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LYAS\Downloads\"/>
    </mc:Choice>
  </mc:AlternateContent>
  <xr:revisionPtr revIDLastSave="0" documentId="13_ncr:1_{5AD977D8-7B3C-4EF9-918B-B7547EDC948A}" xr6:coauthVersionLast="47" xr6:coauthVersionMax="47" xr10:uidLastSave="{00000000-0000-0000-0000-000000000000}"/>
  <workbookProtection workbookAlgorithmName="SHA-512" workbookHashValue="F40hj8PoAk+Tn3znp277vTWJlGevJmZVjYre/njUyJQJvkNR8j+1v6IK9B0KkAHA+Bs5xKtVrn48QgrO4I+jQQ==" workbookSaltValue="mADQhVYaN4cYOG1ds4p8SA==" workbookSpinCount="100000" lockStructure="1"/>
  <bookViews>
    <workbookView xWindow="0" yWindow="0" windowWidth="19200" windowHeight="21000" firstSheet="6" activeTab="8" xr2:uid="{00000000-000D-0000-FFFF-FFFF00000000}"/>
  </bookViews>
  <sheets>
    <sheet name="Data" sheetId="5" state="hidden" r:id="rId1"/>
    <sheet name="Sheet8" sheetId="15" state="hidden" r:id="rId2"/>
    <sheet name="Sheet1" sheetId="16" state="hidden" r:id="rId3"/>
    <sheet name="Transactional information draft" sheetId="13" state="hidden" r:id="rId4"/>
    <sheet name="Sheet5" sheetId="20" state="hidden" r:id="rId5"/>
    <sheet name="Sheet7" sheetId="21" state="hidden" r:id="rId6"/>
    <sheet name="Customer Demographics" sheetId="8" r:id="rId7"/>
    <sheet name="Transactional information" sheetId="19" r:id="rId8"/>
    <sheet name="Loan Requests" sheetId="10" r:id="rId9"/>
    <sheet name="sheet" sheetId="7" state="hidden" r:id="rId10"/>
    <sheet name="Original Dataset" sheetId="9" state="hidden" r:id="rId11"/>
    <sheet name="Sheet6" sheetId="6" state="hidden" r:id="rId12"/>
  </sheets>
  <definedNames>
    <definedName name="_xlnm._FilterDatabase" localSheetId="6" hidden="1">'Customer Demographics'!$A$3:$H$153</definedName>
    <definedName name="_xlnm._FilterDatabase" localSheetId="0" hidden="1">Data!$A$3:$K$3000</definedName>
    <definedName name="_xlnm._FilterDatabase" localSheetId="8" hidden="1">'Loan Requests'!$A$3:$E$651</definedName>
    <definedName name="_xlnm._FilterDatabase" localSheetId="10" hidden="1">'Original Dataset'!$A$3:$K$3000</definedName>
    <definedName name="_xlnm._FilterDatabase" localSheetId="7" hidden="1">'Transactional information'!$A$3:$J$3222</definedName>
    <definedName name="_xlnm._FilterDatabase" localSheetId="3" hidden="1">'Transactional information draft'!$A$3:$H$3222</definedName>
    <definedName name="_xlchart.v2.0" hidden="1">'Transactional information'!$AO$86:$AO$212</definedName>
    <definedName name="_xlchart.v2.1" hidden="1">'Transactional information'!$AA$117:$AA$243</definedName>
    <definedName name="_xlcn.WorksheetConnection_LoanRequestsA3J6511" hidden="1">'Loan Requests'!$A$3:$J$651</definedName>
    <definedName name="_xlcn.WorksheetConnection_TransactionalinformationA3J32221" hidden="1">'Transactional information'!$A$3:$J$3222</definedName>
    <definedName name="loan_types">Sheet6!$A$3:$A$5</definedName>
  </definedNames>
  <calcPr calcId="191029"/>
  <pivotCaches>
    <pivotCache cacheId="0" r:id="rId13"/>
    <pivotCache cacheId="24" r:id="rId14"/>
    <pivotCache cacheId="14" r:id="rId15"/>
    <pivotCache cacheId="22" r:id="rId16"/>
    <pivotCache cacheId="452" r:id="rId17"/>
    <pivotCache cacheId="786" r:id="rId18"/>
    <pivotCache cacheId="787" r:id="rId19"/>
    <pivotCache cacheId="788" r:id="rId20"/>
    <pivotCache cacheId="789" r:id="rId21"/>
    <pivotCache cacheId="790" r:id="rId22"/>
    <pivotCache cacheId="791" r:id="rId23"/>
    <pivotCache cacheId="792" r:id="rId24"/>
    <pivotCache cacheId="879" r:id="rId25"/>
    <pivotCache cacheId="882" r:id="rId26"/>
    <pivotCache cacheId="885" r:id="rId27"/>
    <pivotCache cacheId="888" r:id="rId28"/>
    <pivotCache cacheId="961" r:id="rId29"/>
    <pivotCache cacheId="968" r:id="rId3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2" name="Range 2" connection="WorksheetConnection_Transactional information!$A$3:$J$3222"/>
          <x15:modelTable id="Range" name="Range" connection="WorksheetConnection_Loan Requests!$A$3:$J$65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10" l="1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4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AF135" i="19"/>
  <c r="AF136" i="19"/>
  <c r="AF125" i="19"/>
  <c r="AF126" i="19"/>
  <c r="AF127" i="19"/>
  <c r="AF128" i="19"/>
  <c r="AF129" i="19"/>
  <c r="AF130" i="19"/>
  <c r="AF131" i="19"/>
  <c r="AF132" i="19"/>
  <c r="AF133" i="19"/>
  <c r="AF134" i="19"/>
  <c r="AF108" i="19"/>
  <c r="AF107" i="19"/>
  <c r="AE156" i="19"/>
  <c r="AP40" i="19"/>
  <c r="AP57" i="19"/>
  <c r="AU41" i="19"/>
  <c r="AU54" i="19"/>
  <c r="AU43" i="19"/>
  <c r="AU53" i="19"/>
  <c r="AU52" i="19"/>
  <c r="AU51" i="19"/>
  <c r="AU50" i="19"/>
  <c r="AU49" i="19"/>
  <c r="AU48" i="19"/>
  <c r="AU47" i="19"/>
  <c r="AU46" i="19"/>
  <c r="AU45" i="19"/>
  <c r="AU44" i="19"/>
  <c r="AP70" i="19"/>
  <c r="AP62" i="19"/>
  <c r="AP60" i="19"/>
  <c r="AP59" i="19"/>
  <c r="AP69" i="19"/>
  <c r="AP68" i="19"/>
  <c r="AP67" i="19"/>
  <c r="AP66" i="19"/>
  <c r="AP65" i="19"/>
  <c r="AP64" i="19"/>
  <c r="AP63" i="19"/>
  <c r="AP61" i="19"/>
  <c r="AP43" i="19"/>
  <c r="AP44" i="19"/>
  <c r="AP45" i="19"/>
  <c r="AP46" i="19"/>
  <c r="AP47" i="19"/>
  <c r="AP48" i="19"/>
  <c r="AP49" i="19"/>
  <c r="AP50" i="19"/>
  <c r="AP51" i="19"/>
  <c r="AP52" i="19"/>
  <c r="AP53" i="19"/>
  <c r="AP42" i="19"/>
  <c r="AI155" i="19"/>
  <c r="AJ155" i="19" s="1"/>
  <c r="AH167" i="19"/>
  <c r="AH166" i="19"/>
  <c r="AH165" i="19"/>
  <c r="AH164" i="19"/>
  <c r="AH163" i="19"/>
  <c r="AH162" i="19"/>
  <c r="AH161" i="19"/>
  <c r="AH160" i="19"/>
  <c r="AH159" i="19"/>
  <c r="AH158" i="19"/>
  <c r="AH157" i="19"/>
  <c r="AH156" i="19"/>
  <c r="AH155" i="19"/>
  <c r="AE157" i="19"/>
  <c r="AE158" i="19"/>
  <c r="AE159" i="19"/>
  <c r="AE160" i="19"/>
  <c r="AE161" i="19"/>
  <c r="AE162" i="19"/>
  <c r="AE163" i="19"/>
  <c r="AE164" i="19"/>
  <c r="AE165" i="19"/>
  <c r="AE166" i="19"/>
  <c r="AE167" i="19"/>
  <c r="AE155" i="19"/>
  <c r="AI160" i="19"/>
  <c r="AJ160" i="19" s="1"/>
  <c r="AI161" i="19"/>
  <c r="AJ161" i="19" s="1"/>
  <c r="AI162" i="19"/>
  <c r="AJ162" i="19" s="1"/>
  <c r="AI163" i="19"/>
  <c r="AJ163" i="19" s="1"/>
  <c r="AI164" i="19"/>
  <c r="AJ164" i="19" s="1"/>
  <c r="AI165" i="19"/>
  <c r="AJ165" i="19" s="1"/>
  <c r="AI166" i="19"/>
  <c r="AJ166" i="19" s="1"/>
  <c r="AI167" i="19"/>
  <c r="AJ167" i="19" s="1"/>
  <c r="AI159" i="19"/>
  <c r="AJ159" i="19" s="1"/>
  <c r="AI158" i="19"/>
  <c r="AJ158" i="19" s="1"/>
  <c r="AI157" i="19"/>
  <c r="AJ157" i="19" s="1"/>
  <c r="AI156" i="19"/>
  <c r="AJ156" i="19" s="1"/>
  <c r="AF111" i="19"/>
  <c r="AF109" i="19"/>
  <c r="AF110" i="19"/>
  <c r="AF112" i="19"/>
  <c r="AF113" i="19"/>
  <c r="AF114" i="19"/>
  <c r="AF115" i="19"/>
  <c r="AF116" i="19"/>
  <c r="AF117" i="19"/>
  <c r="AF118" i="19"/>
  <c r="AF1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19" i="19"/>
  <c r="R127" i="8"/>
  <c r="R126" i="8"/>
  <c r="O39" i="8"/>
  <c r="H4" i="13"/>
  <c r="H3012" i="13"/>
  <c r="H3013" i="13" s="1"/>
  <c r="H3014" i="13" s="1"/>
  <c r="H3015" i="13" s="1"/>
  <c r="H3020" i="13"/>
  <c r="H3021" i="13" s="1"/>
  <c r="H3022" i="13" s="1"/>
  <c r="H3023" i="13" s="1"/>
  <c r="H3028" i="13"/>
  <c r="H3029" i="13"/>
  <c r="H3030" i="13" s="1"/>
  <c r="H3031" i="13" s="1"/>
  <c r="H3032" i="13" s="1"/>
  <c r="H3033" i="13" s="1"/>
  <c r="H3039" i="13"/>
  <c r="H3040" i="13" s="1"/>
  <c r="H3041" i="13" s="1"/>
  <c r="H3055" i="13"/>
  <c r="H3077" i="13"/>
  <c r="H3078" i="13" s="1"/>
  <c r="H3079" i="13" s="1"/>
  <c r="H3080" i="13" s="1"/>
  <c r="H3085" i="13"/>
  <c r="H3086" i="13" s="1"/>
  <c r="H3087" i="13" s="1"/>
  <c r="H3088" i="13" s="1"/>
  <c r="H3093" i="13"/>
  <c r="H3094" i="13" s="1"/>
  <c r="H3095" i="13" s="1"/>
  <c r="H3096" i="13" s="1"/>
  <c r="H3101" i="13"/>
  <c r="H3102" i="13"/>
  <c r="H3103" i="13"/>
  <c r="H3109" i="13"/>
  <c r="H3110" i="13" s="1"/>
  <c r="H3111" i="13" s="1"/>
  <c r="H3112" i="13" s="1"/>
  <c r="H3113" i="13" s="1"/>
  <c r="H3114" i="13"/>
  <c r="H3115" i="13" s="1"/>
  <c r="H3116" i="13" s="1"/>
  <c r="H3117" i="13" s="1"/>
  <c r="H3118" i="13" s="1"/>
  <c r="H3119" i="13"/>
  <c r="H3120" i="13" s="1"/>
  <c r="H3121" i="13" s="1"/>
  <c r="H3122" i="13" s="1"/>
  <c r="H3123" i="13" s="1"/>
  <c r="H3124" i="13"/>
  <c r="H3125" i="13"/>
  <c r="H3126" i="13"/>
  <c r="H3127" i="13"/>
  <c r="H3128" i="13" s="1"/>
  <c r="H3129" i="13" s="1"/>
  <c r="H3130" i="13" s="1"/>
  <c r="H3131" i="13" s="1"/>
  <c r="H3142" i="13"/>
  <c r="H3143" i="13"/>
  <c r="H3166" i="13"/>
  <c r="H3167" i="13" s="1"/>
  <c r="H3168" i="13" s="1"/>
  <c r="H3169" i="13" s="1"/>
  <c r="H3170" i="13" s="1"/>
  <c r="H3175" i="13"/>
  <c r="H3182" i="13"/>
  <c r="H3183" i="13"/>
  <c r="H3187" i="13"/>
  <c r="H3188" i="13"/>
  <c r="H3189" i="13"/>
  <c r="H3190" i="13" s="1"/>
  <c r="H3191" i="13" s="1"/>
  <c r="H3192" i="13" s="1"/>
  <c r="H3193" i="13" s="1"/>
  <c r="H3199" i="13"/>
  <c r="H3207" i="13"/>
  <c r="H3208" i="13" s="1"/>
  <c r="H3209" i="13" s="1"/>
  <c r="H3210" i="13" s="1"/>
  <c r="H3211" i="13" s="1"/>
  <c r="H3212" i="13"/>
  <c r="H3213" i="13"/>
  <c r="H3214" i="13" s="1"/>
  <c r="H3215" i="13" s="1"/>
  <c r="H3216" i="13" s="1"/>
  <c r="H3177" i="13"/>
  <c r="H3178" i="13" s="1"/>
  <c r="H3179" i="13" s="1"/>
  <c r="H3180" i="13" s="1"/>
  <c r="H3181" i="13" s="1"/>
  <c r="H3171" i="13"/>
  <c r="H3172" i="13" s="1"/>
  <c r="H3156" i="13"/>
  <c r="H3157" i="13" s="1"/>
  <c r="H3158" i="13" s="1"/>
  <c r="H3159" i="13" s="1"/>
  <c r="H3160" i="13" s="1"/>
  <c r="H3151" i="13"/>
  <c r="H3152" i="13" s="1"/>
  <c r="H3153" i="13" s="1"/>
  <c r="H3154" i="13" s="1"/>
  <c r="H3155" i="13" s="1"/>
  <c r="H3097" i="13"/>
  <c r="H3098" i="13" s="1"/>
  <c r="H3099" i="13" s="1"/>
  <c r="H3100" i="13" s="1"/>
  <c r="H3081" i="13"/>
  <c r="H3082" i="13" s="1"/>
  <c r="H3083" i="13" s="1"/>
  <c r="H3084" i="13" s="1"/>
  <c r="H3073" i="13"/>
  <c r="H3074" i="13" s="1"/>
  <c r="H3075" i="13" s="1"/>
  <c r="H3076" i="13" s="1"/>
  <c r="H3069" i="13"/>
  <c r="H3070" i="13" s="1"/>
  <c r="H3071" i="13" s="1"/>
  <c r="H3072" i="13" s="1"/>
  <c r="H3061" i="13"/>
  <c r="H3016" i="13"/>
  <c r="H3017" i="13" s="1"/>
  <c r="H3018" i="13" s="1"/>
  <c r="H3019" i="13" s="1"/>
  <c r="H3011" i="13"/>
  <c r="H3024" i="13"/>
  <c r="H3025" i="13"/>
  <c r="H3026" i="13"/>
  <c r="H3027" i="13"/>
  <c r="H3034" i="13"/>
  <c r="H3035" i="13" s="1"/>
  <c r="H3036" i="13" s="1"/>
  <c r="H3037" i="13" s="1"/>
  <c r="H3038" i="13" s="1"/>
  <c r="H3043" i="13"/>
  <c r="H3044" i="13"/>
  <c r="H3045" i="13" s="1"/>
  <c r="H3046" i="13" s="1"/>
  <c r="H3047" i="13" s="1"/>
  <c r="H3048" i="13" s="1"/>
  <c r="H3049" i="13"/>
  <c r="H3050" i="13"/>
  <c r="H3051" i="13" s="1"/>
  <c r="H3052" i="13" s="1"/>
  <c r="H3053" i="13" s="1"/>
  <c r="H3054" i="13" s="1"/>
  <c r="H3056" i="13"/>
  <c r="H3057" i="13" s="1"/>
  <c r="H3058" i="13" s="1"/>
  <c r="H3059" i="13" s="1"/>
  <c r="H3060" i="13" s="1"/>
  <c r="H3065" i="13"/>
  <c r="H3066" i="13" s="1"/>
  <c r="H3067" i="13" s="1"/>
  <c r="H3068" i="13" s="1"/>
  <c r="H3089" i="13"/>
  <c r="H3090" i="13" s="1"/>
  <c r="H3091" i="13" s="1"/>
  <c r="H3092" i="13" s="1"/>
  <c r="H3104" i="13"/>
  <c r="H3105" i="13" s="1"/>
  <c r="H3106" i="13" s="1"/>
  <c r="H3107" i="13" s="1"/>
  <c r="H3108" i="13" s="1"/>
  <c r="H3132" i="13"/>
  <c r="H3133" i="13" s="1"/>
  <c r="H3136" i="13"/>
  <c r="H3137" i="13"/>
  <c r="H3138" i="13" s="1"/>
  <c r="H3139" i="13" s="1"/>
  <c r="H3140" i="13" s="1"/>
  <c r="H3141" i="13" s="1"/>
  <c r="H3144" i="13"/>
  <c r="H3145" i="13" s="1"/>
  <c r="H3146" i="13" s="1"/>
  <c r="H3147" i="13" s="1"/>
  <c r="H3148" i="13" s="1"/>
  <c r="H3149" i="13"/>
  <c r="H3150" i="13"/>
  <c r="H3161" i="13"/>
  <c r="H3162" i="13" s="1"/>
  <c r="H3163" i="13" s="1"/>
  <c r="H3164" i="13" s="1"/>
  <c r="H3165" i="13" s="1"/>
  <c r="H3176" i="13"/>
  <c r="H3184" i="13"/>
  <c r="H3185" i="13"/>
  <c r="H3186" i="13"/>
  <c r="H3194" i="13"/>
  <c r="H3195" i="13" s="1"/>
  <c r="H3196" i="13" s="1"/>
  <c r="H3197" i="13" s="1"/>
  <c r="H3198" i="13" s="1"/>
  <c r="H3200" i="13"/>
  <c r="H3201" i="13"/>
  <c r="H3202" i="13" s="1"/>
  <c r="H3203" i="13" s="1"/>
  <c r="H3204" i="13" s="1"/>
  <c r="H3205" i="13" s="1"/>
  <c r="H3206" i="13"/>
  <c r="H3217" i="13"/>
  <c r="H3218" i="13"/>
  <c r="H3219" i="13"/>
  <c r="H3220" i="13"/>
  <c r="H3221" i="13"/>
  <c r="H3222" i="13"/>
  <c r="H3062" i="13" l="1"/>
  <c r="H3063" i="13" s="1"/>
  <c r="H3064" i="13" s="1"/>
  <c r="H3173" i="13"/>
  <c r="H3174" i="13" s="1"/>
  <c r="H3042" i="13"/>
  <c r="H3134" i="13"/>
  <c r="H3135" i="13" s="1"/>
  <c r="H5" i="13"/>
  <c r="H6" i="13" s="1"/>
  <c r="H57" i="13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110" i="13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H627" i="13" s="1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H649" i="13" s="1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H670" i="13" s="1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H691" i="13" s="1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H714" i="13" s="1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H733" i="13" s="1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H755" i="13" s="1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H775" i="13" s="1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H794" i="13" s="1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H816" i="13" s="1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H837" i="13" s="1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H857" i="13" s="1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H879" i="13" s="1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H901" i="13" s="1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H922" i="13" s="1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H943" i="13" s="1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H965" i="13" s="1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H985" i="13" s="1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H1001" i="13" s="1"/>
  <c r="H1002" i="13" s="1"/>
  <c r="H1003" i="13" s="1"/>
  <c r="H1004" i="13" s="1"/>
  <c r="H1005" i="13" s="1"/>
  <c r="H1006" i="13" s="1"/>
  <c r="H1007" i="13" s="1"/>
  <c r="H1008" i="13" s="1"/>
  <c r="H1009" i="13" s="1"/>
  <c r="H1010" i="13" s="1"/>
  <c r="H1011" i="13" s="1"/>
  <c r="H1012" i="13" s="1"/>
  <c r="H1013" i="13" s="1"/>
  <c r="H1014" i="13" s="1"/>
  <c r="H1015" i="13" s="1"/>
  <c r="H1016" i="13" s="1"/>
  <c r="H1017" i="13" s="1"/>
  <c r="H1018" i="13" s="1"/>
  <c r="H1019" i="13" s="1"/>
  <c r="H1020" i="13" s="1"/>
  <c r="H1021" i="13" s="1"/>
  <c r="H1022" i="13" s="1"/>
  <c r="H1023" i="13" s="1"/>
  <c r="H1024" i="13" s="1"/>
  <c r="H1025" i="13" s="1"/>
  <c r="H1026" i="13" s="1"/>
  <c r="H1027" i="13" s="1"/>
  <c r="H1028" i="13" s="1"/>
  <c r="H1029" i="13" s="1"/>
  <c r="H1030" i="13" s="1"/>
  <c r="H1031" i="13" s="1"/>
  <c r="H1032" i="13" s="1"/>
  <c r="H1033" i="13" s="1"/>
  <c r="H1034" i="13" s="1"/>
  <c r="H1035" i="13" s="1"/>
  <c r="H1036" i="13" s="1"/>
  <c r="H1037" i="13" s="1"/>
  <c r="H1038" i="13" s="1"/>
  <c r="H1039" i="13" s="1"/>
  <c r="H1040" i="13" s="1"/>
  <c r="H1041" i="13" s="1"/>
  <c r="H1042" i="13" s="1"/>
  <c r="H1043" i="13" s="1"/>
  <c r="H1044" i="13" s="1"/>
  <c r="H1045" i="13" s="1"/>
  <c r="H1046" i="13" s="1"/>
  <c r="H1047" i="13" s="1"/>
  <c r="H1048" i="13" s="1"/>
  <c r="H1049" i="13" s="1"/>
  <c r="H1050" i="13" s="1"/>
  <c r="H1051" i="13" s="1"/>
  <c r="H1052" i="13" s="1"/>
  <c r="H1053" i="13" s="1"/>
  <c r="H1054" i="13" s="1"/>
  <c r="H1055" i="13" s="1"/>
  <c r="H1056" i="13" s="1"/>
  <c r="H1057" i="13" s="1"/>
  <c r="H1058" i="13" s="1"/>
  <c r="H1059" i="13" s="1"/>
  <c r="H1060" i="13" s="1"/>
  <c r="H1061" i="13" s="1"/>
  <c r="H1062" i="13" s="1"/>
  <c r="H1063" i="13" s="1"/>
  <c r="H1064" i="13" s="1"/>
  <c r="H1065" i="13" s="1"/>
  <c r="H1066" i="13" s="1"/>
  <c r="H1067" i="13" s="1"/>
  <c r="H1068" i="13" s="1"/>
  <c r="H1069" i="13" s="1"/>
  <c r="H1070" i="13" s="1"/>
  <c r="H1071" i="13" s="1"/>
  <c r="H1072" i="13" s="1"/>
  <c r="H1073" i="13" s="1"/>
  <c r="H1074" i="13" s="1"/>
  <c r="H1075" i="13" s="1"/>
  <c r="H1076" i="13" s="1"/>
  <c r="H1077" i="13" s="1"/>
  <c r="H1078" i="13" s="1"/>
  <c r="H1079" i="13" s="1"/>
  <c r="H1080" i="13" s="1"/>
  <c r="H1081" i="13" s="1"/>
  <c r="H1082" i="13" s="1"/>
  <c r="H1083" i="13" s="1"/>
  <c r="H1084" i="13" s="1"/>
  <c r="H1085" i="13" s="1"/>
  <c r="H1086" i="13" s="1"/>
  <c r="H1087" i="13" s="1"/>
  <c r="H1088" i="13" s="1"/>
  <c r="H1089" i="13" s="1"/>
  <c r="H1090" i="13" s="1"/>
  <c r="H1091" i="13" s="1"/>
  <c r="H1092" i="13" s="1"/>
  <c r="H1093" i="13" s="1"/>
  <c r="H1094" i="13" s="1"/>
  <c r="H1095" i="13" s="1"/>
  <c r="H1096" i="13" s="1"/>
  <c r="H1097" i="13" s="1"/>
  <c r="H1098" i="13" s="1"/>
  <c r="H1099" i="13" s="1"/>
  <c r="H1100" i="13" s="1"/>
  <c r="H1101" i="13" s="1"/>
  <c r="H1102" i="13" s="1"/>
  <c r="H1103" i="13" s="1"/>
  <c r="H1104" i="13" s="1"/>
  <c r="H1105" i="13" s="1"/>
  <c r="H1106" i="13" s="1"/>
  <c r="H1107" i="13" s="1"/>
  <c r="H1108" i="13" s="1"/>
  <c r="H1109" i="13" s="1"/>
  <c r="H1110" i="13" s="1"/>
  <c r="H1111" i="13" s="1"/>
  <c r="H1112" i="13" s="1"/>
  <c r="H1113" i="13" s="1"/>
  <c r="H1114" i="13" s="1"/>
  <c r="H1115" i="13" s="1"/>
  <c r="H1116" i="13" s="1"/>
  <c r="H1117" i="13" s="1"/>
  <c r="H1118" i="13" s="1"/>
  <c r="H1119" i="13" s="1"/>
  <c r="H1120" i="13" s="1"/>
  <c r="H1121" i="13" s="1"/>
  <c r="H1122" i="13" s="1"/>
  <c r="H1123" i="13" s="1"/>
  <c r="H1124" i="13" s="1"/>
  <c r="H1125" i="13" s="1"/>
  <c r="H1126" i="13" s="1"/>
  <c r="H1127" i="13" s="1"/>
  <c r="H1128" i="13" s="1"/>
  <c r="H1129" i="13" s="1"/>
  <c r="H1130" i="13" s="1"/>
  <c r="H1131" i="13" s="1"/>
  <c r="H1132" i="13" s="1"/>
  <c r="H1133" i="13" s="1"/>
  <c r="H1134" i="13" s="1"/>
  <c r="H1135" i="13" s="1"/>
  <c r="H1136" i="13" s="1"/>
  <c r="H1137" i="13" s="1"/>
  <c r="H1138" i="13" s="1"/>
  <c r="H1139" i="13" s="1"/>
  <c r="H1140" i="13" s="1"/>
  <c r="H1141" i="13" s="1"/>
  <c r="H1142" i="13" s="1"/>
  <c r="H1143" i="13" s="1"/>
  <c r="H1144" i="13" s="1"/>
  <c r="H1145" i="13" s="1"/>
  <c r="H1146" i="13" s="1"/>
  <c r="H1147" i="13" s="1"/>
  <c r="H1148" i="13" s="1"/>
  <c r="H1149" i="13" s="1"/>
  <c r="H1150" i="13" s="1"/>
  <c r="H1151" i="13" s="1"/>
  <c r="H1152" i="13" s="1"/>
  <c r="H1153" i="13" s="1"/>
  <c r="H1154" i="13" s="1"/>
  <c r="H1155" i="13" s="1"/>
  <c r="H1156" i="13" s="1"/>
  <c r="H1157" i="13" s="1"/>
  <c r="H1158" i="13" s="1"/>
  <c r="H1159" i="13" s="1"/>
  <c r="H1160" i="13" s="1"/>
  <c r="H1161" i="13" s="1"/>
  <c r="H1162" i="13" s="1"/>
  <c r="H1163" i="13" s="1"/>
  <c r="H1164" i="13" s="1"/>
  <c r="H1165" i="13" s="1"/>
  <c r="H1166" i="13" s="1"/>
  <c r="H1167" i="13" s="1"/>
  <c r="H1168" i="13" s="1"/>
  <c r="H1169" i="13" s="1"/>
  <c r="H1170" i="13" s="1"/>
  <c r="H1171" i="13" s="1"/>
  <c r="H1172" i="13" s="1"/>
  <c r="H1173" i="13" s="1"/>
  <c r="H1174" i="13" s="1"/>
  <c r="H1175" i="13" s="1"/>
  <c r="H1176" i="13" s="1"/>
  <c r="H1177" i="13" s="1"/>
  <c r="H1178" i="13" s="1"/>
  <c r="H1179" i="13" s="1"/>
  <c r="H1180" i="13" s="1"/>
  <c r="H1181" i="13" s="1"/>
  <c r="H1182" i="13" s="1"/>
  <c r="H1183" i="13" s="1"/>
  <c r="H1184" i="13" s="1"/>
  <c r="H1185" i="13" s="1"/>
  <c r="H1186" i="13" s="1"/>
  <c r="H1187" i="13" s="1"/>
  <c r="H1188" i="13" s="1"/>
  <c r="H1189" i="13" s="1"/>
  <c r="H1190" i="13" s="1"/>
  <c r="H1191" i="13" s="1"/>
  <c r="H1192" i="13" s="1"/>
  <c r="H1193" i="13" s="1"/>
  <c r="H1194" i="13" s="1"/>
  <c r="H1195" i="13" s="1"/>
  <c r="H1196" i="13" s="1"/>
  <c r="H1197" i="13" s="1"/>
  <c r="H1198" i="13" s="1"/>
  <c r="H1199" i="13" s="1"/>
  <c r="H1200" i="13" s="1"/>
  <c r="H1201" i="13" s="1"/>
  <c r="H1202" i="13" s="1"/>
  <c r="H1203" i="13" s="1"/>
  <c r="H1204" i="13" s="1"/>
  <c r="H1205" i="13" s="1"/>
  <c r="H1206" i="13" s="1"/>
  <c r="H1207" i="13" s="1"/>
  <c r="H1208" i="13" s="1"/>
  <c r="H1209" i="13" s="1"/>
  <c r="H1210" i="13" s="1"/>
  <c r="H1211" i="13" s="1"/>
  <c r="H1212" i="13" s="1"/>
  <c r="H1213" i="13" s="1"/>
  <c r="H1214" i="13" s="1"/>
  <c r="H1215" i="13" s="1"/>
  <c r="H1216" i="13" s="1"/>
  <c r="H1217" i="13" s="1"/>
  <c r="H1218" i="13" s="1"/>
  <c r="H1219" i="13" s="1"/>
  <c r="H1220" i="13" s="1"/>
  <c r="H1221" i="13" s="1"/>
  <c r="H1222" i="13" s="1"/>
  <c r="H1223" i="13" s="1"/>
  <c r="H1224" i="13" s="1"/>
  <c r="H1225" i="13" s="1"/>
  <c r="H1226" i="13" s="1"/>
  <c r="H1227" i="13" s="1"/>
  <c r="H1228" i="13" s="1"/>
  <c r="H1229" i="13" s="1"/>
  <c r="H1230" i="13" s="1"/>
  <c r="H1231" i="13" s="1"/>
  <c r="H1232" i="13" s="1"/>
  <c r="H1233" i="13" s="1"/>
  <c r="H1234" i="13" s="1"/>
  <c r="H1235" i="13" s="1"/>
  <c r="H1236" i="13" s="1"/>
  <c r="H1237" i="13" s="1"/>
  <c r="H1238" i="13" s="1"/>
  <c r="H1239" i="13" s="1"/>
  <c r="H1240" i="13" s="1"/>
  <c r="H1241" i="13" s="1"/>
  <c r="H1242" i="13" s="1"/>
  <c r="H1243" i="13" s="1"/>
  <c r="H1244" i="13" s="1"/>
  <c r="H1245" i="13" s="1"/>
  <c r="H1246" i="13" s="1"/>
  <c r="H1247" i="13" s="1"/>
  <c r="H1248" i="13" s="1"/>
  <c r="H1249" i="13" s="1"/>
  <c r="H1250" i="13" s="1"/>
  <c r="H1251" i="13" s="1"/>
  <c r="H1252" i="13" s="1"/>
  <c r="H1253" i="13" s="1"/>
  <c r="H1254" i="13" s="1"/>
  <c r="H1255" i="13" s="1"/>
  <c r="H1256" i="13" s="1"/>
  <c r="H1257" i="13" s="1"/>
  <c r="H1258" i="13" s="1"/>
  <c r="H1259" i="13" s="1"/>
  <c r="H1260" i="13" s="1"/>
  <c r="H1261" i="13" s="1"/>
  <c r="H1262" i="13" s="1"/>
  <c r="H1263" i="13" s="1"/>
  <c r="H1264" i="13" s="1"/>
  <c r="H1265" i="13" s="1"/>
  <c r="H1266" i="13" s="1"/>
  <c r="H1267" i="13" s="1"/>
  <c r="H1268" i="13" s="1"/>
  <c r="H1269" i="13" s="1"/>
  <c r="H1270" i="13" s="1"/>
  <c r="H1271" i="13" s="1"/>
  <c r="H1272" i="13" s="1"/>
  <c r="H1273" i="13" s="1"/>
  <c r="H1274" i="13" s="1"/>
  <c r="H1275" i="13" s="1"/>
  <c r="H1276" i="13" s="1"/>
  <c r="H1277" i="13" s="1"/>
  <c r="H1278" i="13" s="1"/>
  <c r="H1279" i="13" s="1"/>
  <c r="H1280" i="13" s="1"/>
  <c r="H1281" i="13" s="1"/>
  <c r="H1282" i="13" s="1"/>
  <c r="H1283" i="13" s="1"/>
  <c r="H1284" i="13" s="1"/>
  <c r="H1285" i="13" s="1"/>
  <c r="H1286" i="13" s="1"/>
  <c r="H1287" i="13" s="1"/>
  <c r="H1288" i="13" s="1"/>
  <c r="H1289" i="13" s="1"/>
  <c r="H1290" i="13" s="1"/>
  <c r="H1291" i="13" s="1"/>
  <c r="H1292" i="13" s="1"/>
  <c r="H1293" i="13" s="1"/>
  <c r="H1294" i="13" s="1"/>
  <c r="H1295" i="13" s="1"/>
  <c r="H1296" i="13" s="1"/>
  <c r="H1297" i="13" s="1"/>
  <c r="H1298" i="13" s="1"/>
  <c r="H1299" i="13" s="1"/>
  <c r="H1300" i="13" s="1"/>
  <c r="H1301" i="13" s="1"/>
  <c r="H1302" i="13" s="1"/>
  <c r="H1303" i="13" s="1"/>
  <c r="H1304" i="13" s="1"/>
  <c r="H1305" i="13" s="1"/>
  <c r="H1306" i="13" s="1"/>
  <c r="H1307" i="13" s="1"/>
  <c r="H1308" i="13" s="1"/>
  <c r="H1309" i="13" s="1"/>
  <c r="H1310" i="13" s="1"/>
  <c r="H1311" i="13" s="1"/>
  <c r="H1312" i="13" s="1"/>
  <c r="H1313" i="13" s="1"/>
  <c r="H1314" i="13" s="1"/>
  <c r="H1315" i="13" s="1"/>
  <c r="H1316" i="13" s="1"/>
  <c r="H1317" i="13" s="1"/>
  <c r="H1318" i="13" s="1"/>
  <c r="H1319" i="13" s="1"/>
  <c r="H1320" i="13" s="1"/>
  <c r="H1321" i="13" s="1"/>
  <c r="H1322" i="13" s="1"/>
  <c r="H1323" i="13" s="1"/>
  <c r="H1324" i="13" s="1"/>
  <c r="H1325" i="13" s="1"/>
  <c r="H1326" i="13" s="1"/>
  <c r="H1327" i="13" s="1"/>
  <c r="H1328" i="13" s="1"/>
  <c r="H1329" i="13" s="1"/>
  <c r="H1330" i="13" s="1"/>
  <c r="H1331" i="13" s="1"/>
  <c r="H1332" i="13" s="1"/>
  <c r="H1333" i="13" s="1"/>
  <c r="H1334" i="13" s="1"/>
  <c r="H1335" i="13" s="1"/>
  <c r="H1336" i="13" s="1"/>
  <c r="H1337" i="13" s="1"/>
  <c r="H1338" i="13" s="1"/>
  <c r="H1339" i="13" s="1"/>
  <c r="H1340" i="13" s="1"/>
  <c r="H1341" i="13" s="1"/>
  <c r="H1342" i="13" s="1"/>
  <c r="H1343" i="13" s="1"/>
  <c r="H1344" i="13" s="1"/>
  <c r="H1345" i="13" s="1"/>
  <c r="H1346" i="13" s="1"/>
  <c r="H1347" i="13" s="1"/>
  <c r="H1348" i="13" s="1"/>
  <c r="H1349" i="13" s="1"/>
  <c r="H1350" i="13" s="1"/>
  <c r="H1351" i="13" s="1"/>
  <c r="H1352" i="13" s="1"/>
  <c r="H1353" i="13" s="1"/>
  <c r="H1354" i="13" s="1"/>
  <c r="H1355" i="13" s="1"/>
  <c r="H1356" i="13" s="1"/>
  <c r="H1357" i="13" s="1"/>
  <c r="H1358" i="13" s="1"/>
  <c r="H1359" i="13" s="1"/>
  <c r="H1360" i="13" s="1"/>
  <c r="H1361" i="13" s="1"/>
  <c r="H1362" i="13" s="1"/>
  <c r="H1363" i="13" s="1"/>
  <c r="H1364" i="13" s="1"/>
  <c r="H1365" i="13" s="1"/>
  <c r="H1366" i="13" s="1"/>
  <c r="H1367" i="13" s="1"/>
  <c r="H1368" i="13" s="1"/>
  <c r="H1369" i="13" s="1"/>
  <c r="H1370" i="13" s="1"/>
  <c r="H1371" i="13" s="1"/>
  <c r="H1372" i="13" s="1"/>
  <c r="H1373" i="13" s="1"/>
  <c r="H1374" i="13" s="1"/>
  <c r="H1375" i="13" s="1"/>
  <c r="H1376" i="13" s="1"/>
  <c r="H1377" i="13" s="1"/>
  <c r="H1378" i="13" s="1"/>
  <c r="H1379" i="13" s="1"/>
  <c r="H1380" i="13" s="1"/>
  <c r="H1381" i="13" s="1"/>
  <c r="H1382" i="13" s="1"/>
  <c r="H1383" i="13" s="1"/>
  <c r="H1384" i="13" s="1"/>
  <c r="H1385" i="13" s="1"/>
  <c r="H1386" i="13" s="1"/>
  <c r="H1387" i="13" s="1"/>
  <c r="H1388" i="13" s="1"/>
  <c r="H1389" i="13" s="1"/>
  <c r="H1390" i="13" s="1"/>
  <c r="H1391" i="13" s="1"/>
  <c r="H1392" i="13" s="1"/>
  <c r="H1393" i="13" s="1"/>
  <c r="H1394" i="13" s="1"/>
  <c r="H1395" i="13" s="1"/>
  <c r="H1396" i="13" s="1"/>
  <c r="H1397" i="13" s="1"/>
  <c r="H1398" i="13" s="1"/>
  <c r="H1399" i="13" s="1"/>
  <c r="H1400" i="13" s="1"/>
  <c r="H1401" i="13" s="1"/>
  <c r="H1402" i="13" s="1"/>
  <c r="H1403" i="13" s="1"/>
  <c r="H1404" i="13" s="1"/>
  <c r="H1405" i="13" s="1"/>
  <c r="H1406" i="13" s="1"/>
  <c r="H1407" i="13" s="1"/>
  <c r="H1408" i="13" s="1"/>
  <c r="H1409" i="13" s="1"/>
  <c r="H1410" i="13" s="1"/>
  <c r="H1411" i="13" s="1"/>
  <c r="H1412" i="13" s="1"/>
  <c r="H1413" i="13" s="1"/>
  <c r="H1414" i="13" s="1"/>
  <c r="H1415" i="13" s="1"/>
  <c r="H1416" i="13" s="1"/>
  <c r="H1417" i="13" s="1"/>
  <c r="H1418" i="13" s="1"/>
  <c r="H1419" i="13" s="1"/>
  <c r="H1420" i="13" s="1"/>
  <c r="H1421" i="13" s="1"/>
  <c r="H1422" i="13" s="1"/>
  <c r="H1423" i="13" s="1"/>
  <c r="H1424" i="13" s="1"/>
  <c r="H1425" i="13" s="1"/>
  <c r="H1426" i="13" s="1"/>
  <c r="H1427" i="13" s="1"/>
  <c r="H1428" i="13" s="1"/>
  <c r="H1429" i="13" s="1"/>
  <c r="H1430" i="13" s="1"/>
  <c r="H1431" i="13" s="1"/>
  <c r="H1432" i="13" s="1"/>
  <c r="H1433" i="13" s="1"/>
  <c r="H1434" i="13" s="1"/>
  <c r="H1435" i="13" s="1"/>
  <c r="H1436" i="13" s="1"/>
  <c r="H1437" i="13" s="1"/>
  <c r="H1438" i="13" s="1"/>
  <c r="H1439" i="13" s="1"/>
  <c r="H1440" i="13" s="1"/>
  <c r="H1441" i="13" s="1"/>
  <c r="H1442" i="13" s="1"/>
  <c r="H1443" i="13" s="1"/>
  <c r="H1444" i="13" s="1"/>
  <c r="H1445" i="13" s="1"/>
  <c r="H1446" i="13" s="1"/>
  <c r="H1447" i="13" s="1"/>
  <c r="H1448" i="13" s="1"/>
  <c r="H1449" i="13" s="1"/>
  <c r="H1450" i="13" s="1"/>
  <c r="H1451" i="13" s="1"/>
  <c r="H1452" i="13" s="1"/>
  <c r="H1453" i="13" s="1"/>
  <c r="H1454" i="13" s="1"/>
  <c r="H1455" i="13" s="1"/>
  <c r="H1456" i="13" s="1"/>
  <c r="H1457" i="13" s="1"/>
  <c r="H1458" i="13" s="1"/>
  <c r="H1459" i="13" s="1"/>
  <c r="H1460" i="13" s="1"/>
  <c r="H1461" i="13" s="1"/>
  <c r="H1462" i="13" s="1"/>
  <c r="H1463" i="13" s="1"/>
  <c r="H1464" i="13" s="1"/>
  <c r="H1465" i="13" s="1"/>
  <c r="H1466" i="13" s="1"/>
  <c r="H1467" i="13" s="1"/>
  <c r="H1468" i="13" s="1"/>
  <c r="H1469" i="13" s="1"/>
  <c r="H1470" i="13" s="1"/>
  <c r="H1471" i="13" s="1"/>
  <c r="H1472" i="13" s="1"/>
  <c r="H1473" i="13" s="1"/>
  <c r="H1474" i="13" s="1"/>
  <c r="H1475" i="13" s="1"/>
  <c r="H1476" i="13" s="1"/>
  <c r="H1477" i="13" s="1"/>
  <c r="H1478" i="13" s="1"/>
  <c r="H1479" i="13" s="1"/>
  <c r="H1480" i="13" s="1"/>
  <c r="H1481" i="13" s="1"/>
  <c r="H1482" i="13" s="1"/>
  <c r="H1483" i="13" s="1"/>
  <c r="H1484" i="13" s="1"/>
  <c r="H1485" i="13" s="1"/>
  <c r="H1486" i="13" s="1"/>
  <c r="H1487" i="13" s="1"/>
  <c r="H1488" i="13" s="1"/>
  <c r="H1489" i="13" s="1"/>
  <c r="H1490" i="13" s="1"/>
  <c r="H1491" i="13" s="1"/>
  <c r="H1492" i="13" s="1"/>
  <c r="H1493" i="13" s="1"/>
  <c r="H1494" i="13" s="1"/>
  <c r="H1495" i="13" s="1"/>
  <c r="H1496" i="13" s="1"/>
  <c r="H1497" i="13" s="1"/>
  <c r="H1498" i="13" s="1"/>
  <c r="H1499" i="13" s="1"/>
  <c r="H1500" i="13" s="1"/>
  <c r="H1501" i="13" s="1"/>
  <c r="H1502" i="13" s="1"/>
  <c r="H1503" i="13" s="1"/>
  <c r="H1504" i="13" s="1"/>
  <c r="H1505" i="13" s="1"/>
  <c r="H1506" i="13" s="1"/>
  <c r="H1507" i="13" s="1"/>
  <c r="H1508" i="13" s="1"/>
  <c r="H1509" i="13" s="1"/>
  <c r="H1510" i="13" s="1"/>
  <c r="H1511" i="13" s="1"/>
  <c r="H1512" i="13" s="1"/>
  <c r="H1513" i="13" s="1"/>
  <c r="H1514" i="13" s="1"/>
  <c r="H1515" i="13" s="1"/>
  <c r="H1516" i="13" s="1"/>
  <c r="H1517" i="13" s="1"/>
  <c r="H1518" i="13" s="1"/>
  <c r="H1519" i="13" s="1"/>
  <c r="H1520" i="13" s="1"/>
  <c r="H1521" i="13" s="1"/>
  <c r="H1522" i="13" s="1"/>
  <c r="H1523" i="13" s="1"/>
  <c r="H1524" i="13" s="1"/>
  <c r="H1525" i="13" s="1"/>
  <c r="H1526" i="13" s="1"/>
  <c r="H1527" i="13" s="1"/>
  <c r="H1528" i="13" s="1"/>
  <c r="H1529" i="13" s="1"/>
  <c r="H1530" i="13" s="1"/>
  <c r="H1531" i="13" s="1"/>
  <c r="H1532" i="13" s="1"/>
  <c r="H1533" i="13" s="1"/>
  <c r="H1534" i="13" s="1"/>
  <c r="H1535" i="13" s="1"/>
  <c r="H1536" i="13" s="1"/>
  <c r="H1537" i="13" s="1"/>
  <c r="H1538" i="13" s="1"/>
  <c r="H1539" i="13" s="1"/>
  <c r="H1540" i="13" s="1"/>
  <c r="H1541" i="13" s="1"/>
  <c r="H1542" i="13" s="1"/>
  <c r="H1543" i="13" s="1"/>
  <c r="H1544" i="13" s="1"/>
  <c r="H1545" i="13" s="1"/>
  <c r="H1546" i="13" s="1"/>
  <c r="H1547" i="13" s="1"/>
  <c r="H1548" i="13" s="1"/>
  <c r="H1549" i="13" s="1"/>
  <c r="H1550" i="13" s="1"/>
  <c r="H1551" i="13" s="1"/>
  <c r="H1552" i="13" s="1"/>
  <c r="H1553" i="13" s="1"/>
  <c r="H1554" i="13" s="1"/>
  <c r="H1555" i="13" s="1"/>
  <c r="H1556" i="13" s="1"/>
  <c r="H1557" i="13" s="1"/>
  <c r="H1558" i="13" s="1"/>
  <c r="H1559" i="13" s="1"/>
  <c r="H1560" i="13" s="1"/>
  <c r="H1561" i="13" s="1"/>
  <c r="H1562" i="13" s="1"/>
  <c r="H1563" i="13" s="1"/>
  <c r="H1564" i="13" s="1"/>
  <c r="H1565" i="13" s="1"/>
  <c r="H1566" i="13" s="1"/>
  <c r="H1567" i="13" s="1"/>
  <c r="H1568" i="13" s="1"/>
  <c r="H1569" i="13" s="1"/>
  <c r="H1570" i="13" s="1"/>
  <c r="H1571" i="13" s="1"/>
  <c r="H1572" i="13" s="1"/>
  <c r="H1573" i="13" s="1"/>
  <c r="H1574" i="13" s="1"/>
  <c r="H1575" i="13" s="1"/>
  <c r="H1576" i="13" s="1"/>
  <c r="H1577" i="13" s="1"/>
  <c r="H1578" i="13" s="1"/>
  <c r="H1579" i="13" s="1"/>
  <c r="H1580" i="13" s="1"/>
  <c r="H1581" i="13" s="1"/>
  <c r="H1582" i="13" s="1"/>
  <c r="H1583" i="13" s="1"/>
  <c r="H1584" i="13" s="1"/>
  <c r="H1585" i="13" s="1"/>
  <c r="H1586" i="13" s="1"/>
  <c r="H1587" i="13" s="1"/>
  <c r="H1588" i="13" s="1"/>
  <c r="H1589" i="13" s="1"/>
  <c r="H1590" i="13" s="1"/>
  <c r="H1591" i="13" s="1"/>
  <c r="H1592" i="13" s="1"/>
  <c r="H1593" i="13" s="1"/>
  <c r="H1594" i="13" s="1"/>
  <c r="H1595" i="13" s="1"/>
  <c r="H1596" i="13" s="1"/>
  <c r="H1597" i="13" s="1"/>
  <c r="H1598" i="13" s="1"/>
  <c r="H1599" i="13" s="1"/>
  <c r="H1600" i="13" s="1"/>
  <c r="H1601" i="13" s="1"/>
  <c r="H1602" i="13" s="1"/>
  <c r="H1603" i="13" s="1"/>
  <c r="H1604" i="13" s="1"/>
  <c r="H1605" i="13" s="1"/>
  <c r="H1606" i="13" s="1"/>
  <c r="H1607" i="13" s="1"/>
  <c r="H1608" i="13" s="1"/>
  <c r="H1609" i="13" s="1"/>
  <c r="H1610" i="13" s="1"/>
  <c r="H1611" i="13" s="1"/>
  <c r="H1612" i="13" s="1"/>
  <c r="H1613" i="13" s="1"/>
  <c r="H1614" i="13" s="1"/>
  <c r="H1615" i="13" s="1"/>
  <c r="H1616" i="13" s="1"/>
  <c r="H1617" i="13" s="1"/>
  <c r="H1618" i="13" s="1"/>
  <c r="H1619" i="13" s="1"/>
  <c r="H1620" i="13" s="1"/>
  <c r="H1621" i="13" s="1"/>
  <c r="H1622" i="13" s="1"/>
  <c r="H1623" i="13" s="1"/>
  <c r="H1624" i="13" s="1"/>
  <c r="H1625" i="13" s="1"/>
  <c r="H1626" i="13" s="1"/>
  <c r="H1627" i="13" s="1"/>
  <c r="H1628" i="13" s="1"/>
  <c r="H1629" i="13" s="1"/>
  <c r="H1630" i="13" s="1"/>
  <c r="H1631" i="13" s="1"/>
  <c r="H1632" i="13" s="1"/>
  <c r="H1633" i="13" s="1"/>
  <c r="H1634" i="13" s="1"/>
  <c r="H1635" i="13" s="1"/>
  <c r="H1636" i="13" s="1"/>
  <c r="H1637" i="13" s="1"/>
  <c r="H1638" i="13" s="1"/>
  <c r="H1639" i="13" s="1"/>
  <c r="H1640" i="13" s="1"/>
  <c r="H1641" i="13" s="1"/>
  <c r="H1642" i="13" s="1"/>
  <c r="H1643" i="13" s="1"/>
  <c r="H1644" i="13" s="1"/>
  <c r="H1645" i="13" s="1"/>
  <c r="H1646" i="13" s="1"/>
  <c r="H1647" i="13" s="1"/>
  <c r="H1648" i="13" s="1"/>
  <c r="H1649" i="13" s="1"/>
  <c r="H1650" i="13" s="1"/>
  <c r="H1651" i="13" s="1"/>
  <c r="H1652" i="13" s="1"/>
  <c r="H1653" i="13" s="1"/>
  <c r="H1654" i="13" s="1"/>
  <c r="H1655" i="13" s="1"/>
  <c r="H1656" i="13" s="1"/>
  <c r="H1657" i="13" s="1"/>
  <c r="H1658" i="13" s="1"/>
  <c r="H1659" i="13" s="1"/>
  <c r="H1660" i="13" s="1"/>
  <c r="H1661" i="13" s="1"/>
  <c r="H1662" i="13" s="1"/>
  <c r="H1663" i="13" s="1"/>
  <c r="H1664" i="13" s="1"/>
  <c r="H1665" i="13" s="1"/>
  <c r="H1666" i="13" s="1"/>
  <c r="H1667" i="13" s="1"/>
  <c r="H1668" i="13" s="1"/>
  <c r="H1669" i="13" s="1"/>
  <c r="H1670" i="13" s="1"/>
  <c r="H1671" i="13" s="1"/>
  <c r="H1672" i="13" s="1"/>
  <c r="H1673" i="13" s="1"/>
  <c r="H1674" i="13" s="1"/>
  <c r="H1675" i="13" s="1"/>
  <c r="H1676" i="13" s="1"/>
  <c r="H1677" i="13" s="1"/>
  <c r="H1678" i="13" s="1"/>
  <c r="H1679" i="13" s="1"/>
  <c r="H1680" i="13" s="1"/>
  <c r="H1681" i="13" s="1"/>
  <c r="H1682" i="13" s="1"/>
  <c r="H1683" i="13" s="1"/>
  <c r="H1684" i="13" s="1"/>
  <c r="H1685" i="13" s="1"/>
  <c r="H1686" i="13" s="1"/>
  <c r="H1687" i="13" s="1"/>
  <c r="H1688" i="13" s="1"/>
  <c r="H1689" i="13" s="1"/>
  <c r="H1690" i="13" s="1"/>
  <c r="H1691" i="13" s="1"/>
  <c r="H1692" i="13" s="1"/>
  <c r="H1693" i="13" s="1"/>
  <c r="H1694" i="13" s="1"/>
  <c r="H1695" i="13" s="1"/>
  <c r="H1696" i="13" s="1"/>
  <c r="H1697" i="13" s="1"/>
  <c r="H1698" i="13" s="1"/>
  <c r="H1699" i="13" s="1"/>
  <c r="H1700" i="13" s="1"/>
  <c r="H1701" i="13" s="1"/>
  <c r="H1702" i="13" s="1"/>
  <c r="H1703" i="13" s="1"/>
  <c r="H1704" i="13" s="1"/>
  <c r="H1705" i="13" s="1"/>
  <c r="H1706" i="13" s="1"/>
  <c r="H1707" i="13" s="1"/>
  <c r="H1708" i="13" s="1"/>
  <c r="H1709" i="13" s="1"/>
  <c r="H1710" i="13" s="1"/>
  <c r="H1711" i="13" s="1"/>
  <c r="H1712" i="13" s="1"/>
  <c r="H1713" i="13" s="1"/>
  <c r="H1714" i="13" s="1"/>
  <c r="H1715" i="13" s="1"/>
  <c r="H1716" i="13" s="1"/>
  <c r="H1717" i="13" s="1"/>
  <c r="H1718" i="13" s="1"/>
  <c r="H1719" i="13" s="1"/>
  <c r="H1720" i="13" s="1"/>
  <c r="H1721" i="13" s="1"/>
  <c r="H1722" i="13" s="1"/>
  <c r="H1723" i="13" s="1"/>
  <c r="H1724" i="13" s="1"/>
  <c r="H1725" i="13" s="1"/>
  <c r="H1726" i="13" s="1"/>
  <c r="H1727" i="13" s="1"/>
  <c r="H1728" i="13" s="1"/>
  <c r="H1729" i="13" s="1"/>
  <c r="H1730" i="13" s="1"/>
  <c r="H1731" i="13" s="1"/>
  <c r="H1732" i="13" s="1"/>
  <c r="H1733" i="13" s="1"/>
  <c r="H1734" i="13" s="1"/>
  <c r="H1735" i="13" s="1"/>
  <c r="H1736" i="13" s="1"/>
  <c r="H1737" i="13" s="1"/>
  <c r="H1738" i="13" s="1"/>
  <c r="H1739" i="13" s="1"/>
  <c r="H1740" i="13" s="1"/>
  <c r="H1741" i="13" s="1"/>
  <c r="H1742" i="13" s="1"/>
  <c r="H1743" i="13" s="1"/>
  <c r="H1744" i="13" s="1"/>
  <c r="H1745" i="13" s="1"/>
  <c r="H1746" i="13" s="1"/>
  <c r="H1747" i="13" s="1"/>
  <c r="H1748" i="13" s="1"/>
  <c r="H1749" i="13" s="1"/>
  <c r="H1750" i="13" s="1"/>
  <c r="H1751" i="13" s="1"/>
  <c r="H1752" i="13" s="1"/>
  <c r="H1753" i="13" s="1"/>
  <c r="H1754" i="13" s="1"/>
  <c r="H1755" i="13" s="1"/>
  <c r="H1756" i="13" s="1"/>
  <c r="H1757" i="13" s="1"/>
  <c r="H1758" i="13" s="1"/>
  <c r="H1759" i="13" s="1"/>
  <c r="H1760" i="13" s="1"/>
  <c r="H1761" i="13" s="1"/>
  <c r="H1762" i="13" s="1"/>
  <c r="H1763" i="13" s="1"/>
  <c r="H1764" i="13" s="1"/>
  <c r="H1765" i="13" s="1"/>
  <c r="H1766" i="13" s="1"/>
  <c r="H1767" i="13" s="1"/>
  <c r="H1768" i="13" s="1"/>
  <c r="H1769" i="13" s="1"/>
  <c r="H1770" i="13" s="1"/>
  <c r="H1771" i="13" s="1"/>
  <c r="H1772" i="13" s="1"/>
  <c r="H1773" i="13" s="1"/>
  <c r="H1774" i="13" s="1"/>
  <c r="H1775" i="13" s="1"/>
  <c r="H1776" i="13" s="1"/>
  <c r="H1777" i="13" s="1"/>
  <c r="H1778" i="13" s="1"/>
  <c r="H1779" i="13" s="1"/>
  <c r="H1780" i="13" s="1"/>
  <c r="H1781" i="13" s="1"/>
  <c r="H1782" i="13" s="1"/>
  <c r="H1783" i="13" s="1"/>
  <c r="H1784" i="13" s="1"/>
  <c r="H1785" i="13" s="1"/>
  <c r="H1786" i="13" s="1"/>
  <c r="H1787" i="13" s="1"/>
  <c r="H1788" i="13" s="1"/>
  <c r="H1789" i="13" s="1"/>
  <c r="H1790" i="13" s="1"/>
  <c r="H1791" i="13" s="1"/>
  <c r="H1792" i="13" s="1"/>
  <c r="H1793" i="13" s="1"/>
  <c r="H1794" i="13" s="1"/>
  <c r="H1795" i="13" s="1"/>
  <c r="H1796" i="13" s="1"/>
  <c r="H1797" i="13" s="1"/>
  <c r="H1798" i="13" s="1"/>
  <c r="H1799" i="13" s="1"/>
  <c r="H1800" i="13" s="1"/>
  <c r="H1801" i="13" s="1"/>
  <c r="H1802" i="13" s="1"/>
  <c r="H1803" i="13" s="1"/>
  <c r="H1804" i="13" s="1"/>
  <c r="H1805" i="13" s="1"/>
  <c r="H1806" i="13" s="1"/>
  <c r="H1807" i="13" s="1"/>
  <c r="H1808" i="13" s="1"/>
  <c r="H1809" i="13" s="1"/>
  <c r="H1810" i="13" s="1"/>
  <c r="H1811" i="13" s="1"/>
  <c r="H1812" i="13" s="1"/>
  <c r="H1813" i="13" s="1"/>
  <c r="H1814" i="13" s="1"/>
  <c r="H1815" i="13" s="1"/>
  <c r="H1816" i="13" s="1"/>
  <c r="H1817" i="13" s="1"/>
  <c r="H1818" i="13" s="1"/>
  <c r="H1819" i="13" s="1"/>
  <c r="H1820" i="13" s="1"/>
  <c r="H1821" i="13" s="1"/>
  <c r="H1822" i="13" s="1"/>
  <c r="H1823" i="13" s="1"/>
  <c r="H1824" i="13" s="1"/>
  <c r="H1825" i="13" s="1"/>
  <c r="H1826" i="13" s="1"/>
  <c r="H1827" i="13" s="1"/>
  <c r="H1828" i="13" s="1"/>
  <c r="H1829" i="13" s="1"/>
  <c r="H1830" i="13" s="1"/>
  <c r="H1831" i="13" s="1"/>
  <c r="H1832" i="13" s="1"/>
  <c r="H1833" i="13" s="1"/>
  <c r="H1834" i="13" s="1"/>
  <c r="H1835" i="13" s="1"/>
  <c r="H1836" i="13" s="1"/>
  <c r="H1837" i="13" s="1"/>
  <c r="H1838" i="13" s="1"/>
  <c r="H1839" i="13" s="1"/>
  <c r="H1840" i="13" s="1"/>
  <c r="H1841" i="13" s="1"/>
  <c r="H1842" i="13" s="1"/>
  <c r="H1843" i="13" s="1"/>
  <c r="H1844" i="13" s="1"/>
  <c r="H1845" i="13" s="1"/>
  <c r="H1846" i="13" s="1"/>
  <c r="H1847" i="13" s="1"/>
  <c r="H1848" i="13" s="1"/>
  <c r="H1849" i="13" s="1"/>
  <c r="H1850" i="13" s="1"/>
  <c r="H1851" i="13" s="1"/>
  <c r="H1852" i="13" s="1"/>
  <c r="H1853" i="13" s="1"/>
  <c r="H1854" i="13" s="1"/>
  <c r="H1855" i="13" s="1"/>
  <c r="H1856" i="13" s="1"/>
  <c r="H1857" i="13" s="1"/>
  <c r="H1858" i="13" s="1"/>
  <c r="H1859" i="13" s="1"/>
  <c r="H1860" i="13" s="1"/>
  <c r="H1861" i="13" s="1"/>
  <c r="H1862" i="13" s="1"/>
  <c r="H1863" i="13" s="1"/>
  <c r="H1864" i="13" s="1"/>
  <c r="H1865" i="13" s="1"/>
  <c r="H1866" i="13" s="1"/>
  <c r="H1867" i="13" s="1"/>
  <c r="H1868" i="13" s="1"/>
  <c r="H1869" i="13" s="1"/>
  <c r="H1870" i="13" s="1"/>
  <c r="H1871" i="13" s="1"/>
  <c r="H1872" i="13" s="1"/>
  <c r="H1873" i="13" s="1"/>
  <c r="H1874" i="13" s="1"/>
  <c r="H1875" i="13" s="1"/>
  <c r="H1876" i="13" s="1"/>
  <c r="H1877" i="13" s="1"/>
  <c r="H1878" i="13" s="1"/>
  <c r="H1879" i="13" s="1"/>
  <c r="H1880" i="13" s="1"/>
  <c r="H1881" i="13" s="1"/>
  <c r="H1882" i="13" s="1"/>
  <c r="H1883" i="13" s="1"/>
  <c r="H1884" i="13" s="1"/>
  <c r="H1885" i="13" s="1"/>
  <c r="H1886" i="13" s="1"/>
  <c r="H1887" i="13" s="1"/>
  <c r="H1888" i="13" s="1"/>
  <c r="H1889" i="13" s="1"/>
  <c r="H1890" i="13" s="1"/>
  <c r="H1891" i="13" s="1"/>
  <c r="H1892" i="13" s="1"/>
  <c r="H1893" i="13" s="1"/>
  <c r="H1894" i="13" s="1"/>
  <c r="H1895" i="13" s="1"/>
  <c r="H1896" i="13" s="1"/>
  <c r="H1897" i="13" s="1"/>
  <c r="H1898" i="13" s="1"/>
  <c r="H1899" i="13" s="1"/>
  <c r="H1900" i="13" s="1"/>
  <c r="H1901" i="13" s="1"/>
  <c r="H1902" i="13" s="1"/>
  <c r="H1903" i="13" s="1"/>
  <c r="H1904" i="13" s="1"/>
  <c r="H1905" i="13" s="1"/>
  <c r="H1906" i="13" s="1"/>
  <c r="H1907" i="13" s="1"/>
  <c r="H1908" i="13" s="1"/>
  <c r="H1909" i="13" s="1"/>
  <c r="H1910" i="13" s="1"/>
  <c r="H1911" i="13" s="1"/>
  <c r="H1912" i="13" s="1"/>
  <c r="H1913" i="13" s="1"/>
  <c r="H1914" i="13" s="1"/>
  <c r="H1915" i="13" s="1"/>
  <c r="H1916" i="13" s="1"/>
  <c r="H1917" i="13" s="1"/>
  <c r="H1918" i="13" s="1"/>
  <c r="H1919" i="13" s="1"/>
  <c r="H1920" i="13" s="1"/>
  <c r="H1921" i="13" s="1"/>
  <c r="H1922" i="13" s="1"/>
  <c r="H1923" i="13" s="1"/>
  <c r="H1924" i="13" s="1"/>
  <c r="H1925" i="13" s="1"/>
  <c r="H1926" i="13" s="1"/>
  <c r="H1927" i="13" s="1"/>
  <c r="H1928" i="13" s="1"/>
  <c r="H1929" i="13" s="1"/>
  <c r="H1930" i="13" s="1"/>
  <c r="H1931" i="13" s="1"/>
  <c r="H1932" i="13" s="1"/>
  <c r="H1933" i="13" s="1"/>
  <c r="H1934" i="13" s="1"/>
  <c r="H1935" i="13" s="1"/>
  <c r="H1936" i="13" s="1"/>
  <c r="H1937" i="13" s="1"/>
  <c r="H1938" i="13" s="1"/>
  <c r="H1939" i="13" s="1"/>
  <c r="H1940" i="13" s="1"/>
  <c r="H1941" i="13" s="1"/>
  <c r="H1942" i="13" s="1"/>
  <c r="H1943" i="13" s="1"/>
  <c r="H1944" i="13" s="1"/>
  <c r="H1945" i="13" s="1"/>
  <c r="H1946" i="13" s="1"/>
  <c r="H1947" i="13" s="1"/>
  <c r="H1948" i="13" s="1"/>
  <c r="H1949" i="13" s="1"/>
  <c r="H1950" i="13" s="1"/>
  <c r="H1951" i="13" s="1"/>
  <c r="H1952" i="13" s="1"/>
  <c r="H1953" i="13" s="1"/>
  <c r="H1954" i="13" s="1"/>
  <c r="H1955" i="13" s="1"/>
  <c r="H1956" i="13" s="1"/>
  <c r="H1957" i="13" s="1"/>
  <c r="H1958" i="13" s="1"/>
  <c r="H1959" i="13" s="1"/>
  <c r="H1960" i="13" s="1"/>
  <c r="H1961" i="13" s="1"/>
  <c r="H1962" i="13" s="1"/>
  <c r="H1963" i="13" s="1"/>
  <c r="H1964" i="13" s="1"/>
  <c r="H1965" i="13" s="1"/>
  <c r="H1966" i="13" s="1"/>
  <c r="H1967" i="13" s="1"/>
  <c r="H1968" i="13" s="1"/>
  <c r="H1969" i="13" s="1"/>
  <c r="H1970" i="13" s="1"/>
  <c r="H1971" i="13" s="1"/>
  <c r="H1972" i="13" s="1"/>
  <c r="H1973" i="13" s="1"/>
  <c r="H1974" i="13" s="1"/>
  <c r="H1975" i="13" s="1"/>
  <c r="H1976" i="13" s="1"/>
  <c r="H1977" i="13" s="1"/>
  <c r="H1978" i="13" s="1"/>
  <c r="H1979" i="13" s="1"/>
  <c r="H1980" i="13" s="1"/>
  <c r="H1981" i="13" s="1"/>
  <c r="H1982" i="13" s="1"/>
  <c r="H1983" i="13" s="1"/>
  <c r="H1984" i="13" s="1"/>
  <c r="H1985" i="13" s="1"/>
  <c r="H1986" i="13" s="1"/>
  <c r="H1987" i="13" s="1"/>
  <c r="H1988" i="13" s="1"/>
  <c r="H1989" i="13" s="1"/>
  <c r="H1990" i="13" s="1"/>
  <c r="H1991" i="13" s="1"/>
  <c r="H1992" i="13" s="1"/>
  <c r="H1993" i="13" s="1"/>
  <c r="H1994" i="13" s="1"/>
  <c r="H1995" i="13" s="1"/>
  <c r="H1996" i="13" s="1"/>
  <c r="H1997" i="13" s="1"/>
  <c r="H1998" i="13" s="1"/>
  <c r="H1999" i="13" s="1"/>
  <c r="H2000" i="13" s="1"/>
  <c r="H2001" i="13" s="1"/>
  <c r="H2002" i="13" s="1"/>
  <c r="H2003" i="13" s="1"/>
  <c r="H2004" i="13" s="1"/>
  <c r="H2005" i="13" s="1"/>
  <c r="H2006" i="13" s="1"/>
  <c r="H2007" i="13" s="1"/>
  <c r="H2008" i="13" s="1"/>
  <c r="H2009" i="13" s="1"/>
  <c r="H2010" i="13" s="1"/>
  <c r="H2011" i="13" s="1"/>
  <c r="H2012" i="13" s="1"/>
  <c r="H2013" i="13" s="1"/>
  <c r="H2014" i="13" s="1"/>
  <c r="H2015" i="13" s="1"/>
  <c r="H2016" i="13" s="1"/>
  <c r="H2017" i="13" s="1"/>
  <c r="H2018" i="13" s="1"/>
  <c r="H2019" i="13" s="1"/>
  <c r="H2020" i="13" s="1"/>
  <c r="H2021" i="13" s="1"/>
  <c r="H2022" i="13" s="1"/>
  <c r="H2023" i="13" s="1"/>
  <c r="H2024" i="13" s="1"/>
  <c r="H2025" i="13" s="1"/>
  <c r="H2026" i="13" s="1"/>
  <c r="H2027" i="13" s="1"/>
  <c r="H2028" i="13" s="1"/>
  <c r="H2029" i="13" s="1"/>
  <c r="H2030" i="13" s="1"/>
  <c r="H2031" i="13" s="1"/>
  <c r="H2032" i="13" s="1"/>
  <c r="H2033" i="13" s="1"/>
  <c r="H2034" i="13" s="1"/>
  <c r="H2035" i="13" s="1"/>
  <c r="H2036" i="13" s="1"/>
  <c r="H2037" i="13" s="1"/>
  <c r="H2038" i="13" s="1"/>
  <c r="H2039" i="13" s="1"/>
  <c r="H2040" i="13" s="1"/>
  <c r="H2041" i="13" s="1"/>
  <c r="H2042" i="13" s="1"/>
  <c r="H2043" i="13" s="1"/>
  <c r="H2044" i="13" s="1"/>
  <c r="H2045" i="13" s="1"/>
  <c r="H2046" i="13" s="1"/>
  <c r="H2047" i="13" s="1"/>
  <c r="H2048" i="13" s="1"/>
  <c r="H2049" i="13" s="1"/>
  <c r="H2050" i="13" s="1"/>
  <c r="H2051" i="13" s="1"/>
  <c r="H2052" i="13" s="1"/>
  <c r="H2053" i="13" s="1"/>
  <c r="H2054" i="13" s="1"/>
  <c r="H2055" i="13" s="1"/>
  <c r="H2056" i="13" s="1"/>
  <c r="H2057" i="13" s="1"/>
  <c r="H2058" i="13" s="1"/>
  <c r="H2059" i="13" s="1"/>
  <c r="H2060" i="13" s="1"/>
  <c r="H2061" i="13" s="1"/>
  <c r="H2062" i="13" s="1"/>
  <c r="H2063" i="13" s="1"/>
  <c r="H2064" i="13" s="1"/>
  <c r="H2065" i="13" s="1"/>
  <c r="H2066" i="13" s="1"/>
  <c r="H2067" i="13" s="1"/>
  <c r="H2068" i="13" s="1"/>
  <c r="H2069" i="13" s="1"/>
  <c r="H2070" i="13" s="1"/>
  <c r="H2071" i="13" s="1"/>
  <c r="H2072" i="13" s="1"/>
  <c r="H2073" i="13" s="1"/>
  <c r="H2074" i="13" s="1"/>
  <c r="H2075" i="13" s="1"/>
  <c r="H2076" i="13" s="1"/>
  <c r="H2077" i="13" s="1"/>
  <c r="H2078" i="13" s="1"/>
  <c r="H2079" i="13" s="1"/>
  <c r="H2080" i="13" s="1"/>
  <c r="H2081" i="13" s="1"/>
  <c r="H2082" i="13" s="1"/>
  <c r="H2083" i="13" s="1"/>
  <c r="H2084" i="13" s="1"/>
  <c r="H2085" i="13" s="1"/>
  <c r="H2086" i="13" s="1"/>
  <c r="H2087" i="13" s="1"/>
  <c r="H2088" i="13" s="1"/>
  <c r="H2089" i="13" s="1"/>
  <c r="H2090" i="13" s="1"/>
  <c r="H2091" i="13" s="1"/>
  <c r="H2092" i="13" s="1"/>
  <c r="H2093" i="13" s="1"/>
  <c r="H2094" i="13" s="1"/>
  <c r="H2095" i="13" s="1"/>
  <c r="H2096" i="13" s="1"/>
  <c r="H2097" i="13" s="1"/>
  <c r="H2098" i="13" s="1"/>
  <c r="H2099" i="13" s="1"/>
  <c r="H2100" i="13" s="1"/>
  <c r="H2101" i="13" s="1"/>
  <c r="H2102" i="13" s="1"/>
  <c r="H2103" i="13" s="1"/>
  <c r="H2104" i="13" s="1"/>
  <c r="H2105" i="13" s="1"/>
  <c r="H2106" i="13" s="1"/>
  <c r="H2107" i="13" s="1"/>
  <c r="H2108" i="13" s="1"/>
  <c r="H2109" i="13" s="1"/>
  <c r="H2110" i="13" s="1"/>
  <c r="H2111" i="13" s="1"/>
  <c r="H2112" i="13" s="1"/>
  <c r="H2113" i="13" s="1"/>
  <c r="H2114" i="13" s="1"/>
  <c r="H2115" i="13" s="1"/>
  <c r="H2116" i="13" s="1"/>
  <c r="H2117" i="13" s="1"/>
  <c r="H2118" i="13" s="1"/>
  <c r="H2119" i="13" s="1"/>
  <c r="H2120" i="13" s="1"/>
  <c r="H2121" i="13" s="1"/>
  <c r="H2122" i="13" s="1"/>
  <c r="H2123" i="13" s="1"/>
  <c r="H2124" i="13" s="1"/>
  <c r="H2125" i="13" s="1"/>
  <c r="H2126" i="13" s="1"/>
  <c r="H2127" i="13" s="1"/>
  <c r="H2128" i="13" s="1"/>
  <c r="H2129" i="13" s="1"/>
  <c r="H2130" i="13" s="1"/>
  <c r="H2131" i="13" s="1"/>
  <c r="H2132" i="13" s="1"/>
  <c r="H2133" i="13" s="1"/>
  <c r="H2134" i="13" s="1"/>
  <c r="H2135" i="13" s="1"/>
  <c r="H2136" i="13" s="1"/>
  <c r="H2137" i="13" s="1"/>
  <c r="H2138" i="13" s="1"/>
  <c r="H2139" i="13" s="1"/>
  <c r="H2140" i="13" s="1"/>
  <c r="H2141" i="13" s="1"/>
  <c r="H2142" i="13" s="1"/>
  <c r="H2143" i="13" s="1"/>
  <c r="H2144" i="13" s="1"/>
  <c r="H2145" i="13" s="1"/>
  <c r="H2146" i="13" s="1"/>
  <c r="H2147" i="13" s="1"/>
  <c r="H2148" i="13" s="1"/>
  <c r="H2149" i="13" s="1"/>
  <c r="H2150" i="13" s="1"/>
  <c r="H2151" i="13" s="1"/>
  <c r="H2152" i="13" s="1"/>
  <c r="H2153" i="13" s="1"/>
  <c r="H2154" i="13" s="1"/>
  <c r="H2155" i="13" s="1"/>
  <c r="H2156" i="13" s="1"/>
  <c r="H2157" i="13" s="1"/>
  <c r="H2158" i="13" s="1"/>
  <c r="H2159" i="13" s="1"/>
  <c r="H2160" i="13" s="1"/>
  <c r="H2161" i="13" s="1"/>
  <c r="H2162" i="13" s="1"/>
  <c r="H2163" i="13" s="1"/>
  <c r="H2164" i="13" s="1"/>
  <c r="H2165" i="13" s="1"/>
  <c r="H2166" i="13" s="1"/>
  <c r="H2167" i="13" s="1"/>
  <c r="H2168" i="13" s="1"/>
  <c r="H2169" i="13" s="1"/>
  <c r="H2170" i="13" s="1"/>
  <c r="H2171" i="13" s="1"/>
  <c r="H2172" i="13" s="1"/>
  <c r="H2173" i="13" s="1"/>
  <c r="H2174" i="13" s="1"/>
  <c r="H2175" i="13" s="1"/>
  <c r="H2176" i="13" s="1"/>
  <c r="H2177" i="13" s="1"/>
  <c r="H2178" i="13" s="1"/>
  <c r="H2179" i="13" s="1"/>
  <c r="H2180" i="13" s="1"/>
  <c r="H2181" i="13" s="1"/>
  <c r="H2182" i="13" s="1"/>
  <c r="H2183" i="13" s="1"/>
  <c r="H2184" i="13" s="1"/>
  <c r="H2185" i="13" s="1"/>
  <c r="H2186" i="13" s="1"/>
  <c r="H2187" i="13" s="1"/>
  <c r="H2188" i="13" s="1"/>
  <c r="H2189" i="13" s="1"/>
  <c r="H2190" i="13" s="1"/>
  <c r="H2191" i="13" s="1"/>
  <c r="H2192" i="13" s="1"/>
  <c r="H2193" i="13" s="1"/>
  <c r="H2194" i="13" s="1"/>
  <c r="H2195" i="13" s="1"/>
  <c r="H2196" i="13" s="1"/>
  <c r="H2197" i="13" s="1"/>
  <c r="H2198" i="13" s="1"/>
  <c r="H2199" i="13" s="1"/>
  <c r="H2200" i="13" s="1"/>
  <c r="H2201" i="13" s="1"/>
  <c r="H2202" i="13" s="1"/>
  <c r="H2203" i="13" s="1"/>
  <c r="H2204" i="13" s="1"/>
  <c r="H2205" i="13" s="1"/>
  <c r="H2206" i="13" s="1"/>
  <c r="H2207" i="13" s="1"/>
  <c r="H2208" i="13" s="1"/>
  <c r="H2209" i="13" s="1"/>
  <c r="H2210" i="13" s="1"/>
  <c r="H2211" i="13" s="1"/>
  <c r="H2212" i="13" s="1"/>
  <c r="H2213" i="13" s="1"/>
  <c r="H2214" i="13" s="1"/>
  <c r="H2215" i="13" s="1"/>
  <c r="H2216" i="13" s="1"/>
  <c r="H2217" i="13" s="1"/>
  <c r="H2218" i="13" s="1"/>
  <c r="H2219" i="13" s="1"/>
  <c r="H2220" i="13" s="1"/>
  <c r="H2221" i="13" s="1"/>
  <c r="H2222" i="13" s="1"/>
  <c r="H2223" i="13" s="1"/>
  <c r="H2224" i="13" s="1"/>
  <c r="H2225" i="13" s="1"/>
  <c r="H2226" i="13" s="1"/>
  <c r="H2227" i="13" s="1"/>
  <c r="H2228" i="13" s="1"/>
  <c r="H2229" i="13" s="1"/>
  <c r="H2230" i="13" s="1"/>
  <c r="H2231" i="13" s="1"/>
  <c r="H2232" i="13" s="1"/>
  <c r="H2233" i="13" s="1"/>
  <c r="H2234" i="13" s="1"/>
  <c r="H2235" i="13" s="1"/>
  <c r="H2236" i="13" s="1"/>
  <c r="H2237" i="13" s="1"/>
  <c r="H2238" i="13" s="1"/>
  <c r="H2239" i="13" s="1"/>
  <c r="H2240" i="13" s="1"/>
  <c r="H2241" i="13" s="1"/>
  <c r="H2242" i="13" s="1"/>
  <c r="H2243" i="13" s="1"/>
  <c r="H2244" i="13" s="1"/>
  <c r="H2245" i="13" s="1"/>
  <c r="H2246" i="13" s="1"/>
  <c r="H2247" i="13" s="1"/>
  <c r="H2248" i="13" s="1"/>
  <c r="H2249" i="13" s="1"/>
  <c r="H2250" i="13" s="1"/>
  <c r="H2251" i="13" s="1"/>
  <c r="H2252" i="13" s="1"/>
  <c r="H2253" i="13" s="1"/>
  <c r="H2254" i="13" s="1"/>
  <c r="H2255" i="13" s="1"/>
  <c r="H2256" i="13" s="1"/>
  <c r="H2257" i="13" s="1"/>
  <c r="H2258" i="13" s="1"/>
  <c r="H2259" i="13" s="1"/>
  <c r="H2260" i="13" s="1"/>
  <c r="H2261" i="13" s="1"/>
  <c r="H2262" i="13" s="1"/>
  <c r="H2263" i="13" s="1"/>
  <c r="H2264" i="13" s="1"/>
  <c r="H2265" i="13" s="1"/>
  <c r="H2266" i="13" s="1"/>
  <c r="H2267" i="13" s="1"/>
  <c r="H2268" i="13" s="1"/>
  <c r="H2269" i="13" s="1"/>
  <c r="H2270" i="13" s="1"/>
  <c r="H2271" i="13" s="1"/>
  <c r="H2272" i="13" s="1"/>
  <c r="H2273" i="13" s="1"/>
  <c r="H2274" i="13" s="1"/>
  <c r="H2275" i="13" s="1"/>
  <c r="H2276" i="13" s="1"/>
  <c r="H2277" i="13" s="1"/>
  <c r="H2278" i="13" s="1"/>
  <c r="H2279" i="13" s="1"/>
  <c r="H2280" i="13" s="1"/>
  <c r="H2281" i="13" s="1"/>
  <c r="H2282" i="13" s="1"/>
  <c r="H2283" i="13" s="1"/>
  <c r="H2284" i="13" s="1"/>
  <c r="H2285" i="13" s="1"/>
  <c r="H2286" i="13" s="1"/>
  <c r="H2287" i="13" s="1"/>
  <c r="H2288" i="13" s="1"/>
  <c r="H2289" i="13" s="1"/>
  <c r="H2290" i="13" s="1"/>
  <c r="H2291" i="13" s="1"/>
  <c r="H2292" i="13" s="1"/>
  <c r="H2293" i="13" s="1"/>
  <c r="H2294" i="13" s="1"/>
  <c r="H2295" i="13" s="1"/>
  <c r="H2296" i="13" s="1"/>
  <c r="H2297" i="13" s="1"/>
  <c r="H2298" i="13" s="1"/>
  <c r="H2299" i="13" s="1"/>
  <c r="H2300" i="13" s="1"/>
  <c r="H2301" i="13" s="1"/>
  <c r="H2302" i="13" s="1"/>
  <c r="H2303" i="13" s="1"/>
  <c r="H2304" i="13" s="1"/>
  <c r="H2305" i="13" s="1"/>
  <c r="H2306" i="13" s="1"/>
  <c r="H2307" i="13" s="1"/>
  <c r="H2308" i="13" s="1"/>
  <c r="H2309" i="13" s="1"/>
  <c r="H2310" i="13" s="1"/>
  <c r="H2311" i="13" s="1"/>
  <c r="H2312" i="13" s="1"/>
  <c r="H2313" i="13" s="1"/>
  <c r="H2314" i="13" s="1"/>
  <c r="H2315" i="13" s="1"/>
  <c r="H2316" i="13" s="1"/>
  <c r="H2317" i="13" s="1"/>
  <c r="H2318" i="13" s="1"/>
  <c r="H2319" i="13" s="1"/>
  <c r="H2320" i="13" s="1"/>
  <c r="H2321" i="13" s="1"/>
  <c r="H2322" i="13" s="1"/>
  <c r="H2323" i="13" s="1"/>
  <c r="H2324" i="13" s="1"/>
  <c r="H2325" i="13" s="1"/>
  <c r="H2326" i="13" s="1"/>
  <c r="H2327" i="13" s="1"/>
  <c r="H2328" i="13" s="1"/>
  <c r="H2329" i="13" s="1"/>
  <c r="H2330" i="13" s="1"/>
  <c r="H2331" i="13" s="1"/>
  <c r="H2332" i="13" s="1"/>
  <c r="H2333" i="13" s="1"/>
  <c r="H2334" i="13" s="1"/>
  <c r="H2335" i="13" s="1"/>
  <c r="H2336" i="13" s="1"/>
  <c r="H2337" i="13" s="1"/>
  <c r="H2338" i="13" s="1"/>
  <c r="H2339" i="13" s="1"/>
  <c r="H2340" i="13" s="1"/>
  <c r="H2341" i="13" s="1"/>
  <c r="H2342" i="13" s="1"/>
  <c r="H2343" i="13" s="1"/>
  <c r="H2344" i="13" s="1"/>
  <c r="H2345" i="13" s="1"/>
  <c r="H2346" i="13" s="1"/>
  <c r="H2347" i="13" s="1"/>
  <c r="H2348" i="13" s="1"/>
  <c r="H2349" i="13" s="1"/>
  <c r="H2350" i="13" s="1"/>
  <c r="H2351" i="13" s="1"/>
  <c r="H2352" i="13" s="1"/>
  <c r="H2353" i="13" s="1"/>
  <c r="H2354" i="13" s="1"/>
  <c r="H2355" i="13" s="1"/>
  <c r="H2356" i="13" s="1"/>
  <c r="H2357" i="13" s="1"/>
  <c r="H2358" i="13" s="1"/>
  <c r="H2359" i="13" s="1"/>
  <c r="H2360" i="13" s="1"/>
  <c r="H2361" i="13" s="1"/>
  <c r="H2362" i="13" s="1"/>
  <c r="H2363" i="13" s="1"/>
  <c r="H2364" i="13" s="1"/>
  <c r="H2365" i="13" s="1"/>
  <c r="H2366" i="13" s="1"/>
  <c r="H2367" i="13" s="1"/>
  <c r="H2368" i="13" s="1"/>
  <c r="H2369" i="13" s="1"/>
  <c r="H2370" i="13" s="1"/>
  <c r="H2371" i="13" s="1"/>
  <c r="H2372" i="13" s="1"/>
  <c r="H2373" i="13" s="1"/>
  <c r="H2374" i="13" s="1"/>
  <c r="H2375" i="13" s="1"/>
  <c r="H2376" i="13" s="1"/>
  <c r="H2377" i="13" s="1"/>
  <c r="H2378" i="13" s="1"/>
  <c r="H2379" i="13" s="1"/>
  <c r="H2380" i="13" s="1"/>
  <c r="H2381" i="13" s="1"/>
  <c r="H2382" i="13" s="1"/>
  <c r="H2383" i="13" s="1"/>
  <c r="H2384" i="13" s="1"/>
  <c r="H2385" i="13" s="1"/>
  <c r="H2386" i="13" s="1"/>
  <c r="H2387" i="13" s="1"/>
  <c r="H2388" i="13" s="1"/>
  <c r="H2389" i="13" s="1"/>
  <c r="H2390" i="13" s="1"/>
  <c r="H2391" i="13" s="1"/>
  <c r="H2392" i="13" s="1"/>
  <c r="H2393" i="13" s="1"/>
  <c r="H2394" i="13" s="1"/>
  <c r="H2395" i="13" s="1"/>
  <c r="H2396" i="13" s="1"/>
  <c r="H2397" i="13" s="1"/>
  <c r="H2398" i="13" s="1"/>
  <c r="H2399" i="13" s="1"/>
  <c r="H2400" i="13" s="1"/>
  <c r="H2401" i="13" s="1"/>
  <c r="H2402" i="13" s="1"/>
  <c r="H2403" i="13" s="1"/>
  <c r="H2404" i="13" s="1"/>
  <c r="H2405" i="13" s="1"/>
  <c r="H2406" i="13" s="1"/>
  <c r="H2407" i="13" s="1"/>
  <c r="H2408" i="13" s="1"/>
  <c r="H2409" i="13" s="1"/>
  <c r="H2410" i="13" s="1"/>
  <c r="H2411" i="13" s="1"/>
  <c r="H2412" i="13" s="1"/>
  <c r="H2413" i="13" s="1"/>
  <c r="H2414" i="13" s="1"/>
  <c r="H2415" i="13" s="1"/>
  <c r="H2416" i="13" s="1"/>
  <c r="H2417" i="13" s="1"/>
  <c r="H2418" i="13" s="1"/>
  <c r="H2419" i="13" s="1"/>
  <c r="H2420" i="13" s="1"/>
  <c r="H2421" i="13" s="1"/>
  <c r="H2422" i="13" s="1"/>
  <c r="H2423" i="13" s="1"/>
  <c r="H2424" i="13" s="1"/>
  <c r="H2425" i="13" s="1"/>
  <c r="H2426" i="13" s="1"/>
  <c r="H2427" i="13" s="1"/>
  <c r="H2428" i="13" s="1"/>
  <c r="H2429" i="13" s="1"/>
  <c r="H2430" i="13" s="1"/>
  <c r="H2431" i="13" s="1"/>
  <c r="H2432" i="13" s="1"/>
  <c r="H2433" i="13" s="1"/>
  <c r="H2434" i="13" s="1"/>
  <c r="H2435" i="13" s="1"/>
  <c r="H2436" i="13" s="1"/>
  <c r="H2437" i="13" s="1"/>
  <c r="H2438" i="13" s="1"/>
  <c r="H2439" i="13" s="1"/>
  <c r="H2440" i="13" s="1"/>
  <c r="H2441" i="13" s="1"/>
  <c r="H2442" i="13" s="1"/>
  <c r="H2443" i="13" s="1"/>
  <c r="H2444" i="13" s="1"/>
  <c r="H2445" i="13" s="1"/>
  <c r="H2446" i="13" s="1"/>
  <c r="H2447" i="13" s="1"/>
  <c r="H2448" i="13" s="1"/>
  <c r="H2449" i="13" s="1"/>
  <c r="H2450" i="13" s="1"/>
  <c r="H2451" i="13" s="1"/>
  <c r="H2452" i="13" s="1"/>
  <c r="H2453" i="13" s="1"/>
  <c r="H2454" i="13" s="1"/>
  <c r="H2455" i="13" s="1"/>
  <c r="H2456" i="13" s="1"/>
  <c r="H2457" i="13" s="1"/>
  <c r="H2458" i="13" s="1"/>
  <c r="H2459" i="13" s="1"/>
  <c r="H2460" i="13" s="1"/>
  <c r="H2461" i="13" s="1"/>
  <c r="H2462" i="13" s="1"/>
  <c r="H2463" i="13" s="1"/>
  <c r="H2464" i="13" s="1"/>
  <c r="H2465" i="13" s="1"/>
  <c r="H2466" i="13" s="1"/>
  <c r="H2467" i="13" s="1"/>
  <c r="H2468" i="13" s="1"/>
  <c r="H2469" i="13" s="1"/>
  <c r="H2470" i="13" s="1"/>
  <c r="H2471" i="13" s="1"/>
  <c r="H2472" i="13" s="1"/>
  <c r="H2473" i="13" s="1"/>
  <c r="H2474" i="13" s="1"/>
  <c r="H2475" i="13" s="1"/>
  <c r="H2476" i="13" s="1"/>
  <c r="H2477" i="13" s="1"/>
  <c r="H2478" i="13" s="1"/>
  <c r="H2479" i="13" s="1"/>
  <c r="H2480" i="13" s="1"/>
  <c r="H2481" i="13" s="1"/>
  <c r="H2482" i="13" s="1"/>
  <c r="H2483" i="13" s="1"/>
  <c r="H2484" i="13" s="1"/>
  <c r="H2485" i="13" s="1"/>
  <c r="H2486" i="13" s="1"/>
  <c r="H2487" i="13" s="1"/>
  <c r="H2488" i="13" s="1"/>
  <c r="H2489" i="13" s="1"/>
  <c r="H2490" i="13" s="1"/>
  <c r="H2491" i="13" s="1"/>
  <c r="H2492" i="13" s="1"/>
  <c r="H2493" i="13" s="1"/>
  <c r="H2494" i="13" s="1"/>
  <c r="H2495" i="13" s="1"/>
  <c r="H2496" i="13" s="1"/>
  <c r="H2497" i="13" s="1"/>
  <c r="H2498" i="13" s="1"/>
  <c r="H2499" i="13" s="1"/>
  <c r="H2500" i="13" s="1"/>
  <c r="H2501" i="13" s="1"/>
  <c r="H2502" i="13" s="1"/>
  <c r="H2503" i="13" s="1"/>
  <c r="H2504" i="13" s="1"/>
  <c r="H2505" i="13" s="1"/>
  <c r="H2506" i="13" s="1"/>
  <c r="H2507" i="13" s="1"/>
  <c r="H2508" i="13" s="1"/>
  <c r="H2509" i="13" s="1"/>
  <c r="H2510" i="13" s="1"/>
  <c r="H2511" i="13" s="1"/>
  <c r="H2512" i="13" s="1"/>
  <c r="H2513" i="13" s="1"/>
  <c r="H2514" i="13" s="1"/>
  <c r="H2515" i="13" s="1"/>
  <c r="H2516" i="13" s="1"/>
  <c r="H2517" i="13" s="1"/>
  <c r="H2518" i="13" s="1"/>
  <c r="H2519" i="13" s="1"/>
  <c r="H2520" i="13" s="1"/>
  <c r="H2521" i="13" s="1"/>
  <c r="H2522" i="13" s="1"/>
  <c r="H2523" i="13" s="1"/>
  <c r="H2524" i="13" s="1"/>
  <c r="H2525" i="13" s="1"/>
  <c r="H2526" i="13" s="1"/>
  <c r="H2527" i="13" s="1"/>
  <c r="H2528" i="13" s="1"/>
  <c r="H2529" i="13" s="1"/>
  <c r="H2530" i="13" s="1"/>
  <c r="H2531" i="13" s="1"/>
  <c r="H2532" i="13" s="1"/>
  <c r="H2533" i="13" s="1"/>
  <c r="H2534" i="13" s="1"/>
  <c r="H2535" i="13" s="1"/>
  <c r="H2536" i="13" s="1"/>
  <c r="H2537" i="13" s="1"/>
  <c r="H2538" i="13" s="1"/>
  <c r="H2539" i="13" s="1"/>
  <c r="H2540" i="13" s="1"/>
  <c r="H2541" i="13" s="1"/>
  <c r="H2542" i="13" s="1"/>
  <c r="H2543" i="13" s="1"/>
  <c r="H2544" i="13" s="1"/>
  <c r="H2545" i="13" s="1"/>
  <c r="H2546" i="13" s="1"/>
  <c r="H2547" i="13" s="1"/>
  <c r="H2548" i="13" s="1"/>
  <c r="H2549" i="13" s="1"/>
  <c r="H2550" i="13" s="1"/>
  <c r="H2551" i="13" s="1"/>
  <c r="H2552" i="13" s="1"/>
  <c r="H2553" i="13" s="1"/>
  <c r="H2554" i="13" s="1"/>
  <c r="H2555" i="13" s="1"/>
  <c r="H2556" i="13" s="1"/>
  <c r="H2557" i="13" s="1"/>
  <c r="H2558" i="13" s="1"/>
  <c r="H2559" i="13" s="1"/>
  <c r="H2560" i="13" s="1"/>
  <c r="H2561" i="13" s="1"/>
  <c r="H2562" i="13" s="1"/>
  <c r="H2563" i="13" s="1"/>
  <c r="H2564" i="13" s="1"/>
  <c r="H2565" i="13" s="1"/>
  <c r="H2566" i="13" s="1"/>
  <c r="H2567" i="13" s="1"/>
  <c r="H2568" i="13" s="1"/>
  <c r="H2569" i="13" s="1"/>
  <c r="H2570" i="13" s="1"/>
  <c r="H2571" i="13" s="1"/>
  <c r="H2572" i="13" s="1"/>
  <c r="H2573" i="13" s="1"/>
  <c r="H2574" i="13" s="1"/>
  <c r="H2575" i="13" s="1"/>
  <c r="H2576" i="13" s="1"/>
  <c r="H2577" i="13" s="1"/>
  <c r="H2578" i="13" s="1"/>
  <c r="H2579" i="13" s="1"/>
  <c r="H2580" i="13" s="1"/>
  <c r="H2581" i="13" s="1"/>
  <c r="H2582" i="13" s="1"/>
  <c r="H2583" i="13" s="1"/>
  <c r="H2584" i="13" s="1"/>
  <c r="H2585" i="13" s="1"/>
  <c r="H2586" i="13" s="1"/>
  <c r="H2587" i="13" s="1"/>
  <c r="H2588" i="13" s="1"/>
  <c r="H2589" i="13" s="1"/>
  <c r="H2590" i="13" s="1"/>
  <c r="H2591" i="13" s="1"/>
  <c r="H2592" i="13" s="1"/>
  <c r="H2593" i="13" s="1"/>
  <c r="H2594" i="13" s="1"/>
  <c r="H2595" i="13" s="1"/>
  <c r="H2596" i="13" s="1"/>
  <c r="H2597" i="13" s="1"/>
  <c r="H2598" i="13" s="1"/>
  <c r="H2599" i="13" s="1"/>
  <c r="H2600" i="13" s="1"/>
  <c r="H2601" i="13" s="1"/>
  <c r="H2602" i="13" s="1"/>
  <c r="H2603" i="13" s="1"/>
  <c r="H2604" i="13" s="1"/>
  <c r="H2605" i="13" s="1"/>
  <c r="H2606" i="13" s="1"/>
  <c r="H2607" i="13" s="1"/>
  <c r="H2608" i="13" s="1"/>
  <c r="H2609" i="13" s="1"/>
  <c r="H2610" i="13" s="1"/>
  <c r="H2611" i="13" s="1"/>
  <c r="H2612" i="13" s="1"/>
  <c r="H2613" i="13" s="1"/>
  <c r="H2614" i="13" s="1"/>
  <c r="H2615" i="13" s="1"/>
  <c r="H2616" i="13" s="1"/>
  <c r="H2617" i="13" s="1"/>
  <c r="H2618" i="13" s="1"/>
  <c r="H2619" i="13" s="1"/>
  <c r="H2620" i="13" s="1"/>
  <c r="H2621" i="13" s="1"/>
  <c r="H2622" i="13" s="1"/>
  <c r="H2623" i="13" s="1"/>
  <c r="H2624" i="13" s="1"/>
  <c r="H2625" i="13" s="1"/>
  <c r="H2626" i="13" s="1"/>
  <c r="H2627" i="13" s="1"/>
  <c r="H2628" i="13" s="1"/>
  <c r="H2629" i="13" s="1"/>
  <c r="H2630" i="13" s="1"/>
  <c r="H2631" i="13" s="1"/>
  <c r="H2632" i="13" s="1"/>
  <c r="H2633" i="13" s="1"/>
  <c r="H2634" i="13" s="1"/>
  <c r="H2635" i="13" s="1"/>
  <c r="H2636" i="13" s="1"/>
  <c r="H2637" i="13" s="1"/>
  <c r="H2638" i="13" s="1"/>
  <c r="H2639" i="13" s="1"/>
  <c r="H2640" i="13" s="1"/>
  <c r="H2641" i="13" s="1"/>
  <c r="H2642" i="13" s="1"/>
  <c r="H2643" i="13" s="1"/>
  <c r="H2644" i="13" s="1"/>
  <c r="H2645" i="13" s="1"/>
  <c r="H2646" i="13" s="1"/>
  <c r="H2647" i="13" s="1"/>
  <c r="H2648" i="13" s="1"/>
  <c r="H2649" i="13" s="1"/>
  <c r="H2650" i="13" s="1"/>
  <c r="H2651" i="13" s="1"/>
  <c r="H2652" i="13" s="1"/>
  <c r="H2653" i="13" s="1"/>
  <c r="H2654" i="13" s="1"/>
  <c r="H2655" i="13" s="1"/>
  <c r="H2656" i="13" s="1"/>
  <c r="H2657" i="13" s="1"/>
  <c r="H2658" i="13" s="1"/>
  <c r="H2659" i="13" s="1"/>
  <c r="H2660" i="13" s="1"/>
  <c r="H2661" i="13" s="1"/>
  <c r="H2662" i="13" s="1"/>
  <c r="H2663" i="13" s="1"/>
  <c r="H2664" i="13" s="1"/>
  <c r="H2665" i="13" s="1"/>
  <c r="H2666" i="13" s="1"/>
  <c r="H2667" i="13" s="1"/>
  <c r="H2668" i="13" s="1"/>
  <c r="H2669" i="13" s="1"/>
  <c r="H2670" i="13" s="1"/>
  <c r="H2671" i="13" s="1"/>
  <c r="H2672" i="13" s="1"/>
  <c r="H2673" i="13" s="1"/>
  <c r="H2674" i="13" s="1"/>
  <c r="H2675" i="13" s="1"/>
  <c r="H2676" i="13" s="1"/>
  <c r="H2677" i="13" s="1"/>
  <c r="H2678" i="13" s="1"/>
  <c r="H2679" i="13" s="1"/>
  <c r="H2680" i="13" s="1"/>
  <c r="H2681" i="13" s="1"/>
  <c r="H2682" i="13" s="1"/>
  <c r="H2683" i="13" s="1"/>
  <c r="H2684" i="13" s="1"/>
  <c r="H2685" i="13" s="1"/>
  <c r="H2686" i="13" s="1"/>
  <c r="H2687" i="13" s="1"/>
  <c r="H2688" i="13" s="1"/>
  <c r="H2689" i="13" s="1"/>
  <c r="H2690" i="13" s="1"/>
  <c r="H2691" i="13" s="1"/>
  <c r="H2692" i="13" s="1"/>
  <c r="H2693" i="13" s="1"/>
  <c r="H2694" i="13" s="1"/>
  <c r="H2695" i="13" s="1"/>
  <c r="H2696" i="13" s="1"/>
  <c r="H2697" i="13" s="1"/>
  <c r="H2698" i="13" s="1"/>
  <c r="H2699" i="13" s="1"/>
  <c r="H2700" i="13" s="1"/>
  <c r="H2701" i="13" s="1"/>
  <c r="H2702" i="13" s="1"/>
  <c r="H2703" i="13" s="1"/>
  <c r="H2704" i="13" s="1"/>
  <c r="H2705" i="13" s="1"/>
  <c r="H2706" i="13" s="1"/>
  <c r="H2707" i="13" s="1"/>
  <c r="H2708" i="13" s="1"/>
  <c r="H2709" i="13" s="1"/>
  <c r="H2710" i="13" s="1"/>
  <c r="H2711" i="13" s="1"/>
  <c r="H2712" i="13" s="1"/>
  <c r="H2713" i="13" s="1"/>
  <c r="H2714" i="13" s="1"/>
  <c r="H2715" i="13" s="1"/>
  <c r="H2716" i="13" s="1"/>
  <c r="H2717" i="13" s="1"/>
  <c r="H2718" i="13" s="1"/>
  <c r="H2719" i="13" s="1"/>
  <c r="H2720" i="13" s="1"/>
  <c r="H2721" i="13" s="1"/>
  <c r="H2722" i="13" s="1"/>
  <c r="H2723" i="13" s="1"/>
  <c r="H2724" i="13" s="1"/>
  <c r="H2725" i="13" s="1"/>
  <c r="H2726" i="13" s="1"/>
  <c r="H2727" i="13" s="1"/>
  <c r="H2728" i="13" s="1"/>
  <c r="H2729" i="13" s="1"/>
  <c r="H2730" i="13" s="1"/>
  <c r="H2731" i="13" s="1"/>
  <c r="H2732" i="13" s="1"/>
  <c r="H2733" i="13" s="1"/>
  <c r="H2734" i="13" s="1"/>
  <c r="H2735" i="13" s="1"/>
  <c r="H2736" i="13" s="1"/>
  <c r="H2737" i="13" s="1"/>
  <c r="H2738" i="13" s="1"/>
  <c r="H2739" i="13" s="1"/>
  <c r="H2740" i="13" s="1"/>
  <c r="H2741" i="13" s="1"/>
  <c r="H2742" i="13" s="1"/>
  <c r="H2743" i="13" s="1"/>
  <c r="H2744" i="13" s="1"/>
  <c r="H2745" i="13" s="1"/>
  <c r="H2746" i="13" s="1"/>
  <c r="H2747" i="13" s="1"/>
  <c r="H2748" i="13" s="1"/>
  <c r="H2749" i="13" s="1"/>
  <c r="H2750" i="13" s="1"/>
  <c r="H2751" i="13" s="1"/>
  <c r="H2752" i="13" s="1"/>
  <c r="H2753" i="13" s="1"/>
  <c r="H2754" i="13" s="1"/>
  <c r="H2755" i="13" s="1"/>
  <c r="H2756" i="13" s="1"/>
  <c r="H2757" i="13" s="1"/>
  <c r="H2758" i="13" s="1"/>
  <c r="H2759" i="13" s="1"/>
  <c r="H2760" i="13" s="1"/>
  <c r="H2761" i="13" s="1"/>
  <c r="H2762" i="13" s="1"/>
  <c r="H2763" i="13" s="1"/>
  <c r="H2764" i="13" s="1"/>
  <c r="H2765" i="13" s="1"/>
  <c r="H2766" i="13" s="1"/>
  <c r="H2767" i="13" s="1"/>
  <c r="H2768" i="13" s="1"/>
  <c r="H2769" i="13" s="1"/>
  <c r="H2770" i="13" s="1"/>
  <c r="H2771" i="13" s="1"/>
  <c r="H2772" i="13" s="1"/>
  <c r="H2773" i="13" s="1"/>
  <c r="H2774" i="13" s="1"/>
  <c r="H2775" i="13" s="1"/>
  <c r="H2776" i="13" s="1"/>
  <c r="H2777" i="13" s="1"/>
  <c r="H2778" i="13" s="1"/>
  <c r="H2779" i="13" s="1"/>
  <c r="H2780" i="13" s="1"/>
  <c r="H2781" i="13" s="1"/>
  <c r="H2782" i="13" s="1"/>
  <c r="H2783" i="13" s="1"/>
  <c r="H2784" i="13" s="1"/>
  <c r="H2785" i="13" s="1"/>
  <c r="H2786" i="13" s="1"/>
  <c r="H2787" i="13" s="1"/>
  <c r="H2788" i="13" s="1"/>
  <c r="H2789" i="13" s="1"/>
  <c r="H2790" i="13" s="1"/>
  <c r="H2791" i="13" s="1"/>
  <c r="H2792" i="13" s="1"/>
  <c r="H2793" i="13" s="1"/>
  <c r="H2794" i="13" s="1"/>
  <c r="H2795" i="13" s="1"/>
  <c r="H2796" i="13" s="1"/>
  <c r="H2797" i="13" s="1"/>
  <c r="H2798" i="13" s="1"/>
  <c r="H2799" i="13" s="1"/>
  <c r="H2800" i="13" s="1"/>
  <c r="H2801" i="13" s="1"/>
  <c r="H2802" i="13" s="1"/>
  <c r="H2803" i="13" s="1"/>
  <c r="H2804" i="13" s="1"/>
  <c r="H2805" i="13" s="1"/>
  <c r="H2806" i="13" s="1"/>
  <c r="H2807" i="13" s="1"/>
  <c r="H2808" i="13" s="1"/>
  <c r="H2809" i="13" s="1"/>
  <c r="H2810" i="13" s="1"/>
  <c r="H2811" i="13" s="1"/>
  <c r="H2812" i="13" s="1"/>
  <c r="H2813" i="13" s="1"/>
  <c r="H2814" i="13" s="1"/>
  <c r="H2815" i="13" s="1"/>
  <c r="H2816" i="13" s="1"/>
  <c r="H2817" i="13" s="1"/>
  <c r="H2818" i="13" s="1"/>
  <c r="H2819" i="13" s="1"/>
  <c r="H2820" i="13" s="1"/>
  <c r="H2821" i="13" s="1"/>
  <c r="H2822" i="13" s="1"/>
  <c r="H2823" i="13" s="1"/>
  <c r="H2824" i="13" s="1"/>
  <c r="H2825" i="13" s="1"/>
  <c r="H2826" i="13" s="1"/>
  <c r="H2827" i="13" s="1"/>
  <c r="H2828" i="13" s="1"/>
  <c r="H2829" i="13" s="1"/>
  <c r="H2830" i="13" s="1"/>
  <c r="H2831" i="13" s="1"/>
  <c r="H2832" i="13" s="1"/>
  <c r="H2833" i="13" s="1"/>
  <c r="H2834" i="13" s="1"/>
  <c r="H2835" i="13" s="1"/>
  <c r="H2836" i="13" s="1"/>
  <c r="H2837" i="13" s="1"/>
  <c r="H2838" i="13" s="1"/>
  <c r="H2839" i="13" s="1"/>
  <c r="H2840" i="13" s="1"/>
  <c r="H2841" i="13" s="1"/>
  <c r="H2842" i="13" s="1"/>
  <c r="H2843" i="13" s="1"/>
  <c r="H2844" i="13" s="1"/>
  <c r="H2845" i="13" s="1"/>
  <c r="H2846" i="13" s="1"/>
  <c r="H2847" i="13" s="1"/>
  <c r="H2848" i="13" s="1"/>
  <c r="H2849" i="13" s="1"/>
  <c r="H2850" i="13" s="1"/>
  <c r="H2851" i="13" s="1"/>
  <c r="H2852" i="13" s="1"/>
  <c r="H2853" i="13" s="1"/>
  <c r="H2854" i="13" s="1"/>
  <c r="H2855" i="13" s="1"/>
  <c r="H2856" i="13" s="1"/>
  <c r="H2857" i="13" s="1"/>
  <c r="H2943" i="13"/>
  <c r="H2944" i="13" s="1"/>
  <c r="H2945" i="13" s="1"/>
  <c r="H2946" i="13" s="1"/>
  <c r="H2947" i="13" s="1"/>
  <c r="H2948" i="13" s="1"/>
  <c r="H2949" i="13" s="1"/>
  <c r="H2950" i="13" s="1"/>
  <c r="H2951" i="13" s="1"/>
  <c r="H2952" i="13" s="1"/>
  <c r="H2953" i="13" s="1"/>
  <c r="H2954" i="13" s="1"/>
  <c r="H2955" i="13" s="1"/>
  <c r="H2956" i="13" s="1"/>
  <c r="H2957" i="13" s="1"/>
  <c r="H2958" i="13" s="1"/>
  <c r="H2959" i="13" s="1"/>
  <c r="H2960" i="13" s="1"/>
  <c r="H2961" i="13" s="1"/>
  <c r="H2962" i="13" s="1"/>
  <c r="H2963" i="13" s="1"/>
  <c r="H2964" i="13" s="1"/>
  <c r="H2965" i="13" s="1"/>
  <c r="H2966" i="13" s="1"/>
  <c r="H2967" i="13" s="1"/>
  <c r="H2968" i="13" s="1"/>
  <c r="H2969" i="13" s="1"/>
  <c r="H2970" i="13" s="1"/>
  <c r="H2971" i="13" s="1"/>
  <c r="H2972" i="13" s="1"/>
  <c r="H2973" i="13" s="1"/>
  <c r="H2974" i="13" s="1"/>
  <c r="H2975" i="13" s="1"/>
  <c r="H2976" i="13" s="1"/>
  <c r="H2977" i="13" s="1"/>
  <c r="H2978" i="13" s="1"/>
  <c r="H2979" i="13" s="1"/>
  <c r="H2980" i="13" s="1"/>
  <c r="H2981" i="13" s="1"/>
  <c r="H2982" i="13" s="1"/>
  <c r="H2983" i="13" s="1"/>
  <c r="H2984" i="13" s="1"/>
  <c r="H2985" i="13" s="1"/>
  <c r="H2986" i="13" s="1"/>
  <c r="H2987" i="13" s="1"/>
  <c r="H2988" i="13" s="1"/>
  <c r="H2989" i="13" s="1"/>
  <c r="H2990" i="13" s="1"/>
  <c r="H2991" i="13" s="1"/>
  <c r="H2992" i="13" s="1"/>
  <c r="H2993" i="13" s="1"/>
  <c r="H2994" i="13" s="1"/>
  <c r="H2995" i="13" s="1"/>
  <c r="H2996" i="13" s="1"/>
  <c r="H2997" i="13" s="1"/>
  <c r="H2998" i="13" s="1"/>
  <c r="H2999" i="13" s="1"/>
  <c r="H3000" i="13" s="1"/>
  <c r="H3001" i="13" s="1"/>
  <c r="H3002" i="13" s="1"/>
  <c r="H3003" i="13" s="1"/>
  <c r="H3004" i="13" s="1"/>
  <c r="H3005" i="13" s="1"/>
  <c r="H3006" i="13" s="1"/>
  <c r="H3007" i="13" s="1"/>
  <c r="H3008" i="13" s="1"/>
  <c r="H3009" i="13" s="1"/>
  <c r="H3010" i="13" s="1"/>
  <c r="H2858" i="13" l="1"/>
  <c r="H2859" i="13" s="1"/>
  <c r="H2860" i="13" s="1"/>
  <c r="H2861" i="13" s="1"/>
  <c r="H2862" i="13" s="1"/>
  <c r="H2863" i="13" s="1"/>
  <c r="H2864" i="13" s="1"/>
  <c r="H2865" i="13" s="1"/>
  <c r="H2866" i="13" s="1"/>
  <c r="H2867" i="13" s="1"/>
  <c r="H2868" i="13" s="1"/>
  <c r="H2869" i="13" s="1"/>
  <c r="H2870" i="13" s="1"/>
  <c r="H2871" i="13" s="1"/>
  <c r="H2872" i="13" s="1"/>
  <c r="H2873" i="13" s="1"/>
  <c r="H2874" i="13" s="1"/>
  <c r="H2875" i="13" s="1"/>
  <c r="H2876" i="13" s="1"/>
  <c r="H2877" i="13" s="1"/>
  <c r="H2878" i="13" s="1"/>
  <c r="H2879" i="13" s="1"/>
  <c r="H2880" i="13" s="1"/>
  <c r="H2881" i="13" s="1"/>
  <c r="H2882" i="13" s="1"/>
  <c r="H2883" i="13" s="1"/>
  <c r="H2884" i="13" s="1"/>
  <c r="H2885" i="13" s="1"/>
  <c r="H2886" i="13" s="1"/>
  <c r="H2887" i="13" s="1"/>
  <c r="H2888" i="13" s="1"/>
  <c r="H2889" i="13" s="1"/>
  <c r="H2890" i="13" s="1"/>
  <c r="H2891" i="13" s="1"/>
  <c r="H2892" i="13" s="1"/>
  <c r="H2893" i="13" s="1"/>
  <c r="H2894" i="13" s="1"/>
  <c r="H2895" i="13" s="1"/>
  <c r="H2896" i="13" s="1"/>
  <c r="H2897" i="13" s="1"/>
  <c r="H2898" i="13" s="1"/>
  <c r="H2899" i="13" s="1"/>
  <c r="H2900" i="13" s="1"/>
  <c r="H2901" i="13" s="1"/>
  <c r="H2902" i="13" s="1"/>
  <c r="H2903" i="13" s="1"/>
  <c r="H2904" i="13" s="1"/>
  <c r="H2905" i="13" s="1"/>
  <c r="H2906" i="13" s="1"/>
  <c r="H2907" i="13" s="1"/>
  <c r="H2908" i="13" s="1"/>
  <c r="H2909" i="13" s="1"/>
  <c r="H2910" i="13" s="1"/>
  <c r="H2911" i="13" s="1"/>
  <c r="H2912" i="13" s="1"/>
  <c r="H2913" i="13" s="1"/>
  <c r="H2914" i="13" s="1"/>
  <c r="H2915" i="13" s="1"/>
  <c r="H2916" i="13" s="1"/>
  <c r="H2917" i="13" s="1"/>
  <c r="H2918" i="13" s="1"/>
  <c r="H2919" i="13" s="1"/>
  <c r="H2920" i="13" s="1"/>
  <c r="H2921" i="13" s="1"/>
  <c r="H2922" i="13" s="1"/>
  <c r="H2923" i="13" s="1"/>
  <c r="H2924" i="13" s="1"/>
  <c r="H2925" i="13" s="1"/>
  <c r="H2926" i="13" s="1"/>
  <c r="H2927" i="13" s="1"/>
  <c r="H2928" i="13" s="1"/>
  <c r="H2929" i="13" s="1"/>
  <c r="H2930" i="13" s="1"/>
  <c r="H2931" i="13" s="1"/>
  <c r="H2932" i="13" s="1"/>
  <c r="H2933" i="13" s="1"/>
  <c r="H2934" i="13" s="1"/>
  <c r="H2935" i="13" s="1"/>
  <c r="H2936" i="13" s="1"/>
  <c r="H2937" i="13" s="1"/>
  <c r="H2938" i="13" s="1"/>
  <c r="H2939" i="13" s="1"/>
  <c r="H2940" i="13" s="1"/>
  <c r="H2941" i="13" s="1"/>
  <c r="H2942" i="13" s="1"/>
  <c r="H7" i="13"/>
  <c r="H8" i="13" s="1"/>
  <c r="H79" i="13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9" i="13" l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D1906" i="5" l="1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5" i="5"/>
  <c r="D4" i="5"/>
  <c r="B4" i="5" s="1"/>
  <c r="B2969" i="5" l="1"/>
  <c r="B2465" i="5"/>
  <c r="B2233" i="5"/>
  <c r="B1446" i="5"/>
  <c r="B870" i="5"/>
  <c r="B2689" i="5"/>
  <c r="B2129" i="5"/>
  <c r="B1937" i="5"/>
  <c r="B1758" i="5"/>
  <c r="B1590" i="5"/>
  <c r="B1094" i="5"/>
  <c r="B374" i="5"/>
  <c r="B1582" i="5"/>
  <c r="B1550" i="5"/>
  <c r="B2817" i="5"/>
  <c r="B736" i="5"/>
  <c r="B1704" i="5"/>
  <c r="B2715" i="5"/>
  <c r="B1680" i="5"/>
  <c r="B1424" i="5"/>
  <c r="B1144" i="5"/>
  <c r="B1040" i="5"/>
  <c r="B2171" i="5"/>
  <c r="B1904" i="5"/>
  <c r="B1864" i="5"/>
  <c r="B1728" i="5"/>
  <c r="B1712" i="5"/>
  <c r="B1496" i="5"/>
  <c r="B1448" i="5"/>
  <c r="B1376" i="5"/>
  <c r="B1344" i="5"/>
  <c r="B1288" i="5"/>
  <c r="B1200" i="5"/>
  <c r="B1176" i="5"/>
  <c r="B1048" i="5"/>
  <c r="B856" i="5"/>
  <c r="B752" i="5"/>
  <c r="B608" i="5"/>
  <c r="B576" i="5"/>
  <c r="B360" i="5"/>
  <c r="B272" i="5"/>
  <c r="B2795" i="5"/>
  <c r="B2179" i="5"/>
  <c r="B1888" i="5"/>
  <c r="B1880" i="5"/>
  <c r="B1792" i="5"/>
  <c r="B1776" i="5"/>
  <c r="B1752" i="5"/>
  <c r="B1744" i="5"/>
  <c r="B1736" i="5"/>
  <c r="B1720" i="5"/>
  <c r="B1656" i="5"/>
  <c r="B1648" i="5"/>
  <c r="B1624" i="5"/>
  <c r="B1544" i="5"/>
  <c r="B1488" i="5"/>
  <c r="B1480" i="5"/>
  <c r="B1416" i="5"/>
  <c r="B1368" i="5"/>
  <c r="B1320" i="5"/>
  <c r="B1296" i="5"/>
  <c r="B1272" i="5"/>
  <c r="B1264" i="5"/>
  <c r="B1256" i="5"/>
  <c r="B1248" i="5"/>
  <c r="B1240" i="5"/>
  <c r="B1216" i="5"/>
  <c r="B1112" i="5"/>
  <c r="B1072" i="5"/>
  <c r="B1056" i="5"/>
  <c r="B1016" i="5"/>
  <c r="B984" i="5"/>
  <c r="B968" i="5"/>
  <c r="B872" i="5"/>
  <c r="B840" i="5"/>
  <c r="B768" i="5"/>
  <c r="B760" i="5"/>
  <c r="B712" i="5"/>
  <c r="B536" i="5"/>
  <c r="B432" i="5"/>
  <c r="B336" i="5"/>
  <c r="B296" i="5"/>
  <c r="B256" i="5"/>
  <c r="B184" i="5"/>
  <c r="B32" i="5"/>
  <c r="B2987" i="5"/>
  <c r="B2891" i="5"/>
  <c r="B2643" i="5"/>
  <c r="B2635" i="5"/>
  <c r="B2611" i="5"/>
  <c r="B2603" i="5"/>
  <c r="B2571" i="5"/>
  <c r="B2467" i="5"/>
  <c r="B2291" i="5"/>
  <c r="B2195" i="5"/>
  <c r="B2131" i="5"/>
  <c r="B2123" i="5"/>
  <c r="B1896" i="5"/>
  <c r="B1872" i="5"/>
  <c r="B1856" i="5"/>
  <c r="B1848" i="5"/>
  <c r="B1840" i="5"/>
  <c r="B1832" i="5"/>
  <c r="B1824" i="5"/>
  <c r="B1816" i="5"/>
  <c r="B1808" i="5"/>
  <c r="B1800" i="5"/>
  <c r="B1784" i="5"/>
  <c r="B1768" i="5"/>
  <c r="B1760" i="5"/>
  <c r="B1696" i="5"/>
  <c r="B1688" i="5"/>
  <c r="B1672" i="5"/>
  <c r="B1664" i="5"/>
  <c r="B1640" i="5"/>
  <c r="B1632" i="5"/>
  <c r="B1616" i="5"/>
  <c r="B1608" i="5"/>
  <c r="B1600" i="5"/>
  <c r="B1592" i="5"/>
  <c r="B1584" i="5"/>
  <c r="B1576" i="5"/>
  <c r="B1568" i="5"/>
  <c r="B1560" i="5"/>
  <c r="B1552" i="5"/>
  <c r="B1536" i="5"/>
  <c r="B1528" i="5"/>
  <c r="B1520" i="5"/>
  <c r="B1512" i="5"/>
  <c r="B1504" i="5"/>
  <c r="B1472" i="5"/>
  <c r="B1464" i="5"/>
  <c r="B1456" i="5"/>
  <c r="B1440" i="5"/>
  <c r="B1432" i="5"/>
  <c r="B1408" i="5"/>
  <c r="B1400" i="5"/>
  <c r="B1392" i="5"/>
  <c r="B1384" i="5"/>
  <c r="B1360" i="5"/>
  <c r="B1352" i="5"/>
  <c r="B1336" i="5"/>
  <c r="B1328" i="5"/>
  <c r="B1312" i="5"/>
  <c r="B1304" i="5"/>
  <c r="B1280" i="5"/>
  <c r="B1232" i="5"/>
  <c r="B1224" i="5"/>
  <c r="B1208" i="5"/>
  <c r="B1192" i="5"/>
  <c r="B1184" i="5"/>
  <c r="B1168" i="5"/>
  <c r="B1160" i="5"/>
  <c r="B1152" i="5"/>
  <c r="B1136" i="5"/>
  <c r="B1128" i="5"/>
  <c r="B1120" i="5"/>
  <c r="B1104" i="5"/>
  <c r="B1096" i="5"/>
  <c r="B1088" i="5"/>
  <c r="B1080" i="5"/>
  <c r="B1064" i="5"/>
  <c r="B1032" i="5"/>
  <c r="B1024" i="5"/>
  <c r="B1008" i="5"/>
  <c r="B1000" i="5"/>
  <c r="B992" i="5"/>
  <c r="B976" i="5"/>
  <c r="B960" i="5"/>
  <c r="B952" i="5"/>
  <c r="B944" i="5"/>
  <c r="B936" i="5"/>
  <c r="B928" i="5"/>
  <c r="B920" i="5"/>
  <c r="B912" i="5"/>
  <c r="B904" i="5"/>
  <c r="B896" i="5"/>
  <c r="B888" i="5"/>
  <c r="B880" i="5"/>
  <c r="B864" i="5"/>
  <c r="B848" i="5"/>
  <c r="B832" i="5"/>
  <c r="B824" i="5"/>
  <c r="B816" i="5"/>
  <c r="B808" i="5"/>
  <c r="B800" i="5"/>
  <c r="B792" i="5"/>
  <c r="B784" i="5"/>
  <c r="B776" i="5"/>
  <c r="B744" i="5"/>
  <c r="B728" i="5"/>
  <c r="B720" i="5"/>
  <c r="B704" i="5"/>
  <c r="B696" i="5"/>
  <c r="B688" i="5"/>
  <c r="B672" i="5"/>
  <c r="B616" i="5"/>
  <c r="B568" i="5"/>
  <c r="B544" i="5"/>
  <c r="B512" i="5"/>
  <c r="B480" i="5"/>
  <c r="B472" i="5"/>
  <c r="B464" i="5"/>
  <c r="B424" i="5"/>
  <c r="B408" i="5"/>
  <c r="B400" i="5"/>
  <c r="B344" i="5"/>
  <c r="B320" i="5"/>
  <c r="B312" i="5"/>
  <c r="B264" i="5"/>
  <c r="B248" i="5"/>
  <c r="B232" i="5"/>
  <c r="B216" i="5"/>
  <c r="B208" i="5"/>
  <c r="B136" i="5"/>
  <c r="B128" i="5"/>
  <c r="B112" i="5"/>
  <c r="B72" i="5"/>
  <c r="B40" i="5"/>
  <c r="B2979" i="5"/>
  <c r="B2955" i="5"/>
  <c r="B2931" i="5"/>
  <c r="B2867" i="5"/>
  <c r="B2827" i="5"/>
  <c r="B2811" i="5"/>
  <c r="B2803" i="5"/>
  <c r="B2627" i="5"/>
  <c r="B2619" i="5"/>
  <c r="B2587" i="5"/>
  <c r="B2483" i="5"/>
  <c r="B2411" i="5"/>
  <c r="B2347" i="5"/>
  <c r="B2251" i="5"/>
  <c r="B2227" i="5"/>
  <c r="B2203" i="5"/>
  <c r="B2163" i="5"/>
  <c r="B2107" i="5"/>
  <c r="B1406" i="5"/>
  <c r="B1342" i="5"/>
  <c r="B1246" i="5"/>
  <c r="B1182" i="5"/>
  <c r="B1166" i="5"/>
  <c r="B1150" i="5"/>
  <c r="B1134" i="5"/>
  <c r="B1078" i="5"/>
  <c r="B990" i="5"/>
  <c r="B550" i="5"/>
  <c r="B478" i="5"/>
  <c r="B94" i="5"/>
  <c r="B62" i="5"/>
  <c r="B2977" i="5"/>
  <c r="B2921" i="5"/>
  <c r="B2865" i="5"/>
  <c r="B2825" i="5"/>
  <c r="B2777" i="5"/>
  <c r="B2513" i="5"/>
  <c r="B2505" i="5"/>
  <c r="B2489" i="5"/>
  <c r="B2441" i="5"/>
  <c r="B2409" i="5"/>
  <c r="B2249" i="5"/>
  <c r="B2241" i="5"/>
  <c r="B1961" i="5"/>
  <c r="B2091" i="5"/>
  <c r="B1939" i="5"/>
  <c r="B2259" i="5"/>
  <c r="B2243" i="5"/>
  <c r="B2235" i="5"/>
  <c r="B2219" i="5"/>
  <c r="B2211" i="5"/>
  <c r="B2187" i="5"/>
  <c r="B2155" i="5"/>
  <c r="B2147" i="5"/>
  <c r="B2139" i="5"/>
  <c r="B2115" i="5"/>
  <c r="B2099" i="5"/>
  <c r="B2083" i="5"/>
  <c r="B2075" i="5"/>
  <c r="B2067" i="5"/>
  <c r="B2059" i="5"/>
  <c r="B2027" i="5"/>
  <c r="B1987" i="5"/>
  <c r="B2089" i="5"/>
  <c r="B1867" i="5"/>
  <c r="B1827" i="5"/>
  <c r="B1803" i="5"/>
  <c r="B1403" i="5"/>
  <c r="B1371" i="5"/>
  <c r="B1187" i="5"/>
  <c r="B947" i="5"/>
  <c r="B1899" i="5"/>
  <c r="B1891" i="5"/>
  <c r="B1851" i="5"/>
  <c r="B1819" i="5"/>
  <c r="B1795" i="5"/>
  <c r="B1715" i="5"/>
  <c r="B1667" i="5"/>
  <c r="B1659" i="5"/>
  <c r="B1619" i="5"/>
  <c r="B1539" i="5"/>
  <c r="B1515" i="5"/>
  <c r="B1491" i="5"/>
  <c r="B1379" i="5"/>
  <c r="B1195" i="5"/>
  <c r="B1115" i="5"/>
  <c r="B1099" i="5"/>
  <c r="B1011" i="5"/>
  <c r="B979" i="5"/>
  <c r="B627" i="5"/>
  <c r="B507" i="5"/>
  <c r="B1578" i="5"/>
  <c r="B2051" i="5"/>
  <c r="B2043" i="5"/>
  <c r="B2035" i="5"/>
  <c r="B2019" i="5"/>
  <c r="B2011" i="5"/>
  <c r="B2003" i="5"/>
  <c r="B1995" i="5"/>
  <c r="B1979" i="5"/>
  <c r="B1971" i="5"/>
  <c r="B1963" i="5"/>
  <c r="B2974" i="5"/>
  <c r="B2878" i="5"/>
  <c r="B1884" i="5"/>
  <c r="B2823" i="5"/>
  <c r="B2703" i="5"/>
  <c r="B2007" i="5"/>
  <c r="B1919" i="5"/>
  <c r="B1882" i="5"/>
  <c r="B1722" i="5"/>
  <c r="B1973" i="5"/>
  <c r="B1850" i="5"/>
  <c r="B1242" i="5"/>
  <c r="B914" i="5"/>
  <c r="B810" i="5"/>
  <c r="B258" i="5"/>
  <c r="B2839" i="5"/>
  <c r="B2799" i="5"/>
  <c r="B2367" i="5"/>
  <c r="B2351" i="5"/>
  <c r="B2271" i="5"/>
  <c r="B2015" i="5"/>
  <c r="B1883" i="5"/>
  <c r="B1875" i="5"/>
  <c r="B1859" i="5"/>
  <c r="B1843" i="5"/>
  <c r="B1835" i="5"/>
  <c r="B1811" i="5"/>
  <c r="B1787" i="5"/>
  <c r="B1779" i="5"/>
  <c r="B1771" i="5"/>
  <c r="B1763" i="5"/>
  <c r="B1755" i="5"/>
  <c r="B1747" i="5"/>
  <c r="B1739" i="5"/>
  <c r="B1731" i="5"/>
  <c r="B1635" i="5"/>
  <c r="B1563" i="5"/>
  <c r="B1467" i="5"/>
  <c r="B1451" i="5"/>
  <c r="B1419" i="5"/>
  <c r="B1395" i="5"/>
  <c r="B1387" i="5"/>
  <c r="B1363" i="5"/>
  <c r="B1355" i="5"/>
  <c r="B1291" i="5"/>
  <c r="B1227" i="5"/>
  <c r="B1211" i="5"/>
  <c r="B1163" i="5"/>
  <c r="B1139" i="5"/>
  <c r="B867" i="5"/>
  <c r="B795" i="5"/>
  <c r="B715" i="5"/>
  <c r="B667" i="5"/>
  <c r="B619" i="5"/>
  <c r="B579" i="5"/>
  <c r="B419" i="5"/>
  <c r="B355" i="5"/>
  <c r="B227" i="5"/>
  <c r="B211" i="5"/>
  <c r="B171" i="5"/>
  <c r="B163" i="5"/>
  <c r="B131" i="5"/>
  <c r="B2990" i="5"/>
  <c r="B2934" i="5"/>
  <c r="B2798" i="5"/>
  <c r="B2710" i="5"/>
  <c r="B1723" i="5"/>
  <c r="B1707" i="5"/>
  <c r="B1699" i="5"/>
  <c r="B1691" i="5"/>
  <c r="B1683" i="5"/>
  <c r="B1675" i="5"/>
  <c r="B1651" i="5"/>
  <c r="B1643" i="5"/>
  <c r="B1627" i="5"/>
  <c r="B1611" i="5"/>
  <c r="B1603" i="5"/>
  <c r="B1595" i="5"/>
  <c r="B1587" i="5"/>
  <c r="B1579" i="5"/>
  <c r="B1571" i="5"/>
  <c r="B1555" i="5"/>
  <c r="B1547" i="5"/>
  <c r="B1531" i="5"/>
  <c r="B1523" i="5"/>
  <c r="B1507" i="5"/>
  <c r="B1499" i="5"/>
  <c r="B1483" i="5"/>
  <c r="B1475" i="5"/>
  <c r="B1459" i="5"/>
  <c r="B1443" i="5"/>
  <c r="B1435" i="5"/>
  <c r="B1427" i="5"/>
  <c r="B1411" i="5"/>
  <c r="B1347" i="5"/>
  <c r="B1339" i="5"/>
  <c r="B1331" i="5"/>
  <c r="B1323" i="5"/>
  <c r="B1315" i="5"/>
  <c r="B1307" i="5"/>
  <c r="B1299" i="5"/>
  <c r="B1283" i="5"/>
  <c r="B1275" i="5"/>
  <c r="B1267" i="5"/>
  <c r="B1259" i="5"/>
  <c r="B1251" i="5"/>
  <c r="B1243" i="5"/>
  <c r="B1235" i="5"/>
  <c r="B1219" i="5"/>
  <c r="B1203" i="5"/>
  <c r="B1179" i="5"/>
  <c r="B1171" i="5"/>
  <c r="B1155" i="5"/>
  <c r="B1147" i="5"/>
  <c r="B1131" i="5"/>
  <c r="B1123" i="5"/>
  <c r="B1107" i="5"/>
  <c r="B1091" i="5"/>
  <c r="B1083" i="5"/>
  <c r="B1075" i="5"/>
  <c r="B1067" i="5"/>
  <c r="B1059" i="5"/>
  <c r="B1051" i="5"/>
  <c r="B1043" i="5"/>
  <c r="B1035" i="5"/>
  <c r="B1027" i="5"/>
  <c r="B1019" i="5"/>
  <c r="B1003" i="5"/>
  <c r="B995" i="5"/>
  <c r="B987" i="5"/>
  <c r="B971" i="5"/>
  <c r="B963" i="5"/>
  <c r="B955" i="5"/>
  <c r="B939" i="5"/>
  <c r="B931" i="5"/>
  <c r="B923" i="5"/>
  <c r="B915" i="5"/>
  <c r="B899" i="5"/>
  <c r="B891" i="5"/>
  <c r="B680" i="5"/>
  <c r="B664" i="5"/>
  <c r="B656" i="5"/>
  <c r="B648" i="5"/>
  <c r="B640" i="5"/>
  <c r="B632" i="5"/>
  <c r="B624" i="5"/>
  <c r="B600" i="5"/>
  <c r="B592" i="5"/>
  <c r="B584" i="5"/>
  <c r="B560" i="5"/>
  <c r="B552" i="5"/>
  <c r="B528" i="5"/>
  <c r="B520" i="5"/>
  <c r="B504" i="5"/>
  <c r="B496" i="5"/>
  <c r="B488" i="5"/>
  <c r="B456" i="5"/>
  <c r="B448" i="5"/>
  <c r="B440" i="5"/>
  <c r="B827" i="5"/>
  <c r="B811" i="5"/>
  <c r="B731" i="5"/>
  <c r="B675" i="5"/>
  <c r="B603" i="5"/>
  <c r="B571" i="5"/>
  <c r="B539" i="5"/>
  <c r="B483" i="5"/>
  <c r="B475" i="5"/>
  <c r="B451" i="5"/>
  <c r="B411" i="5"/>
  <c r="B379" i="5"/>
  <c r="B339" i="5"/>
  <c r="B307" i="5"/>
  <c r="B275" i="5"/>
  <c r="B267" i="5"/>
  <c r="B243" i="5"/>
  <c r="B235" i="5"/>
  <c r="B219" i="5"/>
  <c r="B195" i="5"/>
  <c r="B147" i="5"/>
  <c r="B139" i="5"/>
  <c r="B123" i="5"/>
  <c r="B91" i="5"/>
  <c r="B59" i="5"/>
  <c r="B35" i="5"/>
  <c r="B2998" i="5"/>
  <c r="B2966" i="5"/>
  <c r="B2950" i="5"/>
  <c r="B2942" i="5"/>
  <c r="B2654" i="5"/>
  <c r="B2630" i="5"/>
  <c r="B2558" i="5"/>
  <c r="B2502" i="5"/>
  <c r="B416" i="5"/>
  <c r="B392" i="5"/>
  <c r="B384" i="5"/>
  <c r="B376" i="5"/>
  <c r="B368" i="5"/>
  <c r="B352" i="5"/>
  <c r="B328" i="5"/>
  <c r="B304" i="5"/>
  <c r="B288" i="5"/>
  <c r="B280" i="5"/>
  <c r="B240" i="5"/>
  <c r="B224" i="5"/>
  <c r="B200" i="5"/>
  <c r="B192" i="5"/>
  <c r="B176" i="5"/>
  <c r="B168" i="5"/>
  <c r="B160" i="5"/>
  <c r="B152" i="5"/>
  <c r="B144" i="5"/>
  <c r="B120" i="5"/>
  <c r="B104" i="5"/>
  <c r="B96" i="5"/>
  <c r="B88" i="5"/>
  <c r="B80" i="5"/>
  <c r="B64" i="5"/>
  <c r="B56" i="5"/>
  <c r="B48" i="5"/>
  <c r="B24" i="5"/>
  <c r="B16" i="5"/>
  <c r="B8" i="5"/>
  <c r="B2995" i="5"/>
  <c r="B2971" i="5"/>
  <c r="B2963" i="5"/>
  <c r="B2947" i="5"/>
  <c r="B2939" i="5"/>
  <c r="B2923" i="5"/>
  <c r="B2915" i="5"/>
  <c r="B2907" i="5"/>
  <c r="B2899" i="5"/>
  <c r="B2883" i="5"/>
  <c r="B2875" i="5"/>
  <c r="B2859" i="5"/>
  <c r="B2851" i="5"/>
  <c r="B2843" i="5"/>
  <c r="B2835" i="5"/>
  <c r="B2819" i="5"/>
  <c r="B2787" i="5"/>
  <c r="B2779" i="5"/>
  <c r="B2771" i="5"/>
  <c r="B2763" i="5"/>
  <c r="B2755" i="5"/>
  <c r="B2747" i="5"/>
  <c r="B2739" i="5"/>
  <c r="B2731" i="5"/>
  <c r="B2723" i="5"/>
  <c r="B2707" i="5"/>
  <c r="B2699" i="5"/>
  <c r="B2691" i="5"/>
  <c r="B2683" i="5"/>
  <c r="B2675" i="5"/>
  <c r="B2667" i="5"/>
  <c r="B2659" i="5"/>
  <c r="B2651" i="5"/>
  <c r="B2595" i="5"/>
  <c r="B2579" i="5"/>
  <c r="B2563" i="5"/>
  <c r="B2555" i="5"/>
  <c r="B2547" i="5"/>
  <c r="B2539" i="5"/>
  <c r="B2531" i="5"/>
  <c r="B2523" i="5"/>
  <c r="B2515" i="5"/>
  <c r="B2507" i="5"/>
  <c r="B2499" i="5"/>
  <c r="B2491" i="5"/>
  <c r="B2475" i="5"/>
  <c r="B2459" i="5"/>
  <c r="B2451" i="5"/>
  <c r="B2443" i="5"/>
  <c r="B2419" i="5"/>
  <c r="B2403" i="5"/>
  <c r="B2323" i="5"/>
  <c r="B2307" i="5"/>
  <c r="B2299" i="5"/>
  <c r="B2275" i="5"/>
  <c r="B1820" i="5"/>
  <c r="B1244" i="5"/>
  <c r="B2895" i="5"/>
  <c r="B2879" i="5"/>
  <c r="B2735" i="5"/>
  <c r="B2671" i="5"/>
  <c r="B2591" i="5"/>
  <c r="B2583" i="5"/>
  <c r="B2495" i="5"/>
  <c r="B2159" i="5"/>
  <c r="B2111" i="5"/>
  <c r="B1935" i="5"/>
  <c r="B1911" i="5"/>
  <c r="B1860" i="5"/>
  <c r="B1740" i="5"/>
  <c r="B1700" i="5"/>
  <c r="B1692" i="5"/>
  <c r="B1588" i="5"/>
  <c r="B1580" i="5"/>
  <c r="B1284" i="5"/>
  <c r="B428" i="5"/>
  <c r="B1959" i="5"/>
  <c r="B1870" i="5"/>
  <c r="B1846" i="5"/>
  <c r="B1806" i="5"/>
  <c r="B1798" i="5"/>
  <c r="B1766" i="5"/>
  <c r="B1750" i="5"/>
  <c r="B1742" i="5"/>
  <c r="B1718" i="5"/>
  <c r="B1702" i="5"/>
  <c r="B1694" i="5"/>
  <c r="B1638" i="5"/>
  <c r="B1510" i="5"/>
  <c r="B1486" i="5"/>
  <c r="B1478" i="5"/>
  <c r="B1390" i="5"/>
  <c r="B1366" i="5"/>
  <c r="B1318" i="5"/>
  <c r="B1262" i="5"/>
  <c r="B1222" i="5"/>
  <c r="B1118" i="5"/>
  <c r="B1110" i="5"/>
  <c r="B1102" i="5"/>
  <c r="B1070" i="5"/>
  <c r="B1062" i="5"/>
  <c r="B1054" i="5"/>
  <c r="B958" i="5"/>
  <c r="B934" i="5"/>
  <c r="B886" i="5"/>
  <c r="B854" i="5"/>
  <c r="B846" i="5"/>
  <c r="B718" i="5"/>
  <c r="B542" i="5"/>
  <c r="B534" i="5"/>
  <c r="B518" i="5"/>
  <c r="B486" i="5"/>
  <c r="B470" i="5"/>
  <c r="B462" i="5"/>
  <c r="B446" i="5"/>
  <c r="B438" i="5"/>
  <c r="B422" i="5"/>
  <c r="B414" i="5"/>
  <c r="B398" i="5"/>
  <c r="B390" i="5"/>
  <c r="B358" i="5"/>
  <c r="B302" i="5"/>
  <c r="B294" i="5"/>
  <c r="B286" i="5"/>
  <c r="B278" i="5"/>
  <c r="B270" i="5"/>
  <c r="B214" i="5"/>
  <c r="B206" i="5"/>
  <c r="B198" i="5"/>
  <c r="B118" i="5"/>
  <c r="B54" i="5"/>
  <c r="B2937" i="5"/>
  <c r="B2897" i="5"/>
  <c r="B2841" i="5"/>
  <c r="B2745" i="5"/>
  <c r="B2737" i="5"/>
  <c r="B2729" i="5"/>
  <c r="B2609" i="5"/>
  <c r="B2593" i="5"/>
  <c r="B2585" i="5"/>
  <c r="B2569" i="5"/>
  <c r="B2537" i="5"/>
  <c r="B2481" i="5"/>
  <c r="B2401" i="5"/>
  <c r="B2385" i="5"/>
  <c r="B2321" i="5"/>
  <c r="B2273" i="5"/>
  <c r="B2201" i="5"/>
  <c r="B2153" i="5"/>
  <c r="B2121" i="5"/>
  <c r="B2073" i="5"/>
  <c r="B2033" i="5"/>
  <c r="B2283" i="5"/>
  <c r="B2267" i="5"/>
  <c r="B1902" i="5"/>
  <c r="B1894" i="5"/>
  <c r="B1886" i="5"/>
  <c r="B1878" i="5"/>
  <c r="B1862" i="5"/>
  <c r="B1854" i="5"/>
  <c r="B1838" i="5"/>
  <c r="B1830" i="5"/>
  <c r="B1822" i="5"/>
  <c r="B1814" i="5"/>
  <c r="B1790" i="5"/>
  <c r="B1782" i="5"/>
  <c r="B1774" i="5"/>
  <c r="B1734" i="5"/>
  <c r="B1726" i="5"/>
  <c r="B1710" i="5"/>
  <c r="B1686" i="5"/>
  <c r="B1678" i="5"/>
  <c r="B1670" i="5"/>
  <c r="B1662" i="5"/>
  <c r="B1654" i="5"/>
  <c r="B1646" i="5"/>
  <c r="B1630" i="5"/>
  <c r="B1622" i="5"/>
  <c r="B1614" i="5"/>
  <c r="B1606" i="5"/>
  <c r="B1598" i="5"/>
  <c r="B1574" i="5"/>
  <c r="B1566" i="5"/>
  <c r="B1558" i="5"/>
  <c r="B1542" i="5"/>
  <c r="B1534" i="5"/>
  <c r="B1526" i="5"/>
  <c r="B1518" i="5"/>
  <c r="B1502" i="5"/>
  <c r="B1494" i="5"/>
  <c r="B1470" i="5"/>
  <c r="B1462" i="5"/>
  <c r="B1454" i="5"/>
  <c r="B1438" i="5"/>
  <c r="B1430" i="5"/>
  <c r="B1422" i="5"/>
  <c r="B1414" i="5"/>
  <c r="B1398" i="5"/>
  <c r="B1374" i="5"/>
  <c r="B1358" i="5"/>
  <c r="B1350" i="5"/>
  <c r="B1334" i="5"/>
  <c r="B1326" i="5"/>
  <c r="B1310" i="5"/>
  <c r="B1302" i="5"/>
  <c r="B1294" i="5"/>
  <c r="B1286" i="5"/>
  <c r="B1278" i="5"/>
  <c r="B1270" i="5"/>
  <c r="B1254" i="5"/>
  <c r="B1238" i="5"/>
  <c r="B1230" i="5"/>
  <c r="B1214" i="5"/>
  <c r="B1206" i="5"/>
  <c r="B1198" i="5"/>
  <c r="B1190" i="5"/>
  <c r="B1174" i="5"/>
  <c r="B1158" i="5"/>
  <c r="B1142" i="5"/>
  <c r="B1126" i="5"/>
  <c r="B1086" i="5"/>
  <c r="B1046" i="5"/>
  <c r="B1038" i="5"/>
  <c r="B1030" i="5"/>
  <c r="B1022" i="5"/>
  <c r="B1014" i="5"/>
  <c r="B1006" i="5"/>
  <c r="B998" i="5"/>
  <c r="B982" i="5"/>
  <c r="B974" i="5"/>
  <c r="B966" i="5"/>
  <c r="B950" i="5"/>
  <c r="B942" i="5"/>
  <c r="B926" i="5"/>
  <c r="B918" i="5"/>
  <c r="B910" i="5"/>
  <c r="B902" i="5"/>
  <c r="B878" i="5"/>
  <c r="B862" i="5"/>
  <c r="B838" i="5"/>
  <c r="B830" i="5"/>
  <c r="B822" i="5"/>
  <c r="B814" i="5"/>
  <c r="B806" i="5"/>
  <c r="B798" i="5"/>
  <c r="B790" i="5"/>
  <c r="B782" i="5"/>
  <c r="B774" i="5"/>
  <c r="B766" i="5"/>
  <c r="B758" i="5"/>
  <c r="B750" i="5"/>
  <c r="B742" i="5"/>
  <c r="B734" i="5"/>
  <c r="B726" i="5"/>
  <c r="B710" i="5"/>
  <c r="B702" i="5"/>
  <c r="B694" i="5"/>
  <c r="B686" i="5"/>
  <c r="B678" i="5"/>
  <c r="B662" i="5"/>
  <c r="B654" i="5"/>
  <c r="B622" i="5"/>
  <c r="B558" i="5"/>
  <c r="B526" i="5"/>
  <c r="B510" i="5"/>
  <c r="B502" i="5"/>
  <c r="B494" i="5"/>
  <c r="B454" i="5"/>
  <c r="B430" i="5"/>
  <c r="B406" i="5"/>
  <c r="B382" i="5"/>
  <c r="B366" i="5"/>
  <c r="B350" i="5"/>
  <c r="B342" i="5"/>
  <c r="B334" i="5"/>
  <c r="B326" i="5"/>
  <c r="B318" i="5"/>
  <c r="B310" i="5"/>
  <c r="B262" i="5"/>
  <c r="B254" i="5"/>
  <c r="B246" i="5"/>
  <c r="B238" i="5"/>
  <c r="B230" i="5"/>
  <c r="B222" i="5"/>
  <c r="B190" i="5"/>
  <c r="B182" i="5"/>
  <c r="B174" i="5"/>
  <c r="B166" i="5"/>
  <c r="B158" i="5"/>
  <c r="B150" i="5"/>
  <c r="B142" i="5"/>
  <c r="B134" i="5"/>
  <c r="B126" i="5"/>
  <c r="B110" i="5"/>
  <c r="B102" i="5"/>
  <c r="B86" i="5"/>
  <c r="B78" i="5"/>
  <c r="B70" i="5"/>
  <c r="B46" i="5"/>
  <c r="B38" i="5"/>
  <c r="B30" i="5"/>
  <c r="B22" i="5"/>
  <c r="B14" i="5"/>
  <c r="B2993" i="5"/>
  <c r="B2985" i="5"/>
  <c r="B2961" i="5"/>
  <c r="B2953" i="5"/>
  <c r="B2945" i="5"/>
  <c r="B2929" i="5"/>
  <c r="B2913" i="5"/>
  <c r="B2905" i="5"/>
  <c r="B2889" i="5"/>
  <c r="B2881" i="5"/>
  <c r="B2873" i="5"/>
  <c r="B2857" i="5"/>
  <c r="B2849" i="5"/>
  <c r="B2833" i="5"/>
  <c r="B2809" i="5"/>
  <c r="B2801" i="5"/>
  <c r="B2793" i="5"/>
  <c r="B2785" i="5"/>
  <c r="B2769" i="5"/>
  <c r="B2761" i="5"/>
  <c r="B2753" i="5"/>
  <c r="B2721" i="5"/>
  <c r="B2713" i="5"/>
  <c r="B2705" i="5"/>
  <c r="B2697" i="5"/>
  <c r="B2681" i="5"/>
  <c r="B2673" i="5"/>
  <c r="B2665" i="5"/>
  <c r="B2657" i="5"/>
  <c r="B2649" i="5"/>
  <c r="B2641" i="5"/>
  <c r="B2633" i="5"/>
  <c r="B2625" i="5"/>
  <c r="B2617" i="5"/>
  <c r="B2601" i="5"/>
  <c r="B2577" i="5"/>
  <c r="B2561" i="5"/>
  <c r="B2553" i="5"/>
  <c r="B2545" i="5"/>
  <c r="B2529" i="5"/>
  <c r="B2521" i="5"/>
  <c r="B2497" i="5"/>
  <c r="B2473" i="5"/>
  <c r="B2457" i="5"/>
  <c r="B2449" i="5"/>
  <c r="B2433" i="5"/>
  <c r="B2425" i="5"/>
  <c r="B2417" i="5"/>
  <c r="B2393" i="5"/>
  <c r="B2377" i="5"/>
  <c r="B2369" i="5"/>
  <c r="B2361" i="5"/>
  <c r="B2353" i="5"/>
  <c r="B2345" i="5"/>
  <c r="B2337" i="5"/>
  <c r="B2329" i="5"/>
  <c r="B2313" i="5"/>
  <c r="B2305" i="5"/>
  <c r="B2297" i="5"/>
  <c r="B2289" i="5"/>
  <c r="B2281" i="5"/>
  <c r="B2265" i="5"/>
  <c r="B2257" i="5"/>
  <c r="B2225" i="5"/>
  <c r="B2217" i="5"/>
  <c r="B2209" i="5"/>
  <c r="B2193" i="5"/>
  <c r="B2185" i="5"/>
  <c r="B2177" i="5"/>
  <c r="B2169" i="5"/>
  <c r="B2161" i="5"/>
  <c r="B2145" i="5"/>
  <c r="B2137" i="5"/>
  <c r="B2113" i="5"/>
  <c r="B2105" i="5"/>
  <c r="B2097" i="5"/>
  <c r="B2081" i="5"/>
  <c r="B2065" i="5"/>
  <c r="B2057" i="5"/>
  <c r="B2049" i="5"/>
  <c r="B2041" i="5"/>
  <c r="B2025" i="5"/>
  <c r="B2017" i="5"/>
  <c r="B2009" i="5"/>
  <c r="B2001" i="5"/>
  <c r="B1993" i="5"/>
  <c r="B1985" i="5"/>
  <c r="B1977" i="5"/>
  <c r="B1969" i="5"/>
  <c r="B1953" i="5"/>
  <c r="B1945" i="5"/>
  <c r="B1929" i="5"/>
  <c r="B1921" i="5"/>
  <c r="B1913" i="5"/>
  <c r="B2435" i="5"/>
  <c r="B2427" i="5"/>
  <c r="B2395" i="5"/>
  <c r="B2387" i="5"/>
  <c r="B2379" i="5"/>
  <c r="B2371" i="5"/>
  <c r="B2363" i="5"/>
  <c r="B2355" i="5"/>
  <c r="B2339" i="5"/>
  <c r="B2331" i="5"/>
  <c r="B2315" i="5"/>
  <c r="B2446" i="5"/>
  <c r="B1844" i="5"/>
  <c r="B1812" i="5"/>
  <c r="B1804" i="5"/>
  <c r="B1788" i="5"/>
  <c r="B1764" i="5"/>
  <c r="B1732" i="5"/>
  <c r="B1724" i="5"/>
  <c r="B1708" i="5"/>
  <c r="B1660" i="5"/>
  <c r="B1620" i="5"/>
  <c r="B1468" i="5"/>
  <c r="B1396" i="5"/>
  <c r="B1388" i="5"/>
  <c r="B1332" i="5"/>
  <c r="B1260" i="5"/>
  <c r="B1124" i="5"/>
  <c r="B1060" i="5"/>
  <c r="B844" i="5"/>
  <c r="B508" i="5"/>
  <c r="B484" i="5"/>
  <c r="B2983" i="5"/>
  <c r="B2959" i="5"/>
  <c r="B2887" i="5"/>
  <c r="B2863" i="5"/>
  <c r="B2847" i="5"/>
  <c r="B2831" i="5"/>
  <c r="B2767" i="5"/>
  <c r="B2719" i="5"/>
  <c r="B2639" i="5"/>
  <c r="B2631" i="5"/>
  <c r="B2599" i="5"/>
  <c r="B2559" i="5"/>
  <c r="B2535" i="5"/>
  <c r="B2503" i="5"/>
  <c r="B2455" i="5"/>
  <c r="B2407" i="5"/>
  <c r="B2295" i="5"/>
  <c r="B2255" i="5"/>
  <c r="B2239" i="5"/>
  <c r="B2175" i="5"/>
  <c r="B2143" i="5"/>
  <c r="B2135" i="5"/>
  <c r="B2127" i="5"/>
  <c r="B2119" i="5"/>
  <c r="B2103" i="5"/>
  <c r="B2087" i="5"/>
  <c r="B2079" i="5"/>
  <c r="B2063" i="5"/>
  <c r="B2047" i="5"/>
  <c r="B1999" i="5"/>
  <c r="B1975" i="5"/>
  <c r="B1967" i="5"/>
  <c r="B1951" i="5"/>
  <c r="B1943" i="5"/>
  <c r="B1927" i="5"/>
  <c r="B706" i="5"/>
  <c r="B1877" i="5"/>
  <c r="B907" i="5"/>
  <c r="B883" i="5"/>
  <c r="B875" i="5"/>
  <c r="B859" i="5"/>
  <c r="B851" i="5"/>
  <c r="B843" i="5"/>
  <c r="B835" i="5"/>
  <c r="B819" i="5"/>
  <c r="B803" i="5"/>
  <c r="B787" i="5"/>
  <c r="B779" i="5"/>
  <c r="B771" i="5"/>
  <c r="B763" i="5"/>
  <c r="B755" i="5"/>
  <c r="B747" i="5"/>
  <c r="B739" i="5"/>
  <c r="B723" i="5"/>
  <c r="B707" i="5"/>
  <c r="B699" i="5"/>
  <c r="B691" i="5"/>
  <c r="B683" i="5"/>
  <c r="B659" i="5"/>
  <c r="B651" i="5"/>
  <c r="B643" i="5"/>
  <c r="B635" i="5"/>
  <c r="B611" i="5"/>
  <c r="B595" i="5"/>
  <c r="B587" i="5"/>
  <c r="B563" i="5"/>
  <c r="B555" i="5"/>
  <c r="B547" i="5"/>
  <c r="B531" i="5"/>
  <c r="B523" i="5"/>
  <c r="B515" i="5"/>
  <c r="B499" i="5"/>
  <c r="B491" i="5"/>
  <c r="B467" i="5"/>
  <c r="B459" i="5"/>
  <c r="B443" i="5"/>
  <c r="B435" i="5"/>
  <c r="B427" i="5"/>
  <c r="B403" i="5"/>
  <c r="B395" i="5"/>
  <c r="B387" i="5"/>
  <c r="B371" i="5"/>
  <c r="B363" i="5"/>
  <c r="B347" i="5"/>
  <c r="B331" i="5"/>
  <c r="B323" i="5"/>
  <c r="B315" i="5"/>
  <c r="B299" i="5"/>
  <c r="B291" i="5"/>
  <c r="B283" i="5"/>
  <c r="B259" i="5"/>
  <c r="B251" i="5"/>
  <c r="B203" i="5"/>
  <c r="B187" i="5"/>
  <c r="B179" i="5"/>
  <c r="B155" i="5"/>
  <c r="B115" i="5"/>
  <c r="B107" i="5"/>
  <c r="B99" i="5"/>
  <c r="B83" i="5"/>
  <c r="B51" i="5"/>
  <c r="B43" i="5"/>
  <c r="B27" i="5"/>
  <c r="B19" i="5"/>
  <c r="B11" i="5"/>
  <c r="B2982" i="5"/>
  <c r="B2958" i="5"/>
  <c r="B2926" i="5"/>
  <c r="B2918" i="5"/>
  <c r="B2910" i="5"/>
  <c r="B2902" i="5"/>
  <c r="B2894" i="5"/>
  <c r="B2886" i="5"/>
  <c r="B2870" i="5"/>
  <c r="B2774" i="5"/>
  <c r="B2702" i="5"/>
  <c r="B2686" i="5"/>
  <c r="B2678" i="5"/>
  <c r="B2622" i="5"/>
  <c r="B2422" i="5"/>
  <c r="B2182" i="5"/>
  <c r="B2030" i="5"/>
  <c r="B1661" i="5"/>
  <c r="B1874" i="5"/>
  <c r="B1842" i="5"/>
  <c r="B1810" i="5"/>
  <c r="B1802" i="5"/>
  <c r="B1794" i="5"/>
  <c r="B1786" i="5"/>
  <c r="B1682" i="5"/>
  <c r="B1490" i="5"/>
  <c r="B1410" i="5"/>
  <c r="B1146" i="5"/>
  <c r="B1114" i="5"/>
  <c r="B1074" i="5"/>
  <c r="B842" i="5"/>
  <c r="B762" i="5"/>
  <c r="B274" i="5"/>
  <c r="B2132" i="5"/>
  <c r="B1901" i="5"/>
  <c r="B1677" i="5"/>
  <c r="B1549" i="5"/>
  <c r="B1509" i="5"/>
  <c r="B1141" i="5"/>
  <c r="B1900" i="5"/>
  <c r="B1892" i="5"/>
  <c r="B1876" i="5"/>
  <c r="B1868" i="5"/>
  <c r="B1852" i="5"/>
  <c r="B1836" i="5"/>
  <c r="B1828" i="5"/>
  <c r="B1796" i="5"/>
  <c r="B1780" i="5"/>
  <c r="B1772" i="5"/>
  <c r="B1756" i="5"/>
  <c r="B1748" i="5"/>
  <c r="B1716" i="5"/>
  <c r="B1684" i="5"/>
  <c r="B1676" i="5"/>
  <c r="B1668" i="5"/>
  <c r="B1652" i="5"/>
  <c r="B1644" i="5"/>
  <c r="B1636" i="5"/>
  <c r="B1628" i="5"/>
  <c r="B1612" i="5"/>
  <c r="B1596" i="5"/>
  <c r="B1548" i="5"/>
  <c r="B1508" i="5"/>
  <c r="B1420" i="5"/>
  <c r="B1404" i="5"/>
  <c r="B1372" i="5"/>
  <c r="B1252" i="5"/>
  <c r="B1236" i="5"/>
  <c r="B1228" i="5"/>
  <c r="B1180" i="5"/>
  <c r="B1148" i="5"/>
  <c r="B1140" i="5"/>
  <c r="B1084" i="5"/>
  <c r="B1004" i="5"/>
  <c r="B988" i="5"/>
  <c r="B980" i="5"/>
  <c r="B972" i="5"/>
  <c r="B924" i="5"/>
  <c r="B884" i="5"/>
  <c r="B868" i="5"/>
  <c r="B836" i="5"/>
  <c r="B812" i="5"/>
  <c r="B796" i="5"/>
  <c r="B732" i="5"/>
  <c r="B716" i="5"/>
  <c r="B684" i="5"/>
  <c r="B668" i="5"/>
  <c r="B644" i="5"/>
  <c r="B468" i="5"/>
  <c r="B452" i="5"/>
  <c r="B348" i="5"/>
  <c r="B236" i="5"/>
  <c r="B228" i="5"/>
  <c r="B2374" i="5"/>
  <c r="B2270" i="5"/>
  <c r="B2022" i="5"/>
  <c r="B1604" i="5"/>
  <c r="B1572" i="5"/>
  <c r="B1564" i="5"/>
  <c r="B1556" i="5"/>
  <c r="B1540" i="5"/>
  <c r="B1532" i="5"/>
  <c r="B1524" i="5"/>
  <c r="B1516" i="5"/>
  <c r="B670" i="5"/>
  <c r="B646" i="5"/>
  <c r="B638" i="5"/>
  <c r="B630" i="5"/>
  <c r="B614" i="5"/>
  <c r="B606" i="5"/>
  <c r="B598" i="5"/>
  <c r="B590" i="5"/>
  <c r="B582" i="5"/>
  <c r="B574" i="5"/>
  <c r="B566" i="5"/>
  <c r="B6" i="5"/>
  <c r="B2528" i="5"/>
  <c r="B1500" i="5"/>
  <c r="B1492" i="5"/>
  <c r="B1484" i="5"/>
  <c r="B1476" i="5"/>
  <c r="B1460" i="5"/>
  <c r="B1452" i="5"/>
  <c r="B1444" i="5"/>
  <c r="B1436" i="5"/>
  <c r="B1428" i="5"/>
  <c r="B1412" i="5"/>
  <c r="B1380" i="5"/>
  <c r="B1364" i="5"/>
  <c r="B1356" i="5"/>
  <c r="B1348" i="5"/>
  <c r="B1340" i="5"/>
  <c r="B1324" i="5"/>
  <c r="B1316" i="5"/>
  <c r="B1308" i="5"/>
  <c r="B1300" i="5"/>
  <c r="B1292" i="5"/>
  <c r="B1276" i="5"/>
  <c r="B1268" i="5"/>
  <c r="B1220" i="5"/>
  <c r="B1212" i="5"/>
  <c r="B1204" i="5"/>
  <c r="B1196" i="5"/>
  <c r="B1188" i="5"/>
  <c r="B1172" i="5"/>
  <c r="B1164" i="5"/>
  <c r="B1156" i="5"/>
  <c r="B1132" i="5"/>
  <c r="B1116" i="5"/>
  <c r="B1108" i="5"/>
  <c r="B1100" i="5"/>
  <c r="B1092" i="5"/>
  <c r="B1076" i="5"/>
  <c r="B1068" i="5"/>
  <c r="B1052" i="5"/>
  <c r="B1044" i="5"/>
  <c r="B1036" i="5"/>
  <c r="B1028" i="5"/>
  <c r="B1020" i="5"/>
  <c r="B1012" i="5"/>
  <c r="B996" i="5"/>
  <c r="B964" i="5"/>
  <c r="B956" i="5"/>
  <c r="B948" i="5"/>
  <c r="B940" i="5"/>
  <c r="B932" i="5"/>
  <c r="B916" i="5"/>
  <c r="B908" i="5"/>
  <c r="B900" i="5"/>
  <c r="B892" i="5"/>
  <c r="B876" i="5"/>
  <c r="B860" i="5"/>
  <c r="B852" i="5"/>
  <c r="B828" i="5"/>
  <c r="B820" i="5"/>
  <c r="B804" i="5"/>
  <c r="B788" i="5"/>
  <c r="B780" i="5"/>
  <c r="B772" i="5"/>
  <c r="B764" i="5"/>
  <c r="B756" i="5"/>
  <c r="B748" i="5"/>
  <c r="B740" i="5"/>
  <c r="B724" i="5"/>
  <c r="B708" i="5"/>
  <c r="B700" i="5"/>
  <c r="B692" i="5"/>
  <c r="B652" i="5"/>
  <c r="B580" i="5"/>
  <c r="B540" i="5"/>
  <c r="B524" i="5"/>
  <c r="B516" i="5"/>
  <c r="B476" i="5"/>
  <c r="B404" i="5"/>
  <c r="B284" i="5"/>
  <c r="B276" i="5"/>
  <c r="B252" i="5"/>
  <c r="B244" i="5"/>
  <c r="B212" i="5"/>
  <c r="B196" i="5"/>
  <c r="B164" i="5"/>
  <c r="B100" i="5"/>
  <c r="B2222" i="5"/>
  <c r="B2198" i="5"/>
  <c r="B2006" i="5"/>
  <c r="B1737" i="5"/>
  <c r="B985" i="5"/>
  <c r="B633" i="5"/>
  <c r="B417" i="5"/>
  <c r="B2396" i="5"/>
  <c r="B2220" i="5"/>
  <c r="B2164" i="5"/>
  <c r="B1695" i="5"/>
  <c r="B1119" i="5"/>
  <c r="B1893" i="5"/>
  <c r="B1869" i="5"/>
  <c r="B1853" i="5"/>
  <c r="B1829" i="5"/>
  <c r="B1781" i="5"/>
  <c r="B1725" i="5"/>
  <c r="B1717" i="5"/>
  <c r="B1685" i="5"/>
  <c r="B1621" i="5"/>
  <c r="B1597" i="5"/>
  <c r="B1581" i="5"/>
  <c r="B1573" i="5"/>
  <c r="B1541" i="5"/>
  <c r="B1517" i="5"/>
  <c r="B1437" i="5"/>
  <c r="B1429" i="5"/>
  <c r="B1421" i="5"/>
  <c r="B1405" i="5"/>
  <c r="B917" i="5"/>
  <c r="B253" i="5"/>
  <c r="B245" i="5"/>
  <c r="B676" i="5"/>
  <c r="B660" i="5"/>
  <c r="B636" i="5"/>
  <c r="B628" i="5"/>
  <c r="B620" i="5"/>
  <c r="B612" i="5"/>
  <c r="B604" i="5"/>
  <c r="B596" i="5"/>
  <c r="B588" i="5"/>
  <c r="B572" i="5"/>
  <c r="B564" i="5"/>
  <c r="B556" i="5"/>
  <c r="B548" i="5"/>
  <c r="B532" i="5"/>
  <c r="B500" i="5"/>
  <c r="B492" i="5"/>
  <c r="B460" i="5"/>
  <c r="B444" i="5"/>
  <c r="B436" i="5"/>
  <c r="B420" i="5"/>
  <c r="B412" i="5"/>
  <c r="B396" i="5"/>
  <c r="B388" i="5"/>
  <c r="B380" i="5"/>
  <c r="B372" i="5"/>
  <c r="B364" i="5"/>
  <c r="B356" i="5"/>
  <c r="B340" i="5"/>
  <c r="B332" i="5"/>
  <c r="B324" i="5"/>
  <c r="B316" i="5"/>
  <c r="B308" i="5"/>
  <c r="B300" i="5"/>
  <c r="B292" i="5"/>
  <c r="B268" i="5"/>
  <c r="B260" i="5"/>
  <c r="B220" i="5"/>
  <c r="B204" i="5"/>
  <c r="B188" i="5"/>
  <c r="B180" i="5"/>
  <c r="B172" i="5"/>
  <c r="B156" i="5"/>
  <c r="B148" i="5"/>
  <c r="B140" i="5"/>
  <c r="B132" i="5"/>
  <c r="B124" i="5"/>
  <c r="B116" i="5"/>
  <c r="B92" i="5"/>
  <c r="B52" i="5"/>
  <c r="B36" i="5"/>
  <c r="B12" i="5"/>
  <c r="B2991" i="5"/>
  <c r="B2975" i="5"/>
  <c r="B2943" i="5"/>
  <c r="B2414" i="5"/>
  <c r="B2398" i="5"/>
  <c r="B2382" i="5"/>
  <c r="B2318" i="5"/>
  <c r="B2254" i="5"/>
  <c r="B2246" i="5"/>
  <c r="B2230" i="5"/>
  <c r="B2174" i="5"/>
  <c r="B2166" i="5"/>
  <c r="B2054" i="5"/>
  <c r="B1966" i="5"/>
  <c r="B1918" i="5"/>
  <c r="B1910" i="5"/>
  <c r="B1681" i="5"/>
  <c r="B1537" i="5"/>
  <c r="B1377" i="5"/>
  <c r="B993" i="5"/>
  <c r="B953" i="5"/>
  <c r="B785" i="5"/>
  <c r="B2908" i="5"/>
  <c r="B1955" i="5"/>
  <c r="B1947" i="5"/>
  <c r="B1931" i="5"/>
  <c r="B1923" i="5"/>
  <c r="B1915" i="5"/>
  <c r="B1907" i="5"/>
  <c r="B2890" i="5"/>
  <c r="B2490" i="5"/>
  <c r="B1501" i="5"/>
  <c r="B1493" i="5"/>
  <c r="B1469" i="5"/>
  <c r="B1461" i="5"/>
  <c r="B1453" i="5"/>
  <c r="B1221" i="5"/>
  <c r="B1189" i="5"/>
  <c r="B1109" i="5"/>
  <c r="B1013" i="5"/>
  <c r="B893" i="5"/>
  <c r="B877" i="5"/>
  <c r="B565" i="5"/>
  <c r="B373" i="5"/>
  <c r="B165" i="5"/>
  <c r="B1881" i="5"/>
  <c r="B1825" i="5"/>
  <c r="B1801" i="5"/>
  <c r="B1697" i="5"/>
  <c r="B1521" i="5"/>
  <c r="B1433" i="5"/>
  <c r="B1369" i="5"/>
  <c r="B1233" i="5"/>
  <c r="B1217" i="5"/>
  <c r="B1177" i="5"/>
  <c r="B1153" i="5"/>
  <c r="B1145" i="5"/>
  <c r="B1129" i="5"/>
  <c r="B1041" i="5"/>
  <c r="B1033" i="5"/>
  <c r="B945" i="5"/>
  <c r="B897" i="5"/>
  <c r="B817" i="5"/>
  <c r="B793" i="5"/>
  <c r="B737" i="5"/>
  <c r="B585" i="5"/>
  <c r="B75" i="5"/>
  <c r="B67" i="5"/>
  <c r="B2862" i="5"/>
  <c r="B2854" i="5"/>
  <c r="B2846" i="5"/>
  <c r="B2838" i="5"/>
  <c r="B2830" i="5"/>
  <c r="B2822" i="5"/>
  <c r="B2814" i="5"/>
  <c r="B2806" i="5"/>
  <c r="B2790" i="5"/>
  <c r="B2782" i="5"/>
  <c r="B2766" i="5"/>
  <c r="B2758" i="5"/>
  <c r="B2750" i="5"/>
  <c r="B2742" i="5"/>
  <c r="B2734" i="5"/>
  <c r="B2726" i="5"/>
  <c r="B2718" i="5"/>
  <c r="B2694" i="5"/>
  <c r="B2670" i="5"/>
  <c r="B2662" i="5"/>
  <c r="B2646" i="5"/>
  <c r="B2638" i="5"/>
  <c r="B2614" i="5"/>
  <c r="B2606" i="5"/>
  <c r="B2598" i="5"/>
  <c r="B2590" i="5"/>
  <c r="B2582" i="5"/>
  <c r="B2574" i="5"/>
  <c r="B2566" i="5"/>
  <c r="B2550" i="5"/>
  <c r="B2542" i="5"/>
  <c r="B2534" i="5"/>
  <c r="B2526" i="5"/>
  <c r="B2518" i="5"/>
  <c r="B2510" i="5"/>
  <c r="B2494" i="5"/>
  <c r="B2486" i="5"/>
  <c r="B2478" i="5"/>
  <c r="B2470" i="5"/>
  <c r="B2462" i="5"/>
  <c r="B2454" i="5"/>
  <c r="B2438" i="5"/>
  <c r="B2430" i="5"/>
  <c r="B2406" i="5"/>
  <c r="B2390" i="5"/>
  <c r="B2366" i="5"/>
  <c r="B2358" i="5"/>
  <c r="B2350" i="5"/>
  <c r="B2342" i="5"/>
  <c r="B2334" i="5"/>
  <c r="B2326" i="5"/>
  <c r="B2310" i="5"/>
  <c r="B2302" i="5"/>
  <c r="B2294" i="5"/>
  <c r="B2286" i="5"/>
  <c r="B2278" i="5"/>
  <c r="B2262" i="5"/>
  <c r="B2238" i="5"/>
  <c r="B2214" i="5"/>
  <c r="B2206" i="5"/>
  <c r="B2190" i="5"/>
  <c r="B2158" i="5"/>
  <c r="B2150" i="5"/>
  <c r="B2142" i="5"/>
  <c r="B2134" i="5"/>
  <c r="B2126" i="5"/>
  <c r="B2118" i="5"/>
  <c r="B2110" i="5"/>
  <c r="B2102" i="5"/>
  <c r="B2094" i="5"/>
  <c r="B2086" i="5"/>
  <c r="B2078" i="5"/>
  <c r="B2070" i="5"/>
  <c r="B2062" i="5"/>
  <c r="B2046" i="5"/>
  <c r="B2038" i="5"/>
  <c r="B2014" i="5"/>
  <c r="B1998" i="5"/>
  <c r="B1990" i="5"/>
  <c r="B1982" i="5"/>
  <c r="B1974" i="5"/>
  <c r="B1950" i="5"/>
  <c r="B1942" i="5"/>
  <c r="B377" i="5"/>
  <c r="B273" i="5"/>
  <c r="B41" i="5"/>
  <c r="B2972" i="5"/>
  <c r="B2868" i="5"/>
  <c r="B2796" i="5"/>
  <c r="B2756" i="5"/>
  <c r="B2724" i="5"/>
  <c r="B2580" i="5"/>
  <c r="B2444" i="5"/>
  <c r="B2436" i="5"/>
  <c r="B2420" i="5"/>
  <c r="B2388" i="5"/>
  <c r="B2348" i="5"/>
  <c r="B2172" i="5"/>
  <c r="B2036" i="5"/>
  <c r="B1956" i="5"/>
  <c r="B1916" i="5"/>
  <c r="B39" i="5"/>
  <c r="B2938" i="5"/>
  <c r="B1938" i="5"/>
  <c r="B1885" i="5"/>
  <c r="B1861" i="5"/>
  <c r="B1845" i="5"/>
  <c r="B1837" i="5"/>
  <c r="B1821" i="5"/>
  <c r="B1813" i="5"/>
  <c r="B1805" i="5"/>
  <c r="B1797" i="5"/>
  <c r="B1789" i="5"/>
  <c r="B1773" i="5"/>
  <c r="B1765" i="5"/>
  <c r="B1757" i="5"/>
  <c r="B1749" i="5"/>
  <c r="B1741" i="5"/>
  <c r="B1733" i="5"/>
  <c r="B1709" i="5"/>
  <c r="B1701" i="5"/>
  <c r="B1693" i="5"/>
  <c r="B1669" i="5"/>
  <c r="B1653" i="5"/>
  <c r="B1645" i="5"/>
  <c r="B1637" i="5"/>
  <c r="B1629" i="5"/>
  <c r="B1613" i="5"/>
  <c r="B1605" i="5"/>
  <c r="B1589" i="5"/>
  <c r="B1565" i="5"/>
  <c r="B1557" i="5"/>
  <c r="B1533" i="5"/>
  <c r="B1525" i="5"/>
  <c r="B1485" i="5"/>
  <c r="B1477" i="5"/>
  <c r="B1445" i="5"/>
  <c r="B1413" i="5"/>
  <c r="B1397" i="5"/>
  <c r="B1389" i="5"/>
  <c r="B1381" i="5"/>
  <c r="B1365" i="5"/>
  <c r="B1317" i="5"/>
  <c r="B1269" i="5"/>
  <c r="B1237" i="5"/>
  <c r="B1165" i="5"/>
  <c r="B1133" i="5"/>
  <c r="B1085" i="5"/>
  <c r="B1077" i="5"/>
  <c r="B1029" i="5"/>
  <c r="B981" i="5"/>
  <c r="B941" i="5"/>
  <c r="B933" i="5"/>
  <c r="B909" i="5"/>
  <c r="B1898" i="5"/>
  <c r="B1890" i="5"/>
  <c r="B1866" i="5"/>
  <c r="B1858" i="5"/>
  <c r="B1834" i="5"/>
  <c r="B1826" i="5"/>
  <c r="B1818" i="5"/>
  <c r="B1714" i="5"/>
  <c r="B1706" i="5"/>
  <c r="B1698" i="5"/>
  <c r="B1618" i="5"/>
  <c r="B1610" i="5"/>
  <c r="B1594" i="5"/>
  <c r="B1554" i="5"/>
  <c r="B1538" i="5"/>
  <c r="B1506" i="5"/>
  <c r="B1498" i="5"/>
  <c r="B1442" i="5"/>
  <c r="B1394" i="5"/>
  <c r="B1386" i="5"/>
  <c r="B1378" i="5"/>
  <c r="B1370" i="5"/>
  <c r="B1306" i="5"/>
  <c r="B1194" i="5"/>
  <c r="B1162" i="5"/>
  <c r="B1106" i="5"/>
  <c r="B1098" i="5"/>
  <c r="B1090" i="5"/>
  <c r="B1066" i="5"/>
  <c r="B1058" i="5"/>
  <c r="B1050" i="5"/>
  <c r="B1026" i="5"/>
  <c r="B978" i="5"/>
  <c r="B962" i="5"/>
  <c r="B922" i="5"/>
  <c r="B874" i="5"/>
  <c r="B858" i="5"/>
  <c r="B834" i="5"/>
  <c r="B802" i="5"/>
  <c r="B794" i="5"/>
  <c r="B1865" i="5"/>
  <c r="B1841" i="5"/>
  <c r="B1817" i="5"/>
  <c r="B1753" i="5"/>
  <c r="B1673" i="5"/>
  <c r="B1665" i="5"/>
  <c r="B1657" i="5"/>
  <c r="B1625" i="5"/>
  <c r="B1617" i="5"/>
  <c r="B1585" i="5"/>
  <c r="B1529" i="5"/>
  <c r="B1505" i="5"/>
  <c r="B1497" i="5"/>
  <c r="B1337" i="5"/>
  <c r="B1249" i="5"/>
  <c r="B1225" i="5"/>
  <c r="B1161" i="5"/>
  <c r="B781" i="5"/>
  <c r="B653" i="5"/>
  <c r="B461" i="5"/>
  <c r="B397" i="5"/>
  <c r="B349" i="5"/>
  <c r="B341" i="5"/>
  <c r="B109" i="5"/>
  <c r="B13" i="5"/>
  <c r="B2960" i="5"/>
  <c r="B2864" i="5"/>
  <c r="B2824" i="5"/>
  <c r="B2736" i="5"/>
  <c r="B2712" i="5"/>
  <c r="B2680" i="5"/>
  <c r="B2656" i="5"/>
  <c r="B2616" i="5"/>
  <c r="B2552" i="5"/>
  <c r="B2512" i="5"/>
  <c r="B2384" i="5"/>
  <c r="B2224" i="5"/>
  <c r="B2192" i="5"/>
  <c r="B2184" i="5"/>
  <c r="B2152" i="5"/>
  <c r="B2104" i="5"/>
  <c r="B1992" i="5"/>
  <c r="B1936" i="5"/>
  <c r="B108" i="5"/>
  <c r="B84" i="5"/>
  <c r="B76" i="5"/>
  <c r="B68" i="5"/>
  <c r="B60" i="5"/>
  <c r="B44" i="5"/>
  <c r="B28" i="5"/>
  <c r="B20" i="5"/>
  <c r="B2999" i="5"/>
  <c r="B2967" i="5"/>
  <c r="B2951" i="5"/>
  <c r="B2935" i="5"/>
  <c r="B2927" i="5"/>
  <c r="B2919" i="5"/>
  <c r="B2911" i="5"/>
  <c r="B2903" i="5"/>
  <c r="B2871" i="5"/>
  <c r="B2855" i="5"/>
  <c r="B2815" i="5"/>
  <c r="B2807" i="5"/>
  <c r="B2791" i="5"/>
  <c r="B2783" i="5"/>
  <c r="B2775" i="5"/>
  <c r="B2759" i="5"/>
  <c r="B2751" i="5"/>
  <c r="B2743" i="5"/>
  <c r="B2727" i="5"/>
  <c r="B2711" i="5"/>
  <c r="B2695" i="5"/>
  <c r="B2687" i="5"/>
  <c r="B2679" i="5"/>
  <c r="B2663" i="5"/>
  <c r="B2655" i="5"/>
  <c r="B2647" i="5"/>
  <c r="B2623" i="5"/>
  <c r="B2615" i="5"/>
  <c r="B2607" i="5"/>
  <c r="B2575" i="5"/>
  <c r="B2567" i="5"/>
  <c r="B2551" i="5"/>
  <c r="B2543" i="5"/>
  <c r="B2527" i="5"/>
  <c r="B2519" i="5"/>
  <c r="B2511" i="5"/>
  <c r="B2487" i="5"/>
  <c r="B2479" i="5"/>
  <c r="B2471" i="5"/>
  <c r="B2463" i="5"/>
  <c r="B2447" i="5"/>
  <c r="B2439" i="5"/>
  <c r="B2431" i="5"/>
  <c r="B2423" i="5"/>
  <c r="B2415" i="5"/>
  <c r="B2399" i="5"/>
  <c r="B2391" i="5"/>
  <c r="B2383" i="5"/>
  <c r="B2375" i="5"/>
  <c r="B2359" i="5"/>
  <c r="B2343" i="5"/>
  <c r="B2335" i="5"/>
  <c r="B2327" i="5"/>
  <c r="B2319" i="5"/>
  <c r="B2311" i="5"/>
  <c r="B2303" i="5"/>
  <c r="B2287" i="5"/>
  <c r="B2279" i="5"/>
  <c r="B2263" i="5"/>
  <c r="B2247" i="5"/>
  <c r="B2231" i="5"/>
  <c r="B2223" i="5"/>
  <c r="B2215" i="5"/>
  <c r="B2207" i="5"/>
  <c r="B2199" i="5"/>
  <c r="B2191" i="5"/>
  <c r="B2183" i="5"/>
  <c r="B2167" i="5"/>
  <c r="B2151" i="5"/>
  <c r="B2095" i="5"/>
  <c r="B2071" i="5"/>
  <c r="B2055" i="5"/>
  <c r="B2039" i="5"/>
  <c r="B2031" i="5"/>
  <c r="B2023" i="5"/>
  <c r="B1991" i="5"/>
  <c r="B1983" i="5"/>
  <c r="B1958" i="5"/>
  <c r="B1934" i="5"/>
  <c r="B1926" i="5"/>
  <c r="B754" i="5"/>
  <c r="B714" i="5"/>
  <c r="B658" i="5"/>
  <c r="B650" i="5"/>
  <c r="B2533" i="5"/>
  <c r="B2109" i="5"/>
  <c r="B193" i="5"/>
  <c r="B121" i="5"/>
  <c r="B113" i="5"/>
  <c r="B97" i="5"/>
  <c r="B2996" i="5"/>
  <c r="B2988" i="5"/>
  <c r="B2980" i="5"/>
  <c r="B2916" i="5"/>
  <c r="B2884" i="5"/>
  <c r="B2844" i="5"/>
  <c r="B2820" i="5"/>
  <c r="B2764" i="5"/>
  <c r="B2700" i="5"/>
  <c r="B2692" i="5"/>
  <c r="B2668" i="5"/>
  <c r="B2612" i="5"/>
  <c r="B2604" i="5"/>
  <c r="B2556" i="5"/>
  <c r="B2532" i="5"/>
  <c r="B2508" i="5"/>
  <c r="B2476" i="5"/>
  <c r="B2428" i="5"/>
  <c r="B2380" i="5"/>
  <c r="B2332" i="5"/>
  <c r="B2324" i="5"/>
  <c r="B2308" i="5"/>
  <c r="B2292" i="5"/>
  <c r="B2268" i="5"/>
  <c r="B2260" i="5"/>
  <c r="B2244" i="5"/>
  <c r="B2236" i="5"/>
  <c r="B2212" i="5"/>
  <c r="B2180" i="5"/>
  <c r="B2108" i="5"/>
  <c r="B2068" i="5"/>
  <c r="B2052" i="5"/>
  <c r="B2020" i="5"/>
  <c r="B1980" i="5"/>
  <c r="B1940" i="5"/>
  <c r="B1924" i="5"/>
  <c r="B1908" i="5"/>
  <c r="B1127" i="5"/>
  <c r="B159" i="5"/>
  <c r="B63" i="5"/>
  <c r="B2906" i="5"/>
  <c r="B2498" i="5"/>
  <c r="B2266" i="5"/>
  <c r="B2162" i="5"/>
  <c r="B1778" i="5"/>
  <c r="B1770" i="5"/>
  <c r="B1762" i="5"/>
  <c r="B1754" i="5"/>
  <c r="B1746" i="5"/>
  <c r="B1738" i="5"/>
  <c r="B1730" i="5"/>
  <c r="B1690" i="5"/>
  <c r="B1674" i="5"/>
  <c r="B1666" i="5"/>
  <c r="B1658" i="5"/>
  <c r="B1650" i="5"/>
  <c r="B1642" i="5"/>
  <c r="B1634" i="5"/>
  <c r="B1626" i="5"/>
  <c r="B1602" i="5"/>
  <c r="B1586" i="5"/>
  <c r="B1570" i="5"/>
  <c r="B1562" i="5"/>
  <c r="B1546" i="5"/>
  <c r="B1530" i="5"/>
  <c r="B1522" i="5"/>
  <c r="B1514" i="5"/>
  <c r="B1482" i="5"/>
  <c r="B1474" i="5"/>
  <c r="B1466" i="5"/>
  <c r="B1458" i="5"/>
  <c r="B1450" i="5"/>
  <c r="B1434" i="5"/>
  <c r="B1426" i="5"/>
  <c r="B1418" i="5"/>
  <c r="B1402" i="5"/>
  <c r="B1362" i="5"/>
  <c r="B1354" i="5"/>
  <c r="B1346" i="5"/>
  <c r="B1338" i="5"/>
  <c r="B1330" i="5"/>
  <c r="B1322" i="5"/>
  <c r="B1314" i="5"/>
  <c r="B1298" i="5"/>
  <c r="B1290" i="5"/>
  <c r="B1282" i="5"/>
  <c r="B1274" i="5"/>
  <c r="B1266" i="5"/>
  <c r="B1258" i="5"/>
  <c r="B1250" i="5"/>
  <c r="B1234" i="5"/>
  <c r="B1226" i="5"/>
  <c r="B1218" i="5"/>
  <c r="B1210" i="5"/>
  <c r="B1202" i="5"/>
  <c r="B1186" i="5"/>
  <c r="B1178" i="5"/>
  <c r="B1170" i="5"/>
  <c r="B1154" i="5"/>
  <c r="B1138" i="5"/>
  <c r="B1130" i="5"/>
  <c r="B1122" i="5"/>
  <c r="B1082" i="5"/>
  <c r="B1042" i="5"/>
  <c r="B1034" i="5"/>
  <c r="B1018" i="5"/>
  <c r="B1010" i="5"/>
  <c r="B1002" i="5"/>
  <c r="B994" i="5"/>
  <c r="B986" i="5"/>
  <c r="B970" i="5"/>
  <c r="B954" i="5"/>
  <c r="B946" i="5"/>
  <c r="B938" i="5"/>
  <c r="B930" i="5"/>
  <c r="B906" i="5"/>
  <c r="B898" i="5"/>
  <c r="B890" i="5"/>
  <c r="B882" i="5"/>
  <c r="B866" i="5"/>
  <c r="B850" i="5"/>
  <c r="B826" i="5"/>
  <c r="B818" i="5"/>
  <c r="B786" i="5"/>
  <c r="B778" i="5"/>
  <c r="B770" i="5"/>
  <c r="B746" i="5"/>
  <c r="B738" i="5"/>
  <c r="B730" i="5"/>
  <c r="B722" i="5"/>
  <c r="B698" i="5"/>
  <c r="B690" i="5"/>
  <c r="B682" i="5"/>
  <c r="B674" i="5"/>
  <c r="B666" i="5"/>
  <c r="B642" i="5"/>
  <c r="B634" i="5"/>
  <c r="B626" i="5"/>
  <c r="B618" i="5"/>
  <c r="B610" i="5"/>
  <c r="B602" i="5"/>
  <c r="B594" i="5"/>
  <c r="B554" i="5"/>
  <c r="B522" i="5"/>
  <c r="B482" i="5"/>
  <c r="B458" i="5"/>
  <c r="B442" i="5"/>
  <c r="B418" i="5"/>
  <c r="B410" i="5"/>
  <c r="B402" i="5"/>
  <c r="B322" i="5"/>
  <c r="B290" i="5"/>
  <c r="B282" i="5"/>
  <c r="B266" i="5"/>
  <c r="B226" i="5"/>
  <c r="B66" i="5"/>
  <c r="B10" i="5"/>
  <c r="B2837" i="5"/>
  <c r="B2741" i="5"/>
  <c r="B2613" i="5"/>
  <c r="B2589" i="5"/>
  <c r="B2317" i="5"/>
  <c r="B2189" i="5"/>
  <c r="B1925" i="5"/>
  <c r="B1687" i="5"/>
  <c r="B1615" i="5"/>
  <c r="B1575" i="5"/>
  <c r="B1543" i="5"/>
  <c r="B1471" i="5"/>
  <c r="B927" i="5"/>
  <c r="B895" i="5"/>
  <c r="B855" i="5"/>
  <c r="B735" i="5"/>
  <c r="B367" i="5"/>
  <c r="B279" i="5"/>
  <c r="B263" i="5"/>
  <c r="B183" i="5"/>
  <c r="B111" i="5"/>
  <c r="B2762" i="5"/>
  <c r="B2594" i="5"/>
  <c r="B2586" i="5"/>
  <c r="B2570" i="5"/>
  <c r="B2458" i="5"/>
  <c r="B2442" i="5"/>
  <c r="B2042" i="5"/>
  <c r="B2034" i="5"/>
  <c r="B2026" i="5"/>
  <c r="B1382" i="5"/>
  <c r="B1373" i="5"/>
  <c r="B1357" i="5"/>
  <c r="B1349" i="5"/>
  <c r="B1341" i="5"/>
  <c r="B1333" i="5"/>
  <c r="B1325" i="5"/>
  <c r="B1309" i="5"/>
  <c r="B1301" i="5"/>
  <c r="B1293" i="5"/>
  <c r="B1285" i="5"/>
  <c r="B1277" i="5"/>
  <c r="B1261" i="5"/>
  <c r="B1253" i="5"/>
  <c r="B1245" i="5"/>
  <c r="B1229" i="5"/>
  <c r="B1213" i="5"/>
  <c r="B1205" i="5"/>
  <c r="B1197" i="5"/>
  <c r="B1181" i="5"/>
  <c r="B1173" i="5"/>
  <c r="B1157" i="5"/>
  <c r="B1149" i="5"/>
  <c r="B1125" i="5"/>
  <c r="B1117" i="5"/>
  <c r="B1101" i="5"/>
  <c r="B1093" i="5"/>
  <c r="B1069" i="5"/>
  <c r="B1061" i="5"/>
  <c r="B1053" i="5"/>
  <c r="B1045" i="5"/>
  <c r="B1037" i="5"/>
  <c r="B1021" i="5"/>
  <c r="B1005" i="5"/>
  <c r="B997" i="5"/>
  <c r="B989" i="5"/>
  <c r="B973" i="5"/>
  <c r="B965" i="5"/>
  <c r="B957" i="5"/>
  <c r="B949" i="5"/>
  <c r="B925" i="5"/>
  <c r="B901" i="5"/>
  <c r="B837" i="5"/>
  <c r="B813" i="5"/>
  <c r="B765" i="5"/>
  <c r="B733" i="5"/>
  <c r="B685" i="5"/>
  <c r="B637" i="5"/>
  <c r="B629" i="5"/>
  <c r="B597" i="5"/>
  <c r="B581" i="5"/>
  <c r="B549" i="5"/>
  <c r="B469" i="5"/>
  <c r="B413" i="5"/>
  <c r="B325" i="5"/>
  <c r="B309" i="5"/>
  <c r="B293" i="5"/>
  <c r="B229" i="5"/>
  <c r="B221" i="5"/>
  <c r="B197" i="5"/>
  <c r="B173" i="5"/>
  <c r="B141" i="5"/>
  <c r="B45" i="5"/>
  <c r="B37" i="5"/>
  <c r="B29" i="5"/>
  <c r="B2976" i="5"/>
  <c r="B2968" i="5"/>
  <c r="B2944" i="5"/>
  <c r="B2840" i="5"/>
  <c r="B2792" i="5"/>
  <c r="B2648" i="5"/>
  <c r="B2600" i="5"/>
  <c r="B2568" i="5"/>
  <c r="B2560" i="5"/>
  <c r="B2488" i="5"/>
  <c r="B2472" i="5"/>
  <c r="B2456" i="5"/>
  <c r="B2424" i="5"/>
  <c r="B2320" i="5"/>
  <c r="B2248" i="5"/>
  <c r="B2200" i="5"/>
  <c r="B2128" i="5"/>
  <c r="B2096" i="5"/>
  <c r="B2088" i="5"/>
  <c r="B1984" i="5"/>
  <c r="B1968" i="5"/>
  <c r="B1905" i="5"/>
  <c r="B1897" i="5"/>
  <c r="B1889" i="5"/>
  <c r="B1873" i="5"/>
  <c r="B1857" i="5"/>
  <c r="B1849" i="5"/>
  <c r="B1833" i="5"/>
  <c r="B1809" i="5"/>
  <c r="B1793" i="5"/>
  <c r="B1785" i="5"/>
  <c r="B1777" i="5"/>
  <c r="B1769" i="5"/>
  <c r="B1761" i="5"/>
  <c r="B1745" i="5"/>
  <c r="B1729" i="5"/>
  <c r="B1721" i="5"/>
  <c r="B1713" i="5"/>
  <c r="B1705" i="5"/>
  <c r="B1689" i="5"/>
  <c r="B1649" i="5"/>
  <c r="B1641" i="5"/>
  <c r="B1633" i="5"/>
  <c r="B1609" i="5"/>
  <c r="B1601" i="5"/>
  <c r="B1593" i="5"/>
  <c r="B1577" i="5"/>
  <c r="B1569" i="5"/>
  <c r="B1561" i="5"/>
  <c r="B1553" i="5"/>
  <c r="B1545" i="5"/>
  <c r="B1513" i="5"/>
  <c r="B1489" i="5"/>
  <c r="B1481" i="5"/>
  <c r="B1473" i="5"/>
  <c r="B1465" i="5"/>
  <c r="B1457" i="5"/>
  <c r="B1449" i="5"/>
  <c r="B1441" i="5"/>
  <c r="B1425" i="5"/>
  <c r="B1417" i="5"/>
  <c r="B1409" i="5"/>
  <c r="B1401" i="5"/>
  <c r="B1393" i="5"/>
  <c r="B1385" i="5"/>
  <c r="B1361" i="5"/>
  <c r="B1353" i="5"/>
  <c r="B1345" i="5"/>
  <c r="B1329" i="5"/>
  <c r="B1321" i="5"/>
  <c r="B1313" i="5"/>
  <c r="B1305" i="5"/>
  <c r="B1297" i="5"/>
  <c r="B1289" i="5"/>
  <c r="B1281" i="5"/>
  <c r="B1273" i="5"/>
  <c r="B1265" i="5"/>
  <c r="B1257" i="5"/>
  <c r="B1241" i="5"/>
  <c r="B1209" i="5"/>
  <c r="B1201" i="5"/>
  <c r="B1193" i="5"/>
  <c r="B1185" i="5"/>
  <c r="B1169" i="5"/>
  <c r="B1137" i="5"/>
  <c r="B1121" i="5"/>
  <c r="B1113" i="5"/>
  <c r="B1105" i="5"/>
  <c r="B1097" i="5"/>
  <c r="B1089" i="5"/>
  <c r="B1081" i="5"/>
  <c r="B1073" i="5"/>
  <c r="B1065" i="5"/>
  <c r="B1057" i="5"/>
  <c r="B1049" i="5"/>
  <c r="B1025" i="5"/>
  <c r="B1017" i="5"/>
  <c r="B1009" i="5"/>
  <c r="B1001" i="5"/>
  <c r="B977" i="5"/>
  <c r="B969" i="5"/>
  <c r="B961" i="5"/>
  <c r="B937" i="5"/>
  <c r="B929" i="5"/>
  <c r="B921" i="5"/>
  <c r="B913" i="5"/>
  <c r="B905" i="5"/>
  <c r="B889" i="5"/>
  <c r="B881" i="5"/>
  <c r="B873" i="5"/>
  <c r="B865" i="5"/>
  <c r="B857" i="5"/>
  <c r="B849" i="5"/>
  <c r="B841" i="5"/>
  <c r="B833" i="5"/>
  <c r="B825" i="5"/>
  <c r="B809" i="5"/>
  <c r="B801" i="5"/>
  <c r="B777" i="5"/>
  <c r="B769" i="5"/>
  <c r="B761" i="5"/>
  <c r="B753" i="5"/>
  <c r="B745" i="5"/>
  <c r="B561" i="5"/>
  <c r="B545" i="5"/>
  <c r="B521" i="5"/>
  <c r="B489" i="5"/>
  <c r="B465" i="5"/>
  <c r="B449" i="5"/>
  <c r="B345" i="5"/>
  <c r="B337" i="5"/>
  <c r="B329" i="5"/>
  <c r="B321" i="5"/>
  <c r="B297" i="5"/>
  <c r="B289" i="5"/>
  <c r="B281" i="5"/>
  <c r="B249" i="5"/>
  <c r="B241" i="5"/>
  <c r="B209" i="5"/>
  <c r="B177" i="5"/>
  <c r="B129" i="5"/>
  <c r="B105" i="5"/>
  <c r="B89" i="5"/>
  <c r="B81" i="5"/>
  <c r="B73" i="5"/>
  <c r="B65" i="5"/>
  <c r="B57" i="5"/>
  <c r="B1895" i="5"/>
  <c r="B1863" i="5"/>
  <c r="B1831" i="5"/>
  <c r="B1679" i="5"/>
  <c r="B1663" i="5"/>
  <c r="B1487" i="5"/>
  <c r="B1455" i="5"/>
  <c r="B1415" i="5"/>
  <c r="B1375" i="5"/>
  <c r="B1351" i="5"/>
  <c r="B1335" i="5"/>
  <c r="B1295" i="5"/>
  <c r="B1223" i="5"/>
  <c r="B1135" i="5"/>
  <c r="B1095" i="5"/>
  <c r="B1039" i="5"/>
  <c r="B1031" i="5"/>
  <c r="B1015" i="5"/>
  <c r="B975" i="5"/>
  <c r="B951" i="5"/>
  <c r="B839" i="5"/>
  <c r="B831" i="5"/>
  <c r="B751" i="5"/>
  <c r="B671" i="5"/>
  <c r="B615" i="5"/>
  <c r="B575" i="5"/>
  <c r="B559" i="5"/>
  <c r="B519" i="5"/>
  <c r="B511" i="5"/>
  <c r="B471" i="5"/>
  <c r="B463" i="5"/>
  <c r="B455" i="5"/>
  <c r="B447" i="5"/>
  <c r="B423" i="5"/>
  <c r="B391" i="5"/>
  <c r="B311" i="5"/>
  <c r="B586" i="5"/>
  <c r="B578" i="5"/>
  <c r="B570" i="5"/>
  <c r="B562" i="5"/>
  <c r="B546" i="5"/>
  <c r="B538" i="5"/>
  <c r="B530" i="5"/>
  <c r="B514" i="5"/>
  <c r="B506" i="5"/>
  <c r="B498" i="5"/>
  <c r="B490" i="5"/>
  <c r="B474" i="5"/>
  <c r="B466" i="5"/>
  <c r="B450" i="5"/>
  <c r="B434" i="5"/>
  <c r="B426" i="5"/>
  <c r="B394" i="5"/>
  <c r="B386" i="5"/>
  <c r="B378" i="5"/>
  <c r="B370" i="5"/>
  <c r="B362" i="5"/>
  <c r="B354" i="5"/>
  <c r="B346" i="5"/>
  <c r="B338" i="5"/>
  <c r="B330" i="5"/>
  <c r="B314" i="5"/>
  <c r="B306" i="5"/>
  <c r="B298" i="5"/>
  <c r="B250" i="5"/>
  <c r="B242" i="5"/>
  <c r="B234" i="5"/>
  <c r="B218" i="5"/>
  <c r="B210" i="5"/>
  <c r="B202" i="5"/>
  <c r="B194" i="5"/>
  <c r="B186" i="5"/>
  <c r="B178" i="5"/>
  <c r="B154" i="5"/>
  <c r="B114" i="5"/>
  <c r="B74" i="5"/>
  <c r="B26" i="5"/>
  <c r="B18" i="5"/>
  <c r="B2885" i="5"/>
  <c r="B2821" i="5"/>
  <c r="B2813" i="5"/>
  <c r="B2805" i="5"/>
  <c r="B2797" i="5"/>
  <c r="B2789" i="5"/>
  <c r="B2773" i="5"/>
  <c r="B2717" i="5"/>
  <c r="B2701" i="5"/>
  <c r="B2685" i="5"/>
  <c r="B2629" i="5"/>
  <c r="B2621" i="5"/>
  <c r="B2605" i="5"/>
  <c r="B2581" i="5"/>
  <c r="B2461" i="5"/>
  <c r="B2421" i="5"/>
  <c r="B2413" i="5"/>
  <c r="B2397" i="5"/>
  <c r="B2245" i="5"/>
  <c r="B2197" i="5"/>
  <c r="B2181" i="5"/>
  <c r="B2149" i="5"/>
  <c r="B2125" i="5"/>
  <c r="B2101" i="5"/>
  <c r="B2093" i="5"/>
  <c r="B2069" i="5"/>
  <c r="B2021" i="5"/>
  <c r="B1997" i="5"/>
  <c r="B49" i="5"/>
  <c r="B33" i="5"/>
  <c r="B25" i="5"/>
  <c r="B17" i="5"/>
  <c r="B9" i="5"/>
  <c r="B2964" i="5"/>
  <c r="B2956" i="5"/>
  <c r="B2948" i="5"/>
  <c r="B2940" i="5"/>
  <c r="B2932" i="5"/>
  <c r="B2924" i="5"/>
  <c r="B2900" i="5"/>
  <c r="B2892" i="5"/>
  <c r="B2876" i="5"/>
  <c r="B2860" i="5"/>
  <c r="B2852" i="5"/>
  <c r="B2836" i="5"/>
  <c r="B2828" i="5"/>
  <c r="B2812" i="5"/>
  <c r="B2804" i="5"/>
  <c r="B2788" i="5"/>
  <c r="B2780" i="5"/>
  <c r="B2772" i="5"/>
  <c r="B2748" i="5"/>
  <c r="B2740" i="5"/>
  <c r="B2732" i="5"/>
  <c r="B2716" i="5"/>
  <c r="B2708" i="5"/>
  <c r="B2684" i="5"/>
  <c r="B2676" i="5"/>
  <c r="B2660" i="5"/>
  <c r="B2652" i="5"/>
  <c r="B2644" i="5"/>
  <c r="B2636" i="5"/>
  <c r="B2628" i="5"/>
  <c r="B2620" i="5"/>
  <c r="B2596" i="5"/>
  <c r="B2588" i="5"/>
  <c r="B2572" i="5"/>
  <c r="B2564" i="5"/>
  <c r="B2548" i="5"/>
  <c r="B2540" i="5"/>
  <c r="B2524" i="5"/>
  <c r="B2516" i="5"/>
  <c r="B2500" i="5"/>
  <c r="B2492" i="5"/>
  <c r="B2484" i="5"/>
  <c r="B2468" i="5"/>
  <c r="B2460" i="5"/>
  <c r="B2452" i="5"/>
  <c r="B2412" i="5"/>
  <c r="B2404" i="5"/>
  <c r="B2372" i="5"/>
  <c r="B2364" i="5"/>
  <c r="B2356" i="5"/>
  <c r="B2340" i="5"/>
  <c r="B2316" i="5"/>
  <c r="B2300" i="5"/>
  <c r="B2284" i="5"/>
  <c r="B2276" i="5"/>
  <c r="B2252" i="5"/>
  <c r="B2228" i="5"/>
  <c r="B2204" i="5"/>
  <c r="B2196" i="5"/>
  <c r="B2188" i="5"/>
  <c r="B2156" i="5"/>
  <c r="B2148" i="5"/>
  <c r="B2140" i="5"/>
  <c r="B2124" i="5"/>
  <c r="B2116" i="5"/>
  <c r="B2100" i="5"/>
  <c r="B2092" i="5"/>
  <c r="B2084" i="5"/>
  <c r="B2076" i="5"/>
  <c r="B2060" i="5"/>
  <c r="B2044" i="5"/>
  <c r="B2028" i="5"/>
  <c r="B2012" i="5"/>
  <c r="B2004" i="5"/>
  <c r="B1996" i="5"/>
  <c r="B1988" i="5"/>
  <c r="B1972" i="5"/>
  <c r="B1964" i="5"/>
  <c r="B1948" i="5"/>
  <c r="B1932" i="5"/>
  <c r="B295" i="5"/>
  <c r="B287" i="5"/>
  <c r="B207" i="5"/>
  <c r="B167" i="5"/>
  <c r="B135" i="5"/>
  <c r="B87" i="5"/>
  <c r="B71" i="5"/>
  <c r="B31" i="5"/>
  <c r="B2946" i="5"/>
  <c r="B2930" i="5"/>
  <c r="B2802" i="5"/>
  <c r="B2794" i="5"/>
  <c r="B2770" i="5"/>
  <c r="B2746" i="5"/>
  <c r="B2730" i="5"/>
  <c r="B2706" i="5"/>
  <c r="B2698" i="5"/>
  <c r="B2690" i="5"/>
  <c r="B2650" i="5"/>
  <c r="B2634" i="5"/>
  <c r="B2578" i="5"/>
  <c r="B2538" i="5"/>
  <c r="B2434" i="5"/>
  <c r="B2418" i="5"/>
  <c r="B2370" i="5"/>
  <c r="B2362" i="5"/>
  <c r="B2322" i="5"/>
  <c r="B2242" i="5"/>
  <c r="B2218" i="5"/>
  <c r="B2194" i="5"/>
  <c r="B2114" i="5"/>
  <c r="B2090" i="5"/>
  <c r="B2082" i="5"/>
  <c r="B2050" i="5"/>
  <c r="B2002" i="5"/>
  <c r="B1946" i="5"/>
  <c r="B894" i="5"/>
  <c r="B5" i="5"/>
  <c r="B1903" i="5"/>
  <c r="B1887" i="5"/>
  <c r="B1879" i="5"/>
  <c r="B1871" i="5"/>
  <c r="B1855" i="5"/>
  <c r="B1847" i="5"/>
  <c r="B1839" i="5"/>
  <c r="B1823" i="5"/>
  <c r="B1815" i="5"/>
  <c r="B1807" i="5"/>
  <c r="B1799" i="5"/>
  <c r="B1791" i="5"/>
  <c r="B1783" i="5"/>
  <c r="B1775" i="5"/>
  <c r="B1767" i="5"/>
  <c r="B1759" i="5"/>
  <c r="B1751" i="5"/>
  <c r="B1743" i="5"/>
  <c r="B1735" i="5"/>
  <c r="B1727" i="5"/>
  <c r="B1719" i="5"/>
  <c r="B1711" i="5"/>
  <c r="B1703" i="5"/>
  <c r="B1671" i="5"/>
  <c r="B1655" i="5"/>
  <c r="B1647" i="5"/>
  <c r="B1639" i="5"/>
  <c r="B1631" i="5"/>
  <c r="B1623" i="5"/>
  <c r="B1607" i="5"/>
  <c r="B1599" i="5"/>
  <c r="B1591" i="5"/>
  <c r="B1583" i="5"/>
  <c r="B1567" i="5"/>
  <c r="B1559" i="5"/>
  <c r="B1551" i="5"/>
  <c r="B1535" i="5"/>
  <c r="B1527" i="5"/>
  <c r="B1519" i="5"/>
  <c r="B1511" i="5"/>
  <c r="B1503" i="5"/>
  <c r="B1495" i="5"/>
  <c r="B1479" i="5"/>
  <c r="B1463" i="5"/>
  <c r="B1447" i="5"/>
  <c r="B1439" i="5"/>
  <c r="B1431" i="5"/>
  <c r="B1423" i="5"/>
  <c r="B1407" i="5"/>
  <c r="B1399" i="5"/>
  <c r="B1391" i="5"/>
  <c r="B1383" i="5"/>
  <c r="B1367" i="5"/>
  <c r="B1359" i="5"/>
  <c r="B1343" i="5"/>
  <c r="B1327" i="5"/>
  <c r="B1319" i="5"/>
  <c r="B1311" i="5"/>
  <c r="B1303" i="5"/>
  <c r="B1287" i="5"/>
  <c r="B1279" i="5"/>
  <c r="B1271" i="5"/>
  <c r="B1263" i="5"/>
  <c r="B1255" i="5"/>
  <c r="B1247" i="5"/>
  <c r="B1239" i="5"/>
  <c r="B1231" i="5"/>
  <c r="B1215" i="5"/>
  <c r="B1207" i="5"/>
  <c r="B1199" i="5"/>
  <c r="B1191" i="5"/>
  <c r="B1183" i="5"/>
  <c r="B1175" i="5"/>
  <c r="B1167" i="5"/>
  <c r="B1159" i="5"/>
  <c r="B1151" i="5"/>
  <c r="B885" i="5"/>
  <c r="B869" i="5"/>
  <c r="B861" i="5"/>
  <c r="B853" i="5"/>
  <c r="B845" i="5"/>
  <c r="B829" i="5"/>
  <c r="B821" i="5"/>
  <c r="B805" i="5"/>
  <c r="B797" i="5"/>
  <c r="B789" i="5"/>
  <c r="B773" i="5"/>
  <c r="B757" i="5"/>
  <c r="B749" i="5"/>
  <c r="B741" i="5"/>
  <c r="B725" i="5"/>
  <c r="B717" i="5"/>
  <c r="B709" i="5"/>
  <c r="B701" i="5"/>
  <c r="B693" i="5"/>
  <c r="B677" i="5"/>
  <c r="B669" i="5"/>
  <c r="B661" i="5"/>
  <c r="B645" i="5"/>
  <c r="B621" i="5"/>
  <c r="B613" i="5"/>
  <c r="B605" i="5"/>
  <c r="B589" i="5"/>
  <c r="B573" i="5"/>
  <c r="B557" i="5"/>
  <c r="B541" i="5"/>
  <c r="B533" i="5"/>
  <c r="B525" i="5"/>
  <c r="B517" i="5"/>
  <c r="B509" i="5"/>
  <c r="B501" i="5"/>
  <c r="B493" i="5"/>
  <c r="B485" i="5"/>
  <c r="B477" i="5"/>
  <c r="B453" i="5"/>
  <c r="B445" i="5"/>
  <c r="B437" i="5"/>
  <c r="B429" i="5"/>
  <c r="B421" i="5"/>
  <c r="B405" i="5"/>
  <c r="B389" i="5"/>
  <c r="B381" i="5"/>
  <c r="B365" i="5"/>
  <c r="B357" i="5"/>
  <c r="B333" i="5"/>
  <c r="B317" i="5"/>
  <c r="B301" i="5"/>
  <c r="B285" i="5"/>
  <c r="B277" i="5"/>
  <c r="B269" i="5"/>
  <c r="B261" i="5"/>
  <c r="B237" i="5"/>
  <c r="B213" i="5"/>
  <c r="B205" i="5"/>
  <c r="B189" i="5"/>
  <c r="B181" i="5"/>
  <c r="B157" i="5"/>
  <c r="B149" i="5"/>
  <c r="B133" i="5"/>
  <c r="B125" i="5"/>
  <c r="B117" i="5"/>
  <c r="B101" i="5"/>
  <c r="B93" i="5"/>
  <c r="B85" i="5"/>
  <c r="B77" i="5"/>
  <c r="B69" i="5"/>
  <c r="B61" i="5"/>
  <c r="B53" i="5"/>
  <c r="B21" i="5"/>
  <c r="B3000" i="5"/>
  <c r="B2992" i="5"/>
  <c r="B2984" i="5"/>
  <c r="B2952" i="5"/>
  <c r="B2936" i="5"/>
  <c r="B2928" i="5"/>
  <c r="B2920" i="5"/>
  <c r="B2912" i="5"/>
  <c r="B2904" i="5"/>
  <c r="B2896" i="5"/>
  <c r="B2888" i="5"/>
  <c r="B2880" i="5"/>
  <c r="B2872" i="5"/>
  <c r="B2856" i="5"/>
  <c r="B2848" i="5"/>
  <c r="B2832" i="5"/>
  <c r="B2816" i="5"/>
  <c r="B2808" i="5"/>
  <c r="B2800" i="5"/>
  <c r="B2784" i="5"/>
  <c r="B2776" i="5"/>
  <c r="B2768" i="5"/>
  <c r="B2760" i="5"/>
  <c r="B2752" i="5"/>
  <c r="B2744" i="5"/>
  <c r="B2728" i="5"/>
  <c r="B2720" i="5"/>
  <c r="B2704" i="5"/>
  <c r="B2696" i="5"/>
  <c r="B2688" i="5"/>
  <c r="B2672" i="5"/>
  <c r="B2664" i="5"/>
  <c r="B2640" i="5"/>
  <c r="B2632" i="5"/>
  <c r="B2624" i="5"/>
  <c r="B2608" i="5"/>
  <c r="B2592" i="5"/>
  <c r="B2584" i="5"/>
  <c r="B2576" i="5"/>
  <c r="B2544" i="5"/>
  <c r="B2536" i="5"/>
  <c r="B2520" i="5"/>
  <c r="B2504" i="5"/>
  <c r="B2496" i="5"/>
  <c r="B2480" i="5"/>
  <c r="B2464" i="5"/>
  <c r="B2448" i="5"/>
  <c r="B2440" i="5"/>
  <c r="B2432" i="5"/>
  <c r="B2416" i="5"/>
  <c r="B2408" i="5"/>
  <c r="B2400" i="5"/>
  <c r="B2392" i="5"/>
  <c r="B2376" i="5"/>
  <c r="B2368" i="5"/>
  <c r="B2360" i="5"/>
  <c r="B2352" i="5"/>
  <c r="B2344" i="5"/>
  <c r="B2336" i="5"/>
  <c r="B2328" i="5"/>
  <c r="B2312" i="5"/>
  <c r="B2304" i="5"/>
  <c r="B2296" i="5"/>
  <c r="B2288" i="5"/>
  <c r="B2280" i="5"/>
  <c r="B2272" i="5"/>
  <c r="B2264" i="5"/>
  <c r="B2256" i="5"/>
  <c r="B2240" i="5"/>
  <c r="B2232" i="5"/>
  <c r="B2216" i="5"/>
  <c r="B2208" i="5"/>
  <c r="B2176" i="5"/>
  <c r="B2168" i="5"/>
  <c r="B2160" i="5"/>
  <c r="B2144" i="5"/>
  <c r="B2136" i="5"/>
  <c r="B2120" i="5"/>
  <c r="B2112" i="5"/>
  <c r="B2080" i="5"/>
  <c r="B2072" i="5"/>
  <c r="B2064" i="5"/>
  <c r="B2056" i="5"/>
  <c r="B2048" i="5"/>
  <c r="B2040" i="5"/>
  <c r="B2032" i="5"/>
  <c r="B2024" i="5"/>
  <c r="B2016" i="5"/>
  <c r="B2008" i="5"/>
  <c r="B2000" i="5"/>
  <c r="B1976" i="5"/>
  <c r="B1960" i="5"/>
  <c r="B1952" i="5"/>
  <c r="B1944" i="5"/>
  <c r="B1928" i="5"/>
  <c r="B1920" i="5"/>
  <c r="B1912" i="5"/>
  <c r="B170" i="5"/>
  <c r="B162" i="5"/>
  <c r="B146" i="5"/>
  <c r="B138" i="5"/>
  <c r="B130" i="5"/>
  <c r="B122" i="5"/>
  <c r="B106" i="5"/>
  <c r="B98" i="5"/>
  <c r="B90" i="5"/>
  <c r="B82" i="5"/>
  <c r="B58" i="5"/>
  <c r="B50" i="5"/>
  <c r="B42" i="5"/>
  <c r="B34" i="5"/>
  <c r="B2997" i="5"/>
  <c r="B2989" i="5"/>
  <c r="B2981" i="5"/>
  <c r="B2973" i="5"/>
  <c r="B2965" i="5"/>
  <c r="B2957" i="5"/>
  <c r="B2949" i="5"/>
  <c r="B2941" i="5"/>
  <c r="B2933" i="5"/>
  <c r="B2925" i="5"/>
  <c r="B2917" i="5"/>
  <c r="B2909" i="5"/>
  <c r="B2901" i="5"/>
  <c r="B2893" i="5"/>
  <c r="B2877" i="5"/>
  <c r="B2869" i="5"/>
  <c r="B2861" i="5"/>
  <c r="B2853" i="5"/>
  <c r="B2845" i="5"/>
  <c r="B2829" i="5"/>
  <c r="B2781" i="5"/>
  <c r="B2765" i="5"/>
  <c r="B2757" i="5"/>
  <c r="B2749" i="5"/>
  <c r="B2733" i="5"/>
  <c r="B2725" i="5"/>
  <c r="B2709" i="5"/>
  <c r="B2693" i="5"/>
  <c r="B2677" i="5"/>
  <c r="B2669" i="5"/>
  <c r="B2661" i="5"/>
  <c r="B2653" i="5"/>
  <c r="B2645" i="5"/>
  <c r="B2637" i="5"/>
  <c r="B2597" i="5"/>
  <c r="B2573" i="5"/>
  <c r="B2565" i="5"/>
  <c r="B2557" i="5"/>
  <c r="B2549" i="5"/>
  <c r="B2541" i="5"/>
  <c r="B2525" i="5"/>
  <c r="B2517" i="5"/>
  <c r="B2509" i="5"/>
  <c r="B2501" i="5"/>
  <c r="B2493" i="5"/>
  <c r="B2485" i="5"/>
  <c r="B2477" i="5"/>
  <c r="B2469" i="5"/>
  <c r="B2453" i="5"/>
  <c r="B2445" i="5"/>
  <c r="B2437" i="5"/>
  <c r="B2429" i="5"/>
  <c r="B2405" i="5"/>
  <c r="B2389" i="5"/>
  <c r="B2381" i="5"/>
  <c r="B2373" i="5"/>
  <c r="B2365" i="5"/>
  <c r="B2357" i="5"/>
  <c r="B2349" i="5"/>
  <c r="B2341" i="5"/>
  <c r="B2333" i="5"/>
  <c r="B2325" i="5"/>
  <c r="B2309" i="5"/>
  <c r="B2301" i="5"/>
  <c r="B2293" i="5"/>
  <c r="B2285" i="5"/>
  <c r="B2277" i="5"/>
  <c r="B2269" i="5"/>
  <c r="B2261" i="5"/>
  <c r="B2253" i="5"/>
  <c r="B2237" i="5"/>
  <c r="B2229" i="5"/>
  <c r="B2221" i="5"/>
  <c r="B2213" i="5"/>
  <c r="B2205" i="5"/>
  <c r="B2173" i="5"/>
  <c r="B2165" i="5"/>
  <c r="B2157" i="5"/>
  <c r="B2141" i="5"/>
  <c r="B2133" i="5"/>
  <c r="B2117" i="5"/>
  <c r="B2085" i="5"/>
  <c r="B2077" i="5"/>
  <c r="B2061" i="5"/>
  <c r="B2053" i="5"/>
  <c r="B2045" i="5"/>
  <c r="B2037" i="5"/>
  <c r="B2029" i="5"/>
  <c r="B2013" i="5"/>
  <c r="B2005" i="5"/>
  <c r="B1989" i="5"/>
  <c r="B1981" i="5"/>
  <c r="B1965" i="5"/>
  <c r="B1957" i="5"/>
  <c r="B1949" i="5"/>
  <c r="B1941" i="5"/>
  <c r="B1933" i="5"/>
  <c r="B1917" i="5"/>
  <c r="B1909" i="5"/>
  <c r="B729" i="5"/>
  <c r="B721" i="5"/>
  <c r="B713" i="5"/>
  <c r="B705" i="5"/>
  <c r="B697" i="5"/>
  <c r="B689" i="5"/>
  <c r="B681" i="5"/>
  <c r="B673" i="5"/>
  <c r="B665" i="5"/>
  <c r="B657" i="5"/>
  <c r="B649" i="5"/>
  <c r="B641" i="5"/>
  <c r="B625" i="5"/>
  <c r="B617" i="5"/>
  <c r="B609" i="5"/>
  <c r="B601" i="5"/>
  <c r="B593" i="5"/>
  <c r="B577" i="5"/>
  <c r="B569" i="5"/>
  <c r="B553" i="5"/>
  <c r="B537" i="5"/>
  <c r="B529" i="5"/>
  <c r="B513" i="5"/>
  <c r="B505" i="5"/>
  <c r="B497" i="5"/>
  <c r="B481" i="5"/>
  <c r="B473" i="5"/>
  <c r="B457" i="5"/>
  <c r="B441" i="5"/>
  <c r="B433" i="5"/>
  <c r="B425" i="5"/>
  <c r="B409" i="5"/>
  <c r="B401" i="5"/>
  <c r="B393" i="5"/>
  <c r="B385" i="5"/>
  <c r="B369" i="5"/>
  <c r="B361" i="5"/>
  <c r="B353" i="5"/>
  <c r="B313" i="5"/>
  <c r="B305" i="5"/>
  <c r="B265" i="5"/>
  <c r="B257" i="5"/>
  <c r="B233" i="5"/>
  <c r="B225" i="5"/>
  <c r="B217" i="5"/>
  <c r="B201" i="5"/>
  <c r="B185" i="5"/>
  <c r="B169" i="5"/>
  <c r="B161" i="5"/>
  <c r="B153" i="5"/>
  <c r="B145" i="5"/>
  <c r="B137" i="5"/>
  <c r="B1143" i="5"/>
  <c r="B1111" i="5"/>
  <c r="B1103" i="5"/>
  <c r="B1087" i="5"/>
  <c r="B1079" i="5"/>
  <c r="B1071" i="5"/>
  <c r="B1063" i="5"/>
  <c r="B1055" i="5"/>
  <c r="B1047" i="5"/>
  <c r="B1023" i="5"/>
  <c r="B1007" i="5"/>
  <c r="B999" i="5"/>
  <c r="B991" i="5"/>
  <c r="B983" i="5"/>
  <c r="B967" i="5"/>
  <c r="B959" i="5"/>
  <c r="B943" i="5"/>
  <c r="B935" i="5"/>
  <c r="B919" i="5"/>
  <c r="B911" i="5"/>
  <c r="B903" i="5"/>
  <c r="B887" i="5"/>
  <c r="B879" i="5"/>
  <c r="B871" i="5"/>
  <c r="B863" i="5"/>
  <c r="B847" i="5"/>
  <c r="B823" i="5"/>
  <c r="B815" i="5"/>
  <c r="B807" i="5"/>
  <c r="B799" i="5"/>
  <c r="B791" i="5"/>
  <c r="B783" i="5"/>
  <c r="B775" i="5"/>
  <c r="B767" i="5"/>
  <c r="B759" i="5"/>
  <c r="B743" i="5"/>
  <c r="B727" i="5"/>
  <c r="B719" i="5"/>
  <c r="B711" i="5"/>
  <c r="B703" i="5"/>
  <c r="B695" i="5"/>
  <c r="B687" i="5"/>
  <c r="B679" i="5"/>
  <c r="B663" i="5"/>
  <c r="B655" i="5"/>
  <c r="B647" i="5"/>
  <c r="B639" i="5"/>
  <c r="B631" i="5"/>
  <c r="B623" i="5"/>
  <c r="B607" i="5"/>
  <c r="B599" i="5"/>
  <c r="B591" i="5"/>
  <c r="B583" i="5"/>
  <c r="B567" i="5"/>
  <c r="B551" i="5"/>
  <c r="B543" i="5"/>
  <c r="B535" i="5"/>
  <c r="B527" i="5"/>
  <c r="B503" i="5"/>
  <c r="B495" i="5"/>
  <c r="B487" i="5"/>
  <c r="B479" i="5"/>
  <c r="B439" i="5"/>
  <c r="B431" i="5"/>
  <c r="B415" i="5"/>
  <c r="B407" i="5"/>
  <c r="B399" i="5"/>
  <c r="B383" i="5"/>
  <c r="B375" i="5"/>
  <c r="B359" i="5"/>
  <c r="B351" i="5"/>
  <c r="B343" i="5"/>
  <c r="B335" i="5"/>
  <c r="B327" i="5"/>
  <c r="B319" i="5"/>
  <c r="B303" i="5"/>
  <c r="B271" i="5"/>
  <c r="B255" i="5"/>
  <c r="B247" i="5"/>
  <c r="B239" i="5"/>
  <c r="B231" i="5"/>
  <c r="B223" i="5"/>
  <c r="B215" i="5"/>
  <c r="B199" i="5"/>
  <c r="B191" i="5"/>
  <c r="B175" i="5"/>
  <c r="B151" i="5"/>
  <c r="B143" i="5"/>
  <c r="B127" i="5"/>
  <c r="B119" i="5"/>
  <c r="B103" i="5"/>
  <c r="B95" i="5"/>
  <c r="B79" i="5"/>
  <c r="B55" i="5"/>
  <c r="B47" i="5"/>
  <c r="B23" i="5"/>
  <c r="B15" i="5"/>
  <c r="B7" i="5"/>
  <c r="B2994" i="5"/>
  <c r="B2986" i="5"/>
  <c r="B2978" i="5"/>
  <c r="B2970" i="5"/>
  <c r="B2962" i="5"/>
  <c r="B2954" i="5"/>
  <c r="B2922" i="5"/>
  <c r="B2914" i="5"/>
  <c r="B2898" i="5"/>
  <c r="B2882" i="5"/>
  <c r="B2874" i="5"/>
  <c r="B2866" i="5"/>
  <c r="B2858" i="5"/>
  <c r="B2850" i="5"/>
  <c r="B2842" i="5"/>
  <c r="B2834" i="5"/>
  <c r="B2826" i="5"/>
  <c r="B2818" i="5"/>
  <c r="B2810" i="5"/>
  <c r="B2786" i="5"/>
  <c r="B2778" i="5"/>
  <c r="B2754" i="5"/>
  <c r="B2738" i="5"/>
  <c r="B2722" i="5"/>
  <c r="B2714" i="5"/>
  <c r="B2682" i="5"/>
  <c r="B2674" i="5"/>
  <c r="B2666" i="5"/>
  <c r="B2658" i="5"/>
  <c r="B2642" i="5"/>
  <c r="B2626" i="5"/>
  <c r="B2618" i="5"/>
  <c r="B2610" i="5"/>
  <c r="B2602" i="5"/>
  <c r="B2562" i="5"/>
  <c r="B2554" i="5"/>
  <c r="B2546" i="5"/>
  <c r="B2530" i="5"/>
  <c r="B2522" i="5"/>
  <c r="B2514" i="5"/>
  <c r="B2506" i="5"/>
  <c r="B2482" i="5"/>
  <c r="B2474" i="5"/>
  <c r="B2466" i="5"/>
  <c r="B2450" i="5"/>
  <c r="B2426" i="5"/>
  <c r="B2410" i="5"/>
  <c r="B2402" i="5"/>
  <c r="B2394" i="5"/>
  <c r="B2386" i="5"/>
  <c r="B2378" i="5"/>
  <c r="B2354" i="5"/>
  <c r="B2346" i="5"/>
  <c r="B2338" i="5"/>
  <c r="B2330" i="5"/>
  <c r="B2314" i="5"/>
  <c r="B2306" i="5"/>
  <c r="B2298" i="5"/>
  <c r="B2290" i="5"/>
  <c r="B2282" i="5"/>
  <c r="B2274" i="5"/>
  <c r="B2258" i="5"/>
  <c r="B2250" i="5"/>
  <c r="B2234" i="5"/>
  <c r="B2226" i="5"/>
  <c r="B2210" i="5"/>
  <c r="B2202" i="5"/>
  <c r="B2186" i="5"/>
  <c r="B2178" i="5"/>
  <c r="B2170" i="5"/>
  <c r="B2154" i="5"/>
  <c r="B2146" i="5"/>
  <c r="B2138" i="5"/>
  <c r="B2130" i="5"/>
  <c r="B2122" i="5"/>
  <c r="B2106" i="5"/>
  <c r="B2098" i="5"/>
  <c r="B2074" i="5"/>
  <c r="B2066" i="5"/>
  <c r="B2058" i="5"/>
  <c r="B2018" i="5"/>
  <c r="B2010" i="5"/>
  <c r="B1994" i="5"/>
  <c r="B1986" i="5"/>
  <c r="B1978" i="5"/>
  <c r="B1970" i="5"/>
  <c r="B1962" i="5"/>
  <c r="B1954" i="5"/>
  <c r="B1930" i="5"/>
  <c r="B1922" i="5"/>
  <c r="B1914" i="5"/>
  <c r="B190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57E37B-6462-4B98-9F7B-7A0728500AE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4F0C3E1-122C-4D0F-9E99-CA99501A512C}" name="WorksheetConnection_Loan Requests!$A$3:$J$65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LoanRequestsA3J6511"/>
        </x15:connection>
      </ext>
    </extLst>
  </connection>
  <connection id="3" xr16:uid="{B682517A-BD54-428D-95D6-1903BE0961BD}" name="WorksheetConnection_Transactional information!$A$3:$J$3222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TransactionalinformationA3J32221"/>
        </x15:connection>
      </ext>
    </extLst>
  </connection>
</connections>
</file>

<file path=xl/sharedStrings.xml><?xml version="1.0" encoding="utf-8"?>
<sst xmlns="http://schemas.openxmlformats.org/spreadsheetml/2006/main" count="43470" uniqueCount="159">
  <si>
    <t>Age</t>
  </si>
  <si>
    <t>Gender</t>
  </si>
  <si>
    <t>Location</t>
  </si>
  <si>
    <t>Transaction Type</t>
  </si>
  <si>
    <t>Deposit</t>
  </si>
  <si>
    <t>Withdrawal</t>
  </si>
  <si>
    <t>Transfer</t>
  </si>
  <si>
    <t>Approved</t>
  </si>
  <si>
    <t>Rejected</t>
  </si>
  <si>
    <t>Defaulted</t>
  </si>
  <si>
    <t>CustomerID</t>
  </si>
  <si>
    <t>F</t>
  </si>
  <si>
    <t>M</t>
  </si>
  <si>
    <t>Month</t>
  </si>
  <si>
    <t>Year</t>
  </si>
  <si>
    <t>Transaction Amount</t>
  </si>
  <si>
    <t>Account Balance</t>
  </si>
  <si>
    <t>Loan Status</t>
  </si>
  <si>
    <t>Customer Feedback</t>
  </si>
  <si>
    <t>Riyadh</t>
  </si>
  <si>
    <t>Jeddah</t>
  </si>
  <si>
    <t>Khobar</t>
  </si>
  <si>
    <t>Abha</t>
  </si>
  <si>
    <t>Medina</t>
  </si>
  <si>
    <t xml:space="preserve">list </t>
  </si>
  <si>
    <t>Row Labels</t>
  </si>
  <si>
    <t>Grand Total</t>
  </si>
  <si>
    <t>Average of Account Balance</t>
  </si>
  <si>
    <t>Average of Transaction Amount</t>
  </si>
  <si>
    <t>Count of Customer Feedback</t>
  </si>
  <si>
    <t>Salary</t>
  </si>
  <si>
    <t>Nationality</t>
  </si>
  <si>
    <t>Loan Amount</t>
  </si>
  <si>
    <t>Mortgage Loans</t>
  </si>
  <si>
    <t>Auto Loans</t>
  </si>
  <si>
    <t>Personal Loans</t>
  </si>
  <si>
    <t>Business Loans</t>
  </si>
  <si>
    <t>Credit Cards</t>
  </si>
  <si>
    <t>Saudi</t>
  </si>
  <si>
    <t>Jordanian</t>
  </si>
  <si>
    <t>Egyptian</t>
  </si>
  <si>
    <t>Pakistani</t>
  </si>
  <si>
    <t>No. of Products</t>
  </si>
  <si>
    <t>Account Creation Date</t>
  </si>
  <si>
    <t>Date of Birth</t>
  </si>
  <si>
    <t>Transaction Date</t>
  </si>
  <si>
    <t>Loan Type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</si>
  <si>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</si>
  <si>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</si>
  <si>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</si>
  <si>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</si>
  <si>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</si>
  <si>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</si>
  <si>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</si>
  <si>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</si>
  <si>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</si>
  <si>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</si>
  <si>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</si>
  <si>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</si>
  <si>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</si>
  <si>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</si>
  <si>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المدى</t>
  </si>
  <si>
    <t>أكبر قيمه ناقص اصغر قيمه</t>
  </si>
  <si>
    <t>الوسيط</t>
  </si>
  <si>
    <t>ترتيب القيم تصاعديا ثم اختيار القيمه التي في الوسط</t>
  </si>
  <si>
    <t>اذا كان في قيمتين بالوسط نجمعهم ونقسمهم على 2</t>
  </si>
  <si>
    <t>جمع قيم البيانات ثم قسمتها على عددها</t>
  </si>
  <si>
    <t>المنوال</t>
  </si>
  <si>
    <t>اكثر عدد متكرر</t>
  </si>
  <si>
    <t>اصغر قيمه</t>
  </si>
  <si>
    <t>اكبر قيمه</t>
  </si>
  <si>
    <t>الانحراف المعياري</t>
  </si>
  <si>
    <t>-----------</t>
  </si>
  <si>
    <t>التباين = التشتت</t>
  </si>
  <si>
    <t>المتوسط - الوسط الحسابي</t>
  </si>
  <si>
    <t>متوسط مربع انحراف القيم عن المتوسط</t>
  </si>
  <si>
    <t>22/3</t>
  </si>
  <si>
    <t>20/4</t>
  </si>
  <si>
    <t>Column Labels</t>
  </si>
  <si>
    <t>Count of Transaction Amount</t>
  </si>
  <si>
    <t>Updated Balance</t>
  </si>
  <si>
    <t>Mean/Average</t>
  </si>
  <si>
    <t>ياخد هي</t>
  </si>
  <si>
    <t>يزيد عليها هي</t>
  </si>
  <si>
    <t>ويحط القيممه هوون</t>
  </si>
  <si>
    <t>Check or change customers for Riyadh</t>
  </si>
  <si>
    <t>Change all to Withdrawal or Transfer in small amounts and all negative</t>
  </si>
  <si>
    <t xml:space="preserve">Add dates for when Riyadh season is (include these dates in the case study) </t>
  </si>
  <si>
    <t>Unfilter all data, sort based on A and F and drag H all the way down</t>
  </si>
  <si>
    <t>Copy paste H into B as values</t>
  </si>
  <si>
    <t>Delete H</t>
  </si>
  <si>
    <t>Save a copy of the tab, hide the tab</t>
  </si>
  <si>
    <t>Sum of Account Balance</t>
  </si>
  <si>
    <t>Count of CustomerID</t>
  </si>
  <si>
    <t>Request Date</t>
  </si>
  <si>
    <t>Sum of CustomerID</t>
  </si>
  <si>
    <t>Fmale</t>
  </si>
  <si>
    <t>Male</t>
  </si>
  <si>
    <t>Year of Birth group</t>
  </si>
  <si>
    <t>1961 - 1965</t>
  </si>
  <si>
    <t>1966 - 1970</t>
  </si>
  <si>
    <t>1971 - 1975</t>
  </si>
  <si>
    <t>1976 - 1980</t>
  </si>
  <si>
    <t>1981 - 1985</t>
  </si>
  <si>
    <t>1986 - 1990</t>
  </si>
  <si>
    <t>1991-1995</t>
  </si>
  <si>
    <t>1996-1998</t>
  </si>
  <si>
    <t>1954 - 1960</t>
  </si>
  <si>
    <t>Salary Group</t>
  </si>
  <si>
    <t>5k-10k</t>
  </si>
  <si>
    <t>10k-15k</t>
  </si>
  <si>
    <t>15k-20k</t>
  </si>
  <si>
    <t>20k-25k</t>
  </si>
  <si>
    <t>Above 30k</t>
  </si>
  <si>
    <t>25k-30k</t>
  </si>
  <si>
    <t>f</t>
  </si>
  <si>
    <t>2023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</si>
  <si>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</si>
  <si>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</si>
  <si>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</si>
  <si>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</si>
  <si>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</si>
  <si>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</si>
  <si>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</si>
  <si>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</si>
  <si>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</si>
  <si>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</si>
  <si>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</si>
  <si>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</si>
  <si>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</si>
  <si>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</si>
  <si>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</si>
  <si>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</si>
  <si>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2024</t>
  </si>
  <si>
    <t>Sum of Transaction Amount</t>
  </si>
  <si>
    <t>(Multiple Items)</t>
  </si>
  <si>
    <t>Change %</t>
  </si>
  <si>
    <t>Transaction_Type</t>
  </si>
  <si>
    <t>Account_Balance</t>
  </si>
  <si>
    <t>MAXDATE</t>
  </si>
  <si>
    <t>Sum of Account_Balance</t>
  </si>
  <si>
    <t>Change%</t>
  </si>
  <si>
    <t>NA</t>
  </si>
  <si>
    <t>Year Of Birth Group</t>
  </si>
  <si>
    <t>1954-1960</t>
  </si>
  <si>
    <t>1965-1970</t>
  </si>
  <si>
    <t>1961-1965</t>
  </si>
  <si>
    <t>1966-1970</t>
  </si>
  <si>
    <t>1971-1975</t>
  </si>
  <si>
    <t>1976-1980</t>
  </si>
  <si>
    <t>1981-1985</t>
  </si>
  <si>
    <t>1986-1990</t>
  </si>
  <si>
    <t>Distinct Count of CustomerID</t>
  </si>
  <si>
    <t>Sum of Loan Amount</t>
  </si>
  <si>
    <t>Identify key trends and patterns in customer behaviors.</t>
  </si>
  <si>
    <t>Female</t>
  </si>
  <si>
    <t>Average of CustomerID</t>
  </si>
  <si>
    <t>Area</t>
  </si>
  <si>
    <t>Distinct Count of Loan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</si>
</sst>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6" formatCode="_(* #,##0.0_);_(* \(#,##0.0\);_(* &quot;-&quot;??_);_(@_)"/>
    <numFmt numFmtId="167" formatCode="_(* #,##0_);_(* \(#,##0\);_(* &quot;-&quot;??_);_(@_)"/>
    <numFmt numFmtId="183" formatCode="#,###,,&quot;M&quot;\ "/>
    <numFmt numFmtId="184" formatCode="#,###,&quot;K&quot;\ 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MS Shell Dlg 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5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0" fontId="0" fillId="0" borderId="1" xfId="0" quotePrefix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14" fontId="0" fillId="0" borderId="1" xfId="0" applyNumberFormat="1" applyBorder="1" applyAlignment="1">
      <alignment horizontal="center"/>
    </xf>
    <xf numFmtId="0" fontId="0" fillId="0" borderId="2" xfId="0" applyBorder="1"/>
    <xf numFmtId="0" fontId="2" fillId="0" borderId="3" xfId="0" applyFont="1" applyBorder="1" applyAlignment="1">
      <alignment horizontal="centerContinuous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vertical="center" wrapText="1"/>
    </xf>
    <xf numFmtId="14" fontId="0" fillId="0" borderId="1" xfId="0" applyNumberFormat="1" applyBorder="1"/>
    <xf numFmtId="0" fontId="0" fillId="3" borderId="0" xfId="0" applyFill="1"/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0" xfId="0" applyNumberFormat="1"/>
    <xf numFmtId="0" fontId="1" fillId="4" borderId="6" xfId="0" applyFont="1" applyFill="1" applyBorder="1"/>
    <xf numFmtId="49" fontId="1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 indent="1"/>
    </xf>
    <xf numFmtId="9" fontId="0" fillId="0" borderId="0" xfId="2" applyFont="1"/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  <xf numFmtId="166" fontId="0" fillId="0" borderId="0" xfId="0" applyNumberFormat="1"/>
    <xf numFmtId="167" fontId="0" fillId="0" borderId="0" xfId="0" applyNumberFormat="1" applyAlignment="1">
      <alignment horizontal="left"/>
    </xf>
    <xf numFmtId="167" fontId="0" fillId="0" borderId="0" xfId="0" applyNumberFormat="1"/>
    <xf numFmtId="167" fontId="1" fillId="0" borderId="6" xfId="0" applyNumberFormat="1" applyFont="1" applyBorder="1" applyAlignment="1">
      <alignment horizontal="left"/>
    </xf>
    <xf numFmtId="167" fontId="1" fillId="0" borderId="6" xfId="0" applyNumberFormat="1" applyFont="1" applyBorder="1"/>
    <xf numFmtId="167" fontId="1" fillId="4" borderId="7" xfId="0" applyNumberFormat="1" applyFont="1" applyFill="1" applyBorder="1" applyAlignment="1">
      <alignment horizontal="left"/>
    </xf>
    <xf numFmtId="167" fontId="1" fillId="4" borderId="7" xfId="0" applyNumberFormat="1" applyFont="1" applyFill="1" applyBorder="1"/>
    <xf numFmtId="0" fontId="1" fillId="4" borderId="0" xfId="0" applyFont="1" applyFill="1" applyBorder="1"/>
    <xf numFmtId="0" fontId="1" fillId="0" borderId="8" xfId="0" applyFont="1" applyBorder="1" applyAlignment="1">
      <alignment horizontal="center" vertical="center" wrapText="1"/>
    </xf>
    <xf numFmtId="0" fontId="5" fillId="5" borderId="8" xfId="0" applyFont="1" applyFill="1" applyBorder="1" applyAlignment="1">
      <alignment horizontal="right" vertical="center" wrapText="1"/>
    </xf>
    <xf numFmtId="0" fontId="5" fillId="5" borderId="8" xfId="0" applyFont="1" applyFill="1" applyBorder="1" applyAlignment="1">
      <alignment horizontal="left" vertical="center" wrapText="1"/>
    </xf>
    <xf numFmtId="22" fontId="5" fillId="5" borderId="8" xfId="0" applyNumberFormat="1" applyFont="1" applyFill="1" applyBorder="1" applyAlignment="1">
      <alignment horizontal="left" vertical="center" wrapText="1"/>
    </xf>
    <xf numFmtId="167" fontId="0" fillId="0" borderId="1" xfId="1" applyNumberFormat="1" applyFont="1" applyBorder="1" applyAlignment="1">
      <alignment horizontal="center"/>
    </xf>
    <xf numFmtId="49" fontId="0" fillId="0" borderId="1" xfId="1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7" fontId="0" fillId="0" borderId="1" xfId="1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/>
    <xf numFmtId="183" fontId="0" fillId="0" borderId="0" xfId="0" applyNumberFormat="1"/>
    <xf numFmtId="184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93"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166" formatCode="_(* #,##0.0_);_(* \(#,##0.0\);_(* &quot;-&quot;??_);_(@_)"/>
    </dxf>
    <dxf>
      <numFmt numFmtId="167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font>
        <color rgb="FF9C0006"/>
      </font>
      <fill>
        <patternFill>
          <bgColor rgb="FFFFC7CE"/>
        </patternFill>
      </fill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4" formatCode="#,###,&quot;K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83" formatCode="#,###,,&quot;M&quot;\ 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" formatCode="0"/>
    </dxf>
    <dxf>
      <numFmt numFmtId="1" formatCode="0"/>
    </dxf>
    <dxf>
      <numFmt numFmtId="166" formatCode="_(* #,##0.0_);_(* \(#,##0.0\);_(* &quot;-&quot;??_);_(@_)"/>
    </dxf>
    <dxf>
      <numFmt numFmtId="1" formatCode="0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pivotCacheDefinition" Target="pivotCache/pivotCacheDefinition1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pivotCacheDefinition" Target="pivotCache/pivotCacheDefinition13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pivotCacheDefinition" Target="pivotCache/pivotCacheDefinition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2.xml"/><Relationship Id="rId32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pivotCacheDefinition" Target="pivotCache/pivotCacheDefinition16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pivotCacheDefinition" Target="pivotCache/pivotCacheDefinition15.xml"/><Relationship Id="rId30" Type="http://schemas.openxmlformats.org/officeDocument/2006/relationships/pivotCacheDefinition" Target="pivotCache/pivotCacheDefinition18.xml"/><Relationship Id="rId35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set.xlsx]Sheet1!PivotTable1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Deposit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Sheet1!$A$5:$A$530</c:f>
              <c:multiLvlStrCache>
                <c:ptCount val="491"/>
                <c:lvl>
                  <c:pt idx="0">
                    <c:v>1/1/2023</c:v>
                  </c:pt>
                  <c:pt idx="1">
                    <c:v>1/2/2023</c:v>
                  </c:pt>
                  <c:pt idx="2">
                    <c:v>1/4/2023</c:v>
                  </c:pt>
                  <c:pt idx="3">
                    <c:v>1/5/2023</c:v>
                  </c:pt>
                  <c:pt idx="4">
                    <c:v>1/6/2023</c:v>
                  </c:pt>
                  <c:pt idx="5">
                    <c:v>1/7/2023</c:v>
                  </c:pt>
                  <c:pt idx="6">
                    <c:v>1/9/2023</c:v>
                  </c:pt>
                  <c:pt idx="7">
                    <c:v>1/10/2023</c:v>
                  </c:pt>
                  <c:pt idx="8">
                    <c:v>1/12/2023</c:v>
                  </c:pt>
                  <c:pt idx="9">
                    <c:v>1/16/2023</c:v>
                  </c:pt>
                  <c:pt idx="10">
                    <c:v>1/18/2023</c:v>
                  </c:pt>
                  <c:pt idx="11">
                    <c:v>1/19/2023</c:v>
                  </c:pt>
                  <c:pt idx="12">
                    <c:v>1/20/2023</c:v>
                  </c:pt>
                  <c:pt idx="13">
                    <c:v>1/23/2023</c:v>
                  </c:pt>
                  <c:pt idx="14">
                    <c:v>1/24/2023</c:v>
                  </c:pt>
                  <c:pt idx="15">
                    <c:v>1/25/2023</c:v>
                  </c:pt>
                  <c:pt idx="16">
                    <c:v>1/26/2023</c:v>
                  </c:pt>
                  <c:pt idx="17">
                    <c:v>1/28/2023</c:v>
                  </c:pt>
                  <c:pt idx="18">
                    <c:v>1/30/2023</c:v>
                  </c:pt>
                  <c:pt idx="19">
                    <c:v>2/1/2023</c:v>
                  </c:pt>
                  <c:pt idx="20">
                    <c:v>2/2/2023</c:v>
                  </c:pt>
                  <c:pt idx="21">
                    <c:v>2/3/2023</c:v>
                  </c:pt>
                  <c:pt idx="22">
                    <c:v>2/6/2023</c:v>
                  </c:pt>
                  <c:pt idx="23">
                    <c:v>2/7/2023</c:v>
                  </c:pt>
                  <c:pt idx="24">
                    <c:v>2/8/2023</c:v>
                  </c:pt>
                  <c:pt idx="25">
                    <c:v>2/9/2023</c:v>
                  </c:pt>
                  <c:pt idx="26">
                    <c:v>2/10/2023</c:v>
                  </c:pt>
                  <c:pt idx="27">
                    <c:v>2/11/2023</c:v>
                  </c:pt>
                  <c:pt idx="28">
                    <c:v>2/12/2023</c:v>
                  </c:pt>
                  <c:pt idx="29">
                    <c:v>2/14/2023</c:v>
                  </c:pt>
                  <c:pt idx="30">
                    <c:v>2/15/2023</c:v>
                  </c:pt>
                  <c:pt idx="31">
                    <c:v>2/17/2023</c:v>
                  </c:pt>
                  <c:pt idx="32">
                    <c:v>2/18/2023</c:v>
                  </c:pt>
                  <c:pt idx="33">
                    <c:v>2/25/2023</c:v>
                  </c:pt>
                  <c:pt idx="34">
                    <c:v>2/28/2023</c:v>
                  </c:pt>
                  <c:pt idx="35">
                    <c:v>3/1/2023</c:v>
                  </c:pt>
                  <c:pt idx="36">
                    <c:v>3/2/2023</c:v>
                  </c:pt>
                  <c:pt idx="37">
                    <c:v>3/4/2023</c:v>
                  </c:pt>
                  <c:pt idx="38">
                    <c:v>3/5/2023</c:v>
                  </c:pt>
                  <c:pt idx="39">
                    <c:v>3/7/2023</c:v>
                  </c:pt>
                  <c:pt idx="40">
                    <c:v>3/9/2023</c:v>
                  </c:pt>
                  <c:pt idx="41">
                    <c:v>3/11/2023</c:v>
                  </c:pt>
                  <c:pt idx="42">
                    <c:v>3/12/2023</c:v>
                  </c:pt>
                  <c:pt idx="43">
                    <c:v>3/14/2023</c:v>
                  </c:pt>
                  <c:pt idx="44">
                    <c:v>3/15/2023</c:v>
                  </c:pt>
                  <c:pt idx="45">
                    <c:v>3/17/2023</c:v>
                  </c:pt>
                  <c:pt idx="46">
                    <c:v>3/18/2023</c:v>
                  </c:pt>
                  <c:pt idx="47">
                    <c:v>3/19/2023</c:v>
                  </c:pt>
                  <c:pt idx="48">
                    <c:v>3/20/2023</c:v>
                  </c:pt>
                  <c:pt idx="49">
                    <c:v>3/23/2023</c:v>
                  </c:pt>
                  <c:pt idx="50">
                    <c:v>3/24/2023</c:v>
                  </c:pt>
                  <c:pt idx="51">
                    <c:v>3/25/2023</c:v>
                  </c:pt>
                  <c:pt idx="52">
                    <c:v>3/26/2023</c:v>
                  </c:pt>
                  <c:pt idx="53">
                    <c:v>3/27/2023</c:v>
                  </c:pt>
                  <c:pt idx="54">
                    <c:v>3/28/2023</c:v>
                  </c:pt>
                  <c:pt idx="55">
                    <c:v>3/29/2023</c:v>
                  </c:pt>
                  <c:pt idx="56">
                    <c:v>3/30/2023</c:v>
                  </c:pt>
                  <c:pt idx="57">
                    <c:v>3/31/2023</c:v>
                  </c:pt>
                  <c:pt idx="58">
                    <c:v>4/1/2023</c:v>
                  </c:pt>
                  <c:pt idx="59">
                    <c:v>4/2/2023</c:v>
                  </c:pt>
                  <c:pt idx="60">
                    <c:v>4/4/2023</c:v>
                  </c:pt>
                  <c:pt idx="61">
                    <c:v>4/6/2023</c:v>
                  </c:pt>
                  <c:pt idx="62">
                    <c:v>4/8/2023</c:v>
                  </c:pt>
                  <c:pt idx="63">
                    <c:v>4/9/2023</c:v>
                  </c:pt>
                  <c:pt idx="64">
                    <c:v>4/10/2023</c:v>
                  </c:pt>
                  <c:pt idx="65">
                    <c:v>4/11/2023</c:v>
                  </c:pt>
                  <c:pt idx="66">
                    <c:v>4/12/2023</c:v>
                  </c:pt>
                  <c:pt idx="67">
                    <c:v>4/14/2023</c:v>
                  </c:pt>
                  <c:pt idx="68">
                    <c:v>4/15/2023</c:v>
                  </c:pt>
                  <c:pt idx="69">
                    <c:v>4/16/2023</c:v>
                  </c:pt>
                  <c:pt idx="70">
                    <c:v>4/17/2023</c:v>
                  </c:pt>
                  <c:pt idx="71">
                    <c:v>4/18/2023</c:v>
                  </c:pt>
                  <c:pt idx="72">
                    <c:v>4/19/2023</c:v>
                  </c:pt>
                  <c:pt idx="73">
                    <c:v>4/20/2023</c:v>
                  </c:pt>
                  <c:pt idx="74">
                    <c:v>4/23/2023</c:v>
                  </c:pt>
                  <c:pt idx="75">
                    <c:v>4/24/2023</c:v>
                  </c:pt>
                  <c:pt idx="76">
                    <c:v>4/25/2023</c:v>
                  </c:pt>
                  <c:pt idx="77">
                    <c:v>4/26/2023</c:v>
                  </c:pt>
                  <c:pt idx="78">
                    <c:v>4/27/2023</c:v>
                  </c:pt>
                  <c:pt idx="79">
                    <c:v>4/28/2023</c:v>
                  </c:pt>
                  <c:pt idx="80">
                    <c:v>4/30/2023</c:v>
                  </c:pt>
                  <c:pt idx="81">
                    <c:v>5/1/2023</c:v>
                  </c:pt>
                  <c:pt idx="82">
                    <c:v>5/2/2023</c:v>
                  </c:pt>
                  <c:pt idx="83">
                    <c:v>5/5/2023</c:v>
                  </c:pt>
                  <c:pt idx="84">
                    <c:v>5/6/2023</c:v>
                  </c:pt>
                  <c:pt idx="85">
                    <c:v>5/7/2023</c:v>
                  </c:pt>
                  <c:pt idx="86">
                    <c:v>5/10/2023</c:v>
                  </c:pt>
                  <c:pt idx="87">
                    <c:v>5/11/2023</c:v>
                  </c:pt>
                  <c:pt idx="88">
                    <c:v>5/12/2023</c:v>
                  </c:pt>
                  <c:pt idx="89">
                    <c:v>5/14/2023</c:v>
                  </c:pt>
                  <c:pt idx="90">
                    <c:v>5/15/2023</c:v>
                  </c:pt>
                  <c:pt idx="91">
                    <c:v>5/16/2023</c:v>
                  </c:pt>
                  <c:pt idx="92">
                    <c:v>5/18/2023</c:v>
                  </c:pt>
                  <c:pt idx="93">
                    <c:v>5/20/2023</c:v>
                  </c:pt>
                  <c:pt idx="94">
                    <c:v>5/23/2023</c:v>
                  </c:pt>
                  <c:pt idx="95">
                    <c:v>5/25/2023</c:v>
                  </c:pt>
                  <c:pt idx="96">
                    <c:v>5/26/2023</c:v>
                  </c:pt>
                  <c:pt idx="97">
                    <c:v>5/28/2023</c:v>
                  </c:pt>
                  <c:pt idx="98">
                    <c:v>5/29/2023</c:v>
                  </c:pt>
                  <c:pt idx="99">
                    <c:v>5/30/2023</c:v>
                  </c:pt>
                  <c:pt idx="100">
                    <c:v>6/1/2023</c:v>
                  </c:pt>
                  <c:pt idx="101">
                    <c:v>6/2/2023</c:v>
                  </c:pt>
                  <c:pt idx="102">
                    <c:v>6/4/2023</c:v>
                  </c:pt>
                  <c:pt idx="103">
                    <c:v>6/8/2023</c:v>
                  </c:pt>
                  <c:pt idx="104">
                    <c:v>6/11/2023</c:v>
                  </c:pt>
                  <c:pt idx="105">
                    <c:v>6/12/2023</c:v>
                  </c:pt>
                  <c:pt idx="106">
                    <c:v>6/14/2023</c:v>
                  </c:pt>
                  <c:pt idx="107">
                    <c:v>6/15/2023</c:v>
                  </c:pt>
                  <c:pt idx="108">
                    <c:v>6/17/2023</c:v>
                  </c:pt>
                  <c:pt idx="109">
                    <c:v>6/18/2023</c:v>
                  </c:pt>
                  <c:pt idx="110">
                    <c:v>6/24/2023</c:v>
                  </c:pt>
                  <c:pt idx="111">
                    <c:v>6/25/2023</c:v>
                  </c:pt>
                  <c:pt idx="112">
                    <c:v>6/26/2023</c:v>
                  </c:pt>
                  <c:pt idx="113">
                    <c:v>6/29/2023</c:v>
                  </c:pt>
                  <c:pt idx="114">
                    <c:v>7/1/2023</c:v>
                  </c:pt>
                  <c:pt idx="115">
                    <c:v>7/3/2023</c:v>
                  </c:pt>
                  <c:pt idx="116">
                    <c:v>7/5/2023</c:v>
                  </c:pt>
                  <c:pt idx="117">
                    <c:v>7/6/2023</c:v>
                  </c:pt>
                  <c:pt idx="118">
                    <c:v>7/7/2023</c:v>
                  </c:pt>
                  <c:pt idx="119">
                    <c:v>7/8/2023</c:v>
                  </c:pt>
                  <c:pt idx="120">
                    <c:v>7/9/2023</c:v>
                  </c:pt>
                  <c:pt idx="121">
                    <c:v>7/11/2023</c:v>
                  </c:pt>
                  <c:pt idx="122">
                    <c:v>7/12/2023</c:v>
                  </c:pt>
                  <c:pt idx="123">
                    <c:v>7/14/2023</c:v>
                  </c:pt>
                  <c:pt idx="124">
                    <c:v>7/16/2023</c:v>
                  </c:pt>
                  <c:pt idx="125">
                    <c:v>7/17/2023</c:v>
                  </c:pt>
                  <c:pt idx="126">
                    <c:v>7/18/2023</c:v>
                  </c:pt>
                  <c:pt idx="127">
                    <c:v>7/19/2023</c:v>
                  </c:pt>
                  <c:pt idx="128">
                    <c:v>7/20/2023</c:v>
                  </c:pt>
                  <c:pt idx="129">
                    <c:v>7/24/2023</c:v>
                  </c:pt>
                  <c:pt idx="130">
                    <c:v>7/25/2023</c:v>
                  </c:pt>
                  <c:pt idx="131">
                    <c:v>7/26/2023</c:v>
                  </c:pt>
                  <c:pt idx="132">
                    <c:v>7/27/2023</c:v>
                  </c:pt>
                  <c:pt idx="133">
                    <c:v>7/28/2023</c:v>
                  </c:pt>
                  <c:pt idx="134">
                    <c:v>7/29/2023</c:v>
                  </c:pt>
                  <c:pt idx="135">
                    <c:v>7/30/2023</c:v>
                  </c:pt>
                  <c:pt idx="136">
                    <c:v>7/31/2023</c:v>
                  </c:pt>
                  <c:pt idx="137">
                    <c:v>8/1/2023</c:v>
                  </c:pt>
                  <c:pt idx="138">
                    <c:v>8/3/2023</c:v>
                  </c:pt>
                  <c:pt idx="139">
                    <c:v>8/4/2023</c:v>
                  </c:pt>
                  <c:pt idx="140">
                    <c:v>8/6/2023</c:v>
                  </c:pt>
                  <c:pt idx="141">
                    <c:v>8/7/2023</c:v>
                  </c:pt>
                  <c:pt idx="142">
                    <c:v>8/8/2023</c:v>
                  </c:pt>
                  <c:pt idx="143">
                    <c:v>8/10/2023</c:v>
                  </c:pt>
                  <c:pt idx="144">
                    <c:v>8/12/2023</c:v>
                  </c:pt>
                  <c:pt idx="145">
                    <c:v>8/14/2023</c:v>
                  </c:pt>
                  <c:pt idx="146">
                    <c:v>8/15/2023</c:v>
                  </c:pt>
                  <c:pt idx="147">
                    <c:v>8/17/2023</c:v>
                  </c:pt>
                  <c:pt idx="148">
                    <c:v>8/19/2023</c:v>
                  </c:pt>
                  <c:pt idx="149">
                    <c:v>8/24/2023</c:v>
                  </c:pt>
                  <c:pt idx="150">
                    <c:v>8/25/2023</c:v>
                  </c:pt>
                  <c:pt idx="151">
                    <c:v>8/26/2023</c:v>
                  </c:pt>
                  <c:pt idx="152">
                    <c:v>8/29/2023</c:v>
                  </c:pt>
                  <c:pt idx="153">
                    <c:v>8/31/2023</c:v>
                  </c:pt>
                  <c:pt idx="154">
                    <c:v>9/1/2023</c:v>
                  </c:pt>
                  <c:pt idx="155">
                    <c:v>9/3/2023</c:v>
                  </c:pt>
                  <c:pt idx="156">
                    <c:v>9/5/2023</c:v>
                  </c:pt>
                  <c:pt idx="157">
                    <c:v>9/6/2023</c:v>
                  </c:pt>
                  <c:pt idx="158">
                    <c:v>9/7/2023</c:v>
                  </c:pt>
                  <c:pt idx="159">
                    <c:v>9/8/2023</c:v>
                  </c:pt>
                  <c:pt idx="160">
                    <c:v>9/11/2023</c:v>
                  </c:pt>
                  <c:pt idx="161">
                    <c:v>9/12/2023</c:v>
                  </c:pt>
                  <c:pt idx="162">
                    <c:v>9/14/2023</c:v>
                  </c:pt>
                  <c:pt idx="163">
                    <c:v>9/16/2023</c:v>
                  </c:pt>
                  <c:pt idx="164">
                    <c:v>9/17/2023</c:v>
                  </c:pt>
                  <c:pt idx="165">
                    <c:v>9/18/2023</c:v>
                  </c:pt>
                  <c:pt idx="166">
                    <c:v>9/19/2023</c:v>
                  </c:pt>
                  <c:pt idx="167">
                    <c:v>9/20/2023</c:v>
                  </c:pt>
                  <c:pt idx="168">
                    <c:v>9/25/2023</c:v>
                  </c:pt>
                  <c:pt idx="169">
                    <c:v>9/27/2023</c:v>
                  </c:pt>
                  <c:pt idx="170">
                    <c:v>9/28/2023</c:v>
                  </c:pt>
                  <c:pt idx="171">
                    <c:v>9/29/2023</c:v>
                  </c:pt>
                  <c:pt idx="172">
                    <c:v>9/30/2023</c:v>
                  </c:pt>
                  <c:pt idx="173">
                    <c:v>10/1/2023</c:v>
                  </c:pt>
                  <c:pt idx="174">
                    <c:v>10/2/2023</c:v>
                  </c:pt>
                  <c:pt idx="175">
                    <c:v>10/3/2023</c:v>
                  </c:pt>
                  <c:pt idx="176">
                    <c:v>10/4/2023</c:v>
                  </c:pt>
                  <c:pt idx="177">
                    <c:v>10/6/2023</c:v>
                  </c:pt>
                  <c:pt idx="178">
                    <c:v>10/7/2023</c:v>
                  </c:pt>
                  <c:pt idx="179">
                    <c:v>10/9/2023</c:v>
                  </c:pt>
                  <c:pt idx="180">
                    <c:v>10/10/2023</c:v>
                  </c:pt>
                  <c:pt idx="181">
                    <c:v>10/12/2023</c:v>
                  </c:pt>
                  <c:pt idx="182">
                    <c:v>10/14/2023</c:v>
                  </c:pt>
                  <c:pt idx="183">
                    <c:v>10/15/2023</c:v>
                  </c:pt>
                  <c:pt idx="184">
                    <c:v>10/16/2023</c:v>
                  </c:pt>
                  <c:pt idx="185">
                    <c:v>10/17/2023</c:v>
                  </c:pt>
                  <c:pt idx="186">
                    <c:v>10/18/2023</c:v>
                  </c:pt>
                  <c:pt idx="187">
                    <c:v>10/19/2023</c:v>
                  </c:pt>
                  <c:pt idx="188">
                    <c:v>10/23/2023</c:v>
                  </c:pt>
                  <c:pt idx="189">
                    <c:v>10/24/2023</c:v>
                  </c:pt>
                  <c:pt idx="190">
                    <c:v>10/25/2023</c:v>
                  </c:pt>
                  <c:pt idx="191">
                    <c:v>10/26/2023</c:v>
                  </c:pt>
                  <c:pt idx="192">
                    <c:v>10/27/2023</c:v>
                  </c:pt>
                  <c:pt idx="193">
                    <c:v>10/28/2023</c:v>
                  </c:pt>
                  <c:pt idx="194">
                    <c:v>10/29/2023</c:v>
                  </c:pt>
                  <c:pt idx="195">
                    <c:v>10/30/2023</c:v>
                  </c:pt>
                  <c:pt idx="196">
                    <c:v>10/31/2023</c:v>
                  </c:pt>
                  <c:pt idx="197">
                    <c:v>11/1/2023</c:v>
                  </c:pt>
                  <c:pt idx="198">
                    <c:v>11/2/2023</c:v>
                  </c:pt>
                  <c:pt idx="199">
                    <c:v>11/3/2023</c:v>
                  </c:pt>
                  <c:pt idx="200">
                    <c:v>11/4/2023</c:v>
                  </c:pt>
                  <c:pt idx="201">
                    <c:v>11/5/2023</c:v>
                  </c:pt>
                  <c:pt idx="202">
                    <c:v>11/6/2023</c:v>
                  </c:pt>
                  <c:pt idx="203">
                    <c:v>11/7/2023</c:v>
                  </c:pt>
                  <c:pt idx="204">
                    <c:v>11/8/2023</c:v>
                  </c:pt>
                  <c:pt idx="205">
                    <c:v>11/10/2023</c:v>
                  </c:pt>
                  <c:pt idx="206">
                    <c:v>11/11/2023</c:v>
                  </c:pt>
                  <c:pt idx="207">
                    <c:v>11/12/2023</c:v>
                  </c:pt>
                  <c:pt idx="208">
                    <c:v>11/14/2023</c:v>
                  </c:pt>
                  <c:pt idx="209">
                    <c:v>11/15/2023</c:v>
                  </c:pt>
                  <c:pt idx="210">
                    <c:v>11/18/2023</c:v>
                  </c:pt>
                  <c:pt idx="211">
                    <c:v>11/19/2023</c:v>
                  </c:pt>
                  <c:pt idx="212">
                    <c:v>11/20/2023</c:v>
                  </c:pt>
                  <c:pt idx="213">
                    <c:v>11/23/2023</c:v>
                  </c:pt>
                  <c:pt idx="214">
                    <c:v>11/25/2023</c:v>
                  </c:pt>
                  <c:pt idx="215">
                    <c:v>11/27/2023</c:v>
                  </c:pt>
                  <c:pt idx="216">
                    <c:v>11/28/2023</c:v>
                  </c:pt>
                  <c:pt idx="217">
                    <c:v>11/30/2023</c:v>
                  </c:pt>
                  <c:pt idx="218">
                    <c:v>12/1/2023</c:v>
                  </c:pt>
                  <c:pt idx="219">
                    <c:v>12/2/2023</c:v>
                  </c:pt>
                  <c:pt idx="220">
                    <c:v>12/3/2023</c:v>
                  </c:pt>
                  <c:pt idx="221">
                    <c:v>12/4/2023</c:v>
                  </c:pt>
                  <c:pt idx="222">
                    <c:v>12/5/2023</c:v>
                  </c:pt>
                  <c:pt idx="223">
                    <c:v>12/6/2023</c:v>
                  </c:pt>
                  <c:pt idx="224">
                    <c:v>12/8/2023</c:v>
                  </c:pt>
                  <c:pt idx="225">
                    <c:v>12/10/2023</c:v>
                  </c:pt>
                  <c:pt idx="226">
                    <c:v>12/11/2023</c:v>
                  </c:pt>
                  <c:pt idx="227">
                    <c:v>12/12/2023</c:v>
                  </c:pt>
                  <c:pt idx="228">
                    <c:v>12/15/2023</c:v>
                  </c:pt>
                  <c:pt idx="229">
                    <c:v>12/16/2023</c:v>
                  </c:pt>
                  <c:pt idx="230">
                    <c:v>12/19/2023</c:v>
                  </c:pt>
                  <c:pt idx="231">
                    <c:v>12/20/2023</c:v>
                  </c:pt>
                  <c:pt idx="232">
                    <c:v>12/23/2023</c:v>
                  </c:pt>
                  <c:pt idx="233">
                    <c:v>12/25/2023</c:v>
                  </c:pt>
                  <c:pt idx="234">
                    <c:v>12/26/2023</c:v>
                  </c:pt>
                  <c:pt idx="235">
                    <c:v>12/27/2023</c:v>
                  </c:pt>
                  <c:pt idx="236">
                    <c:v>12/28/2023</c:v>
                  </c:pt>
                  <c:pt idx="237">
                    <c:v>12/29/2023</c:v>
                  </c:pt>
                  <c:pt idx="238">
                    <c:v>12/30/2023</c:v>
                  </c:pt>
                  <c:pt idx="239">
                    <c:v>1/1/2024</c:v>
                  </c:pt>
                  <c:pt idx="240">
                    <c:v>1/4/2024</c:v>
                  </c:pt>
                  <c:pt idx="241">
                    <c:v>1/6/2024</c:v>
                  </c:pt>
                  <c:pt idx="242">
                    <c:v>1/8/2024</c:v>
                  </c:pt>
                  <c:pt idx="243">
                    <c:v>1/9/2024</c:v>
                  </c:pt>
                  <c:pt idx="244">
                    <c:v>1/11/2024</c:v>
                  </c:pt>
                  <c:pt idx="245">
                    <c:v>1/12/2024</c:v>
                  </c:pt>
                  <c:pt idx="246">
                    <c:v>1/15/2024</c:v>
                  </c:pt>
                  <c:pt idx="247">
                    <c:v>1/16/2024</c:v>
                  </c:pt>
                  <c:pt idx="248">
                    <c:v>1/20/2024</c:v>
                  </c:pt>
                  <c:pt idx="249">
                    <c:v>1/23/2024</c:v>
                  </c:pt>
                  <c:pt idx="250">
                    <c:v>1/24/2024</c:v>
                  </c:pt>
                  <c:pt idx="251">
                    <c:v>1/25/2024</c:v>
                  </c:pt>
                  <c:pt idx="252">
                    <c:v>1/26/2024</c:v>
                  </c:pt>
                  <c:pt idx="253">
                    <c:v>1/27/2024</c:v>
                  </c:pt>
                  <c:pt idx="254">
                    <c:v>1/30/2024</c:v>
                  </c:pt>
                  <c:pt idx="255">
                    <c:v>1/31/2024</c:v>
                  </c:pt>
                  <c:pt idx="256">
                    <c:v>2/2/2024</c:v>
                  </c:pt>
                  <c:pt idx="257">
                    <c:v>2/3/2024</c:v>
                  </c:pt>
                  <c:pt idx="258">
                    <c:v>2/4/2024</c:v>
                  </c:pt>
                  <c:pt idx="259">
                    <c:v>2/5/2024</c:v>
                  </c:pt>
                  <c:pt idx="260">
                    <c:v>2/6/2024</c:v>
                  </c:pt>
                  <c:pt idx="261">
                    <c:v>2/8/2024</c:v>
                  </c:pt>
                  <c:pt idx="262">
                    <c:v>2/10/2024</c:v>
                  </c:pt>
                  <c:pt idx="263">
                    <c:v>2/11/2024</c:v>
                  </c:pt>
                  <c:pt idx="264">
                    <c:v>2/12/2024</c:v>
                  </c:pt>
                  <c:pt idx="265">
                    <c:v>2/14/2024</c:v>
                  </c:pt>
                  <c:pt idx="266">
                    <c:v>2/15/2024</c:v>
                  </c:pt>
                  <c:pt idx="267">
                    <c:v>2/16/2024</c:v>
                  </c:pt>
                  <c:pt idx="268">
                    <c:v>2/17/2024</c:v>
                  </c:pt>
                  <c:pt idx="269">
                    <c:v>2/18/2024</c:v>
                  </c:pt>
                  <c:pt idx="270">
                    <c:v>2/20/2024</c:v>
                  </c:pt>
                  <c:pt idx="271">
                    <c:v>2/25/2024</c:v>
                  </c:pt>
                  <c:pt idx="272">
                    <c:v>2/27/2024</c:v>
                  </c:pt>
                  <c:pt idx="273">
                    <c:v>2/28/2024</c:v>
                  </c:pt>
                  <c:pt idx="274">
                    <c:v>2/29/2024</c:v>
                  </c:pt>
                  <c:pt idx="275">
                    <c:v>3/1/2024</c:v>
                  </c:pt>
                  <c:pt idx="276">
                    <c:v>3/4/2024</c:v>
                  </c:pt>
                  <c:pt idx="277">
                    <c:v>3/5/2024</c:v>
                  </c:pt>
                  <c:pt idx="278">
                    <c:v>3/6/2024</c:v>
                  </c:pt>
                  <c:pt idx="279">
                    <c:v>3/7/2024</c:v>
                  </c:pt>
                  <c:pt idx="280">
                    <c:v>3/8/2024</c:v>
                  </c:pt>
                  <c:pt idx="281">
                    <c:v>3/9/2024</c:v>
                  </c:pt>
                  <c:pt idx="282">
                    <c:v>3/10/2024</c:v>
                  </c:pt>
                  <c:pt idx="283">
                    <c:v>3/11/2024</c:v>
                  </c:pt>
                  <c:pt idx="284">
                    <c:v>3/12/2024</c:v>
                  </c:pt>
                  <c:pt idx="285">
                    <c:v>3/14/2024</c:v>
                  </c:pt>
                  <c:pt idx="286">
                    <c:v>3/15/2024</c:v>
                  </c:pt>
                  <c:pt idx="287">
                    <c:v>3/16/2024</c:v>
                  </c:pt>
                  <c:pt idx="288">
                    <c:v>3/17/2024</c:v>
                  </c:pt>
                  <c:pt idx="289">
                    <c:v>3/20/2024</c:v>
                  </c:pt>
                  <c:pt idx="290">
                    <c:v>3/23/2024</c:v>
                  </c:pt>
                  <c:pt idx="291">
                    <c:v>3/24/2024</c:v>
                  </c:pt>
                  <c:pt idx="292">
                    <c:v>3/25/2024</c:v>
                  </c:pt>
                  <c:pt idx="293">
                    <c:v>3/26/2024</c:v>
                  </c:pt>
                  <c:pt idx="294">
                    <c:v>3/28/2024</c:v>
                  </c:pt>
                  <c:pt idx="295">
                    <c:v>3/29/2024</c:v>
                  </c:pt>
                  <c:pt idx="296">
                    <c:v>3/31/2024</c:v>
                  </c:pt>
                  <c:pt idx="297">
                    <c:v>4/1/2024</c:v>
                  </c:pt>
                  <c:pt idx="298">
                    <c:v>4/2/2024</c:v>
                  </c:pt>
                  <c:pt idx="299">
                    <c:v>4/4/2024</c:v>
                  </c:pt>
                  <c:pt idx="300">
                    <c:v>4/5/2024</c:v>
                  </c:pt>
                  <c:pt idx="301">
                    <c:v>4/8/2024</c:v>
                  </c:pt>
                  <c:pt idx="302">
                    <c:v>4/9/2024</c:v>
                  </c:pt>
                  <c:pt idx="303">
                    <c:v>4/10/2024</c:v>
                  </c:pt>
                  <c:pt idx="304">
                    <c:v>4/11/2024</c:v>
                  </c:pt>
                  <c:pt idx="305">
                    <c:v>4/12/2024</c:v>
                  </c:pt>
                  <c:pt idx="306">
                    <c:v>4/14/2024</c:v>
                  </c:pt>
                  <c:pt idx="307">
                    <c:v>4/15/2024</c:v>
                  </c:pt>
                  <c:pt idx="308">
                    <c:v>4/16/2024</c:v>
                  </c:pt>
                  <c:pt idx="309">
                    <c:v>4/18/2024</c:v>
                  </c:pt>
                  <c:pt idx="310">
                    <c:v>4/19/2024</c:v>
                  </c:pt>
                  <c:pt idx="311">
                    <c:v>4/20/2024</c:v>
                  </c:pt>
                  <c:pt idx="312">
                    <c:v>4/25/2024</c:v>
                  </c:pt>
                  <c:pt idx="313">
                    <c:v>4/26/2024</c:v>
                  </c:pt>
                  <c:pt idx="314">
                    <c:v>4/27/2024</c:v>
                  </c:pt>
                  <c:pt idx="315">
                    <c:v>4/29/2024</c:v>
                  </c:pt>
                  <c:pt idx="316">
                    <c:v>5/1/2024</c:v>
                  </c:pt>
                  <c:pt idx="317">
                    <c:v>5/3/2024</c:v>
                  </c:pt>
                  <c:pt idx="318">
                    <c:v>5/4/2024</c:v>
                  </c:pt>
                  <c:pt idx="319">
                    <c:v>5/5/2024</c:v>
                  </c:pt>
                  <c:pt idx="320">
                    <c:v>5/6/2024</c:v>
                  </c:pt>
                  <c:pt idx="321">
                    <c:v>5/8/2024</c:v>
                  </c:pt>
                  <c:pt idx="322">
                    <c:v>5/9/2024</c:v>
                  </c:pt>
                  <c:pt idx="323">
                    <c:v>5/11/2024</c:v>
                  </c:pt>
                  <c:pt idx="324">
                    <c:v>5/12/2024</c:v>
                  </c:pt>
                  <c:pt idx="325">
                    <c:v>5/15/2024</c:v>
                  </c:pt>
                  <c:pt idx="326">
                    <c:v>5/16/2024</c:v>
                  </c:pt>
                  <c:pt idx="327">
                    <c:v>5/17/2024</c:v>
                  </c:pt>
                  <c:pt idx="328">
                    <c:v>5/19/2024</c:v>
                  </c:pt>
                  <c:pt idx="329">
                    <c:v>5/20/2024</c:v>
                  </c:pt>
                  <c:pt idx="330">
                    <c:v>5/23/2024</c:v>
                  </c:pt>
                  <c:pt idx="331">
                    <c:v>5/24/2024</c:v>
                  </c:pt>
                  <c:pt idx="332">
                    <c:v>5/25/2024</c:v>
                  </c:pt>
                  <c:pt idx="333">
                    <c:v>5/26/2024</c:v>
                  </c:pt>
                  <c:pt idx="334">
                    <c:v>5/27/2024</c:v>
                  </c:pt>
                  <c:pt idx="335">
                    <c:v>5/28/2024</c:v>
                  </c:pt>
                  <c:pt idx="336">
                    <c:v>5/29/2024</c:v>
                  </c:pt>
                  <c:pt idx="337">
                    <c:v>5/30/2024</c:v>
                  </c:pt>
                  <c:pt idx="338">
                    <c:v>6/1/2024</c:v>
                  </c:pt>
                  <c:pt idx="339">
                    <c:v>6/2/2024</c:v>
                  </c:pt>
                  <c:pt idx="340">
                    <c:v>6/3/2024</c:v>
                  </c:pt>
                  <c:pt idx="341">
                    <c:v>6/4/2024</c:v>
                  </c:pt>
                  <c:pt idx="342">
                    <c:v>6/6/2024</c:v>
                  </c:pt>
                  <c:pt idx="343">
                    <c:v>6/7/2024</c:v>
                  </c:pt>
                  <c:pt idx="344">
                    <c:v>6/8/2024</c:v>
                  </c:pt>
                  <c:pt idx="345">
                    <c:v>6/10/2024</c:v>
                  </c:pt>
                  <c:pt idx="346">
                    <c:v>6/11/2024</c:v>
                  </c:pt>
                  <c:pt idx="347">
                    <c:v>6/12/2024</c:v>
                  </c:pt>
                  <c:pt idx="348">
                    <c:v>6/14/2024</c:v>
                  </c:pt>
                  <c:pt idx="349">
                    <c:v>6/16/2024</c:v>
                  </c:pt>
                  <c:pt idx="350">
                    <c:v>6/17/2024</c:v>
                  </c:pt>
                  <c:pt idx="351">
                    <c:v>6/19/2024</c:v>
                  </c:pt>
                  <c:pt idx="352">
                    <c:v>6/20/2024</c:v>
                  </c:pt>
                  <c:pt idx="353">
                    <c:v>6/23/2024</c:v>
                  </c:pt>
                  <c:pt idx="354">
                    <c:v>6/24/2024</c:v>
                  </c:pt>
                  <c:pt idx="355">
                    <c:v>6/25/2024</c:v>
                  </c:pt>
                  <c:pt idx="356">
                    <c:v>6/26/2024</c:v>
                  </c:pt>
                  <c:pt idx="357">
                    <c:v>6/27/2024</c:v>
                  </c:pt>
                  <c:pt idx="358">
                    <c:v>6/28/2024</c:v>
                  </c:pt>
                  <c:pt idx="359">
                    <c:v>6/29/2024</c:v>
                  </c:pt>
                  <c:pt idx="360">
                    <c:v>6/30/2024</c:v>
                  </c:pt>
                  <c:pt idx="361">
                    <c:v>7/1/2024</c:v>
                  </c:pt>
                  <c:pt idx="362">
                    <c:v>7/2/2024</c:v>
                  </c:pt>
                  <c:pt idx="363">
                    <c:v>7/3/2024</c:v>
                  </c:pt>
                  <c:pt idx="364">
                    <c:v>7/4/2024</c:v>
                  </c:pt>
                  <c:pt idx="365">
                    <c:v>7/5/2024</c:v>
                  </c:pt>
                  <c:pt idx="366">
                    <c:v>7/7/2024</c:v>
                  </c:pt>
                  <c:pt idx="367">
                    <c:v>7/9/2024</c:v>
                  </c:pt>
                  <c:pt idx="368">
                    <c:v>7/10/2024</c:v>
                  </c:pt>
                  <c:pt idx="369">
                    <c:v>7/11/2024</c:v>
                  </c:pt>
                  <c:pt idx="370">
                    <c:v>7/12/2024</c:v>
                  </c:pt>
                  <c:pt idx="371">
                    <c:v>7/14/2024</c:v>
                  </c:pt>
                  <c:pt idx="372">
                    <c:v>7/15/2024</c:v>
                  </c:pt>
                  <c:pt idx="373">
                    <c:v>7/17/2024</c:v>
                  </c:pt>
                  <c:pt idx="374">
                    <c:v>7/18/2024</c:v>
                  </c:pt>
                  <c:pt idx="375">
                    <c:v>7/19/2024</c:v>
                  </c:pt>
                  <c:pt idx="376">
                    <c:v>7/20/2024</c:v>
                  </c:pt>
                  <c:pt idx="377">
                    <c:v>7/23/2024</c:v>
                  </c:pt>
                  <c:pt idx="378">
                    <c:v>7/25/2024</c:v>
                  </c:pt>
                  <c:pt idx="379">
                    <c:v>7/26/2024</c:v>
                  </c:pt>
                  <c:pt idx="380">
                    <c:v>7/27/2024</c:v>
                  </c:pt>
                  <c:pt idx="381">
                    <c:v>7/28/2024</c:v>
                  </c:pt>
                  <c:pt idx="382">
                    <c:v>7/29/2024</c:v>
                  </c:pt>
                  <c:pt idx="383">
                    <c:v>7/31/2024</c:v>
                  </c:pt>
                  <c:pt idx="384">
                    <c:v>8/1/2024</c:v>
                  </c:pt>
                  <c:pt idx="385">
                    <c:v>8/3/2024</c:v>
                  </c:pt>
                  <c:pt idx="386">
                    <c:v>8/4/2024</c:v>
                  </c:pt>
                  <c:pt idx="387">
                    <c:v>8/5/2024</c:v>
                  </c:pt>
                  <c:pt idx="388">
                    <c:v>8/6/2024</c:v>
                  </c:pt>
                  <c:pt idx="389">
                    <c:v>8/7/2024</c:v>
                  </c:pt>
                  <c:pt idx="390">
                    <c:v>8/8/2024</c:v>
                  </c:pt>
                  <c:pt idx="391">
                    <c:v>8/9/2024</c:v>
                  </c:pt>
                  <c:pt idx="392">
                    <c:v>8/10/2024</c:v>
                  </c:pt>
                  <c:pt idx="393">
                    <c:v>8/11/2024</c:v>
                  </c:pt>
                  <c:pt idx="394">
                    <c:v>8/12/2024</c:v>
                  </c:pt>
                  <c:pt idx="395">
                    <c:v>8/15/2024</c:v>
                  </c:pt>
                  <c:pt idx="396">
                    <c:v>8/16/2024</c:v>
                  </c:pt>
                  <c:pt idx="397">
                    <c:v>8/17/2024</c:v>
                  </c:pt>
                  <c:pt idx="398">
                    <c:v>8/18/2024</c:v>
                  </c:pt>
                  <c:pt idx="399">
                    <c:v>8/19/2024</c:v>
                  </c:pt>
                  <c:pt idx="400">
                    <c:v>8/20/2024</c:v>
                  </c:pt>
                  <c:pt idx="401">
                    <c:v>8/24/2024</c:v>
                  </c:pt>
                  <c:pt idx="402">
                    <c:v>8/25/2024</c:v>
                  </c:pt>
                  <c:pt idx="403">
                    <c:v>8/26/2024</c:v>
                  </c:pt>
                  <c:pt idx="404">
                    <c:v>8/27/2024</c:v>
                  </c:pt>
                  <c:pt idx="405">
                    <c:v>8/29/2024</c:v>
                  </c:pt>
                  <c:pt idx="406">
                    <c:v>8/30/2024</c:v>
                  </c:pt>
                  <c:pt idx="407">
                    <c:v>9/1/2024</c:v>
                  </c:pt>
                  <c:pt idx="408">
                    <c:v>9/2/2024</c:v>
                  </c:pt>
                  <c:pt idx="409">
                    <c:v>9/3/2024</c:v>
                  </c:pt>
                  <c:pt idx="410">
                    <c:v>9/4/2024</c:v>
                  </c:pt>
                  <c:pt idx="411">
                    <c:v>9/6/2024</c:v>
                  </c:pt>
                  <c:pt idx="412">
                    <c:v>9/8/2024</c:v>
                  </c:pt>
                  <c:pt idx="413">
                    <c:v>9/10/2024</c:v>
                  </c:pt>
                  <c:pt idx="414">
                    <c:v>9/12/2024</c:v>
                  </c:pt>
                  <c:pt idx="415">
                    <c:v>9/14/2024</c:v>
                  </c:pt>
                  <c:pt idx="416">
                    <c:v>9/15/2024</c:v>
                  </c:pt>
                  <c:pt idx="417">
                    <c:v>9/16/2024</c:v>
                  </c:pt>
                  <c:pt idx="418">
                    <c:v>9/17/2024</c:v>
                  </c:pt>
                  <c:pt idx="419">
                    <c:v>9/19/2024</c:v>
                  </c:pt>
                  <c:pt idx="420">
                    <c:v>9/23/2024</c:v>
                  </c:pt>
                  <c:pt idx="421">
                    <c:v>9/25/2024</c:v>
                  </c:pt>
                  <c:pt idx="422">
                    <c:v>9/26/2024</c:v>
                  </c:pt>
                  <c:pt idx="423">
                    <c:v>9/28/2024</c:v>
                  </c:pt>
                  <c:pt idx="424">
                    <c:v>9/29/2024</c:v>
                  </c:pt>
                  <c:pt idx="425">
                    <c:v>10/1/2024</c:v>
                  </c:pt>
                  <c:pt idx="426">
                    <c:v>10/2/2024</c:v>
                  </c:pt>
                  <c:pt idx="427">
                    <c:v>10/3/2024</c:v>
                  </c:pt>
                  <c:pt idx="428">
                    <c:v>10/4/2024</c:v>
                  </c:pt>
                  <c:pt idx="429">
                    <c:v>10/6/2024</c:v>
                  </c:pt>
                  <c:pt idx="430">
                    <c:v>10/7/2024</c:v>
                  </c:pt>
                  <c:pt idx="431">
                    <c:v>10/8/2024</c:v>
                  </c:pt>
                  <c:pt idx="432">
                    <c:v>10/9/2024</c:v>
                  </c:pt>
                  <c:pt idx="433">
                    <c:v>10/11/2024</c:v>
                  </c:pt>
                  <c:pt idx="434">
                    <c:v>10/12/2024</c:v>
                  </c:pt>
                  <c:pt idx="435">
                    <c:v>10/14/2024</c:v>
                  </c:pt>
                  <c:pt idx="436">
                    <c:v>10/17/2024</c:v>
                  </c:pt>
                  <c:pt idx="437">
                    <c:v>10/19/2024</c:v>
                  </c:pt>
                  <c:pt idx="438">
                    <c:v>10/23/2024</c:v>
                  </c:pt>
                  <c:pt idx="439">
                    <c:v>10/24/2024</c:v>
                  </c:pt>
                  <c:pt idx="440">
                    <c:v>10/25/2024</c:v>
                  </c:pt>
                  <c:pt idx="441">
                    <c:v>10/26/2024</c:v>
                  </c:pt>
                  <c:pt idx="442">
                    <c:v>10/27/2024</c:v>
                  </c:pt>
                  <c:pt idx="443">
                    <c:v>10/29/2024</c:v>
                  </c:pt>
                  <c:pt idx="444">
                    <c:v>10/30/2024</c:v>
                  </c:pt>
                  <c:pt idx="445">
                    <c:v>10/31/2024</c:v>
                  </c:pt>
                  <c:pt idx="446">
                    <c:v>11/1/2024</c:v>
                  </c:pt>
                  <c:pt idx="447">
                    <c:v>11/2/2024</c:v>
                  </c:pt>
                  <c:pt idx="448">
                    <c:v>11/3/2024</c:v>
                  </c:pt>
                  <c:pt idx="449">
                    <c:v>11/4/2024</c:v>
                  </c:pt>
                  <c:pt idx="450">
                    <c:v>11/5/2024</c:v>
                  </c:pt>
                  <c:pt idx="451">
                    <c:v>11/6/2024</c:v>
                  </c:pt>
                  <c:pt idx="452">
                    <c:v>11/8/2024</c:v>
                  </c:pt>
                  <c:pt idx="453">
                    <c:v>11/9/2024</c:v>
                  </c:pt>
                  <c:pt idx="454">
                    <c:v>11/10/2024</c:v>
                  </c:pt>
                  <c:pt idx="455">
                    <c:v>11/11/2024</c:v>
                  </c:pt>
                  <c:pt idx="456">
                    <c:v>11/12/2024</c:v>
                  </c:pt>
                  <c:pt idx="457">
                    <c:v>11/15/2024</c:v>
                  </c:pt>
                  <c:pt idx="458">
                    <c:v>11/16/2024</c:v>
                  </c:pt>
                  <c:pt idx="459">
                    <c:v>11/18/2024</c:v>
                  </c:pt>
                  <c:pt idx="460">
                    <c:v>11/19/2024</c:v>
                  </c:pt>
                  <c:pt idx="461">
                    <c:v>11/20/2024</c:v>
                  </c:pt>
                  <c:pt idx="462">
                    <c:v>11/23/2024</c:v>
                  </c:pt>
                  <c:pt idx="463">
                    <c:v>11/24/2024</c:v>
                  </c:pt>
                  <c:pt idx="464">
                    <c:v>11/25/2024</c:v>
                  </c:pt>
                  <c:pt idx="465">
                    <c:v>11/26/2024</c:v>
                  </c:pt>
                  <c:pt idx="466">
                    <c:v>11/27/2024</c:v>
                  </c:pt>
                  <c:pt idx="467">
                    <c:v>11/28/2024</c:v>
                  </c:pt>
                  <c:pt idx="468">
                    <c:v>11/29/2024</c:v>
                  </c:pt>
                  <c:pt idx="469">
                    <c:v>11/30/2024</c:v>
                  </c:pt>
                  <c:pt idx="470">
                    <c:v>12/1/2024</c:v>
                  </c:pt>
                  <c:pt idx="471">
                    <c:v>12/4/2024</c:v>
                  </c:pt>
                  <c:pt idx="472">
                    <c:v>12/8/2024</c:v>
                  </c:pt>
                  <c:pt idx="473">
                    <c:v>12/9/2024</c:v>
                  </c:pt>
                  <c:pt idx="474">
                    <c:v>12/10/2024</c:v>
                  </c:pt>
                  <c:pt idx="475">
                    <c:v>12/11/2024</c:v>
                  </c:pt>
                  <c:pt idx="476">
                    <c:v>12/12/2024</c:v>
                  </c:pt>
                  <c:pt idx="477">
                    <c:v>12/14/2024</c:v>
                  </c:pt>
                  <c:pt idx="478">
                    <c:v>12/17/2024</c:v>
                  </c:pt>
                  <c:pt idx="479">
                    <c:v>12/18/2024</c:v>
                  </c:pt>
                  <c:pt idx="480">
                    <c:v>12/19/2024</c:v>
                  </c:pt>
                  <c:pt idx="481">
                    <c:v>12/20/2024</c:v>
                  </c:pt>
                  <c:pt idx="482">
                    <c:v>12/23/2024</c:v>
                  </c:pt>
                  <c:pt idx="483">
                    <c:v>12/24/2024</c:v>
                  </c:pt>
                  <c:pt idx="484">
                    <c:v>12/25/2024</c:v>
                  </c:pt>
                  <c:pt idx="485">
                    <c:v>12/26/2024</c:v>
                  </c:pt>
                  <c:pt idx="486">
                    <c:v>12/27/2024</c:v>
                  </c:pt>
                  <c:pt idx="487">
                    <c:v>12/28/2024</c:v>
                  </c:pt>
                  <c:pt idx="488">
                    <c:v>12/29/2024</c:v>
                  </c:pt>
                  <c:pt idx="489">
                    <c:v>12/30/2024</c:v>
                  </c:pt>
                  <c:pt idx="490">
                    <c:v>12/31/2024</c:v>
                  </c:pt>
                </c:lvl>
                <c:lvl>
                  <c:pt idx="0">
                    <c:v>Jan</c:v>
                  </c:pt>
                  <c:pt idx="19">
                    <c:v>Feb</c:v>
                  </c:pt>
                  <c:pt idx="35">
                    <c:v>Mar</c:v>
                  </c:pt>
                  <c:pt idx="58">
                    <c:v>Apr</c:v>
                  </c:pt>
                  <c:pt idx="81">
                    <c:v>May</c:v>
                  </c:pt>
                  <c:pt idx="100">
                    <c:v>Jun</c:v>
                  </c:pt>
                  <c:pt idx="114">
                    <c:v>Jul</c:v>
                  </c:pt>
                  <c:pt idx="137">
                    <c:v>Aug</c:v>
                  </c:pt>
                  <c:pt idx="154">
                    <c:v>Sep</c:v>
                  </c:pt>
                  <c:pt idx="173">
                    <c:v>Oct</c:v>
                  </c:pt>
                  <c:pt idx="197">
                    <c:v>Nov</c:v>
                  </c:pt>
                  <c:pt idx="218">
                    <c:v>Dec</c:v>
                  </c:pt>
                  <c:pt idx="239">
                    <c:v>Jan</c:v>
                  </c:pt>
                  <c:pt idx="256">
                    <c:v>Feb</c:v>
                  </c:pt>
                  <c:pt idx="275">
                    <c:v>Mar</c:v>
                  </c:pt>
                  <c:pt idx="297">
                    <c:v>Apr</c:v>
                  </c:pt>
                  <c:pt idx="316">
                    <c:v>May</c:v>
                  </c:pt>
                  <c:pt idx="338">
                    <c:v>Jun</c:v>
                  </c:pt>
                  <c:pt idx="361">
                    <c:v>Jul</c:v>
                  </c:pt>
                  <c:pt idx="384">
                    <c:v>Aug</c:v>
                  </c:pt>
                  <c:pt idx="407">
                    <c:v>Sep</c:v>
                  </c:pt>
                  <c:pt idx="425">
                    <c:v>Oct</c:v>
                  </c:pt>
                  <c:pt idx="446">
                    <c:v>Nov</c:v>
                  </c:pt>
                  <c:pt idx="470">
                    <c:v>Dec</c:v>
                  </c:pt>
                </c:lvl>
                <c:lvl>
                  <c:pt idx="0">
                    <c:v>Qtr1</c:v>
                  </c:pt>
                  <c:pt idx="58">
                    <c:v>Qtr2</c:v>
                  </c:pt>
                  <c:pt idx="114">
                    <c:v>Qtr3</c:v>
                  </c:pt>
                  <c:pt idx="173">
                    <c:v>Qtr4</c:v>
                  </c:pt>
                  <c:pt idx="239">
                    <c:v>Qtr1</c:v>
                  </c:pt>
                  <c:pt idx="297">
                    <c:v>Qtr2</c:v>
                  </c:pt>
                  <c:pt idx="361">
                    <c:v>Qtr3</c:v>
                  </c:pt>
                  <c:pt idx="425">
                    <c:v>Qtr4</c:v>
                  </c:pt>
                </c:lvl>
                <c:lvl>
                  <c:pt idx="0">
                    <c:v>2023</c:v>
                  </c:pt>
                  <c:pt idx="239">
                    <c:v>2024</c:v>
                  </c:pt>
                </c:lvl>
              </c:multiLvlStrCache>
            </c:multiLvlStrRef>
          </c:cat>
          <c:val>
            <c:numRef>
              <c:f>Sheet1!$B$5:$B$530</c:f>
              <c:numCache>
                <c:formatCode>General</c:formatCode>
                <c:ptCount val="491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6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  <c:pt idx="49">
                  <c:v>2</c:v>
                </c:pt>
                <c:pt idx="50">
                  <c:v>5</c:v>
                </c:pt>
                <c:pt idx="51">
                  <c:v>8</c:v>
                </c:pt>
                <c:pt idx="52">
                  <c:v>4</c:v>
                </c:pt>
                <c:pt idx="53">
                  <c:v>1</c:v>
                </c:pt>
                <c:pt idx="54">
                  <c:v>2</c:v>
                </c:pt>
                <c:pt idx="55">
                  <c:v>3</c:v>
                </c:pt>
                <c:pt idx="56">
                  <c:v>1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7</c:v>
                </c:pt>
                <c:pt idx="61">
                  <c:v>4</c:v>
                </c:pt>
                <c:pt idx="62">
                  <c:v>3</c:v>
                </c:pt>
                <c:pt idx="63">
                  <c:v>5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4</c:v>
                </c:pt>
                <c:pt idx="94">
                  <c:v>1</c:v>
                </c:pt>
                <c:pt idx="95">
                  <c:v>9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1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6</c:v>
                </c:pt>
                <c:pt idx="112">
                  <c:v>2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6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11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3</c:v>
                </c:pt>
                <c:pt idx="138">
                  <c:v>1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5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5</c:v>
                </c:pt>
                <c:pt idx="169">
                  <c:v>3</c:v>
                </c:pt>
                <c:pt idx="170">
                  <c:v>4</c:v>
                </c:pt>
                <c:pt idx="171">
                  <c:v>1</c:v>
                </c:pt>
                <c:pt idx="172">
                  <c:v>3</c:v>
                </c:pt>
                <c:pt idx="173">
                  <c:v>2</c:v>
                </c:pt>
                <c:pt idx="174">
                  <c:v>1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7</c:v>
                </c:pt>
                <c:pt idx="191">
                  <c:v>1</c:v>
                </c:pt>
                <c:pt idx="192">
                  <c:v>4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1</c:v>
                </c:pt>
                <c:pt idx="204">
                  <c:v>3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6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3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3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3</c:v>
                </c:pt>
                <c:pt idx="234">
                  <c:v>3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5</c:v>
                </c:pt>
                <c:pt idx="248">
                  <c:v>1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3</c:v>
                </c:pt>
                <c:pt idx="264">
                  <c:v>2</c:v>
                </c:pt>
                <c:pt idx="265">
                  <c:v>4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10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4</c:v>
                </c:pt>
                <c:pt idx="286">
                  <c:v>1</c:v>
                </c:pt>
                <c:pt idx="287">
                  <c:v>1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3</c:v>
                </c:pt>
                <c:pt idx="297">
                  <c:v>2</c:v>
                </c:pt>
                <c:pt idx="298">
                  <c:v>3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4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1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5</c:v>
                </c:pt>
                <c:pt idx="324">
                  <c:v>2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6</c:v>
                </c:pt>
                <c:pt idx="333">
                  <c:v>1</c:v>
                </c:pt>
                <c:pt idx="334">
                  <c:v>3</c:v>
                </c:pt>
                <c:pt idx="335">
                  <c:v>2</c:v>
                </c:pt>
                <c:pt idx="336">
                  <c:v>3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3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6</c:v>
                </c:pt>
                <c:pt idx="353">
                  <c:v>2</c:v>
                </c:pt>
                <c:pt idx="354">
                  <c:v>2</c:v>
                </c:pt>
                <c:pt idx="355">
                  <c:v>7</c:v>
                </c:pt>
                <c:pt idx="356">
                  <c:v>3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2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3</c:v>
                </c:pt>
                <c:pt idx="376">
                  <c:v>1</c:v>
                </c:pt>
                <c:pt idx="377">
                  <c:v>1</c:v>
                </c:pt>
                <c:pt idx="378">
                  <c:v>5</c:v>
                </c:pt>
                <c:pt idx="379">
                  <c:v>1</c:v>
                </c:pt>
                <c:pt idx="380">
                  <c:v>3</c:v>
                </c:pt>
                <c:pt idx="381">
                  <c:v>3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3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1</c:v>
                </c:pt>
                <c:pt idx="402">
                  <c:v>8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3</c:v>
                </c:pt>
                <c:pt idx="412">
                  <c:v>1</c:v>
                </c:pt>
                <c:pt idx="413">
                  <c:v>1</c:v>
                </c:pt>
                <c:pt idx="414">
                  <c:v>3</c:v>
                </c:pt>
                <c:pt idx="415">
                  <c:v>5</c:v>
                </c:pt>
                <c:pt idx="416">
                  <c:v>1</c:v>
                </c:pt>
                <c:pt idx="417">
                  <c:v>2</c:v>
                </c:pt>
                <c:pt idx="418">
                  <c:v>2</c:v>
                </c:pt>
                <c:pt idx="419">
                  <c:v>1</c:v>
                </c:pt>
                <c:pt idx="420">
                  <c:v>5</c:v>
                </c:pt>
                <c:pt idx="421">
                  <c:v>4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3</c:v>
                </c:pt>
                <c:pt idx="430">
                  <c:v>2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3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1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1</c:v>
                </c:pt>
                <c:pt idx="473">
                  <c:v>5</c:v>
                </c:pt>
                <c:pt idx="474">
                  <c:v>3</c:v>
                </c:pt>
                <c:pt idx="475">
                  <c:v>2</c:v>
                </c:pt>
                <c:pt idx="476">
                  <c:v>2</c:v>
                </c:pt>
                <c:pt idx="477">
                  <c:v>3</c:v>
                </c:pt>
                <c:pt idx="478">
                  <c:v>4</c:v>
                </c:pt>
                <c:pt idx="479">
                  <c:v>3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2</c:v>
                </c:pt>
                <c:pt idx="484">
                  <c:v>7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7-4CD4-92A6-A09D09733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719104"/>
        <c:axId val="1772004976"/>
      </c:lineChart>
      <c:catAx>
        <c:axId val="177771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004976"/>
        <c:crosses val="autoZero"/>
        <c:auto val="1"/>
        <c:lblAlgn val="ctr"/>
        <c:lblOffset val="100"/>
        <c:noMultiLvlLbl val="0"/>
      </c:catAx>
      <c:valAx>
        <c:axId val="17720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7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set.xlsx]Sheet5!PivotTable1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Deposit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Sheet5!$A$5:$A$530</c:f>
              <c:multiLvlStrCache>
                <c:ptCount val="491"/>
                <c:lvl>
                  <c:pt idx="0">
                    <c:v>1/1/2023</c:v>
                  </c:pt>
                  <c:pt idx="1">
                    <c:v>1/2/2023</c:v>
                  </c:pt>
                  <c:pt idx="2">
                    <c:v>1/4/2023</c:v>
                  </c:pt>
                  <c:pt idx="3">
                    <c:v>1/5/2023</c:v>
                  </c:pt>
                  <c:pt idx="4">
                    <c:v>1/6/2023</c:v>
                  </c:pt>
                  <c:pt idx="5">
                    <c:v>1/7/2023</c:v>
                  </c:pt>
                  <c:pt idx="6">
                    <c:v>1/9/2023</c:v>
                  </c:pt>
                  <c:pt idx="7">
                    <c:v>1/10/2023</c:v>
                  </c:pt>
                  <c:pt idx="8">
                    <c:v>1/12/2023</c:v>
                  </c:pt>
                  <c:pt idx="9">
                    <c:v>1/16/2023</c:v>
                  </c:pt>
                  <c:pt idx="10">
                    <c:v>1/18/2023</c:v>
                  </c:pt>
                  <c:pt idx="11">
                    <c:v>1/19/2023</c:v>
                  </c:pt>
                  <c:pt idx="12">
                    <c:v>1/20/2023</c:v>
                  </c:pt>
                  <c:pt idx="13">
                    <c:v>1/23/2023</c:v>
                  </c:pt>
                  <c:pt idx="14">
                    <c:v>1/24/2023</c:v>
                  </c:pt>
                  <c:pt idx="15">
                    <c:v>1/25/2023</c:v>
                  </c:pt>
                  <c:pt idx="16">
                    <c:v>1/26/2023</c:v>
                  </c:pt>
                  <c:pt idx="17">
                    <c:v>1/28/2023</c:v>
                  </c:pt>
                  <c:pt idx="18">
                    <c:v>1/30/2023</c:v>
                  </c:pt>
                  <c:pt idx="19">
                    <c:v>2/1/2023</c:v>
                  </c:pt>
                  <c:pt idx="20">
                    <c:v>2/2/2023</c:v>
                  </c:pt>
                  <c:pt idx="21">
                    <c:v>2/3/2023</c:v>
                  </c:pt>
                  <c:pt idx="22">
                    <c:v>2/6/2023</c:v>
                  </c:pt>
                  <c:pt idx="23">
                    <c:v>2/7/2023</c:v>
                  </c:pt>
                  <c:pt idx="24">
                    <c:v>2/8/2023</c:v>
                  </c:pt>
                  <c:pt idx="25">
                    <c:v>2/9/2023</c:v>
                  </c:pt>
                  <c:pt idx="26">
                    <c:v>2/10/2023</c:v>
                  </c:pt>
                  <c:pt idx="27">
                    <c:v>2/11/2023</c:v>
                  </c:pt>
                  <c:pt idx="28">
                    <c:v>2/12/2023</c:v>
                  </c:pt>
                  <c:pt idx="29">
                    <c:v>2/14/2023</c:v>
                  </c:pt>
                  <c:pt idx="30">
                    <c:v>2/15/2023</c:v>
                  </c:pt>
                  <c:pt idx="31">
                    <c:v>2/17/2023</c:v>
                  </c:pt>
                  <c:pt idx="32">
                    <c:v>2/18/2023</c:v>
                  </c:pt>
                  <c:pt idx="33">
                    <c:v>2/25/2023</c:v>
                  </c:pt>
                  <c:pt idx="34">
                    <c:v>2/28/2023</c:v>
                  </c:pt>
                  <c:pt idx="35">
                    <c:v>3/1/2023</c:v>
                  </c:pt>
                  <c:pt idx="36">
                    <c:v>3/2/2023</c:v>
                  </c:pt>
                  <c:pt idx="37">
                    <c:v>3/4/2023</c:v>
                  </c:pt>
                  <c:pt idx="38">
                    <c:v>3/5/2023</c:v>
                  </c:pt>
                  <c:pt idx="39">
                    <c:v>3/7/2023</c:v>
                  </c:pt>
                  <c:pt idx="40">
                    <c:v>3/9/2023</c:v>
                  </c:pt>
                  <c:pt idx="41">
                    <c:v>3/11/2023</c:v>
                  </c:pt>
                  <c:pt idx="42">
                    <c:v>3/12/2023</c:v>
                  </c:pt>
                  <c:pt idx="43">
                    <c:v>3/14/2023</c:v>
                  </c:pt>
                  <c:pt idx="44">
                    <c:v>3/15/2023</c:v>
                  </c:pt>
                  <c:pt idx="45">
                    <c:v>3/17/2023</c:v>
                  </c:pt>
                  <c:pt idx="46">
                    <c:v>3/18/2023</c:v>
                  </c:pt>
                  <c:pt idx="47">
                    <c:v>3/19/2023</c:v>
                  </c:pt>
                  <c:pt idx="48">
                    <c:v>3/20/2023</c:v>
                  </c:pt>
                  <c:pt idx="49">
                    <c:v>3/23/2023</c:v>
                  </c:pt>
                  <c:pt idx="50">
                    <c:v>3/24/2023</c:v>
                  </c:pt>
                  <c:pt idx="51">
                    <c:v>3/25/2023</c:v>
                  </c:pt>
                  <c:pt idx="52">
                    <c:v>3/26/2023</c:v>
                  </c:pt>
                  <c:pt idx="53">
                    <c:v>3/27/2023</c:v>
                  </c:pt>
                  <c:pt idx="54">
                    <c:v>3/28/2023</c:v>
                  </c:pt>
                  <c:pt idx="55">
                    <c:v>3/29/2023</c:v>
                  </c:pt>
                  <c:pt idx="56">
                    <c:v>3/30/2023</c:v>
                  </c:pt>
                  <c:pt idx="57">
                    <c:v>3/31/2023</c:v>
                  </c:pt>
                  <c:pt idx="58">
                    <c:v>4/1/2023</c:v>
                  </c:pt>
                  <c:pt idx="59">
                    <c:v>4/2/2023</c:v>
                  </c:pt>
                  <c:pt idx="60">
                    <c:v>4/4/2023</c:v>
                  </c:pt>
                  <c:pt idx="61">
                    <c:v>4/6/2023</c:v>
                  </c:pt>
                  <c:pt idx="62">
                    <c:v>4/8/2023</c:v>
                  </c:pt>
                  <c:pt idx="63">
                    <c:v>4/9/2023</c:v>
                  </c:pt>
                  <c:pt idx="64">
                    <c:v>4/10/2023</c:v>
                  </c:pt>
                  <c:pt idx="65">
                    <c:v>4/11/2023</c:v>
                  </c:pt>
                  <c:pt idx="66">
                    <c:v>4/12/2023</c:v>
                  </c:pt>
                  <c:pt idx="67">
                    <c:v>4/14/2023</c:v>
                  </c:pt>
                  <c:pt idx="68">
                    <c:v>4/15/2023</c:v>
                  </c:pt>
                  <c:pt idx="69">
                    <c:v>4/16/2023</c:v>
                  </c:pt>
                  <c:pt idx="70">
                    <c:v>4/17/2023</c:v>
                  </c:pt>
                  <c:pt idx="71">
                    <c:v>4/18/2023</c:v>
                  </c:pt>
                  <c:pt idx="72">
                    <c:v>4/19/2023</c:v>
                  </c:pt>
                  <c:pt idx="73">
                    <c:v>4/20/2023</c:v>
                  </c:pt>
                  <c:pt idx="74">
                    <c:v>4/23/2023</c:v>
                  </c:pt>
                  <c:pt idx="75">
                    <c:v>4/24/2023</c:v>
                  </c:pt>
                  <c:pt idx="76">
                    <c:v>4/25/2023</c:v>
                  </c:pt>
                  <c:pt idx="77">
                    <c:v>4/26/2023</c:v>
                  </c:pt>
                  <c:pt idx="78">
                    <c:v>4/27/2023</c:v>
                  </c:pt>
                  <c:pt idx="79">
                    <c:v>4/28/2023</c:v>
                  </c:pt>
                  <c:pt idx="80">
                    <c:v>4/30/2023</c:v>
                  </c:pt>
                  <c:pt idx="81">
                    <c:v>5/1/2023</c:v>
                  </c:pt>
                  <c:pt idx="82">
                    <c:v>5/2/2023</c:v>
                  </c:pt>
                  <c:pt idx="83">
                    <c:v>5/5/2023</c:v>
                  </c:pt>
                  <c:pt idx="84">
                    <c:v>5/6/2023</c:v>
                  </c:pt>
                  <c:pt idx="85">
                    <c:v>5/7/2023</c:v>
                  </c:pt>
                  <c:pt idx="86">
                    <c:v>5/10/2023</c:v>
                  </c:pt>
                  <c:pt idx="87">
                    <c:v>5/11/2023</c:v>
                  </c:pt>
                  <c:pt idx="88">
                    <c:v>5/12/2023</c:v>
                  </c:pt>
                  <c:pt idx="89">
                    <c:v>5/14/2023</c:v>
                  </c:pt>
                  <c:pt idx="90">
                    <c:v>5/15/2023</c:v>
                  </c:pt>
                  <c:pt idx="91">
                    <c:v>5/16/2023</c:v>
                  </c:pt>
                  <c:pt idx="92">
                    <c:v>5/18/2023</c:v>
                  </c:pt>
                  <c:pt idx="93">
                    <c:v>5/20/2023</c:v>
                  </c:pt>
                  <c:pt idx="94">
                    <c:v>5/23/2023</c:v>
                  </c:pt>
                  <c:pt idx="95">
                    <c:v>5/25/2023</c:v>
                  </c:pt>
                  <c:pt idx="96">
                    <c:v>5/26/2023</c:v>
                  </c:pt>
                  <c:pt idx="97">
                    <c:v>5/28/2023</c:v>
                  </c:pt>
                  <c:pt idx="98">
                    <c:v>5/29/2023</c:v>
                  </c:pt>
                  <c:pt idx="99">
                    <c:v>5/30/2023</c:v>
                  </c:pt>
                  <c:pt idx="100">
                    <c:v>6/1/2023</c:v>
                  </c:pt>
                  <c:pt idx="101">
                    <c:v>6/2/2023</c:v>
                  </c:pt>
                  <c:pt idx="102">
                    <c:v>6/4/2023</c:v>
                  </c:pt>
                  <c:pt idx="103">
                    <c:v>6/8/2023</c:v>
                  </c:pt>
                  <c:pt idx="104">
                    <c:v>6/11/2023</c:v>
                  </c:pt>
                  <c:pt idx="105">
                    <c:v>6/12/2023</c:v>
                  </c:pt>
                  <c:pt idx="106">
                    <c:v>6/14/2023</c:v>
                  </c:pt>
                  <c:pt idx="107">
                    <c:v>6/15/2023</c:v>
                  </c:pt>
                  <c:pt idx="108">
                    <c:v>6/17/2023</c:v>
                  </c:pt>
                  <c:pt idx="109">
                    <c:v>6/18/2023</c:v>
                  </c:pt>
                  <c:pt idx="110">
                    <c:v>6/24/2023</c:v>
                  </c:pt>
                  <c:pt idx="111">
                    <c:v>6/25/2023</c:v>
                  </c:pt>
                  <c:pt idx="112">
                    <c:v>6/26/2023</c:v>
                  </c:pt>
                  <c:pt idx="113">
                    <c:v>6/29/2023</c:v>
                  </c:pt>
                  <c:pt idx="114">
                    <c:v>7/1/2023</c:v>
                  </c:pt>
                  <c:pt idx="115">
                    <c:v>7/3/2023</c:v>
                  </c:pt>
                  <c:pt idx="116">
                    <c:v>7/5/2023</c:v>
                  </c:pt>
                  <c:pt idx="117">
                    <c:v>7/6/2023</c:v>
                  </c:pt>
                  <c:pt idx="118">
                    <c:v>7/7/2023</c:v>
                  </c:pt>
                  <c:pt idx="119">
                    <c:v>7/8/2023</c:v>
                  </c:pt>
                  <c:pt idx="120">
                    <c:v>7/9/2023</c:v>
                  </c:pt>
                  <c:pt idx="121">
                    <c:v>7/11/2023</c:v>
                  </c:pt>
                  <c:pt idx="122">
                    <c:v>7/12/2023</c:v>
                  </c:pt>
                  <c:pt idx="123">
                    <c:v>7/14/2023</c:v>
                  </c:pt>
                  <c:pt idx="124">
                    <c:v>7/16/2023</c:v>
                  </c:pt>
                  <c:pt idx="125">
                    <c:v>7/17/2023</c:v>
                  </c:pt>
                  <c:pt idx="126">
                    <c:v>7/18/2023</c:v>
                  </c:pt>
                  <c:pt idx="127">
                    <c:v>7/19/2023</c:v>
                  </c:pt>
                  <c:pt idx="128">
                    <c:v>7/20/2023</c:v>
                  </c:pt>
                  <c:pt idx="129">
                    <c:v>7/24/2023</c:v>
                  </c:pt>
                  <c:pt idx="130">
                    <c:v>7/25/2023</c:v>
                  </c:pt>
                  <c:pt idx="131">
                    <c:v>7/26/2023</c:v>
                  </c:pt>
                  <c:pt idx="132">
                    <c:v>7/27/2023</c:v>
                  </c:pt>
                  <c:pt idx="133">
                    <c:v>7/28/2023</c:v>
                  </c:pt>
                  <c:pt idx="134">
                    <c:v>7/29/2023</c:v>
                  </c:pt>
                  <c:pt idx="135">
                    <c:v>7/30/2023</c:v>
                  </c:pt>
                  <c:pt idx="136">
                    <c:v>7/31/2023</c:v>
                  </c:pt>
                  <c:pt idx="137">
                    <c:v>8/1/2023</c:v>
                  </c:pt>
                  <c:pt idx="138">
                    <c:v>8/3/2023</c:v>
                  </c:pt>
                  <c:pt idx="139">
                    <c:v>8/4/2023</c:v>
                  </c:pt>
                  <c:pt idx="140">
                    <c:v>8/6/2023</c:v>
                  </c:pt>
                  <c:pt idx="141">
                    <c:v>8/7/2023</c:v>
                  </c:pt>
                  <c:pt idx="142">
                    <c:v>8/8/2023</c:v>
                  </c:pt>
                  <c:pt idx="143">
                    <c:v>8/10/2023</c:v>
                  </c:pt>
                  <c:pt idx="144">
                    <c:v>8/12/2023</c:v>
                  </c:pt>
                  <c:pt idx="145">
                    <c:v>8/14/2023</c:v>
                  </c:pt>
                  <c:pt idx="146">
                    <c:v>8/15/2023</c:v>
                  </c:pt>
                  <c:pt idx="147">
                    <c:v>8/17/2023</c:v>
                  </c:pt>
                  <c:pt idx="148">
                    <c:v>8/19/2023</c:v>
                  </c:pt>
                  <c:pt idx="149">
                    <c:v>8/24/2023</c:v>
                  </c:pt>
                  <c:pt idx="150">
                    <c:v>8/25/2023</c:v>
                  </c:pt>
                  <c:pt idx="151">
                    <c:v>8/26/2023</c:v>
                  </c:pt>
                  <c:pt idx="152">
                    <c:v>8/29/2023</c:v>
                  </c:pt>
                  <c:pt idx="153">
                    <c:v>8/31/2023</c:v>
                  </c:pt>
                  <c:pt idx="154">
                    <c:v>9/1/2023</c:v>
                  </c:pt>
                  <c:pt idx="155">
                    <c:v>9/3/2023</c:v>
                  </c:pt>
                  <c:pt idx="156">
                    <c:v>9/5/2023</c:v>
                  </c:pt>
                  <c:pt idx="157">
                    <c:v>9/6/2023</c:v>
                  </c:pt>
                  <c:pt idx="158">
                    <c:v>9/7/2023</c:v>
                  </c:pt>
                  <c:pt idx="159">
                    <c:v>9/8/2023</c:v>
                  </c:pt>
                  <c:pt idx="160">
                    <c:v>9/11/2023</c:v>
                  </c:pt>
                  <c:pt idx="161">
                    <c:v>9/12/2023</c:v>
                  </c:pt>
                  <c:pt idx="162">
                    <c:v>9/14/2023</c:v>
                  </c:pt>
                  <c:pt idx="163">
                    <c:v>9/16/2023</c:v>
                  </c:pt>
                  <c:pt idx="164">
                    <c:v>9/17/2023</c:v>
                  </c:pt>
                  <c:pt idx="165">
                    <c:v>9/18/2023</c:v>
                  </c:pt>
                  <c:pt idx="166">
                    <c:v>9/19/2023</c:v>
                  </c:pt>
                  <c:pt idx="167">
                    <c:v>9/20/2023</c:v>
                  </c:pt>
                  <c:pt idx="168">
                    <c:v>9/25/2023</c:v>
                  </c:pt>
                  <c:pt idx="169">
                    <c:v>9/27/2023</c:v>
                  </c:pt>
                  <c:pt idx="170">
                    <c:v>9/28/2023</c:v>
                  </c:pt>
                  <c:pt idx="171">
                    <c:v>9/29/2023</c:v>
                  </c:pt>
                  <c:pt idx="172">
                    <c:v>9/30/2023</c:v>
                  </c:pt>
                  <c:pt idx="173">
                    <c:v>10/1/2023</c:v>
                  </c:pt>
                  <c:pt idx="174">
                    <c:v>10/2/2023</c:v>
                  </c:pt>
                  <c:pt idx="175">
                    <c:v>10/3/2023</c:v>
                  </c:pt>
                  <c:pt idx="176">
                    <c:v>10/4/2023</c:v>
                  </c:pt>
                  <c:pt idx="177">
                    <c:v>10/6/2023</c:v>
                  </c:pt>
                  <c:pt idx="178">
                    <c:v>10/7/2023</c:v>
                  </c:pt>
                  <c:pt idx="179">
                    <c:v>10/9/2023</c:v>
                  </c:pt>
                  <c:pt idx="180">
                    <c:v>10/10/2023</c:v>
                  </c:pt>
                  <c:pt idx="181">
                    <c:v>10/12/2023</c:v>
                  </c:pt>
                  <c:pt idx="182">
                    <c:v>10/14/2023</c:v>
                  </c:pt>
                  <c:pt idx="183">
                    <c:v>10/15/2023</c:v>
                  </c:pt>
                  <c:pt idx="184">
                    <c:v>10/16/2023</c:v>
                  </c:pt>
                  <c:pt idx="185">
                    <c:v>10/17/2023</c:v>
                  </c:pt>
                  <c:pt idx="186">
                    <c:v>10/18/2023</c:v>
                  </c:pt>
                  <c:pt idx="187">
                    <c:v>10/19/2023</c:v>
                  </c:pt>
                  <c:pt idx="188">
                    <c:v>10/23/2023</c:v>
                  </c:pt>
                  <c:pt idx="189">
                    <c:v>10/24/2023</c:v>
                  </c:pt>
                  <c:pt idx="190">
                    <c:v>10/25/2023</c:v>
                  </c:pt>
                  <c:pt idx="191">
                    <c:v>10/26/2023</c:v>
                  </c:pt>
                  <c:pt idx="192">
                    <c:v>10/27/2023</c:v>
                  </c:pt>
                  <c:pt idx="193">
                    <c:v>10/28/2023</c:v>
                  </c:pt>
                  <c:pt idx="194">
                    <c:v>10/29/2023</c:v>
                  </c:pt>
                  <c:pt idx="195">
                    <c:v>10/30/2023</c:v>
                  </c:pt>
                  <c:pt idx="196">
                    <c:v>10/31/2023</c:v>
                  </c:pt>
                  <c:pt idx="197">
                    <c:v>11/1/2023</c:v>
                  </c:pt>
                  <c:pt idx="198">
                    <c:v>11/2/2023</c:v>
                  </c:pt>
                  <c:pt idx="199">
                    <c:v>11/3/2023</c:v>
                  </c:pt>
                  <c:pt idx="200">
                    <c:v>11/4/2023</c:v>
                  </c:pt>
                  <c:pt idx="201">
                    <c:v>11/5/2023</c:v>
                  </c:pt>
                  <c:pt idx="202">
                    <c:v>11/6/2023</c:v>
                  </c:pt>
                  <c:pt idx="203">
                    <c:v>11/7/2023</c:v>
                  </c:pt>
                  <c:pt idx="204">
                    <c:v>11/8/2023</c:v>
                  </c:pt>
                  <c:pt idx="205">
                    <c:v>11/10/2023</c:v>
                  </c:pt>
                  <c:pt idx="206">
                    <c:v>11/11/2023</c:v>
                  </c:pt>
                  <c:pt idx="207">
                    <c:v>11/12/2023</c:v>
                  </c:pt>
                  <c:pt idx="208">
                    <c:v>11/14/2023</c:v>
                  </c:pt>
                  <c:pt idx="209">
                    <c:v>11/15/2023</c:v>
                  </c:pt>
                  <c:pt idx="210">
                    <c:v>11/18/2023</c:v>
                  </c:pt>
                  <c:pt idx="211">
                    <c:v>11/19/2023</c:v>
                  </c:pt>
                  <c:pt idx="212">
                    <c:v>11/20/2023</c:v>
                  </c:pt>
                  <c:pt idx="213">
                    <c:v>11/23/2023</c:v>
                  </c:pt>
                  <c:pt idx="214">
                    <c:v>11/25/2023</c:v>
                  </c:pt>
                  <c:pt idx="215">
                    <c:v>11/27/2023</c:v>
                  </c:pt>
                  <c:pt idx="216">
                    <c:v>11/28/2023</c:v>
                  </c:pt>
                  <c:pt idx="217">
                    <c:v>11/30/2023</c:v>
                  </c:pt>
                  <c:pt idx="218">
                    <c:v>12/1/2023</c:v>
                  </c:pt>
                  <c:pt idx="219">
                    <c:v>12/2/2023</c:v>
                  </c:pt>
                  <c:pt idx="220">
                    <c:v>12/3/2023</c:v>
                  </c:pt>
                  <c:pt idx="221">
                    <c:v>12/4/2023</c:v>
                  </c:pt>
                  <c:pt idx="222">
                    <c:v>12/5/2023</c:v>
                  </c:pt>
                  <c:pt idx="223">
                    <c:v>12/6/2023</c:v>
                  </c:pt>
                  <c:pt idx="224">
                    <c:v>12/8/2023</c:v>
                  </c:pt>
                  <c:pt idx="225">
                    <c:v>12/10/2023</c:v>
                  </c:pt>
                  <c:pt idx="226">
                    <c:v>12/11/2023</c:v>
                  </c:pt>
                  <c:pt idx="227">
                    <c:v>12/12/2023</c:v>
                  </c:pt>
                  <c:pt idx="228">
                    <c:v>12/15/2023</c:v>
                  </c:pt>
                  <c:pt idx="229">
                    <c:v>12/16/2023</c:v>
                  </c:pt>
                  <c:pt idx="230">
                    <c:v>12/19/2023</c:v>
                  </c:pt>
                  <c:pt idx="231">
                    <c:v>12/20/2023</c:v>
                  </c:pt>
                  <c:pt idx="232">
                    <c:v>12/23/2023</c:v>
                  </c:pt>
                  <c:pt idx="233">
                    <c:v>12/25/2023</c:v>
                  </c:pt>
                  <c:pt idx="234">
                    <c:v>12/26/2023</c:v>
                  </c:pt>
                  <c:pt idx="235">
                    <c:v>12/27/2023</c:v>
                  </c:pt>
                  <c:pt idx="236">
                    <c:v>12/28/2023</c:v>
                  </c:pt>
                  <c:pt idx="237">
                    <c:v>12/29/2023</c:v>
                  </c:pt>
                  <c:pt idx="238">
                    <c:v>12/30/2023</c:v>
                  </c:pt>
                  <c:pt idx="239">
                    <c:v>1/1/2024</c:v>
                  </c:pt>
                  <c:pt idx="240">
                    <c:v>1/4/2024</c:v>
                  </c:pt>
                  <c:pt idx="241">
                    <c:v>1/6/2024</c:v>
                  </c:pt>
                  <c:pt idx="242">
                    <c:v>1/8/2024</c:v>
                  </c:pt>
                  <c:pt idx="243">
                    <c:v>1/9/2024</c:v>
                  </c:pt>
                  <c:pt idx="244">
                    <c:v>1/11/2024</c:v>
                  </c:pt>
                  <c:pt idx="245">
                    <c:v>1/12/2024</c:v>
                  </c:pt>
                  <c:pt idx="246">
                    <c:v>1/15/2024</c:v>
                  </c:pt>
                  <c:pt idx="247">
                    <c:v>1/16/2024</c:v>
                  </c:pt>
                  <c:pt idx="248">
                    <c:v>1/20/2024</c:v>
                  </c:pt>
                  <c:pt idx="249">
                    <c:v>1/23/2024</c:v>
                  </c:pt>
                  <c:pt idx="250">
                    <c:v>1/24/2024</c:v>
                  </c:pt>
                  <c:pt idx="251">
                    <c:v>1/25/2024</c:v>
                  </c:pt>
                  <c:pt idx="252">
                    <c:v>1/26/2024</c:v>
                  </c:pt>
                  <c:pt idx="253">
                    <c:v>1/27/2024</c:v>
                  </c:pt>
                  <c:pt idx="254">
                    <c:v>1/30/2024</c:v>
                  </c:pt>
                  <c:pt idx="255">
                    <c:v>1/31/2024</c:v>
                  </c:pt>
                  <c:pt idx="256">
                    <c:v>2/2/2024</c:v>
                  </c:pt>
                  <c:pt idx="257">
                    <c:v>2/3/2024</c:v>
                  </c:pt>
                  <c:pt idx="258">
                    <c:v>2/4/2024</c:v>
                  </c:pt>
                  <c:pt idx="259">
                    <c:v>2/5/2024</c:v>
                  </c:pt>
                  <c:pt idx="260">
                    <c:v>2/6/2024</c:v>
                  </c:pt>
                  <c:pt idx="261">
                    <c:v>2/8/2024</c:v>
                  </c:pt>
                  <c:pt idx="262">
                    <c:v>2/10/2024</c:v>
                  </c:pt>
                  <c:pt idx="263">
                    <c:v>2/11/2024</c:v>
                  </c:pt>
                  <c:pt idx="264">
                    <c:v>2/12/2024</c:v>
                  </c:pt>
                  <c:pt idx="265">
                    <c:v>2/14/2024</c:v>
                  </c:pt>
                  <c:pt idx="266">
                    <c:v>2/15/2024</c:v>
                  </c:pt>
                  <c:pt idx="267">
                    <c:v>2/16/2024</c:v>
                  </c:pt>
                  <c:pt idx="268">
                    <c:v>2/17/2024</c:v>
                  </c:pt>
                  <c:pt idx="269">
                    <c:v>2/18/2024</c:v>
                  </c:pt>
                  <c:pt idx="270">
                    <c:v>2/20/2024</c:v>
                  </c:pt>
                  <c:pt idx="271">
                    <c:v>2/25/2024</c:v>
                  </c:pt>
                  <c:pt idx="272">
                    <c:v>2/27/2024</c:v>
                  </c:pt>
                  <c:pt idx="273">
                    <c:v>2/28/2024</c:v>
                  </c:pt>
                  <c:pt idx="274">
                    <c:v>2/29/2024</c:v>
                  </c:pt>
                  <c:pt idx="275">
                    <c:v>3/1/2024</c:v>
                  </c:pt>
                  <c:pt idx="276">
                    <c:v>3/4/2024</c:v>
                  </c:pt>
                  <c:pt idx="277">
                    <c:v>3/5/2024</c:v>
                  </c:pt>
                  <c:pt idx="278">
                    <c:v>3/6/2024</c:v>
                  </c:pt>
                  <c:pt idx="279">
                    <c:v>3/7/2024</c:v>
                  </c:pt>
                  <c:pt idx="280">
                    <c:v>3/8/2024</c:v>
                  </c:pt>
                  <c:pt idx="281">
                    <c:v>3/9/2024</c:v>
                  </c:pt>
                  <c:pt idx="282">
                    <c:v>3/10/2024</c:v>
                  </c:pt>
                  <c:pt idx="283">
                    <c:v>3/11/2024</c:v>
                  </c:pt>
                  <c:pt idx="284">
                    <c:v>3/12/2024</c:v>
                  </c:pt>
                  <c:pt idx="285">
                    <c:v>3/14/2024</c:v>
                  </c:pt>
                  <c:pt idx="286">
                    <c:v>3/15/2024</c:v>
                  </c:pt>
                  <c:pt idx="287">
                    <c:v>3/16/2024</c:v>
                  </c:pt>
                  <c:pt idx="288">
                    <c:v>3/17/2024</c:v>
                  </c:pt>
                  <c:pt idx="289">
                    <c:v>3/20/2024</c:v>
                  </c:pt>
                  <c:pt idx="290">
                    <c:v>3/23/2024</c:v>
                  </c:pt>
                  <c:pt idx="291">
                    <c:v>3/24/2024</c:v>
                  </c:pt>
                  <c:pt idx="292">
                    <c:v>3/25/2024</c:v>
                  </c:pt>
                  <c:pt idx="293">
                    <c:v>3/26/2024</c:v>
                  </c:pt>
                  <c:pt idx="294">
                    <c:v>3/28/2024</c:v>
                  </c:pt>
                  <c:pt idx="295">
                    <c:v>3/29/2024</c:v>
                  </c:pt>
                  <c:pt idx="296">
                    <c:v>3/31/2024</c:v>
                  </c:pt>
                  <c:pt idx="297">
                    <c:v>4/1/2024</c:v>
                  </c:pt>
                  <c:pt idx="298">
                    <c:v>4/2/2024</c:v>
                  </c:pt>
                  <c:pt idx="299">
                    <c:v>4/4/2024</c:v>
                  </c:pt>
                  <c:pt idx="300">
                    <c:v>4/5/2024</c:v>
                  </c:pt>
                  <c:pt idx="301">
                    <c:v>4/8/2024</c:v>
                  </c:pt>
                  <c:pt idx="302">
                    <c:v>4/9/2024</c:v>
                  </c:pt>
                  <c:pt idx="303">
                    <c:v>4/10/2024</c:v>
                  </c:pt>
                  <c:pt idx="304">
                    <c:v>4/11/2024</c:v>
                  </c:pt>
                  <c:pt idx="305">
                    <c:v>4/12/2024</c:v>
                  </c:pt>
                  <c:pt idx="306">
                    <c:v>4/14/2024</c:v>
                  </c:pt>
                  <c:pt idx="307">
                    <c:v>4/15/2024</c:v>
                  </c:pt>
                  <c:pt idx="308">
                    <c:v>4/16/2024</c:v>
                  </c:pt>
                  <c:pt idx="309">
                    <c:v>4/18/2024</c:v>
                  </c:pt>
                  <c:pt idx="310">
                    <c:v>4/19/2024</c:v>
                  </c:pt>
                  <c:pt idx="311">
                    <c:v>4/20/2024</c:v>
                  </c:pt>
                  <c:pt idx="312">
                    <c:v>4/25/2024</c:v>
                  </c:pt>
                  <c:pt idx="313">
                    <c:v>4/26/2024</c:v>
                  </c:pt>
                  <c:pt idx="314">
                    <c:v>4/27/2024</c:v>
                  </c:pt>
                  <c:pt idx="315">
                    <c:v>4/29/2024</c:v>
                  </c:pt>
                  <c:pt idx="316">
                    <c:v>5/1/2024</c:v>
                  </c:pt>
                  <c:pt idx="317">
                    <c:v>5/3/2024</c:v>
                  </c:pt>
                  <c:pt idx="318">
                    <c:v>5/4/2024</c:v>
                  </c:pt>
                  <c:pt idx="319">
                    <c:v>5/5/2024</c:v>
                  </c:pt>
                  <c:pt idx="320">
                    <c:v>5/6/2024</c:v>
                  </c:pt>
                  <c:pt idx="321">
                    <c:v>5/8/2024</c:v>
                  </c:pt>
                  <c:pt idx="322">
                    <c:v>5/9/2024</c:v>
                  </c:pt>
                  <c:pt idx="323">
                    <c:v>5/11/2024</c:v>
                  </c:pt>
                  <c:pt idx="324">
                    <c:v>5/12/2024</c:v>
                  </c:pt>
                  <c:pt idx="325">
                    <c:v>5/15/2024</c:v>
                  </c:pt>
                  <c:pt idx="326">
                    <c:v>5/16/2024</c:v>
                  </c:pt>
                  <c:pt idx="327">
                    <c:v>5/17/2024</c:v>
                  </c:pt>
                  <c:pt idx="328">
                    <c:v>5/19/2024</c:v>
                  </c:pt>
                  <c:pt idx="329">
                    <c:v>5/20/2024</c:v>
                  </c:pt>
                  <c:pt idx="330">
                    <c:v>5/23/2024</c:v>
                  </c:pt>
                  <c:pt idx="331">
                    <c:v>5/24/2024</c:v>
                  </c:pt>
                  <c:pt idx="332">
                    <c:v>5/25/2024</c:v>
                  </c:pt>
                  <c:pt idx="333">
                    <c:v>5/26/2024</c:v>
                  </c:pt>
                  <c:pt idx="334">
                    <c:v>5/27/2024</c:v>
                  </c:pt>
                  <c:pt idx="335">
                    <c:v>5/28/2024</c:v>
                  </c:pt>
                  <c:pt idx="336">
                    <c:v>5/29/2024</c:v>
                  </c:pt>
                  <c:pt idx="337">
                    <c:v>5/30/2024</c:v>
                  </c:pt>
                  <c:pt idx="338">
                    <c:v>6/1/2024</c:v>
                  </c:pt>
                  <c:pt idx="339">
                    <c:v>6/2/2024</c:v>
                  </c:pt>
                  <c:pt idx="340">
                    <c:v>6/3/2024</c:v>
                  </c:pt>
                  <c:pt idx="341">
                    <c:v>6/4/2024</c:v>
                  </c:pt>
                  <c:pt idx="342">
                    <c:v>6/6/2024</c:v>
                  </c:pt>
                  <c:pt idx="343">
                    <c:v>6/7/2024</c:v>
                  </c:pt>
                  <c:pt idx="344">
                    <c:v>6/8/2024</c:v>
                  </c:pt>
                  <c:pt idx="345">
                    <c:v>6/10/2024</c:v>
                  </c:pt>
                  <c:pt idx="346">
                    <c:v>6/11/2024</c:v>
                  </c:pt>
                  <c:pt idx="347">
                    <c:v>6/12/2024</c:v>
                  </c:pt>
                  <c:pt idx="348">
                    <c:v>6/14/2024</c:v>
                  </c:pt>
                  <c:pt idx="349">
                    <c:v>6/16/2024</c:v>
                  </c:pt>
                  <c:pt idx="350">
                    <c:v>6/17/2024</c:v>
                  </c:pt>
                  <c:pt idx="351">
                    <c:v>6/19/2024</c:v>
                  </c:pt>
                  <c:pt idx="352">
                    <c:v>6/20/2024</c:v>
                  </c:pt>
                  <c:pt idx="353">
                    <c:v>6/23/2024</c:v>
                  </c:pt>
                  <c:pt idx="354">
                    <c:v>6/24/2024</c:v>
                  </c:pt>
                  <c:pt idx="355">
                    <c:v>6/25/2024</c:v>
                  </c:pt>
                  <c:pt idx="356">
                    <c:v>6/26/2024</c:v>
                  </c:pt>
                  <c:pt idx="357">
                    <c:v>6/27/2024</c:v>
                  </c:pt>
                  <c:pt idx="358">
                    <c:v>6/28/2024</c:v>
                  </c:pt>
                  <c:pt idx="359">
                    <c:v>6/29/2024</c:v>
                  </c:pt>
                  <c:pt idx="360">
                    <c:v>6/30/2024</c:v>
                  </c:pt>
                  <c:pt idx="361">
                    <c:v>7/1/2024</c:v>
                  </c:pt>
                  <c:pt idx="362">
                    <c:v>7/2/2024</c:v>
                  </c:pt>
                  <c:pt idx="363">
                    <c:v>7/3/2024</c:v>
                  </c:pt>
                  <c:pt idx="364">
                    <c:v>7/4/2024</c:v>
                  </c:pt>
                  <c:pt idx="365">
                    <c:v>7/5/2024</c:v>
                  </c:pt>
                  <c:pt idx="366">
                    <c:v>7/7/2024</c:v>
                  </c:pt>
                  <c:pt idx="367">
                    <c:v>7/9/2024</c:v>
                  </c:pt>
                  <c:pt idx="368">
                    <c:v>7/10/2024</c:v>
                  </c:pt>
                  <c:pt idx="369">
                    <c:v>7/11/2024</c:v>
                  </c:pt>
                  <c:pt idx="370">
                    <c:v>7/12/2024</c:v>
                  </c:pt>
                  <c:pt idx="371">
                    <c:v>7/14/2024</c:v>
                  </c:pt>
                  <c:pt idx="372">
                    <c:v>7/15/2024</c:v>
                  </c:pt>
                  <c:pt idx="373">
                    <c:v>7/17/2024</c:v>
                  </c:pt>
                  <c:pt idx="374">
                    <c:v>7/18/2024</c:v>
                  </c:pt>
                  <c:pt idx="375">
                    <c:v>7/19/2024</c:v>
                  </c:pt>
                  <c:pt idx="376">
                    <c:v>7/20/2024</c:v>
                  </c:pt>
                  <c:pt idx="377">
                    <c:v>7/23/2024</c:v>
                  </c:pt>
                  <c:pt idx="378">
                    <c:v>7/25/2024</c:v>
                  </c:pt>
                  <c:pt idx="379">
                    <c:v>7/26/2024</c:v>
                  </c:pt>
                  <c:pt idx="380">
                    <c:v>7/27/2024</c:v>
                  </c:pt>
                  <c:pt idx="381">
                    <c:v>7/28/2024</c:v>
                  </c:pt>
                  <c:pt idx="382">
                    <c:v>7/29/2024</c:v>
                  </c:pt>
                  <c:pt idx="383">
                    <c:v>7/31/2024</c:v>
                  </c:pt>
                  <c:pt idx="384">
                    <c:v>8/1/2024</c:v>
                  </c:pt>
                  <c:pt idx="385">
                    <c:v>8/3/2024</c:v>
                  </c:pt>
                  <c:pt idx="386">
                    <c:v>8/4/2024</c:v>
                  </c:pt>
                  <c:pt idx="387">
                    <c:v>8/5/2024</c:v>
                  </c:pt>
                  <c:pt idx="388">
                    <c:v>8/6/2024</c:v>
                  </c:pt>
                  <c:pt idx="389">
                    <c:v>8/7/2024</c:v>
                  </c:pt>
                  <c:pt idx="390">
                    <c:v>8/8/2024</c:v>
                  </c:pt>
                  <c:pt idx="391">
                    <c:v>8/9/2024</c:v>
                  </c:pt>
                  <c:pt idx="392">
                    <c:v>8/10/2024</c:v>
                  </c:pt>
                  <c:pt idx="393">
                    <c:v>8/11/2024</c:v>
                  </c:pt>
                  <c:pt idx="394">
                    <c:v>8/12/2024</c:v>
                  </c:pt>
                  <c:pt idx="395">
                    <c:v>8/15/2024</c:v>
                  </c:pt>
                  <c:pt idx="396">
                    <c:v>8/16/2024</c:v>
                  </c:pt>
                  <c:pt idx="397">
                    <c:v>8/17/2024</c:v>
                  </c:pt>
                  <c:pt idx="398">
                    <c:v>8/18/2024</c:v>
                  </c:pt>
                  <c:pt idx="399">
                    <c:v>8/19/2024</c:v>
                  </c:pt>
                  <c:pt idx="400">
                    <c:v>8/20/2024</c:v>
                  </c:pt>
                  <c:pt idx="401">
                    <c:v>8/24/2024</c:v>
                  </c:pt>
                  <c:pt idx="402">
                    <c:v>8/25/2024</c:v>
                  </c:pt>
                  <c:pt idx="403">
                    <c:v>8/26/2024</c:v>
                  </c:pt>
                  <c:pt idx="404">
                    <c:v>8/27/2024</c:v>
                  </c:pt>
                  <c:pt idx="405">
                    <c:v>8/29/2024</c:v>
                  </c:pt>
                  <c:pt idx="406">
                    <c:v>8/30/2024</c:v>
                  </c:pt>
                  <c:pt idx="407">
                    <c:v>9/1/2024</c:v>
                  </c:pt>
                  <c:pt idx="408">
                    <c:v>9/2/2024</c:v>
                  </c:pt>
                  <c:pt idx="409">
                    <c:v>9/3/2024</c:v>
                  </c:pt>
                  <c:pt idx="410">
                    <c:v>9/4/2024</c:v>
                  </c:pt>
                  <c:pt idx="411">
                    <c:v>9/6/2024</c:v>
                  </c:pt>
                  <c:pt idx="412">
                    <c:v>9/8/2024</c:v>
                  </c:pt>
                  <c:pt idx="413">
                    <c:v>9/10/2024</c:v>
                  </c:pt>
                  <c:pt idx="414">
                    <c:v>9/12/2024</c:v>
                  </c:pt>
                  <c:pt idx="415">
                    <c:v>9/14/2024</c:v>
                  </c:pt>
                  <c:pt idx="416">
                    <c:v>9/15/2024</c:v>
                  </c:pt>
                  <c:pt idx="417">
                    <c:v>9/16/2024</c:v>
                  </c:pt>
                  <c:pt idx="418">
                    <c:v>9/17/2024</c:v>
                  </c:pt>
                  <c:pt idx="419">
                    <c:v>9/19/2024</c:v>
                  </c:pt>
                  <c:pt idx="420">
                    <c:v>9/23/2024</c:v>
                  </c:pt>
                  <c:pt idx="421">
                    <c:v>9/25/2024</c:v>
                  </c:pt>
                  <c:pt idx="422">
                    <c:v>9/26/2024</c:v>
                  </c:pt>
                  <c:pt idx="423">
                    <c:v>9/28/2024</c:v>
                  </c:pt>
                  <c:pt idx="424">
                    <c:v>9/29/2024</c:v>
                  </c:pt>
                  <c:pt idx="425">
                    <c:v>10/1/2024</c:v>
                  </c:pt>
                  <c:pt idx="426">
                    <c:v>10/2/2024</c:v>
                  </c:pt>
                  <c:pt idx="427">
                    <c:v>10/3/2024</c:v>
                  </c:pt>
                  <c:pt idx="428">
                    <c:v>10/4/2024</c:v>
                  </c:pt>
                  <c:pt idx="429">
                    <c:v>10/6/2024</c:v>
                  </c:pt>
                  <c:pt idx="430">
                    <c:v>10/7/2024</c:v>
                  </c:pt>
                  <c:pt idx="431">
                    <c:v>10/8/2024</c:v>
                  </c:pt>
                  <c:pt idx="432">
                    <c:v>10/9/2024</c:v>
                  </c:pt>
                  <c:pt idx="433">
                    <c:v>10/11/2024</c:v>
                  </c:pt>
                  <c:pt idx="434">
                    <c:v>10/12/2024</c:v>
                  </c:pt>
                  <c:pt idx="435">
                    <c:v>10/14/2024</c:v>
                  </c:pt>
                  <c:pt idx="436">
                    <c:v>10/17/2024</c:v>
                  </c:pt>
                  <c:pt idx="437">
                    <c:v>10/19/2024</c:v>
                  </c:pt>
                  <c:pt idx="438">
                    <c:v>10/23/2024</c:v>
                  </c:pt>
                  <c:pt idx="439">
                    <c:v>10/24/2024</c:v>
                  </c:pt>
                  <c:pt idx="440">
                    <c:v>10/25/2024</c:v>
                  </c:pt>
                  <c:pt idx="441">
                    <c:v>10/26/2024</c:v>
                  </c:pt>
                  <c:pt idx="442">
                    <c:v>10/27/2024</c:v>
                  </c:pt>
                  <c:pt idx="443">
                    <c:v>10/29/2024</c:v>
                  </c:pt>
                  <c:pt idx="444">
                    <c:v>10/30/2024</c:v>
                  </c:pt>
                  <c:pt idx="445">
                    <c:v>10/31/2024</c:v>
                  </c:pt>
                  <c:pt idx="446">
                    <c:v>11/1/2024</c:v>
                  </c:pt>
                  <c:pt idx="447">
                    <c:v>11/2/2024</c:v>
                  </c:pt>
                  <c:pt idx="448">
                    <c:v>11/3/2024</c:v>
                  </c:pt>
                  <c:pt idx="449">
                    <c:v>11/4/2024</c:v>
                  </c:pt>
                  <c:pt idx="450">
                    <c:v>11/5/2024</c:v>
                  </c:pt>
                  <c:pt idx="451">
                    <c:v>11/6/2024</c:v>
                  </c:pt>
                  <c:pt idx="452">
                    <c:v>11/8/2024</c:v>
                  </c:pt>
                  <c:pt idx="453">
                    <c:v>11/9/2024</c:v>
                  </c:pt>
                  <c:pt idx="454">
                    <c:v>11/10/2024</c:v>
                  </c:pt>
                  <c:pt idx="455">
                    <c:v>11/11/2024</c:v>
                  </c:pt>
                  <c:pt idx="456">
                    <c:v>11/12/2024</c:v>
                  </c:pt>
                  <c:pt idx="457">
                    <c:v>11/15/2024</c:v>
                  </c:pt>
                  <c:pt idx="458">
                    <c:v>11/16/2024</c:v>
                  </c:pt>
                  <c:pt idx="459">
                    <c:v>11/18/2024</c:v>
                  </c:pt>
                  <c:pt idx="460">
                    <c:v>11/19/2024</c:v>
                  </c:pt>
                  <c:pt idx="461">
                    <c:v>11/20/2024</c:v>
                  </c:pt>
                  <c:pt idx="462">
                    <c:v>11/23/2024</c:v>
                  </c:pt>
                  <c:pt idx="463">
                    <c:v>11/24/2024</c:v>
                  </c:pt>
                  <c:pt idx="464">
                    <c:v>11/25/2024</c:v>
                  </c:pt>
                  <c:pt idx="465">
                    <c:v>11/26/2024</c:v>
                  </c:pt>
                  <c:pt idx="466">
                    <c:v>11/27/2024</c:v>
                  </c:pt>
                  <c:pt idx="467">
                    <c:v>11/28/2024</c:v>
                  </c:pt>
                  <c:pt idx="468">
                    <c:v>11/29/2024</c:v>
                  </c:pt>
                  <c:pt idx="469">
                    <c:v>11/30/2024</c:v>
                  </c:pt>
                  <c:pt idx="470">
                    <c:v>12/1/2024</c:v>
                  </c:pt>
                  <c:pt idx="471">
                    <c:v>12/4/2024</c:v>
                  </c:pt>
                  <c:pt idx="472">
                    <c:v>12/8/2024</c:v>
                  </c:pt>
                  <c:pt idx="473">
                    <c:v>12/9/2024</c:v>
                  </c:pt>
                  <c:pt idx="474">
                    <c:v>12/10/2024</c:v>
                  </c:pt>
                  <c:pt idx="475">
                    <c:v>12/11/2024</c:v>
                  </c:pt>
                  <c:pt idx="476">
                    <c:v>12/12/2024</c:v>
                  </c:pt>
                  <c:pt idx="477">
                    <c:v>12/14/2024</c:v>
                  </c:pt>
                  <c:pt idx="478">
                    <c:v>12/17/2024</c:v>
                  </c:pt>
                  <c:pt idx="479">
                    <c:v>12/18/2024</c:v>
                  </c:pt>
                  <c:pt idx="480">
                    <c:v>12/19/2024</c:v>
                  </c:pt>
                  <c:pt idx="481">
                    <c:v>12/20/2024</c:v>
                  </c:pt>
                  <c:pt idx="482">
                    <c:v>12/23/2024</c:v>
                  </c:pt>
                  <c:pt idx="483">
                    <c:v>12/24/2024</c:v>
                  </c:pt>
                  <c:pt idx="484">
                    <c:v>12/25/2024</c:v>
                  </c:pt>
                  <c:pt idx="485">
                    <c:v>12/26/2024</c:v>
                  </c:pt>
                  <c:pt idx="486">
                    <c:v>12/27/2024</c:v>
                  </c:pt>
                  <c:pt idx="487">
                    <c:v>12/28/2024</c:v>
                  </c:pt>
                  <c:pt idx="488">
                    <c:v>12/29/2024</c:v>
                  </c:pt>
                  <c:pt idx="489">
                    <c:v>12/30/2024</c:v>
                  </c:pt>
                  <c:pt idx="490">
                    <c:v>12/31/2024</c:v>
                  </c:pt>
                </c:lvl>
                <c:lvl>
                  <c:pt idx="0">
                    <c:v>Jan</c:v>
                  </c:pt>
                  <c:pt idx="19">
                    <c:v>Feb</c:v>
                  </c:pt>
                  <c:pt idx="35">
                    <c:v>Mar</c:v>
                  </c:pt>
                  <c:pt idx="58">
                    <c:v>Apr</c:v>
                  </c:pt>
                  <c:pt idx="81">
                    <c:v>May</c:v>
                  </c:pt>
                  <c:pt idx="100">
                    <c:v>Jun</c:v>
                  </c:pt>
                  <c:pt idx="114">
                    <c:v>Jul</c:v>
                  </c:pt>
                  <c:pt idx="137">
                    <c:v>Aug</c:v>
                  </c:pt>
                  <c:pt idx="154">
                    <c:v>Sep</c:v>
                  </c:pt>
                  <c:pt idx="173">
                    <c:v>Oct</c:v>
                  </c:pt>
                  <c:pt idx="197">
                    <c:v>Nov</c:v>
                  </c:pt>
                  <c:pt idx="218">
                    <c:v>Dec</c:v>
                  </c:pt>
                  <c:pt idx="239">
                    <c:v>Jan</c:v>
                  </c:pt>
                  <c:pt idx="256">
                    <c:v>Feb</c:v>
                  </c:pt>
                  <c:pt idx="275">
                    <c:v>Mar</c:v>
                  </c:pt>
                  <c:pt idx="297">
                    <c:v>Apr</c:v>
                  </c:pt>
                  <c:pt idx="316">
                    <c:v>May</c:v>
                  </c:pt>
                  <c:pt idx="338">
                    <c:v>Jun</c:v>
                  </c:pt>
                  <c:pt idx="361">
                    <c:v>Jul</c:v>
                  </c:pt>
                  <c:pt idx="384">
                    <c:v>Aug</c:v>
                  </c:pt>
                  <c:pt idx="407">
                    <c:v>Sep</c:v>
                  </c:pt>
                  <c:pt idx="425">
                    <c:v>Oct</c:v>
                  </c:pt>
                  <c:pt idx="446">
                    <c:v>Nov</c:v>
                  </c:pt>
                  <c:pt idx="470">
                    <c:v>Dec</c:v>
                  </c:pt>
                </c:lvl>
                <c:lvl>
                  <c:pt idx="0">
                    <c:v>Qtr1</c:v>
                  </c:pt>
                  <c:pt idx="58">
                    <c:v>Qtr2</c:v>
                  </c:pt>
                  <c:pt idx="114">
                    <c:v>Qtr3</c:v>
                  </c:pt>
                  <c:pt idx="173">
                    <c:v>Qtr4</c:v>
                  </c:pt>
                  <c:pt idx="239">
                    <c:v>Qtr1</c:v>
                  </c:pt>
                  <c:pt idx="297">
                    <c:v>Qtr2</c:v>
                  </c:pt>
                  <c:pt idx="361">
                    <c:v>Qtr3</c:v>
                  </c:pt>
                  <c:pt idx="425">
                    <c:v>Qtr4</c:v>
                  </c:pt>
                </c:lvl>
                <c:lvl>
                  <c:pt idx="0">
                    <c:v>2023</c:v>
                  </c:pt>
                  <c:pt idx="239">
                    <c:v>2024</c:v>
                  </c:pt>
                </c:lvl>
              </c:multiLvlStrCache>
            </c:multiLvlStrRef>
          </c:cat>
          <c:val>
            <c:numRef>
              <c:f>Sheet5!$B$5:$B$530</c:f>
              <c:numCache>
                <c:formatCode>General</c:formatCode>
                <c:ptCount val="491"/>
                <c:pt idx="0">
                  <c:v>38371</c:v>
                </c:pt>
                <c:pt idx="1">
                  <c:v>21263</c:v>
                </c:pt>
                <c:pt idx="2">
                  <c:v>48957</c:v>
                </c:pt>
                <c:pt idx="3">
                  <c:v>21597</c:v>
                </c:pt>
                <c:pt idx="4">
                  <c:v>19211</c:v>
                </c:pt>
                <c:pt idx="5">
                  <c:v>14298</c:v>
                </c:pt>
                <c:pt idx="6">
                  <c:v>40969</c:v>
                </c:pt>
                <c:pt idx="7">
                  <c:v>31250</c:v>
                </c:pt>
                <c:pt idx="8">
                  <c:v>20381</c:v>
                </c:pt>
                <c:pt idx="9">
                  <c:v>29721</c:v>
                </c:pt>
                <c:pt idx="10">
                  <c:v>8926</c:v>
                </c:pt>
                <c:pt idx="11">
                  <c:v>21880</c:v>
                </c:pt>
                <c:pt idx="12">
                  <c:v>10467</c:v>
                </c:pt>
                <c:pt idx="13">
                  <c:v>47327</c:v>
                </c:pt>
                <c:pt idx="14">
                  <c:v>17517</c:v>
                </c:pt>
                <c:pt idx="15">
                  <c:v>112823</c:v>
                </c:pt>
                <c:pt idx="16">
                  <c:v>54199</c:v>
                </c:pt>
                <c:pt idx="17">
                  <c:v>64805</c:v>
                </c:pt>
                <c:pt idx="18">
                  <c:v>22598</c:v>
                </c:pt>
                <c:pt idx="19">
                  <c:v>70003</c:v>
                </c:pt>
                <c:pt idx="20">
                  <c:v>69105</c:v>
                </c:pt>
                <c:pt idx="21">
                  <c:v>41263</c:v>
                </c:pt>
                <c:pt idx="22">
                  <c:v>19860</c:v>
                </c:pt>
                <c:pt idx="23">
                  <c:v>14269</c:v>
                </c:pt>
                <c:pt idx="24">
                  <c:v>39477</c:v>
                </c:pt>
                <c:pt idx="25">
                  <c:v>20256</c:v>
                </c:pt>
                <c:pt idx="26">
                  <c:v>24598</c:v>
                </c:pt>
                <c:pt idx="27">
                  <c:v>18406</c:v>
                </c:pt>
                <c:pt idx="28">
                  <c:v>21854</c:v>
                </c:pt>
                <c:pt idx="29">
                  <c:v>40231</c:v>
                </c:pt>
                <c:pt idx="30">
                  <c:v>14326</c:v>
                </c:pt>
                <c:pt idx="31">
                  <c:v>8841</c:v>
                </c:pt>
                <c:pt idx="32">
                  <c:v>36735</c:v>
                </c:pt>
                <c:pt idx="33">
                  <c:v>72153</c:v>
                </c:pt>
                <c:pt idx="34">
                  <c:v>19696</c:v>
                </c:pt>
                <c:pt idx="35">
                  <c:v>30656</c:v>
                </c:pt>
                <c:pt idx="36">
                  <c:v>27939</c:v>
                </c:pt>
                <c:pt idx="37">
                  <c:v>25071</c:v>
                </c:pt>
                <c:pt idx="38">
                  <c:v>13743</c:v>
                </c:pt>
                <c:pt idx="39">
                  <c:v>10709</c:v>
                </c:pt>
                <c:pt idx="40">
                  <c:v>18591</c:v>
                </c:pt>
                <c:pt idx="41">
                  <c:v>36513</c:v>
                </c:pt>
                <c:pt idx="42">
                  <c:v>17764</c:v>
                </c:pt>
                <c:pt idx="43">
                  <c:v>23526</c:v>
                </c:pt>
                <c:pt idx="44">
                  <c:v>12433</c:v>
                </c:pt>
                <c:pt idx="45">
                  <c:v>31776</c:v>
                </c:pt>
                <c:pt idx="46">
                  <c:v>13901</c:v>
                </c:pt>
                <c:pt idx="47">
                  <c:v>54663</c:v>
                </c:pt>
                <c:pt idx="48">
                  <c:v>8674</c:v>
                </c:pt>
                <c:pt idx="49">
                  <c:v>33126</c:v>
                </c:pt>
                <c:pt idx="50">
                  <c:v>80354</c:v>
                </c:pt>
                <c:pt idx="51">
                  <c:v>124651</c:v>
                </c:pt>
                <c:pt idx="52">
                  <c:v>35805</c:v>
                </c:pt>
                <c:pt idx="53">
                  <c:v>11542</c:v>
                </c:pt>
                <c:pt idx="54">
                  <c:v>25033</c:v>
                </c:pt>
                <c:pt idx="55">
                  <c:v>37128</c:v>
                </c:pt>
                <c:pt idx="56">
                  <c:v>11692</c:v>
                </c:pt>
                <c:pt idx="57">
                  <c:v>42534</c:v>
                </c:pt>
                <c:pt idx="58">
                  <c:v>30342</c:v>
                </c:pt>
                <c:pt idx="59">
                  <c:v>43262</c:v>
                </c:pt>
                <c:pt idx="60">
                  <c:v>107711</c:v>
                </c:pt>
                <c:pt idx="61">
                  <c:v>64402</c:v>
                </c:pt>
                <c:pt idx="62">
                  <c:v>73197</c:v>
                </c:pt>
                <c:pt idx="63">
                  <c:v>40294</c:v>
                </c:pt>
                <c:pt idx="64">
                  <c:v>48358</c:v>
                </c:pt>
                <c:pt idx="65">
                  <c:v>18319</c:v>
                </c:pt>
                <c:pt idx="66">
                  <c:v>17149</c:v>
                </c:pt>
                <c:pt idx="67">
                  <c:v>13710</c:v>
                </c:pt>
                <c:pt idx="68">
                  <c:v>11283</c:v>
                </c:pt>
                <c:pt idx="69">
                  <c:v>36339</c:v>
                </c:pt>
                <c:pt idx="70">
                  <c:v>12470</c:v>
                </c:pt>
                <c:pt idx="71">
                  <c:v>21063</c:v>
                </c:pt>
                <c:pt idx="72">
                  <c:v>4910</c:v>
                </c:pt>
                <c:pt idx="73">
                  <c:v>84544</c:v>
                </c:pt>
                <c:pt idx="74">
                  <c:v>17770</c:v>
                </c:pt>
                <c:pt idx="75">
                  <c:v>19728</c:v>
                </c:pt>
                <c:pt idx="76">
                  <c:v>97135</c:v>
                </c:pt>
                <c:pt idx="77">
                  <c:v>47163</c:v>
                </c:pt>
                <c:pt idx="78">
                  <c:v>22777</c:v>
                </c:pt>
                <c:pt idx="79">
                  <c:v>22149</c:v>
                </c:pt>
                <c:pt idx="80">
                  <c:v>17347</c:v>
                </c:pt>
                <c:pt idx="81">
                  <c:v>58276</c:v>
                </c:pt>
                <c:pt idx="82">
                  <c:v>13331</c:v>
                </c:pt>
                <c:pt idx="83">
                  <c:v>24954</c:v>
                </c:pt>
                <c:pt idx="84">
                  <c:v>30006</c:v>
                </c:pt>
                <c:pt idx="85">
                  <c:v>10622</c:v>
                </c:pt>
                <c:pt idx="86">
                  <c:v>10328</c:v>
                </c:pt>
                <c:pt idx="87">
                  <c:v>31096</c:v>
                </c:pt>
                <c:pt idx="88">
                  <c:v>26107</c:v>
                </c:pt>
                <c:pt idx="89">
                  <c:v>22735</c:v>
                </c:pt>
                <c:pt idx="90">
                  <c:v>18954</c:v>
                </c:pt>
                <c:pt idx="91">
                  <c:v>45259</c:v>
                </c:pt>
                <c:pt idx="92">
                  <c:v>20762</c:v>
                </c:pt>
                <c:pt idx="93">
                  <c:v>53398</c:v>
                </c:pt>
                <c:pt idx="94">
                  <c:v>7165</c:v>
                </c:pt>
                <c:pt idx="95">
                  <c:v>189818</c:v>
                </c:pt>
                <c:pt idx="96">
                  <c:v>7710</c:v>
                </c:pt>
                <c:pt idx="97">
                  <c:v>20493</c:v>
                </c:pt>
                <c:pt idx="98">
                  <c:v>12517</c:v>
                </c:pt>
                <c:pt idx="99">
                  <c:v>51996</c:v>
                </c:pt>
                <c:pt idx="100">
                  <c:v>12776</c:v>
                </c:pt>
                <c:pt idx="101">
                  <c:v>47404</c:v>
                </c:pt>
                <c:pt idx="102">
                  <c:v>48324</c:v>
                </c:pt>
                <c:pt idx="103">
                  <c:v>32512</c:v>
                </c:pt>
                <c:pt idx="104">
                  <c:v>20445</c:v>
                </c:pt>
                <c:pt idx="105">
                  <c:v>49029</c:v>
                </c:pt>
                <c:pt idx="106">
                  <c:v>15135</c:v>
                </c:pt>
                <c:pt idx="107">
                  <c:v>1221</c:v>
                </c:pt>
                <c:pt idx="108">
                  <c:v>14323</c:v>
                </c:pt>
                <c:pt idx="109">
                  <c:v>9152</c:v>
                </c:pt>
                <c:pt idx="110">
                  <c:v>12164</c:v>
                </c:pt>
                <c:pt idx="111">
                  <c:v>82943</c:v>
                </c:pt>
                <c:pt idx="112">
                  <c:v>38531</c:v>
                </c:pt>
                <c:pt idx="113">
                  <c:v>16206</c:v>
                </c:pt>
                <c:pt idx="114">
                  <c:v>37493</c:v>
                </c:pt>
                <c:pt idx="115">
                  <c:v>19255</c:v>
                </c:pt>
                <c:pt idx="116">
                  <c:v>36198</c:v>
                </c:pt>
                <c:pt idx="117">
                  <c:v>64959</c:v>
                </c:pt>
                <c:pt idx="118">
                  <c:v>65674</c:v>
                </c:pt>
                <c:pt idx="119">
                  <c:v>30109</c:v>
                </c:pt>
                <c:pt idx="120">
                  <c:v>29239</c:v>
                </c:pt>
                <c:pt idx="121">
                  <c:v>768</c:v>
                </c:pt>
                <c:pt idx="122">
                  <c:v>83732</c:v>
                </c:pt>
                <c:pt idx="123">
                  <c:v>31978</c:v>
                </c:pt>
                <c:pt idx="124">
                  <c:v>22167</c:v>
                </c:pt>
                <c:pt idx="125">
                  <c:v>26702</c:v>
                </c:pt>
                <c:pt idx="126">
                  <c:v>16805</c:v>
                </c:pt>
                <c:pt idx="127">
                  <c:v>17479</c:v>
                </c:pt>
                <c:pt idx="128">
                  <c:v>20518</c:v>
                </c:pt>
                <c:pt idx="129">
                  <c:v>35132</c:v>
                </c:pt>
                <c:pt idx="130">
                  <c:v>230879</c:v>
                </c:pt>
                <c:pt idx="131">
                  <c:v>24729</c:v>
                </c:pt>
                <c:pt idx="132">
                  <c:v>10599</c:v>
                </c:pt>
                <c:pt idx="133">
                  <c:v>7556</c:v>
                </c:pt>
                <c:pt idx="134">
                  <c:v>16387</c:v>
                </c:pt>
                <c:pt idx="135">
                  <c:v>82940</c:v>
                </c:pt>
                <c:pt idx="136">
                  <c:v>7042</c:v>
                </c:pt>
                <c:pt idx="137">
                  <c:v>73924</c:v>
                </c:pt>
                <c:pt idx="138">
                  <c:v>32358</c:v>
                </c:pt>
                <c:pt idx="139">
                  <c:v>61210</c:v>
                </c:pt>
                <c:pt idx="140">
                  <c:v>62137</c:v>
                </c:pt>
                <c:pt idx="141">
                  <c:v>19270</c:v>
                </c:pt>
                <c:pt idx="142">
                  <c:v>10983</c:v>
                </c:pt>
                <c:pt idx="143">
                  <c:v>16544</c:v>
                </c:pt>
                <c:pt idx="144">
                  <c:v>18380</c:v>
                </c:pt>
                <c:pt idx="145">
                  <c:v>35257</c:v>
                </c:pt>
                <c:pt idx="146">
                  <c:v>54977</c:v>
                </c:pt>
                <c:pt idx="147">
                  <c:v>45126</c:v>
                </c:pt>
                <c:pt idx="148">
                  <c:v>56765</c:v>
                </c:pt>
                <c:pt idx="149">
                  <c:v>10688</c:v>
                </c:pt>
                <c:pt idx="150">
                  <c:v>95888</c:v>
                </c:pt>
                <c:pt idx="151">
                  <c:v>56085</c:v>
                </c:pt>
                <c:pt idx="152">
                  <c:v>3025</c:v>
                </c:pt>
                <c:pt idx="153">
                  <c:v>44128</c:v>
                </c:pt>
                <c:pt idx="154">
                  <c:v>46343</c:v>
                </c:pt>
                <c:pt idx="155">
                  <c:v>15245</c:v>
                </c:pt>
                <c:pt idx="156">
                  <c:v>16941</c:v>
                </c:pt>
                <c:pt idx="157">
                  <c:v>13067</c:v>
                </c:pt>
                <c:pt idx="158">
                  <c:v>19465</c:v>
                </c:pt>
                <c:pt idx="159">
                  <c:v>28022</c:v>
                </c:pt>
                <c:pt idx="160">
                  <c:v>63893</c:v>
                </c:pt>
                <c:pt idx="161">
                  <c:v>10274</c:v>
                </c:pt>
                <c:pt idx="162">
                  <c:v>65179</c:v>
                </c:pt>
                <c:pt idx="163">
                  <c:v>23624</c:v>
                </c:pt>
                <c:pt idx="164">
                  <c:v>35726</c:v>
                </c:pt>
                <c:pt idx="165">
                  <c:v>-3172</c:v>
                </c:pt>
                <c:pt idx="166">
                  <c:v>12757</c:v>
                </c:pt>
                <c:pt idx="167">
                  <c:v>25560</c:v>
                </c:pt>
                <c:pt idx="168">
                  <c:v>63401</c:v>
                </c:pt>
                <c:pt idx="169">
                  <c:v>52580</c:v>
                </c:pt>
                <c:pt idx="170">
                  <c:v>94338</c:v>
                </c:pt>
                <c:pt idx="171">
                  <c:v>1924</c:v>
                </c:pt>
                <c:pt idx="172">
                  <c:v>68683</c:v>
                </c:pt>
                <c:pt idx="173">
                  <c:v>20928</c:v>
                </c:pt>
                <c:pt idx="174">
                  <c:v>11539</c:v>
                </c:pt>
                <c:pt idx="175">
                  <c:v>35352</c:v>
                </c:pt>
                <c:pt idx="176">
                  <c:v>15046</c:v>
                </c:pt>
                <c:pt idx="177">
                  <c:v>53838</c:v>
                </c:pt>
                <c:pt idx="178">
                  <c:v>21970</c:v>
                </c:pt>
                <c:pt idx="179">
                  <c:v>17185</c:v>
                </c:pt>
                <c:pt idx="180">
                  <c:v>25171</c:v>
                </c:pt>
                <c:pt idx="181">
                  <c:v>29130</c:v>
                </c:pt>
                <c:pt idx="182">
                  <c:v>38380</c:v>
                </c:pt>
                <c:pt idx="183">
                  <c:v>41254</c:v>
                </c:pt>
                <c:pt idx="184">
                  <c:v>51117</c:v>
                </c:pt>
                <c:pt idx="185">
                  <c:v>14873</c:v>
                </c:pt>
                <c:pt idx="186">
                  <c:v>19478</c:v>
                </c:pt>
                <c:pt idx="187">
                  <c:v>16354</c:v>
                </c:pt>
                <c:pt idx="188">
                  <c:v>26456</c:v>
                </c:pt>
                <c:pt idx="189">
                  <c:v>16473</c:v>
                </c:pt>
                <c:pt idx="190">
                  <c:v>147693</c:v>
                </c:pt>
                <c:pt idx="191">
                  <c:v>9753</c:v>
                </c:pt>
                <c:pt idx="192">
                  <c:v>124295</c:v>
                </c:pt>
                <c:pt idx="193">
                  <c:v>54468</c:v>
                </c:pt>
                <c:pt idx="194">
                  <c:v>16351</c:v>
                </c:pt>
                <c:pt idx="195">
                  <c:v>2240</c:v>
                </c:pt>
                <c:pt idx="196">
                  <c:v>22733</c:v>
                </c:pt>
                <c:pt idx="197">
                  <c:v>62761</c:v>
                </c:pt>
                <c:pt idx="198">
                  <c:v>93540</c:v>
                </c:pt>
                <c:pt idx="199">
                  <c:v>15732</c:v>
                </c:pt>
                <c:pt idx="200">
                  <c:v>18698</c:v>
                </c:pt>
                <c:pt idx="201">
                  <c:v>21232</c:v>
                </c:pt>
                <c:pt idx="202">
                  <c:v>47754</c:v>
                </c:pt>
                <c:pt idx="203">
                  <c:v>17653</c:v>
                </c:pt>
                <c:pt idx="204">
                  <c:v>113769</c:v>
                </c:pt>
                <c:pt idx="205">
                  <c:v>10325</c:v>
                </c:pt>
                <c:pt idx="206">
                  <c:v>37947</c:v>
                </c:pt>
                <c:pt idx="207">
                  <c:v>22812</c:v>
                </c:pt>
                <c:pt idx="208">
                  <c:v>48452</c:v>
                </c:pt>
                <c:pt idx="209">
                  <c:v>15279</c:v>
                </c:pt>
                <c:pt idx="210">
                  <c:v>44571</c:v>
                </c:pt>
                <c:pt idx="211">
                  <c:v>16022</c:v>
                </c:pt>
                <c:pt idx="212">
                  <c:v>26594</c:v>
                </c:pt>
                <c:pt idx="213">
                  <c:v>54792</c:v>
                </c:pt>
                <c:pt idx="214">
                  <c:v>87876</c:v>
                </c:pt>
                <c:pt idx="215">
                  <c:v>35170</c:v>
                </c:pt>
                <c:pt idx="216">
                  <c:v>19201</c:v>
                </c:pt>
                <c:pt idx="217">
                  <c:v>47525</c:v>
                </c:pt>
                <c:pt idx="218">
                  <c:v>54224</c:v>
                </c:pt>
                <c:pt idx="219">
                  <c:v>77325</c:v>
                </c:pt>
                <c:pt idx="220">
                  <c:v>37334</c:v>
                </c:pt>
                <c:pt idx="221">
                  <c:v>22237</c:v>
                </c:pt>
                <c:pt idx="222">
                  <c:v>55228</c:v>
                </c:pt>
                <c:pt idx="223">
                  <c:v>40756</c:v>
                </c:pt>
                <c:pt idx="224">
                  <c:v>33923</c:v>
                </c:pt>
                <c:pt idx="225">
                  <c:v>69711</c:v>
                </c:pt>
                <c:pt idx="226">
                  <c:v>706</c:v>
                </c:pt>
                <c:pt idx="227">
                  <c:v>32943</c:v>
                </c:pt>
                <c:pt idx="228">
                  <c:v>23526</c:v>
                </c:pt>
                <c:pt idx="229">
                  <c:v>42021</c:v>
                </c:pt>
                <c:pt idx="230">
                  <c:v>9493</c:v>
                </c:pt>
                <c:pt idx="231">
                  <c:v>28209</c:v>
                </c:pt>
                <c:pt idx="232">
                  <c:v>42773</c:v>
                </c:pt>
                <c:pt idx="233">
                  <c:v>87068</c:v>
                </c:pt>
                <c:pt idx="234">
                  <c:v>37554</c:v>
                </c:pt>
                <c:pt idx="235">
                  <c:v>23530</c:v>
                </c:pt>
                <c:pt idx="236">
                  <c:v>54722</c:v>
                </c:pt>
                <c:pt idx="237">
                  <c:v>34539</c:v>
                </c:pt>
                <c:pt idx="238">
                  <c:v>12727</c:v>
                </c:pt>
                <c:pt idx="239">
                  <c:v>44302</c:v>
                </c:pt>
                <c:pt idx="240">
                  <c:v>30435</c:v>
                </c:pt>
                <c:pt idx="241">
                  <c:v>13425</c:v>
                </c:pt>
                <c:pt idx="242">
                  <c:v>17537</c:v>
                </c:pt>
                <c:pt idx="243">
                  <c:v>22107</c:v>
                </c:pt>
                <c:pt idx="244">
                  <c:v>-1646</c:v>
                </c:pt>
                <c:pt idx="245">
                  <c:v>12225</c:v>
                </c:pt>
                <c:pt idx="246">
                  <c:v>33413</c:v>
                </c:pt>
                <c:pt idx="247">
                  <c:v>105117</c:v>
                </c:pt>
                <c:pt idx="248">
                  <c:v>35119</c:v>
                </c:pt>
                <c:pt idx="249">
                  <c:v>74598</c:v>
                </c:pt>
                <c:pt idx="250">
                  <c:v>70506</c:v>
                </c:pt>
                <c:pt idx="251">
                  <c:v>77239</c:v>
                </c:pt>
                <c:pt idx="252">
                  <c:v>28962</c:v>
                </c:pt>
                <c:pt idx="253">
                  <c:v>51766</c:v>
                </c:pt>
                <c:pt idx="254">
                  <c:v>10454</c:v>
                </c:pt>
                <c:pt idx="255">
                  <c:v>25251</c:v>
                </c:pt>
                <c:pt idx="256">
                  <c:v>22056</c:v>
                </c:pt>
                <c:pt idx="257">
                  <c:v>75709</c:v>
                </c:pt>
                <c:pt idx="258">
                  <c:v>46851</c:v>
                </c:pt>
                <c:pt idx="259">
                  <c:v>17121</c:v>
                </c:pt>
                <c:pt idx="260">
                  <c:v>24214</c:v>
                </c:pt>
                <c:pt idx="261">
                  <c:v>64002</c:v>
                </c:pt>
                <c:pt idx="262">
                  <c:v>27236</c:v>
                </c:pt>
                <c:pt idx="263">
                  <c:v>96395</c:v>
                </c:pt>
                <c:pt idx="264">
                  <c:v>24302</c:v>
                </c:pt>
                <c:pt idx="265">
                  <c:v>77430</c:v>
                </c:pt>
                <c:pt idx="266">
                  <c:v>54318</c:v>
                </c:pt>
                <c:pt idx="267">
                  <c:v>27654</c:v>
                </c:pt>
                <c:pt idx="268">
                  <c:v>13276</c:v>
                </c:pt>
                <c:pt idx="269">
                  <c:v>16857</c:v>
                </c:pt>
                <c:pt idx="270">
                  <c:v>59746</c:v>
                </c:pt>
                <c:pt idx="271">
                  <c:v>212807</c:v>
                </c:pt>
                <c:pt idx="272">
                  <c:v>15351</c:v>
                </c:pt>
                <c:pt idx="273">
                  <c:v>37327</c:v>
                </c:pt>
                <c:pt idx="274">
                  <c:v>19610</c:v>
                </c:pt>
                <c:pt idx="275">
                  <c:v>33494</c:v>
                </c:pt>
                <c:pt idx="276">
                  <c:v>55773</c:v>
                </c:pt>
                <c:pt idx="277">
                  <c:v>22448</c:v>
                </c:pt>
                <c:pt idx="278">
                  <c:v>4072</c:v>
                </c:pt>
                <c:pt idx="279">
                  <c:v>53283</c:v>
                </c:pt>
                <c:pt idx="280">
                  <c:v>3665</c:v>
                </c:pt>
                <c:pt idx="281">
                  <c:v>-5650</c:v>
                </c:pt>
                <c:pt idx="282">
                  <c:v>44208</c:v>
                </c:pt>
                <c:pt idx="283">
                  <c:v>39691</c:v>
                </c:pt>
                <c:pt idx="284">
                  <c:v>28050</c:v>
                </c:pt>
                <c:pt idx="285">
                  <c:v>89773</c:v>
                </c:pt>
                <c:pt idx="286">
                  <c:v>15505</c:v>
                </c:pt>
                <c:pt idx="287">
                  <c:v>31362</c:v>
                </c:pt>
                <c:pt idx="288">
                  <c:v>69128</c:v>
                </c:pt>
                <c:pt idx="289">
                  <c:v>16431</c:v>
                </c:pt>
                <c:pt idx="290">
                  <c:v>5649</c:v>
                </c:pt>
                <c:pt idx="291">
                  <c:v>32469</c:v>
                </c:pt>
                <c:pt idx="292">
                  <c:v>324302</c:v>
                </c:pt>
                <c:pt idx="293">
                  <c:v>20235</c:v>
                </c:pt>
                <c:pt idx="294">
                  <c:v>31667</c:v>
                </c:pt>
                <c:pt idx="295">
                  <c:v>24777</c:v>
                </c:pt>
                <c:pt idx="296">
                  <c:v>35127</c:v>
                </c:pt>
                <c:pt idx="297">
                  <c:v>55094</c:v>
                </c:pt>
                <c:pt idx="298">
                  <c:v>32028</c:v>
                </c:pt>
                <c:pt idx="299">
                  <c:v>3625</c:v>
                </c:pt>
                <c:pt idx="300">
                  <c:v>22035</c:v>
                </c:pt>
                <c:pt idx="301">
                  <c:v>24813</c:v>
                </c:pt>
                <c:pt idx="302">
                  <c:v>68252</c:v>
                </c:pt>
                <c:pt idx="303">
                  <c:v>37239</c:v>
                </c:pt>
                <c:pt idx="304">
                  <c:v>43177</c:v>
                </c:pt>
                <c:pt idx="305">
                  <c:v>14889</c:v>
                </c:pt>
                <c:pt idx="306">
                  <c:v>32598</c:v>
                </c:pt>
                <c:pt idx="307">
                  <c:v>25888</c:v>
                </c:pt>
                <c:pt idx="308">
                  <c:v>46279</c:v>
                </c:pt>
                <c:pt idx="309">
                  <c:v>48402</c:v>
                </c:pt>
                <c:pt idx="310">
                  <c:v>68880</c:v>
                </c:pt>
                <c:pt idx="311">
                  <c:v>51335</c:v>
                </c:pt>
                <c:pt idx="312">
                  <c:v>118971</c:v>
                </c:pt>
                <c:pt idx="313">
                  <c:v>47073</c:v>
                </c:pt>
                <c:pt idx="314">
                  <c:v>21531</c:v>
                </c:pt>
                <c:pt idx="315">
                  <c:v>55183</c:v>
                </c:pt>
                <c:pt idx="316">
                  <c:v>45365</c:v>
                </c:pt>
                <c:pt idx="317">
                  <c:v>8841</c:v>
                </c:pt>
                <c:pt idx="318">
                  <c:v>57759</c:v>
                </c:pt>
                <c:pt idx="319">
                  <c:v>90982</c:v>
                </c:pt>
                <c:pt idx="320">
                  <c:v>26609</c:v>
                </c:pt>
                <c:pt idx="321">
                  <c:v>26846</c:v>
                </c:pt>
                <c:pt idx="322">
                  <c:v>8755</c:v>
                </c:pt>
                <c:pt idx="323">
                  <c:v>113566</c:v>
                </c:pt>
                <c:pt idx="324">
                  <c:v>45060</c:v>
                </c:pt>
                <c:pt idx="325">
                  <c:v>5969</c:v>
                </c:pt>
                <c:pt idx="326">
                  <c:v>27973</c:v>
                </c:pt>
                <c:pt idx="327">
                  <c:v>23006</c:v>
                </c:pt>
                <c:pt idx="328">
                  <c:v>95349</c:v>
                </c:pt>
                <c:pt idx="329">
                  <c:v>3165</c:v>
                </c:pt>
                <c:pt idx="330">
                  <c:v>16720</c:v>
                </c:pt>
                <c:pt idx="331">
                  <c:v>3443</c:v>
                </c:pt>
                <c:pt idx="332">
                  <c:v>106611</c:v>
                </c:pt>
                <c:pt idx="333">
                  <c:v>13452</c:v>
                </c:pt>
                <c:pt idx="334">
                  <c:v>79572</c:v>
                </c:pt>
                <c:pt idx="335">
                  <c:v>35560</c:v>
                </c:pt>
                <c:pt idx="336">
                  <c:v>83349</c:v>
                </c:pt>
                <c:pt idx="337">
                  <c:v>26723</c:v>
                </c:pt>
                <c:pt idx="338">
                  <c:v>21898</c:v>
                </c:pt>
                <c:pt idx="339">
                  <c:v>39841</c:v>
                </c:pt>
                <c:pt idx="340">
                  <c:v>121437</c:v>
                </c:pt>
                <c:pt idx="341">
                  <c:v>51719</c:v>
                </c:pt>
                <c:pt idx="342">
                  <c:v>41698</c:v>
                </c:pt>
                <c:pt idx="343">
                  <c:v>49075</c:v>
                </c:pt>
                <c:pt idx="344">
                  <c:v>36196</c:v>
                </c:pt>
                <c:pt idx="345">
                  <c:v>58128</c:v>
                </c:pt>
                <c:pt idx="346">
                  <c:v>82435</c:v>
                </c:pt>
                <c:pt idx="347">
                  <c:v>34547</c:v>
                </c:pt>
                <c:pt idx="348">
                  <c:v>38569</c:v>
                </c:pt>
                <c:pt idx="349">
                  <c:v>36137</c:v>
                </c:pt>
                <c:pt idx="350">
                  <c:v>34795</c:v>
                </c:pt>
                <c:pt idx="351">
                  <c:v>33034</c:v>
                </c:pt>
                <c:pt idx="352">
                  <c:v>168554</c:v>
                </c:pt>
                <c:pt idx="353">
                  <c:v>58560</c:v>
                </c:pt>
                <c:pt idx="354">
                  <c:v>91530</c:v>
                </c:pt>
                <c:pt idx="355">
                  <c:v>175024</c:v>
                </c:pt>
                <c:pt idx="356">
                  <c:v>83196</c:v>
                </c:pt>
                <c:pt idx="357">
                  <c:v>52577</c:v>
                </c:pt>
                <c:pt idx="358">
                  <c:v>83373</c:v>
                </c:pt>
                <c:pt idx="359">
                  <c:v>54058</c:v>
                </c:pt>
                <c:pt idx="360">
                  <c:v>89438</c:v>
                </c:pt>
                <c:pt idx="361">
                  <c:v>13613</c:v>
                </c:pt>
                <c:pt idx="362">
                  <c:v>74323</c:v>
                </c:pt>
                <c:pt idx="363">
                  <c:v>52028</c:v>
                </c:pt>
                <c:pt idx="364">
                  <c:v>25053</c:v>
                </c:pt>
                <c:pt idx="365">
                  <c:v>25880</c:v>
                </c:pt>
                <c:pt idx="366">
                  <c:v>57580</c:v>
                </c:pt>
                <c:pt idx="367">
                  <c:v>35301</c:v>
                </c:pt>
                <c:pt idx="368">
                  <c:v>22013</c:v>
                </c:pt>
                <c:pt idx="369">
                  <c:v>-3939</c:v>
                </c:pt>
                <c:pt idx="370">
                  <c:v>31159</c:v>
                </c:pt>
                <c:pt idx="371">
                  <c:v>50675</c:v>
                </c:pt>
                <c:pt idx="372">
                  <c:v>53980</c:v>
                </c:pt>
                <c:pt idx="373">
                  <c:v>79812</c:v>
                </c:pt>
                <c:pt idx="374">
                  <c:v>26807</c:v>
                </c:pt>
                <c:pt idx="375">
                  <c:v>76608</c:v>
                </c:pt>
                <c:pt idx="376">
                  <c:v>50970</c:v>
                </c:pt>
                <c:pt idx="377">
                  <c:v>58663</c:v>
                </c:pt>
                <c:pt idx="378">
                  <c:v>145972</c:v>
                </c:pt>
                <c:pt idx="379">
                  <c:v>25283</c:v>
                </c:pt>
                <c:pt idx="380">
                  <c:v>35644</c:v>
                </c:pt>
                <c:pt idx="381">
                  <c:v>72058</c:v>
                </c:pt>
                <c:pt idx="382">
                  <c:v>2831</c:v>
                </c:pt>
                <c:pt idx="383">
                  <c:v>32950</c:v>
                </c:pt>
                <c:pt idx="384">
                  <c:v>21970</c:v>
                </c:pt>
                <c:pt idx="385">
                  <c:v>24943</c:v>
                </c:pt>
                <c:pt idx="386">
                  <c:v>62136</c:v>
                </c:pt>
                <c:pt idx="387">
                  <c:v>75563</c:v>
                </c:pt>
                <c:pt idx="388">
                  <c:v>40350</c:v>
                </c:pt>
                <c:pt idx="389">
                  <c:v>26560</c:v>
                </c:pt>
                <c:pt idx="390">
                  <c:v>31040</c:v>
                </c:pt>
                <c:pt idx="391">
                  <c:v>28231</c:v>
                </c:pt>
                <c:pt idx="392">
                  <c:v>76666</c:v>
                </c:pt>
                <c:pt idx="393">
                  <c:v>45600</c:v>
                </c:pt>
                <c:pt idx="394">
                  <c:v>71048</c:v>
                </c:pt>
                <c:pt idx="395">
                  <c:v>10439</c:v>
                </c:pt>
                <c:pt idx="396">
                  <c:v>37153</c:v>
                </c:pt>
                <c:pt idx="397">
                  <c:v>26695</c:v>
                </c:pt>
                <c:pt idx="398">
                  <c:v>77237</c:v>
                </c:pt>
                <c:pt idx="399">
                  <c:v>21800</c:v>
                </c:pt>
                <c:pt idx="400">
                  <c:v>36925</c:v>
                </c:pt>
                <c:pt idx="401">
                  <c:v>40937</c:v>
                </c:pt>
                <c:pt idx="402">
                  <c:v>170886</c:v>
                </c:pt>
                <c:pt idx="403">
                  <c:v>72127</c:v>
                </c:pt>
                <c:pt idx="404">
                  <c:v>28197</c:v>
                </c:pt>
                <c:pt idx="405">
                  <c:v>43154</c:v>
                </c:pt>
                <c:pt idx="406">
                  <c:v>4844</c:v>
                </c:pt>
                <c:pt idx="407">
                  <c:v>30477</c:v>
                </c:pt>
                <c:pt idx="408">
                  <c:v>14163</c:v>
                </c:pt>
                <c:pt idx="409">
                  <c:v>5555</c:v>
                </c:pt>
                <c:pt idx="410">
                  <c:v>31178</c:v>
                </c:pt>
                <c:pt idx="411">
                  <c:v>96580</c:v>
                </c:pt>
                <c:pt idx="412">
                  <c:v>12346</c:v>
                </c:pt>
                <c:pt idx="413">
                  <c:v>8003</c:v>
                </c:pt>
                <c:pt idx="414">
                  <c:v>64749</c:v>
                </c:pt>
                <c:pt idx="415">
                  <c:v>119355</c:v>
                </c:pt>
                <c:pt idx="416">
                  <c:v>8985</c:v>
                </c:pt>
                <c:pt idx="417">
                  <c:v>46741</c:v>
                </c:pt>
                <c:pt idx="418">
                  <c:v>49577</c:v>
                </c:pt>
                <c:pt idx="419">
                  <c:v>45689</c:v>
                </c:pt>
                <c:pt idx="420">
                  <c:v>145275</c:v>
                </c:pt>
                <c:pt idx="421">
                  <c:v>99645</c:v>
                </c:pt>
                <c:pt idx="422">
                  <c:v>31177</c:v>
                </c:pt>
                <c:pt idx="423">
                  <c:v>18046</c:v>
                </c:pt>
                <c:pt idx="424">
                  <c:v>1188</c:v>
                </c:pt>
                <c:pt idx="425">
                  <c:v>50523</c:v>
                </c:pt>
                <c:pt idx="426">
                  <c:v>62672</c:v>
                </c:pt>
                <c:pt idx="427">
                  <c:v>38755</c:v>
                </c:pt>
                <c:pt idx="428">
                  <c:v>32206</c:v>
                </c:pt>
                <c:pt idx="429">
                  <c:v>78389</c:v>
                </c:pt>
                <c:pt idx="430">
                  <c:v>43997</c:v>
                </c:pt>
                <c:pt idx="431">
                  <c:v>36539</c:v>
                </c:pt>
                <c:pt idx="432">
                  <c:v>58249</c:v>
                </c:pt>
                <c:pt idx="433">
                  <c:v>27359</c:v>
                </c:pt>
                <c:pt idx="434">
                  <c:v>29271</c:v>
                </c:pt>
                <c:pt idx="435">
                  <c:v>41723</c:v>
                </c:pt>
                <c:pt idx="436">
                  <c:v>30535</c:v>
                </c:pt>
                <c:pt idx="437">
                  <c:v>49181</c:v>
                </c:pt>
                <c:pt idx="438">
                  <c:v>62976</c:v>
                </c:pt>
                <c:pt idx="439">
                  <c:v>32812</c:v>
                </c:pt>
                <c:pt idx="440">
                  <c:v>100998</c:v>
                </c:pt>
                <c:pt idx="441">
                  <c:v>11615</c:v>
                </c:pt>
                <c:pt idx="442">
                  <c:v>19546</c:v>
                </c:pt>
                <c:pt idx="443">
                  <c:v>29323</c:v>
                </c:pt>
                <c:pt idx="444">
                  <c:v>10302</c:v>
                </c:pt>
                <c:pt idx="445">
                  <c:v>4983</c:v>
                </c:pt>
                <c:pt idx="446">
                  <c:v>49816</c:v>
                </c:pt>
                <c:pt idx="447">
                  <c:v>45380</c:v>
                </c:pt>
                <c:pt idx="448">
                  <c:v>20983</c:v>
                </c:pt>
                <c:pt idx="449">
                  <c:v>15248</c:v>
                </c:pt>
                <c:pt idx="450">
                  <c:v>11583</c:v>
                </c:pt>
                <c:pt idx="451">
                  <c:v>10685</c:v>
                </c:pt>
                <c:pt idx="452">
                  <c:v>85026</c:v>
                </c:pt>
                <c:pt idx="453">
                  <c:v>70985</c:v>
                </c:pt>
                <c:pt idx="454">
                  <c:v>61048</c:v>
                </c:pt>
                <c:pt idx="455">
                  <c:v>39776</c:v>
                </c:pt>
                <c:pt idx="456">
                  <c:v>11641</c:v>
                </c:pt>
                <c:pt idx="457">
                  <c:v>37504</c:v>
                </c:pt>
                <c:pt idx="458">
                  <c:v>54164</c:v>
                </c:pt>
                <c:pt idx="459">
                  <c:v>55168</c:v>
                </c:pt>
                <c:pt idx="460">
                  <c:v>18405</c:v>
                </c:pt>
                <c:pt idx="461">
                  <c:v>70597</c:v>
                </c:pt>
                <c:pt idx="462">
                  <c:v>83541</c:v>
                </c:pt>
                <c:pt idx="463">
                  <c:v>20734</c:v>
                </c:pt>
                <c:pt idx="464">
                  <c:v>146979</c:v>
                </c:pt>
                <c:pt idx="465">
                  <c:v>101380</c:v>
                </c:pt>
                <c:pt idx="466">
                  <c:v>42691</c:v>
                </c:pt>
                <c:pt idx="467">
                  <c:v>82192</c:v>
                </c:pt>
                <c:pt idx="468">
                  <c:v>13163</c:v>
                </c:pt>
                <c:pt idx="469">
                  <c:v>31523</c:v>
                </c:pt>
                <c:pt idx="470">
                  <c:v>83608</c:v>
                </c:pt>
                <c:pt idx="471">
                  <c:v>28555</c:v>
                </c:pt>
                <c:pt idx="472">
                  <c:v>14066</c:v>
                </c:pt>
                <c:pt idx="473">
                  <c:v>141349</c:v>
                </c:pt>
                <c:pt idx="474">
                  <c:v>82299</c:v>
                </c:pt>
                <c:pt idx="475">
                  <c:v>38434</c:v>
                </c:pt>
                <c:pt idx="476">
                  <c:v>46846</c:v>
                </c:pt>
                <c:pt idx="477">
                  <c:v>81364</c:v>
                </c:pt>
                <c:pt idx="478">
                  <c:v>104207</c:v>
                </c:pt>
                <c:pt idx="479">
                  <c:v>82179</c:v>
                </c:pt>
                <c:pt idx="480">
                  <c:v>23991</c:v>
                </c:pt>
                <c:pt idx="481">
                  <c:v>80519</c:v>
                </c:pt>
                <c:pt idx="482">
                  <c:v>110058</c:v>
                </c:pt>
                <c:pt idx="483">
                  <c:v>39811</c:v>
                </c:pt>
                <c:pt idx="484">
                  <c:v>182904</c:v>
                </c:pt>
                <c:pt idx="485">
                  <c:v>7812</c:v>
                </c:pt>
                <c:pt idx="486">
                  <c:v>19745</c:v>
                </c:pt>
                <c:pt idx="487">
                  <c:v>41700</c:v>
                </c:pt>
                <c:pt idx="488">
                  <c:v>16818</c:v>
                </c:pt>
                <c:pt idx="489">
                  <c:v>82656</c:v>
                </c:pt>
                <c:pt idx="490">
                  <c:v>52268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D-4D2D-8B3B-456E00C2E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477775"/>
        <c:axId val="687335727"/>
      </c:lineChart>
      <c:catAx>
        <c:axId val="84147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35727"/>
        <c:crosses val="autoZero"/>
        <c:auto val="1"/>
        <c:lblAlgn val="ctr"/>
        <c:lblOffset val="100"/>
        <c:noMultiLvlLbl val="0"/>
      </c:catAx>
      <c:valAx>
        <c:axId val="68733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7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set.xlsx]Customer Demographics!PivotTable1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Demographics'!$S$13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</c:spPr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B6F-4F33-9A2F-07CA746255A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 Demographics'!$R$14:$R$16</c:f>
              <c:strCache>
                <c:ptCount val="2"/>
                <c:pt idx="0">
                  <c:v>Fmale</c:v>
                </c:pt>
                <c:pt idx="1">
                  <c:v>Male</c:v>
                </c:pt>
              </c:strCache>
            </c:strRef>
          </c:cat>
          <c:val>
            <c:numRef>
              <c:f>'Customer Demographics'!$S$14:$S$16</c:f>
              <c:numCache>
                <c:formatCode>General</c:formatCode>
                <c:ptCount val="2"/>
                <c:pt idx="0">
                  <c:v>81</c:v>
                </c:pt>
                <c:pt idx="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F-4F33-9A2F-07CA74625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set.xlsx]Customer Demographics!PivotTable2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 of customer </a:t>
            </a:r>
          </a:p>
          <a:p>
            <a:pPr>
              <a:defRPr/>
            </a:pPr>
            <a:r>
              <a:rPr lang="en-US" sz="1200"/>
              <a:t>by</a:t>
            </a:r>
            <a:r>
              <a:rPr lang="en-US" sz="1200" baseline="0"/>
              <a:t> area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Demographics'!$S$21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Demographics'!$R$22:$R$27</c:f>
              <c:strCache>
                <c:ptCount val="5"/>
                <c:pt idx="0">
                  <c:v>Abha</c:v>
                </c:pt>
                <c:pt idx="1">
                  <c:v>Jeddah</c:v>
                </c:pt>
                <c:pt idx="2">
                  <c:v>Khobar</c:v>
                </c:pt>
                <c:pt idx="3">
                  <c:v>Medina</c:v>
                </c:pt>
                <c:pt idx="4">
                  <c:v>Riyadh</c:v>
                </c:pt>
              </c:strCache>
            </c:strRef>
          </c:cat>
          <c:val>
            <c:numRef>
              <c:f>'Customer Demographics'!$S$22:$S$27</c:f>
              <c:numCache>
                <c:formatCode>General</c:formatCode>
                <c:ptCount val="5"/>
                <c:pt idx="0">
                  <c:v>27</c:v>
                </c:pt>
                <c:pt idx="1">
                  <c:v>23</c:v>
                </c:pt>
                <c:pt idx="2">
                  <c:v>21</c:v>
                </c:pt>
                <c:pt idx="3">
                  <c:v>25</c:v>
                </c:pt>
                <c:pt idx="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7-414F-9417-6E45694EE6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09074568"/>
        <c:axId val="809072408"/>
      </c:barChart>
      <c:catAx>
        <c:axId val="80907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72408"/>
        <c:crosses val="autoZero"/>
        <c:auto val="1"/>
        <c:lblAlgn val="ctr"/>
        <c:lblOffset val="100"/>
        <c:noMultiLvlLbl val="0"/>
      </c:catAx>
      <c:valAx>
        <c:axId val="80907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9074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set.xlsx]Customer Demographics!PivotTable3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customer </a:t>
            </a:r>
          </a:p>
          <a:p>
            <a:pPr>
              <a:defRPr/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by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Demographics'!$M$17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Demographics'!$L$18:$L$22</c:f>
              <c:strCache>
                <c:ptCount val="4"/>
                <c:pt idx="0">
                  <c:v>Egyptian</c:v>
                </c:pt>
                <c:pt idx="1">
                  <c:v>Jordanian</c:v>
                </c:pt>
                <c:pt idx="2">
                  <c:v>Pakistani</c:v>
                </c:pt>
                <c:pt idx="3">
                  <c:v>Saudi</c:v>
                </c:pt>
              </c:strCache>
            </c:strRef>
          </c:cat>
          <c:val>
            <c:numRef>
              <c:f>'Customer Demographics'!$M$18:$M$22</c:f>
              <c:numCache>
                <c:formatCode>General</c:formatCode>
                <c:ptCount val="4"/>
                <c:pt idx="0">
                  <c:v>35</c:v>
                </c:pt>
                <c:pt idx="1">
                  <c:v>17</c:v>
                </c:pt>
                <c:pt idx="2">
                  <c:v>21</c:v>
                </c:pt>
                <c:pt idx="3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0-4D9F-9ED6-BF817A8E1B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942096"/>
        <c:axId val="729971848"/>
      </c:barChart>
      <c:catAx>
        <c:axId val="88494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71848"/>
        <c:crosses val="autoZero"/>
        <c:auto val="1"/>
        <c:lblAlgn val="ctr"/>
        <c:lblOffset val="100"/>
        <c:noMultiLvlLbl val="0"/>
      </c:catAx>
      <c:valAx>
        <c:axId val="729971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494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set.xlsx]Customer Demographics!PivotTable4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Number of customer </a:t>
            </a:r>
          </a:p>
          <a:p>
            <a:pPr>
              <a:defRPr/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by No. Of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Demographics'!$N$38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Demographics'!$M$39:$M$45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'Customer Demographics'!$N$39:$N$45</c:f>
              <c:numCache>
                <c:formatCode>General</c:formatCode>
                <c:ptCount val="6"/>
                <c:pt idx="0">
                  <c:v>18</c:v>
                </c:pt>
                <c:pt idx="1">
                  <c:v>18</c:v>
                </c:pt>
                <c:pt idx="2">
                  <c:v>42</c:v>
                </c:pt>
                <c:pt idx="3">
                  <c:v>40</c:v>
                </c:pt>
                <c:pt idx="4">
                  <c:v>17</c:v>
                </c:pt>
                <c:pt idx="5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1-4740-AFCD-F4ED6D6E4C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69960368"/>
        <c:axId val="869960728"/>
      </c:barChart>
      <c:catAx>
        <c:axId val="86996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960728"/>
        <c:crosses val="autoZero"/>
        <c:auto val="1"/>
        <c:lblAlgn val="ctr"/>
        <c:lblOffset val="100"/>
        <c:noMultiLvlLbl val="0"/>
      </c:catAx>
      <c:valAx>
        <c:axId val="8699607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996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 of customer </a:t>
            </a:r>
          </a:p>
          <a:p>
            <a:pPr>
              <a:defRPr/>
            </a:pPr>
            <a:r>
              <a:rPr lang="en-US" sz="1200"/>
              <a:t>by Year of Birth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Demographics'!$P$88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Demographics'!$O$89:$O$97</c:f>
              <c:strCache>
                <c:ptCount val="9"/>
                <c:pt idx="0">
                  <c:v>1954 - 1960</c:v>
                </c:pt>
                <c:pt idx="1">
                  <c:v>1961 - 1965</c:v>
                </c:pt>
                <c:pt idx="2">
                  <c:v>1966 - 1970</c:v>
                </c:pt>
                <c:pt idx="3">
                  <c:v>1971 - 1975</c:v>
                </c:pt>
                <c:pt idx="4">
                  <c:v>1976 - 1980</c:v>
                </c:pt>
                <c:pt idx="5">
                  <c:v>1981 - 1985</c:v>
                </c:pt>
                <c:pt idx="6">
                  <c:v>1986 - 1990</c:v>
                </c:pt>
                <c:pt idx="7">
                  <c:v>1991-1995</c:v>
                </c:pt>
                <c:pt idx="8">
                  <c:v>1996-1998</c:v>
                </c:pt>
              </c:strCache>
            </c:strRef>
          </c:cat>
          <c:val>
            <c:numRef>
              <c:f>'Customer Demographics'!$P$89:$P$97</c:f>
              <c:numCache>
                <c:formatCode>General</c:formatCode>
                <c:ptCount val="9"/>
                <c:pt idx="0">
                  <c:v>19</c:v>
                </c:pt>
                <c:pt idx="1">
                  <c:v>12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16</c:v>
                </c:pt>
                <c:pt idx="6">
                  <c:v>22</c:v>
                </c:pt>
                <c:pt idx="7">
                  <c:v>20</c:v>
                </c:pt>
                <c:pt idx="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1-494D-A33D-95618D1DC6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78979240"/>
        <c:axId val="538135048"/>
      </c:barChart>
      <c:catAx>
        <c:axId val="87897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35048"/>
        <c:crosses val="autoZero"/>
        <c:auto val="1"/>
        <c:lblAlgn val="ctr"/>
        <c:lblOffset val="100"/>
        <c:noMultiLvlLbl val="0"/>
      </c:catAx>
      <c:valAx>
        <c:axId val="5381350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78979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Number of customer </a:t>
            </a:r>
          </a:p>
          <a:p>
            <a:pPr>
              <a:defRPr/>
            </a:pPr>
            <a:r>
              <a:rPr lang="en-US" sz="1200" b="0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by </a:t>
            </a:r>
            <a:r>
              <a:rPr lang="en-US" sz="1200"/>
              <a:t>Salary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Demographics'!$P$128</c:f>
              <c:strCache>
                <c:ptCount val="1"/>
                <c:pt idx="0">
                  <c:v>Count of CustomerID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Demographics'!$O$129:$O$134</c:f>
              <c:strCache>
                <c:ptCount val="6"/>
                <c:pt idx="0">
                  <c:v>5k-10k</c:v>
                </c:pt>
                <c:pt idx="1">
                  <c:v>10k-15k</c:v>
                </c:pt>
                <c:pt idx="2">
                  <c:v>15k-20k</c:v>
                </c:pt>
                <c:pt idx="3">
                  <c:v>20k-25k</c:v>
                </c:pt>
                <c:pt idx="4">
                  <c:v>25k-30k</c:v>
                </c:pt>
                <c:pt idx="5">
                  <c:v>Above 30k</c:v>
                </c:pt>
              </c:strCache>
            </c:strRef>
          </c:cat>
          <c:val>
            <c:numRef>
              <c:f>'Customer Demographics'!$P$129:$P$134</c:f>
              <c:numCache>
                <c:formatCode>General</c:formatCode>
                <c:ptCount val="6"/>
                <c:pt idx="0">
                  <c:v>36</c:v>
                </c:pt>
                <c:pt idx="1">
                  <c:v>30</c:v>
                </c:pt>
                <c:pt idx="2">
                  <c:v>18</c:v>
                </c:pt>
                <c:pt idx="3">
                  <c:v>34</c:v>
                </c:pt>
                <c:pt idx="4">
                  <c:v>26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C-4F6F-AABF-1DB81FF1AA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780912"/>
        <c:axId val="884782712"/>
      </c:barChart>
      <c:catAx>
        <c:axId val="88478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82712"/>
        <c:crosses val="autoZero"/>
        <c:auto val="1"/>
        <c:lblAlgn val="ctr"/>
        <c:lblOffset val="100"/>
        <c:noMultiLvlLbl val="0"/>
      </c:catAx>
      <c:valAx>
        <c:axId val="884782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478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Trends in Transaction</a:t>
            </a:r>
          </a:p>
          <a:p>
            <a:pPr>
              <a:defRPr/>
            </a:pPr>
            <a:r>
              <a:rPr lang="en-US" sz="1400" b="0" i="0" u="none" strike="noStrike" baseline="0"/>
              <a:t>Deposit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information'!$T$20</c:f>
              <c:strCache>
                <c:ptCount val="1"/>
                <c:pt idx="0">
                  <c:v> 2023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information'!$V$20:$V$31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information'!$U$21:$U$32</c:f>
              <c:numCache>
                <c:formatCode>_(* #,##0_);_(* \(#,##0\);_(* "-"??_);_(@_)</c:formatCode>
                <c:ptCount val="12"/>
                <c:pt idx="0">
                  <c:v>96703</c:v>
                </c:pt>
                <c:pt idx="1">
                  <c:v>69440</c:v>
                </c:pt>
                <c:pt idx="2">
                  <c:v>104200</c:v>
                </c:pt>
                <c:pt idx="3">
                  <c:v>124373</c:v>
                </c:pt>
                <c:pt idx="4">
                  <c:v>100858</c:v>
                </c:pt>
                <c:pt idx="5">
                  <c:v>57465</c:v>
                </c:pt>
                <c:pt idx="6">
                  <c:v>158647</c:v>
                </c:pt>
                <c:pt idx="7">
                  <c:v>85432</c:v>
                </c:pt>
                <c:pt idx="8">
                  <c:v>91038</c:v>
                </c:pt>
                <c:pt idx="9">
                  <c:v>104853</c:v>
                </c:pt>
                <c:pt idx="10">
                  <c:v>106695</c:v>
                </c:pt>
                <c:pt idx="11">
                  <c:v>101212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2-451C-918D-776A98A7B3CB}"/>
            </c:ext>
          </c:extLst>
        </c:ser>
        <c:ser>
          <c:idx val="1"/>
          <c:order val="1"/>
          <c:tx>
            <c:strRef>
              <c:f>'Transactional information'!$V$19</c:f>
              <c:strCache>
                <c:ptCount val="1"/>
                <c:pt idx="0">
                  <c:v> 2024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information'!$V$20:$V$31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information'!$W$20:$W$31</c:f>
              <c:numCache>
                <c:formatCode>_(* #,##0_);_(* \(#,##0\);_(* "-"??_);_(@_)</c:formatCode>
                <c:ptCount val="12"/>
                <c:pt idx="0">
                  <c:v>78998</c:v>
                </c:pt>
                <c:pt idx="1">
                  <c:v>118397</c:v>
                </c:pt>
                <c:pt idx="2">
                  <c:v>88294</c:v>
                </c:pt>
                <c:pt idx="3">
                  <c:v>96862</c:v>
                </c:pt>
                <c:pt idx="4">
                  <c:v>93536</c:v>
                </c:pt>
                <c:pt idx="5">
                  <c:v>155965</c:v>
                </c:pt>
                <c:pt idx="6">
                  <c:v>97676</c:v>
                </c:pt>
                <c:pt idx="7">
                  <c:v>103339</c:v>
                </c:pt>
                <c:pt idx="8">
                  <c:v>80594</c:v>
                </c:pt>
                <c:pt idx="9">
                  <c:v>93210</c:v>
                </c:pt>
                <c:pt idx="10">
                  <c:v>106609</c:v>
                </c:pt>
                <c:pt idx="11">
                  <c:v>133091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A2-451C-918D-776A98A7B3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026128504"/>
        <c:axId val="1026127784"/>
      </c:barChart>
      <c:lineChart>
        <c:grouping val="standard"/>
        <c:varyColors val="0"/>
        <c:ser>
          <c:idx val="2"/>
          <c:order val="2"/>
          <c:tx>
            <c:strRef>
              <c:f>'Transactional information'!$X$18</c:f>
              <c:strCache>
                <c:ptCount val="1"/>
                <c:pt idx="0">
                  <c:v>Change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information'!$V$20:$V$31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information'!$X$20:$X$31</c:f>
              <c:numCache>
                <c:formatCode>0%</c:formatCode>
                <c:ptCount val="12"/>
                <c:pt idx="0">
                  <c:v>-0.18308635719677777</c:v>
                </c:pt>
                <c:pt idx="1">
                  <c:v>0.70502592165898614</c:v>
                </c:pt>
                <c:pt idx="2">
                  <c:v>-0.15264875239923226</c:v>
                </c:pt>
                <c:pt idx="3">
                  <c:v>-0.22119752679440072</c:v>
                </c:pt>
                <c:pt idx="4">
                  <c:v>-7.2597116738384662E-2</c:v>
                </c:pt>
                <c:pt idx="5">
                  <c:v>1.7140868354650658</c:v>
                </c:pt>
                <c:pt idx="6">
                  <c:v>-0.3843186445378734</c:v>
                </c:pt>
                <c:pt idx="7">
                  <c:v>0.20960530012173426</c:v>
                </c:pt>
                <c:pt idx="8">
                  <c:v>-0.11472132516092182</c:v>
                </c:pt>
                <c:pt idx="9">
                  <c:v>-0.11104117192641126</c:v>
                </c:pt>
                <c:pt idx="10">
                  <c:v>-8.0603589671493514E-4</c:v>
                </c:pt>
                <c:pt idx="11">
                  <c:v>0.314972532901237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2-451C-918D-776A98A7B3C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95741552"/>
        <c:axId val="795740112"/>
      </c:lineChart>
      <c:catAx>
        <c:axId val="102612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127784"/>
        <c:crosses val="autoZero"/>
        <c:auto val="1"/>
        <c:lblAlgn val="ctr"/>
        <c:lblOffset val="100"/>
        <c:noMultiLvlLbl val="0"/>
      </c:catAx>
      <c:valAx>
        <c:axId val="102612778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128504"/>
        <c:crosses val="autoZero"/>
        <c:crossBetween val="between"/>
      </c:valAx>
      <c:valAx>
        <c:axId val="79574011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41552"/>
        <c:crosses val="max"/>
        <c:crossBetween val="between"/>
      </c:valAx>
      <c:catAx>
        <c:axId val="795741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57401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Trends in Transaction</a:t>
            </a:r>
          </a:p>
          <a:p>
            <a:pPr>
              <a:defRPr/>
            </a:pPr>
            <a:r>
              <a:rPr lang="en-US" sz="1200" b="0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Transfer </a:t>
            </a:r>
            <a:endParaRPr lang="en-US" sz="1400" b="0" i="0" u="none" strike="noStrike" kern="1200" spc="0" baseline="0" dirty="0">
              <a:solidFill>
                <a:prstClr val="black">
                  <a:lumMod val="65000"/>
                  <a:lumOff val="35000"/>
                </a:prst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information'!$AB$107</c:f>
              <c:strCache>
                <c:ptCount val="1"/>
                <c:pt idx="0">
                  <c:v> 2023 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4.3830695826964005E-3"/>
                  <c:y val="0.4619262175561388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55-4910-901E-30DE88B716AD}"/>
                </c:ext>
              </c:extLst>
            </c:dLbl>
            <c:dLbl>
              <c:idx val="1"/>
              <c:layout>
                <c:manualLayout>
                  <c:x val="8.7661391653928011E-3"/>
                  <c:y val="0.1971143190434528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55-4910-901E-30DE88B716AD}"/>
                </c:ext>
              </c:extLst>
            </c:dLbl>
            <c:dLbl>
              <c:idx val="2"/>
              <c:layout>
                <c:manualLayout>
                  <c:x val="7.6703717697187007E-3"/>
                  <c:y val="0.294864756488772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355-4910-901E-30DE88B716AD}"/>
                </c:ext>
              </c:extLst>
            </c:dLbl>
            <c:dLbl>
              <c:idx val="3"/>
              <c:layout>
                <c:manualLayout>
                  <c:x val="6.5746043740445605E-3"/>
                  <c:y val="0.144381743948673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55-4910-901E-30DE88B716AD}"/>
                </c:ext>
              </c:extLst>
            </c:dLbl>
            <c:dLbl>
              <c:idx val="4"/>
              <c:layout>
                <c:manualLayout>
                  <c:x val="7.6703717697186608E-3"/>
                  <c:y val="0.2810626275882181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355-4910-901E-30DE88B716AD}"/>
                </c:ext>
              </c:extLst>
            </c:dLbl>
            <c:dLbl>
              <c:idx val="5"/>
              <c:layout>
                <c:manualLayout>
                  <c:x val="9.8619065610669014E-3"/>
                  <c:y val="0.392778871391076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355-4910-901E-30DE88B716AD}"/>
                </c:ext>
              </c:extLst>
            </c:dLbl>
            <c:dLbl>
              <c:idx val="7"/>
              <c:layout>
                <c:manualLayout>
                  <c:x val="9.8619065610668216E-3"/>
                  <c:y val="0.1591703120443276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355-4910-901E-30DE88B716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information'!$AD$108:$AD$119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information'!$AC$108:$AC$119</c:f>
              <c:numCache>
                <c:formatCode>_(* #,##0_);_(* \(#,##0\);_(* "-"??_);_(@_)</c:formatCode>
                <c:ptCount val="12"/>
                <c:pt idx="0">
                  <c:v>33769</c:v>
                </c:pt>
                <c:pt idx="1">
                  <c:v>14410</c:v>
                </c:pt>
                <c:pt idx="2">
                  <c:v>21556</c:v>
                </c:pt>
                <c:pt idx="3">
                  <c:v>10555</c:v>
                </c:pt>
                <c:pt idx="4">
                  <c:v>20547</c:v>
                </c:pt>
                <c:pt idx="5">
                  <c:v>28714</c:v>
                </c:pt>
                <c:pt idx="6">
                  <c:v>34550</c:v>
                </c:pt>
                <c:pt idx="7">
                  <c:v>12313</c:v>
                </c:pt>
                <c:pt idx="8">
                  <c:v>15131</c:v>
                </c:pt>
                <c:pt idx="9">
                  <c:v>19236</c:v>
                </c:pt>
                <c:pt idx="10">
                  <c:v>13469</c:v>
                </c:pt>
                <c:pt idx="11">
                  <c:v>20601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5-4910-901E-30DE88B716AD}"/>
            </c:ext>
          </c:extLst>
        </c:ser>
        <c:ser>
          <c:idx val="1"/>
          <c:order val="1"/>
          <c:tx>
            <c:strRef>
              <c:f>'Transactional information'!$AD$107</c:f>
              <c:strCache>
                <c:ptCount val="1"/>
                <c:pt idx="0">
                  <c:v> 2024 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5.478836978370500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355-4910-901E-30DE88B716AD}"/>
                </c:ext>
              </c:extLst>
            </c:dLbl>
            <c:dLbl>
              <c:idx val="6"/>
              <c:layout>
                <c:manualLayout>
                  <c:x val="9.861906561066901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355-4910-901E-30DE88B716AD}"/>
                </c:ext>
              </c:extLst>
            </c:dLbl>
            <c:dLbl>
              <c:idx val="9"/>
              <c:layout>
                <c:manualLayout>
                  <c:x val="9.8619065610667401E-3"/>
                  <c:y val="-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355-4910-901E-30DE88B716AD}"/>
                </c:ext>
              </c:extLst>
            </c:dLbl>
            <c:dLbl>
              <c:idx val="11"/>
              <c:layout>
                <c:manualLayout>
                  <c:x val="7.6703717697185403E-3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355-4910-901E-30DE88B716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information'!$AD$108:$AD$119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information'!$AE$108:$AE$119</c:f>
              <c:numCache>
                <c:formatCode>_(* #,##0_);_(* \(#,##0\);_(* "-"??_);_(@_)</c:formatCode>
                <c:ptCount val="12"/>
                <c:pt idx="0">
                  <c:v>17677</c:v>
                </c:pt>
                <c:pt idx="1">
                  <c:v>13180</c:v>
                </c:pt>
                <c:pt idx="2">
                  <c:v>17520</c:v>
                </c:pt>
                <c:pt idx="3">
                  <c:v>22290</c:v>
                </c:pt>
                <c:pt idx="4">
                  <c:v>31328</c:v>
                </c:pt>
                <c:pt idx="5">
                  <c:v>21327</c:v>
                </c:pt>
                <c:pt idx="6">
                  <c:v>12986</c:v>
                </c:pt>
                <c:pt idx="7">
                  <c:v>26301</c:v>
                </c:pt>
                <c:pt idx="8">
                  <c:v>20504</c:v>
                </c:pt>
                <c:pt idx="9">
                  <c:v>11293</c:v>
                </c:pt>
                <c:pt idx="10">
                  <c:v>13205</c:v>
                </c:pt>
                <c:pt idx="11">
                  <c:v>8067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55-4910-901E-30DE88B716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85307352"/>
        <c:axId val="785307712"/>
      </c:barChart>
      <c:lineChart>
        <c:grouping val="standard"/>
        <c:varyColors val="0"/>
        <c:ser>
          <c:idx val="2"/>
          <c:order val="2"/>
          <c:tx>
            <c:strRef>
              <c:f>'Transactional information'!$AF$106</c:f>
              <c:strCache>
                <c:ptCount val="1"/>
                <c:pt idx="0">
                  <c:v>Change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9355-4910-901E-30DE88B716AD}"/>
                </c:ext>
              </c:extLst>
            </c:dLbl>
            <c:dLbl>
              <c:idx val="2"/>
              <c:layout>
                <c:manualLayout>
                  <c:x val="-2.7016188280793586E-2"/>
                  <c:y val="-5.783573928258967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55-4910-901E-30DE88B716AD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9355-4910-901E-30DE88B716AD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9355-4910-901E-30DE88B716AD}"/>
                </c:ext>
              </c:extLst>
            </c:dLbl>
            <c:dLbl>
              <c:idx val="8"/>
              <c:layout>
                <c:manualLayout>
                  <c:x val="-1.7836418493758138E-2"/>
                  <c:y val="-9.02431466899970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355-4910-901E-30DE88B716AD}"/>
                </c:ext>
              </c:extLst>
            </c:dLbl>
            <c:dLbl>
              <c:idx val="9"/>
              <c:layout>
                <c:manualLayout>
                  <c:x val="-2.7016188280793586E-2"/>
                  <c:y val="-5.783573928258967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355-4910-901E-30DE88B716AD}"/>
                </c:ext>
              </c:extLst>
            </c:dLbl>
            <c:dLbl>
              <c:idx val="11"/>
              <c:layout>
                <c:manualLayout>
                  <c:x val="-2.4824653489445386E-2"/>
                  <c:y val="-4.39468503937007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355-4910-901E-30DE88B716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'Transactional information'!$AD$108:$AD$119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information'!$AF$108:$AF$119</c:f>
              <c:numCache>
                <c:formatCode>0%</c:formatCode>
                <c:ptCount val="12"/>
                <c:pt idx="0">
                  <c:v>-0.47653173028517282</c:v>
                </c:pt>
                <c:pt idx="1">
                  <c:v>-8.5357390700902147E-2</c:v>
                </c:pt>
                <c:pt idx="2">
                  <c:v>-0.18723325292262016</c:v>
                </c:pt>
                <c:pt idx="3">
                  <c:v>1.1117953576504027</c:v>
                </c:pt>
                <c:pt idx="4">
                  <c:v>0.52469946950893076</c:v>
                </c:pt>
                <c:pt idx="5">
                  <c:v>-0.25726126628125651</c:v>
                </c:pt>
                <c:pt idx="6">
                  <c:v>-0.62413892908827784</c:v>
                </c:pt>
                <c:pt idx="7">
                  <c:v>1.1360350848696499</c:v>
                </c:pt>
                <c:pt idx="8">
                  <c:v>0.35509880378031855</c:v>
                </c:pt>
                <c:pt idx="9">
                  <c:v>-0.41292368475774588</c:v>
                </c:pt>
                <c:pt idx="10">
                  <c:v>-1.9600564258668053E-2</c:v>
                </c:pt>
                <c:pt idx="11">
                  <c:v>-0.60841706713266341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55-4910-901E-30DE88B716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28004408"/>
        <c:axId val="1028003328"/>
      </c:lineChart>
      <c:catAx>
        <c:axId val="78530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07712"/>
        <c:crosses val="autoZero"/>
        <c:auto val="1"/>
        <c:lblAlgn val="ctr"/>
        <c:lblOffset val="100"/>
        <c:noMultiLvlLbl val="0"/>
      </c:catAx>
      <c:valAx>
        <c:axId val="785307712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07352"/>
        <c:crosses val="autoZero"/>
        <c:crossBetween val="between"/>
      </c:valAx>
      <c:valAx>
        <c:axId val="102800332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04408"/>
        <c:crosses val="max"/>
        <c:crossBetween val="between"/>
      </c:valAx>
      <c:catAx>
        <c:axId val="1028004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80033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Trends in Transaction</a:t>
            </a:r>
          </a:p>
          <a:p>
            <a:pPr>
              <a:defRPr/>
            </a:pPr>
            <a:r>
              <a:rPr lang="en-US" sz="1200" b="0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Withdrawal </a:t>
            </a:r>
            <a:endParaRPr lang="en-US" sz="1400" b="0" i="0" u="none" strike="noStrike" kern="1200" spc="0" baseline="0" dirty="0">
              <a:solidFill>
                <a:prstClr val="black">
                  <a:lumMod val="65000"/>
                  <a:lumOff val="35000"/>
                </a:prst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information'!$AC$155</c:f>
              <c:strCache>
                <c:ptCount val="1"/>
                <c:pt idx="0">
                  <c:v> 2023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4943238396740064E-3"/>
                  <c:y val="0.3351079031787692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CF-4276-AC51-105460EE8983}"/>
                </c:ext>
              </c:extLst>
            </c:dLbl>
            <c:dLbl>
              <c:idx val="1"/>
              <c:layout>
                <c:manualLayout>
                  <c:x val="1.1076711146286363E-2"/>
                  <c:y val="0.3731219014289879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CF-4276-AC51-105460EE8983}"/>
                </c:ext>
              </c:extLst>
            </c:dLbl>
            <c:dLbl>
              <c:idx val="2"/>
              <c:layout>
                <c:manualLayout>
                  <c:x val="1.1076711146286349E-2"/>
                  <c:y val="0.35038531641878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CF-4276-AC51-105460EE8983}"/>
                </c:ext>
              </c:extLst>
            </c:dLbl>
            <c:dLbl>
              <c:idx val="3"/>
              <c:layout>
                <c:manualLayout>
                  <c:x val="9.4943238396740133E-3"/>
                  <c:y val="0.3098144502770486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CF-4276-AC51-105460EE8983}"/>
                </c:ext>
              </c:extLst>
            </c:dLbl>
            <c:dLbl>
              <c:idx val="4"/>
              <c:layout>
                <c:manualLayout>
                  <c:x val="1.2659098452898684E-2"/>
                  <c:y val="0.3563028579760862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ECF-4276-AC51-105460EE8983}"/>
                </c:ext>
              </c:extLst>
            </c:dLbl>
            <c:dLbl>
              <c:idx val="5"/>
              <c:layout>
                <c:manualLayout>
                  <c:x val="7.9119365330616205E-3"/>
                  <c:y val="0.4002591863517059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CF-4276-AC51-105460EE8983}"/>
                </c:ext>
              </c:extLst>
            </c:dLbl>
            <c:dLbl>
              <c:idx val="6"/>
              <c:layout>
                <c:manualLayout>
                  <c:x val="9.4943238396740706E-3"/>
                  <c:y val="0.4412124526100903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CF-4276-AC51-105460EE8983}"/>
                </c:ext>
              </c:extLst>
            </c:dLbl>
            <c:dLbl>
              <c:idx val="7"/>
              <c:layout>
                <c:manualLayout>
                  <c:x val="7.9119365330615615E-3"/>
                  <c:y val="0.3471751968503936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CF-4276-AC51-105460EE8983}"/>
                </c:ext>
              </c:extLst>
            </c:dLbl>
            <c:dLbl>
              <c:idx val="8"/>
              <c:layout>
                <c:manualLayout>
                  <c:x val="6.3295492264493422E-3"/>
                  <c:y val="0.335508165645960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CF-4276-AC51-105460EE8983}"/>
                </c:ext>
              </c:extLst>
            </c:dLbl>
            <c:dLbl>
              <c:idx val="9"/>
              <c:layout>
                <c:manualLayout>
                  <c:x val="7.9119365330615615E-3"/>
                  <c:y val="0.3573705890930299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CF-4276-AC51-105460EE8983}"/>
                </c:ext>
              </c:extLst>
            </c:dLbl>
            <c:dLbl>
              <c:idx val="10"/>
              <c:layout>
                <c:manualLayout>
                  <c:x val="6.3295492264493422E-3"/>
                  <c:y val="0.322225867599883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CF-4276-AC51-105460EE8983}"/>
                </c:ext>
              </c:extLst>
            </c:dLbl>
            <c:dLbl>
              <c:idx val="11"/>
              <c:layout>
                <c:manualLayout>
                  <c:x val="7.9119365330615615E-3"/>
                  <c:y val="0.3579677019539223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CF-4276-AC51-105460EE89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information'!$AF$156:$AF$167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information'!$AE$156:$AE$167</c:f>
              <c:numCache>
                <c:formatCode>_(* #,##0_);_(* \(#,##0\);_(* "-"??_);_(@_)</c:formatCode>
                <c:ptCount val="12"/>
                <c:pt idx="0">
                  <c:v>95418</c:v>
                </c:pt>
                <c:pt idx="1">
                  <c:v>106242</c:v>
                </c:pt>
                <c:pt idx="2">
                  <c:v>99768</c:v>
                </c:pt>
                <c:pt idx="3">
                  <c:v>88216</c:v>
                </c:pt>
                <c:pt idx="4">
                  <c:v>101453</c:v>
                </c:pt>
                <c:pt idx="5">
                  <c:v>113969</c:v>
                </c:pt>
                <c:pt idx="6">
                  <c:v>125630</c:v>
                </c:pt>
                <c:pt idx="7">
                  <c:v>98854</c:v>
                </c:pt>
                <c:pt idx="8">
                  <c:v>95532</c:v>
                </c:pt>
                <c:pt idx="9">
                  <c:v>101757</c:v>
                </c:pt>
                <c:pt idx="10">
                  <c:v>91750</c:v>
                </c:pt>
                <c:pt idx="11">
                  <c:v>101927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F-4276-AC51-105460EE8983}"/>
            </c:ext>
          </c:extLst>
        </c:ser>
        <c:ser>
          <c:idx val="1"/>
          <c:order val="1"/>
          <c:tx>
            <c:strRef>
              <c:f>'Transactional information'!$AF$155</c:f>
              <c:strCache>
                <c:ptCount val="1"/>
                <c:pt idx="0">
                  <c:v> 2024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4241485759511013E-2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ECF-4276-AC51-105460EE8983}"/>
                </c:ext>
              </c:extLst>
            </c:dLbl>
            <c:dLbl>
              <c:idx val="1"/>
              <c:layout>
                <c:manualLayout>
                  <c:x val="1.2659098452898684E-2"/>
                  <c:y val="-9.25925925925925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ECF-4276-AC51-105460EE8983}"/>
                </c:ext>
              </c:extLst>
            </c:dLbl>
            <c:dLbl>
              <c:idx val="4"/>
              <c:layout>
                <c:manualLayout>
                  <c:x val="1.2659098452898684E-2"/>
                  <c:y val="-8.487556272013328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ECF-4276-AC51-105460EE8983}"/>
                </c:ext>
              </c:extLst>
            </c:dLbl>
            <c:dLbl>
              <c:idx val="5"/>
              <c:layout>
                <c:manualLayout>
                  <c:x val="7.9119365330616778E-3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ECF-4276-AC51-105460EE8983}"/>
                </c:ext>
              </c:extLst>
            </c:dLbl>
            <c:dLbl>
              <c:idx val="6"/>
              <c:layout>
                <c:manualLayout>
                  <c:x val="1.424148575951102E-2"/>
                  <c:y val="-1.38888888888889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ECF-4276-AC51-105460EE8983}"/>
                </c:ext>
              </c:extLst>
            </c:dLbl>
            <c:dLbl>
              <c:idx val="7"/>
              <c:layout>
                <c:manualLayout>
                  <c:x val="1.5823873066123241E-2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ECF-4276-AC51-105460EE89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information'!$AF$156:$AF$167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information'!$AH$156:$AH$167</c:f>
              <c:numCache>
                <c:formatCode>_(* #,##0_);_(* \(#,##0\);_(* "-"??_);_(@_)</c:formatCode>
                <c:ptCount val="12"/>
                <c:pt idx="0">
                  <c:v>77152</c:v>
                </c:pt>
                <c:pt idx="1">
                  <c:v>61615</c:v>
                </c:pt>
                <c:pt idx="2">
                  <c:v>77804</c:v>
                </c:pt>
                <c:pt idx="3">
                  <c:v>121026</c:v>
                </c:pt>
                <c:pt idx="4">
                  <c:v>77489</c:v>
                </c:pt>
                <c:pt idx="5">
                  <c:v>98548</c:v>
                </c:pt>
                <c:pt idx="6">
                  <c:v>89055</c:v>
                </c:pt>
                <c:pt idx="7">
                  <c:v>76613</c:v>
                </c:pt>
                <c:pt idx="8">
                  <c:v>109856</c:v>
                </c:pt>
                <c:pt idx="9">
                  <c:v>155900</c:v>
                </c:pt>
                <c:pt idx="10">
                  <c:v>163783</c:v>
                </c:pt>
                <c:pt idx="11">
                  <c:v>112398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F-4276-AC51-105460EE8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26475480"/>
        <c:axId val="1026475120"/>
      </c:barChart>
      <c:lineChart>
        <c:grouping val="standard"/>
        <c:varyColors val="0"/>
        <c:ser>
          <c:idx val="2"/>
          <c:order val="2"/>
          <c:tx>
            <c:strRef>
              <c:f>'Transactional information'!$AG$154</c:f>
              <c:strCache>
                <c:ptCount val="1"/>
                <c:pt idx="0">
                  <c:v>Change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1-5ECF-4276-AC51-105460EE8983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7-5ECF-4276-AC51-105460EE8983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6-5ECF-4276-AC51-105460EE89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information'!$AF$156:$AF$167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information'!$AJ$156:$AJ$167</c:f>
              <c:numCache>
                <c:formatCode>0%</c:formatCode>
                <c:ptCount val="12"/>
                <c:pt idx="0">
                  <c:v>0.19143138611163513</c:v>
                </c:pt>
                <c:pt idx="1">
                  <c:v>0.42005045085747633</c:v>
                </c:pt>
                <c:pt idx="2">
                  <c:v>0.22015074973939538</c:v>
                </c:pt>
                <c:pt idx="3">
                  <c:v>-0.3719279949215562</c:v>
                </c:pt>
                <c:pt idx="4">
                  <c:v>0.23620789922427135</c:v>
                </c:pt>
                <c:pt idx="5">
                  <c:v>0.13530872430222254</c:v>
                </c:pt>
                <c:pt idx="6">
                  <c:v>0.29113269123616969</c:v>
                </c:pt>
                <c:pt idx="7">
                  <c:v>0.22498836668217775</c:v>
                </c:pt>
                <c:pt idx="8">
                  <c:v>-0.14993928735920947</c:v>
                </c:pt>
                <c:pt idx="9">
                  <c:v>-0.53208133101408261</c:v>
                </c:pt>
                <c:pt idx="10">
                  <c:v>-0.78510081743869209</c:v>
                </c:pt>
                <c:pt idx="11">
                  <c:v>-0.10273038547195541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CF-4276-AC51-105460EE8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001168"/>
        <c:axId val="786939912"/>
      </c:lineChart>
      <c:catAx>
        <c:axId val="102647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75120"/>
        <c:crosses val="autoZero"/>
        <c:auto val="1"/>
        <c:lblAlgn val="ctr"/>
        <c:lblOffset val="100"/>
        <c:noMultiLvlLbl val="0"/>
      </c:catAx>
      <c:valAx>
        <c:axId val="102647512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75480"/>
        <c:crosses val="autoZero"/>
        <c:crossBetween val="between"/>
      </c:valAx>
      <c:valAx>
        <c:axId val="78693991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01168"/>
        <c:crosses val="max"/>
        <c:crossBetween val="between"/>
      </c:valAx>
      <c:catAx>
        <c:axId val="102800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69399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Trends In Transaction Volumes</a:t>
            </a:r>
            <a:r>
              <a:rPr lang="en-US" sz="1400" b="1" i="0" u="none" strike="noStrike" baseline="0">
                <a:effectLst/>
              </a:rPr>
              <a:t>Deposit</a:t>
            </a:r>
          </a:p>
          <a:p>
            <a:pPr>
              <a:defRPr/>
            </a:pPr>
            <a:r>
              <a:rPr lang="en-US" sz="1200" b="0" i="0" u="none" strike="noStrike" baseline="0"/>
              <a:t>Deposit </a:t>
            </a:r>
            <a:endPara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information'!$AL$41</c:f>
              <c:strCache>
                <c:ptCount val="1"/>
                <c:pt idx="0">
                  <c:v> 2023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information'!$AN$42:$AN$53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information'!$AM$42:$AM$53</c:f>
              <c:numCache>
                <c:formatCode>_(* #,##0_);_(* \(#,##0\);_(* "-"??_);_(@_)</c:formatCode>
                <c:ptCount val="12"/>
                <c:pt idx="0">
                  <c:v>43</c:v>
                </c:pt>
                <c:pt idx="1">
                  <c:v>31</c:v>
                </c:pt>
                <c:pt idx="2">
                  <c:v>52</c:v>
                </c:pt>
                <c:pt idx="3">
                  <c:v>53</c:v>
                </c:pt>
                <c:pt idx="4">
                  <c:v>39</c:v>
                </c:pt>
                <c:pt idx="5">
                  <c:v>25</c:v>
                </c:pt>
                <c:pt idx="6">
                  <c:v>54</c:v>
                </c:pt>
                <c:pt idx="7">
                  <c:v>35</c:v>
                </c:pt>
                <c:pt idx="8">
                  <c:v>35</c:v>
                </c:pt>
                <c:pt idx="9">
                  <c:v>45</c:v>
                </c:pt>
                <c:pt idx="10">
                  <c:v>41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5-42FF-85AA-9E195492CD08}"/>
            </c:ext>
          </c:extLst>
        </c:ser>
        <c:ser>
          <c:idx val="1"/>
          <c:order val="1"/>
          <c:tx>
            <c:strRef>
              <c:f>'Transactional information'!$AN$41</c:f>
              <c:strCache>
                <c:ptCount val="1"/>
                <c:pt idx="0">
                  <c:v> 2024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information'!$AN$42:$AN$53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information'!$AO$42:$AO$53</c:f>
              <c:numCache>
                <c:formatCode>_(* #,##0_);_(* \(#,##0\);_(* "-"??_);_(@_)</c:formatCode>
                <c:ptCount val="12"/>
                <c:pt idx="0">
                  <c:v>30</c:v>
                </c:pt>
                <c:pt idx="1">
                  <c:v>45</c:v>
                </c:pt>
                <c:pt idx="2">
                  <c:v>42</c:v>
                </c:pt>
                <c:pt idx="3">
                  <c:v>37</c:v>
                </c:pt>
                <c:pt idx="4">
                  <c:v>43</c:v>
                </c:pt>
                <c:pt idx="5">
                  <c:v>57</c:v>
                </c:pt>
                <c:pt idx="6">
                  <c:v>42</c:v>
                </c:pt>
                <c:pt idx="7">
                  <c:v>40</c:v>
                </c:pt>
                <c:pt idx="8">
                  <c:v>36</c:v>
                </c:pt>
                <c:pt idx="9">
                  <c:v>35</c:v>
                </c:pt>
                <c:pt idx="10">
                  <c:v>45</c:v>
                </c:pt>
                <c:pt idx="1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5-42FF-85AA-9E195492CD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85309512"/>
        <c:axId val="786943512"/>
      </c:barChart>
      <c:lineChart>
        <c:grouping val="standard"/>
        <c:varyColors val="0"/>
        <c:ser>
          <c:idx val="2"/>
          <c:order val="2"/>
          <c:tx>
            <c:strRef>
              <c:f>'Transactional information'!$AP$41</c:f>
              <c:strCache>
                <c:ptCount val="1"/>
                <c:pt idx="0">
                  <c:v>Change%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information'!$AN$42:$AN$53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information'!$AP$42:$AP$53</c:f>
              <c:numCache>
                <c:formatCode>0%</c:formatCode>
                <c:ptCount val="12"/>
                <c:pt idx="0">
                  <c:v>-0.30232558139534882</c:v>
                </c:pt>
                <c:pt idx="1">
                  <c:v>0.45161290322580644</c:v>
                </c:pt>
                <c:pt idx="2">
                  <c:v>-0.19230769230769232</c:v>
                </c:pt>
                <c:pt idx="3">
                  <c:v>-0.30188679245283018</c:v>
                </c:pt>
                <c:pt idx="4">
                  <c:v>0.10256410256410256</c:v>
                </c:pt>
                <c:pt idx="5">
                  <c:v>1.28</c:v>
                </c:pt>
                <c:pt idx="6">
                  <c:v>-0.22222222222222221</c:v>
                </c:pt>
                <c:pt idx="7">
                  <c:v>0.14285714285714285</c:v>
                </c:pt>
                <c:pt idx="8">
                  <c:v>2.8571428571428571E-2</c:v>
                </c:pt>
                <c:pt idx="9">
                  <c:v>-0.22222222222222221</c:v>
                </c:pt>
                <c:pt idx="10">
                  <c:v>9.7560975609756101E-2</c:v>
                </c:pt>
                <c:pt idx="11">
                  <c:v>0.40540540540540543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5-42FF-85AA-9E195492CD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26304328"/>
        <c:axId val="1026303968"/>
      </c:lineChart>
      <c:catAx>
        <c:axId val="785309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943512"/>
        <c:crosses val="autoZero"/>
        <c:auto val="1"/>
        <c:lblAlgn val="ctr"/>
        <c:lblOffset val="100"/>
        <c:noMultiLvlLbl val="0"/>
      </c:catAx>
      <c:valAx>
        <c:axId val="786943512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09512"/>
        <c:crosses val="autoZero"/>
        <c:crossBetween val="between"/>
      </c:valAx>
      <c:valAx>
        <c:axId val="102630396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04328"/>
        <c:crosses val="max"/>
        <c:crossBetween val="between"/>
      </c:valAx>
      <c:catAx>
        <c:axId val="1026304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63039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Trends In Transaction Volumes</a:t>
            </a:r>
          </a:p>
          <a:p>
            <a:pPr>
              <a:defRPr/>
            </a:pPr>
            <a:r>
              <a:rPr lang="en-US" sz="1200" b="0" i="0" u="none" strike="noStrike" baseline="0">
                <a:effectLst/>
              </a:rPr>
              <a:t>Transfer</a:t>
            </a:r>
            <a:r>
              <a:rPr lang="en-US" sz="1200" b="0" i="0" u="none" strike="noStrike" baseline="0"/>
              <a:t> </a:t>
            </a:r>
            <a:endParaRPr lang="en-US" sz="12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information'!$AL$58</c:f>
              <c:strCache>
                <c:ptCount val="1"/>
                <c:pt idx="0">
                  <c:v> 2023 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information'!$AN$59:$AN$70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information'!$AM$59:$AM$70</c:f>
              <c:numCache>
                <c:formatCode>_(* #,##0_);_(* \(#,##0\);_(* "-"??_);_(@_)</c:formatCode>
                <c:ptCount val="12"/>
                <c:pt idx="0">
                  <c:v>63</c:v>
                </c:pt>
                <c:pt idx="1">
                  <c:v>38</c:v>
                </c:pt>
                <c:pt idx="2">
                  <c:v>47</c:v>
                </c:pt>
                <c:pt idx="3">
                  <c:v>27</c:v>
                </c:pt>
                <c:pt idx="4">
                  <c:v>54</c:v>
                </c:pt>
                <c:pt idx="5">
                  <c:v>53</c:v>
                </c:pt>
                <c:pt idx="6">
                  <c:v>47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  <c:pt idx="10">
                  <c:v>35</c:v>
                </c:pt>
                <c:pt idx="11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6-4482-9F1B-74987953155F}"/>
            </c:ext>
          </c:extLst>
        </c:ser>
        <c:ser>
          <c:idx val="1"/>
          <c:order val="1"/>
          <c:tx>
            <c:strRef>
              <c:f>'Transactional information'!$AN$58</c:f>
              <c:strCache>
                <c:ptCount val="1"/>
                <c:pt idx="0">
                  <c:v> 2024 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information'!$AN$59:$AN$70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information'!$AO$59:$AO$70</c:f>
              <c:numCache>
                <c:formatCode>_(* #,##0_);_(* \(#,##0\);_(* "-"??_);_(@_)</c:formatCode>
                <c:ptCount val="12"/>
                <c:pt idx="0">
                  <c:v>46</c:v>
                </c:pt>
                <c:pt idx="1">
                  <c:v>40</c:v>
                </c:pt>
                <c:pt idx="2">
                  <c:v>36</c:v>
                </c:pt>
                <c:pt idx="3">
                  <c:v>42</c:v>
                </c:pt>
                <c:pt idx="4">
                  <c:v>58</c:v>
                </c:pt>
                <c:pt idx="5">
                  <c:v>37</c:v>
                </c:pt>
                <c:pt idx="6">
                  <c:v>31</c:v>
                </c:pt>
                <c:pt idx="7">
                  <c:v>51</c:v>
                </c:pt>
                <c:pt idx="8">
                  <c:v>44</c:v>
                </c:pt>
                <c:pt idx="9">
                  <c:v>72</c:v>
                </c:pt>
                <c:pt idx="10">
                  <c:v>81</c:v>
                </c:pt>
                <c:pt idx="11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B6-4482-9F1B-7498795315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026305768"/>
        <c:axId val="1026302168"/>
      </c:barChart>
      <c:lineChart>
        <c:grouping val="standard"/>
        <c:varyColors val="0"/>
        <c:ser>
          <c:idx val="2"/>
          <c:order val="2"/>
          <c:tx>
            <c:strRef>
              <c:f>'Transactional information'!$AP$58</c:f>
              <c:strCache>
                <c:ptCount val="1"/>
                <c:pt idx="0">
                  <c:v>Change%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B3B6-4482-9F1B-74987953155F}"/>
                </c:ext>
              </c:extLst>
            </c:dLbl>
            <c:dLbl>
              <c:idx val="1"/>
              <c:layout>
                <c:manualLayout>
                  <c:x val="-3.2729332789791926E-2"/>
                  <c:y val="-2.903944298629346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B6-4482-9F1B-74987953155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B3B6-4482-9F1B-74987953155F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B3B6-4482-9F1B-74987953155F}"/>
                </c:ext>
              </c:extLst>
            </c:dLbl>
            <c:dLbl>
              <c:idx val="5"/>
              <c:layout>
                <c:manualLayout>
                  <c:x val="-4.3421606296152555E-2"/>
                  <c:y val="-5.218759113444152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B6-4482-9F1B-74987953155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B3B6-4482-9F1B-7498795315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information'!$AN$59:$AN$70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information'!$AP$59:$AP$70</c:f>
              <c:numCache>
                <c:formatCode>0%</c:formatCode>
                <c:ptCount val="12"/>
                <c:pt idx="0">
                  <c:v>-0.26984126984126983</c:v>
                </c:pt>
                <c:pt idx="1">
                  <c:v>5.2631578947368418E-2</c:v>
                </c:pt>
                <c:pt idx="2">
                  <c:v>-0.23404255319148937</c:v>
                </c:pt>
                <c:pt idx="3">
                  <c:v>0.55555555555555558</c:v>
                </c:pt>
                <c:pt idx="4">
                  <c:v>7.407407407407407E-2</c:v>
                </c:pt>
                <c:pt idx="5">
                  <c:v>-0.30188679245283018</c:v>
                </c:pt>
                <c:pt idx="6">
                  <c:v>-0.34042553191489361</c:v>
                </c:pt>
                <c:pt idx="7">
                  <c:v>0.59375</c:v>
                </c:pt>
                <c:pt idx="8">
                  <c:v>0.22222222222222221</c:v>
                </c:pt>
                <c:pt idx="9">
                  <c:v>0.8</c:v>
                </c:pt>
                <c:pt idx="10">
                  <c:v>1.3142857142857143</c:v>
                </c:pt>
                <c:pt idx="11">
                  <c:v>0.54545454545454541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B6-4482-9F1B-749879531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013472"/>
        <c:axId val="784407408"/>
      </c:lineChart>
      <c:catAx>
        <c:axId val="102630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02168"/>
        <c:crosses val="autoZero"/>
        <c:auto val="1"/>
        <c:lblAlgn val="ctr"/>
        <c:lblOffset val="100"/>
        <c:noMultiLvlLbl val="0"/>
      </c:catAx>
      <c:valAx>
        <c:axId val="1026302168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305768"/>
        <c:crosses val="autoZero"/>
        <c:crossBetween val="between"/>
      </c:valAx>
      <c:valAx>
        <c:axId val="78440740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13472"/>
        <c:crosses val="max"/>
        <c:crossBetween val="between"/>
      </c:valAx>
      <c:catAx>
        <c:axId val="1028013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44074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Trends In Transaction Volumes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Deposit</a:t>
            </a:r>
          </a:p>
          <a:p>
            <a:pPr>
              <a:defRPr/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Withdrawal </a:t>
            </a:r>
            <a:endPara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information'!$AQ$42</c:f>
              <c:strCache>
                <c:ptCount val="1"/>
                <c:pt idx="0">
                  <c:v> 2023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information'!$AS$43:$AS$54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information'!$AR$43:$AR$54</c:f>
              <c:numCache>
                <c:formatCode>_(* #,##0_);_(* \(#,##0\);_(* "-"??_);_(@_)</c:formatCode>
                <c:ptCount val="12"/>
                <c:pt idx="0">
                  <c:v>36</c:v>
                </c:pt>
                <c:pt idx="1">
                  <c:v>46</c:v>
                </c:pt>
                <c:pt idx="2">
                  <c:v>41</c:v>
                </c:pt>
                <c:pt idx="3">
                  <c:v>32</c:v>
                </c:pt>
                <c:pt idx="4">
                  <c:v>41</c:v>
                </c:pt>
                <c:pt idx="5">
                  <c:v>46</c:v>
                </c:pt>
                <c:pt idx="6">
                  <c:v>47</c:v>
                </c:pt>
                <c:pt idx="7">
                  <c:v>44</c:v>
                </c:pt>
                <c:pt idx="8">
                  <c:v>41</c:v>
                </c:pt>
                <c:pt idx="9">
                  <c:v>44</c:v>
                </c:pt>
                <c:pt idx="10">
                  <c:v>38</c:v>
                </c:pt>
                <c:pt idx="1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F-419C-9D59-448BA38D891A}"/>
            </c:ext>
          </c:extLst>
        </c:ser>
        <c:ser>
          <c:idx val="1"/>
          <c:order val="1"/>
          <c:tx>
            <c:strRef>
              <c:f>'Transactional information'!$AS$42</c:f>
              <c:strCache>
                <c:ptCount val="1"/>
                <c:pt idx="0">
                  <c:v> 2024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information'!$AS$43:$AS$54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information'!$AT$43:$AT$54</c:f>
              <c:numCache>
                <c:formatCode>_(* #,##0_);_(* \(#,##0\);_(* "-"??_);_(@_)</c:formatCode>
                <c:ptCount val="12"/>
                <c:pt idx="0">
                  <c:v>32</c:v>
                </c:pt>
                <c:pt idx="1">
                  <c:v>31</c:v>
                </c:pt>
                <c:pt idx="2">
                  <c:v>34</c:v>
                </c:pt>
                <c:pt idx="3">
                  <c:v>49</c:v>
                </c:pt>
                <c:pt idx="4">
                  <c:v>33</c:v>
                </c:pt>
                <c:pt idx="5">
                  <c:v>42</c:v>
                </c:pt>
                <c:pt idx="6">
                  <c:v>33</c:v>
                </c:pt>
                <c:pt idx="7">
                  <c:v>32</c:v>
                </c:pt>
                <c:pt idx="8">
                  <c:v>43</c:v>
                </c:pt>
                <c:pt idx="9">
                  <c:v>83</c:v>
                </c:pt>
                <c:pt idx="10">
                  <c:v>94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F-419C-9D59-448BA38D89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054774040"/>
        <c:axId val="1054776560"/>
      </c:barChart>
      <c:lineChart>
        <c:grouping val="standard"/>
        <c:varyColors val="0"/>
        <c:ser>
          <c:idx val="2"/>
          <c:order val="2"/>
          <c:tx>
            <c:strRef>
              <c:f>'Transactional information'!$AU$42</c:f>
              <c:strCache>
                <c:ptCount val="1"/>
                <c:pt idx="0">
                  <c:v>Change%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information'!$AS$43:$AS$54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'Transactional information'!$AU$43:$AU$54</c:f>
              <c:numCache>
                <c:formatCode>0%</c:formatCode>
                <c:ptCount val="12"/>
                <c:pt idx="0">
                  <c:v>-0.1111111111111111</c:v>
                </c:pt>
                <c:pt idx="1">
                  <c:v>-0.32608695652173914</c:v>
                </c:pt>
                <c:pt idx="2">
                  <c:v>-0.17073170731707318</c:v>
                </c:pt>
                <c:pt idx="3">
                  <c:v>0.53125</c:v>
                </c:pt>
                <c:pt idx="4">
                  <c:v>-0.1951219512195122</c:v>
                </c:pt>
                <c:pt idx="5">
                  <c:v>-8.6956521739130432E-2</c:v>
                </c:pt>
                <c:pt idx="6">
                  <c:v>-0.2978723404255319</c:v>
                </c:pt>
                <c:pt idx="7">
                  <c:v>-0.27272727272727271</c:v>
                </c:pt>
                <c:pt idx="8">
                  <c:v>4.878048780487805E-2</c:v>
                </c:pt>
                <c:pt idx="9">
                  <c:v>0.88636363636363635</c:v>
                </c:pt>
                <c:pt idx="10">
                  <c:v>1.4736842105263157</c:v>
                </c:pt>
                <c:pt idx="11">
                  <c:v>1.4390243902439024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F-419C-9D59-448BA38D89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28001528"/>
        <c:axId val="1026478720"/>
      </c:lineChart>
      <c:catAx>
        <c:axId val="105477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776560"/>
        <c:crosses val="autoZero"/>
        <c:auto val="1"/>
        <c:lblAlgn val="ctr"/>
        <c:lblOffset val="100"/>
        <c:noMultiLvlLbl val="0"/>
      </c:catAx>
      <c:valAx>
        <c:axId val="105477656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774040"/>
        <c:crosses val="autoZero"/>
        <c:crossBetween val="between"/>
      </c:valAx>
      <c:valAx>
        <c:axId val="102647872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01528"/>
        <c:crosses val="max"/>
        <c:crossBetween val="between"/>
      </c:valAx>
      <c:catAx>
        <c:axId val="1028001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64787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set.xlsx]Transactional information!PivotTable31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Transactin</a:t>
            </a:r>
            <a:r>
              <a:rPr lang="en-US" b="1" baseline="0"/>
              <a:t> Type VS Gender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information'!$N$13:$N$14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information'!$M$15:$M$18</c:f>
              <c:strCache>
                <c:ptCount val="3"/>
                <c:pt idx="0">
                  <c:v>Deposit</c:v>
                </c:pt>
                <c:pt idx="1">
                  <c:v>Transfer</c:v>
                </c:pt>
                <c:pt idx="2">
                  <c:v>Withdrawal</c:v>
                </c:pt>
              </c:strCache>
            </c:strRef>
          </c:cat>
          <c:val>
            <c:numRef>
              <c:f>'Transactional information'!$N$15:$N$18</c:f>
              <c:numCache>
                <c:formatCode>General</c:formatCode>
                <c:ptCount val="3"/>
                <c:pt idx="0">
                  <c:v>44</c:v>
                </c:pt>
                <c:pt idx="1">
                  <c:v>55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8-4C23-8772-D1D1B6B882FA}"/>
            </c:ext>
          </c:extLst>
        </c:ser>
        <c:ser>
          <c:idx val="1"/>
          <c:order val="1"/>
          <c:tx>
            <c:strRef>
              <c:f>'Transactional information'!$O$13:$O$14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information'!$M$15:$M$18</c:f>
              <c:strCache>
                <c:ptCount val="3"/>
                <c:pt idx="0">
                  <c:v>Deposit</c:v>
                </c:pt>
                <c:pt idx="1">
                  <c:v>Transfer</c:v>
                </c:pt>
                <c:pt idx="2">
                  <c:v>Withdrawal</c:v>
                </c:pt>
              </c:strCache>
            </c:strRef>
          </c:cat>
          <c:val>
            <c:numRef>
              <c:f>'Transactional information'!$O$15:$O$18</c:f>
              <c:numCache>
                <c:formatCode>General</c:formatCode>
                <c:ptCount val="3"/>
                <c:pt idx="0">
                  <c:v>35</c:v>
                </c:pt>
                <c:pt idx="1">
                  <c:v>40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D8-4C23-8772-D1D1B6B882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59008816"/>
        <c:axId val="1159013136"/>
      </c:barChart>
      <c:catAx>
        <c:axId val="115900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013136"/>
        <c:crosses val="autoZero"/>
        <c:auto val="1"/>
        <c:lblAlgn val="ctr"/>
        <c:lblOffset val="100"/>
        <c:noMultiLvlLbl val="0"/>
      </c:catAx>
      <c:valAx>
        <c:axId val="11590131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5900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set.xlsx]Transactional information!PivotTable32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Salary Group VS Transactin Type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information'!$N$36:$N$37</c:f>
              <c:strCache>
                <c:ptCount val="1"/>
                <c:pt idx="0">
                  <c:v>Deposit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information'!$M$38:$M$44</c:f>
              <c:strCache>
                <c:ptCount val="6"/>
                <c:pt idx="0">
                  <c:v>10k-15k</c:v>
                </c:pt>
                <c:pt idx="1">
                  <c:v>15k-20k</c:v>
                </c:pt>
                <c:pt idx="2">
                  <c:v>20k-25k</c:v>
                </c:pt>
                <c:pt idx="3">
                  <c:v>25k-30k</c:v>
                </c:pt>
                <c:pt idx="4">
                  <c:v>5k-10k</c:v>
                </c:pt>
                <c:pt idx="5">
                  <c:v>Above 30k</c:v>
                </c:pt>
              </c:strCache>
            </c:strRef>
          </c:cat>
          <c:val>
            <c:numRef>
              <c:f>'Transactional information'!$N$38:$N$44</c:f>
              <c:numCache>
                <c:formatCode>General</c:formatCode>
                <c:ptCount val="6"/>
                <c:pt idx="0">
                  <c:v>13</c:v>
                </c:pt>
                <c:pt idx="1">
                  <c:v>9</c:v>
                </c:pt>
                <c:pt idx="2">
                  <c:v>18</c:v>
                </c:pt>
                <c:pt idx="3">
                  <c:v>9</c:v>
                </c:pt>
                <c:pt idx="4">
                  <c:v>24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E-476B-8EB6-8B8079C7A919}"/>
            </c:ext>
          </c:extLst>
        </c:ser>
        <c:ser>
          <c:idx val="1"/>
          <c:order val="1"/>
          <c:tx>
            <c:strRef>
              <c:f>'Transactional information'!$O$36:$O$37</c:f>
              <c:strCache>
                <c:ptCount val="1"/>
                <c:pt idx="0">
                  <c:v>Transfer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information'!$M$38:$M$44</c:f>
              <c:strCache>
                <c:ptCount val="6"/>
                <c:pt idx="0">
                  <c:v>10k-15k</c:v>
                </c:pt>
                <c:pt idx="1">
                  <c:v>15k-20k</c:v>
                </c:pt>
                <c:pt idx="2">
                  <c:v>20k-25k</c:v>
                </c:pt>
                <c:pt idx="3">
                  <c:v>25k-30k</c:v>
                </c:pt>
                <c:pt idx="4">
                  <c:v>5k-10k</c:v>
                </c:pt>
                <c:pt idx="5">
                  <c:v>Above 30k</c:v>
                </c:pt>
              </c:strCache>
            </c:strRef>
          </c:cat>
          <c:val>
            <c:numRef>
              <c:f>'Transactional information'!$O$38:$O$44</c:f>
              <c:numCache>
                <c:formatCode>General</c:formatCode>
                <c:ptCount val="6"/>
                <c:pt idx="0">
                  <c:v>17</c:v>
                </c:pt>
                <c:pt idx="1">
                  <c:v>12</c:v>
                </c:pt>
                <c:pt idx="2">
                  <c:v>22</c:v>
                </c:pt>
                <c:pt idx="3">
                  <c:v>13</c:v>
                </c:pt>
                <c:pt idx="4">
                  <c:v>25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AE-476B-8EB6-8B8079C7A919}"/>
            </c:ext>
          </c:extLst>
        </c:ser>
        <c:ser>
          <c:idx val="2"/>
          <c:order val="2"/>
          <c:tx>
            <c:strRef>
              <c:f>'Transactional information'!$P$36:$P$37</c:f>
              <c:strCache>
                <c:ptCount val="1"/>
                <c:pt idx="0">
                  <c:v>Withdrawal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information'!$M$38:$M$44</c:f>
              <c:strCache>
                <c:ptCount val="6"/>
                <c:pt idx="0">
                  <c:v>10k-15k</c:v>
                </c:pt>
                <c:pt idx="1">
                  <c:v>15k-20k</c:v>
                </c:pt>
                <c:pt idx="2">
                  <c:v>20k-25k</c:v>
                </c:pt>
                <c:pt idx="3">
                  <c:v>25k-30k</c:v>
                </c:pt>
                <c:pt idx="4">
                  <c:v>5k-10k</c:v>
                </c:pt>
                <c:pt idx="5">
                  <c:v>Above 30k</c:v>
                </c:pt>
              </c:strCache>
            </c:strRef>
          </c:cat>
          <c:val>
            <c:numRef>
              <c:f>'Transactional information'!$P$38:$P$44</c:f>
              <c:numCache>
                <c:formatCode>General</c:formatCode>
                <c:ptCount val="6"/>
                <c:pt idx="0">
                  <c:v>17</c:v>
                </c:pt>
                <c:pt idx="1">
                  <c:v>9</c:v>
                </c:pt>
                <c:pt idx="2">
                  <c:v>23</c:v>
                </c:pt>
                <c:pt idx="3">
                  <c:v>14</c:v>
                </c:pt>
                <c:pt idx="4">
                  <c:v>25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AE-476B-8EB6-8B8079C7A9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6407920"/>
        <c:axId val="1026405400"/>
      </c:barChart>
      <c:catAx>
        <c:axId val="102640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05400"/>
        <c:crosses val="autoZero"/>
        <c:auto val="1"/>
        <c:lblAlgn val="ctr"/>
        <c:lblOffset val="100"/>
        <c:noMultiLvlLbl val="0"/>
      </c:catAx>
      <c:valAx>
        <c:axId val="1026405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40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set.xlsx]Transactional information!PivotTable33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Nationality VS Transactin Type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information'!$N$62:$N$63</c:f>
              <c:strCache>
                <c:ptCount val="1"/>
                <c:pt idx="0">
                  <c:v>Deposit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information'!$M$64:$M$68</c:f>
              <c:strCache>
                <c:ptCount val="4"/>
                <c:pt idx="0">
                  <c:v>Egyptian</c:v>
                </c:pt>
                <c:pt idx="1">
                  <c:v>Jordanian</c:v>
                </c:pt>
                <c:pt idx="2">
                  <c:v>Pakistani</c:v>
                </c:pt>
                <c:pt idx="3">
                  <c:v>Saudi</c:v>
                </c:pt>
              </c:strCache>
            </c:strRef>
          </c:cat>
          <c:val>
            <c:numRef>
              <c:f>'Transactional information'!$N$64:$N$68</c:f>
              <c:numCache>
                <c:formatCode>0</c:formatCode>
                <c:ptCount val="4"/>
                <c:pt idx="0">
                  <c:v>17</c:v>
                </c:pt>
                <c:pt idx="1">
                  <c:v>8</c:v>
                </c:pt>
                <c:pt idx="2">
                  <c:v>12</c:v>
                </c:pt>
                <c:pt idx="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2-42D7-9A41-03D958F1BD62}"/>
            </c:ext>
          </c:extLst>
        </c:ser>
        <c:ser>
          <c:idx val="1"/>
          <c:order val="1"/>
          <c:tx>
            <c:strRef>
              <c:f>'Transactional information'!$O$62:$O$63</c:f>
              <c:strCache>
                <c:ptCount val="1"/>
                <c:pt idx="0">
                  <c:v>Transfer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information'!$M$64:$M$68</c:f>
              <c:strCache>
                <c:ptCount val="4"/>
                <c:pt idx="0">
                  <c:v>Egyptian</c:v>
                </c:pt>
                <c:pt idx="1">
                  <c:v>Jordanian</c:v>
                </c:pt>
                <c:pt idx="2">
                  <c:v>Pakistani</c:v>
                </c:pt>
                <c:pt idx="3">
                  <c:v>Saudi</c:v>
                </c:pt>
              </c:strCache>
            </c:strRef>
          </c:cat>
          <c:val>
            <c:numRef>
              <c:f>'Transactional information'!$O$64:$O$68</c:f>
              <c:numCache>
                <c:formatCode>0</c:formatCode>
                <c:ptCount val="4"/>
                <c:pt idx="0">
                  <c:v>24</c:v>
                </c:pt>
                <c:pt idx="1">
                  <c:v>11</c:v>
                </c:pt>
                <c:pt idx="2">
                  <c:v>14</c:v>
                </c:pt>
                <c:pt idx="3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312-42D7-9A41-03D958F1BD62}"/>
            </c:ext>
          </c:extLst>
        </c:ser>
        <c:ser>
          <c:idx val="2"/>
          <c:order val="2"/>
          <c:tx>
            <c:strRef>
              <c:f>'Transactional information'!$P$62:$P$63</c:f>
              <c:strCache>
                <c:ptCount val="1"/>
                <c:pt idx="0">
                  <c:v>Withdrawal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information'!$M$64:$M$68</c:f>
              <c:strCache>
                <c:ptCount val="4"/>
                <c:pt idx="0">
                  <c:v>Egyptian</c:v>
                </c:pt>
                <c:pt idx="1">
                  <c:v>Jordanian</c:v>
                </c:pt>
                <c:pt idx="2">
                  <c:v>Pakistani</c:v>
                </c:pt>
                <c:pt idx="3">
                  <c:v>Saudi</c:v>
                </c:pt>
              </c:strCache>
            </c:strRef>
          </c:cat>
          <c:val>
            <c:numRef>
              <c:f>'Transactional information'!$P$64:$P$68</c:f>
              <c:numCache>
                <c:formatCode>0</c:formatCode>
                <c:ptCount val="4"/>
                <c:pt idx="0">
                  <c:v>24</c:v>
                </c:pt>
                <c:pt idx="1">
                  <c:v>11</c:v>
                </c:pt>
                <c:pt idx="2">
                  <c:v>16</c:v>
                </c:pt>
                <c:pt idx="3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12-42D7-9A41-03D958F1BD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59016016"/>
        <c:axId val="1159011336"/>
      </c:barChart>
      <c:catAx>
        <c:axId val="115901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011336"/>
        <c:crosses val="autoZero"/>
        <c:auto val="1"/>
        <c:lblAlgn val="ctr"/>
        <c:lblOffset val="100"/>
        <c:noMultiLvlLbl val="0"/>
      </c:catAx>
      <c:valAx>
        <c:axId val="115901133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01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set.xlsx]Transactional information!PivotTable34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Transaction</a:t>
            </a:r>
            <a:r>
              <a:rPr lang="en-US" sz="1400" b="1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 Type VS Gender</a:t>
            </a:r>
          </a:p>
          <a:p>
            <a:pPr>
              <a:defRPr/>
            </a:pPr>
            <a:r>
              <a:rPr lang="en-US" sz="1200" b="0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Average</a:t>
            </a:r>
            <a:endParaRPr lang="en-US" sz="1400" b="0" i="0" u="none" strike="noStrike" kern="1200" spc="0" baseline="0" dirty="0">
              <a:solidFill>
                <a:prstClr val="black">
                  <a:lumMod val="65000"/>
                  <a:lumOff val="35000"/>
                </a:prst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information'!$M$95:$M$96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information'!$L$97:$L$100</c:f>
              <c:strCache>
                <c:ptCount val="3"/>
                <c:pt idx="0">
                  <c:v>Deposit</c:v>
                </c:pt>
                <c:pt idx="1">
                  <c:v>Transfer</c:v>
                </c:pt>
                <c:pt idx="2">
                  <c:v>Withdrawal</c:v>
                </c:pt>
              </c:strCache>
            </c:strRef>
          </c:cat>
          <c:val>
            <c:numRef>
              <c:f>'Transactional information'!$M$97:$M$100</c:f>
              <c:numCache>
                <c:formatCode>_(* #,##0_);_(* \(#,##0\);_(* "-"??_);_(@_)</c:formatCode>
                <c:ptCount val="3"/>
                <c:pt idx="0">
                  <c:v>1027.9725274725274</c:v>
                </c:pt>
                <c:pt idx="1">
                  <c:v>1033.1233333333332</c:v>
                </c:pt>
                <c:pt idx="2">
                  <c:v>1031.9949748743718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4-4C46-9AA1-14DFB3D5CBE7}"/>
            </c:ext>
          </c:extLst>
        </c:ser>
        <c:ser>
          <c:idx val="1"/>
          <c:order val="1"/>
          <c:tx>
            <c:strRef>
              <c:f>'Transactional information'!$N$95:$N$96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information'!$L$97:$L$100</c:f>
              <c:strCache>
                <c:ptCount val="3"/>
                <c:pt idx="0">
                  <c:v>Deposit</c:v>
                </c:pt>
                <c:pt idx="1">
                  <c:v>Transfer</c:v>
                </c:pt>
                <c:pt idx="2">
                  <c:v>Withdrawal</c:v>
                </c:pt>
              </c:strCache>
            </c:strRef>
          </c:cat>
          <c:val>
            <c:numRef>
              <c:f>'Transactional information'!$N$97:$N$100</c:f>
              <c:numCache>
                <c:formatCode>_(* #,##0_);_(* \(#,##0\);_(* "-"??_);_(@_)</c:formatCode>
                <c:ptCount val="3"/>
                <c:pt idx="0">
                  <c:v>1029.1897321428571</c:v>
                </c:pt>
                <c:pt idx="1">
                  <c:v>1031.6417624521073</c:v>
                </c:pt>
                <c:pt idx="2">
                  <c:v>1033.899209486166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4-4C46-9AA1-14DFB3D5CB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1665368"/>
        <c:axId val="881665728"/>
      </c:barChart>
      <c:catAx>
        <c:axId val="881665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665728"/>
        <c:crosses val="autoZero"/>
        <c:auto val="1"/>
        <c:lblAlgn val="ctr"/>
        <c:lblOffset val="100"/>
        <c:noMultiLvlLbl val="0"/>
      </c:catAx>
      <c:valAx>
        <c:axId val="881665728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66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set.xlsx]Transactional information!PivotTable35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Nationality VS Transaction Type</a:t>
            </a:r>
          </a:p>
          <a:p>
            <a:pPr>
              <a:defRPr/>
            </a:pPr>
            <a:r>
              <a:rPr lang="en-US" sz="1200" b="0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Average</a:t>
            </a:r>
            <a:endParaRPr lang="en-US" sz="1400" b="1" i="0" u="none" strike="noStrike" kern="1200" spc="0" baseline="0" dirty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information'!$M$122:$M$123</c:f>
              <c:strCache>
                <c:ptCount val="1"/>
                <c:pt idx="0">
                  <c:v>Deposit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information'!$L$124:$L$128</c:f>
              <c:strCache>
                <c:ptCount val="4"/>
                <c:pt idx="0">
                  <c:v>Egyptian</c:v>
                </c:pt>
                <c:pt idx="1">
                  <c:v>Jordanian</c:v>
                </c:pt>
                <c:pt idx="2">
                  <c:v>Pakistani</c:v>
                </c:pt>
                <c:pt idx="3">
                  <c:v>Saudi</c:v>
                </c:pt>
              </c:strCache>
            </c:strRef>
          </c:cat>
          <c:val>
            <c:numRef>
              <c:f>'Transactional information'!$M$124:$M$128</c:f>
              <c:numCache>
                <c:formatCode>0</c:formatCode>
                <c:ptCount val="4"/>
                <c:pt idx="0">
                  <c:v>1029.6288209606987</c:v>
                </c:pt>
                <c:pt idx="1">
                  <c:v>1024.9357798165138</c:v>
                </c:pt>
                <c:pt idx="2">
                  <c:v>1016.0833333333334</c:v>
                </c:pt>
                <c:pt idx="3">
                  <c:v>1033.0840163934427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B-44B5-A408-A53E21381AD4}"/>
            </c:ext>
          </c:extLst>
        </c:ser>
        <c:ser>
          <c:idx val="1"/>
          <c:order val="1"/>
          <c:tx>
            <c:strRef>
              <c:f>'Transactional information'!$N$122:$N$123</c:f>
              <c:strCache>
                <c:ptCount val="1"/>
                <c:pt idx="0">
                  <c:v>Transfer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information'!$L$124:$L$128</c:f>
              <c:strCache>
                <c:ptCount val="4"/>
                <c:pt idx="0">
                  <c:v>Egyptian</c:v>
                </c:pt>
                <c:pt idx="1">
                  <c:v>Jordanian</c:v>
                </c:pt>
                <c:pt idx="2">
                  <c:v>Pakistani</c:v>
                </c:pt>
                <c:pt idx="3">
                  <c:v>Saudi</c:v>
                </c:pt>
              </c:strCache>
            </c:strRef>
          </c:cat>
          <c:val>
            <c:numRef>
              <c:f>'Transactional information'!$N$124:$N$128</c:f>
              <c:numCache>
                <c:formatCode>0</c:formatCode>
                <c:ptCount val="4"/>
                <c:pt idx="0">
                  <c:v>1035.8679999999999</c:v>
                </c:pt>
                <c:pt idx="1">
                  <c:v>1031.6666666666667</c:v>
                </c:pt>
                <c:pt idx="2">
                  <c:v>1020.175</c:v>
                </c:pt>
                <c:pt idx="3">
                  <c:v>1035.4873188405797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B-44B5-A408-A53E21381AD4}"/>
            </c:ext>
          </c:extLst>
        </c:ser>
        <c:ser>
          <c:idx val="2"/>
          <c:order val="2"/>
          <c:tx>
            <c:strRef>
              <c:f>'Transactional information'!$O$122:$O$123</c:f>
              <c:strCache>
                <c:ptCount val="1"/>
                <c:pt idx="0">
                  <c:v>Withdrawal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information'!$L$124:$L$128</c:f>
              <c:strCache>
                <c:ptCount val="4"/>
                <c:pt idx="0">
                  <c:v>Egyptian</c:v>
                </c:pt>
                <c:pt idx="1">
                  <c:v>Jordanian</c:v>
                </c:pt>
                <c:pt idx="2">
                  <c:v>Pakistani</c:v>
                </c:pt>
                <c:pt idx="3">
                  <c:v>Saudi</c:v>
                </c:pt>
              </c:strCache>
            </c:strRef>
          </c:cat>
          <c:val>
            <c:numRef>
              <c:f>'Transactional information'!$O$124:$O$128</c:f>
              <c:numCache>
                <c:formatCode>0</c:formatCode>
                <c:ptCount val="4"/>
                <c:pt idx="0">
                  <c:v>1034.426923076923</c:v>
                </c:pt>
                <c:pt idx="1">
                  <c:v>1035.0841121495328</c:v>
                </c:pt>
                <c:pt idx="2">
                  <c:v>1021.3419689119171</c:v>
                </c:pt>
                <c:pt idx="3">
                  <c:v>1035.7826887661142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B-44B5-A408-A53E21381A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5743200"/>
        <c:axId val="1025743560"/>
      </c:barChart>
      <c:catAx>
        <c:axId val="102574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43560"/>
        <c:crosses val="autoZero"/>
        <c:auto val="1"/>
        <c:lblAlgn val="ctr"/>
        <c:lblOffset val="100"/>
        <c:noMultiLvlLbl val="0"/>
      </c:catAx>
      <c:valAx>
        <c:axId val="10257435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4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set.xlsx]Transactional information!PivotTable36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Salary Group VS Transaction Type</a:t>
            </a:r>
          </a:p>
          <a:p>
            <a:pPr>
              <a:defRPr/>
            </a:pPr>
            <a:r>
              <a:rPr lang="en-US" sz="1200" b="0" i="0" u="none" strike="noStrike" kern="1200" spc="0" baseline="0" dirty="0">
                <a:solidFill>
                  <a:prstClr val="black">
                    <a:lumMod val="65000"/>
                    <a:lumOff val="35000"/>
                  </a:prstClr>
                </a:solidFill>
              </a:rPr>
              <a:t>Average</a:t>
            </a:r>
            <a:endParaRPr lang="en-US" sz="1400" b="1" i="0" u="none" strike="noStrike" kern="1200" spc="0" baseline="0" dirty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'Transactional information'!$M$153:$M$154</c:f>
              <c:strCache>
                <c:ptCount val="1"/>
                <c:pt idx="0">
                  <c:v>Deposit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information'!$L$155:$L$161</c:f>
              <c:strCache>
                <c:ptCount val="6"/>
                <c:pt idx="0">
                  <c:v>10k-15k</c:v>
                </c:pt>
                <c:pt idx="1">
                  <c:v>15k-20k</c:v>
                </c:pt>
                <c:pt idx="2">
                  <c:v>20k-25k</c:v>
                </c:pt>
                <c:pt idx="3">
                  <c:v>25k-30k</c:v>
                </c:pt>
                <c:pt idx="4">
                  <c:v>5k-10k</c:v>
                </c:pt>
                <c:pt idx="5">
                  <c:v>Above 30k</c:v>
                </c:pt>
              </c:strCache>
            </c:strRef>
          </c:cat>
          <c:val>
            <c:numRef>
              <c:f>'Transactional information'!$M$155:$M$161</c:f>
              <c:numCache>
                <c:formatCode>0</c:formatCode>
                <c:ptCount val="6"/>
                <c:pt idx="0">
                  <c:v>1032.2631578947369</c:v>
                </c:pt>
                <c:pt idx="1">
                  <c:v>1047.3846153846155</c:v>
                </c:pt>
                <c:pt idx="2">
                  <c:v>1029.5708333333334</c:v>
                </c:pt>
                <c:pt idx="3">
                  <c:v>1022.5826771653543</c:v>
                </c:pt>
                <c:pt idx="4">
                  <c:v>1028.9632352941176</c:v>
                </c:pt>
                <c:pt idx="5">
                  <c:v>1018.2826086956521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49-4BA7-AC95-096F206D075A}"/>
            </c:ext>
          </c:extLst>
        </c:ser>
        <c:ser>
          <c:idx val="1"/>
          <c:order val="1"/>
          <c:tx>
            <c:strRef>
              <c:f>'Transactional information'!$N$153:$N$154</c:f>
              <c:strCache>
                <c:ptCount val="1"/>
                <c:pt idx="0">
                  <c:v>Transfer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information'!$L$155:$L$161</c:f>
              <c:strCache>
                <c:ptCount val="6"/>
                <c:pt idx="0">
                  <c:v>10k-15k</c:v>
                </c:pt>
                <c:pt idx="1">
                  <c:v>15k-20k</c:v>
                </c:pt>
                <c:pt idx="2">
                  <c:v>20k-25k</c:v>
                </c:pt>
                <c:pt idx="3">
                  <c:v>25k-30k</c:v>
                </c:pt>
                <c:pt idx="4">
                  <c:v>5k-10k</c:v>
                </c:pt>
                <c:pt idx="5">
                  <c:v>Above 30k</c:v>
                </c:pt>
              </c:strCache>
            </c:strRef>
          </c:cat>
          <c:val>
            <c:numRef>
              <c:f>'Transactional information'!$N$155:$N$161</c:f>
              <c:numCache>
                <c:formatCode>0</c:formatCode>
                <c:ptCount val="6"/>
                <c:pt idx="0">
                  <c:v>1037.02</c:v>
                </c:pt>
                <c:pt idx="1">
                  <c:v>1052.6067415730338</c:v>
                </c:pt>
                <c:pt idx="2">
                  <c:v>1032.7297297297298</c:v>
                </c:pt>
                <c:pt idx="3">
                  <c:v>1027.6623376623377</c:v>
                </c:pt>
                <c:pt idx="4">
                  <c:v>1031.0393258426966</c:v>
                </c:pt>
                <c:pt idx="5">
                  <c:v>1020.780701754386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49-4BA7-AC95-096F206D075A}"/>
            </c:ext>
          </c:extLst>
        </c:ser>
        <c:ser>
          <c:idx val="2"/>
          <c:order val="2"/>
          <c:tx>
            <c:strRef>
              <c:f>'Transactional information'!$O$153:$O$154</c:f>
              <c:strCache>
                <c:ptCount val="1"/>
                <c:pt idx="0">
                  <c:v>Withdrawal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'Transactional information'!$L$155:$L$161</c:f>
              <c:strCache>
                <c:ptCount val="6"/>
                <c:pt idx="0">
                  <c:v>10k-15k</c:v>
                </c:pt>
                <c:pt idx="1">
                  <c:v>15k-20k</c:v>
                </c:pt>
                <c:pt idx="2">
                  <c:v>20k-25k</c:v>
                </c:pt>
                <c:pt idx="3">
                  <c:v>25k-30k</c:v>
                </c:pt>
                <c:pt idx="4">
                  <c:v>5k-10k</c:v>
                </c:pt>
                <c:pt idx="5">
                  <c:v>Above 30k</c:v>
                </c:pt>
              </c:strCache>
            </c:strRef>
          </c:cat>
          <c:val>
            <c:numRef>
              <c:f>'Transactional information'!$O$155:$O$161</c:f>
              <c:numCache>
                <c:formatCode>0</c:formatCode>
                <c:ptCount val="6"/>
                <c:pt idx="0">
                  <c:v>1041.0649350649351</c:v>
                </c:pt>
                <c:pt idx="1">
                  <c:v>1048.6984126984128</c:v>
                </c:pt>
                <c:pt idx="2">
                  <c:v>1032.4253246753246</c:v>
                </c:pt>
                <c:pt idx="3">
                  <c:v>1030.2745098039215</c:v>
                </c:pt>
                <c:pt idx="4">
                  <c:v>1031.7211538461538</c:v>
                </c:pt>
                <c:pt idx="5">
                  <c:v>1020.7610619469026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49-4BA7-AC95-096F206D07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3966600"/>
        <c:axId val="813968760"/>
      </c:barChart>
      <c:catAx>
        <c:axId val="813966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68760"/>
        <c:crosses val="autoZero"/>
        <c:auto val="1"/>
        <c:lblAlgn val="ctr"/>
        <c:lblOffset val="100"/>
        <c:noMultiLvlLbl val="0"/>
      </c:catAx>
      <c:valAx>
        <c:axId val="8139687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66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set.xlsx]Loan Requests!PivotTable37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Loan Status VS Gender</a:t>
            </a:r>
          </a:p>
          <a:p>
            <a:pPr>
              <a:defRPr/>
            </a:pPr>
            <a:r>
              <a:rPr lang="en-US" sz="1000" b="0"/>
              <a:t>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'Loan Requests'!$M$8:$M$9</c:f>
              <c:strCache>
                <c:ptCount val="1"/>
                <c:pt idx="0">
                  <c:v>Approved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Requests'!$L$10:$L$22</c:f>
              <c:multiLvlStrCache>
                <c:ptCount val="10"/>
                <c:lvl>
                  <c:pt idx="0">
                    <c:v>Auto Loans</c:v>
                  </c:pt>
                  <c:pt idx="1">
                    <c:v>Business Loans</c:v>
                  </c:pt>
                  <c:pt idx="2">
                    <c:v>Credit Cards</c:v>
                  </c:pt>
                  <c:pt idx="3">
                    <c:v>Mortgage Loans</c:v>
                  </c:pt>
                  <c:pt idx="4">
                    <c:v>Personal Loans</c:v>
                  </c:pt>
                  <c:pt idx="5">
                    <c:v>Auto Loans</c:v>
                  </c:pt>
                  <c:pt idx="6">
                    <c:v>Business Loans</c:v>
                  </c:pt>
                  <c:pt idx="7">
                    <c:v>Credit Cards</c:v>
                  </c:pt>
                  <c:pt idx="8">
                    <c:v>Mortgage Loans</c:v>
                  </c:pt>
                  <c:pt idx="9">
                    <c:v>Personal Loans</c:v>
                  </c:pt>
                </c:lvl>
                <c:lvl>
                  <c:pt idx="0">
                    <c:v>Female</c:v>
                  </c:pt>
                  <c:pt idx="5">
                    <c:v>Male</c:v>
                  </c:pt>
                </c:lvl>
              </c:multiLvlStrCache>
            </c:multiLvlStrRef>
          </c:cat>
          <c:val>
            <c:numRef>
              <c:f>'Loan Requests'!$M$10:$M$22</c:f>
              <c:numCache>
                <c:formatCode>General</c:formatCode>
                <c:ptCount val="10"/>
                <c:pt idx="0">
                  <c:v>24</c:v>
                </c:pt>
                <c:pt idx="1">
                  <c:v>28</c:v>
                </c:pt>
                <c:pt idx="2">
                  <c:v>33</c:v>
                </c:pt>
                <c:pt idx="3">
                  <c:v>27</c:v>
                </c:pt>
                <c:pt idx="4">
                  <c:v>30</c:v>
                </c:pt>
                <c:pt idx="5">
                  <c:v>29</c:v>
                </c:pt>
                <c:pt idx="6">
                  <c:v>21</c:v>
                </c:pt>
                <c:pt idx="7">
                  <c:v>20</c:v>
                </c:pt>
                <c:pt idx="8">
                  <c:v>28</c:v>
                </c:pt>
                <c:pt idx="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2-42C4-BBE1-FDA523B4D61E}"/>
            </c:ext>
          </c:extLst>
        </c:ser>
        <c:ser>
          <c:idx val="1"/>
          <c:order val="1"/>
          <c:tx>
            <c:strRef>
              <c:f>'Loan Requests'!$N$8:$N$9</c:f>
              <c:strCache>
                <c:ptCount val="1"/>
                <c:pt idx="0">
                  <c:v>Rejected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Requests'!$L$10:$L$22</c:f>
              <c:multiLvlStrCache>
                <c:ptCount val="10"/>
                <c:lvl>
                  <c:pt idx="0">
                    <c:v>Auto Loans</c:v>
                  </c:pt>
                  <c:pt idx="1">
                    <c:v>Business Loans</c:v>
                  </c:pt>
                  <c:pt idx="2">
                    <c:v>Credit Cards</c:v>
                  </c:pt>
                  <c:pt idx="3">
                    <c:v>Mortgage Loans</c:v>
                  </c:pt>
                  <c:pt idx="4">
                    <c:v>Personal Loans</c:v>
                  </c:pt>
                  <c:pt idx="5">
                    <c:v>Auto Loans</c:v>
                  </c:pt>
                  <c:pt idx="6">
                    <c:v>Business Loans</c:v>
                  </c:pt>
                  <c:pt idx="7">
                    <c:v>Credit Cards</c:v>
                  </c:pt>
                  <c:pt idx="8">
                    <c:v>Mortgage Loans</c:v>
                  </c:pt>
                  <c:pt idx="9">
                    <c:v>Personal Loans</c:v>
                  </c:pt>
                </c:lvl>
                <c:lvl>
                  <c:pt idx="0">
                    <c:v>Female</c:v>
                  </c:pt>
                  <c:pt idx="5">
                    <c:v>Male</c:v>
                  </c:pt>
                </c:lvl>
              </c:multiLvlStrCache>
            </c:multiLvlStrRef>
          </c:cat>
          <c:val>
            <c:numRef>
              <c:f>'Loan Requests'!$N$10:$N$22</c:f>
              <c:numCache>
                <c:formatCode>General</c:formatCode>
                <c:ptCount val="10"/>
                <c:pt idx="0">
                  <c:v>15</c:v>
                </c:pt>
                <c:pt idx="1">
                  <c:v>18</c:v>
                </c:pt>
                <c:pt idx="2">
                  <c:v>10</c:v>
                </c:pt>
                <c:pt idx="3">
                  <c:v>15</c:v>
                </c:pt>
                <c:pt idx="4">
                  <c:v>8</c:v>
                </c:pt>
                <c:pt idx="5">
                  <c:v>11</c:v>
                </c:pt>
                <c:pt idx="6">
                  <c:v>15</c:v>
                </c:pt>
                <c:pt idx="7">
                  <c:v>11</c:v>
                </c:pt>
                <c:pt idx="8">
                  <c:v>12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02-42C4-BBE1-FDA523B4D61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16671776"/>
        <c:axId val="1516671416"/>
      </c:lineChart>
      <c:catAx>
        <c:axId val="151667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416"/>
        <c:crosses val="autoZero"/>
        <c:auto val="1"/>
        <c:lblAlgn val="ctr"/>
        <c:lblOffset val="100"/>
        <c:noMultiLvlLbl val="0"/>
      </c:catAx>
      <c:valAx>
        <c:axId val="1516671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set.xlsx]Loan Requests!PivotTable38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Loan Status VS Gender</a:t>
            </a:r>
          </a:p>
          <a:p>
            <a:pPr>
              <a:defRPr/>
            </a:pPr>
            <a:r>
              <a:rPr lang="en-US" sz="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#,&quot;K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'Loan Requests'!$M$39:$M$40</c:f>
              <c:strCache>
                <c:ptCount val="1"/>
                <c:pt idx="0">
                  <c:v>Approved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#,,&quot;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Requests'!$L$41:$L$53</c:f>
              <c:multiLvlStrCache>
                <c:ptCount val="10"/>
                <c:lvl>
                  <c:pt idx="0">
                    <c:v>Auto Loans</c:v>
                  </c:pt>
                  <c:pt idx="1">
                    <c:v>Business Loans</c:v>
                  </c:pt>
                  <c:pt idx="2">
                    <c:v>Credit Cards</c:v>
                  </c:pt>
                  <c:pt idx="3">
                    <c:v>Mortgage Loans</c:v>
                  </c:pt>
                  <c:pt idx="4">
                    <c:v>Personal Loans</c:v>
                  </c:pt>
                  <c:pt idx="5">
                    <c:v>Auto Loans</c:v>
                  </c:pt>
                  <c:pt idx="6">
                    <c:v>Business Loans</c:v>
                  </c:pt>
                  <c:pt idx="7">
                    <c:v>Credit Cards</c:v>
                  </c:pt>
                  <c:pt idx="8">
                    <c:v>Mortgage Loans</c:v>
                  </c:pt>
                  <c:pt idx="9">
                    <c:v>Personal Loans</c:v>
                  </c:pt>
                </c:lvl>
                <c:lvl>
                  <c:pt idx="0">
                    <c:v>Female</c:v>
                  </c:pt>
                  <c:pt idx="5">
                    <c:v>Male</c:v>
                  </c:pt>
                </c:lvl>
              </c:multiLvlStrCache>
            </c:multiLvlStrRef>
          </c:cat>
          <c:val>
            <c:numRef>
              <c:f>'Loan Requests'!$M$41:$M$53</c:f>
              <c:numCache>
                <c:formatCode>_(* #,##0_);_(* \(#,##0\);_(* "-"??_);_(@_)</c:formatCode>
                <c:ptCount val="10"/>
                <c:pt idx="0">
                  <c:v>3119416</c:v>
                </c:pt>
                <c:pt idx="1">
                  <c:v>30774728</c:v>
                </c:pt>
                <c:pt idx="2">
                  <c:v>5073990</c:v>
                </c:pt>
                <c:pt idx="3">
                  <c:v>12697929</c:v>
                </c:pt>
                <c:pt idx="4">
                  <c:v>2058892</c:v>
                </c:pt>
                <c:pt idx="5">
                  <c:v>3403420</c:v>
                </c:pt>
                <c:pt idx="6">
                  <c:v>22668637</c:v>
                </c:pt>
                <c:pt idx="7">
                  <c:v>2992454</c:v>
                </c:pt>
                <c:pt idx="8">
                  <c:v>9491180</c:v>
                </c:pt>
                <c:pt idx="9">
                  <c:v>2013088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0-456B-A1BB-A89FCD246C70}"/>
            </c:ext>
          </c:extLst>
        </c:ser>
        <c:ser>
          <c:idx val="1"/>
          <c:order val="1"/>
          <c:tx>
            <c:strRef>
              <c:f>'Loan Requests'!$N$39:$N$40</c:f>
              <c:strCache>
                <c:ptCount val="1"/>
                <c:pt idx="0">
                  <c:v>Rejected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#,&quot;K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Requests'!$L$41:$L$53</c:f>
              <c:multiLvlStrCache>
                <c:ptCount val="10"/>
                <c:lvl>
                  <c:pt idx="0">
                    <c:v>Auto Loans</c:v>
                  </c:pt>
                  <c:pt idx="1">
                    <c:v>Business Loans</c:v>
                  </c:pt>
                  <c:pt idx="2">
                    <c:v>Credit Cards</c:v>
                  </c:pt>
                  <c:pt idx="3">
                    <c:v>Mortgage Loans</c:v>
                  </c:pt>
                  <c:pt idx="4">
                    <c:v>Personal Loans</c:v>
                  </c:pt>
                  <c:pt idx="5">
                    <c:v>Auto Loans</c:v>
                  </c:pt>
                  <c:pt idx="6">
                    <c:v>Business Loans</c:v>
                  </c:pt>
                  <c:pt idx="7">
                    <c:v>Credit Cards</c:v>
                  </c:pt>
                  <c:pt idx="8">
                    <c:v>Mortgage Loans</c:v>
                  </c:pt>
                  <c:pt idx="9">
                    <c:v>Personal Loans</c:v>
                  </c:pt>
                </c:lvl>
                <c:lvl>
                  <c:pt idx="0">
                    <c:v>Female</c:v>
                  </c:pt>
                  <c:pt idx="5">
                    <c:v>Male</c:v>
                  </c:pt>
                </c:lvl>
              </c:multiLvlStrCache>
            </c:multiLvlStrRef>
          </c:cat>
          <c:val>
            <c:numRef>
              <c:f>'Loan Requests'!$N$41:$N$53</c:f>
              <c:numCache>
                <c:formatCode>_(* #,##0_);_(* \(#,##0\);_(* "-"??_);_(@_)</c:formatCode>
                <c:ptCount val="10"/>
                <c:pt idx="0">
                  <c:v>1211043</c:v>
                </c:pt>
                <c:pt idx="1">
                  <c:v>12554300</c:v>
                </c:pt>
                <c:pt idx="2">
                  <c:v>809831</c:v>
                </c:pt>
                <c:pt idx="3">
                  <c:v>3523949</c:v>
                </c:pt>
                <c:pt idx="4">
                  <c:v>281422</c:v>
                </c:pt>
                <c:pt idx="5">
                  <c:v>869394</c:v>
                </c:pt>
                <c:pt idx="6">
                  <c:v>11657861</c:v>
                </c:pt>
                <c:pt idx="7">
                  <c:v>941838</c:v>
                </c:pt>
                <c:pt idx="8">
                  <c:v>3325981</c:v>
                </c:pt>
                <c:pt idx="9">
                  <c:v>413374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0-456B-A1BB-A89FCD246C7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08959008"/>
        <c:axId val="808959368"/>
      </c:lineChart>
      <c:catAx>
        <c:axId val="8089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59368"/>
        <c:crosses val="autoZero"/>
        <c:auto val="1"/>
        <c:lblAlgn val="ctr"/>
        <c:lblOffset val="100"/>
        <c:noMultiLvlLbl val="0"/>
      </c:catAx>
      <c:valAx>
        <c:axId val="808959368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5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set.xlsx]Loan Requests!PivotTable39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Loan Status VS Nationality</a:t>
            </a:r>
          </a:p>
          <a:p>
            <a:pPr>
              <a:defRPr/>
            </a:pPr>
            <a:r>
              <a:rPr lang="en-US"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'Loan Requests'!$R$9:$R$10</c:f>
              <c:strCache>
                <c:ptCount val="1"/>
                <c:pt idx="0">
                  <c:v>Approved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Requests'!$Q$11:$Q$36</c:f>
              <c:multiLvlStrCache>
                <c:ptCount val="20"/>
                <c:lvl>
                  <c:pt idx="0">
                    <c:v>Egyptian</c:v>
                  </c:pt>
                  <c:pt idx="1">
                    <c:v>Jordanian</c:v>
                  </c:pt>
                  <c:pt idx="2">
                    <c:v>Pakistani</c:v>
                  </c:pt>
                  <c:pt idx="3">
                    <c:v>Saudi</c:v>
                  </c:pt>
                  <c:pt idx="4">
                    <c:v>Egyptian</c:v>
                  </c:pt>
                  <c:pt idx="5">
                    <c:v>Jordanian</c:v>
                  </c:pt>
                  <c:pt idx="6">
                    <c:v>Pakistani</c:v>
                  </c:pt>
                  <c:pt idx="7">
                    <c:v>Saudi</c:v>
                  </c:pt>
                  <c:pt idx="8">
                    <c:v>Egyptian</c:v>
                  </c:pt>
                  <c:pt idx="9">
                    <c:v>Jordanian</c:v>
                  </c:pt>
                  <c:pt idx="10">
                    <c:v>Pakistani</c:v>
                  </c:pt>
                  <c:pt idx="11">
                    <c:v>Saudi</c:v>
                  </c:pt>
                  <c:pt idx="12">
                    <c:v>Egyptian</c:v>
                  </c:pt>
                  <c:pt idx="13">
                    <c:v>Jordanian</c:v>
                  </c:pt>
                  <c:pt idx="14">
                    <c:v>Pakistani</c:v>
                  </c:pt>
                  <c:pt idx="15">
                    <c:v>Saudi</c:v>
                  </c:pt>
                  <c:pt idx="16">
                    <c:v>Egyptian</c:v>
                  </c:pt>
                  <c:pt idx="17">
                    <c:v>Jordanian</c:v>
                  </c:pt>
                  <c:pt idx="18">
                    <c:v>Pakistani</c:v>
                  </c:pt>
                  <c:pt idx="19">
                    <c:v>Saudi</c:v>
                  </c:pt>
                </c:lvl>
                <c:lvl>
                  <c:pt idx="0">
                    <c:v>Auto Loans</c:v>
                  </c:pt>
                  <c:pt idx="4">
                    <c:v>Business Loans</c:v>
                  </c:pt>
                  <c:pt idx="8">
                    <c:v>Credit Cards</c:v>
                  </c:pt>
                  <c:pt idx="12">
                    <c:v>Mortgage Loans</c:v>
                  </c:pt>
                  <c:pt idx="16">
                    <c:v>Personal Loans</c:v>
                  </c:pt>
                </c:lvl>
              </c:multiLvlStrCache>
            </c:multiLvlStrRef>
          </c:cat>
          <c:val>
            <c:numRef>
              <c:f>'Loan Requests'!$R$11:$R$36</c:f>
              <c:numCache>
                <c:formatCode>General</c:formatCode>
                <c:ptCount val="20"/>
                <c:pt idx="0">
                  <c:v>31</c:v>
                </c:pt>
                <c:pt idx="1">
                  <c:v>10</c:v>
                </c:pt>
                <c:pt idx="2">
                  <c:v>16</c:v>
                </c:pt>
                <c:pt idx="3">
                  <c:v>43</c:v>
                </c:pt>
                <c:pt idx="4">
                  <c:v>18</c:v>
                </c:pt>
                <c:pt idx="5">
                  <c:v>7</c:v>
                </c:pt>
                <c:pt idx="6">
                  <c:v>12</c:v>
                </c:pt>
                <c:pt idx="7">
                  <c:v>49</c:v>
                </c:pt>
                <c:pt idx="8">
                  <c:v>22</c:v>
                </c:pt>
                <c:pt idx="9">
                  <c:v>12</c:v>
                </c:pt>
                <c:pt idx="10">
                  <c:v>13</c:v>
                </c:pt>
                <c:pt idx="11">
                  <c:v>61</c:v>
                </c:pt>
                <c:pt idx="12">
                  <c:v>17</c:v>
                </c:pt>
                <c:pt idx="13">
                  <c:v>13</c:v>
                </c:pt>
                <c:pt idx="14">
                  <c:v>22</c:v>
                </c:pt>
                <c:pt idx="15">
                  <c:v>44</c:v>
                </c:pt>
                <c:pt idx="16">
                  <c:v>20</c:v>
                </c:pt>
                <c:pt idx="17">
                  <c:v>12</c:v>
                </c:pt>
                <c:pt idx="18">
                  <c:v>25</c:v>
                </c:pt>
                <c:pt idx="1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D8-4EF9-9088-DC1562A64F0B}"/>
            </c:ext>
          </c:extLst>
        </c:ser>
        <c:ser>
          <c:idx val="1"/>
          <c:order val="1"/>
          <c:tx>
            <c:strRef>
              <c:f>'Loan Requests'!$S$9:$S$10</c:f>
              <c:strCache>
                <c:ptCount val="1"/>
                <c:pt idx="0">
                  <c:v>Rejected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Requests'!$Q$11:$Q$36</c:f>
              <c:multiLvlStrCache>
                <c:ptCount val="20"/>
                <c:lvl>
                  <c:pt idx="0">
                    <c:v>Egyptian</c:v>
                  </c:pt>
                  <c:pt idx="1">
                    <c:v>Jordanian</c:v>
                  </c:pt>
                  <c:pt idx="2">
                    <c:v>Pakistani</c:v>
                  </c:pt>
                  <c:pt idx="3">
                    <c:v>Saudi</c:v>
                  </c:pt>
                  <c:pt idx="4">
                    <c:v>Egyptian</c:v>
                  </c:pt>
                  <c:pt idx="5">
                    <c:v>Jordanian</c:v>
                  </c:pt>
                  <c:pt idx="6">
                    <c:v>Pakistani</c:v>
                  </c:pt>
                  <c:pt idx="7">
                    <c:v>Saudi</c:v>
                  </c:pt>
                  <c:pt idx="8">
                    <c:v>Egyptian</c:v>
                  </c:pt>
                  <c:pt idx="9">
                    <c:v>Jordanian</c:v>
                  </c:pt>
                  <c:pt idx="10">
                    <c:v>Pakistani</c:v>
                  </c:pt>
                  <c:pt idx="11">
                    <c:v>Saudi</c:v>
                  </c:pt>
                  <c:pt idx="12">
                    <c:v>Egyptian</c:v>
                  </c:pt>
                  <c:pt idx="13">
                    <c:v>Jordanian</c:v>
                  </c:pt>
                  <c:pt idx="14">
                    <c:v>Pakistani</c:v>
                  </c:pt>
                  <c:pt idx="15">
                    <c:v>Saudi</c:v>
                  </c:pt>
                  <c:pt idx="16">
                    <c:v>Egyptian</c:v>
                  </c:pt>
                  <c:pt idx="17">
                    <c:v>Jordanian</c:v>
                  </c:pt>
                  <c:pt idx="18">
                    <c:v>Pakistani</c:v>
                  </c:pt>
                  <c:pt idx="19">
                    <c:v>Saudi</c:v>
                  </c:pt>
                </c:lvl>
                <c:lvl>
                  <c:pt idx="0">
                    <c:v>Auto Loans</c:v>
                  </c:pt>
                  <c:pt idx="4">
                    <c:v>Business Loans</c:v>
                  </c:pt>
                  <c:pt idx="8">
                    <c:v>Credit Cards</c:v>
                  </c:pt>
                  <c:pt idx="12">
                    <c:v>Mortgage Loans</c:v>
                  </c:pt>
                  <c:pt idx="16">
                    <c:v>Personal Loans</c:v>
                  </c:pt>
                </c:lvl>
              </c:multiLvlStrCache>
            </c:multiLvlStrRef>
          </c:cat>
          <c:val>
            <c:numRef>
              <c:f>'Loan Requests'!$S$11:$S$36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6</c:v>
                </c:pt>
                <c:pt idx="5">
                  <c:v>3</c:v>
                </c:pt>
                <c:pt idx="6">
                  <c:v>6</c:v>
                </c:pt>
                <c:pt idx="7">
                  <c:v>22</c:v>
                </c:pt>
                <c:pt idx="8">
                  <c:v>6</c:v>
                </c:pt>
                <c:pt idx="9">
                  <c:v>2</c:v>
                </c:pt>
                <c:pt idx="10">
                  <c:v>5</c:v>
                </c:pt>
                <c:pt idx="11">
                  <c:v>10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19</c:v>
                </c:pt>
                <c:pt idx="16">
                  <c:v>4</c:v>
                </c:pt>
                <c:pt idx="17">
                  <c:v>2</c:v>
                </c:pt>
                <c:pt idx="18">
                  <c:v>3</c:v>
                </c:pt>
                <c:pt idx="1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D8-4EF9-9088-DC1562A64F0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95740472"/>
        <c:axId val="781157568"/>
      </c:lineChart>
      <c:catAx>
        <c:axId val="79574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57568"/>
        <c:crosses val="autoZero"/>
        <c:auto val="1"/>
        <c:lblAlgn val="ctr"/>
        <c:lblOffset val="100"/>
        <c:noMultiLvlLbl val="0"/>
      </c:catAx>
      <c:valAx>
        <c:axId val="78115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4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set.xlsx]Loan Requests!PivotTable40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Loan Status VS Nationality</a:t>
            </a:r>
          </a:p>
          <a:p>
            <a:pPr>
              <a:defRPr/>
            </a:pPr>
            <a:r>
              <a:rPr lang="en-US"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#,&quot;K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#,&quot;K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'Loan Requests'!$W$9:$W$10</c:f>
              <c:strCache>
                <c:ptCount val="1"/>
                <c:pt idx="0">
                  <c:v>Approved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#,,&quot;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Requests'!$V$11:$V$36</c:f>
              <c:multiLvlStrCache>
                <c:ptCount val="20"/>
                <c:lvl>
                  <c:pt idx="0">
                    <c:v>Egyptian</c:v>
                  </c:pt>
                  <c:pt idx="1">
                    <c:v>Jordanian</c:v>
                  </c:pt>
                  <c:pt idx="2">
                    <c:v>Pakistani</c:v>
                  </c:pt>
                  <c:pt idx="3">
                    <c:v>Saudi</c:v>
                  </c:pt>
                  <c:pt idx="4">
                    <c:v>Egyptian</c:v>
                  </c:pt>
                  <c:pt idx="5">
                    <c:v>Jordanian</c:v>
                  </c:pt>
                  <c:pt idx="6">
                    <c:v>Pakistani</c:v>
                  </c:pt>
                  <c:pt idx="7">
                    <c:v>Saudi</c:v>
                  </c:pt>
                  <c:pt idx="8">
                    <c:v>Egyptian</c:v>
                  </c:pt>
                  <c:pt idx="9">
                    <c:v>Jordanian</c:v>
                  </c:pt>
                  <c:pt idx="10">
                    <c:v>Pakistani</c:v>
                  </c:pt>
                  <c:pt idx="11">
                    <c:v>Saudi</c:v>
                  </c:pt>
                  <c:pt idx="12">
                    <c:v>Egyptian</c:v>
                  </c:pt>
                  <c:pt idx="13">
                    <c:v>Jordanian</c:v>
                  </c:pt>
                  <c:pt idx="14">
                    <c:v>Pakistani</c:v>
                  </c:pt>
                  <c:pt idx="15">
                    <c:v>Saudi</c:v>
                  </c:pt>
                  <c:pt idx="16">
                    <c:v>Egyptian</c:v>
                  </c:pt>
                  <c:pt idx="17">
                    <c:v>Jordanian</c:v>
                  </c:pt>
                  <c:pt idx="18">
                    <c:v>Pakistani</c:v>
                  </c:pt>
                  <c:pt idx="19">
                    <c:v>Saudi</c:v>
                  </c:pt>
                </c:lvl>
                <c:lvl>
                  <c:pt idx="0">
                    <c:v>Auto Loans</c:v>
                  </c:pt>
                  <c:pt idx="4">
                    <c:v>Business Loans</c:v>
                  </c:pt>
                  <c:pt idx="8">
                    <c:v>Credit Cards</c:v>
                  </c:pt>
                  <c:pt idx="12">
                    <c:v>Mortgage Loans</c:v>
                  </c:pt>
                  <c:pt idx="16">
                    <c:v>Personal Loans</c:v>
                  </c:pt>
                </c:lvl>
              </c:multiLvlStrCache>
            </c:multiLvlStrRef>
          </c:cat>
          <c:val>
            <c:numRef>
              <c:f>'Loan Requests'!$W$11:$W$36</c:f>
              <c:numCache>
                <c:formatCode>General</c:formatCode>
                <c:ptCount val="20"/>
                <c:pt idx="0">
                  <c:v>2064676</c:v>
                </c:pt>
                <c:pt idx="1">
                  <c:v>614723</c:v>
                </c:pt>
                <c:pt idx="2">
                  <c:v>1049650</c:v>
                </c:pt>
                <c:pt idx="3">
                  <c:v>2793787</c:v>
                </c:pt>
                <c:pt idx="4">
                  <c:v>11427876</c:v>
                </c:pt>
                <c:pt idx="5">
                  <c:v>5106157</c:v>
                </c:pt>
                <c:pt idx="6">
                  <c:v>7138214</c:v>
                </c:pt>
                <c:pt idx="7">
                  <c:v>29771118</c:v>
                </c:pt>
                <c:pt idx="8">
                  <c:v>1579377</c:v>
                </c:pt>
                <c:pt idx="9">
                  <c:v>895992</c:v>
                </c:pt>
                <c:pt idx="10">
                  <c:v>1016600</c:v>
                </c:pt>
                <c:pt idx="11">
                  <c:v>4574475</c:v>
                </c:pt>
                <c:pt idx="12">
                  <c:v>3813516</c:v>
                </c:pt>
                <c:pt idx="13">
                  <c:v>3333666</c:v>
                </c:pt>
                <c:pt idx="14">
                  <c:v>5113649</c:v>
                </c:pt>
                <c:pt idx="15">
                  <c:v>9928278</c:v>
                </c:pt>
                <c:pt idx="16">
                  <c:v>691458</c:v>
                </c:pt>
                <c:pt idx="17">
                  <c:v>435319</c:v>
                </c:pt>
                <c:pt idx="18">
                  <c:v>815029</c:v>
                </c:pt>
                <c:pt idx="19">
                  <c:v>2130174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A-49B7-BBFC-F99A02A75901}"/>
            </c:ext>
          </c:extLst>
        </c:ser>
        <c:ser>
          <c:idx val="1"/>
          <c:order val="1"/>
          <c:tx>
            <c:strRef>
              <c:f>'Loan Requests'!$X$9:$X$10</c:f>
              <c:strCache>
                <c:ptCount val="1"/>
                <c:pt idx="0">
                  <c:v>Rejected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#,&quot;K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Requests'!$V$11:$V$36</c:f>
              <c:multiLvlStrCache>
                <c:ptCount val="20"/>
                <c:lvl>
                  <c:pt idx="0">
                    <c:v>Egyptian</c:v>
                  </c:pt>
                  <c:pt idx="1">
                    <c:v>Jordanian</c:v>
                  </c:pt>
                  <c:pt idx="2">
                    <c:v>Pakistani</c:v>
                  </c:pt>
                  <c:pt idx="3">
                    <c:v>Saudi</c:v>
                  </c:pt>
                  <c:pt idx="4">
                    <c:v>Egyptian</c:v>
                  </c:pt>
                  <c:pt idx="5">
                    <c:v>Jordanian</c:v>
                  </c:pt>
                  <c:pt idx="6">
                    <c:v>Pakistani</c:v>
                  </c:pt>
                  <c:pt idx="7">
                    <c:v>Saudi</c:v>
                  </c:pt>
                  <c:pt idx="8">
                    <c:v>Egyptian</c:v>
                  </c:pt>
                  <c:pt idx="9">
                    <c:v>Jordanian</c:v>
                  </c:pt>
                  <c:pt idx="10">
                    <c:v>Pakistani</c:v>
                  </c:pt>
                  <c:pt idx="11">
                    <c:v>Saudi</c:v>
                  </c:pt>
                  <c:pt idx="12">
                    <c:v>Egyptian</c:v>
                  </c:pt>
                  <c:pt idx="13">
                    <c:v>Jordanian</c:v>
                  </c:pt>
                  <c:pt idx="14">
                    <c:v>Pakistani</c:v>
                  </c:pt>
                  <c:pt idx="15">
                    <c:v>Saudi</c:v>
                  </c:pt>
                  <c:pt idx="16">
                    <c:v>Egyptian</c:v>
                  </c:pt>
                  <c:pt idx="17">
                    <c:v>Jordanian</c:v>
                  </c:pt>
                  <c:pt idx="18">
                    <c:v>Pakistani</c:v>
                  </c:pt>
                  <c:pt idx="19">
                    <c:v>Saudi</c:v>
                  </c:pt>
                </c:lvl>
                <c:lvl>
                  <c:pt idx="0">
                    <c:v>Auto Loans</c:v>
                  </c:pt>
                  <c:pt idx="4">
                    <c:v>Business Loans</c:v>
                  </c:pt>
                  <c:pt idx="8">
                    <c:v>Credit Cards</c:v>
                  </c:pt>
                  <c:pt idx="12">
                    <c:v>Mortgage Loans</c:v>
                  </c:pt>
                  <c:pt idx="16">
                    <c:v>Personal Loans</c:v>
                  </c:pt>
                </c:lvl>
              </c:multiLvlStrCache>
            </c:multiLvlStrRef>
          </c:cat>
          <c:val>
            <c:numRef>
              <c:f>'Loan Requests'!$X$11:$X$36</c:f>
              <c:numCache>
                <c:formatCode>General</c:formatCode>
                <c:ptCount val="20"/>
                <c:pt idx="0">
                  <c:v>256956</c:v>
                </c:pt>
                <c:pt idx="1">
                  <c:v>248670</c:v>
                </c:pt>
                <c:pt idx="2">
                  <c:v>408834</c:v>
                </c:pt>
                <c:pt idx="3">
                  <c:v>1165977</c:v>
                </c:pt>
                <c:pt idx="4">
                  <c:v>3980080</c:v>
                </c:pt>
                <c:pt idx="5">
                  <c:v>1908776</c:v>
                </c:pt>
                <c:pt idx="6">
                  <c:v>4221352</c:v>
                </c:pt>
                <c:pt idx="7">
                  <c:v>14101953</c:v>
                </c:pt>
                <c:pt idx="8">
                  <c:v>498103</c:v>
                </c:pt>
                <c:pt idx="9">
                  <c:v>149227</c:v>
                </c:pt>
                <c:pt idx="10">
                  <c:v>322157</c:v>
                </c:pt>
                <c:pt idx="11">
                  <c:v>782182</c:v>
                </c:pt>
                <c:pt idx="12">
                  <c:v>539959</c:v>
                </c:pt>
                <c:pt idx="13">
                  <c:v>1410820</c:v>
                </c:pt>
                <c:pt idx="14">
                  <c:v>1171035</c:v>
                </c:pt>
                <c:pt idx="15">
                  <c:v>3728116</c:v>
                </c:pt>
                <c:pt idx="16">
                  <c:v>117058</c:v>
                </c:pt>
                <c:pt idx="17">
                  <c:v>69438</c:v>
                </c:pt>
                <c:pt idx="18">
                  <c:v>99530</c:v>
                </c:pt>
                <c:pt idx="19">
                  <c:v>408770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A-49B7-BBFC-F99A02A759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83917680"/>
        <c:axId val="175030712"/>
      </c:lineChart>
      <c:catAx>
        <c:axId val="78391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30712"/>
        <c:crosses val="autoZero"/>
        <c:auto val="1"/>
        <c:lblAlgn val="ctr"/>
        <c:lblOffset val="100"/>
        <c:noMultiLvlLbl val="0"/>
      </c:catAx>
      <c:valAx>
        <c:axId val="175030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9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set.xlsx]Loan Requests!PivotTable41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Loan Status VS Salary Greup</a:t>
            </a:r>
          </a:p>
          <a:p>
            <a:pPr>
              <a:defRPr/>
            </a:pPr>
            <a:r>
              <a:rPr lang="en-US" sz="1000" b="1"/>
              <a:t>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'Loan Requests'!$AB$9:$AB$10</c:f>
              <c:strCache>
                <c:ptCount val="1"/>
                <c:pt idx="0">
                  <c:v>Auto Loans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Requests'!$AA$11:$AA$23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Requests'!$AB$11:$AB$23</c:f>
              <c:numCache>
                <c:formatCode>General</c:formatCode>
                <c:ptCount val="10"/>
                <c:pt idx="0">
                  <c:v>12</c:v>
                </c:pt>
                <c:pt idx="1">
                  <c:v>8</c:v>
                </c:pt>
                <c:pt idx="2">
                  <c:v>32</c:v>
                </c:pt>
                <c:pt idx="3">
                  <c:v>15</c:v>
                </c:pt>
                <c:pt idx="4">
                  <c:v>25</c:v>
                </c:pt>
                <c:pt idx="5">
                  <c:v>8</c:v>
                </c:pt>
                <c:pt idx="6">
                  <c:v>14</c:v>
                </c:pt>
                <c:pt idx="7">
                  <c:v>1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9-40B9-BF3B-10BE1FD30D03}"/>
            </c:ext>
          </c:extLst>
        </c:ser>
        <c:ser>
          <c:idx val="1"/>
          <c:order val="1"/>
          <c:tx>
            <c:strRef>
              <c:f>'Loan Requests'!$AC$9:$AC$10</c:f>
              <c:strCache>
                <c:ptCount val="1"/>
                <c:pt idx="0">
                  <c:v>Business Loans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Requests'!$AA$11:$AA$23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Requests'!$AC$11:$AC$23</c:f>
              <c:numCache>
                <c:formatCode>General</c:formatCode>
                <c:ptCount val="10"/>
                <c:pt idx="0">
                  <c:v>16</c:v>
                </c:pt>
                <c:pt idx="1">
                  <c:v>5</c:v>
                </c:pt>
                <c:pt idx="2">
                  <c:v>17</c:v>
                </c:pt>
                <c:pt idx="3">
                  <c:v>11</c:v>
                </c:pt>
                <c:pt idx="4">
                  <c:v>30</c:v>
                </c:pt>
                <c:pt idx="5">
                  <c:v>7</c:v>
                </c:pt>
                <c:pt idx="6">
                  <c:v>20</c:v>
                </c:pt>
                <c:pt idx="7">
                  <c:v>2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7C9-40B9-BF3B-10BE1FD30D03}"/>
            </c:ext>
          </c:extLst>
        </c:ser>
        <c:ser>
          <c:idx val="2"/>
          <c:order val="2"/>
          <c:tx>
            <c:strRef>
              <c:f>'Loan Requests'!$AD$9:$AD$10</c:f>
              <c:strCache>
                <c:ptCount val="1"/>
                <c:pt idx="0">
                  <c:v>Credit Cards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Requests'!$AA$11:$AA$23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Requests'!$AD$11:$AD$23</c:f>
              <c:numCache>
                <c:formatCode>General</c:formatCode>
                <c:ptCount val="10"/>
                <c:pt idx="0">
                  <c:v>14</c:v>
                </c:pt>
                <c:pt idx="1">
                  <c:v>7</c:v>
                </c:pt>
                <c:pt idx="2">
                  <c:v>27</c:v>
                </c:pt>
                <c:pt idx="3">
                  <c:v>16</c:v>
                </c:pt>
                <c:pt idx="4">
                  <c:v>25</c:v>
                </c:pt>
                <c:pt idx="5">
                  <c:v>19</c:v>
                </c:pt>
                <c:pt idx="6">
                  <c:v>8</c:v>
                </c:pt>
                <c:pt idx="7">
                  <c:v>1</c:v>
                </c:pt>
                <c:pt idx="8">
                  <c:v>1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7C9-40B9-BF3B-10BE1FD30D03}"/>
            </c:ext>
          </c:extLst>
        </c:ser>
        <c:ser>
          <c:idx val="3"/>
          <c:order val="3"/>
          <c:tx>
            <c:strRef>
              <c:f>'Loan Requests'!$AE$9:$AE$10</c:f>
              <c:strCache>
                <c:ptCount val="1"/>
                <c:pt idx="0">
                  <c:v>Mortgage Loans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Requests'!$AA$11:$AA$23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Requests'!$AE$11:$AE$23</c:f>
              <c:numCache>
                <c:formatCode>General</c:formatCode>
                <c:ptCount val="10"/>
                <c:pt idx="0">
                  <c:v>12</c:v>
                </c:pt>
                <c:pt idx="1">
                  <c:v>6</c:v>
                </c:pt>
                <c:pt idx="2">
                  <c:v>18</c:v>
                </c:pt>
                <c:pt idx="3">
                  <c:v>15</c:v>
                </c:pt>
                <c:pt idx="4">
                  <c:v>30</c:v>
                </c:pt>
                <c:pt idx="5">
                  <c:v>15</c:v>
                </c:pt>
                <c:pt idx="6">
                  <c:v>10</c:v>
                </c:pt>
                <c:pt idx="8">
                  <c:v>2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7C9-40B9-BF3B-10BE1FD30D03}"/>
            </c:ext>
          </c:extLst>
        </c:ser>
        <c:ser>
          <c:idx val="4"/>
          <c:order val="4"/>
          <c:tx>
            <c:strRef>
              <c:f>'Loan Requests'!$AF$9:$AF$10</c:f>
              <c:strCache>
                <c:ptCount val="1"/>
                <c:pt idx="0">
                  <c:v>Personal Loans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Requests'!$AA$11:$AA$23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Requests'!$AF$11:$AF$23</c:f>
              <c:numCache>
                <c:formatCode>General</c:formatCode>
                <c:ptCount val="10"/>
                <c:pt idx="0">
                  <c:v>17</c:v>
                </c:pt>
                <c:pt idx="1">
                  <c:v>5</c:v>
                </c:pt>
                <c:pt idx="2">
                  <c:v>26</c:v>
                </c:pt>
                <c:pt idx="3">
                  <c:v>17</c:v>
                </c:pt>
                <c:pt idx="4">
                  <c:v>42</c:v>
                </c:pt>
                <c:pt idx="5">
                  <c:v>10</c:v>
                </c:pt>
                <c:pt idx="6">
                  <c:v>8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7C9-40B9-BF3B-10BE1FD30D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60"/>
        <c:axId val="2143492392"/>
        <c:axId val="2129763864"/>
      </c:barChart>
      <c:catAx>
        <c:axId val="2143492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763864"/>
        <c:crosses val="autoZero"/>
        <c:auto val="1"/>
        <c:lblAlgn val="ctr"/>
        <c:lblOffset val="100"/>
        <c:noMultiLvlLbl val="0"/>
      </c:catAx>
      <c:valAx>
        <c:axId val="2129763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9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set.xlsx]Loan Requests!PivotTable42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Loan Status VS Salary Greup</a:t>
            </a:r>
          </a:p>
          <a:p>
            <a:pPr>
              <a:defRPr/>
            </a:pPr>
            <a:r>
              <a:rPr lang="en-US" sz="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#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'Loan Requests'!$AJ$9:$AJ$10</c:f>
              <c:strCache>
                <c:ptCount val="1"/>
                <c:pt idx="0">
                  <c:v>Auto Loans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#,,&quot;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Requests'!$AI$11:$AI$23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Requests'!$AJ$11:$AJ$23</c:f>
              <c:numCache>
                <c:formatCode>General</c:formatCode>
                <c:ptCount val="10"/>
                <c:pt idx="0">
                  <c:v>753415</c:v>
                </c:pt>
                <c:pt idx="1">
                  <c:v>454113</c:v>
                </c:pt>
                <c:pt idx="2">
                  <c:v>2014135</c:v>
                </c:pt>
                <c:pt idx="3">
                  <c:v>945517</c:v>
                </c:pt>
                <c:pt idx="4">
                  <c:v>1857856</c:v>
                </c:pt>
                <c:pt idx="5">
                  <c:v>497800</c:v>
                </c:pt>
                <c:pt idx="6">
                  <c:v>1080031</c:v>
                </c:pt>
                <c:pt idx="7">
                  <c:v>51751</c:v>
                </c:pt>
                <c:pt idx="9">
                  <c:v>948655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F-44B4-85EB-E1E48A46CBDB}"/>
            </c:ext>
          </c:extLst>
        </c:ser>
        <c:ser>
          <c:idx val="1"/>
          <c:order val="1"/>
          <c:tx>
            <c:strRef>
              <c:f>'Loan Requests'!$AK$9:$AK$10</c:f>
              <c:strCache>
                <c:ptCount val="1"/>
                <c:pt idx="0">
                  <c:v>Business Loans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Requests'!$AI$11:$AI$23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Requests'!$AK$11:$AK$23</c:f>
              <c:numCache>
                <c:formatCode>#,###,,"M"\ </c:formatCode>
                <c:ptCount val="10"/>
                <c:pt idx="0">
                  <c:v>10841738</c:v>
                </c:pt>
                <c:pt idx="1">
                  <c:v>2605474</c:v>
                </c:pt>
                <c:pt idx="2">
                  <c:v>10829365</c:v>
                </c:pt>
                <c:pt idx="3">
                  <c:v>7044350</c:v>
                </c:pt>
                <c:pt idx="4">
                  <c:v>18021240</c:v>
                </c:pt>
                <c:pt idx="5">
                  <c:v>4101198</c:v>
                </c:pt>
                <c:pt idx="6">
                  <c:v>14024808</c:v>
                </c:pt>
                <c:pt idx="7">
                  <c:v>1254392</c:v>
                </c:pt>
                <c:pt idx="9">
                  <c:v>8932961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F-44B4-85EB-E1E48A46CBDB}"/>
            </c:ext>
          </c:extLst>
        </c:ser>
        <c:ser>
          <c:idx val="2"/>
          <c:order val="2"/>
          <c:tx>
            <c:strRef>
              <c:f>'Loan Requests'!$AL$9:$AL$10</c:f>
              <c:strCache>
                <c:ptCount val="1"/>
                <c:pt idx="0">
                  <c:v>Credit Cards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#,,&quot;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Requests'!$AI$11:$AI$23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Requests'!$AL$11:$AL$23</c:f>
              <c:numCache>
                <c:formatCode>General</c:formatCode>
                <c:ptCount val="10"/>
                <c:pt idx="0">
                  <c:v>1103946</c:v>
                </c:pt>
                <c:pt idx="1">
                  <c:v>565785</c:v>
                </c:pt>
                <c:pt idx="2">
                  <c:v>1914674</c:v>
                </c:pt>
                <c:pt idx="3">
                  <c:v>1192498</c:v>
                </c:pt>
                <c:pt idx="4">
                  <c:v>1896484</c:v>
                </c:pt>
                <c:pt idx="5">
                  <c:v>1393057</c:v>
                </c:pt>
                <c:pt idx="6">
                  <c:v>638461</c:v>
                </c:pt>
                <c:pt idx="7">
                  <c:v>59220</c:v>
                </c:pt>
                <c:pt idx="8">
                  <c:v>55732</c:v>
                </c:pt>
                <c:pt idx="9">
                  <c:v>998256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F-44B4-85EB-E1E48A46CBDB}"/>
            </c:ext>
          </c:extLst>
        </c:ser>
        <c:ser>
          <c:idx val="3"/>
          <c:order val="3"/>
          <c:tx>
            <c:strRef>
              <c:f>'Loan Requests'!$AM$9:$AM$10</c:f>
              <c:strCache>
                <c:ptCount val="1"/>
                <c:pt idx="0">
                  <c:v>Mortgage Loans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#,,&quot;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Requests'!$AI$11:$AI$23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Requests'!$AM$11:$AM$23</c:f>
              <c:numCache>
                <c:formatCode>General</c:formatCode>
                <c:ptCount val="10"/>
                <c:pt idx="0">
                  <c:v>2653123</c:v>
                </c:pt>
                <c:pt idx="1">
                  <c:v>1321135</c:v>
                </c:pt>
                <c:pt idx="2">
                  <c:v>3948949</c:v>
                </c:pt>
                <c:pt idx="3">
                  <c:v>3348264</c:v>
                </c:pt>
                <c:pt idx="4">
                  <c:v>6718057</c:v>
                </c:pt>
                <c:pt idx="5">
                  <c:v>4199581</c:v>
                </c:pt>
                <c:pt idx="6">
                  <c:v>2255928</c:v>
                </c:pt>
                <c:pt idx="8">
                  <c:v>346001</c:v>
                </c:pt>
                <c:pt idx="9">
                  <c:v>4248001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F-44B4-85EB-E1E48A46CBDB}"/>
            </c:ext>
          </c:extLst>
        </c:ser>
        <c:ser>
          <c:idx val="4"/>
          <c:order val="4"/>
          <c:tx>
            <c:strRef>
              <c:f>'Loan Requests'!$AN$9:$AN$10</c:f>
              <c:strCache>
                <c:ptCount val="1"/>
                <c:pt idx="0">
                  <c:v>Personal Loans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#,,&quot;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'Loan Requests'!$AI$11:$AI$23</c:f>
              <c:multiLvlStrCache>
                <c:ptCount val="10"/>
                <c:lvl>
                  <c:pt idx="0">
                    <c:v>10k-15k</c:v>
                  </c:pt>
                  <c:pt idx="1">
                    <c:v>15k-20k</c:v>
                  </c:pt>
                  <c:pt idx="2">
                    <c:v>20k-25k</c:v>
                  </c:pt>
                  <c:pt idx="3">
                    <c:v>25k-30k</c:v>
                  </c:pt>
                  <c:pt idx="4">
                    <c:v>5k-10k</c:v>
                  </c:pt>
                  <c:pt idx="5">
                    <c:v>Above 30k</c:v>
                  </c:pt>
                  <c:pt idx="6">
                    <c:v>10k-15k</c:v>
                  </c:pt>
                  <c:pt idx="7">
                    <c:v>15k-20k</c:v>
                  </c:pt>
                  <c:pt idx="8">
                    <c:v>20k-25k</c:v>
                  </c:pt>
                  <c:pt idx="9">
                    <c:v>5k-10k</c:v>
                  </c:pt>
                </c:lvl>
                <c:lvl>
                  <c:pt idx="0">
                    <c:v>Approved</c:v>
                  </c:pt>
                  <c:pt idx="6">
                    <c:v>Rejected</c:v>
                  </c:pt>
                </c:lvl>
              </c:multiLvlStrCache>
            </c:multiLvlStrRef>
          </c:cat>
          <c:val>
            <c:numRef>
              <c:f>'Loan Requests'!$AN$11:$AN$23</c:f>
              <c:numCache>
                <c:formatCode>General</c:formatCode>
                <c:ptCount val="10"/>
                <c:pt idx="0">
                  <c:v>556978</c:v>
                </c:pt>
                <c:pt idx="1">
                  <c:v>170961</c:v>
                </c:pt>
                <c:pt idx="2">
                  <c:v>917155</c:v>
                </c:pt>
                <c:pt idx="3">
                  <c:v>583111</c:v>
                </c:pt>
                <c:pt idx="4">
                  <c:v>1469347</c:v>
                </c:pt>
                <c:pt idx="5">
                  <c:v>374428</c:v>
                </c:pt>
                <c:pt idx="6">
                  <c:v>264683</c:v>
                </c:pt>
                <c:pt idx="9">
                  <c:v>430113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F-44B4-85EB-E1E48A46CBD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43493112"/>
        <c:axId val="2143493472"/>
      </c:barChart>
      <c:catAx>
        <c:axId val="214349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93472"/>
        <c:crosses val="autoZero"/>
        <c:auto val="1"/>
        <c:lblAlgn val="ctr"/>
        <c:lblOffset val="100"/>
        <c:noMultiLvlLbl val="0"/>
      </c:catAx>
      <c:valAx>
        <c:axId val="2143493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49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Trendz Data Analytics Case Study - Data set.xlsx]sheet!PivotTable1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sheet!$B$3</c:f>
              <c:strCache>
                <c:ptCount val="1"/>
                <c:pt idx="0">
                  <c:v>Average of Transaction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sheet!$A$4:$A$7</c:f>
              <c:strCache>
                <c:ptCount val="3"/>
                <c:pt idx="0">
                  <c:v>Deposit</c:v>
                </c:pt>
                <c:pt idx="1">
                  <c:v>Transfer</c:v>
                </c:pt>
                <c:pt idx="2">
                  <c:v>Withdrawal</c:v>
                </c:pt>
              </c:strCache>
            </c:strRef>
          </c:cat>
          <c:val>
            <c:numRef>
              <c:f>sheet!$B$4:$B$7</c:f>
              <c:numCache>
                <c:formatCode>General</c:formatCode>
                <c:ptCount val="3"/>
                <c:pt idx="0">
                  <c:v>512.44190665342603</c:v>
                </c:pt>
                <c:pt idx="1">
                  <c:v>483.35490394337717</c:v>
                </c:pt>
                <c:pt idx="2">
                  <c:v>504.61938061938059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D-4A43-8445-0FFA5AF1B45B}"/>
            </c:ext>
          </c:extLst>
        </c:ser>
        <c:ser>
          <c:idx val="1"/>
          <c:order val="1"/>
          <c:tx>
            <c:strRef>
              <c:f>sheet!$C$3</c:f>
              <c:strCache>
                <c:ptCount val="1"/>
                <c:pt idx="0">
                  <c:v>Count of Customer Feedback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sheet!$A$4:$A$7</c:f>
              <c:strCache>
                <c:ptCount val="3"/>
                <c:pt idx="0">
                  <c:v>Deposit</c:v>
                </c:pt>
                <c:pt idx="1">
                  <c:v>Transfer</c:v>
                </c:pt>
                <c:pt idx="2">
                  <c:v>Withdrawal</c:v>
                </c:pt>
              </c:strCache>
            </c:strRef>
          </c:cat>
          <c:val>
            <c:numRef>
              <c:f>sheet!$C$4:$C$7</c:f>
              <c:numCache>
                <c:formatCode>General</c:formatCode>
                <c:ptCount val="3"/>
                <c:pt idx="0">
                  <c:v>1007</c:v>
                </c:pt>
                <c:pt idx="1">
                  <c:v>989</c:v>
                </c:pt>
                <c:pt idx="2">
                  <c:v>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1D-4A43-8445-0FFA5AF1B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1960768"/>
        <c:axId val="934409552"/>
      </c:barChart>
      <c:catAx>
        <c:axId val="106196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409552"/>
        <c:crosses val="autoZero"/>
        <c:auto val="1"/>
        <c:lblAlgn val="ctr"/>
        <c:lblOffset val="100"/>
        <c:noMultiLvlLbl val="0"/>
      </c:catAx>
      <c:valAx>
        <c:axId val="9344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96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_xlchart.v2.0</cx:f>
      </cx:numDim>
    </cx:data>
  </cx:chartData>
  <cx:chart>
    <cx:title pos="t" align="ctr" overlay="0"/>
    <cx:plotArea>
      <cx:plotAreaRegion>
        <cx:series layoutId="funnel" uniqueId="{6595DEA4-915A-45CE-A478-08A9B0BE5289}" formatIdx="0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3" Type="http://schemas.openxmlformats.org/officeDocument/2006/relationships/chart" Target="../charts/chart11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microsoft.com/office/2014/relationships/chartEx" Target="../charts/chartEx1.xml"/><Relationship Id="rId9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2</xdr:row>
      <xdr:rowOff>60325</xdr:rowOff>
    </xdr:from>
    <xdr:to>
      <xdr:col>10</xdr:col>
      <xdr:colOff>374650</xdr:colOff>
      <xdr:row>17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D5E3E-D607-48F6-B149-38D5B4817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2</xdr:row>
      <xdr:rowOff>79375</xdr:rowOff>
    </xdr:from>
    <xdr:to>
      <xdr:col>8</xdr:col>
      <xdr:colOff>327025</xdr:colOff>
      <xdr:row>17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426E5-1B95-41E0-A874-7D52FB0AF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768349</xdr:colOff>
      <xdr:row>28</xdr:row>
      <xdr:rowOff>165100</xdr:rowOff>
    </xdr:from>
    <xdr:to>
      <xdr:col>25</xdr:col>
      <xdr:colOff>254001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F1E74-1B58-3CF3-145F-60E5B75F8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704849</xdr:colOff>
      <xdr:row>50</xdr:row>
      <xdr:rowOff>0</xdr:rowOff>
    </xdr:from>
    <xdr:to>
      <xdr:col>23</xdr:col>
      <xdr:colOff>565149</xdr:colOff>
      <xdr:row>64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AC633-4327-ED91-D7C1-A257B393E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158749</xdr:colOff>
      <xdr:row>65</xdr:row>
      <xdr:rowOff>114300</xdr:rowOff>
    </xdr:from>
    <xdr:to>
      <xdr:col>20</xdr:col>
      <xdr:colOff>19049</xdr:colOff>
      <xdr:row>80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EAFCEA-C291-07B4-F6AC-9C8D2BD0F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358635</xdr:colOff>
      <xdr:row>46</xdr:row>
      <xdr:rowOff>68470</xdr:rowOff>
    </xdr:from>
    <xdr:to>
      <xdr:col>17</xdr:col>
      <xdr:colOff>282988</xdr:colOff>
      <xdr:row>60</xdr:row>
      <xdr:rowOff>144670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9C3714-CB13-BA39-CD55-F8D1E78A8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629479</xdr:colOff>
      <xdr:row>91</xdr:row>
      <xdr:rowOff>127553</xdr:rowOff>
    </xdr:from>
    <xdr:to>
      <xdr:col>23</xdr:col>
      <xdr:colOff>480393</xdr:colOff>
      <xdr:row>106</xdr:row>
      <xdr:rowOff>13253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9A32FE-B619-8980-50C6-2F445EC83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331305</xdr:colOff>
      <xdr:row>141</xdr:row>
      <xdr:rowOff>61291</xdr:rowOff>
    </xdr:from>
    <xdr:to>
      <xdr:col>18</xdr:col>
      <xdr:colOff>215348</xdr:colOff>
      <xdr:row>155</xdr:row>
      <xdr:rowOff>137491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8F3F3F-A1CA-8986-4295-1BE567CD0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300037</xdr:colOff>
      <xdr:row>25</xdr:row>
      <xdr:rowOff>187180</xdr:rowOff>
    </xdr:from>
    <xdr:to>
      <xdr:col>28</xdr:col>
      <xdr:colOff>1169534</xdr:colOff>
      <xdr:row>42</xdr:row>
      <xdr:rowOff>97413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C0DA5E-0E92-003F-B378-58617A4D4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363391</xdr:colOff>
      <xdr:row>104</xdr:row>
      <xdr:rowOff>154001</xdr:rowOff>
    </xdr:from>
    <xdr:to>
      <xdr:col>37</xdr:col>
      <xdr:colOff>492259</xdr:colOff>
      <xdr:row>119</xdr:row>
      <xdr:rowOff>39701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664CD0-ACC7-7AE5-7C5B-DD19D09E3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481575</xdr:colOff>
      <xdr:row>133</xdr:row>
      <xdr:rowOff>53008</xdr:rowOff>
    </xdr:from>
    <xdr:to>
      <xdr:col>30</xdr:col>
      <xdr:colOff>272143</xdr:colOff>
      <xdr:row>147</xdr:row>
      <xdr:rowOff>129208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018BD-7C4B-EED8-DB3E-3F861D521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1258902</xdr:colOff>
      <xdr:row>82</xdr:row>
      <xdr:rowOff>88406</xdr:rowOff>
    </xdr:from>
    <xdr:to>
      <xdr:col>28</xdr:col>
      <xdr:colOff>651222</xdr:colOff>
      <xdr:row>96</xdr:row>
      <xdr:rowOff>164606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2D08C2C-F0FE-A0E0-2DB7-280F734511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51431" y="15877494"/>
              <a:ext cx="369537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247650</xdr:colOff>
      <xdr:row>22</xdr:row>
      <xdr:rowOff>52387</xdr:rowOff>
    </xdr:from>
    <xdr:to>
      <xdr:col>34</xdr:col>
      <xdr:colOff>952500</xdr:colOff>
      <xdr:row>36</xdr:row>
      <xdr:rowOff>128587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0AD3D7C-2A78-D0C3-E24F-96703A0F4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695325</xdr:colOff>
      <xdr:row>57</xdr:row>
      <xdr:rowOff>90487</xdr:rowOff>
    </xdr:from>
    <xdr:to>
      <xdr:col>46</xdr:col>
      <xdr:colOff>752475</xdr:colOff>
      <xdr:row>71</xdr:row>
      <xdr:rowOff>166687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FF9E50-627B-CE54-3018-A46928C2D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646338</xdr:colOff>
      <xdr:row>4</xdr:row>
      <xdr:rowOff>84365</xdr:rowOff>
    </xdr:from>
    <xdr:to>
      <xdr:col>34</xdr:col>
      <xdr:colOff>142873</xdr:colOff>
      <xdr:row>18</xdr:row>
      <xdr:rowOff>160565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797322-1716-951D-C1CA-8DF7F459C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532278</xdr:colOff>
      <xdr:row>18</xdr:row>
      <xdr:rowOff>101974</xdr:rowOff>
    </xdr:from>
    <xdr:to>
      <xdr:col>16</xdr:col>
      <xdr:colOff>481853</xdr:colOff>
      <xdr:row>32</xdr:row>
      <xdr:rowOff>178174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8C393D6-D93A-2491-DB59-9B5BB0785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733984</xdr:colOff>
      <xdr:row>44</xdr:row>
      <xdr:rowOff>90767</xdr:rowOff>
    </xdr:from>
    <xdr:to>
      <xdr:col>16</xdr:col>
      <xdr:colOff>521072</xdr:colOff>
      <xdr:row>58</xdr:row>
      <xdr:rowOff>166967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D0FB83C-8C90-BA88-B54A-7A451A892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543484</xdr:colOff>
      <xdr:row>71</xdr:row>
      <xdr:rowOff>45943</xdr:rowOff>
    </xdr:from>
    <xdr:to>
      <xdr:col>15</xdr:col>
      <xdr:colOff>50425</xdr:colOff>
      <xdr:row>85</xdr:row>
      <xdr:rowOff>122143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699660D-3B59-5D31-48E6-D91A3D957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588309</xdr:colOff>
      <xdr:row>101</xdr:row>
      <xdr:rowOff>12326</xdr:rowOff>
    </xdr:from>
    <xdr:to>
      <xdr:col>15</xdr:col>
      <xdr:colOff>196103</xdr:colOff>
      <xdr:row>115</xdr:row>
      <xdr:rowOff>88526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F61D4DA-3417-EA28-3062-91C2909BC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453838</xdr:colOff>
      <xdr:row>131</xdr:row>
      <xdr:rowOff>101973</xdr:rowOff>
    </xdr:from>
    <xdr:to>
      <xdr:col>15</xdr:col>
      <xdr:colOff>61632</xdr:colOff>
      <xdr:row>145</xdr:row>
      <xdr:rowOff>178173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19C6BCD-C914-CD8A-BA02-8C229179C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498662</xdr:colOff>
      <xdr:row>162</xdr:row>
      <xdr:rowOff>158002</xdr:rowOff>
    </xdr:from>
    <xdr:to>
      <xdr:col>15</xdr:col>
      <xdr:colOff>106456</xdr:colOff>
      <xdr:row>177</xdr:row>
      <xdr:rowOff>43702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569BAD2-A013-C104-549A-2AD70498E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864219</xdr:colOff>
      <xdr:row>22</xdr:row>
      <xdr:rowOff>66675</xdr:rowOff>
    </xdr:from>
    <xdr:to>
      <xdr:col>14</xdr:col>
      <xdr:colOff>161925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B9E8F-779F-4132-2A24-2A1058C2C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787676</xdr:colOff>
      <xdr:row>53</xdr:row>
      <xdr:rowOff>113265</xdr:rowOff>
    </xdr:from>
    <xdr:to>
      <xdr:col>16</xdr:col>
      <xdr:colOff>649941</xdr:colOff>
      <xdr:row>67</xdr:row>
      <xdr:rowOff>189465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061EF9-B8B1-52C3-565C-BBB14FA4B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1214637</xdr:colOff>
      <xdr:row>38</xdr:row>
      <xdr:rowOff>150798</xdr:rowOff>
    </xdr:from>
    <xdr:to>
      <xdr:col>22</xdr:col>
      <xdr:colOff>543486</xdr:colOff>
      <xdr:row>56</xdr:row>
      <xdr:rowOff>25613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9993E-4DD9-E574-50E2-BC81E12DB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919848</xdr:colOff>
      <xdr:row>49</xdr:row>
      <xdr:rowOff>173044</xdr:rowOff>
    </xdr:from>
    <xdr:to>
      <xdr:col>31</xdr:col>
      <xdr:colOff>292984</xdr:colOff>
      <xdr:row>64</xdr:row>
      <xdr:rowOff>58744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53AD33-8FEB-5148-9CED-ADCBFED4A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1876985</xdr:colOff>
      <xdr:row>29</xdr:row>
      <xdr:rowOff>90766</xdr:rowOff>
    </xdr:from>
    <xdr:to>
      <xdr:col>33</xdr:col>
      <xdr:colOff>712304</xdr:colOff>
      <xdr:row>43</xdr:row>
      <xdr:rowOff>166966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145347-DDBF-D464-1577-E55D8C571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543484</xdr:colOff>
      <xdr:row>34</xdr:row>
      <xdr:rowOff>79561</xdr:rowOff>
    </xdr:from>
    <xdr:to>
      <xdr:col>38</xdr:col>
      <xdr:colOff>868455</xdr:colOff>
      <xdr:row>48</xdr:row>
      <xdr:rowOff>155761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6E4E72-A53C-289F-CE03-58C0D3936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365125</xdr:colOff>
      <xdr:row>4</xdr:row>
      <xdr:rowOff>82550</xdr:rowOff>
    </xdr:from>
    <xdr:to>
      <xdr:col>8</xdr:col>
      <xdr:colOff>31750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5F100-B0F5-42A8-9B5F-539B103D2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n Khaled" refreshedDate="45447.478261458331" createdVersion="6" refreshedVersion="6" minRefreshableVersion="3" recordCount="2997" xr:uid="{6200DE0B-C845-48FE-AB86-627307A4B502}">
  <cacheSource type="worksheet">
    <worksheetSource ref="A3:K3000" sheet="Data"/>
  </cacheSource>
  <cacheFields count="11">
    <cacheField name="CustomerID" numFmtId="0">
      <sharedItems containsSemiMixedTypes="0" containsString="0" containsNumber="1" containsInteger="1" minValue="1001" maxValue="3997"/>
    </cacheField>
    <cacheField name="Account Balance" numFmtId="0">
      <sharedItems containsSemiMixedTypes="0" containsString="0" containsNumber="1" containsInteger="1" minValue="507" maxValue="24997"/>
    </cacheField>
    <cacheField name="Transaction Amount" numFmtId="0">
      <sharedItems containsSemiMixedTypes="0" containsString="0" containsNumber="1" containsInteger="1" minValue="-500" maxValue="1500"/>
    </cacheField>
    <cacheField name="Transaction Type" numFmtId="0">
      <sharedItems count="3">
        <s v="Transfer"/>
        <s v="Withdrawal"/>
        <s v="Deposit"/>
      </sharedItems>
    </cacheField>
    <cacheField name="Loan Status" numFmtId="0">
      <sharedItems/>
    </cacheField>
    <cacheField name="Age" numFmtId="0">
      <sharedItems containsSemiMixedTypes="0" containsString="0" containsNumber="1" containsInteger="1" minValue="26" maxValue="70"/>
    </cacheField>
    <cacheField name="Gender" numFmtId="0">
      <sharedItems/>
    </cacheField>
    <cacheField name="Location" numFmtId="0">
      <sharedItems/>
    </cacheField>
    <cacheField name="Customer Feedback" numFmtId="0">
      <sharedItems containsSemiMixedTypes="0" containsString="0" containsNumber="1" containsInteger="1" minValue="1" maxValue="5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3" maxValue="20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n Khaled" refreshedDate="45447.696192824071" createdVersion="6" refreshedVersion="6" minRefreshableVersion="3" recordCount="3219" xr:uid="{D9726254-3D00-4A6D-93DA-DB5C3D8653E8}">
  <cacheSource type="worksheet">
    <worksheetSource ref="A3:F3222" sheet="Transactional information"/>
  </cacheSource>
  <cacheFields count="9">
    <cacheField name="CustomerID" numFmtId="0">
      <sharedItems containsSemiMixedTypes="0" containsString="0" containsNumber="1" containsInteger="1" minValue="1001" maxValue="1150" count="127">
        <n v="1001"/>
        <n v="1028"/>
        <n v="1042"/>
        <n v="1046"/>
        <n v="1006"/>
        <n v="1007"/>
        <n v="1025"/>
        <n v="1004"/>
        <n v="1013"/>
        <n v="1034"/>
        <n v="1109"/>
        <n v="1014"/>
        <n v="1032"/>
        <n v="1041"/>
        <n v="1036"/>
        <n v="1039"/>
        <n v="1040"/>
        <n v="1043"/>
        <n v="1021"/>
        <n v="1049"/>
        <n v="1130"/>
        <n v="1010"/>
        <n v="1037"/>
        <n v="1047"/>
        <n v="1002"/>
        <n v="1009"/>
        <n v="1026"/>
        <n v="1029"/>
        <n v="1033"/>
        <n v="1016"/>
        <n v="1017"/>
        <n v="1020"/>
        <n v="1035"/>
        <n v="1023"/>
        <n v="1015"/>
        <n v="1050"/>
        <n v="1024"/>
        <n v="1011"/>
        <n v="1018"/>
        <n v="1027"/>
        <n v="1031"/>
        <n v="1045"/>
        <n v="1022"/>
        <n v="1030"/>
        <n v="1044"/>
        <n v="1048"/>
        <n v="1003"/>
        <n v="1019"/>
        <n v="1008"/>
        <n v="1005"/>
        <n v="1012"/>
        <n v="1067"/>
        <n v="1071"/>
        <n v="1038"/>
        <n v="1116"/>
        <n v="1111"/>
        <n v="1150"/>
        <n v="1137"/>
        <n v="1132"/>
        <n v="1106"/>
        <n v="1108"/>
        <n v="1072"/>
        <n v="1134"/>
        <n v="1147"/>
        <n v="1105"/>
        <n v="1115"/>
        <n v="1112"/>
        <n v="1065"/>
        <n v="1120"/>
        <n v="1104"/>
        <n v="1124"/>
        <n v="1146"/>
        <n v="1102"/>
        <n v="1138"/>
        <n v="1133"/>
        <n v="1110"/>
        <n v="1064"/>
        <n v="1066"/>
        <n v="1119"/>
        <n v="1123"/>
        <n v="1139"/>
        <n v="1107"/>
        <n v="1073"/>
        <n v="1114"/>
        <n v="1136"/>
        <n v="1063"/>
        <n v="1149"/>
        <n v="1118"/>
        <n v="1126"/>
        <n v="1070"/>
        <n v="1129"/>
        <n v="1103"/>
        <n v="1075"/>
        <n v="1068"/>
        <n v="1148"/>
        <n v="1127"/>
        <n v="1074"/>
        <n v="1140"/>
        <n v="1131"/>
        <n v="1135"/>
        <n v="1141"/>
        <n v="1117"/>
        <n v="1143"/>
        <n v="1051"/>
        <n v="1145"/>
        <n v="1086"/>
        <n v="1060"/>
        <n v="1076"/>
        <n v="1098"/>
        <n v="1062"/>
        <n v="1128"/>
        <n v="1093"/>
        <n v="1113"/>
        <n v="1054"/>
        <n v="1121"/>
        <n v="1101"/>
        <n v="1125"/>
        <n v="1096"/>
        <n v="1059"/>
        <n v="1077"/>
        <n v="1122"/>
        <n v="1081"/>
        <n v="1069"/>
        <n v="1085"/>
        <n v="1080"/>
        <n v="1142"/>
        <n v="1144"/>
      </sharedItems>
    </cacheField>
    <cacheField name="Account Balance" numFmtId="0">
      <sharedItems containsSemiMixedTypes="0" containsString="0" containsNumber="1" containsInteger="1" minValue="-14975" maxValue="76704" count="3085">
        <n v="8209"/>
        <n v="14876"/>
        <n v="11639"/>
        <n v="18523"/>
        <n v="17498"/>
        <n v="19925"/>
        <n v="11029"/>
        <n v="21263"/>
        <n v="6043"/>
        <n v="4902"/>
        <n v="16112"/>
        <n v="14537"/>
        <n v="9134"/>
        <n v="16258"/>
        <n v="15709"/>
        <n v="18646"/>
        <n v="12083"/>
        <n v="10702"/>
        <n v="19609"/>
        <n v="9390"/>
        <n v="12207"/>
        <n v="9720"/>
        <n v="19511"/>
        <n v="18445"/>
        <n v="19211"/>
        <n v="10387"/>
        <n v="14298"/>
        <n v="13097"/>
        <n v="19531"/>
        <n v="13131"/>
        <n v="11938"/>
        <n v="9530"/>
        <n v="9927"/>
        <n v="7406"/>
        <n v="5926"/>
        <n v="12391"/>
        <n v="12136"/>
        <n v="15246"/>
        <n v="15966"/>
        <n v="19303"/>
        <n v="13734"/>
        <n v="18814"/>
        <n v="12436"/>
        <n v="8705"/>
        <n v="13318"/>
        <n v="20381"/>
        <n v="13324"/>
        <n v="9662"/>
        <n v="19728"/>
        <n v="11002"/>
        <n v="7528"/>
        <n v="19163"/>
        <n v="7625"/>
        <n v="14387"/>
        <n v="6383"/>
        <n v="16724"/>
        <n v="13872"/>
        <n v="18652"/>
        <n v="13852"/>
        <n v="5918"/>
        <n v="12010"/>
        <n v="8926"/>
        <n v="10074"/>
        <n v="17711"/>
        <n v="17034"/>
        <n v="20844"/>
        <n v="7700"/>
        <n v="8029"/>
        <n v="6450"/>
        <n v="6166"/>
        <n v="18958"/>
        <n v="9996"/>
        <n v="10658"/>
        <n v="18748"/>
        <n v="13791"/>
        <n v="7459"/>
        <n v="18324"/>
        <n v="6437"/>
        <n v="15632"/>
        <n v="19506"/>
        <n v="15443"/>
        <n v="9437"/>
        <n v="15347"/>
        <n v="11295"/>
        <n v="2666"/>
        <n v="10467"/>
        <n v="6616"/>
        <n v="7337"/>
        <n v="16348"/>
        <n v="20424"/>
        <n v="14890"/>
        <n v="14262"/>
        <n v="14199"/>
        <n v="20283"/>
        <n v="14854"/>
        <n v="14083"/>
        <n v="16847"/>
        <n v="12724"/>
        <n v="9633"/>
        <n v="17756"/>
        <n v="3944"/>
        <n v="10709"/>
        <n v="15759"/>
        <n v="6068"/>
        <n v="17517"/>
        <n v="19716"/>
        <n v="19292"/>
        <n v="18770"/>
        <n v="18331"/>
        <n v="24036"/>
        <n v="15079"/>
        <n v="15930"/>
        <n v="12636"/>
        <n v="20845"/>
        <n v="12283"/>
        <n v="20099"/>
        <n v="13016"/>
        <n v="21084"/>
        <n v="18488"/>
        <n v="7823"/>
        <n v="7379"/>
        <n v="8681"/>
        <n v="21475"/>
        <n v="23368"/>
        <n v="11569"/>
        <n v="12139"/>
        <n v="19947"/>
        <n v="12172"/>
        <n v="15416"/>
        <n v="16164"/>
        <n v="17590"/>
        <n v="8910"/>
        <n v="9840"/>
        <n v="6955"/>
        <n v="13893"/>
        <n v="13688"/>
        <n v="8496"/>
        <n v="10330"/>
        <n v="3594"/>
        <n v="10100"/>
        <n v="9418"/>
        <n v="12158"/>
        <n v="22955"/>
        <n v="7690"/>
        <n v="25472"/>
        <n v="13322"/>
        <n v="8437"/>
        <n v="5729"/>
        <n v="16782"/>
        <n v="20662"/>
        <n v="18339"/>
        <n v="20689"/>
        <n v="9602"/>
        <n v="14044"/>
        <n v="20647"/>
        <n v="19695"/>
        <n v="11966"/>
        <n v="8909"/>
        <n v="14412"/>
        <n v="15469"/>
        <n v="16763"/>
        <n v="10837"/>
        <n v="5308"/>
        <n v="10227"/>
        <n v="3755"/>
        <n v="4154"/>
        <n v="15706"/>
        <n v="14112"/>
        <n v="3532"/>
        <n v="14269"/>
        <n v="3692"/>
        <n v="21626"/>
        <n v="14697"/>
        <n v="17851"/>
        <n v="17604"/>
        <n v="9333"/>
        <n v="18871"/>
        <n v="16366"/>
        <n v="20256"/>
        <n v="14634"/>
        <n v="3805"/>
        <n v="24598"/>
        <n v="9323"/>
        <n v="20187"/>
        <n v="12198"/>
        <n v="17562"/>
        <n v="9816"/>
        <n v="18406"/>
        <n v="10233"/>
        <n v="10793"/>
        <n v="10995"/>
        <n v="18858"/>
        <n v="21854"/>
        <n v="5759"/>
        <n v="16964"/>
        <n v="10839"/>
        <n v="17164"/>
        <n v="12684"/>
        <n v="27547"/>
        <n v="27801"/>
        <n v="14850"/>
        <n v="19566"/>
        <n v="6918"/>
        <n v="9103"/>
        <n v="7020"/>
        <n v="6342"/>
        <n v="28409"/>
        <n v="12142"/>
        <n v="11440"/>
        <n v="14326"/>
        <n v="1478"/>
        <n v="9023"/>
        <n v="4883"/>
        <n v="16980"/>
        <n v="8841"/>
        <n v="20083"/>
        <n v="20299"/>
        <n v="10325"/>
        <n v="5032"/>
        <n v="12057"/>
        <n v="16223"/>
        <n v="20512"/>
        <n v="10957"/>
        <n v="7977"/>
        <n v="25957"/>
        <n v="16722"/>
        <n v="17026"/>
        <n v="18799"/>
        <n v="9610"/>
        <n v="2983"/>
        <n v="15950"/>
        <n v="17954"/>
        <n v="18322"/>
        <n v="17153"/>
        <n v="11486"/>
        <n v="7861"/>
        <n v="15889"/>
        <n v="11418"/>
        <n v="15113"/>
        <n v="12096"/>
        <n v="21046"/>
        <n v="15300"/>
        <n v="22216"/>
        <n v="13559"/>
        <n v="13591"/>
        <n v="12542"/>
        <n v="8692"/>
        <n v="20716"/>
        <n v="15531"/>
        <n v="15373"/>
        <n v="19143"/>
        <n v="20208"/>
        <n v="18963"/>
        <n v="8718"/>
        <n v="19696"/>
        <n v="12253"/>
        <n v="12546"/>
        <n v="5857"/>
        <n v="12557"/>
        <n v="12933"/>
        <n v="15030"/>
        <n v="15006"/>
        <n v="3428"/>
        <n v="15281"/>
        <n v="12120"/>
        <n v="10148"/>
        <n v="25071"/>
        <n v="15148"/>
        <n v="13743"/>
        <n v="18133"/>
        <n v="17102"/>
        <n v="14180"/>
        <n v="25448"/>
        <n v="14218"/>
        <n v="13695"/>
        <n v="3583"/>
        <n v="24621"/>
        <n v="7126"/>
        <n v="9386"/>
        <n v="14737"/>
        <n v="19090"/>
        <n v="9544"/>
        <n v="12127"/>
        <n v="18591"/>
        <n v="19978"/>
        <n v="15225"/>
        <n v="12821"/>
        <n v="17606"/>
        <n v="14827"/>
        <n v="17331"/>
        <n v="11999"/>
        <n v="8617"/>
        <n v="16334"/>
        <n v="15361"/>
        <n v="12535"/>
        <n v="18549"/>
        <n v="9192"/>
        <n v="17764"/>
        <n v="17577"/>
        <n v="26162"/>
        <n v="20227"/>
        <n v="20195"/>
        <n v="20808"/>
        <n v="23526"/>
        <n v="9212"/>
        <n v="12433"/>
        <n v="9081"/>
        <n v="12788"/>
        <n v="7975"/>
        <n v="18109"/>
        <n v="26856"/>
        <n v="12590"/>
        <n v="5100"/>
        <n v="19186"/>
        <n v="8635"/>
        <n v="11628"/>
        <n v="15523"/>
        <n v="13901"/>
        <n v="4724"/>
        <n v="22607"/>
        <n v="13358"/>
        <n v="3499"/>
        <n v="27374"/>
        <n v="18698"/>
        <n v="4664"/>
        <n v="8674"/>
        <n v="9666"/>
        <n v="15562"/>
        <n v="11498"/>
        <n v="9714"/>
        <n v="15452"/>
        <n v="12293"/>
        <n v="19935"/>
        <n v="-124"/>
        <n v="15982"/>
        <n v="19664"/>
        <n v="15009"/>
        <n v="9131"/>
        <n v="23995"/>
        <n v="12471"/>
        <n v="13070"/>
        <n v="15775"/>
        <n v="15786"/>
        <n v="9181"/>
        <n v="8603"/>
        <n v="14268"/>
        <n v="24680"/>
        <n v="-4705"/>
        <n v="19893"/>
        <n v="22104"/>
        <n v="10491"/>
        <n v="10541"/>
        <n v="10294"/>
        <n v="15959"/>
        <n v="13263"/>
        <n v="9254"/>
        <n v="19386"/>
        <n v="13519"/>
        <n v="21917"/>
        <n v="24859"/>
        <n v="16830"/>
        <n v="16761"/>
        <n v="11442"/>
        <n v="11492"/>
        <n v="9329"/>
        <n v="17761"/>
        <n v="959"/>
        <n v="-1935"/>
        <n v="3424"/>
        <n v="8487"/>
        <n v="23334"/>
        <n v="17493"/>
        <n v="11542"/>
        <n v="10162"/>
        <n v="8160"/>
        <n v="11592"/>
        <n v="13441"/>
        <n v="10450"/>
        <n v="24242"/>
        <n v="9325"/>
        <n v="24569"/>
        <n v="11642"/>
        <n v="15729"/>
        <n v="3629"/>
        <n v="10753"/>
        <n v="14733"/>
        <n v="11692"/>
        <n v="10948"/>
        <n v="600"/>
        <n v="14549"/>
        <n v="16617"/>
        <n v="14600"/>
        <n v="11368"/>
        <n v="20444"/>
        <n v="15986"/>
        <n v="14356"/>
        <n v="20439"/>
        <n v="7888"/>
        <n v="18377"/>
        <n v="7666"/>
        <n v="16207"/>
        <n v="13732"/>
        <n v="9679"/>
        <n v="9881"/>
        <n v="13323"/>
        <n v="10273"/>
        <n v="16351"/>
        <n v="18192"/>
        <n v="11060"/>
        <n v="15806"/>
        <n v="15043"/>
        <n v="12193"/>
        <n v="24382"/>
        <n v="-451"/>
        <n v="23200"/>
        <n v="11035"/>
        <n v="15237"/>
        <n v="18818"/>
        <n v="10799"/>
        <n v="10417"/>
        <n v="10652"/>
        <n v="13877"/>
        <n v="22889"/>
        <n v="12701"/>
        <n v="15458"/>
        <n v="16837"/>
        <n v="13188"/>
        <n v="14014"/>
        <n v="13755"/>
        <n v="3040"/>
        <n v="29946"/>
        <n v="19862"/>
        <n v="23389"/>
        <n v="18742"/>
        <n v="14493"/>
        <n v="16820"/>
        <n v="3942"/>
        <n v="1779"/>
        <n v="3260"/>
        <n v="14368"/>
        <n v="12955"/>
        <n v="13158"/>
        <n v="9066"/>
        <n v="19206"/>
        <n v="24081"/>
        <n v="20832"/>
        <n v="18319"/>
        <n v="19202"/>
        <n v="8752"/>
        <n v="15933"/>
        <n v="18786"/>
        <n v="17149"/>
        <n v="11720"/>
        <n v="8664"/>
        <n v="12518"/>
        <n v="13710"/>
        <n v="18316"/>
        <n v="11283"/>
        <n v="21339"/>
        <n v="15000"/>
        <n v="2798"/>
        <n v="12059"/>
        <n v="12470"/>
        <n v="29544"/>
        <n v="18726"/>
        <n v="8854"/>
        <n v="11057"/>
        <n v="2337"/>
        <n v="23212"/>
        <n v="24109"/>
        <n v="14233"/>
        <n v="13635"/>
        <n v="4910"/>
        <n v="1620"/>
        <n v="17179"/>
        <n v="19501"/>
        <n v="17227"/>
        <n v="18776"/>
        <n v="25182"/>
        <n v="27600"/>
        <n v="20028"/>
        <n v="20941"/>
        <n v="19411"/>
        <n v="13287"/>
        <n v="17770"/>
        <n v="7212"/>
        <n v="21530"/>
        <n v="23364"/>
        <n v="7504"/>
        <n v="15689"/>
        <n v="31969"/>
        <n v="18609"/>
        <n v="21170"/>
        <n v="16141"/>
        <n v="28111"/>
        <n v="19052"/>
        <n v="6074"/>
        <n v="22777"/>
        <n v="14391"/>
        <n v="23199"/>
        <n v="22149"/>
        <n v="11166"/>
        <n v="13373"/>
        <n v="3101"/>
        <n v="17347"/>
        <n v="14211"/>
        <n v="35"/>
        <n v="23172"/>
        <n v="31741"/>
        <n v="35104"/>
        <n v="23268"/>
        <n v="17359"/>
        <n v="13331"/>
        <n v="12045"/>
        <n v="11649"/>
        <n v="12506"/>
        <n v="14990"/>
        <n v="17650"/>
        <n v="5637"/>
        <n v="13303"/>
        <n v="-4270"/>
        <n v="20539"/>
        <n v="15309"/>
        <n v="21468"/>
        <n v="11786"/>
        <n v="13393"/>
        <n v="11561"/>
        <n v="22965"/>
        <n v="17101"/>
        <n v="14023"/>
        <n v="9787"/>
        <n v="11034"/>
        <n v="30006"/>
        <n v="8583"/>
        <n v="21330"/>
        <n v="-2958"/>
        <n v="10622"/>
        <n v="15364"/>
        <n v="6413"/>
        <n v="14459"/>
        <n v="15368"/>
        <n v="21856"/>
        <n v="14553"/>
        <n v="4006"/>
        <n v="6322"/>
        <n v="22904"/>
        <n v="16013"/>
        <n v="12395"/>
        <n v="18701"/>
        <n v="15888"/>
        <n v="12901"/>
        <n v="-2335"/>
        <n v="12095"/>
        <n v="12845"/>
        <n v="15630"/>
        <n v="33634"/>
        <n v="23121"/>
        <n v="17524"/>
        <n v="26107"/>
        <n v="4493"/>
        <n v="18251"/>
        <n v="16437"/>
        <n v="6298"/>
        <n v="5522"/>
        <n v="17194"/>
        <n v="16824"/>
        <n v="12608"/>
        <n v="18954"/>
        <n v="13906"/>
        <n v="14330"/>
        <n v="14322"/>
        <n v="18829"/>
        <n v="12108"/>
        <n v="9875"/>
        <n v="2368"/>
        <n v="16238"/>
        <n v="20762"/>
        <n v="34536"/>
        <n v="28735"/>
        <n v="14564"/>
        <n v="14982"/>
        <n v="22760"/>
        <n v="11748"/>
        <n v="11650"/>
        <n v="19879"/>
        <n v="5998"/>
        <n v="9197"/>
        <n v="23135"/>
        <n v="15359"/>
        <n v="16635"/>
        <n v="13976"/>
        <n v="17615"/>
        <n v="2844"/>
        <n v="12888"/>
        <n v="9421"/>
        <n v="8262"/>
        <n v="14941"/>
        <n v="7165"/>
        <n v="17438"/>
        <n v="19118"/>
        <n v="8383"/>
        <n v="11586"/>
        <n v="17152"/>
        <n v="29138"/>
        <n v="12664"/>
        <n v="27604"/>
        <n v="15394"/>
        <n v="18651"/>
        <n v="19517"/>
        <n v="19626"/>
        <n v="26872"/>
        <n v="21851"/>
        <n v="20188"/>
        <n v="16221"/>
        <n v="7710"/>
        <n v="15724"/>
        <n v="14455"/>
        <n v="7939"/>
        <n v="16181"/>
        <n v="20493"/>
        <n v="12028"/>
        <n v="12155"/>
        <n v="1855"/>
        <n v="8173"/>
        <n v="10662"/>
        <n v="8766"/>
        <n v="9276"/>
        <n v="2724"/>
        <n v="19154"/>
        <n v="32842"/>
        <n v="11077"/>
        <n v="20643"/>
        <n v="14651"/>
        <n v="21119"/>
        <n v="22903"/>
        <n v="31545"/>
        <n v="10304"/>
        <n v="18120"/>
        <n v="17649"/>
        <n v="12776"/>
        <n v="26646"/>
        <n v="7370"/>
        <n v="18103"/>
        <n v="3786"/>
        <n v="29301"/>
        <n v="34888"/>
        <n v="15875"/>
        <n v="10614"/>
        <n v="15882"/>
        <n v="2255"/>
        <n v="17780"/>
        <n v="11501"/>
        <n v="19043"/>
        <n v="13759"/>
        <n v="16608"/>
        <n v="16482"/>
        <n v="19832"/>
        <n v="26533"/>
        <n v="18418"/>
        <n v="28219"/>
        <n v="16753"/>
        <n v="17059"/>
        <n v="14280"/>
        <n v="2430"/>
        <n v="35639"/>
        <n v="28933"/>
        <n v="32512"/>
        <n v="14731"/>
        <n v="20660"/>
        <n v="21462"/>
        <n v="20445"/>
        <n v="19949"/>
        <n v="11401"/>
        <n v="13332"/>
        <n v="15645"/>
        <n v="20052"/>
        <n v="11066"/>
        <n v="27709"/>
        <n v="7484"/>
        <n v="8807"/>
        <n v="3591"/>
        <n v="3293"/>
        <n v="19649"/>
        <n v="11814"/>
        <n v="7231"/>
        <n v="15135"/>
        <n v="17824"/>
        <n v="13333"/>
        <n v="11006"/>
        <n v="11773"/>
        <n v="-943"/>
        <n v="19432"/>
        <n v="1221"/>
        <n v="34869"/>
        <n v="18001"/>
        <n v="7748"/>
        <n v="14323"/>
        <n v="16935"/>
        <n v="12996"/>
        <n v="11860"/>
        <n v="3089"/>
        <n v="9152"/>
        <n v="18226"/>
        <n v="8486"/>
        <n v="16420"/>
        <n v="4021"/>
        <n v="2627"/>
        <n v="13821"/>
        <n v="20245"/>
        <n v="25224"/>
        <n v="22138"/>
        <n v="18193"/>
        <n v="15834"/>
        <n v="25924"/>
        <n v="11812"/>
        <n v="12162"/>
        <n v="27278"/>
        <n v="5430"/>
        <n v="12164"/>
        <n v="14760"/>
        <n v="15641"/>
        <n v="18537"/>
        <n v="13078"/>
        <n v="13758"/>
        <n v="16391"/>
        <n v="-1479"/>
        <n v="710"/>
        <n v="5538"/>
        <n v="8979"/>
        <n v="11404"/>
        <n v="15563"/>
        <n v="17454"/>
        <n v="22337"/>
        <n v="5285"/>
        <n v="23997"/>
        <n v="16194"/>
        <n v="7263"/>
        <n v="17015"/>
        <n v="18982"/>
        <n v="21531"/>
        <n v="20234"/>
        <n v="14408"/>
        <n v="21333"/>
        <n v="18051"/>
        <n v="14551"/>
        <n v="13100"/>
        <n v="16206"/>
        <n v="25903"/>
        <n v="18660"/>
        <n v="-643"/>
        <n v="13610"/>
        <n v="12671"/>
        <n v="6801"/>
        <n v="6922"/>
        <n v="-1797"/>
        <n v="14993"/>
        <n v="21568"/>
        <n v="11872"/>
        <n v="22152"/>
        <n v="18107"/>
        <n v="20068"/>
        <n v="10947"/>
        <n v="14674"/>
        <n v="14366"/>
        <n v="-1179"/>
        <n v="19279"/>
        <n v="28567"/>
        <n v="-244"/>
        <n v="35359"/>
        <n v="5885"/>
        <n v="-1881"/>
        <n v="19255"/>
        <n v="18853"/>
        <n v="15305"/>
        <n v="9564"/>
        <n v="10576"/>
        <n v="6619"/>
        <n v="21351"/>
        <n v="14714"/>
        <n v="17092"/>
        <n v="16499"/>
        <n v="14405"/>
        <n v="12873"/>
        <n v="21793"/>
        <n v="14669"/>
        <n v="13370"/>
        <n v="21778"/>
        <n v="11205"/>
        <n v="18606"/>
        <n v="11411"/>
        <n v="5717"/>
        <n v="9572"/>
        <n v="15454"/>
        <n v="25252"/>
        <n v="11121"/>
        <n v="17148"/>
        <n v="19251"/>
        <n v="-3355"/>
        <n v="14784"/>
        <n v="15325"/>
        <n v="15405"/>
        <n v="18486"/>
        <n v="15977"/>
        <n v="29239"/>
        <n v="16541"/>
        <n v="23043"/>
        <n v="9943"/>
        <n v="11800"/>
        <n v="768"/>
        <n v="29799"/>
        <n v="17903"/>
        <n v="16762"/>
        <n v="6253"/>
        <n v="26578"/>
        <n v="7430"/>
        <n v="16108"/>
        <n v="36330"/>
        <n v="8806"/>
        <n v="14683"/>
        <n v="10472"/>
        <n v="33600"/>
        <n v="25099"/>
        <n v="2965"/>
        <n v="11110"/>
        <n v="16250"/>
        <n v="15728"/>
        <n v="13627"/>
        <n v="16129"/>
        <n v="8869"/>
        <n v="6822"/>
        <n v="21335"/>
        <n v="832"/>
        <n v="-215"/>
        <n v="11488"/>
        <n v="10115"/>
        <n v="13312"/>
        <n v="12597"/>
        <n v="16747"/>
        <n v="26702"/>
        <n v="11556"/>
        <n v="13087"/>
        <n v="10096"/>
        <n v="18857"/>
        <n v="16805"/>
        <n v="15836"/>
        <n v="26745"/>
        <n v="17479"/>
        <n v="20518"/>
        <n v="9932"/>
        <n v="-741"/>
        <n v="527"/>
        <n v="13143"/>
        <n v="1031"/>
        <n v="11596"/>
        <n v="6861"/>
        <n v="21138"/>
        <n v="21134"/>
        <n v="9751"/>
        <n v="13306"/>
        <n v="12273"/>
        <n v="11509"/>
        <n v="6694"/>
        <n v="15907"/>
        <n v="19225"/>
        <n v="21858"/>
        <n v="22478"/>
        <n v="13702"/>
        <n v="13820"/>
        <n v="18434"/>
        <n v="33343"/>
        <n v="17609"/>
        <n v="30895"/>
        <n v="14381"/>
        <n v="36694"/>
        <n v="27609"/>
        <n v="31926"/>
        <n v="16083"/>
        <n v="16279"/>
        <n v="10251"/>
        <n v="5600"/>
        <n v="15253"/>
        <n v="15282"/>
        <n v="9476"/>
        <n v="12855"/>
        <n v="2642"/>
        <n v="15971"/>
        <n v="945"/>
        <n v="10599"/>
        <n v="4141"/>
        <n v="3333"/>
        <n v="2333"/>
        <n v="7556"/>
        <n v="15434"/>
        <n v="26516"/>
        <n v="16342"/>
        <n v="7637"/>
        <n v="16387"/>
        <n v="15380"/>
        <n v="35399"/>
        <n v="15771"/>
        <n v="32161"/>
        <n v="18447"/>
        <n v="7042"/>
        <n v="19825"/>
        <n v="16222"/>
        <n v="-1667"/>
        <n v="10868"/>
        <n v="41663"/>
        <n v="12076"/>
        <n v="18860"/>
        <n v="32358"/>
        <n v="20890"/>
        <n v="8609"/>
        <n v="23220"/>
        <n v="17100"/>
        <n v="16600"/>
        <n v="12995"/>
        <n v="34268"/>
        <n v="-1014"/>
        <n v="11757"/>
        <n v="32123"/>
        <n v="19270"/>
        <n v="12002"/>
        <n v="17778"/>
        <n v="10983"/>
        <n v="15317"/>
        <n v="29527"/>
        <n v="-1081"/>
        <n v="15537"/>
        <n v="16544"/>
        <n v="30326"/>
        <n v="15604"/>
        <n v="151"/>
        <n v="32481"/>
        <n v="18380"/>
        <n v="15510"/>
        <n v="19534"/>
        <n v="15446"/>
        <n v="41433"/>
        <n v="41230"/>
        <n v="17039"/>
        <n v="35257"/>
        <n v="17630"/>
        <n v="-4501"/>
        <n v="17450"/>
        <n v="15658"/>
        <n v="27681"/>
        <n v="26780"/>
        <n v="19897"/>
        <n v="22023"/>
        <n v="23207"/>
        <n v="29596"/>
        <n v="15293"/>
        <n v="15354"/>
        <n v="16823"/>
        <n v="649"/>
        <n v="16995"/>
        <n v="28131"/>
        <n v="13279"/>
        <n v="11191"/>
        <n v="14849"/>
        <n v="-1428"/>
        <n v="-1245"/>
        <n v="9789"/>
        <n v="16450"/>
        <n v="12364"/>
        <n v="30526"/>
        <n v="42085"/>
        <n v="9630"/>
        <n v="12209"/>
        <n v="10687"/>
        <n v="15698"/>
        <n v="-8893"/>
        <n v="18533"/>
        <n v="11931"/>
        <n v="6609"/>
        <n v="10688"/>
        <n v="24650"/>
        <n v="35090"/>
        <n v="17526"/>
        <n v="16024"/>
        <n v="17158"/>
        <n v="23692"/>
        <n v="15637"/>
        <n v="1863"/>
        <n v="37151"/>
        <n v="25415"/>
        <n v="5933"/>
        <n v="24959"/>
        <n v="-718"/>
        <n v="12441"/>
        <n v="17351"/>
        <n v="14033"/>
        <n v="10630"/>
        <n v="36954"/>
        <n v="14559"/>
        <n v="25904"/>
        <n v="33667"/>
        <n v="17537"/>
        <n v="17003"/>
        <n v="3025"/>
        <n v="14442"/>
        <n v="25478"/>
        <n v="9625"/>
        <n v="44128"/>
        <n v="10674"/>
        <n v="17124"/>
        <n v="46343"/>
        <n v="14506"/>
        <n v="9926"/>
        <n v="18147"/>
        <n v="10590"/>
        <n v="23154"/>
        <n v="15245"/>
        <n v="11827"/>
        <n v="18062"/>
        <n v="15451"/>
        <n v="16941"/>
        <n v="12312"/>
        <n v="13667"/>
        <n v="13067"/>
        <n v="13486"/>
        <n v="11784"/>
        <n v="14367"/>
        <n v="19465"/>
        <n v="9442"/>
        <n v="18905"/>
        <n v="33994"/>
        <n v="12918"/>
        <n v="34427"/>
        <n v="30254"/>
        <n v="22728"/>
        <n v="15664"/>
        <n v="5294"/>
        <n v="3150"/>
        <n v="27551"/>
        <n v="3641"/>
        <n v="17839"/>
        <n v="10930"/>
        <n v="10538"/>
        <n v="16382"/>
        <n v="-4632"/>
        <n v="37183"/>
        <n v="26710"/>
        <n v="14601"/>
        <n v="100"/>
        <n v="11360"/>
        <n v="10274"/>
        <n v="3452"/>
        <n v="-12450"/>
        <n v="19068"/>
        <n v="26095"/>
        <n v="1860"/>
        <n v="6902"/>
        <n v="39084"/>
        <n v="11707"/>
        <n v="38301"/>
        <n v="17495"/>
        <n v="3500"/>
        <n v="46994"/>
        <n v="46905"/>
        <n v="7268"/>
        <n v="23624"/>
        <n v="39488"/>
        <n v="18879"/>
        <n v="26435"/>
        <n v="44336"/>
        <n v="25191"/>
        <n v="-3172"/>
        <n v="10533"/>
        <n v="12757"/>
        <n v="15164"/>
        <n v="8066"/>
        <n v="12290"/>
        <n v="24817"/>
        <n v="17494"/>
        <n v="4973"/>
        <n v="44736"/>
        <n v="39046"/>
        <n v="24346"/>
        <n v="13130"/>
        <n v="12356"/>
        <n v="17795"/>
        <n v="14501"/>
        <n v="17492"/>
        <n v="36005"/>
        <n v="-938"/>
        <n v="17409"/>
        <n v="24152"/>
        <n v="-8484"/>
        <n v="18408"/>
        <n v="16817"/>
        <n v="9846"/>
        <n v="18496"/>
        <n v="18164"/>
        <n v="14694"/>
        <n v="29909"/>
        <n v="15720"/>
        <n v="22224"/>
        <n v="-8911"/>
        <n v="9873"/>
        <n v="46521"/>
        <n v="1924"/>
        <n v="26690"/>
        <n v="27198"/>
        <n v="29642"/>
        <n v="10452"/>
        <n v="15056"/>
        <n v="-5700"/>
        <n v="7421"/>
        <n v="6132"/>
        <n v="50810"/>
        <n v="18582"/>
        <n v="15134"/>
        <n v="-9961"/>
        <n v="31420"/>
        <n v="-17"/>
        <n v="12014"/>
        <n v="8914"/>
        <n v="13780"/>
        <n v="-10357"/>
        <n v="11539"/>
        <n v="16165"/>
        <n v="944"/>
        <n v="20515"/>
        <n v="15046"/>
        <n v="-4668"/>
        <n v="758"/>
        <n v="13109"/>
        <n v="12886"/>
        <n v="20545"/>
        <n v="11000"/>
        <n v="16113"/>
        <n v="29943"/>
        <n v="53838"/>
        <n v="39195"/>
        <n v="31417"/>
        <n v="21970"/>
        <n v="19460"/>
        <n v="12686"/>
        <n v="16439"/>
        <n v="10116"/>
        <n v="25390"/>
        <n v="-1195"/>
        <n v="22"/>
        <n v="17587"/>
        <n v="210"/>
        <n v="24721"/>
        <n v="17185"/>
        <n v="51744"/>
        <n v="25171"/>
        <n v="15158"/>
        <n v="15450"/>
        <n v="12216"/>
        <n v="37463"/>
        <n v="-912"/>
        <n v="27466"/>
        <n v="22090"/>
        <n v="13168"/>
        <n v="7952"/>
        <n v="25439"/>
        <n v="9416"/>
        <n v="27113"/>
        <n v="13307"/>
        <n v="14675"/>
        <n v="10964"/>
        <n v="10398"/>
        <n v="25824"/>
        <n v="31309"/>
        <n v="19474"/>
        <n v="15430"/>
        <n v="47762"/>
        <n v="9425"/>
        <n v="23106"/>
        <n v="16677"/>
        <n v="28011"/>
        <n v="15175"/>
        <n v="14873"/>
        <n v="9001"/>
        <n v="18305"/>
        <n v="15036"/>
        <n v="19478"/>
        <n v="16730"/>
        <n v="16354"/>
        <n v="22980"/>
        <n v="14736"/>
        <n v="28213"/>
        <n v="19393"/>
        <n v="14511"/>
        <n v="25570"/>
        <n v="14978"/>
        <n v="540"/>
        <n v="11979"/>
        <n v="37714"/>
        <n v="23930"/>
        <n v="8305"/>
        <n v="15533"/>
        <n v="950"/>
        <n v="25506"/>
        <n v="12375"/>
        <n v="7365"/>
        <n v="16473"/>
        <n v="23425"/>
        <n v="17366"/>
        <n v="20061"/>
        <n v="4405"/>
        <n v="12174"/>
        <n v="32051"/>
        <n v="38444"/>
        <n v="19828"/>
        <n v="9753"/>
        <n v="39620"/>
        <n v="4305"/>
        <n v="13107"/>
        <n v="26353"/>
        <n v="3342"/>
        <n v="9636"/>
        <n v="16166"/>
        <n v="25592"/>
        <n v="10281"/>
        <n v="44217"/>
        <n v="45883"/>
        <n v="30853"/>
        <n v="16341"/>
        <n v="9078"/>
        <n v="25902"/>
        <n v="13410"/>
        <n v="12733"/>
        <n v="15833"/>
        <n v="2089"/>
        <n v="4674"/>
        <n v="25863"/>
        <n v="23719"/>
        <n v="2240"/>
        <n v="22733"/>
        <n v="22431"/>
        <n v="18211"/>
        <n v="10035"/>
        <n v="27340"/>
        <n v="11453"/>
        <n v="34000"/>
        <n v="25154"/>
        <n v="21680"/>
        <n v="10519"/>
        <n v="7081"/>
        <n v="24154"/>
        <n v="18466"/>
        <n v="12593"/>
        <n v="49857"/>
        <n v="41327"/>
        <n v="32097"/>
        <n v="25217"/>
        <n v="15732"/>
        <n v="15695"/>
        <n v="30649"/>
        <n v="-79"/>
        <n v="18105"/>
        <n v="21232"/>
        <n v="22589"/>
        <n v="-1653"/>
        <n v="12897"/>
        <n v="13500"/>
        <n v="5928"/>
        <n v="19599"/>
        <n v="15258"/>
        <n v="30515"/>
        <n v="16911"/>
        <n v="17653"/>
        <n v="11157"/>
        <n v="36004"/>
        <n v="51084"/>
        <n v="32709"/>
        <n v="26681"/>
        <n v="-2246"/>
        <n v="8897"/>
        <n v="21752"/>
        <n v="16195"/>
        <n v="22812"/>
        <n v="17223"/>
        <n v="25454"/>
        <n v="-2823"/>
        <n v="28509"/>
        <n v="8620"/>
        <n v="-1519"/>
        <n v="15894"/>
        <n v="14924"/>
        <n v="25168"/>
        <n v="9981"/>
        <n v="24967"/>
        <n v="14632"/>
        <n v="33820"/>
        <n v="15463"/>
        <n v="15748"/>
        <n v="21289"/>
        <n v="10488"/>
        <n v="41133"/>
        <n v="-184"/>
        <n v="1490"/>
        <n v="52137"/>
        <n v="10597"/>
        <n v="32418"/>
        <n v="25495"/>
        <n v="19076"/>
        <n v="19233"/>
        <n v="15013"/>
        <n v="16022"/>
        <n v="-2745"/>
        <n v="22788"/>
        <n v="26594"/>
        <n v="862"/>
        <n v="1230"/>
        <n v="15576"/>
        <n v="15545"/>
        <n v="14992"/>
        <n v="12619"/>
        <n v="12993"/>
        <n v="52647"/>
        <n v="27375"/>
        <n v="12017"/>
        <n v="8956"/>
        <n v="42775"/>
        <n v="12863"/>
        <n v="11856"/>
        <n v="12490"/>
        <n v="-10339"/>
        <n v="15063"/>
        <n v="31329"/>
        <n v="21496"/>
        <n v="18588"/>
        <n v="16548"/>
        <n v="30944"/>
        <n v="13779"/>
        <n v="8537"/>
        <n v="5454"/>
        <n v="3310"/>
        <n v="20691"/>
        <n v="15705"/>
        <n v="14479"/>
        <n v="19201"/>
        <n v="13490"/>
        <n v="26486"/>
        <n v="13798"/>
        <n v="-4677"/>
        <n v="9470"/>
        <n v="5621"/>
        <n v="20657"/>
        <n v="28803"/>
        <n v="26868"/>
        <n v="21125"/>
        <n v="31432"/>
        <n v="11341"/>
        <n v="54224"/>
        <n v="-4085"/>
        <n v="26753"/>
        <n v="22474"/>
        <n v="54851"/>
        <n v="11947"/>
        <n v="14810"/>
        <n v="10920"/>
        <n v="13614"/>
        <n v="22304"/>
        <n v="18260"/>
        <n v="18934"/>
        <n v="15981"/>
        <n v="11011"/>
        <n v="3977"/>
        <n v="21400"/>
        <n v="9951"/>
        <n v="25233"/>
        <n v="8461"/>
        <n v="18619"/>
        <n v="18972"/>
        <n v="13121"/>
        <n v="46628"/>
        <n v="139"/>
        <n v="19946"/>
        <n v="8202"/>
        <n v="17626"/>
        <n v="23130"/>
        <n v="29286"/>
        <n v="14519"/>
        <n v="29658"/>
        <n v="6456"/>
        <n v="9449"/>
        <n v="33923"/>
        <n v="29130"/>
        <n v="12455"/>
        <n v="20814"/>
        <n v="19764"/>
        <n v="35242"/>
        <n v="22390"/>
        <n v="11392"/>
        <n v="48897"/>
        <n v="706"/>
        <n v="20084"/>
        <n v="28758"/>
        <n v="13482"/>
        <n v="109"/>
        <n v="9130"/>
        <n v="-123"/>
        <n v="10263"/>
        <n v="11323"/>
        <n v="55826"/>
        <n v="20612"/>
        <n v="9574"/>
        <n v="4300"/>
        <n v="20094"/>
        <n v="8756"/>
        <n v="22657"/>
        <n v="19364"/>
        <n v="24877"/>
        <n v="21709"/>
        <n v="28742"/>
        <n v="22178"/>
        <n v="338"/>
        <n v="-543"/>
        <n v="10145"/>
        <n v="9493"/>
        <n v="24966"/>
        <n v="-3802"/>
        <n v="28209"/>
        <n v="22725"/>
        <n v="16944"/>
        <n v="14053"/>
        <n v="9345"/>
        <n v="47440"/>
        <n v="12409"/>
        <n v="17596"/>
        <n v="12348"/>
        <n v="26082"/>
        <n v="24253"/>
        <n v="24481"/>
        <n v="13843"/>
        <n v="28930"/>
        <n v="28248"/>
        <n v="13660"/>
        <n v="11880"/>
        <n v="22133"/>
        <n v="18196"/>
        <n v="17648"/>
        <n v="51224"/>
        <n v="17395"/>
        <n v="25654"/>
        <n v="1979"/>
        <n v="18180"/>
        <n v="1118"/>
        <n v="23530"/>
        <n v="12519"/>
        <n v="4920"/>
        <n v="28592"/>
        <n v="-9276"/>
        <n v="54722"/>
        <n v="2968"/>
        <n v="4782"/>
        <n v="29757"/>
        <n v="6663"/>
        <n v="17458"/>
        <n v="21682"/>
        <n v="23396"/>
        <n v="12727"/>
        <n v="2006"/>
        <n v="11623"/>
        <n v="-2663"/>
        <n v="2465"/>
        <n v="21143"/>
        <n v="18397"/>
        <n v="23159"/>
        <n v="23280"/>
        <n v="54666"/>
        <n v="15066"/>
        <n v="3291"/>
        <n v="18600"/>
        <n v="1316"/>
        <n v="13074"/>
        <n v="30435"/>
        <n v="29851"/>
        <n v="5351"/>
        <n v="1893"/>
        <n v="23599"/>
        <n v="30476"/>
        <n v="17117"/>
        <n v="13425"/>
        <n v="27470"/>
        <n v="-9350"/>
        <n v="9399"/>
        <n v="56088"/>
        <n v="6866"/>
        <n v="7259"/>
        <n v="17489"/>
        <n v="9762"/>
        <n v="22107"/>
        <n v="-8292"/>
        <n v="8656"/>
        <n v="25232"/>
        <n v="705"/>
        <n v="-1646"/>
        <n v="36327"/>
        <n v="12225"/>
        <n v="28522"/>
        <n v="7249"/>
        <n v="-5399"/>
        <n v="29141"/>
        <n v="29571"/>
        <n v="37788"/>
        <n v="22735"/>
        <n v="24491"/>
        <n v="-3071"/>
        <n v="6816"/>
        <n v="33413"/>
        <n v="-8583"/>
        <n v="12427"/>
        <n v="25451"/>
        <n v="9357"/>
        <n v="15546"/>
        <n v="17322"/>
        <n v="15183"/>
        <n v="18272"/>
        <n v="5492"/>
        <n v="10996"/>
        <n v="15488"/>
        <n v="23695"/>
        <n v="37398"/>
        <n v="10131"/>
        <n v="24133"/>
        <n v="52192"/>
        <n v="3598"/>
        <n v="19614"/>
        <n v="16373"/>
        <n v="7276"/>
        <n v="12399"/>
        <n v="34377"/>
        <n v="20058"/>
        <n v="51365"/>
        <n v="35119"/>
        <n v="-3271"/>
        <n v="7324"/>
        <n v="-8321"/>
        <n v="3146"/>
        <n v="9217"/>
        <n v="13385"/>
        <n v="33339"/>
        <n v="17726"/>
        <n v="27874"/>
        <n v="51565"/>
        <n v="-1629"/>
        <n v="10155"/>
        <n v="20432"/>
        <n v="51703"/>
        <n v="39624"/>
        <n v="12195"/>
        <n v="25420"/>
        <n v="17536"/>
        <n v="-2983"/>
        <n v="28962"/>
        <n v="8673"/>
        <n v="20753"/>
        <n v="-11113"/>
        <n v="29630"/>
        <n v="22136"/>
        <n v="21883"/>
        <n v="14869"/>
        <n v="22177"/>
        <n v="10454"/>
        <n v="15929"/>
        <n v="-7713"/>
        <n v="-11803"/>
        <n v="13178"/>
        <n v="32964"/>
        <n v="25725"/>
        <n v="22056"/>
        <n v="18656"/>
        <n v="13880"/>
        <n v="14775"/>
        <n v="13180"/>
        <n v="20947"/>
        <n v="22425"/>
        <n v="32337"/>
        <n v="1450"/>
        <n v="21853"/>
        <n v="27342"/>
        <n v="10247"/>
        <n v="36604"/>
        <n v="15107"/>
        <n v="31489"/>
        <n v="13902"/>
        <n v="-10409"/>
        <n v="25898"/>
        <n v="27530"/>
        <n v="22249"/>
        <n v="-2985"/>
        <n v="14975"/>
        <n v="12990"/>
        <n v="8661"/>
        <n v="24214"/>
        <n v="11395"/>
        <n v="23187"/>
        <n v="15869"/>
        <n v="40815"/>
        <n v="40595"/>
        <n v="1217"/>
        <n v="27150"/>
        <n v="29865"/>
        <n v="52810"/>
        <n v="16645"/>
        <n v="14433"/>
        <n v="12803"/>
        <n v="42158"/>
        <n v="15199"/>
        <n v="7996"/>
        <n v="11150"/>
        <n v="39038"/>
        <n v="18134"/>
        <n v="22439"/>
        <n v="28314"/>
        <n v="-913"/>
        <n v="-2797"/>
        <n v="33964"/>
        <n v="1714"/>
        <n v="351"/>
        <n v="9798"/>
        <n v="46933"/>
        <n v="3936"/>
        <n v="10897"/>
        <n v="27467"/>
        <n v="26851"/>
        <n v="17082"/>
        <n v="-2793"/>
        <n v="30447"/>
        <n v="15588"/>
        <n v="13276"/>
        <n v="14845"/>
        <n v="16857"/>
        <n v="30179"/>
        <n v="21422"/>
        <n v="22164"/>
        <n v="50805"/>
        <n v="21715"/>
        <n v="20402"/>
        <n v="39344"/>
        <n v="20741"/>
        <n v="2686"/>
        <n v="7000"/>
        <n v="17430"/>
        <n v="14836"/>
        <n v="16311"/>
        <n v="39633"/>
        <n v="2581"/>
        <n v="-1163"/>
        <n v="22371"/>
        <n v="9956"/>
        <n v="39293"/>
        <n v="23590"/>
        <n v="24000"/>
        <n v="5251"/>
        <n v="50021"/>
        <n v="39181"/>
        <n v="19535"/>
        <n v="27837"/>
        <n v="2130"/>
        <n v="22794"/>
        <n v="24658"/>
        <n v="20277"/>
        <n v="35319"/>
        <n v="27890"/>
        <n v="9411"/>
        <n v="15841"/>
        <n v="44180"/>
        <n v="726"/>
        <n v="19311"/>
        <n v="1945"/>
        <n v="15033"/>
        <n v="11975"/>
        <n v="3376"/>
        <n v="10197"/>
        <n v="15811"/>
        <n v="21516"/>
        <n v="17579"/>
        <n v="19610"/>
        <n v="27017"/>
        <n v="-1781"/>
        <n v="-8106"/>
        <n v="41600"/>
        <n v="7511"/>
        <n v="27053"/>
        <n v="23607"/>
        <n v="12587"/>
        <n v="-3217"/>
        <n v="28113"/>
        <n v="44338"/>
        <n v="11435"/>
        <n v="31258"/>
        <n v="14932"/>
        <n v="22448"/>
        <n v="-696"/>
        <n v="17056"/>
        <n v="23041"/>
        <n v="4072"/>
        <n v="24469"/>
        <n v="28814"/>
        <n v="3665"/>
        <n v="19640"/>
        <n v="-5650"/>
        <n v="15519"/>
        <n v="29272"/>
        <n v="30965"/>
        <n v="44208"/>
        <n v="3382"/>
        <n v="-5372"/>
        <n v="24449"/>
        <n v="15242"/>
        <n v="26549"/>
        <n v="27032"/>
        <n v="28050"/>
        <n v="10261"/>
        <n v="52334"/>
        <n v="51003"/>
        <n v="14240"/>
        <n v="10490"/>
        <n v="-5550"/>
        <n v="15042"/>
        <n v="-1041"/>
        <n v="20889"/>
        <n v="30623"/>
        <n v="45149"/>
        <n v="18347"/>
        <n v="13700"/>
        <n v="15505"/>
        <n v="-2010"/>
        <n v="11224"/>
        <n v="31362"/>
        <n v="29455"/>
        <n v="30148"/>
        <n v="18938"/>
        <n v="50190"/>
        <n v="2252"/>
        <n v="15694"/>
        <n v="13223"/>
        <n v="51044"/>
        <n v="16431"/>
        <n v="15903"/>
        <n v="24005"/>
        <n v="12615"/>
        <n v="28904"/>
        <n v="23931"/>
        <n v="2225"/>
        <n v="-546"/>
        <n v="5649"/>
        <n v="4190"/>
        <n v="20436"/>
        <n v="34927"/>
        <n v="3450"/>
        <n v="28817"/>
        <n v="18802"/>
        <n v="32469"/>
        <n v="24116"/>
        <n v="46235"/>
        <n v="19188"/>
        <n v="35504"/>
        <n v="30155"/>
        <n v="46461"/>
        <n v="26046"/>
        <n v="12137"/>
        <n v="16307"/>
        <n v="1862"/>
        <n v="54308"/>
        <n v="58068"/>
        <n v="19057"/>
        <n v="20235"/>
        <n v="30921"/>
        <n v="23800"/>
        <n v="26997"/>
        <n v="31667"/>
        <n v="24777"/>
        <n v="23329"/>
        <n v="47566"/>
        <n v="12448"/>
        <n v="23201"/>
        <n v="21036"/>
        <n v="19315"/>
        <n v="24177"/>
        <n v="35361"/>
        <n v="20488"/>
        <n v="2241"/>
        <n v="12398"/>
        <n v="36771"/>
        <n v="17142"/>
        <n v="46233"/>
        <n v="11156"/>
        <n v="8207"/>
        <n v="3875"/>
        <n v="18323"/>
        <n v="2033"/>
        <n v="15272"/>
        <n v="533"/>
        <n v="26537"/>
        <n v="21157"/>
        <n v="3046"/>
        <n v="28035"/>
        <n v="21844"/>
        <n v="3625"/>
        <n v="17833"/>
        <n v="-915"/>
        <n v="22035"/>
        <n v="55017"/>
        <n v="16225"/>
        <n v="11654"/>
        <n v="40978"/>
        <n v="24813"/>
        <n v="-297"/>
        <n v="26382"/>
        <n v="-1000"/>
        <n v="18195"/>
        <n v="28595"/>
        <n v="21933"/>
        <n v="20185"/>
        <n v="15478"/>
        <n v="-5979"/>
        <n v="19847"/>
        <n v="11304"/>
        <n v="17392"/>
        <n v="15440"/>
        <n v="50772"/>
        <n v="38802"/>
        <n v="-416"/>
        <n v="23884"/>
        <n v="34974"/>
        <n v="8203"/>
        <n v="25626"/>
        <n v="39886"/>
        <n v="14889"/>
        <n v="13041"/>
        <n v="27262"/>
        <n v="26819"/>
        <n v="400"/>
        <n v="6447"/>
        <n v="25632"/>
        <n v="26151"/>
        <n v="23024"/>
        <n v="-4561"/>
        <n v="17611"/>
        <n v="-941"/>
        <n v="14505"/>
        <n v="2864"/>
        <n v="32090"/>
        <n v="47122"/>
        <n v="26253"/>
        <n v="14189"/>
        <n v="30876"/>
        <n v="20019"/>
        <n v="17337"/>
        <n v="25419"/>
        <n v="-6920"/>
        <n v="21148"/>
        <n v="12976"/>
        <n v="30688"/>
        <n v="17714"/>
        <n v="25806"/>
        <n v="25722"/>
        <n v="25807"/>
        <n v="21570"/>
        <n v="5533"/>
        <n v="47459"/>
        <n v="43073"/>
        <n v="26470"/>
        <n v="7589"/>
        <n v="24865"/>
        <n v="3303"/>
        <n v="15204"/>
        <n v="18190"/>
        <n v="24350"/>
        <n v="19401"/>
        <n v="3612"/>
        <n v="6497"/>
        <n v="24560"/>
        <n v="14770"/>
        <n v="22583"/>
        <n v="25559"/>
        <n v="-6535"/>
        <n v="36936"/>
        <n v="19878"/>
        <n v="30352"/>
        <n v="16213"/>
        <n v="18593"/>
        <n v="19322"/>
        <n v="24848"/>
        <n v="31614"/>
        <n v="15422"/>
        <n v="59379"/>
        <n v="26045"/>
        <n v="24957"/>
        <n v="12415"/>
        <n v="48231"/>
        <n v="11513"/>
        <n v="22116"/>
        <n v="20572"/>
        <n v="38474"/>
        <n v="15688"/>
        <n v="33222"/>
        <n v="12056"/>
        <n v="31938"/>
        <n v="34666"/>
        <n v="2448"/>
        <n v="52735"/>
        <n v="24378"/>
        <n v="48383"/>
        <n v="22110"/>
        <n v="19038"/>
        <n v="32876"/>
        <n v="37774"/>
        <n v="20020"/>
        <n v="25345"/>
        <n v="-2621"/>
        <n v="-1640"/>
        <n v="8167"/>
        <n v="6650"/>
        <n v="-540"/>
        <n v="8559"/>
        <n v="39387"/>
        <n v="11853"/>
        <n v="35578"/>
        <n v="34615"/>
        <n v="32742"/>
        <n v="22181"/>
        <n v="22549"/>
        <n v="26145"/>
        <n v="41256"/>
        <n v="19795"/>
        <n v="49726"/>
        <n v="-61"/>
        <n v="20755"/>
        <n v="17738"/>
        <n v="26609"/>
        <n v="51226"/>
        <n v="12653"/>
        <n v="20495"/>
        <n v="17652"/>
        <n v="19065"/>
        <n v="39721"/>
        <n v="26846"/>
        <n v="60083"/>
        <n v="27459"/>
        <n v="15444"/>
        <n v="10673"/>
        <n v="32650"/>
        <n v="8755"/>
        <n v="16183"/>
        <n v="14516"/>
        <n v="12699"/>
        <n v="3924"/>
        <n v="27498"/>
        <n v="19759"/>
        <n v="24575"/>
        <n v="21640"/>
        <n v="24380"/>
        <n v="27206"/>
        <n v="25294"/>
        <n v="195"/>
        <n v="17171"/>
        <n v="44865"/>
        <n v="34673"/>
        <n v="135"/>
        <n v="45703"/>
        <n v="12682"/>
        <n v="33317"/>
        <n v="22456"/>
        <n v="23630"/>
        <n v="17557"/>
        <n v="43508"/>
        <n v="1441"/>
        <n v="27448"/>
        <n v="21811"/>
        <n v="-537"/>
        <n v="5969"/>
        <n v="27973"/>
        <n v="27848"/>
        <n v="33689"/>
        <n v="9176"/>
        <n v="10344"/>
        <n v="12662"/>
        <n v="36003"/>
        <n v="37226"/>
        <n v="32721"/>
        <n v="62628"/>
        <n v="25253"/>
        <n v="28750"/>
        <n v="-616"/>
        <n v="3781"/>
        <n v="12783"/>
        <n v="13401"/>
        <n v="15838"/>
        <n v="15503"/>
        <n v="45"/>
        <n v="20750"/>
        <n v="23887"/>
        <n v="13574"/>
        <n v="-232"/>
        <n v="-645"/>
        <n v="12850"/>
        <n v="16720"/>
        <n v="36225"/>
        <n v="3443"/>
        <n v="34606"/>
        <n v="4808"/>
        <n v="4990"/>
        <n v="1646"/>
        <n v="14301"/>
        <n v="21482"/>
        <n v="4186"/>
        <n v="11983"/>
        <n v="13452"/>
        <n v="4948"/>
        <n v="26352"/>
        <n v="12591"/>
        <n v="28869"/>
        <n v="19088"/>
        <n v="30796"/>
        <n v="12913"/>
        <n v="-5430"/>
        <n v="54206"/>
        <n v="17218"/>
        <n v="32962"/>
        <n v="18342"/>
        <n v="18387"/>
        <n v="16627"/>
        <n v="29691"/>
        <n v="19502"/>
        <n v="47046"/>
        <n v="48335"/>
        <n v="24345"/>
        <n v="30626"/>
        <n v="22323"/>
        <n v="26723"/>
        <n v="14071"/>
        <n v="21898"/>
        <n v="53464"/>
        <n v="6772"/>
        <n v="18927"/>
        <n v="20272"/>
        <n v="18688"/>
        <n v="2990"/>
        <n v="7957"/>
        <n v="27151"/>
        <n v="21278"/>
        <n v="31754"/>
        <n v="21630"/>
        <n v="15663"/>
        <n v="54445"/>
        <n v="41447"/>
        <n v="26492"/>
        <n v="64327"/>
        <n v="11010"/>
        <n v="18710"/>
        <n v="33009"/>
        <n v="23393"/>
        <n v="44797"/>
        <n v="23140"/>
        <n v="18558"/>
        <n v="26664"/>
        <n v="32945"/>
        <n v="22411"/>
        <n v="21327"/>
        <n v="1658"/>
        <n v="2731"/>
        <n v="13703"/>
        <n v="31301"/>
        <n v="4895"/>
        <n v="28076"/>
        <n v="34613"/>
        <n v="22375"/>
        <n v="30304"/>
        <n v="13532"/>
        <n v="35223"/>
        <n v="36314"/>
        <n v="28303"/>
        <n v="22905"/>
        <n v="36145"/>
        <n v="7189"/>
        <n v="19929"/>
        <n v="-1449"/>
        <n v="26887"/>
        <n v="12214"/>
        <n v="29071"/>
        <n v="17790"/>
        <n v="18620"/>
        <n v="16757"/>
        <n v="18604"/>
        <n v="30362"/>
        <n v="-427"/>
        <n v="15117"/>
        <n v="16229"/>
        <n v="38569"/>
        <n v="21155"/>
        <n v="16273"/>
        <n v="22873"/>
        <n v="26437"/>
        <n v="3188"/>
        <n v="17050"/>
        <n v="40639"/>
        <n v="24799"/>
        <n v="30183"/>
        <n v="29126"/>
        <n v="11338"/>
        <n v="3759"/>
        <n v="16286"/>
        <n v="23122"/>
        <n v="16149"/>
        <n v="12429"/>
        <n v="38898"/>
        <n v="33034"/>
        <n v="20852"/>
        <n v="20856"/>
        <n v="16850"/>
        <n v="23842"/>
        <n v="36425"/>
        <n v="28499"/>
        <n v="740"/>
        <n v="67017"/>
        <n v="24110"/>
        <n v="15017"/>
        <n v="14852"/>
        <n v="-3668"/>
        <n v="23405"/>
        <n v="34511"/>
        <n v="12396"/>
        <n v="39058"/>
        <n v="24286"/>
        <n v="20573"/>
        <n v="20694"/>
        <n v="13138"/>
        <n v="-697"/>
        <n v="19896"/>
        <n v="71634"/>
        <n v="20257"/>
        <n v="33834"/>
        <n v="-6229"/>
        <n v="3588"/>
        <n v="26924"/>
        <n v="3761"/>
        <n v="30946"/>
        <n v="29821"/>
        <n v="24713"/>
        <n v="25198"/>
        <n v="5085"/>
        <n v="45302"/>
        <n v="20290"/>
        <n v="7983"/>
        <n v="39564"/>
        <n v="5030"/>
        <n v="34981"/>
        <n v="48392"/>
        <n v="18019"/>
        <n v="22498"/>
        <n v="17623"/>
        <n v="11842"/>
        <n v="46162"/>
        <n v="23240"/>
        <n v="30818"/>
        <n v="29643"/>
        <n v="39770"/>
        <n v="7856"/>
        <n v="49668"/>
        <n v="18451"/>
        <n v="-4890"/>
        <n v="18503"/>
        <n v="30811"/>
        <n v="13215"/>
        <n v="7729"/>
        <n v="7450"/>
        <n v="26464"/>
        <n v="14230"/>
        <n v="24164"/>
        <n v="6707"/>
        <n v="50159"/>
        <n v="49622"/>
        <n v="52028"/>
        <n v="25978"/>
        <n v="10697"/>
        <n v="21052"/>
        <n v="25053"/>
        <n v="1157"/>
        <n v="25880"/>
        <n v="45999"/>
        <n v="69439"/>
        <n v="28582"/>
        <n v="-648"/>
        <n v="29646"/>
        <n v="17530"/>
        <n v="42110"/>
        <n v="35301"/>
        <n v="22013"/>
        <n v="25715"/>
        <n v="26751"/>
        <n v="-3939"/>
        <n v="69493"/>
        <n v="9653"/>
        <n v="25064"/>
        <n v="6095"/>
        <n v="69073"/>
        <n v="22765"/>
        <n v="16798"/>
        <n v="40928"/>
        <n v="20205"/>
        <n v="1172"/>
        <n v="35969"/>
        <n v="9747"/>
        <n v="53980"/>
        <n v="24243"/>
        <n v="46265"/>
        <n v="47158"/>
        <n v="26037"/>
        <n v="6617"/>
        <n v="-3496"/>
        <n v="12688"/>
        <n v="-2872"/>
        <n v="-1723"/>
        <n v="25728"/>
        <n v="26807"/>
        <n v="32373"/>
        <n v="3984"/>
        <n v="40251"/>
        <n v="22214"/>
        <n v="50970"/>
        <n v="23667"/>
        <n v="55369"/>
        <n v="7721"/>
        <n v="51512"/>
        <n v="58663"/>
        <n v="1949"/>
        <n v="3193"/>
        <n v="28096"/>
        <n v="12039"/>
        <n v="22053"/>
        <n v="14328"/>
        <n v="907"/>
        <n v="55325"/>
        <n v="43268"/>
        <n v="21537"/>
        <n v="20953"/>
        <n v="24419"/>
        <n v="17739"/>
        <n v="1760"/>
        <n v="19545"/>
        <n v="25283"/>
        <n v="42301"/>
        <n v="8105"/>
        <n v="16160"/>
        <n v="11"/>
        <n v="11379"/>
        <n v="54785"/>
        <n v="20116"/>
        <n v="25120"/>
        <n v="-2723"/>
        <n v="26822"/>
        <n v="-2934"/>
        <n v="19464"/>
        <n v="2831"/>
        <n v="42732"/>
        <n v="369"/>
        <n v="17968"/>
        <n v="25010"/>
        <n v="26479"/>
        <n v="2489"/>
        <n v="30461"/>
        <n v="27159"/>
        <n v="18840"/>
        <n v="17518"/>
        <n v="-5321"/>
        <n v="-4619"/>
        <n v="23864"/>
        <n v="27504"/>
        <n v="3460"/>
        <n v="18169"/>
        <n v="30762"/>
        <n v="12067"/>
        <n v="24943"/>
        <n v="12378"/>
        <n v="32260"/>
        <n v="-4824"/>
        <n v="18878"/>
        <n v="8415"/>
        <n v="46941"/>
        <n v="40125"/>
        <n v="15195"/>
        <n v="4225"/>
        <n v="17317"/>
        <n v="18676"/>
        <n v="19380"/>
        <n v="56342"/>
        <n v="35026"/>
        <n v="8540"/>
        <n v="40350"/>
        <n v="17522"/>
        <n v="15586"/>
        <n v="69002"/>
        <n v="26560"/>
        <n v="31040"/>
        <n v="32376"/>
        <n v="28093"/>
        <n v="28231"/>
        <n v="2774"/>
        <n v="16088"/>
        <n v="23141"/>
        <n v="47424"/>
        <n v="66899"/>
        <n v="12022"/>
        <n v="6101"/>
        <n v="20732"/>
        <n v="19732"/>
        <n v="33673"/>
        <n v="24868"/>
        <n v="21460"/>
        <n v="19971"/>
        <n v="31739"/>
        <n v="30557"/>
        <n v="71048"/>
        <n v="66895"/>
        <n v="24666"/>
        <n v="-259"/>
        <n v="2156"/>
        <n v="20125"/>
        <n v="16198"/>
        <n v="24499"/>
        <n v="10439"/>
        <n v="10047"/>
        <n v="31617"/>
        <n v="-621"/>
        <n v="25489"/>
        <n v="37153"/>
        <n v="559"/>
        <n v="23574"/>
        <n v="16353"/>
        <n v="26695"/>
        <n v="23309"/>
        <n v="46260"/>
        <n v="30977"/>
        <n v="57274"/>
        <n v="24281"/>
        <n v="13053"/>
        <n v="8747"/>
        <n v="34071"/>
        <n v="3368"/>
        <n v="25602"/>
        <n v="23793"/>
        <n v="-3695"/>
        <n v="34207"/>
        <n v="16041"/>
        <n v="21555"/>
        <n v="3779"/>
        <n v="16179"/>
        <n v="17718"/>
        <n v="68337"/>
        <n v="57227"/>
        <n v="56859"/>
        <n v="48637"/>
        <n v="40937"/>
        <n v="25550"/>
        <n v="1231"/>
        <n v="56302"/>
        <n v="-525"/>
        <n v="-988"/>
        <n v="28673"/>
        <n v="10264"/>
        <n v="29421"/>
        <n v="13335"/>
        <n v="7866"/>
        <n v="36231"/>
        <n v="32999"/>
        <n v="39128"/>
        <n v="24418"/>
        <n v="28197"/>
        <n v="26837"/>
        <n v="24049"/>
        <n v="20426"/>
        <n v="21002"/>
        <n v="19240"/>
        <n v="43154"/>
        <n v="14766"/>
        <n v="15182"/>
        <n v="1602"/>
        <n v="4844"/>
        <n v="20479"/>
        <n v="1105"/>
        <n v="30477"/>
        <n v="25507"/>
        <n v="26423"/>
        <n v="19101"/>
        <n v="11487"/>
        <n v="14163"/>
        <n v="29992"/>
        <n v="20224"/>
        <n v="19722"/>
        <n v="11865"/>
        <n v="14646"/>
        <n v="5727"/>
        <n v="-172"/>
        <n v="15767"/>
        <n v="39914"/>
        <n v="31178"/>
        <n v="10128"/>
        <n v="-3967"/>
        <n v="16339"/>
        <n v="17506"/>
        <n v="35469"/>
        <n v="44772"/>
        <n v="14485"/>
        <n v="31304"/>
        <n v="4501"/>
        <n v="12346"/>
        <n v="30"/>
        <n v="-2508"/>
        <n v="25195"/>
        <n v="39134"/>
        <n v="55198"/>
        <n v="5697"/>
        <n v="19984"/>
        <n v="8003"/>
        <n v="15438"/>
        <n v="18491"/>
        <n v="23506"/>
        <n v="14406"/>
        <n v="14160"/>
        <n v="27537"/>
        <n v="20280"/>
        <n v="27641"/>
        <n v="15848"/>
        <n v="16828"/>
        <n v="6874"/>
        <n v="497"/>
        <n v="55870"/>
        <n v="22998"/>
        <n v="43208"/>
        <n v="15910"/>
        <n v="16583"/>
        <n v="19242"/>
        <n v="24412"/>
        <n v="7997"/>
        <n v="8985"/>
        <n v="15631"/>
        <n v="30011"/>
        <n v="15849"/>
        <n v="39110"/>
        <n v="3281"/>
        <n v="20990"/>
        <n v="20155"/>
        <n v="31989"/>
        <n v="4678"/>
        <n v="48375"/>
        <n v="24004"/>
        <n v="25167"/>
        <n v="1202"/>
        <n v="5907"/>
        <n v="5512"/>
        <n v="24147"/>
        <n v="29199"/>
        <n v="44787"/>
        <n v="17284"/>
        <n v="1171"/>
        <n v="45689"/>
        <n v="-3581"/>
        <n v="51916"/>
        <n v="21061"/>
        <n v="13456"/>
        <n v="12085"/>
        <n v="24417"/>
        <n v="28469"/>
        <n v="17753"/>
        <n v="51154"/>
        <n v="11877"/>
        <n v="21602"/>
        <n v="28654"/>
        <n v="61336"/>
        <n v="25640"/>
        <n v="25759"/>
        <n v="27984"/>
        <n v="43045"/>
        <n v="30213"/>
        <n v="23222"/>
        <n v="14785"/>
        <n v="24415"/>
        <n v="27253"/>
        <n v="46007"/>
        <n v="31177"/>
        <n v="25530"/>
        <n v="32115"/>
        <n v="8455"/>
        <n v="36788"/>
        <n v="26504"/>
        <n v="16457"/>
        <n v="35660"/>
        <n v="18046"/>
        <n v="31600"/>
        <n v="21690"/>
        <n v="3991"/>
        <n v="1188"/>
        <n v="24746"/>
        <n v="43137"/>
        <n v="11752"/>
        <n v="25777"/>
        <n v="-2247"/>
        <n v="26774"/>
        <n v="11835"/>
        <n v="5174"/>
        <n v="25763"/>
        <n v="53889"/>
        <n v="39517"/>
        <n v="27630"/>
        <n v="10973"/>
        <n v="31441"/>
        <n v="31231"/>
        <n v="9987"/>
        <n v="13032"/>
        <n v="5057"/>
        <n v="15774"/>
        <n v="8473"/>
        <n v="14864"/>
        <n v="10351"/>
        <n v="38755"/>
        <n v="-3175"/>
        <n v="34240"/>
        <n v="31903"/>
        <n v="9631"/>
        <n v="8098"/>
        <n v="13446"/>
        <n v="21518"/>
        <n v="32206"/>
        <n v="11775"/>
        <n v="7550"/>
        <n v="16127"/>
        <n v="54934"/>
        <n v="19662"/>
        <n v="13095"/>
        <n v="16061"/>
        <n v="47169"/>
        <n v="9614"/>
        <n v="23688"/>
        <n v="7532"/>
        <n v="35225"/>
        <n v="23375"/>
        <n v="23143"/>
        <n v="39340"/>
        <n v="20622"/>
        <n v="69355"/>
        <n v="17440"/>
        <n v="22608"/>
        <n v="11722"/>
        <n v="13931"/>
        <n v="9806"/>
        <n v="15041"/>
        <n v="7396"/>
        <n v="39660"/>
        <n v="58249"/>
        <n v="54932"/>
        <n v="7140"/>
        <n v="24010"/>
        <n v="31942"/>
        <n v="12121"/>
        <n v="17318"/>
        <n v="13173"/>
        <n v="34841"/>
        <n v="50099"/>
        <n v="24866"/>
        <n v="31538"/>
        <n v="27359"/>
        <n v="18682"/>
        <n v="17523"/>
        <n v="13394"/>
        <n v="19595"/>
        <n v="-5147"/>
        <n v="23753"/>
        <n v="-7189"/>
        <n v="11666"/>
        <n v="12402"/>
        <n v="34009"/>
        <n v="62796"/>
        <n v="9676"/>
        <n v="11101"/>
        <n v="9936"/>
        <n v="13174"/>
        <n v="13344"/>
        <n v="44213"/>
        <n v="9211"/>
        <n v="34110"/>
        <n v="18217"/>
        <n v="9708"/>
        <n v="17420"/>
        <n v="14185"/>
        <n v="41723"/>
        <n v="13205"/>
        <n v="-3606"/>
        <n v="12211"/>
        <n v="44327"/>
        <n v="28352"/>
        <n v="23503"/>
        <n v="12950"/>
        <n v="18123"/>
        <n v="27863"/>
        <n v="50249"/>
        <n v="-7568"/>
        <n v="-2602"/>
        <n v="20880"/>
        <n v="-2226"/>
        <n v="12257"/>
        <n v="17752"/>
        <n v="1989"/>
        <n v="27753"/>
        <n v="-5199"/>
        <n v="23287"/>
        <n v="26918"/>
        <n v="28777"/>
        <n v="22316"/>
        <n v="25894"/>
        <n v="-754"/>
        <n v="19578"/>
        <n v="31625"/>
        <n v="9853"/>
        <n v="2800"/>
        <n v="1997"/>
        <n v="30355"/>
        <n v="6863"/>
        <n v="24873"/>
        <n v="52274"/>
        <n v="-4399"/>
        <n v="9467"/>
        <n v="32812"/>
        <n v="34429"/>
        <n v="-5991"/>
        <n v="28997"/>
        <n v="11906"/>
        <n v="13093"/>
        <n v="6148"/>
        <n v="31826"/>
        <n v="9433"/>
        <n v="36902"/>
        <n v="19516"/>
        <n v="-5523"/>
        <n v="-5585"/>
        <n v="20748"/>
        <n v="32270"/>
        <n v="44465"/>
        <n v="10089"/>
        <n v="26232"/>
        <n v="21423"/>
        <n v="5331"/>
        <n v="-4659"/>
        <n v="16274"/>
        <n v="16441"/>
        <n v="-7268"/>
        <n v="-2001"/>
        <n v="19546"/>
        <n v="-5775"/>
        <n v="25554"/>
        <n v="31111"/>
        <n v="797"/>
        <n v="59112"/>
        <n v="13967"/>
        <n v="9475"/>
        <n v="16385"/>
        <n v="30643"/>
        <n v="25355"/>
        <n v="12944"/>
        <n v="16097"/>
        <n v="17511"/>
        <n v="29323"/>
        <n v="44506"/>
        <n v="19981"/>
        <n v="553"/>
        <n v="38497"/>
        <n v="-8518"/>
        <n v="10302"/>
        <n v="-4793"/>
        <n v="9473"/>
        <n v="17169"/>
        <n v="49922"/>
        <n v="17172"/>
        <n v="4983"/>
        <n v="27356"/>
        <n v="33129"/>
        <n v="-8451"/>
        <n v="22460"/>
        <n v="50752"/>
        <n v="7037"/>
        <n v="24098"/>
        <n v="35604"/>
        <n v="17787"/>
        <n v="1276"/>
        <n v="39980"/>
        <n v="-2329"/>
        <n v="35296"/>
        <n v="20983"/>
        <n v="70462"/>
        <n v="11473"/>
        <n v="16242"/>
        <n v="15248"/>
        <n v="29051"/>
        <n v="11583"/>
        <n v="23386"/>
        <n v="21083"/>
        <n v="30133"/>
        <n v="29683"/>
        <n v="57068"/>
        <n v="24607"/>
        <n v="9723"/>
        <n v="17658"/>
        <n v="7786"/>
        <n v="7403"/>
        <n v="21436"/>
        <n v="21362"/>
        <n v="18824"/>
        <n v="10798"/>
        <n v="31055"/>
        <n v="4675"/>
        <n v="-113"/>
        <n v="57641"/>
        <n v="11310"/>
        <n v="7113"/>
        <n v="49453"/>
        <n v="39212"/>
        <n v="26881"/>
        <n v="40878"/>
        <n v="44148"/>
        <n v="-8948"/>
        <n v="27221"/>
        <n v="-2627"/>
        <n v="7740"/>
        <n v="20267"/>
        <n v="50718"/>
        <n v="-3391"/>
        <n v="51117"/>
        <n v="20592"/>
        <n v="8986"/>
        <n v="9931"/>
        <n v="32186"/>
        <n v="46694"/>
        <n v="46554"/>
        <n v="10127"/>
        <n v="31755"/>
        <n v="11216"/>
        <n v="17560"/>
        <n v="11698"/>
        <n v="11641"/>
        <n v="40504"/>
        <n v="22529"/>
        <n v="20163"/>
        <n v="13716"/>
        <n v="-2709"/>
        <n v="58976"/>
        <n v="11370"/>
        <n v="16883"/>
        <n v="6171"/>
        <n v="-6217"/>
        <n v="18076"/>
        <n v="35481"/>
        <n v="16797"/>
        <n v="16380"/>
        <n v="1740"/>
        <n v="13259"/>
        <n v="40094"/>
        <n v="28223"/>
        <n v="28053"/>
        <n v="21722"/>
        <n v="-4133"/>
        <n v="26974"/>
        <n v="4548"/>
        <n v="2023"/>
        <n v="70028"/>
        <n v="24737"/>
        <n v="9290"/>
        <n v="16325"/>
        <n v="7054"/>
        <n v="54164"/>
        <n v="35950"/>
        <n v="-1946"/>
        <n v="29649"/>
        <n v="5870"/>
        <n v="19691"/>
        <n v="12465"/>
        <n v="12213"/>
        <n v="-5434"/>
        <n v="37920"/>
        <n v="24372"/>
        <n v="17413"/>
        <n v="21584"/>
        <n v="17248"/>
        <n v="10828"/>
        <n v="12015"/>
        <n v="12500"/>
        <n v="5194"/>
        <n v="16765"/>
        <n v="18405"/>
        <n v="1487"/>
        <n v="31813"/>
        <n v="26989"/>
        <n v="17306"/>
        <n v="9792"/>
        <n v="-9171"/>
        <n v="-4206"/>
        <n v="31579"/>
        <n v="14192"/>
        <n v="70597"/>
        <n v="17252"/>
        <n v="43782"/>
        <n v="28269"/>
        <n v="5394"/>
        <n v="4471"/>
        <n v="-644"/>
        <n v="24150"/>
        <n v="28724"/>
        <n v="-13739"/>
        <n v="-10996"/>
        <n v="63763"/>
        <n v="63697"/>
        <n v="28240"/>
        <n v="30774"/>
        <n v="16958"/>
        <n v="15996"/>
        <n v="15196"/>
        <n v="14114"/>
        <n v="11778"/>
        <n v="10339"/>
        <n v="26540"/>
        <n v="27775"/>
        <n v="13352"/>
        <n v="12196"/>
        <n v="31999"/>
        <n v="15094"/>
        <n v="20734"/>
        <n v="1032"/>
        <n v="20152"/>
        <n v="20670"/>
        <n v="-6452"/>
        <n v="-2776"/>
        <n v="-3950"/>
        <n v="66904"/>
        <n v="66645"/>
        <n v="18363"/>
        <n v="46728"/>
        <n v="16978"/>
        <n v="17888"/>
        <n v="15911"/>
        <n v="11898"/>
        <n v="15453"/>
        <n v="916"/>
        <n v="13799"/>
        <n v="11648"/>
        <n v="7542"/>
        <n v="40858"/>
        <n v="2513"/>
        <n v="-2228"/>
        <n v="27885"/>
        <n v="43452"/>
        <n v="30124"/>
        <n v="15715"/>
        <n v="26976"/>
        <n v="5149"/>
        <n v="62803"/>
        <n v="9352"/>
        <n v="15550"/>
        <n v="11659"/>
        <n v="-14975"/>
        <n v="21317"/>
        <n v="35789"/>
        <n v="4464"/>
        <n v="7906"/>
        <n v="67724"/>
        <n v="62426"/>
        <n v="9188"/>
        <n v="13661"/>
        <n v="17663"/>
        <n v="13163"/>
        <n v="32017"/>
        <n v="30681"/>
        <n v="693"/>
        <n v="12037"/>
        <n v="16986"/>
        <n v="15226"/>
        <n v="43547"/>
        <n v="31523"/>
        <n v="19228"/>
        <n v="26689"/>
        <n v="17735"/>
        <n v="42587"/>
        <n v="-2311"/>
        <n v="-6704"/>
        <n v="42097"/>
        <n v="41021"/>
        <n v="40754"/>
        <n v="28015"/>
        <n v="26283"/>
        <n v="16480"/>
        <n v="17263"/>
        <n v="15500"/>
        <n v="11209"/>
        <n v="15421"/>
        <n v="-6212"/>
        <n v="-14011"/>
        <n v="19300"/>
        <n v="36035"/>
        <n v="39794"/>
        <n v="16184"/>
        <n v="28555"/>
        <n v="9270"/>
        <n v="28495"/>
        <n v="27796"/>
        <n v="16025"/>
        <n v="11850"/>
        <n v="5139"/>
        <n v="11426"/>
        <n v="28063"/>
        <n v="-14390"/>
        <n v="567"/>
        <n v="26621"/>
        <n v="25048"/>
        <n v="14594"/>
        <n v="6985"/>
        <n v="9073"/>
        <n v="16898"/>
        <n v="47306"/>
        <n v="14710"/>
        <n v="41158"/>
        <n v="344"/>
        <n v="14066"/>
        <n v="11198"/>
        <n v="28503"/>
        <n v="46303"/>
        <n v="43354"/>
        <n v="28416"/>
        <n v="4978"/>
        <n v="35218"/>
        <n v="29212"/>
        <n v="5858"/>
        <n v="5059"/>
        <n v="28970"/>
        <n v="28858"/>
        <n v="24260"/>
        <n v="29181"/>
        <n v="13569"/>
        <n v="10653"/>
        <n v="17040"/>
        <n v="12577"/>
        <n v="15304"/>
        <n v="11293"/>
        <n v="9864"/>
        <n v="41092"/>
        <n v="10611"/>
        <n v="18800"/>
        <n v="8565"/>
        <n v="27823"/>
        <n v="11728"/>
        <n v="15751"/>
        <n v="44543"/>
        <n v="2303"/>
        <n v="44959"/>
        <n v="46431"/>
        <n v="4559"/>
        <n v="22865"/>
        <n v="4428"/>
        <n v="31977"/>
        <n v="4812"/>
        <n v="10723"/>
        <n v="17315"/>
        <n v="37167"/>
        <n v="27590"/>
        <n v="7526"/>
        <n v="22999"/>
        <n v="47341"/>
        <n v="13996"/>
        <n v="13765"/>
        <n v="43456"/>
        <n v="8927"/>
        <n v="8744"/>
        <n v="6936"/>
        <n v="35934"/>
        <n v="23132"/>
        <n v="4581"/>
        <n v="17118"/>
        <n v="17048"/>
        <n v="11446"/>
        <n v="7098"/>
        <n v="22408"/>
        <n v="28678"/>
        <n v="35941"/>
        <n v="-4018"/>
        <n v="39093"/>
        <n v="63789"/>
        <n v="64345"/>
        <n v="63153"/>
        <n v="10192"/>
        <n v="13823"/>
        <n v="9379"/>
        <n v="14539"/>
        <n v="6898"/>
        <n v="11229"/>
        <n v="9796"/>
        <n v="3978"/>
        <n v="-14286"/>
        <n v="23991"/>
        <n v="18735"/>
        <n v="18099"/>
        <n v="18669"/>
        <n v="13375"/>
        <n v="-2505"/>
        <n v="-3197"/>
        <n v="45688"/>
        <n v="8395"/>
        <n v="-4109"/>
        <n v="11534"/>
        <n v="11225"/>
        <n v="8924"/>
        <n v="9693"/>
        <n v="55536"/>
        <n v="34863"/>
        <n v="27034"/>
        <n v="13451"/>
        <n v="10118"/>
        <n v="8677"/>
        <n v="14994"/>
        <n v="9434"/>
        <n v="53148"/>
        <n v="27845"/>
        <n v="-6565"/>
        <n v="8010"/>
        <n v="11450"/>
        <n v="48110"/>
        <n v="10308"/>
        <n v="10789"/>
        <n v="8670"/>
        <n v="38821"/>
        <n v="71237"/>
        <n v="62724"/>
        <n v="11287"/>
        <n v="30268"/>
        <n v="13705"/>
        <n v="8373"/>
        <n v="9543"/>
        <n v="29975"/>
        <n v="29016"/>
        <n v="14287"/>
        <n v="74662"/>
        <n v="18358"/>
        <n v="17047"/>
        <n v="19066"/>
        <n v="13405"/>
        <n v="14080"/>
        <n v="-2956"/>
        <n v="36059"/>
        <n v="7812"/>
        <n v="16839"/>
        <n v="4935"/>
        <n v="11626"/>
        <n v="-4533"/>
        <n v="22381"/>
        <n v="72662"/>
        <n v="19745"/>
        <n v="19346"/>
        <n v="5002"/>
        <n v="20427"/>
        <n v="9285"/>
        <n v="41700"/>
        <n v="-7331"/>
        <n v="28948"/>
        <n v="13210"/>
        <n v="16616"/>
        <n v="20179"/>
        <n v="46451"/>
        <n v="7563"/>
        <n v="3374"/>
        <n v="4605"/>
        <n v="13850"/>
        <n v="-5597"/>
        <n v="38366"/>
        <n v="38195"/>
        <n v="35095"/>
        <n v="5952"/>
        <n v="76704"/>
        <n v="19063"/>
        <n v="18826"/>
        <n v="4542"/>
        <n v="16800"/>
        <n v="14754"/>
        <n v="-4734"/>
        <n v="36318"/>
        <n v="40352"/>
        <n v="9553"/>
        <n v="4904"/>
        <n v="11916"/>
      </sharedItems>
    </cacheField>
    <cacheField name="Transaction Amount" numFmtId="0">
      <sharedItems containsSemiMixedTypes="0" containsString="0" containsNumber="1" containsInteger="1" minValue="-4994" maxValue="5000"/>
    </cacheField>
    <cacheField name="Transaction Type" numFmtId="0">
      <sharedItems count="3">
        <s v="Deposit"/>
        <s v="Transfer"/>
        <s v="Withdrawal"/>
      </sharedItems>
    </cacheField>
    <cacheField name="Transaction Date" numFmtId="14">
      <sharedItems containsSemiMixedTypes="0" containsNonDate="0" containsDate="1" containsString="0" minDate="2023-01-01T00:00:00" maxDate="2025-01-01T00:00:00" count="720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</sharedItems>
      <fieldGroup par="8"/>
    </cacheField>
    <cacheField name="Customer Feedback" numFmtId="0">
      <sharedItems containsSemiMixedTypes="0" containsString="0" containsNumber="1" containsInteger="1" minValue="1" maxValue="5" count="5">
        <n v="2"/>
        <n v="5"/>
        <n v="4"/>
        <n v="1"/>
        <n v="3"/>
      </sharedItems>
    </cacheField>
    <cacheField name="Months (Transaction Date)" numFmtId="0" databaseField="0">
      <fieldGroup base="4">
        <rangePr groupBy="months" startDate="2023-01-01T00:00:00" endDate="2025-01-01T00:00:00"/>
        <groupItems count="14">
          <s v="&lt;1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5"/>
        </groupItems>
      </fieldGroup>
    </cacheField>
    <cacheField name="Quarters (Transaction Date)" numFmtId="0" databaseField="0">
      <fieldGroup base="4">
        <rangePr groupBy="quarters" startDate="2023-01-01T00:00:00" endDate="2025-01-01T00:00:00"/>
        <groupItems count="6">
          <s v="&lt;1/1/2023"/>
          <s v="Qtr1"/>
          <s v="Qtr2"/>
          <s v="Qtr3"/>
          <s v="Qtr4"/>
          <s v="&gt;1/1/2025"/>
        </groupItems>
      </fieldGroup>
    </cacheField>
    <cacheField name="Years (Transaction Date)" numFmtId="0" databaseField="0">
      <fieldGroup base="4">
        <rangePr groupBy="years" startDate="2023-01-01T00:00:00" endDate="2025-01-01T00:00:00"/>
        <groupItems count="5">
          <s v="&lt;1/1/2023"/>
          <s v="2023"/>
          <s v="2024"/>
          <s v="2025"/>
          <s v="&gt;1/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YAS" refreshedDate="45451.963370833335" createdVersion="8" refreshedVersion="8" minRefreshableVersion="3" recordCount="150" xr:uid="{70B1E1E8-7A37-4F99-8D5B-3B63945BD9BE}">
  <cacheSource type="worksheet">
    <worksheetSource ref="A3:H153" sheet="Customer Demographics"/>
  </cacheSource>
  <cacheFields count="8">
    <cacheField name="CustomerID" numFmtId="0">
      <sharedItems containsSemiMixedTypes="0" containsString="0" containsNumber="1" containsInteger="1" minValue="1001" maxValue="1150"/>
    </cacheField>
    <cacheField name="Gender" numFmtId="0">
      <sharedItems count="2">
        <s v="F"/>
        <s v="M"/>
      </sharedItems>
    </cacheField>
    <cacheField name="Date of Birth" numFmtId="0">
      <sharedItems containsSemiMixedTypes="0" containsString="0" containsNumber="1" containsInteger="1" minValue="1954" maxValue="1998" count="45">
        <n v="1979"/>
        <n v="1990"/>
        <n v="1995"/>
        <n v="1982"/>
        <n v="1993"/>
        <n v="1986"/>
        <n v="1974"/>
        <n v="1997"/>
        <n v="1984"/>
        <n v="1991"/>
        <n v="1988"/>
        <n v="1977"/>
        <n v="1985"/>
        <n v="1998"/>
        <n v="1976"/>
        <n v="1989"/>
        <n v="1992"/>
        <n v="1980"/>
        <n v="1987"/>
        <n v="1996"/>
        <n v="1975"/>
        <n v="1983"/>
        <n v="1978"/>
        <n v="1981"/>
        <n v="1959"/>
        <n v="1966"/>
        <n v="1961"/>
        <n v="1973"/>
        <n v="1955"/>
        <n v="1967"/>
        <n v="1960"/>
        <n v="1963"/>
        <n v="1956"/>
        <n v="1969"/>
        <n v="1957"/>
        <n v="1958"/>
        <n v="1962"/>
        <n v="1972"/>
        <n v="1954"/>
        <n v="1970"/>
        <n v="1971"/>
        <n v="1994"/>
        <n v="1965"/>
        <n v="1968"/>
        <n v="1964"/>
      </sharedItems>
    </cacheField>
    <cacheField name="Location" numFmtId="0">
      <sharedItems count="5">
        <s v="Abha"/>
        <s v="Khobar"/>
        <s v="Riyadh"/>
        <s v="Medina"/>
        <s v="Jeddah"/>
      </sharedItems>
    </cacheField>
    <cacheField name="Salary" numFmtId="0">
      <sharedItems containsSemiMixedTypes="0" containsString="0" containsNumber="1" containsInteger="1" minValue="5228" maxValue="34000" count="122">
        <n v="33000"/>
        <n v="6000"/>
        <n v="30000"/>
        <n v="15000"/>
        <n v="32000"/>
        <n v="29000"/>
        <n v="22000"/>
        <n v="14000"/>
        <n v="11000"/>
        <n v="24000"/>
        <n v="9000"/>
        <n v="10000"/>
        <n v="8000"/>
        <n v="25000"/>
        <n v="23000"/>
        <n v="34000"/>
        <n v="7000"/>
        <n v="26000"/>
        <n v="19000"/>
        <n v="27000"/>
        <n v="20000"/>
        <n v="31000"/>
        <n v="12000"/>
        <n v="22130"/>
        <n v="26040"/>
        <n v="5745"/>
        <n v="21938"/>
        <n v="17863"/>
        <n v="14556"/>
        <n v="25826"/>
        <n v="27872"/>
        <n v="11144"/>
        <n v="16277"/>
        <n v="6438"/>
        <n v="13935"/>
        <n v="8168"/>
        <n v="21027"/>
        <n v="7354"/>
        <n v="13171"/>
        <n v="26588"/>
        <n v="20132"/>
        <n v="19071"/>
        <n v="25723"/>
        <n v="12551"/>
        <n v="6226"/>
        <n v="9455"/>
        <n v="9344"/>
        <n v="18609"/>
        <n v="26342"/>
        <n v="22245"/>
        <n v="25290"/>
        <n v="25383"/>
        <n v="11221"/>
        <n v="5910"/>
        <n v="11736"/>
        <n v="26729"/>
        <n v="26286"/>
        <n v="18877"/>
        <n v="18895"/>
        <n v="21228"/>
        <n v="23234"/>
        <n v="21117"/>
        <n v="14687"/>
        <n v="22499"/>
        <n v="6715"/>
        <n v="5228"/>
        <n v="10764"/>
        <n v="15469"/>
        <n v="20891"/>
        <n v="20831"/>
        <n v="23813"/>
        <n v="27723"/>
        <n v="24025"/>
        <n v="25869"/>
        <n v="26865"/>
        <n v="17454"/>
        <n v="10221"/>
        <n v="13460"/>
        <n v="5371"/>
        <n v="20610"/>
        <n v="24888"/>
        <n v="16135"/>
        <n v="5614"/>
        <n v="27972"/>
        <n v="27408"/>
        <n v="20748"/>
        <n v="18090"/>
        <n v="13490"/>
        <n v="26496"/>
        <n v="14214"/>
        <n v="11812"/>
        <n v="8001"/>
        <n v="13837"/>
        <n v="9549"/>
        <n v="11258"/>
        <n v="15742"/>
        <n v="8532"/>
        <n v="5970"/>
        <n v="26801"/>
        <n v="6625"/>
        <n v="14331"/>
        <n v="25847"/>
        <n v="24430"/>
        <n v="24079"/>
        <n v="14937"/>
        <n v="14745"/>
        <n v="5509"/>
        <n v="6148"/>
        <n v="20659"/>
        <n v="11195"/>
        <n v="10955"/>
        <n v="25502"/>
        <n v="24608"/>
        <n v="7192"/>
        <n v="22208"/>
        <n v="17612"/>
        <n v="19599"/>
        <n v="17534"/>
        <n v="10233"/>
        <n v="14802"/>
        <n v="8906"/>
        <n v="12323"/>
      </sharedItems>
    </cacheField>
    <cacheField name="Nationality" numFmtId="0">
      <sharedItems count="4">
        <s v="Pakistani"/>
        <s v="Egyptian"/>
        <s v="Jordanian"/>
        <s v="Saudi"/>
      </sharedItems>
    </cacheField>
    <cacheField name="Account Creation Date" numFmtId="14">
      <sharedItems containsSemiMixedTypes="0" containsNonDate="0" containsDate="1" containsString="0" minDate="2014-01-15T00:00:00" maxDate="2024-05-18T00:00:00"/>
    </cacheField>
    <cacheField name="No. of Products" numFmtId="0">
      <sharedItems containsSemiMixedTypes="0" containsString="0" containsNumber="1" containsInteger="1" minValue="1" maxValue="6" count="6">
        <n v="4"/>
        <n v="2"/>
        <n v="5"/>
        <n v="6"/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YAS" refreshedDate="45452.058508912036" createdVersion="8" refreshedVersion="8" minRefreshableVersion="3" recordCount="127" xr:uid="{B054A70B-49C8-4D14-B78C-1C370BB16FA7}">
  <cacheSource type="worksheet">
    <worksheetSource ref="S63:V190" sheet="Transactional information"/>
  </cacheSource>
  <cacheFields count="7">
    <cacheField name="CustomerID" numFmtId="0">
      <sharedItems containsSemiMixedTypes="0" containsString="0" containsNumber="1" containsInteger="1" minValue="1001" maxValue="1150"/>
    </cacheField>
    <cacheField name="Transaction_Type" numFmtId="0">
      <sharedItems count="3">
        <s v="Deposit"/>
        <s v="Withdrawal"/>
        <s v="Transfer"/>
      </sharedItems>
    </cacheField>
    <cacheField name="Account_Balance" numFmtId="0">
      <sharedItems containsSemiMixedTypes="0" containsString="0" containsNumber="1" containsInteger="1" minValue="-14286" maxValue="76704"/>
    </cacheField>
    <cacheField name="MAXDATE" numFmtId="22">
      <sharedItems containsSemiMixedTypes="0" containsNonDate="0" containsDate="1" containsString="0" minDate="2023-01-03T00:00:00" maxDate="2025-01-01T00:00:00" count="67">
        <d v="2024-12-18T00:00:00"/>
        <d v="2024-12-20T00:00:00"/>
        <d v="2024-12-25T00:00:00"/>
        <d v="2024-12-29T00:00:00"/>
        <d v="2024-12-19T00:00:00"/>
        <d v="2024-12-27T00:00:00"/>
        <d v="2024-12-17T00:00:00"/>
        <d v="2024-12-30T00:00:00"/>
        <d v="2024-12-22T00:00:00"/>
        <d v="2024-12-28T00:00:00"/>
        <d v="2024-12-11T00:00:00"/>
        <d v="2024-12-14T00:00:00"/>
        <d v="2024-12-23T00:00:00"/>
        <d v="2024-11-20T00:00:00"/>
        <d v="2024-12-31T00:00:00"/>
        <d v="2024-12-24T00:00:00"/>
        <d v="2024-12-21T00:00:00"/>
        <d v="2024-12-15T00:00:00"/>
        <d v="2024-12-26T00:00:00"/>
        <d v="2024-09-08T00:00:00"/>
        <d v="2024-10-08T00:00:00"/>
        <d v="2024-04-16T00:00:00"/>
        <d v="2023-12-26T00:00:00"/>
        <d v="2023-09-12T00:00:00"/>
        <d v="2024-01-05T00:00:00"/>
        <d v="2024-11-11T00:00:00"/>
        <d v="2024-06-03T00:00:00"/>
        <d v="2023-06-26T00:00:00"/>
        <d v="2024-11-30T00:00:00"/>
        <d v="2024-07-11T00:00:00"/>
        <d v="2024-12-01T00:00:00"/>
        <d v="2023-11-01T00:00:00"/>
        <d v="2024-06-16T00:00:00"/>
        <d v="2023-09-21T00:00:00"/>
        <d v="2024-12-05T00:00:00"/>
        <d v="2023-01-03T00:00:00"/>
        <d v="2023-12-19T00:00:00"/>
        <d v="2023-02-27T00:00:00"/>
        <d v="2024-11-18T00:00:00"/>
        <d v="2024-02-25T00:00:00"/>
        <d v="2023-02-21T00:00:00"/>
        <d v="2024-08-25T00:00:00"/>
        <d v="2024-01-08T00:00:00"/>
        <d v="2023-09-15T00:00:00"/>
        <d v="2024-11-05T00:00:00"/>
        <d v="2024-11-15T00:00:00"/>
        <d v="2024-11-25T00:00:00"/>
        <d v="2024-05-25T00:00:00"/>
        <d v="2024-07-01T00:00:00"/>
        <d v="2024-11-29T00:00:00"/>
        <d v="2024-06-09T00:00:00"/>
        <d v="2023-01-07T00:00:00"/>
        <d v="2024-08-10T00:00:00"/>
        <d v="2023-05-29T00:00:00"/>
        <d v="2023-11-23T00:00:00"/>
        <d v="2023-06-30T00:00:00"/>
        <d v="2024-08-19T00:00:00"/>
        <d v="2024-11-28T00:00:00"/>
        <d v="2024-12-08T00:00:00"/>
        <d v="2024-02-07T00:00:00"/>
        <d v="2024-08-21T00:00:00"/>
        <d v="2024-09-23T00:00:00"/>
        <d v="2023-10-22T00:00:00"/>
        <d v="2023-07-06T00:00:00"/>
        <d v="2024-06-22T00:00:00"/>
        <d v="2024-05-15T00:00:00"/>
        <d v="2023-03-02T00:00:00"/>
      </sharedItems>
      <fieldGroup par="6"/>
    </cacheField>
    <cacheField name="Months (MAXDATE)" numFmtId="0" databaseField="0">
      <fieldGroup base="3">
        <rangePr groupBy="months" startDate="2023-01-03T00:00:00" endDate="2025-01-01T00:00:00"/>
        <groupItems count="14">
          <s v="&lt;1/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5"/>
        </groupItems>
      </fieldGroup>
    </cacheField>
    <cacheField name="Quarters (MAXDATE)" numFmtId="0" databaseField="0">
      <fieldGroup base="3">
        <rangePr groupBy="quarters" startDate="2023-01-03T00:00:00" endDate="2025-01-01T00:00:00"/>
        <groupItems count="6">
          <s v="&lt;1/3/2023"/>
          <s v="Qtr1"/>
          <s v="Qtr2"/>
          <s v="Qtr3"/>
          <s v="Qtr4"/>
          <s v="&gt;1/1/2025"/>
        </groupItems>
      </fieldGroup>
    </cacheField>
    <cacheField name="Years (MAXDATE)" numFmtId="0" databaseField="0">
      <fieldGroup base="3">
        <rangePr groupBy="years" startDate="2023-01-03T00:00:00" endDate="2025-01-01T00:00:00"/>
        <groupItems count="5">
          <s v="&lt;1/3/2023"/>
          <s v="2023"/>
          <s v="2024"/>
          <s v="2025"/>
          <s v="&gt;1/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YAS" refreshedDate="45452.813597106484" createdVersion="8" refreshedVersion="8" minRefreshableVersion="3" recordCount="3219" xr:uid="{0CEF8DD2-6B8B-41E4-A216-D6280AFBDE62}">
  <cacheSource type="worksheet">
    <worksheetSource ref="A3:J3222" sheet="Transactional information"/>
  </cacheSource>
  <cacheFields count="10">
    <cacheField name="CustomerID" numFmtId="0">
      <sharedItems containsSemiMixedTypes="0" containsString="0" containsNumber="1" containsInteger="1" minValue="1001" maxValue="1150" count="127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4"/>
        <n v="1059"/>
        <n v="1060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80"/>
        <n v="1081"/>
        <n v="1085"/>
        <n v="1086"/>
        <n v="1093"/>
        <n v="1096"/>
        <n v="1098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</sharedItems>
    </cacheField>
    <cacheField name="Account Balance" numFmtId="0">
      <sharedItems containsSemiMixedTypes="0" containsString="0" containsNumber="1" containsInteger="1" minValue="-14975" maxValue="76704"/>
    </cacheField>
    <cacheField name="Transaction Amount" numFmtId="0">
      <sharedItems containsSemiMixedTypes="0" containsString="0" containsNumber="1" containsInteger="1" minValue="-4994" maxValue="5000"/>
    </cacheField>
    <cacheField name="Transaction Type" numFmtId="0">
      <sharedItems count="3">
        <s v="Withdrawal"/>
        <s v="Transfer"/>
        <s v="Deposit"/>
      </sharedItems>
    </cacheField>
    <cacheField name="Transaction Date" numFmtId="14">
      <sharedItems containsSemiMixedTypes="0" containsNonDate="0" containsDate="1" containsString="0" minDate="2023-01-01T00:00:00" maxDate="2025-01-01T00:00:00"/>
    </cacheField>
    <cacheField name="Customer Feedback" numFmtId="0">
      <sharedItems containsSemiMixedTypes="0" containsString="0" containsNumber="1" containsInteger="1" minValue="1" maxValue="5"/>
    </cacheField>
    <cacheField name="Gender" numFmtId="0">
      <sharedItems containsBlank="1" count="4">
        <s v="F"/>
        <s v="M"/>
        <s v=" " u="1"/>
        <m u="1"/>
      </sharedItems>
    </cacheField>
    <cacheField name="NA" numFmtId="0">
      <sharedItems/>
    </cacheField>
    <cacheField name="Salary Group" numFmtId="0">
      <sharedItems/>
    </cacheField>
    <cacheField name="Year Of Birth Grou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18948842589" backgroundQuery="1" createdVersion="8" refreshedVersion="8" minRefreshableVersion="3" recordCount="0" supportSubquery="1" supportAdvancedDrill="1" xr:uid="{5437731C-9E6B-423C-9E6D-4B8EB62ABA50}">
  <cacheSource type="external" connectionId="1"/>
  <cacheFields count="4">
    <cacheField name="[Range 2].[Transaction Type].[Transaction Type]" caption="Transaction Type" numFmtId="0" hierarchy="13" level="1">
      <sharedItems count="3">
        <s v="Deposit"/>
        <s v="Transfer"/>
        <s v="Withdrawal"/>
      </sharedItems>
    </cacheField>
    <cacheField name="[Range 2].[Gender].[Gender]" caption="Gender" numFmtId="0" hierarchy="16" level="1">
      <sharedItems count="2">
        <s v="F"/>
        <s v="M"/>
      </sharedItems>
    </cacheField>
    <cacheField name="[Measures].[Average of CustomerID]" caption="Average of CustomerID" numFmtId="0" hierarchy="28" level="32767"/>
    <cacheField name="[Range 2].[Salary Group].[Salary Group]" caption="Salary Group" numFmtId="0" hierarchy="18" level="1">
      <sharedItems count="6">
        <s v="10k-15k"/>
        <s v="15k-20k"/>
        <s v="20k-25k"/>
        <s v="25k-30k"/>
        <s v="5k-10k"/>
        <s v="Above 30k"/>
      </sharedItems>
    </cacheField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0" memberValueDatatype="130" unbalanced="0"/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0" memberValueDatatype="130" unbalanced="0"/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17607638889" backgroundQuery="1" createdVersion="8" refreshedVersion="8" minRefreshableVersion="3" recordCount="0" supportSubquery="1" supportAdvancedDrill="1" xr:uid="{B2B22554-9EDE-441D-A86A-C27A1BC7DA3B}">
  <cacheSource type="external" connectionId="1"/>
  <cacheFields count="4">
    <cacheField name="[Range 2].[Transaction Type].[Transaction Type]" caption="Transaction Type" numFmtId="0" hierarchy="13" level="1">
      <sharedItems count="3">
        <s v="Deposit"/>
        <s v="Transfer"/>
        <s v="Withdrawal"/>
      </sharedItems>
    </cacheField>
    <cacheField name="[Range 2].[Gender].[Gender]" caption="Gender" numFmtId="0" hierarchy="16" level="1">
      <sharedItems count="2">
        <s v="F"/>
        <s v="M"/>
      </sharedItems>
    </cacheField>
    <cacheField name="[Measures].[Average of CustomerID]" caption="Average of CustomerID" numFmtId="0" hierarchy="28" level="32767"/>
    <cacheField name="[Range 2].[NA].[NA]" caption="NA" numFmtId="0" hierarchy="17" level="1">
      <sharedItems count="4">
        <s v="Egyptian"/>
        <s v="Jordanian"/>
        <s v="Pakistani"/>
        <s v="Saudi"/>
      </sharedItems>
    </cacheField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0" memberValueDatatype="130" unbalanced="0"/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0" memberValueDatatype="130" unbalanced="0"/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NA]" caption="NA" attribute="1" defaultMemberUniqueName="[Range 2].[NA].[All]" allUniqueName="[Range 2].[NA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16009606479" backgroundQuery="1" createdVersion="8" refreshedVersion="8" minRefreshableVersion="3" recordCount="0" supportSubquery="1" supportAdvancedDrill="1" xr:uid="{8024E034-D5BC-48B6-9DEA-6B064BED0DBA}">
  <cacheSource type="external" connectionId="1"/>
  <cacheFields count="3">
    <cacheField name="[Range 2].[Transaction Type].[Transaction Type]" caption="Transaction Type" numFmtId="0" hierarchy="13" level="1">
      <sharedItems count="3">
        <s v="Deposit"/>
        <s v="Transfer"/>
        <s v="Withdrawal"/>
      </sharedItems>
    </cacheField>
    <cacheField name="[Range 2].[Gender].[Gender]" caption="Gender" numFmtId="0" hierarchy="16" level="1">
      <sharedItems count="2">
        <s v="F"/>
        <s v="M"/>
      </sharedItems>
    </cacheField>
    <cacheField name="[Measures].[Average of CustomerID]" caption="Average of CustomerID" numFmtId="0" hierarchy="28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0" memberValueDatatype="130" unbalanced="0"/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0" memberValueDatatype="130" unbalanced="0"/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13779513887" backgroundQuery="1" createdVersion="8" refreshedVersion="8" minRefreshableVersion="3" recordCount="0" supportSubquery="1" supportAdvancedDrill="1" xr:uid="{483F736F-1DB5-4F02-98B1-16B6A60079DE}">
  <cacheSource type="external" connectionId="1"/>
  <cacheFields count="4">
    <cacheField name="[Range 2].[Transaction Type].[Transaction Type]" caption="Transaction Type" numFmtId="0" hierarchy="13" level="1">
      <sharedItems count="3">
        <s v="Deposit"/>
        <s v="Transfer"/>
        <s v="Withdrawal"/>
      </sharedItems>
    </cacheField>
    <cacheField name="[Range 2].[Gender].[Gender]" caption="Gender" numFmtId="0" hierarchy="16" level="1">
      <sharedItems count="2">
        <s v="F"/>
        <s v="M"/>
      </sharedItems>
    </cacheField>
    <cacheField name="[Range 2].[NA].[NA]" caption="NA" numFmtId="0" hierarchy="17" level="1">
      <sharedItems count="4">
        <s v="Egyptian"/>
        <s v="Jordanian"/>
        <s v="Pakistani"/>
        <s v="Saudi"/>
      </sharedItems>
    </cacheField>
    <cacheField name="[Measures].[Distinct Count of CustomerID]" caption="Distinct Count of CustomerID" numFmtId="0" hierarchy="27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0" memberValueDatatype="130" unbalanced="0"/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0" memberValueDatatype="130" unbalanced="0"/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NA]" caption="NA" attribute="1" defaultMemberUniqueName="[Range 2].[NA].[All]" allUniqueName="[Range 2].[NA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07159953704" backgroundQuery="1" createdVersion="8" refreshedVersion="8" minRefreshableVersion="3" recordCount="0" supportSubquery="1" supportAdvancedDrill="1" xr:uid="{EC66E90F-C171-4040-807E-AE8118B46FD7}">
  <cacheSource type="external" connectionId="1"/>
  <cacheFields count="4">
    <cacheField name="[Range 2].[Transaction Type].[Transaction Type]" caption="Transaction Type" numFmtId="0" hierarchy="13" level="1">
      <sharedItems count="3">
        <s v="Deposit"/>
        <s v="Transfer"/>
        <s v="Withdrawal"/>
      </sharedItems>
    </cacheField>
    <cacheField name="[Range 2].[Gender].[Gender]" caption="Gender" numFmtId="0" hierarchy="16" level="1">
      <sharedItems count="2">
        <s v="F"/>
        <s v="M"/>
      </sharedItems>
    </cacheField>
    <cacheField name="[Measures].[Distinct Count of CustomerID]" caption="Distinct Count of CustomerID" numFmtId="0" hierarchy="27" level="32767"/>
    <cacheField name="[Range 2].[Salary Group].[Salary Group]" caption="Salary Group" numFmtId="0" hierarchy="18" level="1">
      <sharedItems count="6">
        <s v="10k-15k"/>
        <s v="15k-20k"/>
        <s v="20k-25k"/>
        <s v="25k-30k"/>
        <s v="5k-10k"/>
        <s v="Above 30k"/>
      </sharedItems>
    </cacheField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0" memberValueDatatype="130" unbalanced="0"/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0" memberValueDatatype="130" unbalanced="0"/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05810300929" backgroundQuery="1" createdVersion="8" refreshedVersion="8" minRefreshableVersion="3" recordCount="0" supportSubquery="1" supportAdvancedDrill="1" xr:uid="{03F7A58A-0291-40B7-ABF5-20E7AF2B6E25}">
  <cacheSource type="external" connectionId="1"/>
  <cacheFields count="3">
    <cacheField name="[Range 2].[Transaction Type].[Transaction Type]" caption="Transaction Type" numFmtId="0" hierarchy="13" level="1">
      <sharedItems count="3">
        <s v="Deposit"/>
        <s v="Transfer"/>
        <s v="Withdrawal"/>
      </sharedItems>
    </cacheField>
    <cacheField name="[Range 2].[Gender].[Gender]" caption="Gender" numFmtId="0" hierarchy="16" level="1">
      <sharedItems count="2">
        <s v="F"/>
        <s v="M"/>
      </sharedItems>
    </cacheField>
    <cacheField name="[Measures].[Distinct Count of CustomerID]" caption="Distinct Count of CustomerID" numFmtId="0" hierarchy="27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0" memberValueDatatype="130" unbalanced="0"/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0" memberValueDatatype="130" unbalanced="0"/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2.94257939815" backgroundQuery="1" createdVersion="8" refreshedVersion="8" minRefreshableVersion="3" recordCount="0" supportSubquery="1" supportAdvancedDrill="1" xr:uid="{D6E4B4D5-6E96-47B7-83B1-0E9B361DC15F}">
  <cacheSource type="external" connectionId="1"/>
  <cacheFields count="2">
    <cacheField name="[Range 2].[CustomerID].[CustomerID]" caption="CustomerID" numFmtId="0" hierarchy="10" level="1">
      <sharedItems containsSemiMixedTypes="0" containsString="0" containsNumber="1" containsInteger="1" minValue="1001" maxValue="1150" count="127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4"/>
        <n v="1059"/>
        <n v="1060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80"/>
        <n v="1081"/>
        <n v="1085"/>
        <n v="1086"/>
        <n v="1093"/>
        <n v="1096"/>
        <n v="1098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</sharedItems>
      <extLst>
        <ext xmlns:x15="http://schemas.microsoft.com/office/spreadsheetml/2010/11/main" uri="{4F2E5C28-24EA-4eb8-9CBF-B6C8F9C3D259}">
          <x15:cachedUniqueNames>
            <x15:cachedUniqueName index="0" name="[Range 2].[CustomerID].&amp;[1001]"/>
            <x15:cachedUniqueName index="1" name="[Range 2].[CustomerID].&amp;[1002]"/>
            <x15:cachedUniqueName index="2" name="[Range 2].[CustomerID].&amp;[1003]"/>
            <x15:cachedUniqueName index="3" name="[Range 2].[CustomerID].&amp;[1004]"/>
            <x15:cachedUniqueName index="4" name="[Range 2].[CustomerID].&amp;[1005]"/>
            <x15:cachedUniqueName index="5" name="[Range 2].[CustomerID].&amp;[1006]"/>
            <x15:cachedUniqueName index="6" name="[Range 2].[CustomerID].&amp;[1007]"/>
            <x15:cachedUniqueName index="7" name="[Range 2].[CustomerID].&amp;[1008]"/>
            <x15:cachedUniqueName index="8" name="[Range 2].[CustomerID].&amp;[1009]"/>
            <x15:cachedUniqueName index="9" name="[Range 2].[CustomerID].&amp;[1010]"/>
            <x15:cachedUniqueName index="10" name="[Range 2].[CustomerID].&amp;[1011]"/>
            <x15:cachedUniqueName index="11" name="[Range 2].[CustomerID].&amp;[1012]"/>
            <x15:cachedUniqueName index="12" name="[Range 2].[CustomerID].&amp;[1013]"/>
            <x15:cachedUniqueName index="13" name="[Range 2].[CustomerID].&amp;[1014]"/>
            <x15:cachedUniqueName index="14" name="[Range 2].[CustomerID].&amp;[1015]"/>
            <x15:cachedUniqueName index="15" name="[Range 2].[CustomerID].&amp;[1016]"/>
            <x15:cachedUniqueName index="16" name="[Range 2].[CustomerID].&amp;[1017]"/>
            <x15:cachedUniqueName index="17" name="[Range 2].[CustomerID].&amp;[1018]"/>
            <x15:cachedUniqueName index="18" name="[Range 2].[CustomerID].&amp;[1019]"/>
            <x15:cachedUniqueName index="19" name="[Range 2].[CustomerID].&amp;[1020]"/>
            <x15:cachedUniqueName index="20" name="[Range 2].[CustomerID].&amp;[1021]"/>
            <x15:cachedUniqueName index="21" name="[Range 2].[CustomerID].&amp;[1022]"/>
            <x15:cachedUniqueName index="22" name="[Range 2].[CustomerID].&amp;[1023]"/>
            <x15:cachedUniqueName index="23" name="[Range 2].[CustomerID].&amp;[1024]"/>
            <x15:cachedUniqueName index="24" name="[Range 2].[CustomerID].&amp;[1025]"/>
            <x15:cachedUniqueName index="25" name="[Range 2].[CustomerID].&amp;[1026]"/>
            <x15:cachedUniqueName index="26" name="[Range 2].[CustomerID].&amp;[1027]"/>
            <x15:cachedUniqueName index="27" name="[Range 2].[CustomerID].&amp;[1028]"/>
            <x15:cachedUniqueName index="28" name="[Range 2].[CustomerID].&amp;[1029]"/>
            <x15:cachedUniqueName index="29" name="[Range 2].[CustomerID].&amp;[1030]"/>
            <x15:cachedUniqueName index="30" name="[Range 2].[CustomerID].&amp;[1031]"/>
            <x15:cachedUniqueName index="31" name="[Range 2].[CustomerID].&amp;[1032]"/>
            <x15:cachedUniqueName index="32" name="[Range 2].[CustomerID].&amp;[1033]"/>
            <x15:cachedUniqueName index="33" name="[Range 2].[CustomerID].&amp;[1034]"/>
            <x15:cachedUniqueName index="34" name="[Range 2].[CustomerID].&amp;[1035]"/>
            <x15:cachedUniqueName index="35" name="[Range 2].[CustomerID].&amp;[1036]"/>
            <x15:cachedUniqueName index="36" name="[Range 2].[CustomerID].&amp;[1037]"/>
            <x15:cachedUniqueName index="37" name="[Range 2].[CustomerID].&amp;[1038]"/>
            <x15:cachedUniqueName index="38" name="[Range 2].[CustomerID].&amp;[1039]"/>
            <x15:cachedUniqueName index="39" name="[Range 2].[CustomerID].&amp;[1040]"/>
            <x15:cachedUniqueName index="40" name="[Range 2].[CustomerID].&amp;[1041]"/>
            <x15:cachedUniqueName index="41" name="[Range 2].[CustomerID].&amp;[1042]"/>
            <x15:cachedUniqueName index="42" name="[Range 2].[CustomerID].&amp;[1043]"/>
            <x15:cachedUniqueName index="43" name="[Range 2].[CustomerID].&amp;[1044]"/>
            <x15:cachedUniqueName index="44" name="[Range 2].[CustomerID].&amp;[1045]"/>
            <x15:cachedUniqueName index="45" name="[Range 2].[CustomerID].&amp;[1046]"/>
            <x15:cachedUniqueName index="46" name="[Range 2].[CustomerID].&amp;[1047]"/>
            <x15:cachedUniqueName index="47" name="[Range 2].[CustomerID].&amp;[1048]"/>
            <x15:cachedUniqueName index="48" name="[Range 2].[CustomerID].&amp;[1049]"/>
            <x15:cachedUniqueName index="49" name="[Range 2].[CustomerID].&amp;[1050]"/>
            <x15:cachedUniqueName index="50" name="[Range 2].[CustomerID].&amp;[1051]"/>
            <x15:cachedUniqueName index="51" name="[Range 2].[CustomerID].&amp;[1054]"/>
            <x15:cachedUniqueName index="52" name="[Range 2].[CustomerID].&amp;[1059]"/>
            <x15:cachedUniqueName index="53" name="[Range 2].[CustomerID].&amp;[1060]"/>
            <x15:cachedUniqueName index="54" name="[Range 2].[CustomerID].&amp;[1062]"/>
            <x15:cachedUniqueName index="55" name="[Range 2].[CustomerID].&amp;[1063]"/>
            <x15:cachedUniqueName index="56" name="[Range 2].[CustomerID].&amp;[1064]"/>
            <x15:cachedUniqueName index="57" name="[Range 2].[CustomerID].&amp;[1065]"/>
            <x15:cachedUniqueName index="58" name="[Range 2].[CustomerID].&amp;[1066]"/>
            <x15:cachedUniqueName index="59" name="[Range 2].[CustomerID].&amp;[1067]"/>
            <x15:cachedUniqueName index="60" name="[Range 2].[CustomerID].&amp;[1068]"/>
            <x15:cachedUniqueName index="61" name="[Range 2].[CustomerID].&amp;[1069]"/>
            <x15:cachedUniqueName index="62" name="[Range 2].[CustomerID].&amp;[1070]"/>
            <x15:cachedUniqueName index="63" name="[Range 2].[CustomerID].&amp;[1071]"/>
            <x15:cachedUniqueName index="64" name="[Range 2].[CustomerID].&amp;[1072]"/>
            <x15:cachedUniqueName index="65" name="[Range 2].[CustomerID].&amp;[1073]"/>
            <x15:cachedUniqueName index="66" name="[Range 2].[CustomerID].&amp;[1074]"/>
            <x15:cachedUniqueName index="67" name="[Range 2].[CustomerID].&amp;[1075]"/>
            <x15:cachedUniqueName index="68" name="[Range 2].[CustomerID].&amp;[1076]"/>
            <x15:cachedUniqueName index="69" name="[Range 2].[CustomerID].&amp;[1077]"/>
            <x15:cachedUniqueName index="70" name="[Range 2].[CustomerID].&amp;[1080]"/>
            <x15:cachedUniqueName index="71" name="[Range 2].[CustomerID].&amp;[1081]"/>
            <x15:cachedUniqueName index="72" name="[Range 2].[CustomerID].&amp;[1085]"/>
            <x15:cachedUniqueName index="73" name="[Range 2].[CustomerID].&amp;[1086]"/>
            <x15:cachedUniqueName index="74" name="[Range 2].[CustomerID].&amp;[1093]"/>
            <x15:cachedUniqueName index="75" name="[Range 2].[CustomerID].&amp;[1096]"/>
            <x15:cachedUniqueName index="76" name="[Range 2].[CustomerID].&amp;[1098]"/>
            <x15:cachedUniqueName index="77" name="[Range 2].[CustomerID].&amp;[1101]"/>
            <x15:cachedUniqueName index="78" name="[Range 2].[CustomerID].&amp;[1102]"/>
            <x15:cachedUniqueName index="79" name="[Range 2].[CustomerID].&amp;[1103]"/>
            <x15:cachedUniqueName index="80" name="[Range 2].[CustomerID].&amp;[1104]"/>
            <x15:cachedUniqueName index="81" name="[Range 2].[CustomerID].&amp;[1105]"/>
            <x15:cachedUniqueName index="82" name="[Range 2].[CustomerID].&amp;[1106]"/>
            <x15:cachedUniqueName index="83" name="[Range 2].[CustomerID].&amp;[1107]"/>
            <x15:cachedUniqueName index="84" name="[Range 2].[CustomerID].&amp;[1108]"/>
            <x15:cachedUniqueName index="85" name="[Range 2].[CustomerID].&amp;[1109]"/>
            <x15:cachedUniqueName index="86" name="[Range 2].[CustomerID].&amp;[1110]"/>
            <x15:cachedUniqueName index="87" name="[Range 2].[CustomerID].&amp;[1111]"/>
            <x15:cachedUniqueName index="88" name="[Range 2].[CustomerID].&amp;[1112]"/>
            <x15:cachedUniqueName index="89" name="[Range 2].[CustomerID].&amp;[1113]"/>
            <x15:cachedUniqueName index="90" name="[Range 2].[CustomerID].&amp;[1114]"/>
            <x15:cachedUniqueName index="91" name="[Range 2].[CustomerID].&amp;[1115]"/>
            <x15:cachedUniqueName index="92" name="[Range 2].[CustomerID].&amp;[1116]"/>
            <x15:cachedUniqueName index="93" name="[Range 2].[CustomerID].&amp;[1117]"/>
            <x15:cachedUniqueName index="94" name="[Range 2].[CustomerID].&amp;[1118]"/>
            <x15:cachedUniqueName index="95" name="[Range 2].[CustomerID].&amp;[1119]"/>
            <x15:cachedUniqueName index="96" name="[Range 2].[CustomerID].&amp;[1120]"/>
            <x15:cachedUniqueName index="97" name="[Range 2].[CustomerID].&amp;[1121]"/>
            <x15:cachedUniqueName index="98" name="[Range 2].[CustomerID].&amp;[1122]"/>
            <x15:cachedUniqueName index="99" name="[Range 2].[CustomerID].&amp;[1123]"/>
            <x15:cachedUniqueName index="100" name="[Range 2].[CustomerID].&amp;[1124]"/>
            <x15:cachedUniqueName index="101" name="[Range 2].[CustomerID].&amp;[1125]"/>
            <x15:cachedUniqueName index="102" name="[Range 2].[CustomerID].&amp;[1126]"/>
            <x15:cachedUniqueName index="103" name="[Range 2].[CustomerID].&amp;[1127]"/>
            <x15:cachedUniqueName index="104" name="[Range 2].[CustomerID].&amp;[1128]"/>
            <x15:cachedUniqueName index="105" name="[Range 2].[CustomerID].&amp;[1129]"/>
            <x15:cachedUniqueName index="106" name="[Range 2].[CustomerID].&amp;[1130]"/>
            <x15:cachedUniqueName index="107" name="[Range 2].[CustomerID].&amp;[1131]"/>
            <x15:cachedUniqueName index="108" name="[Range 2].[CustomerID].&amp;[1132]"/>
            <x15:cachedUniqueName index="109" name="[Range 2].[CustomerID].&amp;[1133]"/>
            <x15:cachedUniqueName index="110" name="[Range 2].[CustomerID].&amp;[1134]"/>
            <x15:cachedUniqueName index="111" name="[Range 2].[CustomerID].&amp;[1135]"/>
            <x15:cachedUniqueName index="112" name="[Range 2].[CustomerID].&amp;[1136]"/>
            <x15:cachedUniqueName index="113" name="[Range 2].[CustomerID].&amp;[1137]"/>
            <x15:cachedUniqueName index="114" name="[Range 2].[CustomerID].&amp;[1138]"/>
            <x15:cachedUniqueName index="115" name="[Range 2].[CustomerID].&amp;[1139]"/>
            <x15:cachedUniqueName index="116" name="[Range 2].[CustomerID].&amp;[1140]"/>
            <x15:cachedUniqueName index="117" name="[Range 2].[CustomerID].&amp;[1141]"/>
            <x15:cachedUniqueName index="118" name="[Range 2].[CustomerID].&amp;[1142]"/>
            <x15:cachedUniqueName index="119" name="[Range 2].[CustomerID].&amp;[1143]"/>
            <x15:cachedUniqueName index="120" name="[Range 2].[CustomerID].&amp;[1144]"/>
            <x15:cachedUniqueName index="121" name="[Range 2].[CustomerID].&amp;[1145]"/>
            <x15:cachedUniqueName index="122" name="[Range 2].[CustomerID].&amp;[1146]"/>
            <x15:cachedUniqueName index="123" name="[Range 2].[CustomerID].&amp;[1147]"/>
            <x15:cachedUniqueName index="124" name="[Range 2].[CustomerID].&amp;[1148]"/>
            <x15:cachedUniqueName index="125" name="[Range 2].[CustomerID].&amp;[1149]"/>
            <x15:cachedUniqueName index="126" name="[Range 2].[CustomerID].&amp;[1150]"/>
          </x15:cachedUniqueNames>
        </ext>
      </extLst>
    </cacheField>
    <cacheField name="[Measures].[Average of Account Balance]" caption="Average of Account Balance" numFmtId="0" hierarchy="24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0" memberValueDatatype="130" unbalanced="0"/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0" memberValueDatatype="130" unbalanced="0"/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2" memberValueDatatype="20" unbalanced="0">
      <fieldsUsage count="2">
        <fieldUsage x="-1"/>
        <fieldUsage x="0"/>
      </fieldsUsage>
    </cacheHierarchy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49862384258" backgroundQuery="1" createdVersion="8" refreshedVersion="8" minRefreshableVersion="3" recordCount="0" supportSubquery="1" supportAdvancedDrill="1" xr:uid="{4BA1B955-D05E-43D1-8C1F-5E560D32DC88}">
  <cacheSource type="external" connectionId="1"/>
  <cacheFields count="5">
    <cacheField name="[Range].[Loan Type].[Loan Type]" caption="Loan Type" numFmtId="0" hierarchy="1" level="1">
      <sharedItems count="5">
        <s v="Auto Loans"/>
        <s v="Business Loans"/>
        <s v="Credit Cards"/>
        <s v="Mortgage Loans"/>
        <s v="Personal Loans"/>
      </sharedItems>
    </cacheField>
    <cacheField name="[Range].[Gender].[Gender]" caption="Gender" numFmtId="0" hierarchy="7" level="1">
      <sharedItems count="2">
        <s v="F"/>
        <s v="M"/>
      </sharedItems>
    </cacheField>
    <cacheField name="[Range].[Loan Status].[Loan Status]" caption="Loan Status" numFmtId="0" hierarchy="4" level="1">
      <sharedItems count="2">
        <s v="Approved"/>
        <s v="Rejected"/>
      </sharedItems>
    </cacheField>
    <cacheField name="[Range].[Nationality].[Nationality]" caption="Nationality" numFmtId="0" hierarchy="8" level="1">
      <sharedItems count="4">
        <s v="Egyptian"/>
        <s v="Jordanian"/>
        <s v="Pakistani"/>
        <s v="Saudi"/>
      </sharedItems>
    </cacheField>
    <cacheField name="[Measures].[Sum of Loan Amount]" caption="Sum of Loan Amount" numFmtId="0" hierarchy="31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ationality]" caption="Nationality" attribute="1" defaultMemberUniqueName="[Range].[Nationality].[All]" allUniqueName="[Range].[Nationalit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49863541666" backgroundQuery="1" createdVersion="8" refreshedVersion="8" minRefreshableVersion="3" recordCount="0" supportSubquery="1" supportAdvancedDrill="1" xr:uid="{6A99ABB6-3C9A-48D8-ADA1-8F1B6F7F1174}">
  <cacheSource type="external" connectionId="1"/>
  <cacheFields count="4">
    <cacheField name="[Range].[Loan Type].[Loan Type]" caption="Loan Type" numFmtId="0" hierarchy="1" level="1">
      <sharedItems count="5">
        <s v="Auto Loans"/>
        <s v="Business Loans"/>
        <s v="Credit Cards"/>
        <s v="Mortgage Loans"/>
        <s v="Personal Loans"/>
      </sharedItems>
    </cacheField>
    <cacheField name="[Range].[Gender].[Gender]" caption="Gender" numFmtId="0" hierarchy="7" level="1">
      <sharedItems count="2">
        <s v="F"/>
        <s v="M"/>
      </sharedItems>
    </cacheField>
    <cacheField name="[Range].[Loan Status].[Loan Status]" caption="Loan Status" numFmtId="0" hierarchy="4" level="1">
      <sharedItems count="2">
        <s v="Approved"/>
        <s v="Rejected"/>
      </sharedItems>
    </cacheField>
    <cacheField name="[Measures].[Sum of Loan Amount]" caption="Sum of Loan Amount" numFmtId="0" hierarchy="31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49864583336" backgroundQuery="1" createdVersion="8" refreshedVersion="8" minRefreshableVersion="3" recordCount="0" supportSubquery="1" supportAdvancedDrill="1" xr:uid="{ACB7B5E8-A065-41A0-92A0-CCEBC44841B7}">
  <cacheSource type="external" connectionId="1"/>
  <cacheFields count="5">
    <cacheField name="[Range].[Loan Type].[Loan Type]" caption="Loan Type" numFmtId="0" hierarchy="1" level="1">
      <sharedItems count="5">
        <s v="Auto Loans"/>
        <s v="Business Loans"/>
        <s v="Credit Cards"/>
        <s v="Mortgage Loans"/>
        <s v="Personal Loans"/>
      </sharedItems>
    </cacheField>
    <cacheField name="[Range].[Gender].[Gender]" caption="Gender" numFmtId="0" hierarchy="7" level="1">
      <sharedItems count="2">
        <s v="F"/>
        <s v="M"/>
      </sharedItems>
    </cacheField>
    <cacheField name="[Range].[Loan Status].[Loan Status]" caption="Loan Status" numFmtId="0" hierarchy="4" level="1">
      <sharedItems count="2">
        <s v="Approved"/>
        <s v="Rejected"/>
      </sharedItems>
    </cacheField>
    <cacheField name="[Range].[Nationality].[Nationality]" caption="Nationality" numFmtId="0" hierarchy="8" level="1">
      <sharedItems count="4">
        <s v="Egyptian"/>
        <s v="Jordanian"/>
        <s v="Pakistani"/>
        <s v="Saudi"/>
      </sharedItems>
    </cacheField>
    <cacheField name="[Measures].[Distinct Count of Loan Amount]" caption="Distinct Count of Loan Amount" numFmtId="0" hierarchy="33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ationality]" caption="Nationality" attribute="1" defaultMemberUniqueName="[Range].[Nationality].[All]" allUniqueName="[Range].[Nationalit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49865393521" backgroundQuery="1" createdVersion="8" refreshedVersion="8" minRefreshableVersion="3" recordCount="0" supportSubquery="1" supportAdvancedDrill="1" xr:uid="{86D13505-A3F7-40DE-AF7A-FBF86E995239}">
  <cacheSource type="external" connectionId="1"/>
  <cacheFields count="4">
    <cacheField name="[Range].[Loan Type].[Loan Type]" caption="Loan Type" numFmtId="0" hierarchy="1" level="1">
      <sharedItems count="5">
        <s v="Auto Loans"/>
        <s v="Business Loans"/>
        <s v="Credit Cards"/>
        <s v="Mortgage Loans"/>
        <s v="Personal Loans"/>
      </sharedItems>
    </cacheField>
    <cacheField name="[Range].[Gender].[Gender]" caption="Gender" numFmtId="0" hierarchy="7" level="1">
      <sharedItems count="2">
        <s v="F"/>
        <s v="M"/>
      </sharedItems>
    </cacheField>
    <cacheField name="[Range].[Loan Status].[Loan Status]" caption="Loan Status" numFmtId="0" hierarchy="4" level="1">
      <sharedItems count="2">
        <s v="Approved"/>
        <s v="Rejected"/>
      </sharedItems>
    </cacheField>
    <cacheField name="[Measures].[Distinct Count of CustomerID 2]" caption="Distinct Count of CustomerID 2" numFmtId="0" hierarchy="30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ationality]" caption="Nationality" attribute="1" defaultMemberUniqueName="[Range].[Nationality].[All]" allUniqueName="[Range].[Nationality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60506712965" backgroundQuery="1" createdVersion="8" refreshedVersion="8" minRefreshableVersion="3" recordCount="0" supportSubquery="1" supportAdvancedDrill="1" xr:uid="{AAA52A20-11CC-4F3D-A454-41EFBA8EADA2}">
  <cacheSource type="external" connectionId="1"/>
  <cacheFields count="5">
    <cacheField name="[Range].[Loan Type].[Loan Type]" caption="Loan Type" numFmtId="0" hierarchy="1" level="1">
      <sharedItems count="5">
        <s v="Auto Loans"/>
        <s v="Business Loans"/>
        <s v="Credit Cards"/>
        <s v="Mortgage Loans"/>
        <s v="Personal Loans"/>
      </sharedItems>
    </cacheField>
    <cacheField name="[Range].[Gender].[Gender]" caption="Gender" numFmtId="0" hierarchy="7" level="1">
      <sharedItems count="2">
        <s v="F"/>
        <s v="M"/>
      </sharedItems>
    </cacheField>
    <cacheField name="[Range].[Loan Status].[Loan Status]" caption="Loan Status" numFmtId="0" hierarchy="4" level="1">
      <sharedItems count="2">
        <s v="Approved"/>
        <s v="Rejected"/>
      </sharedItems>
    </cacheField>
    <cacheField name="[Range].[Salary].[Salary]" caption="Salary" numFmtId="0" hierarchy="5" level="1">
      <sharedItems count="6">
        <s v="10k-15k"/>
        <s v="15k-20k"/>
        <s v="20k-25k"/>
        <s v="25k-30k"/>
        <s v="5k-10k"/>
        <s v="Above 30k"/>
      </sharedItems>
    </cacheField>
    <cacheField name="[Measures].[Distinct Count of Loan Amount]" caption="Distinct Count of Loan Amount" numFmtId="0" hierarchy="33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ationality]" caption="Nationality" attribute="1" defaultMemberUniqueName="[Range].[Nationality].[All]" allUniqueName="[Range].[Nationality].[All]" dimensionUniqueName="[Range]" displayFolder="" count="2" memberValueDatatype="130" unbalanced="0"/>
    <cacheHierarchy uniqueName="[Range].[Area]" caption="Area" attribute="1" defaultMemberUniqueName="[Range].[Area].[All]" allUniqueName="[Range].[Area].[All]" dimensionUniqueName="[Range]" displayFolder="" count="2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LYAS" refreshedDate="45453.062112615742" backgroundQuery="1" createdVersion="8" refreshedVersion="8" minRefreshableVersion="3" recordCount="0" supportSubquery="1" supportAdvancedDrill="1" xr:uid="{3D794454-02B6-414B-9FCA-EF9D5E45D144}">
  <cacheSource type="external" connectionId="1"/>
  <cacheFields count="5">
    <cacheField name="[Range].[Loan Type].[Loan Type]" caption="Loan Type" numFmtId="0" hierarchy="1" level="1">
      <sharedItems count="5">
        <s v="Auto Loans"/>
        <s v="Business Loans"/>
        <s v="Credit Cards"/>
        <s v="Mortgage Loans"/>
        <s v="Personal Loans"/>
      </sharedItems>
    </cacheField>
    <cacheField name="[Range].[Gender].[Gender]" caption="Gender" numFmtId="0" hierarchy="7" level="1">
      <sharedItems count="2">
        <s v="F"/>
        <s v="M"/>
      </sharedItems>
    </cacheField>
    <cacheField name="[Range].[Loan Status].[Loan Status]" caption="Loan Status" numFmtId="0" hierarchy="4" level="1">
      <sharedItems count="2">
        <s v="Approved"/>
        <s v="Rejected"/>
      </sharedItems>
    </cacheField>
    <cacheField name="[Range].[Salary].[Salary]" caption="Salary" numFmtId="0" hierarchy="5" level="1">
      <sharedItems count="6">
        <s v="10k-15k"/>
        <s v="15k-20k"/>
        <s v="20k-25k"/>
        <s v="25k-30k"/>
        <s v="5k-10k"/>
        <s v="Above 30k"/>
      </sharedItems>
    </cacheField>
    <cacheField name="[Measures].[Sum of Loan Amount]" caption="Sum of Loan Amount" numFmtId="0" hierarchy="31" level="32767"/>
  </cacheFields>
  <cacheHierarchies count="34">
    <cacheHierarchy uniqueName="[Range].[CustomerID]" caption="CustomerID" attribute="1" defaultMemberUniqueName="[Range].[CustomerID].[All]" allUniqueName="[Range].[CustomerID].[All]" dimensionUniqueName="[Range]" displayFolder="" count="0" memberValueDatatype="20" unbalanced="0"/>
    <cacheHierarchy uniqueName="[Range].[Loan Type]" caption="Loan Type" attribute="1" defaultMemberUniqueName="[Range].[Loan Type].[All]" allUniqueName="[Range].[Loan 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an Amount]" caption="Loan Amount" attribute="1" defaultMemberUniqueName="[Range].[Loan Amount].[All]" allUniqueName="[Range].[Loan Amount].[All]" dimensionUniqueName="[Range]" displayFolder="" count="0" memberValueDatatype="20" unbalanced="0"/>
    <cacheHierarchy uniqueName="[Range].[Request Date]" caption="Request Date" attribute="1" time="1" defaultMemberUniqueName="[Range].[Request Date].[All]" allUniqueName="[Range].[Request Date].[All]" dimensionUniqueName="[Range]" displayFolder="" count="0" memberValueDatatype="7" unbalanced="0"/>
    <cacheHierarchy uniqueName="[Range].[Loan Status]" caption="Loan Status" attribute="1" defaultMemberUniqueName="[Range].[Loan Status].[All]" allUniqueName="[Range].[Loan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Year Of Birth Group]" caption="Year Of Birth Group" attribute="1" defaultMemberUniqueName="[Range].[Year Of Birth Group].[All]" allUniqueName="[Range].[Year Of Birth Group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1"/>
      </fieldsUsage>
    </cacheHierarchy>
    <cacheHierarchy uniqueName="[Range].[Nationality]" caption="Nationality" attribute="1" defaultMemberUniqueName="[Range].[Nationality].[All]" allUniqueName="[Range].[Nationality].[All]" dimensionUniqueName="[Range]" displayFolder="" count="2" memberValueDatatype="130" unbalanced="0"/>
    <cacheHierarchy uniqueName="[Range].[Area]" caption="Area" attribute="1" defaultMemberUniqueName="[Range].[Area].[All]" allUniqueName="[Range].[Area].[All]" dimensionUniqueName="[Range]" displayFolder="" count="2" memberValueDatatype="130" unbalanced="0"/>
    <cacheHierarchy uniqueName="[Range 2].[CustomerID]" caption="CustomerID" attribute="1" defaultMemberUniqueName="[Range 2].[CustomerID].[All]" allUniqueName="[Range 2].[CustomerID].[All]" dimensionUniqueName="[Range 2]" displayFolder="" count="0" memberValueDatatype="20" unbalanced="0"/>
    <cacheHierarchy uniqueName="[Range 2].[Account Balance]" caption="Account Balance" attribute="1" defaultMemberUniqueName="[Range 2].[Account Balance].[All]" allUniqueName="[Range 2].[Account Balance].[All]" dimensionUniqueName="[Range 2]" displayFolder="" count="0" memberValueDatatype="20" unbalanced="0"/>
    <cacheHierarchy uniqueName="[Range 2].[Transaction Amount]" caption="Transaction Amount" attribute="1" defaultMemberUniqueName="[Range 2].[Transaction Amount].[All]" allUniqueName="[Range 2].[Transaction Amount].[All]" dimensionUniqueName="[Range 2]" displayFolder="" count="0" memberValueDatatype="20" unbalanced="0"/>
    <cacheHierarchy uniqueName="[Range 2].[Transaction Type]" caption="Transaction Type" attribute="1" defaultMemberUniqueName="[Range 2].[Transaction Type].[All]" allUniqueName="[Range 2].[Transaction Type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Customer Feedback]" caption="Customer Feedback" attribute="1" defaultMemberUniqueName="[Range 2].[Customer Feedback].[All]" allUniqueName="[Range 2].[Customer Feedback].[All]" dimensionUniqueName="[Range 2]" displayFolder="" count="0" memberValueDatatype="20" unbalanced="0"/>
    <cacheHierarchy uniqueName="[Range 2].[Gender]" caption="Gender" attribute="1" defaultMemberUniqueName="[Range 2].[Gender].[All]" allUniqueName="[Range 2].[Gender].[All]" dimensionUniqueName="[Range 2]" displayFolder="" count="0" memberValueDatatype="130" unbalanced="0"/>
    <cacheHierarchy uniqueName="[Range 2].[NA]" caption="NA" attribute="1" defaultMemberUniqueName="[Range 2].[NA].[All]" allUniqueName="[Range 2].[NA].[All]" dimensionUniqueName="[Range 2]" displayFolder="" count="0" memberValueDatatype="130" unbalanced="0"/>
    <cacheHierarchy uniqueName="[Range 2].[Salary Group]" caption="Salary Group" attribute="1" defaultMemberUniqueName="[Range 2].[Salary Group].[All]" allUniqueName="[Range 2].[Salary Group].[All]" dimensionUniqueName="[Range 2]" displayFolder="" count="0" memberValueDatatype="130" unbalanced="0"/>
    <cacheHierarchy uniqueName="[Range 2].[Year Of Birth Group]" caption="Year Of Birth Group" attribute="1" defaultMemberUniqueName="[Range 2].[Year Of Birth Group].[All]" allUniqueName="[Range 2].[Year Of Birth Group].[All]" dimensionUniqueName="[Range 2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ccount Balance 2]" caption="Sum of Account Balance 2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Account Balance]" caption="Average of Account Balance" measure="1" displayFolder="" measureGroup="Range 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ustomerID]" caption="Sum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ID]" caption="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CustomerID]" caption="Distinct Count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CustomerID]" caption="Average of CustomerID" measure="1" displayFolder="" measureGroup="Range 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ustomerID 2]" caption="Sum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ID 2]" caption="Distinct Count of CustomerID 2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Loan Amount]" caption="Sum of Loan Am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Loan Amount]" caption="Average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Loan Amount]" caption="Distinct Count of Loan Amount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2" uniqueName="[Range 2]" caption="Range 2"/>
  </dimensions>
  <measureGroups count="2">
    <measureGroup name="Range" caption="Range"/>
    <measureGroup name="Range 2" caption="Range 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7">
  <r>
    <n v="1001"/>
    <n v="19495"/>
    <n v="200"/>
    <x v="0"/>
    <s v="Approved"/>
    <n v="45"/>
    <s v="F"/>
    <s v="Riyadh"/>
    <n v="4"/>
    <n v="3"/>
    <n v="2023"/>
  </r>
  <r>
    <n v="1002"/>
    <n v="1769"/>
    <n v="-500"/>
    <x v="1"/>
    <s v="Rejected"/>
    <n v="34"/>
    <s v="M"/>
    <s v="Jeddah"/>
    <n v="3"/>
    <n v="11"/>
    <n v="2024"/>
  </r>
  <r>
    <n v="1003"/>
    <n v="16816"/>
    <n v="1000"/>
    <x v="2"/>
    <s v="Defaulted"/>
    <n v="29"/>
    <s v="F"/>
    <s v="Khobar"/>
    <n v="5"/>
    <n v="9"/>
    <n v="2023"/>
  </r>
  <r>
    <n v="1004"/>
    <n v="23117"/>
    <n v="300"/>
    <x v="0"/>
    <s v="Approved"/>
    <n v="42"/>
    <s v="F"/>
    <s v="Abha"/>
    <n v="4"/>
    <n v="1"/>
    <n v="2024"/>
  </r>
  <r>
    <n v="1005"/>
    <n v="1092"/>
    <n v="-100"/>
    <x v="2"/>
    <s v="Approved"/>
    <n v="31"/>
    <s v="M"/>
    <s v="Medina"/>
    <n v="2"/>
    <n v="7"/>
    <n v="2024"/>
  </r>
  <r>
    <n v="1006"/>
    <n v="10129"/>
    <n v="1500"/>
    <x v="1"/>
    <s v="Approved"/>
    <n v="38"/>
    <s v="M"/>
    <s v="Riyadh"/>
    <n v="5"/>
    <n v="6"/>
    <n v="2024"/>
  </r>
  <r>
    <n v="1007"/>
    <n v="13627"/>
    <n v="-200"/>
    <x v="0"/>
    <s v="Rejected"/>
    <n v="50"/>
    <s v="F"/>
    <s v="Jeddah"/>
    <n v="3"/>
    <n v="12"/>
    <n v="2023"/>
  </r>
  <r>
    <n v="1008"/>
    <n v="3550"/>
    <n v="250"/>
    <x v="1"/>
    <s v="Defaulted"/>
    <n v="27"/>
    <s v="F"/>
    <s v="Khobar"/>
    <n v="1"/>
    <n v="9"/>
    <n v="2024"/>
  </r>
  <r>
    <n v="1009"/>
    <n v="14356"/>
    <n v="-150"/>
    <x v="1"/>
    <s v="Approved"/>
    <n v="40"/>
    <s v="M"/>
    <s v="Abha"/>
    <n v="4"/>
    <n v="1"/>
    <n v="2024"/>
  </r>
  <r>
    <n v="1010"/>
    <n v="24759"/>
    <n v="1200"/>
    <x v="0"/>
    <s v="Approved"/>
    <n v="33"/>
    <s v="F"/>
    <s v="Medina"/>
    <n v="5"/>
    <n v="1"/>
    <n v="2023"/>
  </r>
  <r>
    <n v="1011"/>
    <n v="5160"/>
    <n v="400"/>
    <x v="2"/>
    <s v="Approved"/>
    <n v="36"/>
    <s v="M"/>
    <s v="Riyadh"/>
    <n v="3"/>
    <n v="9"/>
    <n v="2024"/>
  </r>
  <r>
    <n v="1012"/>
    <n v="763"/>
    <n v="-300"/>
    <x v="1"/>
    <s v="Rejected"/>
    <n v="29"/>
    <s v="F"/>
    <s v="Jeddah"/>
    <n v="2"/>
    <n v="6"/>
    <n v="2023"/>
  </r>
  <r>
    <n v="1013"/>
    <n v="23527"/>
    <n v="800"/>
    <x v="2"/>
    <s v="Approved"/>
    <n v="47"/>
    <s v="M"/>
    <s v="Khobar"/>
    <n v="4"/>
    <n v="2"/>
    <n v="2024"/>
  </r>
  <r>
    <n v="1014"/>
    <n v="6023"/>
    <n v="200"/>
    <x v="1"/>
    <s v="Defaulted"/>
    <n v="39"/>
    <s v="F"/>
    <s v="Abha"/>
    <n v="1"/>
    <n v="5"/>
    <n v="2024"/>
  </r>
  <r>
    <n v="1015"/>
    <n v="11942"/>
    <n v="-100"/>
    <x v="1"/>
    <s v="Rejected"/>
    <n v="26"/>
    <s v="M"/>
    <s v="Medina"/>
    <n v="3"/>
    <n v="2"/>
    <n v="2024"/>
  </r>
  <r>
    <n v="1016"/>
    <n v="21530"/>
    <n v="1300"/>
    <x v="0"/>
    <s v="Approved"/>
    <n v="48"/>
    <s v="F"/>
    <s v="Riyadh"/>
    <n v="5"/>
    <n v="12"/>
    <n v="2023"/>
  </r>
  <r>
    <n v="1017"/>
    <n v="3154"/>
    <n v="350"/>
    <x v="2"/>
    <s v="Approved"/>
    <n v="35"/>
    <s v="F"/>
    <s v="Jeddah"/>
    <n v="4"/>
    <n v="5"/>
    <n v="2024"/>
  </r>
  <r>
    <n v="1018"/>
    <n v="22632"/>
    <n v="-200"/>
    <x v="0"/>
    <s v="Approved"/>
    <n v="32"/>
    <s v="M"/>
    <s v="Khobar"/>
    <n v="3"/>
    <n v="9"/>
    <n v="2024"/>
  </r>
  <r>
    <n v="1019"/>
    <n v="3469"/>
    <n v="150"/>
    <x v="0"/>
    <s v="Defaulted"/>
    <n v="44"/>
    <s v="F"/>
    <s v="Abha"/>
    <n v="2"/>
    <n v="5"/>
    <n v="2023"/>
  </r>
  <r>
    <n v="1020"/>
    <n v="2755"/>
    <n v="1100"/>
    <x v="0"/>
    <s v="Approved"/>
    <n v="37"/>
    <s v="M"/>
    <s v="Medina"/>
    <n v="4"/>
    <n v="11"/>
    <n v="2023"/>
  </r>
  <r>
    <n v="1021"/>
    <n v="6922"/>
    <n v="-250"/>
    <x v="1"/>
    <s v="Rejected"/>
    <n v="28"/>
    <s v="F"/>
    <s v="Riyadh"/>
    <n v="3"/>
    <n v="3"/>
    <n v="2024"/>
  </r>
  <r>
    <n v="1022"/>
    <n v="11214"/>
    <n v="900"/>
    <x v="2"/>
    <s v="Approved"/>
    <n v="45"/>
    <s v="M"/>
    <s v="Jeddah"/>
    <n v="5"/>
    <n v="5"/>
    <n v="2024"/>
  </r>
  <r>
    <n v="1023"/>
    <n v="7695"/>
    <n v="500"/>
    <x v="1"/>
    <s v="Approved"/>
    <n v="31"/>
    <s v="F"/>
    <s v="Khobar"/>
    <n v="4"/>
    <n v="9"/>
    <n v="2024"/>
  </r>
  <r>
    <n v="1024"/>
    <n v="9709"/>
    <n v="-150"/>
    <x v="1"/>
    <s v="Defaulted"/>
    <n v="49"/>
    <s v="M"/>
    <s v="Abha"/>
    <n v="2"/>
    <n v="8"/>
    <n v="2023"/>
  </r>
  <r>
    <n v="1025"/>
    <n v="9553"/>
    <n v="600"/>
    <x v="1"/>
    <s v="Approved"/>
    <n v="33"/>
    <s v="F"/>
    <s v="Medina"/>
    <n v="5"/>
    <n v="1"/>
    <n v="2024"/>
  </r>
  <r>
    <n v="1026"/>
    <n v="11905"/>
    <n v="350"/>
    <x v="2"/>
    <s v="Approved"/>
    <n v="41"/>
    <s v="M"/>
    <s v="Riyadh"/>
    <n v="3"/>
    <n v="9"/>
    <n v="2023"/>
  </r>
  <r>
    <n v="1027"/>
    <n v="20181"/>
    <n v="-100"/>
    <x v="2"/>
    <s v="Rejected"/>
    <n v="36"/>
    <s v="F"/>
    <s v="Jeddah"/>
    <n v="1"/>
    <n v="5"/>
    <n v="2024"/>
  </r>
  <r>
    <n v="1028"/>
    <n v="11743"/>
    <n v="1000"/>
    <x v="2"/>
    <s v="Defaulted"/>
    <n v="38"/>
    <s v="M"/>
    <s v="Khobar"/>
    <n v="4"/>
    <n v="2"/>
    <n v="2024"/>
  </r>
  <r>
    <n v="1029"/>
    <n v="8853"/>
    <n v="200"/>
    <x v="1"/>
    <s v="Approved"/>
    <n v="42"/>
    <s v="F"/>
    <s v="Abha"/>
    <n v="5"/>
    <n v="12"/>
    <n v="2023"/>
  </r>
  <r>
    <n v="1030"/>
    <n v="16299"/>
    <n v="-300"/>
    <x v="0"/>
    <s v="Rejected"/>
    <n v="34"/>
    <s v="M"/>
    <s v="Medina"/>
    <n v="3"/>
    <n v="7"/>
    <n v="2024"/>
  </r>
  <r>
    <n v="1031"/>
    <n v="3664"/>
    <n v="900"/>
    <x v="0"/>
    <s v="Approved"/>
    <n v="46"/>
    <s v="F"/>
    <s v="Riyadh"/>
    <n v="4"/>
    <n v="1"/>
    <n v="2023"/>
  </r>
  <r>
    <n v="1032"/>
    <n v="1945"/>
    <n v="400"/>
    <x v="0"/>
    <s v="Approved"/>
    <n v="29"/>
    <s v="F"/>
    <s v="Jeddah"/>
    <n v="2"/>
    <n v="12"/>
    <n v="2023"/>
  </r>
  <r>
    <n v="1033"/>
    <n v="5685"/>
    <n v="-250"/>
    <x v="0"/>
    <s v="Defaulted"/>
    <n v="35"/>
    <s v="M"/>
    <s v="Khobar"/>
    <n v="1"/>
    <n v="12"/>
    <n v="2023"/>
  </r>
  <r>
    <n v="1034"/>
    <n v="5750"/>
    <n v="1100"/>
    <x v="0"/>
    <s v="Approved"/>
    <n v="50"/>
    <s v="F"/>
    <s v="Abha"/>
    <n v="5"/>
    <n v="7"/>
    <n v="2023"/>
  </r>
  <r>
    <n v="1035"/>
    <n v="9798"/>
    <n v="500"/>
    <x v="1"/>
    <s v="Rejected"/>
    <n v="27"/>
    <s v="M"/>
    <s v="Medina"/>
    <n v="3"/>
    <n v="10"/>
    <n v="2024"/>
  </r>
  <r>
    <n v="1036"/>
    <n v="16344"/>
    <n v="-200"/>
    <x v="0"/>
    <s v="Approved"/>
    <n v="40"/>
    <s v="F"/>
    <s v="Riyadh"/>
    <n v="4"/>
    <n v="4"/>
    <n v="2023"/>
  </r>
  <r>
    <n v="1037"/>
    <n v="4223"/>
    <n v="600"/>
    <x v="2"/>
    <s v="Approved"/>
    <n v="32"/>
    <s v="M"/>
    <s v="Jeddah"/>
    <n v="2"/>
    <n v="7"/>
    <n v="2023"/>
  </r>
  <r>
    <n v="1038"/>
    <n v="6443"/>
    <n v="150"/>
    <x v="1"/>
    <s v="Defaulted"/>
    <n v="37"/>
    <s v="F"/>
    <s v="Khobar"/>
    <n v="3"/>
    <n v="3"/>
    <n v="2024"/>
  </r>
  <r>
    <n v="1039"/>
    <n v="3218"/>
    <n v="-100"/>
    <x v="1"/>
    <s v="Approved"/>
    <n v="44"/>
    <s v="M"/>
    <s v="Abha"/>
    <n v="5"/>
    <n v="8"/>
    <n v="2023"/>
  </r>
  <r>
    <n v="1040"/>
    <n v="10579"/>
    <n v="1300"/>
    <x v="2"/>
    <s v="Approved"/>
    <n v="31"/>
    <s v="F"/>
    <s v="Medina"/>
    <n v="4"/>
    <n v="4"/>
    <n v="2024"/>
  </r>
  <r>
    <n v="1041"/>
    <n v="10806"/>
    <n v="300"/>
    <x v="2"/>
    <s v="Rejected"/>
    <n v="36"/>
    <s v="M"/>
    <s v="Riyadh"/>
    <n v="2"/>
    <n v="4"/>
    <n v="2024"/>
  </r>
  <r>
    <n v="1042"/>
    <n v="11174"/>
    <n v="-200"/>
    <x v="1"/>
    <s v="Defaulted"/>
    <n v="39"/>
    <s v="F"/>
    <s v="Jeddah"/>
    <n v="3"/>
    <n v="10"/>
    <n v="2024"/>
  </r>
  <r>
    <n v="1043"/>
    <n v="10068"/>
    <n v="400"/>
    <x v="2"/>
    <s v="Approved"/>
    <n v="33"/>
    <s v="M"/>
    <s v="Khobar"/>
    <n v="5"/>
    <n v="8"/>
    <n v="2024"/>
  </r>
  <r>
    <n v="1044"/>
    <n v="10425"/>
    <n v="500"/>
    <x v="0"/>
    <s v="Approved"/>
    <n v="45"/>
    <s v="F"/>
    <s v="Abha"/>
    <n v="4"/>
    <n v="4"/>
    <n v="2024"/>
  </r>
  <r>
    <n v="1045"/>
    <n v="797"/>
    <n v="-150"/>
    <x v="1"/>
    <s v="Rejected"/>
    <n v="28"/>
    <s v="M"/>
    <s v="Medina"/>
    <n v="3"/>
    <n v="1"/>
    <n v="2023"/>
  </r>
  <r>
    <n v="1046"/>
    <n v="21886"/>
    <n v="700"/>
    <x v="0"/>
    <s v="Approved"/>
    <n v="41"/>
    <s v="F"/>
    <s v="Riyadh"/>
    <n v="5"/>
    <n v="12"/>
    <n v="2023"/>
  </r>
  <r>
    <n v="1047"/>
    <n v="2801"/>
    <n v="200"/>
    <x v="0"/>
    <s v="Defaulted"/>
    <n v="34"/>
    <s v="M"/>
    <s v="Jeddah"/>
    <n v="2"/>
    <n v="4"/>
    <n v="2024"/>
  </r>
  <r>
    <n v="1048"/>
    <n v="3828"/>
    <n v="-250"/>
    <x v="0"/>
    <s v="Approved"/>
    <n v="38"/>
    <s v="F"/>
    <s v="Khobar"/>
    <n v="4"/>
    <n v="12"/>
    <n v="2023"/>
  </r>
  <r>
    <n v="1049"/>
    <n v="4314"/>
    <n v="600"/>
    <x v="1"/>
    <s v="Approved"/>
    <n v="43"/>
    <s v="M"/>
    <s v="Abha"/>
    <n v="5"/>
    <n v="11"/>
    <n v="2024"/>
  </r>
  <r>
    <n v="1050"/>
    <n v="24651"/>
    <n v="400"/>
    <x v="0"/>
    <s v="Rejected"/>
    <n v="32"/>
    <s v="F"/>
    <s v="Medina"/>
    <n v="3"/>
    <n v="7"/>
    <n v="2024"/>
  </r>
  <r>
    <n v="1051"/>
    <n v="1818"/>
    <n v="323"/>
    <x v="0"/>
    <s v="Approved"/>
    <n v="65"/>
    <s v="F"/>
    <s v="Riyadh"/>
    <n v="3"/>
    <n v="9"/>
    <n v="2024"/>
  </r>
  <r>
    <n v="1052"/>
    <n v="6587"/>
    <n v="694"/>
    <x v="1"/>
    <s v="Rejected"/>
    <n v="34"/>
    <s v="M"/>
    <s v="Jeddah"/>
    <n v="5"/>
    <n v="9"/>
    <n v="2024"/>
  </r>
  <r>
    <n v="1053"/>
    <n v="18075"/>
    <n v="726"/>
    <x v="0"/>
    <s v="Defaulted"/>
    <n v="36"/>
    <s v="F"/>
    <s v="Khobar"/>
    <n v="5"/>
    <n v="6"/>
    <n v="2023"/>
  </r>
  <r>
    <n v="1054"/>
    <n v="3982"/>
    <n v="-441"/>
    <x v="2"/>
    <s v="Approved"/>
    <n v="50"/>
    <s v="F"/>
    <s v="Abha"/>
    <n v="1"/>
    <n v="12"/>
    <n v="2023"/>
  </r>
  <r>
    <n v="1055"/>
    <n v="21552"/>
    <n v="493"/>
    <x v="2"/>
    <s v="Approved"/>
    <n v="58"/>
    <s v="M"/>
    <s v="Medina"/>
    <n v="5"/>
    <n v="9"/>
    <n v="2024"/>
  </r>
  <r>
    <n v="1056"/>
    <n v="7408"/>
    <n v="523"/>
    <x v="1"/>
    <s v="Approved"/>
    <n v="33"/>
    <s v="M"/>
    <s v="Riyadh"/>
    <n v="1"/>
    <n v="8"/>
    <n v="2024"/>
  </r>
  <r>
    <n v="1057"/>
    <n v="19205"/>
    <n v="-136"/>
    <x v="2"/>
    <s v="Rejected"/>
    <n v="63"/>
    <s v="F"/>
    <s v="Jeddah"/>
    <n v="4"/>
    <n v="2"/>
    <n v="2024"/>
  </r>
  <r>
    <n v="1058"/>
    <n v="10907"/>
    <n v="-492"/>
    <x v="2"/>
    <s v="Defaulted"/>
    <n v="33"/>
    <s v="F"/>
    <s v="Khobar"/>
    <n v="2"/>
    <n v="9"/>
    <n v="2023"/>
  </r>
  <r>
    <n v="1059"/>
    <n v="11018"/>
    <n v="558"/>
    <x v="2"/>
    <s v="Approved"/>
    <n v="51"/>
    <s v="M"/>
    <s v="Abha"/>
    <n v="4"/>
    <n v="4"/>
    <n v="2023"/>
  </r>
  <r>
    <n v="1060"/>
    <n v="6422"/>
    <n v="705"/>
    <x v="1"/>
    <s v="Approved"/>
    <n v="27"/>
    <s v="F"/>
    <s v="Medina"/>
    <n v="3"/>
    <n v="7"/>
    <n v="2024"/>
  </r>
  <r>
    <n v="1061"/>
    <n v="14062"/>
    <n v="1163"/>
    <x v="1"/>
    <s v="Approved"/>
    <n v="69"/>
    <s v="M"/>
    <s v="Riyadh"/>
    <n v="3"/>
    <n v="12"/>
    <n v="2024"/>
  </r>
  <r>
    <n v="1062"/>
    <n v="16594"/>
    <n v="-71"/>
    <x v="0"/>
    <s v="Rejected"/>
    <n v="48"/>
    <s v="F"/>
    <s v="Jeddah"/>
    <n v="2"/>
    <n v="4"/>
    <n v="2024"/>
  </r>
  <r>
    <n v="1063"/>
    <n v="5941"/>
    <n v="-432"/>
    <x v="0"/>
    <s v="Approved"/>
    <n v="57"/>
    <s v="M"/>
    <s v="Khobar"/>
    <n v="1"/>
    <n v="6"/>
    <n v="2024"/>
  </r>
  <r>
    <n v="1064"/>
    <n v="5924"/>
    <n v="920"/>
    <x v="1"/>
    <s v="Defaulted"/>
    <n v="64"/>
    <s v="F"/>
    <s v="Abha"/>
    <n v="2"/>
    <n v="2"/>
    <n v="2024"/>
  </r>
  <r>
    <n v="1065"/>
    <n v="14282"/>
    <n v="720"/>
    <x v="1"/>
    <s v="Rejected"/>
    <n v="46"/>
    <s v="M"/>
    <s v="Medina"/>
    <n v="2"/>
    <n v="7"/>
    <n v="2024"/>
  </r>
  <r>
    <n v="1066"/>
    <n v="19930"/>
    <n v="1033"/>
    <x v="2"/>
    <s v="Approved"/>
    <n v="61"/>
    <s v="F"/>
    <s v="Riyadh"/>
    <n v="3"/>
    <n v="6"/>
    <n v="2023"/>
  </r>
  <r>
    <n v="1067"/>
    <n v="23755"/>
    <n v="398"/>
    <x v="2"/>
    <s v="Approved"/>
    <n v="27"/>
    <s v="F"/>
    <s v="Jeddah"/>
    <n v="1"/>
    <n v="1"/>
    <n v="2024"/>
  </r>
  <r>
    <n v="1068"/>
    <n v="13308"/>
    <n v="625"/>
    <x v="1"/>
    <s v="Approved"/>
    <n v="45"/>
    <s v="M"/>
    <s v="Khobar"/>
    <n v="4"/>
    <n v="1"/>
    <n v="2023"/>
  </r>
  <r>
    <n v="1069"/>
    <n v="11681"/>
    <n v="704"/>
    <x v="0"/>
    <s v="Defaulted"/>
    <n v="61"/>
    <s v="F"/>
    <s v="Abha"/>
    <n v="1"/>
    <n v="4"/>
    <n v="2023"/>
  </r>
  <r>
    <n v="1070"/>
    <n v="5003"/>
    <n v="9"/>
    <x v="0"/>
    <s v="Approved"/>
    <n v="68"/>
    <s v="M"/>
    <s v="Medina"/>
    <n v="1"/>
    <n v="12"/>
    <n v="2024"/>
  </r>
  <r>
    <n v="1071"/>
    <n v="2771"/>
    <n v="1264"/>
    <x v="0"/>
    <s v="Rejected"/>
    <n v="55"/>
    <s v="F"/>
    <s v="Riyadh"/>
    <n v="1"/>
    <n v="6"/>
    <n v="2023"/>
  </r>
  <r>
    <n v="1072"/>
    <n v="4227"/>
    <n v="-278"/>
    <x v="0"/>
    <s v="Approved"/>
    <n v="67"/>
    <s v="M"/>
    <s v="Jeddah"/>
    <n v="4"/>
    <n v="6"/>
    <n v="2024"/>
  </r>
  <r>
    <n v="1073"/>
    <n v="3107"/>
    <n v="265"/>
    <x v="0"/>
    <s v="Approved"/>
    <n v="50"/>
    <s v="F"/>
    <s v="Khobar"/>
    <n v="1"/>
    <n v="2"/>
    <n v="2024"/>
  </r>
  <r>
    <n v="1074"/>
    <n v="1207"/>
    <n v="-73"/>
    <x v="0"/>
    <s v="Defaulted"/>
    <n v="42"/>
    <s v="M"/>
    <s v="Abha"/>
    <n v="5"/>
    <n v="11"/>
    <n v="2023"/>
  </r>
  <r>
    <n v="1075"/>
    <n v="8191"/>
    <n v="331"/>
    <x v="1"/>
    <s v="Approved"/>
    <n v="41"/>
    <s v="F"/>
    <s v="Medina"/>
    <n v="1"/>
    <n v="5"/>
    <n v="2024"/>
  </r>
  <r>
    <n v="1076"/>
    <n v="2610"/>
    <n v="1424"/>
    <x v="1"/>
    <s v="Approved"/>
    <n v="67"/>
    <s v="M"/>
    <s v="Riyadh"/>
    <n v="5"/>
    <n v="5"/>
    <n v="2024"/>
  </r>
  <r>
    <n v="1077"/>
    <n v="14501"/>
    <n v="1337"/>
    <x v="2"/>
    <s v="Rejected"/>
    <n v="49"/>
    <s v="F"/>
    <s v="Jeddah"/>
    <n v="2"/>
    <n v="7"/>
    <n v="2023"/>
  </r>
  <r>
    <n v="1078"/>
    <n v="14650"/>
    <n v="681"/>
    <x v="1"/>
    <s v="Defaulted"/>
    <n v="36"/>
    <s v="M"/>
    <s v="Khobar"/>
    <n v="3"/>
    <n v="12"/>
    <n v="2024"/>
  </r>
  <r>
    <n v="1079"/>
    <n v="20621"/>
    <n v="-17"/>
    <x v="2"/>
    <s v="Approved"/>
    <n v="67"/>
    <s v="F"/>
    <s v="Abha"/>
    <n v="2"/>
    <n v="9"/>
    <n v="2023"/>
  </r>
  <r>
    <n v="1080"/>
    <n v="12508"/>
    <n v="929"/>
    <x v="1"/>
    <s v="Rejected"/>
    <n v="44"/>
    <s v="M"/>
    <s v="Medina"/>
    <n v="3"/>
    <n v="1"/>
    <n v="2024"/>
  </r>
  <r>
    <n v="1081"/>
    <n v="19233"/>
    <n v="738"/>
    <x v="2"/>
    <s v="Approved"/>
    <n v="66"/>
    <s v="F"/>
    <s v="Riyadh"/>
    <n v="4"/>
    <n v="6"/>
    <n v="2023"/>
  </r>
  <r>
    <n v="1082"/>
    <n v="22169"/>
    <n v="913"/>
    <x v="2"/>
    <s v="Approved"/>
    <n v="62"/>
    <s v="F"/>
    <s v="Jeddah"/>
    <n v="4"/>
    <n v="8"/>
    <n v="2024"/>
  </r>
  <r>
    <n v="1083"/>
    <n v="22706"/>
    <n v="657"/>
    <x v="0"/>
    <s v="Defaulted"/>
    <n v="33"/>
    <s v="M"/>
    <s v="Khobar"/>
    <n v="1"/>
    <n v="12"/>
    <n v="2023"/>
  </r>
  <r>
    <n v="1084"/>
    <n v="4027"/>
    <n v="761"/>
    <x v="2"/>
    <s v="Approved"/>
    <n v="27"/>
    <s v="F"/>
    <s v="Abha"/>
    <n v="5"/>
    <n v="2"/>
    <n v="2023"/>
  </r>
  <r>
    <n v="1085"/>
    <n v="8949"/>
    <n v="338"/>
    <x v="1"/>
    <s v="Approved"/>
    <n v="61"/>
    <s v="M"/>
    <s v="Medina"/>
    <n v="5"/>
    <n v="10"/>
    <n v="2024"/>
  </r>
  <r>
    <n v="1086"/>
    <n v="12110"/>
    <n v="1278"/>
    <x v="2"/>
    <s v="Approved"/>
    <n v="41"/>
    <s v="F"/>
    <s v="Riyadh"/>
    <n v="1"/>
    <n v="8"/>
    <n v="2023"/>
  </r>
  <r>
    <n v="1087"/>
    <n v="19752"/>
    <n v="318"/>
    <x v="0"/>
    <s v="Rejected"/>
    <n v="52"/>
    <s v="M"/>
    <s v="Jeddah"/>
    <n v="1"/>
    <n v="7"/>
    <n v="2023"/>
  </r>
  <r>
    <n v="1088"/>
    <n v="1321"/>
    <n v="1334"/>
    <x v="0"/>
    <s v="Approved"/>
    <n v="50"/>
    <s v="F"/>
    <s v="Khobar"/>
    <n v="4"/>
    <n v="4"/>
    <n v="2023"/>
  </r>
  <r>
    <n v="1089"/>
    <n v="5593"/>
    <n v="-449"/>
    <x v="1"/>
    <s v="Defaulted"/>
    <n v="48"/>
    <s v="M"/>
    <s v="Abha"/>
    <n v="4"/>
    <n v="6"/>
    <n v="2024"/>
  </r>
  <r>
    <n v="1090"/>
    <n v="17520"/>
    <n v="859"/>
    <x v="2"/>
    <s v="Rejected"/>
    <n v="36"/>
    <s v="F"/>
    <s v="Medina"/>
    <n v="5"/>
    <n v="3"/>
    <n v="2024"/>
  </r>
  <r>
    <n v="1091"/>
    <n v="21150"/>
    <n v="-86"/>
    <x v="0"/>
    <s v="Approved"/>
    <n v="50"/>
    <s v="M"/>
    <s v="Khobar"/>
    <n v="4"/>
    <n v="6"/>
    <n v="2024"/>
  </r>
  <r>
    <n v="1092"/>
    <n v="2785"/>
    <n v="616"/>
    <x v="2"/>
    <s v="Approved"/>
    <n v="48"/>
    <s v="F"/>
    <s v="Abha"/>
    <n v="1"/>
    <n v="12"/>
    <n v="2023"/>
  </r>
  <r>
    <n v="1093"/>
    <n v="10110"/>
    <n v="-328"/>
    <x v="0"/>
    <s v="Approved"/>
    <n v="68"/>
    <s v="M"/>
    <s v="Medina"/>
    <n v="3"/>
    <n v="9"/>
    <n v="2023"/>
  </r>
  <r>
    <n v="1094"/>
    <n v="2120"/>
    <n v="1107"/>
    <x v="2"/>
    <s v="Defaulted"/>
    <n v="65"/>
    <s v="F"/>
    <s v="Riyadh"/>
    <n v="1"/>
    <n v="6"/>
    <n v="2023"/>
  </r>
  <r>
    <n v="1095"/>
    <n v="19561"/>
    <n v="394"/>
    <x v="0"/>
    <s v="Approved"/>
    <n v="62"/>
    <s v="M"/>
    <s v="Jeddah"/>
    <n v="5"/>
    <n v="10"/>
    <n v="2023"/>
  </r>
  <r>
    <n v="1096"/>
    <n v="2975"/>
    <n v="1470"/>
    <x v="0"/>
    <s v="Rejected"/>
    <n v="70"/>
    <s v="F"/>
    <s v="Khobar"/>
    <n v="1"/>
    <n v="12"/>
    <n v="2024"/>
  </r>
  <r>
    <n v="1097"/>
    <n v="1685"/>
    <n v="642"/>
    <x v="0"/>
    <s v="Approved"/>
    <n v="28"/>
    <s v="M"/>
    <s v="Abha"/>
    <n v="3"/>
    <n v="6"/>
    <n v="2023"/>
  </r>
  <r>
    <n v="1098"/>
    <n v="10767"/>
    <n v="-307"/>
    <x v="1"/>
    <s v="Approved"/>
    <n v="28"/>
    <s v="F"/>
    <s v="Medina"/>
    <n v="4"/>
    <n v="1"/>
    <n v="2023"/>
  </r>
  <r>
    <n v="1099"/>
    <n v="17294"/>
    <n v="-303"/>
    <x v="0"/>
    <s v="Defaulted"/>
    <n v="47"/>
    <s v="M"/>
    <s v="Riyadh"/>
    <n v="5"/>
    <n v="5"/>
    <n v="2024"/>
  </r>
  <r>
    <n v="1100"/>
    <n v="1865"/>
    <n v="-46"/>
    <x v="2"/>
    <s v="Approved"/>
    <n v="41"/>
    <s v="F"/>
    <s v="Jeddah"/>
    <n v="1"/>
    <n v="3"/>
    <n v="2023"/>
  </r>
  <r>
    <n v="1101"/>
    <n v="1255"/>
    <n v="-484"/>
    <x v="1"/>
    <s v="Approved"/>
    <n v="58"/>
    <s v="F"/>
    <s v="Khobar"/>
    <n v="4"/>
    <n v="6"/>
    <n v="2023"/>
  </r>
  <r>
    <n v="1102"/>
    <n v="20120"/>
    <n v="-96"/>
    <x v="2"/>
    <s v="Rejected"/>
    <n v="69"/>
    <s v="M"/>
    <s v="Abha"/>
    <n v="2"/>
    <n v="9"/>
    <n v="2024"/>
  </r>
  <r>
    <n v="1103"/>
    <n v="21804"/>
    <n v="1427"/>
    <x v="0"/>
    <s v="Defaulted"/>
    <n v="42"/>
    <s v="F"/>
    <s v="Medina"/>
    <n v="4"/>
    <n v="9"/>
    <n v="2023"/>
  </r>
  <r>
    <n v="1104"/>
    <n v="13620"/>
    <n v="980"/>
    <x v="1"/>
    <s v="Approved"/>
    <n v="32"/>
    <s v="M"/>
    <s v="Riyadh"/>
    <n v="4"/>
    <n v="3"/>
    <n v="2024"/>
  </r>
  <r>
    <n v="1105"/>
    <n v="7016"/>
    <n v="-19"/>
    <x v="1"/>
    <s v="Rejected"/>
    <n v="54"/>
    <s v="F"/>
    <s v="Jeddah"/>
    <n v="4"/>
    <n v="9"/>
    <n v="2023"/>
  </r>
  <r>
    <n v="1106"/>
    <n v="3579"/>
    <n v="385"/>
    <x v="1"/>
    <s v="Approved"/>
    <n v="48"/>
    <s v="M"/>
    <s v="Khobar"/>
    <n v="2"/>
    <n v="4"/>
    <n v="2024"/>
  </r>
  <r>
    <n v="1107"/>
    <n v="17900"/>
    <n v="70"/>
    <x v="2"/>
    <s v="Approved"/>
    <n v="45"/>
    <s v="F"/>
    <s v="Abha"/>
    <n v="3"/>
    <n v="11"/>
    <n v="2024"/>
  </r>
  <r>
    <n v="1108"/>
    <n v="5670"/>
    <n v="-262"/>
    <x v="1"/>
    <s v="Defaulted"/>
    <n v="58"/>
    <s v="M"/>
    <s v="Medina"/>
    <n v="1"/>
    <n v="7"/>
    <n v="2023"/>
  </r>
  <r>
    <n v="1109"/>
    <n v="17664"/>
    <n v="1161"/>
    <x v="2"/>
    <s v="Approved"/>
    <n v="62"/>
    <s v="F"/>
    <s v="Riyadh"/>
    <n v="2"/>
    <n v="3"/>
    <n v="2023"/>
  </r>
  <r>
    <n v="1110"/>
    <n v="23196"/>
    <n v="424"/>
    <x v="2"/>
    <s v="Rejected"/>
    <n v="69"/>
    <s v="M"/>
    <s v="Jeddah"/>
    <n v="5"/>
    <n v="8"/>
    <n v="2023"/>
  </r>
  <r>
    <n v="1111"/>
    <n v="8277"/>
    <n v="1045"/>
    <x v="1"/>
    <s v="Approved"/>
    <n v="58"/>
    <s v="F"/>
    <s v="Khobar"/>
    <n v="1"/>
    <n v="7"/>
    <n v="2024"/>
  </r>
  <r>
    <n v="1112"/>
    <n v="12564"/>
    <n v="1164"/>
    <x v="0"/>
    <s v="Approved"/>
    <n v="33"/>
    <s v="M"/>
    <s v="Abha"/>
    <n v="5"/>
    <n v="11"/>
    <n v="2023"/>
  </r>
  <r>
    <n v="1113"/>
    <n v="11208"/>
    <n v="-217"/>
    <x v="1"/>
    <s v="Defaulted"/>
    <n v="35"/>
    <s v="F"/>
    <s v="Medina"/>
    <n v="2"/>
    <n v="9"/>
    <n v="2023"/>
  </r>
  <r>
    <n v="1114"/>
    <n v="15336"/>
    <n v="-180"/>
    <x v="2"/>
    <s v="Approved"/>
    <n v="28"/>
    <s v="F"/>
    <s v="Riyadh"/>
    <n v="1"/>
    <n v="8"/>
    <n v="2024"/>
  </r>
  <r>
    <n v="1115"/>
    <n v="15123"/>
    <n v="1393"/>
    <x v="0"/>
    <s v="Approved"/>
    <n v="53"/>
    <s v="M"/>
    <s v="Jeddah"/>
    <n v="3"/>
    <n v="12"/>
    <n v="2023"/>
  </r>
  <r>
    <n v="1116"/>
    <n v="8781"/>
    <n v="903"/>
    <x v="1"/>
    <s v="Rejected"/>
    <n v="55"/>
    <s v="F"/>
    <s v="Khobar"/>
    <n v="5"/>
    <n v="6"/>
    <n v="2024"/>
  </r>
  <r>
    <n v="1117"/>
    <n v="10425"/>
    <n v="974"/>
    <x v="0"/>
    <s v="Defaulted"/>
    <n v="28"/>
    <s v="F"/>
    <s v="Abha"/>
    <n v="1"/>
    <n v="7"/>
    <n v="2023"/>
  </r>
  <r>
    <n v="1118"/>
    <n v="4988"/>
    <n v="136"/>
    <x v="2"/>
    <s v="Approved"/>
    <n v="55"/>
    <s v="M"/>
    <s v="Medina"/>
    <n v="4"/>
    <n v="4"/>
    <n v="2024"/>
  </r>
  <r>
    <n v="1119"/>
    <n v="3544"/>
    <n v="290"/>
    <x v="1"/>
    <s v="Approved"/>
    <n v="53"/>
    <s v="M"/>
    <s v="Riyadh"/>
    <n v="5"/>
    <n v="1"/>
    <n v="2024"/>
  </r>
  <r>
    <n v="1120"/>
    <n v="10892"/>
    <n v="709"/>
    <x v="2"/>
    <s v="Rejected"/>
    <n v="34"/>
    <s v="F"/>
    <s v="Jeddah"/>
    <n v="4"/>
    <n v="2"/>
    <n v="2024"/>
  </r>
  <r>
    <n v="1121"/>
    <n v="17610"/>
    <n v="176"/>
    <x v="2"/>
    <s v="Approved"/>
    <n v="67"/>
    <s v="F"/>
    <s v="Khobar"/>
    <n v="4"/>
    <n v="4"/>
    <n v="2024"/>
  </r>
  <r>
    <n v="1122"/>
    <n v="14989"/>
    <n v="77"/>
    <x v="1"/>
    <s v="Defaulted"/>
    <n v="30"/>
    <s v="M"/>
    <s v="Abha"/>
    <n v="4"/>
    <n v="11"/>
    <n v="2023"/>
  </r>
  <r>
    <n v="1123"/>
    <n v="11510"/>
    <n v="617"/>
    <x v="0"/>
    <s v="Approved"/>
    <n v="43"/>
    <s v="F"/>
    <s v="Medina"/>
    <n v="3"/>
    <n v="11"/>
    <n v="2023"/>
  </r>
  <r>
    <n v="1124"/>
    <n v="896"/>
    <n v="-388"/>
    <x v="1"/>
    <s v="Approved"/>
    <n v="62"/>
    <s v="M"/>
    <s v="Riyadh"/>
    <n v="2"/>
    <n v="10"/>
    <n v="2024"/>
  </r>
  <r>
    <n v="1125"/>
    <n v="19676"/>
    <n v="298"/>
    <x v="2"/>
    <s v="Rejected"/>
    <n v="44"/>
    <s v="F"/>
    <s v="Jeddah"/>
    <n v="2"/>
    <n v="5"/>
    <n v="2024"/>
  </r>
  <r>
    <n v="1126"/>
    <n v="5715"/>
    <n v="1107"/>
    <x v="1"/>
    <s v="Approved"/>
    <n v="50"/>
    <s v="M"/>
    <s v="Khobar"/>
    <n v="1"/>
    <n v="9"/>
    <n v="2024"/>
  </r>
  <r>
    <n v="1127"/>
    <n v="13804"/>
    <n v="337"/>
    <x v="0"/>
    <s v="Rejected"/>
    <n v="57"/>
    <s v="F"/>
    <s v="Abha"/>
    <n v="1"/>
    <n v="8"/>
    <n v="2023"/>
  </r>
  <r>
    <n v="1128"/>
    <n v="11603"/>
    <n v="221"/>
    <x v="1"/>
    <s v="Defaulted"/>
    <n v="38"/>
    <s v="M"/>
    <s v="Medina"/>
    <n v="1"/>
    <n v="11"/>
    <n v="2023"/>
  </r>
  <r>
    <n v="1129"/>
    <n v="18418"/>
    <n v="744"/>
    <x v="0"/>
    <s v="Approved"/>
    <n v="28"/>
    <s v="F"/>
    <s v="Riyadh"/>
    <n v="4"/>
    <n v="2"/>
    <n v="2024"/>
  </r>
  <r>
    <n v="1130"/>
    <n v="3431"/>
    <n v="686"/>
    <x v="0"/>
    <s v="Approved"/>
    <n v="31"/>
    <s v="F"/>
    <s v="Jeddah"/>
    <n v="4"/>
    <n v="4"/>
    <n v="2023"/>
  </r>
  <r>
    <n v="1131"/>
    <n v="5739"/>
    <n v="889"/>
    <x v="2"/>
    <s v="Approved"/>
    <n v="63"/>
    <s v="M"/>
    <s v="Khobar"/>
    <n v="1"/>
    <n v="12"/>
    <n v="2023"/>
  </r>
  <r>
    <n v="1132"/>
    <n v="11483"/>
    <n v="930"/>
    <x v="0"/>
    <s v="Rejected"/>
    <n v="69"/>
    <s v="F"/>
    <s v="Abha"/>
    <n v="1"/>
    <n v="8"/>
    <n v="2024"/>
  </r>
  <r>
    <n v="1133"/>
    <n v="5721"/>
    <n v="515"/>
    <x v="2"/>
    <s v="Defaulted"/>
    <n v="68"/>
    <s v="M"/>
    <s v="Medina"/>
    <n v="4"/>
    <n v="8"/>
    <n v="2023"/>
  </r>
  <r>
    <n v="1134"/>
    <n v="934"/>
    <n v="-110"/>
    <x v="1"/>
    <s v="Approved"/>
    <n v="59"/>
    <s v="F"/>
    <s v="Riyadh"/>
    <n v="2"/>
    <n v="6"/>
    <n v="2024"/>
  </r>
  <r>
    <n v="1135"/>
    <n v="13191"/>
    <n v="1432"/>
    <x v="2"/>
    <s v="Approved"/>
    <n v="50"/>
    <s v="M"/>
    <s v="Jeddah"/>
    <n v="5"/>
    <n v="12"/>
    <n v="2024"/>
  </r>
  <r>
    <n v="1136"/>
    <n v="14917"/>
    <n v="84"/>
    <x v="1"/>
    <s v="Approved"/>
    <n v="66"/>
    <s v="F"/>
    <s v="Khobar"/>
    <n v="2"/>
    <n v="3"/>
    <n v="2024"/>
  </r>
  <r>
    <n v="1137"/>
    <n v="15238"/>
    <n v="1371"/>
    <x v="0"/>
    <s v="Rejected"/>
    <n v="56"/>
    <s v="M"/>
    <s v="Abha"/>
    <n v="3"/>
    <n v="11"/>
    <n v="2024"/>
  </r>
  <r>
    <n v="1138"/>
    <n v="4762"/>
    <n v="1333"/>
    <x v="1"/>
    <s v="Approved"/>
    <n v="47"/>
    <s v="F"/>
    <s v="Medina"/>
    <n v="2"/>
    <n v="2"/>
    <n v="2023"/>
  </r>
  <r>
    <n v="1139"/>
    <n v="7814"/>
    <n v="411"/>
    <x v="1"/>
    <s v="Defaulted"/>
    <n v="45"/>
    <s v="M"/>
    <s v="Riyadh"/>
    <n v="5"/>
    <n v="8"/>
    <n v="2024"/>
  </r>
  <r>
    <n v="1140"/>
    <n v="13256"/>
    <n v="384"/>
    <x v="2"/>
    <s v="Rejected"/>
    <n v="53"/>
    <s v="F"/>
    <s v="Jeddah"/>
    <n v="5"/>
    <n v="1"/>
    <n v="2023"/>
  </r>
  <r>
    <n v="1141"/>
    <n v="22930"/>
    <n v="890"/>
    <x v="2"/>
    <s v="Approved"/>
    <n v="38"/>
    <s v="M"/>
    <s v="Khobar"/>
    <n v="2"/>
    <n v="7"/>
    <n v="2024"/>
  </r>
  <r>
    <n v="1142"/>
    <n v="6049"/>
    <n v="1034"/>
    <x v="1"/>
    <s v="Approved"/>
    <n v="34"/>
    <s v="F"/>
    <s v="Medina"/>
    <n v="5"/>
    <n v="3"/>
    <n v="2024"/>
  </r>
  <r>
    <n v="1143"/>
    <n v="6305"/>
    <n v="1156"/>
    <x v="1"/>
    <s v="Approved"/>
    <n v="60"/>
    <s v="M"/>
    <s v="Riyadh"/>
    <n v="1"/>
    <n v="2"/>
    <n v="2024"/>
  </r>
  <r>
    <n v="1144"/>
    <n v="23590"/>
    <n v="1145"/>
    <x v="2"/>
    <s v="Defaulted"/>
    <n v="31"/>
    <s v="F"/>
    <s v="Jeddah"/>
    <n v="1"/>
    <n v="5"/>
    <n v="2024"/>
  </r>
  <r>
    <n v="1145"/>
    <n v="22213"/>
    <n v="-36"/>
    <x v="0"/>
    <s v="Approved"/>
    <n v="69"/>
    <s v="F"/>
    <s v="Khobar"/>
    <n v="5"/>
    <n v="11"/>
    <n v="2023"/>
  </r>
  <r>
    <n v="1146"/>
    <n v="2591"/>
    <n v="70"/>
    <x v="2"/>
    <s v="Rejected"/>
    <n v="56"/>
    <s v="M"/>
    <s v="Abha"/>
    <n v="2"/>
    <n v="8"/>
    <n v="2024"/>
  </r>
  <r>
    <n v="1147"/>
    <n v="14410"/>
    <n v="156"/>
    <x v="2"/>
    <s v="Approved"/>
    <n v="59"/>
    <s v="F"/>
    <s v="Medina"/>
    <n v="2"/>
    <n v="11"/>
    <n v="2024"/>
  </r>
  <r>
    <n v="1148"/>
    <n v="21284"/>
    <n v="-198"/>
    <x v="0"/>
    <s v="Approved"/>
    <n v="43"/>
    <s v="M"/>
    <s v="Riyadh"/>
    <n v="1"/>
    <n v="3"/>
    <n v="2024"/>
  </r>
  <r>
    <n v="1149"/>
    <n v="9704"/>
    <n v="-395"/>
    <x v="1"/>
    <s v="Defaulted"/>
    <n v="69"/>
    <s v="F"/>
    <s v="Jeddah"/>
    <n v="1"/>
    <n v="9"/>
    <n v="2024"/>
  </r>
  <r>
    <n v="1150"/>
    <n v="10074"/>
    <n v="260"/>
    <x v="0"/>
    <s v="Approved"/>
    <n v="49"/>
    <s v="M"/>
    <s v="Khobar"/>
    <n v="5"/>
    <n v="9"/>
    <n v="2023"/>
  </r>
  <r>
    <n v="1151"/>
    <n v="1563"/>
    <n v="664"/>
    <x v="1"/>
    <s v="Approved"/>
    <n v="54"/>
    <s v="F"/>
    <s v="Abha"/>
    <n v="3"/>
    <n v="8"/>
    <n v="2024"/>
  </r>
  <r>
    <n v="1152"/>
    <n v="3268"/>
    <n v="907"/>
    <x v="1"/>
    <s v="Rejected"/>
    <n v="68"/>
    <s v="M"/>
    <s v="Medina"/>
    <n v="5"/>
    <n v="12"/>
    <n v="2024"/>
  </r>
  <r>
    <n v="1153"/>
    <n v="10255"/>
    <n v="545"/>
    <x v="1"/>
    <s v="Defaulted"/>
    <n v="30"/>
    <s v="F"/>
    <s v="Riyadh"/>
    <n v="4"/>
    <n v="10"/>
    <n v="2023"/>
  </r>
  <r>
    <n v="1154"/>
    <n v="23448"/>
    <n v="1375"/>
    <x v="2"/>
    <s v="Approved"/>
    <n v="66"/>
    <s v="M"/>
    <s v="Jeddah"/>
    <n v="1"/>
    <n v="7"/>
    <n v="2023"/>
  </r>
  <r>
    <n v="1155"/>
    <n v="22805"/>
    <n v="-271"/>
    <x v="0"/>
    <s v="Rejected"/>
    <n v="45"/>
    <s v="F"/>
    <s v="Khobar"/>
    <n v="2"/>
    <n v="9"/>
    <n v="2023"/>
  </r>
  <r>
    <n v="1156"/>
    <n v="5367"/>
    <n v="701"/>
    <x v="0"/>
    <s v="Approved"/>
    <n v="59"/>
    <s v="M"/>
    <s v="Abha"/>
    <n v="5"/>
    <n v="6"/>
    <n v="2024"/>
  </r>
  <r>
    <n v="1157"/>
    <n v="3558"/>
    <n v="958"/>
    <x v="2"/>
    <s v="Approved"/>
    <n v="46"/>
    <s v="F"/>
    <s v="Medina"/>
    <n v="5"/>
    <n v="3"/>
    <n v="2024"/>
  </r>
  <r>
    <n v="1158"/>
    <n v="13383"/>
    <n v="-374"/>
    <x v="0"/>
    <s v="Defaulted"/>
    <n v="34"/>
    <s v="M"/>
    <s v="Riyadh"/>
    <n v="2"/>
    <n v="2"/>
    <n v="2024"/>
  </r>
  <r>
    <n v="1159"/>
    <n v="3365"/>
    <n v="848"/>
    <x v="1"/>
    <s v="Rejected"/>
    <n v="55"/>
    <s v="F"/>
    <s v="Jeddah"/>
    <n v="5"/>
    <n v="4"/>
    <n v="2023"/>
  </r>
  <r>
    <n v="1160"/>
    <n v="968"/>
    <n v="-381"/>
    <x v="1"/>
    <s v="Approved"/>
    <n v="58"/>
    <s v="M"/>
    <s v="Khobar"/>
    <n v="5"/>
    <n v="1"/>
    <n v="2023"/>
  </r>
  <r>
    <n v="1161"/>
    <n v="13790"/>
    <n v="-204"/>
    <x v="1"/>
    <s v="Defaulted"/>
    <n v="57"/>
    <s v="F"/>
    <s v="Abha"/>
    <n v="5"/>
    <n v="1"/>
    <n v="2023"/>
  </r>
  <r>
    <n v="1162"/>
    <n v="21061"/>
    <n v="138"/>
    <x v="2"/>
    <s v="Approved"/>
    <n v="37"/>
    <s v="M"/>
    <s v="Medina"/>
    <n v="3"/>
    <n v="3"/>
    <n v="2023"/>
  </r>
  <r>
    <n v="1163"/>
    <n v="17861"/>
    <n v="465"/>
    <x v="0"/>
    <s v="Approved"/>
    <n v="64"/>
    <s v="F"/>
    <s v="Riyadh"/>
    <n v="1"/>
    <n v="2"/>
    <n v="2023"/>
  </r>
  <r>
    <n v="1164"/>
    <n v="2411"/>
    <n v="864"/>
    <x v="2"/>
    <s v="Approved"/>
    <n v="46"/>
    <s v="F"/>
    <s v="Jeddah"/>
    <n v="2"/>
    <n v="8"/>
    <n v="2023"/>
  </r>
  <r>
    <n v="1165"/>
    <n v="1254"/>
    <n v="315"/>
    <x v="1"/>
    <s v="Rejected"/>
    <n v="60"/>
    <s v="M"/>
    <s v="Khobar"/>
    <n v="2"/>
    <n v="6"/>
    <n v="2024"/>
  </r>
  <r>
    <n v="1166"/>
    <n v="16118"/>
    <n v="1473"/>
    <x v="0"/>
    <s v="Defaulted"/>
    <n v="29"/>
    <s v="F"/>
    <s v="Abha"/>
    <n v="3"/>
    <n v="2"/>
    <n v="2023"/>
  </r>
  <r>
    <n v="1167"/>
    <n v="12631"/>
    <n v="-71"/>
    <x v="1"/>
    <s v="Approved"/>
    <n v="52"/>
    <s v="F"/>
    <s v="Medina"/>
    <n v="3"/>
    <n v="5"/>
    <n v="2024"/>
  </r>
  <r>
    <n v="1168"/>
    <n v="14709"/>
    <n v="328"/>
    <x v="0"/>
    <s v="Approved"/>
    <n v="37"/>
    <s v="M"/>
    <s v="Riyadh"/>
    <n v="3"/>
    <n v="8"/>
    <n v="2024"/>
  </r>
  <r>
    <n v="1169"/>
    <n v="2894"/>
    <n v="347"/>
    <x v="1"/>
    <s v="Approved"/>
    <n v="66"/>
    <s v="M"/>
    <s v="Jeddah"/>
    <n v="2"/>
    <n v="8"/>
    <n v="2024"/>
  </r>
  <r>
    <n v="1170"/>
    <n v="20927"/>
    <n v="249"/>
    <x v="2"/>
    <s v="Rejected"/>
    <n v="48"/>
    <s v="F"/>
    <s v="Khobar"/>
    <n v="2"/>
    <n v="12"/>
    <n v="2023"/>
  </r>
  <r>
    <n v="1171"/>
    <n v="18197"/>
    <n v="1444"/>
    <x v="2"/>
    <s v="Defaulted"/>
    <n v="38"/>
    <s v="F"/>
    <s v="Abha"/>
    <n v="4"/>
    <n v="9"/>
    <n v="2024"/>
  </r>
  <r>
    <n v="1172"/>
    <n v="4941"/>
    <n v="-237"/>
    <x v="1"/>
    <s v="Approved"/>
    <n v="31"/>
    <s v="M"/>
    <s v="Medina"/>
    <n v="4"/>
    <n v="4"/>
    <n v="2024"/>
  </r>
  <r>
    <n v="1173"/>
    <n v="23456"/>
    <n v="1144"/>
    <x v="2"/>
    <s v="Approved"/>
    <n v="28"/>
    <s v="F"/>
    <s v="Riyadh"/>
    <n v="4"/>
    <n v="6"/>
    <n v="2024"/>
  </r>
  <r>
    <n v="1174"/>
    <n v="17367"/>
    <n v="-483"/>
    <x v="2"/>
    <s v="Approved"/>
    <n v="53"/>
    <s v="M"/>
    <s v="Jeddah"/>
    <n v="3"/>
    <n v="12"/>
    <n v="2024"/>
  </r>
  <r>
    <n v="1175"/>
    <n v="17347"/>
    <n v="1054"/>
    <x v="0"/>
    <s v="Rejected"/>
    <n v="66"/>
    <s v="F"/>
    <s v="Khobar"/>
    <n v="4"/>
    <n v="6"/>
    <n v="2024"/>
  </r>
  <r>
    <n v="1176"/>
    <n v="4465"/>
    <n v="567"/>
    <x v="0"/>
    <s v="Approved"/>
    <n v="42"/>
    <s v="M"/>
    <s v="Abha"/>
    <n v="3"/>
    <n v="2"/>
    <n v="2023"/>
  </r>
  <r>
    <n v="1177"/>
    <n v="1094"/>
    <n v="1328"/>
    <x v="0"/>
    <s v="Defaulted"/>
    <n v="56"/>
    <s v="F"/>
    <s v="Medina"/>
    <n v="2"/>
    <n v="8"/>
    <n v="2024"/>
  </r>
  <r>
    <n v="1178"/>
    <n v="11041"/>
    <n v="619"/>
    <x v="1"/>
    <s v="Rejected"/>
    <n v="44"/>
    <s v="M"/>
    <s v="Riyadh"/>
    <n v="1"/>
    <n v="9"/>
    <n v="2024"/>
  </r>
  <r>
    <n v="1179"/>
    <n v="16349"/>
    <n v="1481"/>
    <x v="2"/>
    <s v="Approved"/>
    <n v="66"/>
    <s v="F"/>
    <s v="Jeddah"/>
    <n v="3"/>
    <n v="6"/>
    <n v="2024"/>
  </r>
  <r>
    <n v="1180"/>
    <n v="15484"/>
    <n v="1405"/>
    <x v="0"/>
    <s v="Approved"/>
    <n v="49"/>
    <s v="F"/>
    <s v="Khobar"/>
    <n v="5"/>
    <n v="1"/>
    <n v="2023"/>
  </r>
  <r>
    <n v="1181"/>
    <n v="4397"/>
    <n v="-27"/>
    <x v="0"/>
    <s v="Approved"/>
    <n v="58"/>
    <s v="M"/>
    <s v="Abha"/>
    <n v="5"/>
    <n v="10"/>
    <n v="2023"/>
  </r>
  <r>
    <n v="1182"/>
    <n v="4078"/>
    <n v="1469"/>
    <x v="2"/>
    <s v="Defaulted"/>
    <n v="51"/>
    <s v="M"/>
    <s v="Medina"/>
    <n v="5"/>
    <n v="5"/>
    <n v="2024"/>
  </r>
  <r>
    <n v="1183"/>
    <n v="23674"/>
    <n v="1223"/>
    <x v="2"/>
    <s v="Approved"/>
    <n v="36"/>
    <s v="F"/>
    <s v="Riyadh"/>
    <n v="4"/>
    <n v="8"/>
    <n v="2023"/>
  </r>
  <r>
    <n v="1184"/>
    <n v="2034"/>
    <n v="1201"/>
    <x v="1"/>
    <s v="Rejected"/>
    <n v="34"/>
    <s v="F"/>
    <s v="Jeddah"/>
    <n v="5"/>
    <n v="1"/>
    <n v="2024"/>
  </r>
  <r>
    <n v="1185"/>
    <n v="18795"/>
    <n v="520"/>
    <x v="0"/>
    <s v="Approved"/>
    <n v="27"/>
    <s v="M"/>
    <s v="Khobar"/>
    <n v="5"/>
    <n v="10"/>
    <n v="2024"/>
  </r>
  <r>
    <n v="1186"/>
    <n v="816"/>
    <n v="1248"/>
    <x v="2"/>
    <s v="Approved"/>
    <n v="59"/>
    <s v="F"/>
    <s v="Abha"/>
    <n v="4"/>
    <n v="4"/>
    <n v="2023"/>
  </r>
  <r>
    <n v="1187"/>
    <n v="22149"/>
    <n v="1245"/>
    <x v="0"/>
    <s v="Defaulted"/>
    <n v="53"/>
    <s v="M"/>
    <s v="Medina"/>
    <n v="1"/>
    <n v="1"/>
    <n v="2023"/>
  </r>
  <r>
    <n v="1188"/>
    <n v="2366"/>
    <n v="239"/>
    <x v="0"/>
    <s v="Approved"/>
    <n v="43"/>
    <s v="F"/>
    <s v="Riyadh"/>
    <n v="2"/>
    <n v="4"/>
    <n v="2023"/>
  </r>
  <r>
    <n v="1189"/>
    <n v="1861"/>
    <n v="1369"/>
    <x v="2"/>
    <s v="Approved"/>
    <n v="38"/>
    <s v="M"/>
    <s v="Jeddah"/>
    <n v="5"/>
    <n v="2"/>
    <n v="2023"/>
  </r>
  <r>
    <n v="1190"/>
    <n v="12047"/>
    <n v="834"/>
    <x v="1"/>
    <s v="Rejected"/>
    <n v="36"/>
    <s v="F"/>
    <s v="Khobar"/>
    <n v="1"/>
    <n v="12"/>
    <n v="2024"/>
  </r>
  <r>
    <n v="1191"/>
    <n v="8625"/>
    <n v="1268"/>
    <x v="1"/>
    <s v="Defaulted"/>
    <n v="44"/>
    <s v="M"/>
    <s v="Abha"/>
    <n v="5"/>
    <n v="1"/>
    <n v="2023"/>
  </r>
  <r>
    <n v="1192"/>
    <n v="12950"/>
    <n v="225"/>
    <x v="2"/>
    <s v="Approved"/>
    <n v="64"/>
    <s v="F"/>
    <s v="Medina"/>
    <n v="2"/>
    <n v="5"/>
    <n v="2023"/>
  </r>
  <r>
    <n v="1193"/>
    <n v="17171"/>
    <n v="274"/>
    <x v="0"/>
    <s v="Rejected"/>
    <n v="53"/>
    <s v="F"/>
    <s v="Riyadh"/>
    <n v="4"/>
    <n v="9"/>
    <n v="2023"/>
  </r>
  <r>
    <n v="1194"/>
    <n v="5148"/>
    <n v="1335"/>
    <x v="0"/>
    <s v="Approved"/>
    <n v="30"/>
    <s v="M"/>
    <s v="Jeddah"/>
    <n v="1"/>
    <n v="4"/>
    <n v="2024"/>
  </r>
  <r>
    <n v="1195"/>
    <n v="4470"/>
    <n v="1287"/>
    <x v="1"/>
    <s v="Approved"/>
    <n v="55"/>
    <s v="F"/>
    <s v="Khobar"/>
    <n v="1"/>
    <n v="2"/>
    <n v="2024"/>
  </r>
  <r>
    <n v="1196"/>
    <n v="5255"/>
    <n v="-198"/>
    <x v="1"/>
    <s v="Defaulted"/>
    <n v="43"/>
    <s v="M"/>
    <s v="Abha"/>
    <n v="1"/>
    <n v="6"/>
    <n v="2024"/>
  </r>
  <r>
    <n v="1197"/>
    <n v="13804"/>
    <n v="-51"/>
    <x v="1"/>
    <s v="Approved"/>
    <n v="57"/>
    <s v="F"/>
    <s v="Medina"/>
    <n v="3"/>
    <n v="6"/>
    <n v="2023"/>
  </r>
  <r>
    <n v="1198"/>
    <n v="1621"/>
    <n v="-297"/>
    <x v="1"/>
    <s v="Rejected"/>
    <n v="46"/>
    <s v="M"/>
    <s v="Riyadh"/>
    <n v="3"/>
    <n v="1"/>
    <n v="2023"/>
  </r>
  <r>
    <n v="1199"/>
    <n v="17240"/>
    <n v="-475"/>
    <x v="2"/>
    <s v="Approved"/>
    <n v="51"/>
    <s v="F"/>
    <s v="Jeddah"/>
    <n v="5"/>
    <n v="12"/>
    <n v="2023"/>
  </r>
  <r>
    <n v="1200"/>
    <n v="6088"/>
    <n v="836"/>
    <x v="1"/>
    <s v="Approved"/>
    <n v="37"/>
    <s v="M"/>
    <s v="Khobar"/>
    <n v="2"/>
    <n v="9"/>
    <n v="2024"/>
  </r>
  <r>
    <n v="1201"/>
    <n v="13425"/>
    <n v="-32"/>
    <x v="2"/>
    <s v="Defaulted"/>
    <n v="47"/>
    <s v="F"/>
    <s v="Abha"/>
    <n v="5"/>
    <n v="2"/>
    <n v="2024"/>
  </r>
  <r>
    <n v="1202"/>
    <n v="5179"/>
    <n v="106"/>
    <x v="1"/>
    <s v="Approved"/>
    <n v="67"/>
    <s v="M"/>
    <s v="Medina"/>
    <n v="3"/>
    <n v="5"/>
    <n v="2024"/>
  </r>
  <r>
    <n v="1203"/>
    <n v="17885"/>
    <n v="467"/>
    <x v="2"/>
    <s v="Approved"/>
    <n v="63"/>
    <s v="F"/>
    <s v="Riyadh"/>
    <n v="4"/>
    <n v="2"/>
    <n v="2023"/>
  </r>
  <r>
    <n v="1204"/>
    <n v="18713"/>
    <n v="1465"/>
    <x v="2"/>
    <s v="Rejected"/>
    <n v="52"/>
    <s v="M"/>
    <s v="Jeddah"/>
    <n v="2"/>
    <n v="5"/>
    <n v="2024"/>
  </r>
  <r>
    <n v="1205"/>
    <n v="19812"/>
    <n v="477"/>
    <x v="2"/>
    <s v="Defaulted"/>
    <n v="28"/>
    <s v="F"/>
    <s v="Khobar"/>
    <n v="3"/>
    <n v="11"/>
    <n v="2023"/>
  </r>
  <r>
    <n v="1206"/>
    <n v="21300"/>
    <n v="899"/>
    <x v="0"/>
    <s v="Approved"/>
    <n v="47"/>
    <s v="M"/>
    <s v="Abha"/>
    <n v="2"/>
    <n v="8"/>
    <n v="2024"/>
  </r>
  <r>
    <n v="1207"/>
    <n v="4448"/>
    <n v="410"/>
    <x v="1"/>
    <s v="Approved"/>
    <n v="39"/>
    <s v="F"/>
    <s v="Medina"/>
    <n v="1"/>
    <n v="5"/>
    <n v="2024"/>
  </r>
  <r>
    <n v="1208"/>
    <n v="24397"/>
    <n v="423"/>
    <x v="2"/>
    <s v="Rejected"/>
    <n v="56"/>
    <s v="F"/>
    <s v="Riyadh"/>
    <n v="1"/>
    <n v="1"/>
    <n v="2023"/>
  </r>
  <r>
    <n v="1209"/>
    <n v="9724"/>
    <n v="201"/>
    <x v="1"/>
    <s v="Approved"/>
    <n v="44"/>
    <s v="M"/>
    <s v="Jeddah"/>
    <n v="3"/>
    <n v="5"/>
    <n v="2024"/>
  </r>
  <r>
    <n v="1210"/>
    <n v="21128"/>
    <n v="433"/>
    <x v="0"/>
    <s v="Defaulted"/>
    <n v="68"/>
    <s v="F"/>
    <s v="Khobar"/>
    <n v="4"/>
    <n v="9"/>
    <n v="2024"/>
  </r>
  <r>
    <n v="1211"/>
    <n v="2943"/>
    <n v="78"/>
    <x v="1"/>
    <s v="Approved"/>
    <n v="35"/>
    <s v="M"/>
    <s v="Abha"/>
    <n v="5"/>
    <n v="7"/>
    <n v="2023"/>
  </r>
  <r>
    <n v="1212"/>
    <n v="24237"/>
    <n v="619"/>
    <x v="0"/>
    <s v="Approved"/>
    <n v="65"/>
    <s v="F"/>
    <s v="Medina"/>
    <n v="4"/>
    <n v="3"/>
    <n v="2024"/>
  </r>
  <r>
    <n v="1213"/>
    <n v="10863"/>
    <n v="1117"/>
    <x v="1"/>
    <s v="Rejected"/>
    <n v="52"/>
    <s v="M"/>
    <s v="Riyadh"/>
    <n v="5"/>
    <n v="4"/>
    <n v="2023"/>
  </r>
  <r>
    <n v="1214"/>
    <n v="10739"/>
    <n v="901"/>
    <x v="1"/>
    <s v="Approved"/>
    <n v="35"/>
    <s v="F"/>
    <s v="Jeddah"/>
    <n v="3"/>
    <n v="10"/>
    <n v="2023"/>
  </r>
  <r>
    <n v="1215"/>
    <n v="10382"/>
    <n v="-113"/>
    <x v="1"/>
    <s v="Rejected"/>
    <n v="52"/>
    <s v="M"/>
    <s v="Khobar"/>
    <n v="2"/>
    <n v="10"/>
    <n v="2023"/>
  </r>
  <r>
    <n v="1216"/>
    <n v="2136"/>
    <n v="-59"/>
    <x v="1"/>
    <s v="Defaulted"/>
    <n v="62"/>
    <s v="F"/>
    <s v="Abha"/>
    <n v="4"/>
    <n v="6"/>
    <n v="2023"/>
  </r>
  <r>
    <n v="1217"/>
    <n v="23501"/>
    <n v="-74"/>
    <x v="2"/>
    <s v="Approved"/>
    <n v="52"/>
    <s v="M"/>
    <s v="Medina"/>
    <n v="3"/>
    <n v="11"/>
    <n v="2023"/>
  </r>
  <r>
    <n v="1218"/>
    <n v="20942"/>
    <n v="34"/>
    <x v="0"/>
    <s v="Approved"/>
    <n v="42"/>
    <s v="F"/>
    <s v="Riyadh"/>
    <n v="4"/>
    <n v="10"/>
    <n v="2023"/>
  </r>
  <r>
    <n v="1219"/>
    <n v="3814"/>
    <n v="3"/>
    <x v="0"/>
    <s v="Approved"/>
    <n v="46"/>
    <s v="M"/>
    <s v="Jeddah"/>
    <n v="1"/>
    <n v="1"/>
    <n v="2024"/>
  </r>
  <r>
    <n v="1220"/>
    <n v="3692"/>
    <n v="473"/>
    <x v="2"/>
    <s v="Rejected"/>
    <n v="61"/>
    <s v="F"/>
    <s v="Khobar"/>
    <n v="3"/>
    <n v="7"/>
    <n v="2024"/>
  </r>
  <r>
    <n v="1221"/>
    <n v="12658"/>
    <n v="1329"/>
    <x v="2"/>
    <s v="Defaulted"/>
    <n v="60"/>
    <s v="M"/>
    <s v="Abha"/>
    <n v="1"/>
    <n v="7"/>
    <n v="2024"/>
  </r>
  <r>
    <n v="1222"/>
    <n v="14425"/>
    <n v="-244"/>
    <x v="2"/>
    <s v="Approved"/>
    <n v="45"/>
    <s v="F"/>
    <s v="Medina"/>
    <n v="4"/>
    <n v="1"/>
    <n v="2024"/>
  </r>
  <r>
    <n v="1223"/>
    <n v="19698"/>
    <n v="466"/>
    <x v="0"/>
    <s v="Approved"/>
    <n v="55"/>
    <s v="M"/>
    <s v="Riyadh"/>
    <n v="1"/>
    <n v="4"/>
    <n v="2023"/>
  </r>
  <r>
    <n v="1224"/>
    <n v="4668"/>
    <n v="1134"/>
    <x v="2"/>
    <s v="Approved"/>
    <n v="57"/>
    <s v="F"/>
    <s v="Jeddah"/>
    <n v="3"/>
    <n v="6"/>
    <n v="2024"/>
  </r>
  <r>
    <n v="1225"/>
    <n v="19412"/>
    <n v="473"/>
    <x v="2"/>
    <s v="Rejected"/>
    <n v="69"/>
    <s v="M"/>
    <s v="Khobar"/>
    <n v="2"/>
    <n v="4"/>
    <n v="2024"/>
  </r>
  <r>
    <n v="1226"/>
    <n v="18545"/>
    <n v="498"/>
    <x v="2"/>
    <s v="Approved"/>
    <n v="27"/>
    <s v="F"/>
    <s v="Abha"/>
    <n v="4"/>
    <n v="12"/>
    <n v="2024"/>
  </r>
  <r>
    <n v="1227"/>
    <n v="12626"/>
    <n v="513"/>
    <x v="2"/>
    <s v="Defaulted"/>
    <n v="59"/>
    <s v="F"/>
    <s v="Medina"/>
    <n v="4"/>
    <n v="10"/>
    <n v="2024"/>
  </r>
  <r>
    <n v="1228"/>
    <n v="22158"/>
    <n v="1492"/>
    <x v="0"/>
    <s v="Rejected"/>
    <n v="45"/>
    <s v="M"/>
    <s v="Khobar"/>
    <n v="2"/>
    <n v="8"/>
    <n v="2023"/>
  </r>
  <r>
    <n v="1229"/>
    <n v="4574"/>
    <n v="1017"/>
    <x v="2"/>
    <s v="Approved"/>
    <n v="58"/>
    <s v="F"/>
    <s v="Abha"/>
    <n v="3"/>
    <n v="4"/>
    <n v="2023"/>
  </r>
  <r>
    <n v="1230"/>
    <n v="13185"/>
    <n v="804"/>
    <x v="0"/>
    <s v="Approved"/>
    <n v="35"/>
    <s v="F"/>
    <s v="Medina"/>
    <n v="2"/>
    <n v="1"/>
    <n v="2023"/>
  </r>
  <r>
    <n v="1231"/>
    <n v="3461"/>
    <n v="1291"/>
    <x v="2"/>
    <s v="Approved"/>
    <n v="51"/>
    <s v="M"/>
    <s v="Riyadh"/>
    <n v="2"/>
    <n v="8"/>
    <n v="2024"/>
  </r>
  <r>
    <n v="1232"/>
    <n v="11961"/>
    <n v="887"/>
    <x v="0"/>
    <s v="Defaulted"/>
    <n v="38"/>
    <s v="M"/>
    <s v="Jeddah"/>
    <n v="2"/>
    <n v="4"/>
    <n v="2023"/>
  </r>
  <r>
    <n v="1233"/>
    <n v="13077"/>
    <n v="-96"/>
    <x v="1"/>
    <s v="Approved"/>
    <n v="53"/>
    <s v="F"/>
    <s v="Khobar"/>
    <n v="1"/>
    <n v="6"/>
    <n v="2024"/>
  </r>
  <r>
    <n v="1234"/>
    <n v="6779"/>
    <n v="1137"/>
    <x v="1"/>
    <s v="Rejected"/>
    <n v="59"/>
    <s v="F"/>
    <s v="Abha"/>
    <n v="5"/>
    <n v="8"/>
    <n v="2024"/>
  </r>
  <r>
    <n v="1235"/>
    <n v="22687"/>
    <n v="205"/>
    <x v="2"/>
    <s v="Approved"/>
    <n v="29"/>
    <s v="M"/>
    <s v="Medina"/>
    <n v="4"/>
    <n v="4"/>
    <n v="2023"/>
  </r>
  <r>
    <n v="1236"/>
    <n v="10019"/>
    <n v="812"/>
    <x v="0"/>
    <s v="Approved"/>
    <n v="46"/>
    <s v="F"/>
    <s v="Riyadh"/>
    <n v="2"/>
    <n v="3"/>
    <n v="2024"/>
  </r>
  <r>
    <n v="1237"/>
    <n v="5088"/>
    <n v="680"/>
    <x v="2"/>
    <s v="Defaulted"/>
    <n v="51"/>
    <s v="M"/>
    <s v="Jeddah"/>
    <n v="3"/>
    <n v="8"/>
    <n v="2024"/>
  </r>
  <r>
    <n v="1238"/>
    <n v="15901"/>
    <n v="-418"/>
    <x v="0"/>
    <s v="Approved"/>
    <n v="31"/>
    <s v="F"/>
    <s v="Khobar"/>
    <n v="4"/>
    <n v="4"/>
    <n v="2023"/>
  </r>
  <r>
    <n v="1239"/>
    <n v="3986"/>
    <n v="-390"/>
    <x v="0"/>
    <s v="Approved"/>
    <n v="62"/>
    <s v="M"/>
    <s v="Abha"/>
    <n v="4"/>
    <n v="6"/>
    <n v="2023"/>
  </r>
  <r>
    <n v="1240"/>
    <n v="11732"/>
    <n v="-400"/>
    <x v="1"/>
    <s v="Rejected"/>
    <n v="43"/>
    <s v="F"/>
    <s v="Medina"/>
    <n v="1"/>
    <n v="5"/>
    <n v="2024"/>
  </r>
  <r>
    <n v="1241"/>
    <n v="15511"/>
    <n v="1223"/>
    <x v="2"/>
    <s v="Defaulted"/>
    <n v="30"/>
    <s v="M"/>
    <s v="Riyadh"/>
    <n v="1"/>
    <n v="10"/>
    <n v="2023"/>
  </r>
  <r>
    <n v="1242"/>
    <n v="22346"/>
    <n v="246"/>
    <x v="0"/>
    <s v="Approved"/>
    <n v="58"/>
    <s v="F"/>
    <s v="Jeddah"/>
    <n v="2"/>
    <n v="5"/>
    <n v="2024"/>
  </r>
  <r>
    <n v="1243"/>
    <n v="1043"/>
    <n v="-179"/>
    <x v="1"/>
    <s v="Rejected"/>
    <n v="44"/>
    <s v="F"/>
    <s v="Khobar"/>
    <n v="2"/>
    <n v="10"/>
    <n v="2023"/>
  </r>
  <r>
    <n v="1244"/>
    <n v="17971"/>
    <n v="1176"/>
    <x v="2"/>
    <s v="Approved"/>
    <n v="68"/>
    <s v="M"/>
    <s v="Abha"/>
    <n v="3"/>
    <n v="12"/>
    <n v="2024"/>
  </r>
  <r>
    <n v="1245"/>
    <n v="11598"/>
    <n v="663"/>
    <x v="2"/>
    <s v="Approved"/>
    <n v="50"/>
    <s v="M"/>
    <s v="Medina"/>
    <n v="5"/>
    <n v="8"/>
    <n v="2023"/>
  </r>
  <r>
    <n v="1246"/>
    <n v="18390"/>
    <n v="1141"/>
    <x v="2"/>
    <s v="Defaulted"/>
    <n v="50"/>
    <s v="F"/>
    <s v="Riyadh"/>
    <n v="4"/>
    <n v="5"/>
    <n v="2023"/>
  </r>
  <r>
    <n v="1247"/>
    <n v="13608"/>
    <n v="-179"/>
    <x v="2"/>
    <s v="Approved"/>
    <n v="60"/>
    <s v="F"/>
    <s v="Jeddah"/>
    <n v="5"/>
    <n v="1"/>
    <n v="2024"/>
  </r>
  <r>
    <n v="1248"/>
    <n v="3386"/>
    <n v="1196"/>
    <x v="1"/>
    <s v="Approved"/>
    <n v="59"/>
    <s v="M"/>
    <s v="Khobar"/>
    <n v="3"/>
    <n v="5"/>
    <n v="2023"/>
  </r>
  <r>
    <n v="1249"/>
    <n v="21586"/>
    <n v="1229"/>
    <x v="2"/>
    <s v="Approved"/>
    <n v="61"/>
    <s v="F"/>
    <s v="Abha"/>
    <n v="4"/>
    <n v="6"/>
    <n v="2024"/>
  </r>
  <r>
    <n v="1250"/>
    <n v="9394"/>
    <n v="-164"/>
    <x v="1"/>
    <s v="Rejected"/>
    <n v="60"/>
    <s v="M"/>
    <s v="Medina"/>
    <n v="2"/>
    <n v="11"/>
    <n v="2023"/>
  </r>
  <r>
    <n v="1251"/>
    <n v="15955"/>
    <n v="1291"/>
    <x v="2"/>
    <s v="Approved"/>
    <n v="38"/>
    <s v="F"/>
    <s v="Riyadh"/>
    <n v="3"/>
    <n v="6"/>
    <n v="2023"/>
  </r>
  <r>
    <n v="1252"/>
    <n v="21239"/>
    <n v="-203"/>
    <x v="2"/>
    <s v="Defaulted"/>
    <n v="46"/>
    <s v="M"/>
    <s v="Jeddah"/>
    <n v="4"/>
    <n v="11"/>
    <n v="2024"/>
  </r>
  <r>
    <n v="1253"/>
    <n v="8151"/>
    <n v="1225"/>
    <x v="1"/>
    <s v="Rejected"/>
    <n v="28"/>
    <s v="F"/>
    <s v="Khobar"/>
    <n v="2"/>
    <n v="10"/>
    <n v="2023"/>
  </r>
  <r>
    <n v="1254"/>
    <n v="24823"/>
    <n v="513"/>
    <x v="2"/>
    <s v="Approved"/>
    <n v="30"/>
    <s v="M"/>
    <s v="Abha"/>
    <n v="3"/>
    <n v="12"/>
    <n v="2024"/>
  </r>
  <r>
    <n v="1255"/>
    <n v="10352"/>
    <n v="214"/>
    <x v="1"/>
    <s v="Approved"/>
    <n v="36"/>
    <s v="F"/>
    <s v="Medina"/>
    <n v="3"/>
    <n v="11"/>
    <n v="2023"/>
  </r>
  <r>
    <n v="1256"/>
    <n v="14115"/>
    <n v="1464"/>
    <x v="0"/>
    <s v="Approved"/>
    <n v="47"/>
    <s v="F"/>
    <s v="Riyadh"/>
    <n v="3"/>
    <n v="10"/>
    <n v="2024"/>
  </r>
  <r>
    <n v="1257"/>
    <n v="4998"/>
    <n v="1384"/>
    <x v="0"/>
    <s v="Defaulted"/>
    <n v="69"/>
    <s v="M"/>
    <s v="Jeddah"/>
    <n v="5"/>
    <n v="2"/>
    <n v="2024"/>
  </r>
  <r>
    <n v="1258"/>
    <n v="7421"/>
    <n v="519"/>
    <x v="1"/>
    <s v="Approved"/>
    <n v="28"/>
    <s v="F"/>
    <s v="Khobar"/>
    <n v="5"/>
    <n v="9"/>
    <n v="2024"/>
  </r>
  <r>
    <n v="1259"/>
    <n v="23612"/>
    <n v="448"/>
    <x v="2"/>
    <s v="Rejected"/>
    <n v="27"/>
    <s v="M"/>
    <s v="Abha"/>
    <n v="3"/>
    <n v="4"/>
    <n v="2024"/>
  </r>
  <r>
    <n v="1260"/>
    <n v="18452"/>
    <n v="101"/>
    <x v="0"/>
    <s v="Approved"/>
    <n v="33"/>
    <s v="F"/>
    <s v="Medina"/>
    <n v="1"/>
    <n v="2"/>
    <n v="2023"/>
  </r>
  <r>
    <n v="1261"/>
    <n v="5516"/>
    <n v="-400"/>
    <x v="1"/>
    <s v="Approved"/>
    <n v="70"/>
    <s v="M"/>
    <s v="Riyadh"/>
    <n v="2"/>
    <n v="9"/>
    <n v="2023"/>
  </r>
  <r>
    <n v="1262"/>
    <n v="11554"/>
    <n v="-269"/>
    <x v="0"/>
    <s v="Defaulted"/>
    <n v="43"/>
    <s v="F"/>
    <s v="Jeddah"/>
    <n v="5"/>
    <n v="7"/>
    <n v="2023"/>
  </r>
  <r>
    <n v="1263"/>
    <n v="1787"/>
    <n v="1349"/>
    <x v="0"/>
    <s v="Approved"/>
    <n v="45"/>
    <s v="M"/>
    <s v="Khobar"/>
    <n v="3"/>
    <n v="2"/>
    <n v="2023"/>
  </r>
  <r>
    <n v="1264"/>
    <n v="9732"/>
    <n v="1132"/>
    <x v="1"/>
    <s v="Approved"/>
    <n v="59"/>
    <s v="F"/>
    <s v="Abha"/>
    <n v="1"/>
    <n v="6"/>
    <n v="2023"/>
  </r>
  <r>
    <n v="1265"/>
    <n v="12097"/>
    <n v="738"/>
    <x v="1"/>
    <s v="Rejected"/>
    <n v="55"/>
    <s v="M"/>
    <s v="Medina"/>
    <n v="1"/>
    <n v="11"/>
    <n v="2023"/>
  </r>
  <r>
    <n v="1266"/>
    <n v="18830"/>
    <n v="814"/>
    <x v="2"/>
    <s v="Defaulted"/>
    <n v="37"/>
    <s v="F"/>
    <s v="Riyadh"/>
    <n v="1"/>
    <n v="4"/>
    <n v="2023"/>
  </r>
  <r>
    <n v="1267"/>
    <n v="5311"/>
    <n v="-291"/>
    <x v="1"/>
    <s v="Approved"/>
    <n v="41"/>
    <s v="M"/>
    <s v="Jeddah"/>
    <n v="3"/>
    <n v="3"/>
    <n v="2023"/>
  </r>
  <r>
    <n v="1268"/>
    <n v="7432"/>
    <n v="-485"/>
    <x v="1"/>
    <s v="Rejected"/>
    <n v="68"/>
    <s v="F"/>
    <s v="Khobar"/>
    <n v="1"/>
    <n v="2"/>
    <n v="2023"/>
  </r>
  <r>
    <n v="1269"/>
    <n v="4098"/>
    <n v="651"/>
    <x v="1"/>
    <s v="Approved"/>
    <n v="59"/>
    <s v="M"/>
    <s v="Abha"/>
    <n v="1"/>
    <n v="2"/>
    <n v="2023"/>
  </r>
  <r>
    <n v="1270"/>
    <n v="18865"/>
    <n v="1014"/>
    <x v="0"/>
    <s v="Approved"/>
    <n v="43"/>
    <s v="F"/>
    <s v="Medina"/>
    <n v="5"/>
    <n v="6"/>
    <n v="2023"/>
  </r>
  <r>
    <n v="1271"/>
    <n v="685"/>
    <n v="-379"/>
    <x v="1"/>
    <s v="Defaulted"/>
    <n v="29"/>
    <s v="F"/>
    <s v="Riyadh"/>
    <n v="1"/>
    <n v="4"/>
    <n v="2024"/>
  </r>
  <r>
    <n v="1272"/>
    <n v="3023"/>
    <n v="351"/>
    <x v="1"/>
    <s v="Approved"/>
    <n v="54"/>
    <s v="M"/>
    <s v="Jeddah"/>
    <n v="4"/>
    <n v="8"/>
    <n v="2024"/>
  </r>
  <r>
    <n v="1273"/>
    <n v="20393"/>
    <n v="1264"/>
    <x v="0"/>
    <s v="Rejected"/>
    <n v="57"/>
    <s v="F"/>
    <s v="Khobar"/>
    <n v="5"/>
    <n v="7"/>
    <n v="2024"/>
  </r>
  <r>
    <n v="1274"/>
    <n v="1582"/>
    <n v="-282"/>
    <x v="2"/>
    <s v="Approved"/>
    <n v="67"/>
    <s v="M"/>
    <s v="Abha"/>
    <n v="4"/>
    <n v="1"/>
    <n v="2024"/>
  </r>
  <r>
    <n v="1275"/>
    <n v="14704"/>
    <n v="968"/>
    <x v="2"/>
    <s v="Approved"/>
    <n v="35"/>
    <s v="F"/>
    <s v="Medina"/>
    <n v="3"/>
    <n v="10"/>
    <n v="2023"/>
  </r>
  <r>
    <n v="1276"/>
    <n v="18837"/>
    <n v="-354"/>
    <x v="2"/>
    <s v="Defaulted"/>
    <n v="47"/>
    <s v="M"/>
    <s v="Riyadh"/>
    <n v="5"/>
    <n v="11"/>
    <n v="2023"/>
  </r>
  <r>
    <n v="1277"/>
    <n v="22130"/>
    <n v="1499"/>
    <x v="0"/>
    <s v="Approved"/>
    <n v="32"/>
    <s v="F"/>
    <s v="Jeddah"/>
    <n v="4"/>
    <n v="2"/>
    <n v="2023"/>
  </r>
  <r>
    <n v="1278"/>
    <n v="3901"/>
    <n v="1115"/>
    <x v="2"/>
    <s v="Approved"/>
    <n v="41"/>
    <s v="M"/>
    <s v="Abha"/>
    <n v="5"/>
    <n v="8"/>
    <n v="2023"/>
  </r>
  <r>
    <n v="1279"/>
    <n v="12014"/>
    <n v="-462"/>
    <x v="1"/>
    <s v="Rejected"/>
    <n v="34"/>
    <s v="F"/>
    <s v="Medina"/>
    <n v="3"/>
    <n v="3"/>
    <n v="2023"/>
  </r>
  <r>
    <n v="1280"/>
    <n v="24805"/>
    <n v="-324"/>
    <x v="2"/>
    <s v="Defaulted"/>
    <n v="33"/>
    <s v="M"/>
    <s v="Riyadh"/>
    <n v="4"/>
    <n v="11"/>
    <n v="2024"/>
  </r>
  <r>
    <n v="1281"/>
    <n v="17608"/>
    <n v="1354"/>
    <x v="2"/>
    <s v="Approved"/>
    <n v="39"/>
    <s v="F"/>
    <s v="Jeddah"/>
    <n v="1"/>
    <n v="12"/>
    <n v="2024"/>
  </r>
  <r>
    <n v="1282"/>
    <n v="14286"/>
    <n v="829"/>
    <x v="0"/>
    <s v="Approved"/>
    <n v="52"/>
    <s v="M"/>
    <s v="Khobar"/>
    <n v="4"/>
    <n v="6"/>
    <n v="2023"/>
  </r>
  <r>
    <n v="1283"/>
    <n v="1999"/>
    <n v="1203"/>
    <x v="0"/>
    <s v="Rejected"/>
    <n v="67"/>
    <s v="F"/>
    <s v="Abha"/>
    <n v="2"/>
    <n v="10"/>
    <n v="2023"/>
  </r>
  <r>
    <n v="1284"/>
    <n v="13152"/>
    <n v="313"/>
    <x v="1"/>
    <s v="Approved"/>
    <n v="47"/>
    <s v="M"/>
    <s v="Medina"/>
    <n v="2"/>
    <n v="4"/>
    <n v="2024"/>
  </r>
  <r>
    <n v="1285"/>
    <n v="13825"/>
    <n v="459"/>
    <x v="1"/>
    <s v="Defaulted"/>
    <n v="65"/>
    <s v="F"/>
    <s v="Riyadh"/>
    <n v="3"/>
    <n v="6"/>
    <n v="2023"/>
  </r>
  <r>
    <n v="1286"/>
    <n v="11745"/>
    <n v="619"/>
    <x v="0"/>
    <s v="Approved"/>
    <n v="52"/>
    <s v="M"/>
    <s v="Jeddah"/>
    <n v="1"/>
    <n v="3"/>
    <n v="2023"/>
  </r>
  <r>
    <n v="1287"/>
    <n v="5465"/>
    <n v="-175"/>
    <x v="2"/>
    <s v="Approved"/>
    <n v="38"/>
    <s v="F"/>
    <s v="Khobar"/>
    <n v="3"/>
    <n v="1"/>
    <n v="2023"/>
  </r>
  <r>
    <n v="1288"/>
    <n v="9823"/>
    <n v="752"/>
    <x v="1"/>
    <s v="Rejected"/>
    <n v="58"/>
    <s v="M"/>
    <s v="Abha"/>
    <n v="2"/>
    <n v="10"/>
    <n v="2024"/>
  </r>
  <r>
    <n v="1289"/>
    <n v="14145"/>
    <n v="1384"/>
    <x v="2"/>
    <s v="Approved"/>
    <n v="27"/>
    <s v="F"/>
    <s v="Medina"/>
    <n v="3"/>
    <n v="1"/>
    <n v="2024"/>
  </r>
  <r>
    <n v="1290"/>
    <n v="18599"/>
    <n v="1454"/>
    <x v="0"/>
    <s v="Rejected"/>
    <n v="41"/>
    <s v="F"/>
    <s v="Riyadh"/>
    <n v="3"/>
    <n v="1"/>
    <n v="2024"/>
  </r>
  <r>
    <n v="1291"/>
    <n v="4402"/>
    <n v="1299"/>
    <x v="2"/>
    <s v="Defaulted"/>
    <n v="44"/>
    <s v="M"/>
    <s v="Jeddah"/>
    <n v="3"/>
    <n v="1"/>
    <n v="2024"/>
  </r>
  <r>
    <n v="1292"/>
    <n v="23848"/>
    <n v="168"/>
    <x v="2"/>
    <s v="Approved"/>
    <n v="44"/>
    <s v="F"/>
    <s v="Khobar"/>
    <n v="2"/>
    <n v="5"/>
    <n v="2024"/>
  </r>
  <r>
    <n v="1293"/>
    <n v="15496"/>
    <n v="1213"/>
    <x v="0"/>
    <s v="Approved"/>
    <n v="49"/>
    <s v="F"/>
    <s v="Abha"/>
    <n v="4"/>
    <n v="9"/>
    <n v="2023"/>
  </r>
  <r>
    <n v="1294"/>
    <n v="13331"/>
    <n v="1449"/>
    <x v="1"/>
    <s v="Approved"/>
    <n v="32"/>
    <s v="M"/>
    <s v="Medina"/>
    <n v="3"/>
    <n v="7"/>
    <n v="2023"/>
  </r>
  <r>
    <n v="1295"/>
    <n v="12906"/>
    <n v="1294"/>
    <x v="1"/>
    <s v="Rejected"/>
    <n v="38"/>
    <s v="M"/>
    <s v="Riyadh"/>
    <n v="1"/>
    <n v="12"/>
    <n v="2023"/>
  </r>
  <r>
    <n v="1296"/>
    <n v="12052"/>
    <n v="158"/>
    <x v="0"/>
    <s v="Defaulted"/>
    <n v="46"/>
    <s v="F"/>
    <s v="Jeddah"/>
    <n v="1"/>
    <n v="10"/>
    <n v="2023"/>
  </r>
  <r>
    <n v="1297"/>
    <n v="1616"/>
    <n v="-468"/>
    <x v="2"/>
    <s v="Approved"/>
    <n v="58"/>
    <s v="F"/>
    <s v="Khobar"/>
    <n v="5"/>
    <n v="8"/>
    <n v="2023"/>
  </r>
  <r>
    <n v="1298"/>
    <n v="7805"/>
    <n v="1226"/>
    <x v="1"/>
    <s v="Approved"/>
    <n v="54"/>
    <s v="M"/>
    <s v="Abha"/>
    <n v="1"/>
    <n v="9"/>
    <n v="2023"/>
  </r>
  <r>
    <n v="1299"/>
    <n v="5296"/>
    <n v="867"/>
    <x v="1"/>
    <s v="Approved"/>
    <n v="46"/>
    <s v="F"/>
    <s v="Medina"/>
    <n v="1"/>
    <n v="12"/>
    <n v="2023"/>
  </r>
  <r>
    <n v="1300"/>
    <n v="10333"/>
    <n v="875"/>
    <x v="2"/>
    <s v="Rejected"/>
    <n v="52"/>
    <s v="M"/>
    <s v="Riyadh"/>
    <n v="3"/>
    <n v="6"/>
    <n v="2023"/>
  </r>
  <r>
    <n v="1301"/>
    <n v="14934"/>
    <n v="-239"/>
    <x v="1"/>
    <s v="Approved"/>
    <n v="47"/>
    <s v="F"/>
    <s v="Jeddah"/>
    <n v="3"/>
    <n v="12"/>
    <n v="2024"/>
  </r>
  <r>
    <n v="1302"/>
    <n v="16166"/>
    <n v="-130"/>
    <x v="2"/>
    <s v="Defaulted"/>
    <n v="33"/>
    <s v="M"/>
    <s v="Khobar"/>
    <n v="4"/>
    <n v="7"/>
    <n v="2023"/>
  </r>
  <r>
    <n v="1303"/>
    <n v="11393"/>
    <n v="1056"/>
    <x v="2"/>
    <s v="Rejected"/>
    <n v="41"/>
    <s v="F"/>
    <s v="Abha"/>
    <n v="2"/>
    <n v="10"/>
    <n v="2023"/>
  </r>
  <r>
    <n v="1304"/>
    <n v="18611"/>
    <n v="-271"/>
    <x v="0"/>
    <s v="Approved"/>
    <n v="70"/>
    <s v="M"/>
    <s v="Medina"/>
    <n v="1"/>
    <n v="4"/>
    <n v="2023"/>
  </r>
  <r>
    <n v="1305"/>
    <n v="1652"/>
    <n v="275"/>
    <x v="2"/>
    <s v="Approved"/>
    <n v="39"/>
    <s v="F"/>
    <s v="Riyadh"/>
    <n v="3"/>
    <n v="12"/>
    <n v="2024"/>
  </r>
  <r>
    <n v="1306"/>
    <n v="14773"/>
    <n v="345"/>
    <x v="0"/>
    <s v="Approved"/>
    <n v="44"/>
    <s v="F"/>
    <s v="Jeddah"/>
    <n v="3"/>
    <n v="8"/>
    <n v="2024"/>
  </r>
  <r>
    <n v="1307"/>
    <n v="674"/>
    <n v="-479"/>
    <x v="0"/>
    <s v="Defaulted"/>
    <n v="65"/>
    <s v="M"/>
    <s v="Khobar"/>
    <n v="2"/>
    <n v="7"/>
    <n v="2023"/>
  </r>
  <r>
    <n v="1308"/>
    <n v="5554"/>
    <n v="1388"/>
    <x v="2"/>
    <s v="Approved"/>
    <n v="52"/>
    <s v="M"/>
    <s v="Abha"/>
    <n v="5"/>
    <n v="5"/>
    <n v="2023"/>
  </r>
  <r>
    <n v="1309"/>
    <n v="17914"/>
    <n v="-253"/>
    <x v="0"/>
    <s v="Rejected"/>
    <n v="50"/>
    <s v="F"/>
    <s v="Medina"/>
    <n v="2"/>
    <n v="8"/>
    <n v="2023"/>
  </r>
  <r>
    <n v="1310"/>
    <n v="2030"/>
    <n v="85"/>
    <x v="2"/>
    <s v="Approved"/>
    <n v="60"/>
    <s v="F"/>
    <s v="Riyadh"/>
    <n v="2"/>
    <n v="8"/>
    <n v="2024"/>
  </r>
  <r>
    <n v="1311"/>
    <n v="8392"/>
    <n v="717"/>
    <x v="1"/>
    <s v="Approved"/>
    <n v="69"/>
    <s v="M"/>
    <s v="Jeddah"/>
    <n v="5"/>
    <n v="6"/>
    <n v="2024"/>
  </r>
  <r>
    <n v="1312"/>
    <n v="8195"/>
    <n v="1269"/>
    <x v="1"/>
    <s v="Defaulted"/>
    <n v="58"/>
    <s v="F"/>
    <s v="Khobar"/>
    <n v="4"/>
    <n v="6"/>
    <n v="2024"/>
  </r>
  <r>
    <n v="1313"/>
    <n v="14040"/>
    <n v="-328"/>
    <x v="0"/>
    <s v="Approved"/>
    <n v="46"/>
    <s v="M"/>
    <s v="Abha"/>
    <n v="1"/>
    <n v="10"/>
    <n v="2024"/>
  </r>
  <r>
    <n v="1314"/>
    <n v="2232"/>
    <n v="427"/>
    <x v="2"/>
    <s v="Approved"/>
    <n v="67"/>
    <s v="F"/>
    <s v="Medina"/>
    <n v="4"/>
    <n v="10"/>
    <n v="2024"/>
  </r>
  <r>
    <n v="1315"/>
    <n v="18288"/>
    <n v="-104"/>
    <x v="2"/>
    <s v="Rejected"/>
    <n v="46"/>
    <s v="M"/>
    <s v="Riyadh"/>
    <n v="4"/>
    <n v="7"/>
    <n v="2024"/>
  </r>
  <r>
    <n v="1316"/>
    <n v="5101"/>
    <n v="866"/>
    <x v="1"/>
    <s v="Defaulted"/>
    <n v="31"/>
    <s v="F"/>
    <s v="Jeddah"/>
    <n v="2"/>
    <n v="11"/>
    <n v="2024"/>
  </r>
  <r>
    <n v="1317"/>
    <n v="14399"/>
    <n v="515"/>
    <x v="2"/>
    <s v="Approved"/>
    <n v="43"/>
    <s v="M"/>
    <s v="Khobar"/>
    <n v="2"/>
    <n v="12"/>
    <n v="2023"/>
  </r>
  <r>
    <n v="1318"/>
    <n v="3112"/>
    <n v="316"/>
    <x v="1"/>
    <s v="Rejected"/>
    <n v="31"/>
    <s v="F"/>
    <s v="Abha"/>
    <n v="5"/>
    <n v="8"/>
    <n v="2023"/>
  </r>
  <r>
    <n v="1319"/>
    <n v="20275"/>
    <n v="-467"/>
    <x v="0"/>
    <s v="Approved"/>
    <n v="31"/>
    <s v="F"/>
    <s v="Medina"/>
    <n v="2"/>
    <n v="4"/>
    <n v="2024"/>
  </r>
  <r>
    <n v="1320"/>
    <n v="1077"/>
    <n v="901"/>
    <x v="0"/>
    <s v="Approved"/>
    <n v="35"/>
    <s v="M"/>
    <s v="Riyadh"/>
    <n v="5"/>
    <n v="7"/>
    <n v="2024"/>
  </r>
  <r>
    <n v="1321"/>
    <n v="5895"/>
    <n v="-362"/>
    <x v="0"/>
    <s v="Defaulted"/>
    <n v="64"/>
    <s v="F"/>
    <s v="Jeddah"/>
    <n v="3"/>
    <n v="10"/>
    <n v="2024"/>
  </r>
  <r>
    <n v="1322"/>
    <n v="5777"/>
    <n v="1030"/>
    <x v="2"/>
    <s v="Rejected"/>
    <n v="38"/>
    <s v="M"/>
    <s v="Khobar"/>
    <n v="1"/>
    <n v="8"/>
    <n v="2024"/>
  </r>
  <r>
    <n v="1323"/>
    <n v="4694"/>
    <n v="1028"/>
    <x v="1"/>
    <s v="Approved"/>
    <n v="61"/>
    <s v="F"/>
    <s v="Abha"/>
    <n v="4"/>
    <n v="7"/>
    <n v="2024"/>
  </r>
  <r>
    <n v="1324"/>
    <n v="1270"/>
    <n v="807"/>
    <x v="1"/>
    <s v="Defaulted"/>
    <n v="35"/>
    <s v="M"/>
    <s v="Medina"/>
    <n v="3"/>
    <n v="5"/>
    <n v="2023"/>
  </r>
  <r>
    <n v="1325"/>
    <n v="11338"/>
    <n v="197"/>
    <x v="2"/>
    <s v="Approved"/>
    <n v="48"/>
    <s v="F"/>
    <s v="Riyadh"/>
    <n v="4"/>
    <n v="6"/>
    <n v="2023"/>
  </r>
  <r>
    <n v="1326"/>
    <n v="11318"/>
    <n v="3"/>
    <x v="1"/>
    <s v="Approved"/>
    <n v="49"/>
    <s v="M"/>
    <s v="Jeddah"/>
    <n v="4"/>
    <n v="12"/>
    <n v="2024"/>
  </r>
  <r>
    <n v="1327"/>
    <n v="23561"/>
    <n v="266"/>
    <x v="0"/>
    <s v="Approved"/>
    <n v="30"/>
    <s v="F"/>
    <s v="Khobar"/>
    <n v="5"/>
    <n v="7"/>
    <n v="2023"/>
  </r>
  <r>
    <n v="1328"/>
    <n v="860"/>
    <n v="238"/>
    <x v="0"/>
    <s v="Rejected"/>
    <n v="50"/>
    <s v="M"/>
    <s v="Abha"/>
    <n v="1"/>
    <n v="4"/>
    <n v="2024"/>
  </r>
  <r>
    <n v="1329"/>
    <n v="3591"/>
    <n v="874"/>
    <x v="0"/>
    <s v="Defaulted"/>
    <n v="54"/>
    <s v="F"/>
    <s v="Medina"/>
    <n v="3"/>
    <n v="6"/>
    <n v="2024"/>
  </r>
  <r>
    <n v="1330"/>
    <n v="4824"/>
    <n v="579"/>
    <x v="1"/>
    <s v="Approved"/>
    <n v="52"/>
    <s v="M"/>
    <s v="Riyadh"/>
    <n v="5"/>
    <n v="9"/>
    <n v="2023"/>
  </r>
  <r>
    <n v="1331"/>
    <n v="9701"/>
    <n v="206"/>
    <x v="1"/>
    <s v="Approved"/>
    <n v="66"/>
    <s v="F"/>
    <s v="Jeddah"/>
    <n v="3"/>
    <n v="12"/>
    <n v="2024"/>
  </r>
  <r>
    <n v="1332"/>
    <n v="1487"/>
    <n v="810"/>
    <x v="1"/>
    <s v="Approved"/>
    <n v="33"/>
    <s v="M"/>
    <s v="Khobar"/>
    <n v="3"/>
    <n v="4"/>
    <n v="2023"/>
  </r>
  <r>
    <n v="1333"/>
    <n v="12933"/>
    <n v="61"/>
    <x v="1"/>
    <s v="Rejected"/>
    <n v="48"/>
    <s v="F"/>
    <s v="Abha"/>
    <n v="2"/>
    <n v="10"/>
    <n v="2023"/>
  </r>
  <r>
    <n v="1334"/>
    <n v="23724"/>
    <n v="1109"/>
    <x v="2"/>
    <s v="Defaulted"/>
    <n v="65"/>
    <s v="F"/>
    <s v="Medina"/>
    <n v="4"/>
    <n v="1"/>
    <n v="2024"/>
  </r>
  <r>
    <n v="1335"/>
    <n v="15058"/>
    <n v="1160"/>
    <x v="2"/>
    <s v="Approved"/>
    <n v="61"/>
    <s v="M"/>
    <s v="Riyadh"/>
    <n v="5"/>
    <n v="2"/>
    <n v="2023"/>
  </r>
  <r>
    <n v="1336"/>
    <n v="8245"/>
    <n v="1386"/>
    <x v="1"/>
    <s v="Approved"/>
    <n v="60"/>
    <s v="F"/>
    <s v="Jeddah"/>
    <n v="5"/>
    <n v="2"/>
    <n v="2024"/>
  </r>
  <r>
    <n v="1337"/>
    <n v="16939"/>
    <n v="19"/>
    <x v="0"/>
    <s v="Approved"/>
    <n v="35"/>
    <s v="M"/>
    <s v="Khobar"/>
    <n v="2"/>
    <n v="12"/>
    <n v="2023"/>
  </r>
  <r>
    <n v="1338"/>
    <n v="1473"/>
    <n v="1303"/>
    <x v="0"/>
    <s v="Rejected"/>
    <n v="31"/>
    <s v="F"/>
    <s v="Abha"/>
    <n v="3"/>
    <n v="2"/>
    <n v="2024"/>
  </r>
  <r>
    <n v="1339"/>
    <n v="2617"/>
    <n v="1488"/>
    <x v="0"/>
    <s v="Approved"/>
    <n v="40"/>
    <s v="M"/>
    <s v="Medina"/>
    <n v="5"/>
    <n v="2"/>
    <n v="2024"/>
  </r>
  <r>
    <n v="1340"/>
    <n v="12009"/>
    <n v="1404"/>
    <x v="1"/>
    <s v="Defaulted"/>
    <n v="41"/>
    <s v="F"/>
    <s v="Riyadh"/>
    <n v="3"/>
    <n v="11"/>
    <n v="2023"/>
  </r>
  <r>
    <n v="1341"/>
    <n v="23938"/>
    <n v="-484"/>
    <x v="0"/>
    <s v="Rejected"/>
    <n v="48"/>
    <s v="M"/>
    <s v="Jeddah"/>
    <n v="2"/>
    <n v="11"/>
    <n v="2023"/>
  </r>
  <r>
    <n v="1342"/>
    <n v="2818"/>
    <n v="654"/>
    <x v="2"/>
    <s v="Approved"/>
    <n v="50"/>
    <s v="F"/>
    <s v="Khobar"/>
    <n v="2"/>
    <n v="8"/>
    <n v="2024"/>
  </r>
  <r>
    <n v="1343"/>
    <n v="9567"/>
    <n v="-317"/>
    <x v="1"/>
    <s v="Approved"/>
    <n v="62"/>
    <s v="M"/>
    <s v="Abha"/>
    <n v="1"/>
    <n v="7"/>
    <n v="2023"/>
  </r>
  <r>
    <n v="1344"/>
    <n v="13970"/>
    <n v="1253"/>
    <x v="2"/>
    <s v="Approved"/>
    <n v="62"/>
    <s v="F"/>
    <s v="Medina"/>
    <n v="3"/>
    <n v="3"/>
    <n v="2023"/>
  </r>
  <r>
    <n v="1345"/>
    <n v="13898"/>
    <n v="421"/>
    <x v="1"/>
    <s v="Defaulted"/>
    <n v="69"/>
    <s v="M"/>
    <s v="Riyadh"/>
    <n v="5"/>
    <n v="2"/>
    <n v="2023"/>
  </r>
  <r>
    <n v="1346"/>
    <n v="23752"/>
    <n v="777"/>
    <x v="0"/>
    <s v="Approved"/>
    <n v="35"/>
    <s v="F"/>
    <s v="Jeddah"/>
    <n v="2"/>
    <n v="7"/>
    <n v="2023"/>
  </r>
  <r>
    <n v="1347"/>
    <n v="3152"/>
    <n v="1085"/>
    <x v="0"/>
    <s v="Rejected"/>
    <n v="39"/>
    <s v="M"/>
    <s v="Khobar"/>
    <n v="1"/>
    <n v="8"/>
    <n v="2024"/>
  </r>
  <r>
    <n v="1348"/>
    <n v="4215"/>
    <n v="-292"/>
    <x v="2"/>
    <s v="Approved"/>
    <n v="42"/>
    <s v="F"/>
    <s v="Abha"/>
    <n v="1"/>
    <n v="2"/>
    <n v="2023"/>
  </r>
  <r>
    <n v="1349"/>
    <n v="14253"/>
    <n v="-199"/>
    <x v="2"/>
    <s v="Approved"/>
    <n v="35"/>
    <s v="M"/>
    <s v="Medina"/>
    <n v="5"/>
    <n v="10"/>
    <n v="2024"/>
  </r>
  <r>
    <n v="1350"/>
    <n v="4058"/>
    <n v="1481"/>
    <x v="1"/>
    <s v="Defaulted"/>
    <n v="39"/>
    <s v="F"/>
    <s v="Riyadh"/>
    <n v="3"/>
    <n v="3"/>
    <n v="2023"/>
  </r>
  <r>
    <n v="1351"/>
    <n v="22243"/>
    <n v="351"/>
    <x v="0"/>
    <s v="Approved"/>
    <n v="52"/>
    <s v="M"/>
    <s v="Jeddah"/>
    <n v="4"/>
    <n v="2"/>
    <n v="2024"/>
  </r>
  <r>
    <n v="1352"/>
    <n v="4351"/>
    <n v="797"/>
    <x v="2"/>
    <s v="Approved"/>
    <n v="44"/>
    <s v="F"/>
    <s v="Khobar"/>
    <n v="3"/>
    <n v="6"/>
    <n v="2023"/>
  </r>
  <r>
    <n v="1353"/>
    <n v="21767"/>
    <n v="1080"/>
    <x v="2"/>
    <s v="Rejected"/>
    <n v="65"/>
    <s v="F"/>
    <s v="Abha"/>
    <n v="5"/>
    <n v="10"/>
    <n v="2024"/>
  </r>
  <r>
    <n v="1354"/>
    <n v="10317"/>
    <n v="104"/>
    <x v="0"/>
    <s v="Defaulted"/>
    <n v="62"/>
    <s v="M"/>
    <s v="Medina"/>
    <n v="3"/>
    <n v="11"/>
    <n v="2023"/>
  </r>
  <r>
    <n v="1355"/>
    <n v="4102"/>
    <n v="342"/>
    <x v="1"/>
    <s v="Approved"/>
    <n v="31"/>
    <s v="F"/>
    <s v="Riyadh"/>
    <n v="5"/>
    <n v="3"/>
    <n v="2024"/>
  </r>
  <r>
    <n v="1356"/>
    <n v="757"/>
    <n v="1472"/>
    <x v="1"/>
    <s v="Rejected"/>
    <n v="63"/>
    <s v="F"/>
    <s v="Jeddah"/>
    <n v="1"/>
    <n v="9"/>
    <n v="2024"/>
  </r>
  <r>
    <n v="1357"/>
    <n v="11121"/>
    <n v="1246"/>
    <x v="0"/>
    <s v="Approved"/>
    <n v="27"/>
    <s v="M"/>
    <s v="Khobar"/>
    <n v="4"/>
    <n v="8"/>
    <n v="2024"/>
  </r>
  <r>
    <n v="1358"/>
    <n v="4628"/>
    <n v="851"/>
    <x v="2"/>
    <s v="Approved"/>
    <n v="48"/>
    <s v="M"/>
    <s v="Abha"/>
    <n v="3"/>
    <n v="6"/>
    <n v="2024"/>
  </r>
  <r>
    <n v="1359"/>
    <n v="12234"/>
    <n v="388"/>
    <x v="0"/>
    <s v="Defaulted"/>
    <n v="32"/>
    <s v="F"/>
    <s v="Medina"/>
    <n v="2"/>
    <n v="7"/>
    <n v="2023"/>
  </r>
  <r>
    <n v="1360"/>
    <n v="4438"/>
    <n v="586"/>
    <x v="1"/>
    <s v="Approved"/>
    <n v="69"/>
    <s v="F"/>
    <s v="Riyadh"/>
    <n v="3"/>
    <n v="4"/>
    <n v="2024"/>
  </r>
  <r>
    <n v="1361"/>
    <n v="12785"/>
    <n v="669"/>
    <x v="2"/>
    <s v="Rejected"/>
    <n v="68"/>
    <s v="M"/>
    <s v="Jeddah"/>
    <n v="3"/>
    <n v="7"/>
    <n v="2024"/>
  </r>
  <r>
    <n v="1362"/>
    <n v="12207"/>
    <n v="1156"/>
    <x v="0"/>
    <s v="Approved"/>
    <n v="61"/>
    <s v="F"/>
    <s v="Khobar"/>
    <n v="3"/>
    <n v="4"/>
    <n v="2023"/>
  </r>
  <r>
    <n v="1363"/>
    <n v="2640"/>
    <n v="446"/>
    <x v="2"/>
    <s v="Approved"/>
    <n v="43"/>
    <s v="M"/>
    <s v="Abha"/>
    <n v="2"/>
    <n v="1"/>
    <n v="2023"/>
  </r>
  <r>
    <n v="1364"/>
    <n v="13814"/>
    <n v="483"/>
    <x v="0"/>
    <s v="Defaulted"/>
    <n v="70"/>
    <s v="F"/>
    <s v="Medina"/>
    <n v="5"/>
    <n v="3"/>
    <n v="2024"/>
  </r>
  <r>
    <n v="1365"/>
    <n v="5704"/>
    <n v="-301"/>
    <x v="2"/>
    <s v="Approved"/>
    <n v="66"/>
    <s v="M"/>
    <s v="Khobar"/>
    <n v="3"/>
    <n v="7"/>
    <n v="2024"/>
  </r>
  <r>
    <n v="1366"/>
    <n v="14664"/>
    <n v="-61"/>
    <x v="2"/>
    <s v="Approved"/>
    <n v="54"/>
    <s v="F"/>
    <s v="Abha"/>
    <n v="5"/>
    <n v="3"/>
    <n v="2023"/>
  </r>
  <r>
    <n v="1367"/>
    <n v="14650"/>
    <n v="323"/>
    <x v="2"/>
    <s v="Rejected"/>
    <n v="60"/>
    <s v="M"/>
    <s v="Medina"/>
    <n v="1"/>
    <n v="8"/>
    <n v="2024"/>
  </r>
  <r>
    <n v="1368"/>
    <n v="11525"/>
    <n v="483"/>
    <x v="1"/>
    <s v="Defaulted"/>
    <n v="54"/>
    <s v="F"/>
    <s v="Riyadh"/>
    <n v="2"/>
    <n v="6"/>
    <n v="2024"/>
  </r>
  <r>
    <n v="1369"/>
    <n v="15264"/>
    <n v="692"/>
    <x v="2"/>
    <s v="Approved"/>
    <n v="34"/>
    <s v="F"/>
    <s v="Jeddah"/>
    <n v="1"/>
    <n v="11"/>
    <n v="2023"/>
  </r>
  <r>
    <n v="1370"/>
    <n v="11766"/>
    <n v="1007"/>
    <x v="0"/>
    <s v="Approved"/>
    <n v="36"/>
    <s v="M"/>
    <s v="Khobar"/>
    <n v="3"/>
    <n v="5"/>
    <n v="2024"/>
  </r>
  <r>
    <n v="1371"/>
    <n v="4421"/>
    <n v="737"/>
    <x v="0"/>
    <s v="Rejected"/>
    <n v="29"/>
    <s v="M"/>
    <s v="Abha"/>
    <n v="5"/>
    <n v="5"/>
    <n v="2024"/>
  </r>
  <r>
    <n v="1372"/>
    <n v="12617"/>
    <n v="-347"/>
    <x v="1"/>
    <s v="Approved"/>
    <n v="32"/>
    <s v="F"/>
    <s v="Medina"/>
    <n v="2"/>
    <n v="4"/>
    <n v="2024"/>
  </r>
  <r>
    <n v="1373"/>
    <n v="23355"/>
    <n v="-183"/>
    <x v="2"/>
    <s v="Defaulted"/>
    <n v="53"/>
    <s v="F"/>
    <s v="Riyadh"/>
    <n v="3"/>
    <n v="9"/>
    <n v="2024"/>
  </r>
  <r>
    <n v="1374"/>
    <n v="19870"/>
    <n v="214"/>
    <x v="2"/>
    <s v="Approved"/>
    <n v="60"/>
    <s v="M"/>
    <s v="Jeddah"/>
    <n v="3"/>
    <n v="8"/>
    <n v="2024"/>
  </r>
  <r>
    <n v="1375"/>
    <n v="17966"/>
    <n v="-243"/>
    <x v="2"/>
    <s v="Approved"/>
    <n v="56"/>
    <s v="F"/>
    <s v="Khobar"/>
    <n v="5"/>
    <n v="4"/>
    <n v="2023"/>
  </r>
  <r>
    <n v="1376"/>
    <n v="12577"/>
    <n v="1362"/>
    <x v="2"/>
    <s v="Rejected"/>
    <n v="30"/>
    <s v="M"/>
    <s v="Abha"/>
    <n v="4"/>
    <n v="12"/>
    <n v="2023"/>
  </r>
  <r>
    <n v="1377"/>
    <n v="1916"/>
    <n v="1477"/>
    <x v="1"/>
    <s v="Approved"/>
    <n v="35"/>
    <s v="F"/>
    <s v="Medina"/>
    <n v="4"/>
    <n v="12"/>
    <n v="2024"/>
  </r>
  <r>
    <n v="1378"/>
    <n v="3704"/>
    <n v="948"/>
    <x v="1"/>
    <s v="Rejected"/>
    <n v="60"/>
    <s v="M"/>
    <s v="Riyadh"/>
    <n v="3"/>
    <n v="11"/>
    <n v="2024"/>
  </r>
  <r>
    <n v="1379"/>
    <n v="18804"/>
    <n v="-277"/>
    <x v="2"/>
    <s v="Defaulted"/>
    <n v="42"/>
    <s v="F"/>
    <s v="Jeddah"/>
    <n v="2"/>
    <n v="7"/>
    <n v="2023"/>
  </r>
  <r>
    <n v="1380"/>
    <n v="10964"/>
    <n v="-423"/>
    <x v="1"/>
    <s v="Approved"/>
    <n v="60"/>
    <s v="M"/>
    <s v="Khobar"/>
    <n v="2"/>
    <n v="5"/>
    <n v="2024"/>
  </r>
  <r>
    <n v="1381"/>
    <n v="18894"/>
    <n v="889"/>
    <x v="2"/>
    <s v="Approved"/>
    <n v="64"/>
    <s v="F"/>
    <s v="Abha"/>
    <n v="5"/>
    <n v="1"/>
    <n v="2024"/>
  </r>
  <r>
    <n v="1382"/>
    <n v="9436"/>
    <n v="972"/>
    <x v="1"/>
    <s v="Approved"/>
    <n v="44"/>
    <s v="F"/>
    <s v="Medina"/>
    <n v="3"/>
    <n v="2"/>
    <n v="2024"/>
  </r>
  <r>
    <n v="1383"/>
    <n v="9730"/>
    <n v="7"/>
    <x v="1"/>
    <s v="Rejected"/>
    <n v="65"/>
    <s v="M"/>
    <s v="Riyadh"/>
    <n v="4"/>
    <n v="3"/>
    <n v="2023"/>
  </r>
  <r>
    <n v="1384"/>
    <n v="15449"/>
    <n v="1165"/>
    <x v="0"/>
    <s v="Defaulted"/>
    <n v="54"/>
    <s v="F"/>
    <s v="Jeddah"/>
    <n v="2"/>
    <n v="11"/>
    <n v="2024"/>
  </r>
  <r>
    <n v="1385"/>
    <n v="3088"/>
    <n v="-482"/>
    <x v="0"/>
    <s v="Approved"/>
    <n v="68"/>
    <s v="M"/>
    <s v="Khobar"/>
    <n v="2"/>
    <n v="9"/>
    <n v="2023"/>
  </r>
  <r>
    <n v="1386"/>
    <n v="8545"/>
    <n v="1385"/>
    <x v="1"/>
    <s v="Approved"/>
    <n v="40"/>
    <s v="F"/>
    <s v="Abha"/>
    <n v="1"/>
    <n v="9"/>
    <n v="2023"/>
  </r>
  <r>
    <n v="1387"/>
    <n v="15771"/>
    <n v="237"/>
    <x v="2"/>
    <s v="Approved"/>
    <n v="31"/>
    <s v="M"/>
    <s v="Medina"/>
    <n v="1"/>
    <n v="1"/>
    <n v="2024"/>
  </r>
  <r>
    <n v="1388"/>
    <n v="15478"/>
    <n v="1057"/>
    <x v="2"/>
    <s v="Rejected"/>
    <n v="58"/>
    <s v="F"/>
    <s v="Riyadh"/>
    <n v="1"/>
    <n v="4"/>
    <n v="2023"/>
  </r>
  <r>
    <n v="1389"/>
    <n v="12801"/>
    <n v="822"/>
    <x v="2"/>
    <s v="Approved"/>
    <n v="40"/>
    <s v="M"/>
    <s v="Jeddah"/>
    <n v="5"/>
    <n v="7"/>
    <n v="2024"/>
  </r>
  <r>
    <n v="1390"/>
    <n v="3570"/>
    <n v="349"/>
    <x v="1"/>
    <s v="Defaulted"/>
    <n v="66"/>
    <s v="F"/>
    <s v="Khobar"/>
    <n v="1"/>
    <n v="3"/>
    <n v="2024"/>
  </r>
  <r>
    <n v="1391"/>
    <n v="12715"/>
    <n v="1201"/>
    <x v="0"/>
    <s v="Rejected"/>
    <n v="55"/>
    <s v="M"/>
    <s v="Abha"/>
    <n v="5"/>
    <n v="7"/>
    <n v="2024"/>
  </r>
  <r>
    <n v="1392"/>
    <n v="5137"/>
    <n v="-357"/>
    <x v="1"/>
    <s v="Approved"/>
    <n v="37"/>
    <s v="F"/>
    <s v="Medina"/>
    <n v="4"/>
    <n v="11"/>
    <n v="2024"/>
  </r>
  <r>
    <n v="1393"/>
    <n v="22800"/>
    <n v="316"/>
    <x v="2"/>
    <s v="Approved"/>
    <n v="43"/>
    <s v="M"/>
    <s v="Riyadh"/>
    <n v="5"/>
    <n v="1"/>
    <n v="2023"/>
  </r>
  <r>
    <n v="1394"/>
    <n v="15605"/>
    <n v="820"/>
    <x v="0"/>
    <s v="Approved"/>
    <n v="36"/>
    <s v="F"/>
    <s v="Jeddah"/>
    <n v="1"/>
    <n v="11"/>
    <n v="2024"/>
  </r>
  <r>
    <n v="1395"/>
    <n v="1939"/>
    <n v="518"/>
    <x v="0"/>
    <s v="Defaulted"/>
    <n v="58"/>
    <s v="M"/>
    <s v="Khobar"/>
    <n v="2"/>
    <n v="12"/>
    <n v="2023"/>
  </r>
  <r>
    <n v="1396"/>
    <n v="4951"/>
    <n v="859"/>
    <x v="2"/>
    <s v="Approved"/>
    <n v="54"/>
    <s v="F"/>
    <s v="Abha"/>
    <n v="2"/>
    <n v="6"/>
    <n v="2024"/>
  </r>
  <r>
    <n v="1397"/>
    <n v="7728"/>
    <n v="1223"/>
    <x v="1"/>
    <s v="Rejected"/>
    <n v="64"/>
    <s v="F"/>
    <s v="Medina"/>
    <n v="5"/>
    <n v="9"/>
    <n v="2023"/>
  </r>
  <r>
    <n v="1398"/>
    <n v="11116"/>
    <n v="1014"/>
    <x v="1"/>
    <s v="Approved"/>
    <n v="37"/>
    <s v="M"/>
    <s v="Riyadh"/>
    <n v="4"/>
    <n v="9"/>
    <n v="2024"/>
  </r>
  <r>
    <n v="1399"/>
    <n v="6736"/>
    <n v="54"/>
    <x v="1"/>
    <s v="Approved"/>
    <n v="55"/>
    <s v="F"/>
    <s v="Jeddah"/>
    <n v="2"/>
    <n v="1"/>
    <n v="2024"/>
  </r>
  <r>
    <n v="1400"/>
    <n v="14839"/>
    <n v="-91"/>
    <x v="2"/>
    <s v="Defaulted"/>
    <n v="32"/>
    <s v="M"/>
    <s v="Khobar"/>
    <n v="2"/>
    <n v="7"/>
    <n v="2024"/>
  </r>
  <r>
    <n v="1401"/>
    <n v="11885"/>
    <n v="1098"/>
    <x v="2"/>
    <s v="Approved"/>
    <n v="44"/>
    <s v="F"/>
    <s v="Abha"/>
    <n v="5"/>
    <n v="2"/>
    <n v="2023"/>
  </r>
  <r>
    <n v="1402"/>
    <n v="10965"/>
    <n v="1387"/>
    <x v="1"/>
    <s v="Approved"/>
    <n v="32"/>
    <s v="M"/>
    <s v="Medina"/>
    <n v="1"/>
    <n v="10"/>
    <n v="2024"/>
  </r>
  <r>
    <n v="1403"/>
    <n v="8817"/>
    <n v="953"/>
    <x v="1"/>
    <s v="Rejected"/>
    <n v="46"/>
    <s v="F"/>
    <s v="Riyadh"/>
    <n v="3"/>
    <n v="12"/>
    <n v="2023"/>
  </r>
  <r>
    <n v="1404"/>
    <n v="20890"/>
    <n v="-191"/>
    <x v="2"/>
    <s v="Defaulted"/>
    <n v="69"/>
    <s v="M"/>
    <s v="Jeddah"/>
    <n v="3"/>
    <n v="7"/>
    <n v="2024"/>
  </r>
  <r>
    <n v="1405"/>
    <n v="10799"/>
    <n v="189"/>
    <x v="2"/>
    <s v="Approved"/>
    <n v="67"/>
    <s v="F"/>
    <s v="Khobar"/>
    <n v="2"/>
    <n v="10"/>
    <n v="2024"/>
  </r>
  <r>
    <n v="1406"/>
    <n v="18347"/>
    <n v="-390"/>
    <x v="2"/>
    <s v="Rejected"/>
    <n v="46"/>
    <s v="M"/>
    <s v="Abha"/>
    <n v="5"/>
    <n v="1"/>
    <n v="2024"/>
  </r>
  <r>
    <n v="1407"/>
    <n v="10442"/>
    <n v="1040"/>
    <x v="1"/>
    <s v="Approved"/>
    <n v="59"/>
    <s v="F"/>
    <s v="Medina"/>
    <n v="5"/>
    <n v="2"/>
    <n v="2024"/>
  </r>
  <r>
    <n v="1408"/>
    <n v="3125"/>
    <n v="942"/>
    <x v="1"/>
    <s v="Approved"/>
    <n v="34"/>
    <s v="M"/>
    <s v="Riyadh"/>
    <n v="1"/>
    <n v="1"/>
    <n v="2023"/>
  </r>
  <r>
    <n v="1409"/>
    <n v="13196"/>
    <n v="736"/>
    <x v="1"/>
    <s v="Defaulted"/>
    <n v="38"/>
    <s v="F"/>
    <s v="Jeddah"/>
    <n v="3"/>
    <n v="8"/>
    <n v="2023"/>
  </r>
  <r>
    <n v="1410"/>
    <n v="12016"/>
    <n v="418"/>
    <x v="2"/>
    <s v="Approved"/>
    <n v="35"/>
    <s v="M"/>
    <s v="Khobar"/>
    <n v="5"/>
    <n v="3"/>
    <n v="2023"/>
  </r>
  <r>
    <n v="1411"/>
    <n v="21827"/>
    <n v="174"/>
    <x v="0"/>
    <s v="Approved"/>
    <n v="38"/>
    <s v="F"/>
    <s v="Abha"/>
    <n v="4"/>
    <n v="7"/>
    <n v="2024"/>
  </r>
  <r>
    <n v="1412"/>
    <n v="9697"/>
    <n v="-455"/>
    <x v="1"/>
    <s v="Approved"/>
    <n v="48"/>
    <s v="M"/>
    <s v="Medina"/>
    <n v="5"/>
    <n v="12"/>
    <n v="2024"/>
  </r>
  <r>
    <n v="1413"/>
    <n v="19959"/>
    <n v="233"/>
    <x v="0"/>
    <s v="Rejected"/>
    <n v="57"/>
    <s v="F"/>
    <s v="Riyadh"/>
    <n v="5"/>
    <n v="8"/>
    <n v="2024"/>
  </r>
  <r>
    <n v="1414"/>
    <n v="4369"/>
    <n v="373"/>
    <x v="2"/>
    <s v="Approved"/>
    <n v="40"/>
    <s v="M"/>
    <s v="Jeddah"/>
    <n v="1"/>
    <n v="4"/>
    <n v="2024"/>
  </r>
  <r>
    <n v="1415"/>
    <n v="14105"/>
    <n v="120"/>
    <x v="2"/>
    <s v="Defaulted"/>
    <n v="38"/>
    <s v="F"/>
    <s v="Khobar"/>
    <n v="4"/>
    <n v="5"/>
    <n v="2024"/>
  </r>
  <r>
    <n v="1416"/>
    <n v="20275"/>
    <n v="1146"/>
    <x v="0"/>
    <s v="Rejected"/>
    <n v="31"/>
    <s v="F"/>
    <s v="Medina"/>
    <n v="4"/>
    <n v="1"/>
    <n v="2024"/>
  </r>
  <r>
    <n v="1417"/>
    <n v="876"/>
    <n v="333"/>
    <x v="1"/>
    <s v="Approved"/>
    <n v="34"/>
    <s v="M"/>
    <s v="Riyadh"/>
    <n v="1"/>
    <n v="3"/>
    <n v="2023"/>
  </r>
  <r>
    <n v="1418"/>
    <n v="13365"/>
    <n v="880"/>
    <x v="2"/>
    <s v="Approved"/>
    <n v="65"/>
    <s v="F"/>
    <s v="Jeddah"/>
    <n v="1"/>
    <n v="12"/>
    <n v="2023"/>
  </r>
  <r>
    <n v="1419"/>
    <n v="9398"/>
    <n v="1298"/>
    <x v="1"/>
    <s v="Approved"/>
    <n v="69"/>
    <s v="F"/>
    <s v="Khobar"/>
    <n v="5"/>
    <n v="1"/>
    <n v="2024"/>
  </r>
  <r>
    <n v="1420"/>
    <n v="2884"/>
    <n v="-60"/>
    <x v="1"/>
    <s v="Defaulted"/>
    <n v="61"/>
    <s v="M"/>
    <s v="Abha"/>
    <n v="4"/>
    <n v="5"/>
    <n v="2023"/>
  </r>
  <r>
    <n v="1421"/>
    <n v="13140"/>
    <n v="-420"/>
    <x v="1"/>
    <s v="Approved"/>
    <n v="56"/>
    <s v="M"/>
    <s v="Medina"/>
    <n v="2"/>
    <n v="11"/>
    <n v="2024"/>
  </r>
  <r>
    <n v="1422"/>
    <n v="10257"/>
    <n v="-19"/>
    <x v="2"/>
    <s v="Rejected"/>
    <n v="50"/>
    <s v="F"/>
    <s v="Riyadh"/>
    <n v="4"/>
    <n v="12"/>
    <n v="2023"/>
  </r>
  <r>
    <n v="1423"/>
    <n v="11102"/>
    <n v="-114"/>
    <x v="0"/>
    <s v="Approved"/>
    <n v="56"/>
    <s v="F"/>
    <s v="Jeddah"/>
    <n v="3"/>
    <n v="7"/>
    <n v="2023"/>
  </r>
  <r>
    <n v="1424"/>
    <n v="6408"/>
    <n v="-17"/>
    <x v="1"/>
    <s v="Approved"/>
    <n v="62"/>
    <s v="M"/>
    <s v="Khobar"/>
    <n v="5"/>
    <n v="2"/>
    <n v="2024"/>
  </r>
  <r>
    <n v="1425"/>
    <n v="2692"/>
    <n v="-365"/>
    <x v="1"/>
    <s v="Defaulted"/>
    <n v="40"/>
    <s v="F"/>
    <s v="Abha"/>
    <n v="5"/>
    <n v="7"/>
    <n v="2024"/>
  </r>
  <r>
    <n v="1426"/>
    <n v="7740"/>
    <n v="-497"/>
    <x v="1"/>
    <s v="Approved"/>
    <n v="55"/>
    <s v="M"/>
    <s v="Medina"/>
    <n v="5"/>
    <n v="1"/>
    <n v="2023"/>
  </r>
  <r>
    <n v="1427"/>
    <n v="9257"/>
    <n v="311"/>
    <x v="1"/>
    <s v="Approved"/>
    <n v="61"/>
    <s v="F"/>
    <s v="Riyadh"/>
    <n v="4"/>
    <n v="9"/>
    <n v="2023"/>
  </r>
  <r>
    <n v="1428"/>
    <n v="10391"/>
    <n v="322"/>
    <x v="1"/>
    <s v="Rejected"/>
    <n v="58"/>
    <s v="M"/>
    <s v="Jeddah"/>
    <n v="1"/>
    <n v="5"/>
    <n v="2023"/>
  </r>
  <r>
    <n v="1429"/>
    <n v="24168"/>
    <n v="-111"/>
    <x v="2"/>
    <s v="Defaulted"/>
    <n v="43"/>
    <s v="F"/>
    <s v="Khobar"/>
    <n v="2"/>
    <n v="3"/>
    <n v="2023"/>
  </r>
  <r>
    <n v="1430"/>
    <n v="2963"/>
    <n v="-51"/>
    <x v="1"/>
    <s v="Approved"/>
    <n v="31"/>
    <s v="M"/>
    <s v="Abha"/>
    <n v="3"/>
    <n v="8"/>
    <n v="2024"/>
  </r>
  <r>
    <n v="1431"/>
    <n v="24722"/>
    <n v="608"/>
    <x v="0"/>
    <s v="Rejected"/>
    <n v="48"/>
    <s v="F"/>
    <s v="Medina"/>
    <n v="3"/>
    <n v="1"/>
    <n v="2023"/>
  </r>
  <r>
    <n v="1432"/>
    <n v="1730"/>
    <n v="570"/>
    <x v="2"/>
    <s v="Approved"/>
    <n v="63"/>
    <s v="F"/>
    <s v="Riyadh"/>
    <n v="5"/>
    <n v="7"/>
    <n v="2023"/>
  </r>
  <r>
    <n v="1433"/>
    <n v="16705"/>
    <n v="995"/>
    <x v="0"/>
    <s v="Approved"/>
    <n v="36"/>
    <s v="M"/>
    <s v="Jeddah"/>
    <n v="3"/>
    <n v="9"/>
    <n v="2024"/>
  </r>
  <r>
    <n v="1434"/>
    <n v="10882"/>
    <n v="457"/>
    <x v="1"/>
    <s v="Defaulted"/>
    <n v="29"/>
    <s v="M"/>
    <s v="Khobar"/>
    <n v="5"/>
    <n v="5"/>
    <n v="2023"/>
  </r>
  <r>
    <n v="1435"/>
    <n v="12806"/>
    <n v="499"/>
    <x v="0"/>
    <s v="Approved"/>
    <n v="30"/>
    <s v="F"/>
    <s v="Abha"/>
    <n v="5"/>
    <n v="7"/>
    <n v="2024"/>
  </r>
  <r>
    <n v="1436"/>
    <n v="2752"/>
    <n v="27"/>
    <x v="0"/>
    <s v="Rejected"/>
    <n v="43"/>
    <s v="F"/>
    <s v="Medina"/>
    <n v="3"/>
    <n v="8"/>
    <n v="2023"/>
  </r>
  <r>
    <n v="1437"/>
    <n v="4882"/>
    <n v="486"/>
    <x v="0"/>
    <s v="Approved"/>
    <n v="38"/>
    <s v="M"/>
    <s v="Riyadh"/>
    <n v="4"/>
    <n v="7"/>
    <n v="2024"/>
  </r>
  <r>
    <n v="1438"/>
    <n v="4712"/>
    <n v="1085"/>
    <x v="1"/>
    <s v="Approved"/>
    <n v="31"/>
    <s v="F"/>
    <s v="Jeddah"/>
    <n v="1"/>
    <n v="9"/>
    <n v="2024"/>
  </r>
  <r>
    <n v="1439"/>
    <n v="13693"/>
    <n v="421"/>
    <x v="1"/>
    <s v="Defaulted"/>
    <n v="34"/>
    <s v="M"/>
    <s v="Khobar"/>
    <n v="2"/>
    <n v="10"/>
    <n v="2023"/>
  </r>
  <r>
    <n v="1440"/>
    <n v="3606"/>
    <n v="567"/>
    <x v="1"/>
    <s v="Approved"/>
    <n v="46"/>
    <s v="F"/>
    <s v="Abha"/>
    <n v="3"/>
    <n v="6"/>
    <n v="2024"/>
  </r>
  <r>
    <n v="1441"/>
    <n v="11774"/>
    <n v="1402"/>
    <x v="1"/>
    <s v="Approved"/>
    <n v="53"/>
    <s v="M"/>
    <s v="Medina"/>
    <n v="4"/>
    <n v="9"/>
    <n v="2023"/>
  </r>
  <r>
    <n v="1442"/>
    <n v="6820"/>
    <n v="-22"/>
    <x v="1"/>
    <s v="Rejected"/>
    <n v="28"/>
    <s v="F"/>
    <s v="Riyadh"/>
    <n v="2"/>
    <n v="6"/>
    <n v="2023"/>
  </r>
  <r>
    <n v="1443"/>
    <n v="16983"/>
    <n v="1123"/>
    <x v="0"/>
    <s v="Defaulted"/>
    <n v="32"/>
    <s v="M"/>
    <s v="Jeddah"/>
    <n v="4"/>
    <n v="2"/>
    <n v="2023"/>
  </r>
  <r>
    <n v="1444"/>
    <n v="10247"/>
    <n v="-489"/>
    <x v="1"/>
    <s v="Approved"/>
    <n v="49"/>
    <s v="F"/>
    <s v="Khobar"/>
    <n v="1"/>
    <n v="9"/>
    <n v="2023"/>
  </r>
  <r>
    <n v="1445"/>
    <n v="13301"/>
    <n v="1336"/>
    <x v="2"/>
    <s v="Approved"/>
    <n v="33"/>
    <s v="F"/>
    <s v="Abha"/>
    <n v="3"/>
    <n v="3"/>
    <n v="2023"/>
  </r>
  <r>
    <n v="1446"/>
    <n v="20428"/>
    <n v="-449"/>
    <x v="2"/>
    <s v="Rejected"/>
    <n v="50"/>
    <s v="M"/>
    <s v="Medina"/>
    <n v="1"/>
    <n v="6"/>
    <n v="2024"/>
  </r>
  <r>
    <n v="1447"/>
    <n v="2188"/>
    <n v="977"/>
    <x v="1"/>
    <s v="Approved"/>
    <n v="67"/>
    <s v="F"/>
    <s v="Riyadh"/>
    <n v="5"/>
    <n v="10"/>
    <n v="2023"/>
  </r>
  <r>
    <n v="1448"/>
    <n v="8793"/>
    <n v="1371"/>
    <x v="1"/>
    <s v="Defaulted"/>
    <n v="39"/>
    <s v="M"/>
    <s v="Jeddah"/>
    <n v="4"/>
    <n v="12"/>
    <n v="2023"/>
  </r>
  <r>
    <n v="1449"/>
    <n v="12948"/>
    <n v="-64"/>
    <x v="0"/>
    <s v="Approved"/>
    <n v="62"/>
    <s v="F"/>
    <s v="Khobar"/>
    <n v="5"/>
    <n v="7"/>
    <n v="2024"/>
  </r>
  <r>
    <n v="1450"/>
    <n v="4297"/>
    <n v="1069"/>
    <x v="0"/>
    <s v="Approved"/>
    <n v="39"/>
    <s v="M"/>
    <s v="Abha"/>
    <n v="4"/>
    <n v="2"/>
    <n v="2024"/>
  </r>
  <r>
    <n v="1451"/>
    <n v="8574"/>
    <n v="760"/>
    <x v="1"/>
    <s v="Rejected"/>
    <n v="56"/>
    <s v="F"/>
    <s v="Medina"/>
    <n v="4"/>
    <n v="3"/>
    <n v="2024"/>
  </r>
  <r>
    <n v="1452"/>
    <n v="15454"/>
    <n v="1075"/>
    <x v="2"/>
    <s v="Approved"/>
    <n v="70"/>
    <s v="M"/>
    <s v="Riyadh"/>
    <n v="4"/>
    <n v="6"/>
    <n v="2024"/>
  </r>
  <r>
    <n v="1453"/>
    <n v="14833"/>
    <n v="704"/>
    <x v="1"/>
    <s v="Rejected"/>
    <n v="52"/>
    <s v="F"/>
    <s v="Jeddah"/>
    <n v="4"/>
    <n v="7"/>
    <n v="2023"/>
  </r>
  <r>
    <n v="1454"/>
    <n v="9327"/>
    <n v="1275"/>
    <x v="1"/>
    <s v="Defaulted"/>
    <n v="60"/>
    <s v="M"/>
    <s v="Khobar"/>
    <n v="2"/>
    <n v="4"/>
    <n v="2024"/>
  </r>
  <r>
    <n v="1455"/>
    <n v="21589"/>
    <n v="1396"/>
    <x v="2"/>
    <s v="Approved"/>
    <n v="36"/>
    <s v="F"/>
    <s v="Abha"/>
    <n v="5"/>
    <n v="11"/>
    <n v="2024"/>
  </r>
  <r>
    <n v="1456"/>
    <n v="18941"/>
    <n v="-235"/>
    <x v="2"/>
    <s v="Approved"/>
    <n v="42"/>
    <s v="M"/>
    <s v="Medina"/>
    <n v="5"/>
    <n v="3"/>
    <n v="2023"/>
  </r>
  <r>
    <n v="1457"/>
    <n v="19404"/>
    <n v="850"/>
    <x v="0"/>
    <s v="Approved"/>
    <n v="53"/>
    <s v="F"/>
    <s v="Riyadh"/>
    <n v="5"/>
    <n v="2"/>
    <n v="2024"/>
  </r>
  <r>
    <n v="1458"/>
    <n v="4387"/>
    <n v="15"/>
    <x v="2"/>
    <s v="Rejected"/>
    <n v="51"/>
    <s v="M"/>
    <s v="Jeddah"/>
    <n v="1"/>
    <n v="3"/>
    <n v="2023"/>
  </r>
  <r>
    <n v="1459"/>
    <n v="2357"/>
    <n v="1216"/>
    <x v="1"/>
    <s v="Defaulted"/>
    <n v="44"/>
    <s v="F"/>
    <s v="Khobar"/>
    <n v="5"/>
    <n v="11"/>
    <n v="2024"/>
  </r>
  <r>
    <n v="1460"/>
    <n v="18424"/>
    <n v="729"/>
    <x v="0"/>
    <s v="Approved"/>
    <n v="37"/>
    <s v="F"/>
    <s v="Abha"/>
    <n v="2"/>
    <n v="1"/>
    <n v="2024"/>
  </r>
  <r>
    <n v="1461"/>
    <n v="2132"/>
    <n v="-177"/>
    <x v="0"/>
    <s v="Approved"/>
    <n v="42"/>
    <s v="M"/>
    <s v="Medina"/>
    <n v="4"/>
    <n v="3"/>
    <n v="2023"/>
  </r>
  <r>
    <n v="1462"/>
    <n v="4228"/>
    <n v="1359"/>
    <x v="2"/>
    <s v="Approved"/>
    <n v="58"/>
    <s v="F"/>
    <s v="Riyadh"/>
    <n v="1"/>
    <n v="7"/>
    <n v="2024"/>
  </r>
  <r>
    <n v="1463"/>
    <n v="20309"/>
    <n v="707"/>
    <x v="0"/>
    <s v="Rejected"/>
    <n v="45"/>
    <s v="M"/>
    <s v="Jeddah"/>
    <n v="3"/>
    <n v="11"/>
    <n v="2023"/>
  </r>
  <r>
    <n v="1464"/>
    <n v="8784"/>
    <n v="431"/>
    <x v="1"/>
    <s v="Approved"/>
    <n v="54"/>
    <s v="F"/>
    <s v="Khobar"/>
    <n v="1"/>
    <n v="4"/>
    <n v="2023"/>
  </r>
  <r>
    <n v="1465"/>
    <n v="18257"/>
    <n v="803"/>
    <x v="2"/>
    <s v="Defaulted"/>
    <n v="63"/>
    <s v="M"/>
    <s v="Abha"/>
    <n v="3"/>
    <n v="10"/>
    <n v="2024"/>
  </r>
  <r>
    <n v="1466"/>
    <n v="11112"/>
    <n v="-241"/>
    <x v="2"/>
    <s v="Rejected"/>
    <n v="64"/>
    <s v="F"/>
    <s v="Medina"/>
    <n v="1"/>
    <n v="1"/>
    <n v="2024"/>
  </r>
  <r>
    <n v="1467"/>
    <n v="18360"/>
    <n v="1208"/>
    <x v="2"/>
    <s v="Approved"/>
    <n v="42"/>
    <s v="M"/>
    <s v="Riyadh"/>
    <n v="2"/>
    <n v="3"/>
    <n v="2024"/>
  </r>
  <r>
    <n v="1468"/>
    <n v="11504"/>
    <n v="210"/>
    <x v="0"/>
    <s v="Approved"/>
    <n v="48"/>
    <s v="F"/>
    <s v="Jeddah"/>
    <n v="3"/>
    <n v="11"/>
    <n v="2023"/>
  </r>
  <r>
    <n v="1469"/>
    <n v="4151"/>
    <n v="308"/>
    <x v="2"/>
    <s v="Approved"/>
    <n v="43"/>
    <s v="M"/>
    <s v="Khobar"/>
    <n v="5"/>
    <n v="12"/>
    <n v="2024"/>
  </r>
  <r>
    <n v="1470"/>
    <n v="19430"/>
    <n v="-131"/>
    <x v="0"/>
    <s v="Defaulted"/>
    <n v="38"/>
    <s v="F"/>
    <s v="Abha"/>
    <n v="5"/>
    <n v="12"/>
    <n v="2024"/>
  </r>
  <r>
    <n v="1471"/>
    <n v="4579"/>
    <n v="165"/>
    <x v="2"/>
    <s v="Approved"/>
    <n v="62"/>
    <s v="M"/>
    <s v="Medina"/>
    <n v="4"/>
    <n v="11"/>
    <n v="2024"/>
  </r>
  <r>
    <n v="1472"/>
    <n v="24484"/>
    <n v="1336"/>
    <x v="2"/>
    <s v="Rejected"/>
    <n v="31"/>
    <s v="F"/>
    <s v="Riyadh"/>
    <n v="2"/>
    <n v="6"/>
    <n v="2024"/>
  </r>
  <r>
    <n v="1473"/>
    <n v="19545"/>
    <n v="58"/>
    <x v="2"/>
    <s v="Approved"/>
    <n v="57"/>
    <s v="M"/>
    <s v="Jeddah"/>
    <n v="3"/>
    <n v="8"/>
    <n v="2023"/>
  </r>
  <r>
    <n v="1474"/>
    <n v="3190"/>
    <n v="254"/>
    <x v="1"/>
    <s v="Approved"/>
    <n v="28"/>
    <s v="F"/>
    <s v="Khobar"/>
    <n v="5"/>
    <n v="6"/>
    <n v="2024"/>
  </r>
  <r>
    <n v="1475"/>
    <n v="18135"/>
    <n v="1222"/>
    <x v="2"/>
    <s v="Defaulted"/>
    <n v="29"/>
    <s v="M"/>
    <s v="Abha"/>
    <n v="2"/>
    <n v="12"/>
    <n v="2023"/>
  </r>
  <r>
    <n v="1476"/>
    <n v="22254"/>
    <n v="-396"/>
    <x v="2"/>
    <s v="Approved"/>
    <n v="33"/>
    <s v="F"/>
    <s v="Medina"/>
    <n v="3"/>
    <n v="2"/>
    <n v="2023"/>
  </r>
  <r>
    <n v="1477"/>
    <n v="18114"/>
    <n v="737"/>
    <x v="0"/>
    <s v="Approved"/>
    <n v="44"/>
    <s v="M"/>
    <s v="Riyadh"/>
    <n v="1"/>
    <n v="9"/>
    <n v="2024"/>
  </r>
  <r>
    <n v="1478"/>
    <n v="3406"/>
    <n v="441"/>
    <x v="1"/>
    <s v="Rejected"/>
    <n v="53"/>
    <s v="F"/>
    <s v="Jeddah"/>
    <n v="2"/>
    <n v="6"/>
    <n v="2023"/>
  </r>
  <r>
    <n v="1479"/>
    <n v="20655"/>
    <n v="1401"/>
    <x v="0"/>
    <s v="Defaulted"/>
    <n v="47"/>
    <s v="F"/>
    <s v="Khobar"/>
    <n v="3"/>
    <n v="5"/>
    <n v="2023"/>
  </r>
  <r>
    <n v="1480"/>
    <n v="3189"/>
    <n v="-379"/>
    <x v="0"/>
    <s v="Approved"/>
    <n v="39"/>
    <s v="M"/>
    <s v="Abha"/>
    <n v="5"/>
    <n v="10"/>
    <n v="2023"/>
  </r>
  <r>
    <n v="1481"/>
    <n v="10536"/>
    <n v="-490"/>
    <x v="1"/>
    <s v="Rejected"/>
    <n v="43"/>
    <s v="F"/>
    <s v="Medina"/>
    <n v="2"/>
    <n v="12"/>
    <n v="2024"/>
  </r>
  <r>
    <n v="1482"/>
    <n v="18997"/>
    <n v="-402"/>
    <x v="0"/>
    <s v="Approved"/>
    <n v="59"/>
    <s v="F"/>
    <s v="Riyadh"/>
    <n v="2"/>
    <n v="5"/>
    <n v="2024"/>
  </r>
  <r>
    <n v="1483"/>
    <n v="4106"/>
    <n v="611"/>
    <x v="2"/>
    <s v="Approved"/>
    <n v="59"/>
    <s v="M"/>
    <s v="Jeddah"/>
    <n v="4"/>
    <n v="11"/>
    <n v="2023"/>
  </r>
  <r>
    <n v="1484"/>
    <n v="17874"/>
    <n v="1241"/>
    <x v="0"/>
    <s v="Defaulted"/>
    <n v="30"/>
    <s v="M"/>
    <s v="Khobar"/>
    <n v="3"/>
    <n v="10"/>
    <n v="2023"/>
  </r>
  <r>
    <n v="1485"/>
    <n v="3864"/>
    <n v="1081"/>
    <x v="0"/>
    <s v="Rejected"/>
    <n v="65"/>
    <s v="F"/>
    <s v="Abha"/>
    <n v="4"/>
    <n v="6"/>
    <n v="2023"/>
  </r>
  <r>
    <n v="1486"/>
    <n v="8864"/>
    <n v="1405"/>
    <x v="1"/>
    <s v="Approved"/>
    <n v="59"/>
    <s v="F"/>
    <s v="Medina"/>
    <n v="5"/>
    <n v="9"/>
    <n v="2023"/>
  </r>
  <r>
    <n v="1487"/>
    <n v="15475"/>
    <n v="409"/>
    <x v="0"/>
    <s v="Defaulted"/>
    <n v="42"/>
    <s v="M"/>
    <s v="Riyadh"/>
    <n v="2"/>
    <n v="1"/>
    <n v="2024"/>
  </r>
  <r>
    <n v="1488"/>
    <n v="3545"/>
    <n v="783"/>
    <x v="2"/>
    <s v="Approved"/>
    <n v="43"/>
    <s v="F"/>
    <s v="Jeddah"/>
    <n v="1"/>
    <n v="4"/>
    <n v="2023"/>
  </r>
  <r>
    <n v="1489"/>
    <n v="15030"/>
    <n v="1270"/>
    <x v="0"/>
    <s v="Approved"/>
    <n v="53"/>
    <s v="M"/>
    <s v="Khobar"/>
    <n v="4"/>
    <n v="10"/>
    <n v="2024"/>
  </r>
  <r>
    <n v="1490"/>
    <n v="2309"/>
    <n v="811"/>
    <x v="1"/>
    <s v="Approved"/>
    <n v="38"/>
    <s v="F"/>
    <s v="Abha"/>
    <n v="1"/>
    <n v="12"/>
    <n v="2024"/>
  </r>
  <r>
    <n v="1491"/>
    <n v="14874"/>
    <n v="132"/>
    <x v="1"/>
    <s v="Rejected"/>
    <n v="69"/>
    <s v="M"/>
    <s v="Medina"/>
    <n v="3"/>
    <n v="9"/>
    <n v="2023"/>
  </r>
  <r>
    <n v="1492"/>
    <n v="17572"/>
    <n v="1016"/>
    <x v="2"/>
    <s v="Defaulted"/>
    <n v="30"/>
    <s v="F"/>
    <s v="Riyadh"/>
    <n v="4"/>
    <n v="11"/>
    <n v="2024"/>
  </r>
  <r>
    <n v="1493"/>
    <n v="20681"/>
    <n v="342"/>
    <x v="2"/>
    <s v="Approved"/>
    <n v="39"/>
    <s v="M"/>
    <s v="Jeddah"/>
    <n v="4"/>
    <n v="3"/>
    <n v="2023"/>
  </r>
  <r>
    <n v="1494"/>
    <n v="723"/>
    <n v="776"/>
    <x v="1"/>
    <s v="Approved"/>
    <n v="38"/>
    <s v="F"/>
    <s v="Khobar"/>
    <n v="1"/>
    <n v="12"/>
    <n v="2024"/>
  </r>
  <r>
    <n v="1495"/>
    <n v="4492"/>
    <n v="607"/>
    <x v="1"/>
    <s v="Approved"/>
    <n v="36"/>
    <s v="F"/>
    <s v="Abha"/>
    <n v="5"/>
    <n v="4"/>
    <n v="2023"/>
  </r>
  <r>
    <n v="1496"/>
    <n v="19706"/>
    <n v="166"/>
    <x v="0"/>
    <s v="Rejected"/>
    <n v="65"/>
    <s v="M"/>
    <s v="Medina"/>
    <n v="4"/>
    <n v="1"/>
    <n v="2023"/>
  </r>
  <r>
    <n v="1497"/>
    <n v="4362"/>
    <n v="774"/>
    <x v="2"/>
    <s v="Defaulted"/>
    <n v="33"/>
    <s v="M"/>
    <s v="Riyadh"/>
    <n v="5"/>
    <n v="4"/>
    <n v="2024"/>
  </r>
  <r>
    <n v="1498"/>
    <n v="17367"/>
    <n v="323"/>
    <x v="2"/>
    <s v="Approved"/>
    <n v="51"/>
    <s v="F"/>
    <s v="Jeddah"/>
    <n v="3"/>
    <n v="5"/>
    <n v="2023"/>
  </r>
  <r>
    <n v="1499"/>
    <n v="23357"/>
    <n v="244"/>
    <x v="2"/>
    <s v="Approved"/>
    <n v="36"/>
    <s v="F"/>
    <s v="Khobar"/>
    <n v="2"/>
    <n v="12"/>
    <n v="2023"/>
  </r>
  <r>
    <n v="1500"/>
    <n v="1638"/>
    <n v="756"/>
    <x v="1"/>
    <s v="Approved"/>
    <n v="32"/>
    <s v="M"/>
    <s v="Abha"/>
    <n v="5"/>
    <n v="4"/>
    <n v="2023"/>
  </r>
  <r>
    <n v="1501"/>
    <n v="12104"/>
    <n v="482"/>
    <x v="0"/>
    <s v="Rejected"/>
    <n v="34"/>
    <s v="F"/>
    <s v="Medina"/>
    <n v="3"/>
    <n v="12"/>
    <n v="2023"/>
  </r>
  <r>
    <n v="1502"/>
    <n v="6650"/>
    <n v="262"/>
    <x v="1"/>
    <s v="Approved"/>
    <n v="60"/>
    <s v="M"/>
    <s v="Khobar"/>
    <n v="3"/>
    <n v="10"/>
    <n v="2023"/>
  </r>
  <r>
    <n v="1503"/>
    <n v="14528"/>
    <n v="-206"/>
    <x v="2"/>
    <s v="Defaulted"/>
    <n v="57"/>
    <s v="F"/>
    <s v="Abha"/>
    <n v="1"/>
    <n v="5"/>
    <n v="2023"/>
  </r>
  <r>
    <n v="1504"/>
    <n v="12170"/>
    <n v="342"/>
    <x v="0"/>
    <s v="Rejected"/>
    <n v="61"/>
    <s v="M"/>
    <s v="Medina"/>
    <n v="2"/>
    <n v="8"/>
    <n v="2024"/>
  </r>
  <r>
    <n v="1505"/>
    <n v="1254"/>
    <n v="-250"/>
    <x v="2"/>
    <s v="Approved"/>
    <n v="37"/>
    <s v="F"/>
    <s v="Riyadh"/>
    <n v="4"/>
    <n v="12"/>
    <n v="2024"/>
  </r>
  <r>
    <n v="1506"/>
    <n v="10131"/>
    <n v="-275"/>
    <x v="0"/>
    <s v="Approved"/>
    <n v="31"/>
    <s v="M"/>
    <s v="Jeddah"/>
    <n v="4"/>
    <n v="1"/>
    <n v="2024"/>
  </r>
  <r>
    <n v="1507"/>
    <n v="3532"/>
    <n v="214"/>
    <x v="2"/>
    <s v="Approved"/>
    <n v="31"/>
    <s v="F"/>
    <s v="Khobar"/>
    <n v="3"/>
    <n v="12"/>
    <n v="2024"/>
  </r>
  <r>
    <n v="1508"/>
    <n v="21747"/>
    <n v="1418"/>
    <x v="2"/>
    <s v="Defaulted"/>
    <n v="34"/>
    <s v="F"/>
    <s v="Abha"/>
    <n v="4"/>
    <n v="4"/>
    <n v="2023"/>
  </r>
  <r>
    <n v="1509"/>
    <n v="24178"/>
    <n v="953"/>
    <x v="0"/>
    <s v="Approved"/>
    <n v="47"/>
    <s v="M"/>
    <s v="Medina"/>
    <n v="4"/>
    <n v="6"/>
    <n v="2024"/>
  </r>
  <r>
    <n v="1510"/>
    <n v="13494"/>
    <n v="533"/>
    <x v="1"/>
    <s v="Rejected"/>
    <n v="33"/>
    <s v="F"/>
    <s v="Riyadh"/>
    <n v="2"/>
    <n v="11"/>
    <n v="2023"/>
  </r>
  <r>
    <n v="1511"/>
    <n v="11490"/>
    <n v="309"/>
    <x v="0"/>
    <s v="Approved"/>
    <n v="45"/>
    <s v="M"/>
    <s v="Jeddah"/>
    <n v="1"/>
    <n v="5"/>
    <n v="2024"/>
  </r>
  <r>
    <n v="1512"/>
    <n v="5001"/>
    <n v="570"/>
    <x v="1"/>
    <s v="Approved"/>
    <n v="54"/>
    <s v="F"/>
    <s v="Khobar"/>
    <n v="2"/>
    <n v="1"/>
    <n v="2023"/>
  </r>
  <r>
    <n v="1513"/>
    <n v="24259"/>
    <n v="640"/>
    <x v="2"/>
    <s v="Defaulted"/>
    <n v="35"/>
    <s v="M"/>
    <s v="Abha"/>
    <n v="5"/>
    <n v="6"/>
    <n v="2024"/>
  </r>
  <r>
    <n v="1514"/>
    <n v="8265"/>
    <n v="137"/>
    <x v="1"/>
    <s v="Approved"/>
    <n v="36"/>
    <s v="F"/>
    <s v="Medina"/>
    <n v="1"/>
    <n v="2"/>
    <n v="2023"/>
  </r>
  <r>
    <n v="1515"/>
    <n v="12739"/>
    <n v="616"/>
    <x v="1"/>
    <s v="Approved"/>
    <n v="41"/>
    <s v="M"/>
    <s v="Riyadh"/>
    <n v="3"/>
    <n v="5"/>
    <n v="2023"/>
  </r>
  <r>
    <n v="1516"/>
    <n v="21866"/>
    <n v="1202"/>
    <x v="2"/>
    <s v="Rejected"/>
    <n v="49"/>
    <s v="F"/>
    <s v="Jeddah"/>
    <n v="5"/>
    <n v="4"/>
    <n v="2024"/>
  </r>
  <r>
    <n v="1517"/>
    <n v="24056"/>
    <n v="-210"/>
    <x v="0"/>
    <s v="Defaulted"/>
    <n v="30"/>
    <s v="M"/>
    <s v="Khobar"/>
    <n v="1"/>
    <n v="6"/>
    <n v="2023"/>
  </r>
  <r>
    <n v="1518"/>
    <n v="2962"/>
    <n v="835"/>
    <x v="0"/>
    <s v="Approved"/>
    <n v="48"/>
    <s v="F"/>
    <s v="Abha"/>
    <n v="2"/>
    <n v="2"/>
    <n v="2024"/>
  </r>
  <r>
    <n v="1519"/>
    <n v="4919"/>
    <n v="794"/>
    <x v="0"/>
    <s v="Rejected"/>
    <n v="58"/>
    <s v="M"/>
    <s v="Medina"/>
    <n v="4"/>
    <n v="10"/>
    <n v="2023"/>
  </r>
  <r>
    <n v="1520"/>
    <n v="1887"/>
    <n v="-47"/>
    <x v="2"/>
    <s v="Approved"/>
    <n v="29"/>
    <s v="F"/>
    <s v="Riyadh"/>
    <n v="4"/>
    <n v="5"/>
    <n v="2024"/>
  </r>
  <r>
    <n v="1521"/>
    <n v="24839"/>
    <n v="811"/>
    <x v="2"/>
    <s v="Approved"/>
    <n v="40"/>
    <s v="M"/>
    <s v="Jeddah"/>
    <n v="3"/>
    <n v="11"/>
    <n v="2023"/>
  </r>
  <r>
    <n v="1522"/>
    <n v="19263"/>
    <n v="667"/>
    <x v="0"/>
    <s v="Defaulted"/>
    <n v="34"/>
    <s v="F"/>
    <s v="Khobar"/>
    <n v="2"/>
    <n v="5"/>
    <n v="2024"/>
  </r>
  <r>
    <n v="1523"/>
    <n v="1368"/>
    <n v="1168"/>
    <x v="0"/>
    <s v="Approved"/>
    <n v="28"/>
    <s v="F"/>
    <s v="Abha"/>
    <n v="1"/>
    <n v="4"/>
    <n v="2023"/>
  </r>
  <r>
    <n v="1524"/>
    <n v="3594"/>
    <n v="4"/>
    <x v="0"/>
    <s v="Rejected"/>
    <n v="50"/>
    <s v="M"/>
    <s v="Medina"/>
    <n v="4"/>
    <n v="1"/>
    <n v="2024"/>
  </r>
  <r>
    <n v="1525"/>
    <n v="2038"/>
    <n v="1045"/>
    <x v="2"/>
    <s v="Approved"/>
    <n v="47"/>
    <s v="F"/>
    <s v="Riyadh"/>
    <n v="5"/>
    <n v="1"/>
    <n v="2023"/>
  </r>
  <r>
    <n v="1526"/>
    <n v="21477"/>
    <n v="167"/>
    <x v="2"/>
    <s v="Approved"/>
    <n v="52"/>
    <s v="M"/>
    <s v="Jeddah"/>
    <n v="5"/>
    <n v="3"/>
    <n v="2023"/>
  </r>
  <r>
    <n v="1527"/>
    <n v="17545"/>
    <n v="-35"/>
    <x v="2"/>
    <s v="Defaulted"/>
    <n v="66"/>
    <s v="F"/>
    <s v="Khobar"/>
    <n v="3"/>
    <n v="10"/>
    <n v="2023"/>
  </r>
  <r>
    <n v="1528"/>
    <n v="5485"/>
    <n v="342"/>
    <x v="1"/>
    <s v="Approved"/>
    <n v="51"/>
    <s v="M"/>
    <s v="Abha"/>
    <n v="2"/>
    <n v="1"/>
    <n v="2024"/>
  </r>
  <r>
    <n v="1529"/>
    <n v="20076"/>
    <n v="-220"/>
    <x v="0"/>
    <s v="Approved"/>
    <n v="30"/>
    <s v="F"/>
    <s v="Medina"/>
    <n v="5"/>
    <n v="10"/>
    <n v="2024"/>
  </r>
  <r>
    <n v="1530"/>
    <n v="646"/>
    <n v="20"/>
    <x v="2"/>
    <s v="Rejected"/>
    <n v="64"/>
    <s v="M"/>
    <s v="Riyadh"/>
    <n v="4"/>
    <n v="4"/>
    <n v="2023"/>
  </r>
  <r>
    <n v="1531"/>
    <n v="16968"/>
    <n v="127"/>
    <x v="2"/>
    <s v="Defaulted"/>
    <n v="31"/>
    <s v="F"/>
    <s v="Jeddah"/>
    <n v="1"/>
    <n v="6"/>
    <n v="2023"/>
  </r>
  <r>
    <n v="1532"/>
    <n v="13841"/>
    <n v="28"/>
    <x v="2"/>
    <s v="Approved"/>
    <n v="52"/>
    <s v="M"/>
    <s v="Khobar"/>
    <n v="1"/>
    <n v="9"/>
    <n v="2023"/>
  </r>
  <r>
    <n v="1533"/>
    <n v="6365"/>
    <n v="265"/>
    <x v="1"/>
    <s v="Approved"/>
    <n v="57"/>
    <s v="F"/>
    <s v="Abha"/>
    <n v="1"/>
    <n v="7"/>
    <n v="2024"/>
  </r>
  <r>
    <n v="1534"/>
    <n v="20253"/>
    <n v="244"/>
    <x v="2"/>
    <s v="Rejected"/>
    <n v="40"/>
    <s v="M"/>
    <s v="Medina"/>
    <n v="5"/>
    <n v="5"/>
    <n v="2024"/>
  </r>
  <r>
    <n v="1535"/>
    <n v="18927"/>
    <n v="-76"/>
    <x v="2"/>
    <s v="Approved"/>
    <n v="70"/>
    <s v="F"/>
    <s v="Riyadh"/>
    <n v="1"/>
    <n v="5"/>
    <n v="2023"/>
  </r>
  <r>
    <n v="1536"/>
    <n v="11858"/>
    <n v="1462"/>
    <x v="1"/>
    <s v="Defaulted"/>
    <n v="52"/>
    <s v="M"/>
    <s v="Jeddah"/>
    <n v="4"/>
    <n v="10"/>
    <n v="2024"/>
  </r>
  <r>
    <n v="1537"/>
    <n v="10047"/>
    <n v="-138"/>
    <x v="0"/>
    <s v="Approved"/>
    <n v="36"/>
    <s v="F"/>
    <s v="Khobar"/>
    <n v="3"/>
    <n v="7"/>
    <n v="2023"/>
  </r>
  <r>
    <n v="1538"/>
    <n v="638"/>
    <n v="1310"/>
    <x v="0"/>
    <s v="Approved"/>
    <n v="39"/>
    <s v="M"/>
    <s v="Abha"/>
    <n v="3"/>
    <n v="2"/>
    <n v="2023"/>
  </r>
  <r>
    <n v="1539"/>
    <n v="9341"/>
    <n v="990"/>
    <x v="1"/>
    <s v="Rejected"/>
    <n v="44"/>
    <s v="F"/>
    <s v="Medina"/>
    <n v="3"/>
    <n v="1"/>
    <n v="2023"/>
  </r>
  <r>
    <n v="1540"/>
    <n v="16902"/>
    <n v="-386"/>
    <x v="0"/>
    <s v="Approved"/>
    <n v="62"/>
    <s v="M"/>
    <s v="Riyadh"/>
    <n v="5"/>
    <n v="1"/>
    <n v="2024"/>
  </r>
  <r>
    <n v="1541"/>
    <n v="5772"/>
    <n v="1432"/>
    <x v="0"/>
    <s v="Rejected"/>
    <n v="28"/>
    <s v="F"/>
    <s v="Jeddah"/>
    <n v="5"/>
    <n v="8"/>
    <n v="2024"/>
  </r>
  <r>
    <n v="1542"/>
    <n v="1922"/>
    <n v="483"/>
    <x v="0"/>
    <s v="Defaulted"/>
    <n v="48"/>
    <s v="F"/>
    <s v="Khobar"/>
    <n v="3"/>
    <n v="3"/>
    <n v="2024"/>
  </r>
  <r>
    <n v="1543"/>
    <n v="983"/>
    <n v="208"/>
    <x v="0"/>
    <s v="Approved"/>
    <n v="65"/>
    <s v="M"/>
    <s v="Abha"/>
    <n v="5"/>
    <n v="3"/>
    <n v="2024"/>
  </r>
  <r>
    <n v="1544"/>
    <n v="4796"/>
    <n v="1291"/>
    <x v="0"/>
    <s v="Approved"/>
    <n v="50"/>
    <s v="F"/>
    <s v="Medina"/>
    <n v="5"/>
    <n v="4"/>
    <n v="2024"/>
  </r>
  <r>
    <n v="1545"/>
    <n v="7545"/>
    <n v="551"/>
    <x v="1"/>
    <s v="Approved"/>
    <n v="31"/>
    <s v="F"/>
    <s v="Riyadh"/>
    <n v="4"/>
    <n v="9"/>
    <n v="2024"/>
  </r>
  <r>
    <n v="1546"/>
    <n v="18318"/>
    <n v="951"/>
    <x v="0"/>
    <s v="Rejected"/>
    <n v="27"/>
    <s v="M"/>
    <s v="Jeddah"/>
    <n v="2"/>
    <n v="8"/>
    <n v="2024"/>
  </r>
  <r>
    <n v="1547"/>
    <n v="1823"/>
    <n v="407"/>
    <x v="0"/>
    <s v="Defaulted"/>
    <n v="45"/>
    <s v="M"/>
    <s v="Khobar"/>
    <n v="4"/>
    <n v="10"/>
    <n v="2023"/>
  </r>
  <r>
    <n v="1548"/>
    <n v="2735"/>
    <n v="721"/>
    <x v="1"/>
    <s v="Approved"/>
    <n v="66"/>
    <s v="F"/>
    <s v="Abha"/>
    <n v="3"/>
    <n v="11"/>
    <n v="2023"/>
  </r>
  <r>
    <n v="1549"/>
    <n v="23057"/>
    <n v="574"/>
    <x v="0"/>
    <s v="Approved"/>
    <n v="58"/>
    <s v="F"/>
    <s v="Medina"/>
    <n v="2"/>
    <n v="3"/>
    <n v="2024"/>
  </r>
  <r>
    <n v="1550"/>
    <n v="13994"/>
    <n v="1301"/>
    <x v="1"/>
    <s v="Approved"/>
    <n v="35"/>
    <s v="M"/>
    <s v="Riyadh"/>
    <n v="2"/>
    <n v="9"/>
    <n v="2023"/>
  </r>
  <r>
    <n v="1551"/>
    <n v="4917"/>
    <n v="501"/>
    <x v="1"/>
    <s v="Rejected"/>
    <n v="64"/>
    <s v="F"/>
    <s v="Jeddah"/>
    <n v="2"/>
    <n v="4"/>
    <n v="2024"/>
  </r>
  <r>
    <n v="1552"/>
    <n v="17639"/>
    <n v="1306"/>
    <x v="0"/>
    <s v="Approved"/>
    <n v="50"/>
    <s v="M"/>
    <s v="Abha"/>
    <n v="2"/>
    <n v="12"/>
    <n v="2024"/>
  </r>
  <r>
    <n v="1553"/>
    <n v="4413"/>
    <n v="981"/>
    <x v="0"/>
    <s v="Defaulted"/>
    <n v="62"/>
    <s v="F"/>
    <s v="Medina"/>
    <n v="4"/>
    <n v="4"/>
    <n v="2024"/>
  </r>
  <r>
    <n v="1554"/>
    <n v="4077"/>
    <n v="1124"/>
    <x v="2"/>
    <s v="Rejected"/>
    <n v="41"/>
    <s v="M"/>
    <s v="Riyadh"/>
    <n v="5"/>
    <n v="8"/>
    <n v="2024"/>
  </r>
  <r>
    <n v="1555"/>
    <n v="23580"/>
    <n v="806"/>
    <x v="0"/>
    <s v="Approved"/>
    <n v="65"/>
    <s v="F"/>
    <s v="Jeddah"/>
    <n v="3"/>
    <n v="8"/>
    <n v="2024"/>
  </r>
  <r>
    <n v="1556"/>
    <n v="1422"/>
    <n v="1037"/>
    <x v="2"/>
    <s v="Approved"/>
    <n v="44"/>
    <s v="M"/>
    <s v="Khobar"/>
    <n v="1"/>
    <n v="9"/>
    <n v="2023"/>
  </r>
  <r>
    <n v="1557"/>
    <n v="16830"/>
    <n v="-476"/>
    <x v="2"/>
    <s v="Approved"/>
    <n v="50"/>
    <s v="F"/>
    <s v="Abha"/>
    <n v="2"/>
    <n v="12"/>
    <n v="2023"/>
  </r>
  <r>
    <n v="1558"/>
    <n v="12437"/>
    <n v="926"/>
    <x v="1"/>
    <s v="Defaulted"/>
    <n v="29"/>
    <s v="F"/>
    <s v="Medina"/>
    <n v="5"/>
    <n v="7"/>
    <n v="2023"/>
  </r>
  <r>
    <n v="1559"/>
    <n v="10293"/>
    <n v="189"/>
    <x v="2"/>
    <s v="Approved"/>
    <n v="54"/>
    <s v="M"/>
    <s v="Riyadh"/>
    <n v="5"/>
    <n v="2"/>
    <n v="2023"/>
  </r>
  <r>
    <n v="1560"/>
    <n v="14587"/>
    <n v="-212"/>
    <x v="0"/>
    <s v="Rejected"/>
    <n v="55"/>
    <s v="M"/>
    <s v="Jeddah"/>
    <n v="2"/>
    <n v="3"/>
    <n v="2024"/>
  </r>
  <r>
    <n v="1561"/>
    <n v="4427"/>
    <n v="-450"/>
    <x v="2"/>
    <s v="Approved"/>
    <n v="63"/>
    <s v="F"/>
    <s v="Khobar"/>
    <n v="1"/>
    <n v="1"/>
    <n v="2023"/>
  </r>
  <r>
    <n v="1562"/>
    <n v="931"/>
    <n v="-135"/>
    <x v="1"/>
    <s v="Approved"/>
    <n v="43"/>
    <s v="F"/>
    <s v="Abha"/>
    <n v="4"/>
    <n v="6"/>
    <n v="2024"/>
  </r>
  <r>
    <n v="1563"/>
    <n v="24700"/>
    <n v="979"/>
    <x v="2"/>
    <s v="Defaulted"/>
    <n v="66"/>
    <s v="M"/>
    <s v="Medina"/>
    <n v="3"/>
    <n v="3"/>
    <n v="2024"/>
  </r>
  <r>
    <n v="1564"/>
    <n v="15323"/>
    <n v="-200"/>
    <x v="2"/>
    <s v="Approved"/>
    <n v="27"/>
    <s v="F"/>
    <s v="Riyadh"/>
    <n v="1"/>
    <n v="9"/>
    <n v="2023"/>
  </r>
  <r>
    <n v="1565"/>
    <n v="23169"/>
    <n v="1214"/>
    <x v="0"/>
    <s v="Approved"/>
    <n v="63"/>
    <s v="M"/>
    <s v="Jeddah"/>
    <n v="5"/>
    <n v="1"/>
    <n v="2024"/>
  </r>
  <r>
    <n v="1566"/>
    <n v="12659"/>
    <n v="1471"/>
    <x v="1"/>
    <s v="Rejected"/>
    <n v="57"/>
    <s v="F"/>
    <s v="Khobar"/>
    <n v="1"/>
    <n v="4"/>
    <n v="2024"/>
  </r>
  <r>
    <n v="1567"/>
    <n v="19619"/>
    <n v="-73"/>
    <x v="0"/>
    <s v="Defaulted"/>
    <n v="34"/>
    <s v="M"/>
    <s v="Abha"/>
    <n v="4"/>
    <n v="8"/>
    <n v="2024"/>
  </r>
  <r>
    <n v="1568"/>
    <n v="1259"/>
    <n v="1191"/>
    <x v="2"/>
    <s v="Approved"/>
    <n v="58"/>
    <s v="F"/>
    <s v="Medina"/>
    <n v="1"/>
    <n v="10"/>
    <n v="2023"/>
  </r>
  <r>
    <n v="1569"/>
    <n v="16978"/>
    <n v="539"/>
    <x v="2"/>
    <s v="Rejected"/>
    <n v="58"/>
    <s v="M"/>
    <s v="Riyadh"/>
    <n v="4"/>
    <n v="5"/>
    <n v="2023"/>
  </r>
  <r>
    <n v="1570"/>
    <n v="24251"/>
    <n v="350"/>
    <x v="2"/>
    <s v="Approved"/>
    <n v="51"/>
    <s v="F"/>
    <s v="Jeddah"/>
    <n v="4"/>
    <n v="2"/>
    <n v="2024"/>
  </r>
  <r>
    <n v="1571"/>
    <n v="19554"/>
    <n v="174"/>
    <x v="0"/>
    <s v="Approved"/>
    <n v="33"/>
    <s v="F"/>
    <s v="Khobar"/>
    <n v="4"/>
    <n v="6"/>
    <n v="2024"/>
  </r>
  <r>
    <n v="1572"/>
    <n v="3092"/>
    <n v="472"/>
    <x v="0"/>
    <s v="Defaulted"/>
    <n v="69"/>
    <s v="M"/>
    <s v="Abha"/>
    <n v="4"/>
    <n v="7"/>
    <n v="2023"/>
  </r>
  <r>
    <n v="1573"/>
    <n v="667"/>
    <n v="1339"/>
    <x v="0"/>
    <s v="Approved"/>
    <n v="48"/>
    <s v="F"/>
    <s v="Medina"/>
    <n v="4"/>
    <n v="1"/>
    <n v="2024"/>
  </r>
  <r>
    <n v="1574"/>
    <n v="7664"/>
    <n v="129"/>
    <x v="1"/>
    <s v="Approved"/>
    <n v="68"/>
    <s v="M"/>
    <s v="Riyadh"/>
    <n v="3"/>
    <n v="10"/>
    <n v="2024"/>
  </r>
  <r>
    <n v="1575"/>
    <n v="11190"/>
    <n v="210"/>
    <x v="0"/>
    <s v="Approved"/>
    <n v="36"/>
    <s v="F"/>
    <s v="Jeddah"/>
    <n v="2"/>
    <n v="10"/>
    <n v="2024"/>
  </r>
  <r>
    <n v="1576"/>
    <n v="1931"/>
    <n v="710"/>
    <x v="0"/>
    <s v="Rejected"/>
    <n v="67"/>
    <s v="M"/>
    <s v="Khobar"/>
    <n v="4"/>
    <n v="5"/>
    <n v="2023"/>
  </r>
  <r>
    <n v="1577"/>
    <n v="3188"/>
    <n v="689"/>
    <x v="0"/>
    <s v="Approved"/>
    <n v="33"/>
    <s v="F"/>
    <s v="Abha"/>
    <n v="5"/>
    <n v="10"/>
    <n v="2024"/>
  </r>
  <r>
    <n v="1578"/>
    <n v="4649"/>
    <n v="-88"/>
    <x v="0"/>
    <s v="Defaulted"/>
    <n v="63"/>
    <s v="M"/>
    <s v="Medina"/>
    <n v="3"/>
    <n v="7"/>
    <n v="2023"/>
  </r>
  <r>
    <n v="1579"/>
    <n v="3468"/>
    <n v="86"/>
    <x v="2"/>
    <s v="Rejected"/>
    <n v="33"/>
    <s v="F"/>
    <s v="Riyadh"/>
    <n v="2"/>
    <n v="9"/>
    <n v="2024"/>
  </r>
  <r>
    <n v="1580"/>
    <n v="8653"/>
    <n v="-252"/>
    <x v="1"/>
    <s v="Approved"/>
    <n v="40"/>
    <s v="M"/>
    <s v="Jeddah"/>
    <n v="1"/>
    <n v="10"/>
    <n v="2023"/>
  </r>
  <r>
    <n v="1581"/>
    <n v="24660"/>
    <n v="59"/>
    <x v="2"/>
    <s v="Approved"/>
    <n v="64"/>
    <s v="F"/>
    <s v="Khobar"/>
    <n v="3"/>
    <n v="6"/>
    <n v="2023"/>
  </r>
  <r>
    <n v="1582"/>
    <n v="14780"/>
    <n v="-277"/>
    <x v="0"/>
    <s v="Approved"/>
    <n v="56"/>
    <s v="M"/>
    <s v="Abha"/>
    <n v="2"/>
    <n v="2"/>
    <n v="2023"/>
  </r>
  <r>
    <n v="1583"/>
    <n v="5369"/>
    <n v="-291"/>
    <x v="0"/>
    <s v="Defaulted"/>
    <n v="56"/>
    <s v="F"/>
    <s v="Medina"/>
    <n v="3"/>
    <n v="8"/>
    <n v="2024"/>
  </r>
  <r>
    <n v="1584"/>
    <n v="10097"/>
    <n v="1462"/>
    <x v="1"/>
    <s v="Approved"/>
    <n v="35"/>
    <s v="M"/>
    <s v="Riyadh"/>
    <n v="2"/>
    <n v="11"/>
    <n v="2023"/>
  </r>
  <r>
    <n v="1585"/>
    <n v="15701"/>
    <n v="-446"/>
    <x v="2"/>
    <s v="Rejected"/>
    <n v="60"/>
    <s v="F"/>
    <s v="Jeddah"/>
    <n v="1"/>
    <n v="9"/>
    <n v="2024"/>
  </r>
  <r>
    <n v="1586"/>
    <n v="19078"/>
    <n v="-362"/>
    <x v="2"/>
    <s v="Approved"/>
    <n v="67"/>
    <s v="F"/>
    <s v="Khobar"/>
    <n v="3"/>
    <n v="5"/>
    <n v="2024"/>
  </r>
  <r>
    <n v="1587"/>
    <n v="24346"/>
    <n v="1319"/>
    <x v="2"/>
    <s v="Approved"/>
    <n v="42"/>
    <s v="M"/>
    <s v="Abha"/>
    <n v="1"/>
    <n v="7"/>
    <n v="2024"/>
  </r>
  <r>
    <n v="1588"/>
    <n v="12062"/>
    <n v="-61"/>
    <x v="0"/>
    <s v="Defaulted"/>
    <n v="54"/>
    <s v="F"/>
    <s v="Medina"/>
    <n v="1"/>
    <n v="12"/>
    <n v="2023"/>
  </r>
  <r>
    <n v="1589"/>
    <n v="9541"/>
    <n v="1285"/>
    <x v="1"/>
    <s v="Approved"/>
    <n v="70"/>
    <s v="M"/>
    <s v="Riyadh"/>
    <n v="5"/>
    <n v="9"/>
    <n v="2023"/>
  </r>
  <r>
    <n v="1590"/>
    <n v="5039"/>
    <n v="467"/>
    <x v="1"/>
    <s v="Approved"/>
    <n v="69"/>
    <s v="F"/>
    <s v="Jeddah"/>
    <n v="2"/>
    <n v="1"/>
    <n v="2023"/>
  </r>
  <r>
    <n v="1591"/>
    <n v="13221"/>
    <n v="153"/>
    <x v="0"/>
    <s v="Rejected"/>
    <n v="56"/>
    <s v="M"/>
    <s v="Khobar"/>
    <n v="3"/>
    <n v="10"/>
    <n v="2023"/>
  </r>
  <r>
    <n v="1592"/>
    <n v="12754"/>
    <n v="1454"/>
    <x v="1"/>
    <s v="Defaulted"/>
    <n v="66"/>
    <s v="F"/>
    <s v="Abha"/>
    <n v="5"/>
    <n v="12"/>
    <n v="2024"/>
  </r>
  <r>
    <n v="1593"/>
    <n v="13693"/>
    <n v="562"/>
    <x v="0"/>
    <s v="Approved"/>
    <n v="54"/>
    <s v="M"/>
    <s v="Medina"/>
    <n v="1"/>
    <n v="10"/>
    <n v="2023"/>
  </r>
  <r>
    <n v="1594"/>
    <n v="4413"/>
    <n v="957"/>
    <x v="2"/>
    <s v="Rejected"/>
    <n v="62"/>
    <s v="F"/>
    <s v="Riyadh"/>
    <n v="4"/>
    <n v="11"/>
    <n v="2023"/>
  </r>
  <r>
    <n v="1595"/>
    <n v="1839"/>
    <n v="1475"/>
    <x v="1"/>
    <s v="Approved"/>
    <n v="40"/>
    <s v="M"/>
    <s v="Jeddah"/>
    <n v="4"/>
    <n v="11"/>
    <n v="2024"/>
  </r>
  <r>
    <n v="1596"/>
    <n v="10063"/>
    <n v="231"/>
    <x v="2"/>
    <s v="Approved"/>
    <n v="30"/>
    <s v="F"/>
    <s v="Khobar"/>
    <n v="2"/>
    <n v="1"/>
    <n v="2023"/>
  </r>
  <r>
    <n v="1597"/>
    <n v="14375"/>
    <n v="-326"/>
    <x v="2"/>
    <s v="Defaulted"/>
    <n v="62"/>
    <s v="M"/>
    <s v="Abha"/>
    <n v="2"/>
    <n v="3"/>
    <n v="2023"/>
  </r>
  <r>
    <n v="1598"/>
    <n v="11144"/>
    <n v="126"/>
    <x v="2"/>
    <s v="Approved"/>
    <n v="57"/>
    <s v="F"/>
    <s v="Medina"/>
    <n v="2"/>
    <n v="4"/>
    <n v="2024"/>
  </r>
  <r>
    <n v="1599"/>
    <n v="19857"/>
    <n v="-463"/>
    <x v="2"/>
    <s v="Rejected"/>
    <n v="53"/>
    <s v="M"/>
    <s v="Riyadh"/>
    <n v="1"/>
    <n v="11"/>
    <n v="2023"/>
  </r>
  <r>
    <n v="1600"/>
    <n v="17204"/>
    <n v="-317"/>
    <x v="0"/>
    <s v="Approved"/>
    <n v="57"/>
    <s v="F"/>
    <s v="Jeddah"/>
    <n v="1"/>
    <n v="11"/>
    <n v="2023"/>
  </r>
  <r>
    <n v="1601"/>
    <n v="1015"/>
    <n v="818"/>
    <x v="2"/>
    <s v="Approved"/>
    <n v="64"/>
    <s v="M"/>
    <s v="Khobar"/>
    <n v="1"/>
    <n v="7"/>
    <n v="2024"/>
  </r>
  <r>
    <n v="1602"/>
    <n v="20002"/>
    <n v="-275"/>
    <x v="2"/>
    <s v="Defaulted"/>
    <n v="70"/>
    <s v="F"/>
    <s v="Abha"/>
    <n v="2"/>
    <n v="3"/>
    <n v="2024"/>
  </r>
  <r>
    <n v="1603"/>
    <n v="3101"/>
    <n v="100"/>
    <x v="1"/>
    <s v="Approved"/>
    <n v="69"/>
    <s v="M"/>
    <s v="Medina"/>
    <n v="5"/>
    <n v="12"/>
    <n v="2024"/>
  </r>
  <r>
    <n v="1604"/>
    <n v="18970"/>
    <n v="-113"/>
    <x v="0"/>
    <s v="Approved"/>
    <n v="33"/>
    <s v="F"/>
    <s v="Riyadh"/>
    <n v="4"/>
    <n v="3"/>
    <n v="2024"/>
  </r>
  <r>
    <n v="1605"/>
    <n v="8435"/>
    <n v="-156"/>
    <x v="1"/>
    <s v="Rejected"/>
    <n v="70"/>
    <s v="F"/>
    <s v="Jeddah"/>
    <n v="4"/>
    <n v="4"/>
    <n v="2023"/>
  </r>
  <r>
    <n v="1606"/>
    <n v="19561"/>
    <n v="1167"/>
    <x v="0"/>
    <s v="Defaulted"/>
    <n v="56"/>
    <s v="M"/>
    <s v="Khobar"/>
    <n v="2"/>
    <n v="6"/>
    <n v="2024"/>
  </r>
  <r>
    <n v="1607"/>
    <n v="4441"/>
    <n v="-431"/>
    <x v="2"/>
    <s v="Approved"/>
    <n v="33"/>
    <s v="F"/>
    <s v="Abha"/>
    <n v="5"/>
    <n v="11"/>
    <n v="2023"/>
  </r>
  <r>
    <n v="1608"/>
    <n v="23255"/>
    <n v="145"/>
    <x v="0"/>
    <s v="Approved"/>
    <n v="31"/>
    <s v="F"/>
    <s v="Medina"/>
    <n v="1"/>
    <n v="4"/>
    <n v="2024"/>
  </r>
  <r>
    <n v="1609"/>
    <n v="3381"/>
    <n v="1472"/>
    <x v="0"/>
    <s v="Rejected"/>
    <n v="67"/>
    <s v="M"/>
    <s v="Riyadh"/>
    <n v="5"/>
    <n v="5"/>
    <n v="2023"/>
  </r>
  <r>
    <n v="1610"/>
    <n v="14659"/>
    <n v="-369"/>
    <x v="1"/>
    <s v="Approved"/>
    <n v="67"/>
    <s v="M"/>
    <s v="Jeddah"/>
    <n v="4"/>
    <n v="2"/>
    <n v="2024"/>
  </r>
  <r>
    <n v="1611"/>
    <n v="16621"/>
    <n v="0"/>
    <x v="0"/>
    <s v="Defaulted"/>
    <n v="42"/>
    <s v="F"/>
    <s v="Khobar"/>
    <n v="3"/>
    <n v="2"/>
    <n v="2023"/>
  </r>
  <r>
    <n v="1612"/>
    <n v="3777"/>
    <n v="144"/>
    <x v="0"/>
    <s v="Approved"/>
    <n v="49"/>
    <s v="F"/>
    <s v="Abha"/>
    <n v="3"/>
    <n v="3"/>
    <n v="2023"/>
  </r>
  <r>
    <n v="1613"/>
    <n v="4777"/>
    <n v="260"/>
    <x v="0"/>
    <s v="Approved"/>
    <n v="56"/>
    <s v="M"/>
    <s v="Medina"/>
    <n v="4"/>
    <n v="11"/>
    <n v="2024"/>
  </r>
  <r>
    <n v="1614"/>
    <n v="4915"/>
    <n v="1309"/>
    <x v="2"/>
    <s v="Rejected"/>
    <n v="43"/>
    <s v="F"/>
    <s v="Riyadh"/>
    <n v="4"/>
    <n v="11"/>
    <n v="2023"/>
  </r>
  <r>
    <n v="1615"/>
    <n v="11722"/>
    <n v="-362"/>
    <x v="2"/>
    <s v="Approved"/>
    <n v="39"/>
    <s v="M"/>
    <s v="Jeddah"/>
    <n v="2"/>
    <n v="6"/>
    <n v="2023"/>
  </r>
  <r>
    <n v="1616"/>
    <n v="12162"/>
    <n v="991"/>
    <x v="2"/>
    <s v="Rejected"/>
    <n v="50"/>
    <s v="F"/>
    <s v="Khobar"/>
    <n v="4"/>
    <n v="6"/>
    <n v="2024"/>
  </r>
  <r>
    <n v="1617"/>
    <n v="17020"/>
    <n v="1408"/>
    <x v="0"/>
    <s v="Defaulted"/>
    <n v="69"/>
    <s v="M"/>
    <s v="Abha"/>
    <n v="5"/>
    <n v="9"/>
    <n v="2024"/>
  </r>
  <r>
    <n v="1618"/>
    <n v="2175"/>
    <n v="-432"/>
    <x v="0"/>
    <s v="Approved"/>
    <n v="50"/>
    <s v="F"/>
    <s v="Medina"/>
    <n v="5"/>
    <n v="12"/>
    <n v="2024"/>
  </r>
  <r>
    <n v="1619"/>
    <n v="12613"/>
    <n v="1373"/>
    <x v="1"/>
    <s v="Approved"/>
    <n v="50"/>
    <s v="M"/>
    <s v="Riyadh"/>
    <n v="5"/>
    <n v="5"/>
    <n v="2024"/>
  </r>
  <r>
    <n v="1620"/>
    <n v="17070"/>
    <n v="-395"/>
    <x v="2"/>
    <s v="Approved"/>
    <n v="57"/>
    <s v="F"/>
    <s v="Jeddah"/>
    <n v="4"/>
    <n v="4"/>
    <n v="2024"/>
  </r>
  <r>
    <n v="1621"/>
    <n v="21844"/>
    <n v="-325"/>
    <x v="2"/>
    <s v="Rejected"/>
    <n v="67"/>
    <s v="F"/>
    <s v="Khobar"/>
    <n v="2"/>
    <n v="9"/>
    <n v="2024"/>
  </r>
  <r>
    <n v="1622"/>
    <n v="2308"/>
    <n v="1495"/>
    <x v="1"/>
    <s v="Defaulted"/>
    <n v="47"/>
    <s v="M"/>
    <s v="Abha"/>
    <n v="4"/>
    <n v="8"/>
    <n v="2024"/>
  </r>
  <r>
    <n v="1623"/>
    <n v="14920"/>
    <n v="-20"/>
    <x v="1"/>
    <s v="Approved"/>
    <n v="38"/>
    <s v="M"/>
    <s v="Medina"/>
    <n v="2"/>
    <n v="3"/>
    <n v="2023"/>
  </r>
  <r>
    <n v="1624"/>
    <n v="21048"/>
    <n v="1076"/>
    <x v="2"/>
    <s v="Approved"/>
    <n v="54"/>
    <s v="F"/>
    <s v="Riyadh"/>
    <n v="4"/>
    <n v="11"/>
    <n v="2024"/>
  </r>
  <r>
    <n v="1625"/>
    <n v="20895"/>
    <n v="-396"/>
    <x v="2"/>
    <s v="Approved"/>
    <n v="47"/>
    <s v="F"/>
    <s v="Jeddah"/>
    <n v="3"/>
    <n v="10"/>
    <n v="2024"/>
  </r>
  <r>
    <n v="1626"/>
    <n v="12405"/>
    <n v="838"/>
    <x v="2"/>
    <s v="Rejected"/>
    <n v="35"/>
    <s v="M"/>
    <s v="Khobar"/>
    <n v="3"/>
    <n v="2"/>
    <n v="2024"/>
  </r>
  <r>
    <n v="1627"/>
    <n v="11709"/>
    <n v="883"/>
    <x v="1"/>
    <s v="Approved"/>
    <n v="67"/>
    <s v="F"/>
    <s v="Abha"/>
    <n v="4"/>
    <n v="1"/>
    <n v="2024"/>
  </r>
  <r>
    <n v="1628"/>
    <n v="23363"/>
    <n v="1393"/>
    <x v="2"/>
    <s v="Defaulted"/>
    <n v="69"/>
    <s v="M"/>
    <s v="Medina"/>
    <n v="1"/>
    <n v="9"/>
    <n v="2024"/>
  </r>
  <r>
    <n v="1629"/>
    <n v="13444"/>
    <n v="1003"/>
    <x v="2"/>
    <s v="Rejected"/>
    <n v="50"/>
    <s v="F"/>
    <s v="Riyadh"/>
    <n v="2"/>
    <n v="3"/>
    <n v="2024"/>
  </r>
  <r>
    <n v="1630"/>
    <n v="15513"/>
    <n v="-384"/>
    <x v="2"/>
    <s v="Approved"/>
    <n v="43"/>
    <s v="M"/>
    <s v="Jeddah"/>
    <n v="1"/>
    <n v="11"/>
    <n v="2023"/>
  </r>
  <r>
    <n v="1631"/>
    <n v="19771"/>
    <n v="83"/>
    <x v="0"/>
    <s v="Approved"/>
    <n v="68"/>
    <s v="F"/>
    <s v="Khobar"/>
    <n v="5"/>
    <n v="6"/>
    <n v="2023"/>
  </r>
  <r>
    <n v="1632"/>
    <n v="3411"/>
    <n v="690"/>
    <x v="2"/>
    <s v="Approved"/>
    <n v="62"/>
    <s v="M"/>
    <s v="Abha"/>
    <n v="2"/>
    <n v="8"/>
    <n v="2024"/>
  </r>
  <r>
    <n v="1633"/>
    <n v="24177"/>
    <n v="1425"/>
    <x v="0"/>
    <s v="Defaulted"/>
    <n v="45"/>
    <s v="F"/>
    <s v="Medina"/>
    <n v="5"/>
    <n v="6"/>
    <n v="2024"/>
  </r>
  <r>
    <n v="1634"/>
    <n v="4234"/>
    <n v="1252"/>
    <x v="1"/>
    <s v="Approved"/>
    <n v="58"/>
    <s v="F"/>
    <s v="Riyadh"/>
    <n v="5"/>
    <n v="5"/>
    <n v="2023"/>
  </r>
  <r>
    <n v="1635"/>
    <n v="1680"/>
    <n v="612"/>
    <x v="1"/>
    <s v="Rejected"/>
    <n v="46"/>
    <s v="M"/>
    <s v="Jeddah"/>
    <n v="4"/>
    <n v="6"/>
    <n v="2024"/>
  </r>
  <r>
    <n v="1636"/>
    <n v="8842"/>
    <n v="221"/>
    <x v="1"/>
    <s v="Approved"/>
    <n v="28"/>
    <s v="F"/>
    <s v="Khobar"/>
    <n v="1"/>
    <n v="6"/>
    <n v="2024"/>
  </r>
  <r>
    <n v="1637"/>
    <n v="17228"/>
    <n v="932"/>
    <x v="2"/>
    <s v="Approved"/>
    <n v="46"/>
    <s v="M"/>
    <s v="Abha"/>
    <n v="1"/>
    <n v="1"/>
    <n v="2024"/>
  </r>
  <r>
    <n v="1638"/>
    <n v="18462"/>
    <n v="716"/>
    <x v="2"/>
    <s v="Defaulted"/>
    <n v="35"/>
    <s v="F"/>
    <s v="Medina"/>
    <n v="5"/>
    <n v="7"/>
    <n v="2024"/>
  </r>
  <r>
    <n v="1639"/>
    <n v="11995"/>
    <n v="-28"/>
    <x v="0"/>
    <s v="Approved"/>
    <n v="42"/>
    <s v="M"/>
    <s v="Khobar"/>
    <n v="3"/>
    <n v="2"/>
    <n v="2023"/>
  </r>
  <r>
    <n v="1640"/>
    <n v="4942"/>
    <n v="1410"/>
    <x v="0"/>
    <s v="Approved"/>
    <n v="69"/>
    <s v="F"/>
    <s v="Abha"/>
    <n v="1"/>
    <n v="7"/>
    <n v="2024"/>
  </r>
  <r>
    <n v="1641"/>
    <n v="2372"/>
    <n v="575"/>
    <x v="0"/>
    <s v="Rejected"/>
    <n v="38"/>
    <s v="M"/>
    <s v="Medina"/>
    <n v="3"/>
    <n v="1"/>
    <n v="2024"/>
  </r>
  <r>
    <n v="1642"/>
    <n v="2360"/>
    <n v="-34"/>
    <x v="0"/>
    <s v="Defaulted"/>
    <n v="31"/>
    <s v="F"/>
    <s v="Riyadh"/>
    <n v="2"/>
    <n v="9"/>
    <n v="2023"/>
  </r>
  <r>
    <n v="1643"/>
    <n v="2702"/>
    <n v="307"/>
    <x v="0"/>
    <s v="Approved"/>
    <n v="44"/>
    <s v="M"/>
    <s v="Jeddah"/>
    <n v="1"/>
    <n v="9"/>
    <n v="2023"/>
  </r>
  <r>
    <n v="1644"/>
    <n v="3499"/>
    <n v="1138"/>
    <x v="2"/>
    <s v="Rejected"/>
    <n v="37"/>
    <s v="F"/>
    <s v="Khobar"/>
    <n v="5"/>
    <n v="4"/>
    <n v="2024"/>
  </r>
  <r>
    <n v="1645"/>
    <n v="16610"/>
    <n v="401"/>
    <x v="0"/>
    <s v="Approved"/>
    <n v="44"/>
    <s v="M"/>
    <s v="Abha"/>
    <n v="3"/>
    <n v="11"/>
    <n v="2024"/>
  </r>
  <r>
    <n v="1646"/>
    <n v="10805"/>
    <n v="853"/>
    <x v="1"/>
    <s v="Approved"/>
    <n v="37"/>
    <s v="F"/>
    <s v="Medina"/>
    <n v="5"/>
    <n v="5"/>
    <n v="2024"/>
  </r>
  <r>
    <n v="1647"/>
    <n v="10806"/>
    <n v="1468"/>
    <x v="1"/>
    <s v="Defaulted"/>
    <n v="56"/>
    <s v="M"/>
    <s v="Riyadh"/>
    <n v="2"/>
    <n v="11"/>
    <n v="2023"/>
  </r>
  <r>
    <n v="1648"/>
    <n v="18084"/>
    <n v="1093"/>
    <x v="2"/>
    <s v="Rejected"/>
    <n v="29"/>
    <s v="F"/>
    <s v="Jeddah"/>
    <n v="2"/>
    <n v="6"/>
    <n v="2023"/>
  </r>
  <r>
    <n v="1649"/>
    <n v="9154"/>
    <n v="10"/>
    <x v="1"/>
    <s v="Approved"/>
    <n v="30"/>
    <s v="F"/>
    <s v="Khobar"/>
    <n v="4"/>
    <n v="10"/>
    <n v="2023"/>
  </r>
  <r>
    <n v="1650"/>
    <n v="10268"/>
    <n v="-264"/>
    <x v="1"/>
    <s v="Defaulted"/>
    <n v="62"/>
    <s v="M"/>
    <s v="Abha"/>
    <n v="4"/>
    <n v="3"/>
    <n v="2023"/>
  </r>
  <r>
    <n v="1651"/>
    <n v="11347"/>
    <n v="449"/>
    <x v="2"/>
    <s v="Approved"/>
    <n v="63"/>
    <s v="F"/>
    <s v="Medina"/>
    <n v="4"/>
    <n v="12"/>
    <n v="2024"/>
  </r>
  <r>
    <n v="1652"/>
    <n v="10995"/>
    <n v="591"/>
    <x v="2"/>
    <s v="Approved"/>
    <n v="69"/>
    <s v="M"/>
    <s v="Riyadh"/>
    <n v="5"/>
    <n v="12"/>
    <n v="2024"/>
  </r>
  <r>
    <n v="1653"/>
    <n v="12208"/>
    <n v="-405"/>
    <x v="2"/>
    <s v="Approved"/>
    <n v="51"/>
    <s v="F"/>
    <s v="Jeddah"/>
    <n v="4"/>
    <n v="3"/>
    <n v="2023"/>
  </r>
  <r>
    <n v="1654"/>
    <n v="17712"/>
    <n v="204"/>
    <x v="2"/>
    <s v="Rejected"/>
    <n v="31"/>
    <s v="M"/>
    <s v="Khobar"/>
    <n v="2"/>
    <n v="11"/>
    <n v="2023"/>
  </r>
  <r>
    <n v="1655"/>
    <n v="18697"/>
    <n v="1466"/>
    <x v="2"/>
    <s v="Defaulted"/>
    <n v="61"/>
    <s v="F"/>
    <s v="Abha"/>
    <n v="5"/>
    <n v="12"/>
    <n v="2024"/>
  </r>
  <r>
    <n v="1656"/>
    <n v="23858"/>
    <n v="845"/>
    <x v="2"/>
    <s v="Approved"/>
    <n v="45"/>
    <s v="M"/>
    <s v="Medina"/>
    <n v="5"/>
    <n v="12"/>
    <n v="2024"/>
  </r>
  <r>
    <n v="1657"/>
    <n v="12264"/>
    <n v="398"/>
    <x v="2"/>
    <s v="Approved"/>
    <n v="69"/>
    <s v="F"/>
    <s v="Riyadh"/>
    <n v="5"/>
    <n v="2"/>
    <n v="2023"/>
  </r>
  <r>
    <n v="1658"/>
    <n v="14641"/>
    <n v="1460"/>
    <x v="1"/>
    <s v="Approved"/>
    <n v="29"/>
    <s v="M"/>
    <s v="Jeddah"/>
    <n v="5"/>
    <n v="10"/>
    <n v="2023"/>
  </r>
  <r>
    <n v="1659"/>
    <n v="13629"/>
    <n v="213"/>
    <x v="1"/>
    <s v="Rejected"/>
    <n v="55"/>
    <s v="F"/>
    <s v="Khobar"/>
    <n v="2"/>
    <n v="3"/>
    <n v="2024"/>
  </r>
  <r>
    <n v="1660"/>
    <n v="20963"/>
    <n v="891"/>
    <x v="2"/>
    <s v="Defaulted"/>
    <n v="29"/>
    <s v="M"/>
    <s v="Abha"/>
    <n v="5"/>
    <n v="2"/>
    <n v="2024"/>
  </r>
  <r>
    <n v="1661"/>
    <n v="23516"/>
    <n v="1312"/>
    <x v="0"/>
    <s v="Approved"/>
    <n v="39"/>
    <s v="F"/>
    <s v="Medina"/>
    <n v="5"/>
    <n v="7"/>
    <n v="2024"/>
  </r>
  <r>
    <n v="1662"/>
    <n v="5289"/>
    <n v="1224"/>
    <x v="2"/>
    <s v="Approved"/>
    <n v="55"/>
    <s v="M"/>
    <s v="Riyadh"/>
    <n v="5"/>
    <n v="8"/>
    <n v="2023"/>
  </r>
  <r>
    <n v="1663"/>
    <n v="4810"/>
    <n v="922"/>
    <x v="1"/>
    <s v="Approved"/>
    <n v="69"/>
    <s v="F"/>
    <s v="Jeddah"/>
    <n v="5"/>
    <n v="1"/>
    <n v="2023"/>
  </r>
  <r>
    <n v="1664"/>
    <n v="19435"/>
    <n v="310"/>
    <x v="2"/>
    <s v="Rejected"/>
    <n v="61"/>
    <s v="M"/>
    <s v="Khobar"/>
    <n v="4"/>
    <n v="4"/>
    <n v="2023"/>
  </r>
  <r>
    <n v="1665"/>
    <n v="15090"/>
    <n v="1343"/>
    <x v="0"/>
    <s v="Approved"/>
    <n v="36"/>
    <s v="F"/>
    <s v="Abha"/>
    <n v="4"/>
    <n v="4"/>
    <n v="2024"/>
  </r>
  <r>
    <n v="1666"/>
    <n v="5889"/>
    <n v="-156"/>
    <x v="2"/>
    <s v="Defaulted"/>
    <n v="37"/>
    <s v="M"/>
    <s v="Medina"/>
    <n v="2"/>
    <n v="12"/>
    <n v="2024"/>
  </r>
  <r>
    <n v="1667"/>
    <n v="7394"/>
    <n v="1143"/>
    <x v="1"/>
    <s v="Rejected"/>
    <n v="42"/>
    <s v="F"/>
    <s v="Riyadh"/>
    <n v="4"/>
    <n v="1"/>
    <n v="2024"/>
  </r>
  <r>
    <n v="1668"/>
    <n v="22320"/>
    <n v="1335"/>
    <x v="0"/>
    <s v="Approved"/>
    <n v="46"/>
    <s v="F"/>
    <s v="Jeddah"/>
    <n v="4"/>
    <n v="1"/>
    <n v="2023"/>
  </r>
  <r>
    <n v="1669"/>
    <n v="2707"/>
    <n v="193"/>
    <x v="2"/>
    <s v="Approved"/>
    <n v="67"/>
    <s v="M"/>
    <s v="Khobar"/>
    <n v="4"/>
    <n v="10"/>
    <n v="2024"/>
  </r>
  <r>
    <n v="1670"/>
    <n v="16932"/>
    <n v="229"/>
    <x v="2"/>
    <s v="Approved"/>
    <n v="44"/>
    <s v="F"/>
    <s v="Abha"/>
    <n v="5"/>
    <n v="4"/>
    <n v="2024"/>
  </r>
  <r>
    <n v="1671"/>
    <n v="22926"/>
    <n v="1109"/>
    <x v="2"/>
    <s v="Defaulted"/>
    <n v="45"/>
    <s v="F"/>
    <s v="Medina"/>
    <n v="4"/>
    <n v="10"/>
    <n v="2024"/>
  </r>
  <r>
    <n v="1672"/>
    <n v="12792"/>
    <n v="1303"/>
    <x v="2"/>
    <s v="Approved"/>
    <n v="69"/>
    <s v="M"/>
    <s v="Riyadh"/>
    <n v="1"/>
    <n v="12"/>
    <n v="2024"/>
  </r>
  <r>
    <n v="1673"/>
    <n v="12483"/>
    <n v="0"/>
    <x v="1"/>
    <s v="Rejected"/>
    <n v="38"/>
    <s v="M"/>
    <s v="Jeddah"/>
    <n v="3"/>
    <n v="1"/>
    <n v="2023"/>
  </r>
  <r>
    <n v="1674"/>
    <n v="15307"/>
    <n v="313"/>
    <x v="0"/>
    <s v="Approved"/>
    <n v="66"/>
    <s v="F"/>
    <s v="Khobar"/>
    <n v="3"/>
    <n v="2"/>
    <n v="2024"/>
  </r>
  <r>
    <n v="1675"/>
    <n v="5372"/>
    <n v="44"/>
    <x v="2"/>
    <s v="Approved"/>
    <n v="62"/>
    <s v="F"/>
    <s v="Abha"/>
    <n v="5"/>
    <n v="8"/>
    <n v="2023"/>
  </r>
  <r>
    <n v="1676"/>
    <n v="19638"/>
    <n v="980"/>
    <x v="2"/>
    <s v="Defaulted"/>
    <n v="27"/>
    <s v="M"/>
    <s v="Medina"/>
    <n v="1"/>
    <n v="2"/>
    <n v="2023"/>
  </r>
  <r>
    <n v="1677"/>
    <n v="16595"/>
    <n v="401"/>
    <x v="0"/>
    <s v="Approved"/>
    <n v="27"/>
    <s v="F"/>
    <s v="Riyadh"/>
    <n v="3"/>
    <n v="10"/>
    <n v="2024"/>
  </r>
  <r>
    <n v="1678"/>
    <n v="3166"/>
    <n v="-56"/>
    <x v="0"/>
    <s v="Approved"/>
    <n v="49"/>
    <s v="M"/>
    <s v="Jeddah"/>
    <n v="2"/>
    <n v="3"/>
    <n v="2023"/>
  </r>
  <r>
    <n v="1679"/>
    <n v="2416"/>
    <n v="332"/>
    <x v="0"/>
    <s v="Rejected"/>
    <n v="49"/>
    <s v="F"/>
    <s v="Khobar"/>
    <n v="2"/>
    <n v="3"/>
    <n v="2023"/>
  </r>
  <r>
    <n v="1680"/>
    <n v="2798"/>
    <n v="216"/>
    <x v="0"/>
    <s v="Defaulted"/>
    <n v="64"/>
    <s v="M"/>
    <s v="Abha"/>
    <n v="2"/>
    <n v="8"/>
    <n v="2023"/>
  </r>
  <r>
    <n v="1681"/>
    <n v="3379"/>
    <n v="1421"/>
    <x v="2"/>
    <s v="Approved"/>
    <n v="66"/>
    <s v="F"/>
    <s v="Medina"/>
    <n v="3"/>
    <n v="3"/>
    <n v="2023"/>
  </r>
  <r>
    <n v="1682"/>
    <n v="15251"/>
    <n v="-281"/>
    <x v="2"/>
    <s v="Rejected"/>
    <n v="57"/>
    <s v="M"/>
    <s v="Riyadh"/>
    <n v="4"/>
    <n v="2"/>
    <n v="2023"/>
  </r>
  <r>
    <n v="1683"/>
    <n v="24815"/>
    <n v="57"/>
    <x v="2"/>
    <s v="Approved"/>
    <n v="46"/>
    <s v="F"/>
    <s v="Jeddah"/>
    <n v="3"/>
    <n v="6"/>
    <n v="2024"/>
  </r>
  <r>
    <n v="1684"/>
    <n v="22599"/>
    <n v="-13"/>
    <x v="0"/>
    <s v="Approved"/>
    <n v="70"/>
    <s v="F"/>
    <s v="Khobar"/>
    <n v="5"/>
    <n v="3"/>
    <n v="2024"/>
  </r>
  <r>
    <n v="1685"/>
    <n v="5426"/>
    <n v="1375"/>
    <x v="0"/>
    <s v="Defaulted"/>
    <n v="36"/>
    <s v="M"/>
    <s v="Abha"/>
    <n v="2"/>
    <n v="6"/>
    <n v="2023"/>
  </r>
  <r>
    <n v="1686"/>
    <n v="8816"/>
    <n v="1232"/>
    <x v="1"/>
    <s v="Approved"/>
    <n v="70"/>
    <s v="M"/>
    <s v="Medina"/>
    <n v="1"/>
    <n v="2"/>
    <n v="2024"/>
  </r>
  <r>
    <n v="1687"/>
    <n v="4188"/>
    <n v="1027"/>
    <x v="1"/>
    <s v="Rejected"/>
    <n v="46"/>
    <s v="F"/>
    <s v="Riyadh"/>
    <n v="2"/>
    <n v="6"/>
    <n v="2023"/>
  </r>
  <r>
    <n v="1688"/>
    <n v="11043"/>
    <n v="1142"/>
    <x v="0"/>
    <s v="Approved"/>
    <n v="52"/>
    <s v="F"/>
    <s v="Jeddah"/>
    <n v="5"/>
    <n v="2"/>
    <n v="2024"/>
  </r>
  <r>
    <n v="1689"/>
    <n v="5959"/>
    <n v="1122"/>
    <x v="2"/>
    <s v="Approved"/>
    <n v="32"/>
    <s v="M"/>
    <s v="Khobar"/>
    <n v="1"/>
    <n v="2"/>
    <n v="2023"/>
  </r>
  <r>
    <n v="1690"/>
    <n v="8925"/>
    <n v="755"/>
    <x v="1"/>
    <s v="Defaulted"/>
    <n v="58"/>
    <s v="F"/>
    <s v="Medina"/>
    <n v="1"/>
    <n v="11"/>
    <n v="2024"/>
  </r>
  <r>
    <n v="1691"/>
    <n v="16021"/>
    <n v="-167"/>
    <x v="2"/>
    <s v="Approved"/>
    <n v="63"/>
    <s v="M"/>
    <s v="Riyadh"/>
    <n v="3"/>
    <n v="11"/>
    <n v="2023"/>
  </r>
  <r>
    <n v="1692"/>
    <n v="24864"/>
    <n v="139"/>
    <x v="0"/>
    <s v="Approved"/>
    <n v="27"/>
    <s v="F"/>
    <s v="Jeddah"/>
    <n v="1"/>
    <n v="7"/>
    <n v="2024"/>
  </r>
  <r>
    <n v="1693"/>
    <n v="13728"/>
    <n v="316"/>
    <x v="1"/>
    <s v="Rejected"/>
    <n v="36"/>
    <s v="M"/>
    <s v="Khobar"/>
    <n v="1"/>
    <n v="8"/>
    <n v="2023"/>
  </r>
  <r>
    <n v="1694"/>
    <n v="18190"/>
    <n v="-132"/>
    <x v="0"/>
    <s v="Defaulted"/>
    <n v="41"/>
    <s v="F"/>
    <s v="Abha"/>
    <n v="3"/>
    <n v="3"/>
    <n v="2023"/>
  </r>
  <r>
    <n v="1695"/>
    <n v="5939"/>
    <n v="369"/>
    <x v="0"/>
    <s v="Approved"/>
    <n v="56"/>
    <s v="M"/>
    <s v="Medina"/>
    <n v="3"/>
    <n v="11"/>
    <n v="2023"/>
  </r>
  <r>
    <n v="1696"/>
    <n v="3100"/>
    <n v="-169"/>
    <x v="2"/>
    <s v="Approved"/>
    <n v="49"/>
    <s v="F"/>
    <s v="Riyadh"/>
    <n v="1"/>
    <n v="6"/>
    <n v="2023"/>
  </r>
  <r>
    <n v="1697"/>
    <n v="15807"/>
    <n v="-267"/>
    <x v="2"/>
    <s v="Rejected"/>
    <n v="70"/>
    <s v="F"/>
    <s v="Jeddah"/>
    <n v="4"/>
    <n v="3"/>
    <n v="2023"/>
  </r>
  <r>
    <n v="1698"/>
    <n v="12510"/>
    <n v="332"/>
    <x v="1"/>
    <s v="Approved"/>
    <n v="60"/>
    <s v="M"/>
    <s v="Khobar"/>
    <n v="5"/>
    <n v="6"/>
    <n v="2024"/>
  </r>
  <r>
    <n v="1699"/>
    <n v="18188"/>
    <n v="926"/>
    <x v="2"/>
    <s v="Defaulted"/>
    <n v="46"/>
    <s v="F"/>
    <s v="Abha"/>
    <n v="5"/>
    <n v="11"/>
    <n v="2023"/>
  </r>
  <r>
    <n v="1700"/>
    <n v="14916"/>
    <n v="122"/>
    <x v="0"/>
    <s v="Approved"/>
    <n v="59"/>
    <s v="M"/>
    <s v="Medina"/>
    <n v="2"/>
    <n v="10"/>
    <n v="2024"/>
  </r>
  <r>
    <n v="1701"/>
    <n v="8212"/>
    <n v="930"/>
    <x v="1"/>
    <s v="Approved"/>
    <n v="66"/>
    <s v="F"/>
    <s v="Riyadh"/>
    <n v="3"/>
    <n v="10"/>
    <n v="2024"/>
  </r>
  <r>
    <n v="1702"/>
    <n v="3065"/>
    <n v="-402"/>
    <x v="1"/>
    <s v="Rejected"/>
    <n v="34"/>
    <s v="M"/>
    <s v="Jeddah"/>
    <n v="4"/>
    <n v="8"/>
    <n v="2024"/>
  </r>
  <r>
    <n v="1703"/>
    <n v="10634"/>
    <n v="875"/>
    <x v="1"/>
    <s v="Approved"/>
    <n v="32"/>
    <s v="F"/>
    <s v="Khobar"/>
    <n v="2"/>
    <n v="11"/>
    <n v="2023"/>
  </r>
  <r>
    <n v="1704"/>
    <n v="15892"/>
    <n v="1244"/>
    <x v="2"/>
    <s v="Rejected"/>
    <n v="31"/>
    <s v="M"/>
    <s v="Abha"/>
    <n v="4"/>
    <n v="4"/>
    <n v="2024"/>
  </r>
  <r>
    <n v="1705"/>
    <n v="23076"/>
    <n v="823"/>
    <x v="2"/>
    <s v="Defaulted"/>
    <n v="64"/>
    <s v="F"/>
    <s v="Medina"/>
    <n v="1"/>
    <n v="10"/>
    <n v="2024"/>
  </r>
  <r>
    <n v="1706"/>
    <n v="12095"/>
    <n v="1416"/>
    <x v="1"/>
    <s v="Approved"/>
    <n v="49"/>
    <s v="M"/>
    <s v="Riyadh"/>
    <n v="5"/>
    <n v="12"/>
    <n v="2023"/>
  </r>
  <r>
    <n v="1707"/>
    <n v="22493"/>
    <n v="98"/>
    <x v="2"/>
    <s v="Approved"/>
    <n v="59"/>
    <s v="F"/>
    <s v="Jeddah"/>
    <n v="1"/>
    <n v="11"/>
    <n v="2023"/>
  </r>
  <r>
    <n v="1708"/>
    <n v="13575"/>
    <n v="1419"/>
    <x v="0"/>
    <s v="Approved"/>
    <n v="65"/>
    <s v="M"/>
    <s v="Khobar"/>
    <n v="2"/>
    <n v="12"/>
    <n v="2023"/>
  </r>
  <r>
    <n v="1709"/>
    <n v="5423"/>
    <n v="-157"/>
    <x v="2"/>
    <s v="Rejected"/>
    <n v="38"/>
    <s v="F"/>
    <s v="Abha"/>
    <n v="5"/>
    <n v="9"/>
    <n v="2023"/>
  </r>
  <r>
    <n v="1710"/>
    <n v="10455"/>
    <n v="108"/>
    <x v="1"/>
    <s v="Defaulted"/>
    <n v="51"/>
    <s v="M"/>
    <s v="Medina"/>
    <n v="1"/>
    <n v="7"/>
    <n v="2023"/>
  </r>
  <r>
    <n v="1711"/>
    <n v="9125"/>
    <n v="-452"/>
    <x v="1"/>
    <s v="Approved"/>
    <n v="43"/>
    <s v="F"/>
    <s v="Riyadh"/>
    <n v="3"/>
    <n v="3"/>
    <n v="2024"/>
  </r>
  <r>
    <n v="1712"/>
    <n v="11396"/>
    <n v="1437"/>
    <x v="0"/>
    <s v="Approved"/>
    <n v="52"/>
    <s v="F"/>
    <s v="Jeddah"/>
    <n v="1"/>
    <n v="5"/>
    <n v="2024"/>
  </r>
  <r>
    <n v="1713"/>
    <n v="6294"/>
    <n v="-389"/>
    <x v="1"/>
    <s v="Approved"/>
    <n v="67"/>
    <s v="M"/>
    <s v="Khobar"/>
    <n v="5"/>
    <n v="12"/>
    <n v="2023"/>
  </r>
  <r>
    <n v="1714"/>
    <n v="5680"/>
    <n v="47"/>
    <x v="1"/>
    <s v="Rejected"/>
    <n v="29"/>
    <s v="F"/>
    <s v="Abha"/>
    <n v="4"/>
    <n v="6"/>
    <n v="2024"/>
  </r>
  <r>
    <n v="1715"/>
    <n v="6237"/>
    <n v="751"/>
    <x v="1"/>
    <s v="Approved"/>
    <n v="54"/>
    <s v="M"/>
    <s v="Medina"/>
    <n v="4"/>
    <n v="9"/>
    <n v="2023"/>
  </r>
  <r>
    <n v="1716"/>
    <n v="5925"/>
    <n v="-139"/>
    <x v="1"/>
    <s v="Defaulted"/>
    <n v="28"/>
    <s v="F"/>
    <s v="Riyadh"/>
    <n v="2"/>
    <n v="10"/>
    <n v="2024"/>
  </r>
  <r>
    <n v="1717"/>
    <n v="14528"/>
    <n v="1134"/>
    <x v="2"/>
    <s v="Rejected"/>
    <n v="59"/>
    <s v="M"/>
    <s v="Jeddah"/>
    <n v="2"/>
    <n v="11"/>
    <n v="2024"/>
  </r>
  <r>
    <n v="1718"/>
    <n v="11209"/>
    <n v="-45"/>
    <x v="2"/>
    <s v="Approved"/>
    <n v="34"/>
    <s v="F"/>
    <s v="Khobar"/>
    <n v="5"/>
    <n v="6"/>
    <n v="2024"/>
  </r>
  <r>
    <n v="1719"/>
    <n v="13811"/>
    <n v="-197"/>
    <x v="2"/>
    <s v="Approved"/>
    <n v="41"/>
    <s v="M"/>
    <s v="Abha"/>
    <n v="4"/>
    <n v="10"/>
    <n v="2024"/>
  </r>
  <r>
    <n v="1720"/>
    <n v="13723"/>
    <n v="24"/>
    <x v="0"/>
    <s v="Approved"/>
    <n v="30"/>
    <s v="F"/>
    <s v="Medina"/>
    <n v="4"/>
    <n v="11"/>
    <n v="2024"/>
  </r>
  <r>
    <n v="1721"/>
    <n v="10715"/>
    <n v="510"/>
    <x v="1"/>
    <s v="Defaulted"/>
    <n v="58"/>
    <s v="M"/>
    <s v="Riyadh"/>
    <n v="2"/>
    <n v="3"/>
    <n v="2024"/>
  </r>
  <r>
    <n v="1722"/>
    <n v="10129"/>
    <n v="600"/>
    <x v="1"/>
    <s v="Approved"/>
    <n v="42"/>
    <s v="F"/>
    <s v="Jeddah"/>
    <n v="4"/>
    <n v="10"/>
    <n v="2023"/>
  </r>
  <r>
    <n v="1723"/>
    <n v="3438"/>
    <n v="510"/>
    <x v="1"/>
    <s v="Rejected"/>
    <n v="31"/>
    <s v="M"/>
    <s v="Khobar"/>
    <n v="2"/>
    <n v="3"/>
    <n v="2024"/>
  </r>
  <r>
    <n v="1724"/>
    <n v="13616"/>
    <n v="455"/>
    <x v="0"/>
    <s v="Approved"/>
    <n v="48"/>
    <s v="F"/>
    <s v="Abha"/>
    <n v="1"/>
    <n v="12"/>
    <n v="2024"/>
  </r>
  <r>
    <n v="1725"/>
    <n v="4914"/>
    <n v="995"/>
    <x v="2"/>
    <s v="Approved"/>
    <n v="50"/>
    <s v="M"/>
    <s v="Medina"/>
    <n v="3"/>
    <n v="7"/>
    <n v="2024"/>
  </r>
  <r>
    <n v="1726"/>
    <n v="24357"/>
    <n v="324"/>
    <x v="2"/>
    <s v="Defaulted"/>
    <n v="53"/>
    <s v="F"/>
    <s v="Riyadh"/>
    <n v="4"/>
    <n v="7"/>
    <n v="2023"/>
  </r>
  <r>
    <n v="1727"/>
    <n v="12301"/>
    <n v="-333"/>
    <x v="2"/>
    <s v="Approved"/>
    <n v="59"/>
    <s v="M"/>
    <s v="Jeddah"/>
    <n v="3"/>
    <n v="4"/>
    <n v="2024"/>
  </r>
  <r>
    <n v="1728"/>
    <n v="12961"/>
    <n v="826"/>
    <x v="0"/>
    <s v="Approved"/>
    <n v="66"/>
    <s v="F"/>
    <s v="Khobar"/>
    <n v="1"/>
    <n v="1"/>
    <n v="2023"/>
  </r>
  <r>
    <n v="1729"/>
    <n v="3509"/>
    <n v="687"/>
    <x v="1"/>
    <s v="Rejected"/>
    <n v="39"/>
    <s v="M"/>
    <s v="Abha"/>
    <n v="1"/>
    <n v="1"/>
    <n v="2023"/>
  </r>
  <r>
    <n v="1730"/>
    <n v="16641"/>
    <n v="1146"/>
    <x v="2"/>
    <s v="Defaulted"/>
    <n v="47"/>
    <s v="F"/>
    <s v="Medina"/>
    <n v="3"/>
    <n v="11"/>
    <n v="2023"/>
  </r>
  <r>
    <n v="1731"/>
    <n v="13231"/>
    <n v="-275"/>
    <x v="0"/>
    <s v="Approved"/>
    <n v="47"/>
    <s v="F"/>
    <s v="Riyadh"/>
    <n v="2"/>
    <n v="4"/>
    <n v="2024"/>
  </r>
  <r>
    <n v="1732"/>
    <n v="7783"/>
    <n v="1032"/>
    <x v="1"/>
    <s v="Rejected"/>
    <n v="63"/>
    <s v="M"/>
    <s v="Jeddah"/>
    <n v="1"/>
    <n v="12"/>
    <n v="2023"/>
  </r>
  <r>
    <n v="1733"/>
    <n v="20714"/>
    <n v="355"/>
    <x v="2"/>
    <s v="Approved"/>
    <n v="40"/>
    <s v="F"/>
    <s v="Khobar"/>
    <n v="4"/>
    <n v="2"/>
    <n v="2024"/>
  </r>
  <r>
    <n v="1734"/>
    <n v="1466"/>
    <n v="121"/>
    <x v="1"/>
    <s v="Approved"/>
    <n v="42"/>
    <s v="F"/>
    <s v="Abha"/>
    <n v="3"/>
    <n v="7"/>
    <n v="2023"/>
  </r>
  <r>
    <n v="1735"/>
    <n v="20715"/>
    <n v="-178"/>
    <x v="0"/>
    <s v="Defaulted"/>
    <n v="52"/>
    <s v="M"/>
    <s v="Medina"/>
    <n v="3"/>
    <n v="12"/>
    <n v="2024"/>
  </r>
  <r>
    <n v="1736"/>
    <n v="5095"/>
    <n v="1455"/>
    <x v="1"/>
    <s v="Approved"/>
    <n v="70"/>
    <s v="M"/>
    <s v="Riyadh"/>
    <n v="4"/>
    <n v="11"/>
    <n v="2023"/>
  </r>
  <r>
    <n v="1737"/>
    <n v="5549"/>
    <n v="607"/>
    <x v="1"/>
    <s v="Approved"/>
    <n v="53"/>
    <s v="F"/>
    <s v="Jeddah"/>
    <n v="5"/>
    <n v="8"/>
    <n v="2023"/>
  </r>
  <r>
    <n v="1738"/>
    <n v="23225"/>
    <n v="961"/>
    <x v="0"/>
    <s v="Approved"/>
    <n v="56"/>
    <s v="F"/>
    <s v="Khobar"/>
    <n v="4"/>
    <n v="6"/>
    <n v="2024"/>
  </r>
  <r>
    <n v="1739"/>
    <n v="10672"/>
    <n v="-498"/>
    <x v="1"/>
    <s v="Rejected"/>
    <n v="51"/>
    <s v="M"/>
    <s v="Abha"/>
    <n v="4"/>
    <n v="3"/>
    <n v="2024"/>
  </r>
  <r>
    <n v="1740"/>
    <n v="23663"/>
    <n v="280"/>
    <x v="2"/>
    <s v="Approved"/>
    <n v="28"/>
    <s v="F"/>
    <s v="Medina"/>
    <n v="2"/>
    <n v="11"/>
    <n v="2023"/>
  </r>
  <r>
    <n v="1741"/>
    <n v="10706"/>
    <n v="961"/>
    <x v="0"/>
    <s v="Defaulted"/>
    <n v="41"/>
    <s v="M"/>
    <s v="Riyadh"/>
    <n v="1"/>
    <n v="7"/>
    <n v="2024"/>
  </r>
  <r>
    <n v="1742"/>
    <n v="5422"/>
    <n v="486"/>
    <x v="2"/>
    <s v="Rejected"/>
    <n v="61"/>
    <s v="F"/>
    <s v="Jeddah"/>
    <n v="4"/>
    <n v="6"/>
    <n v="2024"/>
  </r>
  <r>
    <n v="1743"/>
    <n v="18018"/>
    <n v="44"/>
    <x v="0"/>
    <s v="Approved"/>
    <n v="68"/>
    <s v="M"/>
    <s v="Khobar"/>
    <n v="3"/>
    <n v="11"/>
    <n v="2024"/>
  </r>
  <r>
    <n v="1744"/>
    <n v="2525"/>
    <n v="1246"/>
    <x v="1"/>
    <s v="Approved"/>
    <n v="49"/>
    <s v="F"/>
    <s v="Abha"/>
    <n v="2"/>
    <n v="2"/>
    <n v="2023"/>
  </r>
  <r>
    <n v="1745"/>
    <n v="6230"/>
    <n v="-481"/>
    <x v="1"/>
    <s v="Approved"/>
    <n v="61"/>
    <s v="M"/>
    <s v="Medina"/>
    <n v="2"/>
    <n v="6"/>
    <n v="2023"/>
  </r>
  <r>
    <n v="1746"/>
    <n v="24281"/>
    <n v="-291"/>
    <x v="2"/>
    <s v="Defaulted"/>
    <n v="33"/>
    <s v="F"/>
    <s v="Riyadh"/>
    <n v="1"/>
    <n v="11"/>
    <n v="2023"/>
  </r>
  <r>
    <n v="1747"/>
    <n v="21337"/>
    <n v="764"/>
    <x v="0"/>
    <s v="Approved"/>
    <n v="68"/>
    <s v="F"/>
    <s v="Jeddah"/>
    <n v="5"/>
    <n v="8"/>
    <n v="2024"/>
  </r>
  <r>
    <n v="1748"/>
    <n v="8498"/>
    <n v="536"/>
    <x v="1"/>
    <s v="Rejected"/>
    <n v="59"/>
    <s v="M"/>
    <s v="Khobar"/>
    <n v="2"/>
    <n v="3"/>
    <n v="2023"/>
  </r>
  <r>
    <n v="1749"/>
    <n v="10666"/>
    <n v="471"/>
    <x v="0"/>
    <s v="Approved"/>
    <n v="64"/>
    <s v="M"/>
    <s v="Abha"/>
    <n v="5"/>
    <n v="5"/>
    <n v="2024"/>
  </r>
  <r>
    <n v="1750"/>
    <n v="5216"/>
    <n v="-203"/>
    <x v="1"/>
    <s v="Approved"/>
    <n v="65"/>
    <s v="F"/>
    <s v="Medina"/>
    <n v="4"/>
    <n v="1"/>
    <n v="2023"/>
  </r>
  <r>
    <n v="1751"/>
    <n v="19445"/>
    <n v="131"/>
    <x v="2"/>
    <s v="Defaulted"/>
    <n v="35"/>
    <s v="F"/>
    <s v="Riyadh"/>
    <n v="2"/>
    <n v="8"/>
    <n v="2023"/>
  </r>
  <r>
    <n v="1752"/>
    <n v="22269"/>
    <n v="1269"/>
    <x v="2"/>
    <s v="Approved"/>
    <n v="56"/>
    <s v="M"/>
    <s v="Jeddah"/>
    <n v="1"/>
    <n v="6"/>
    <n v="2023"/>
  </r>
  <r>
    <n v="1753"/>
    <n v="5165"/>
    <n v="1285"/>
    <x v="1"/>
    <s v="Approved"/>
    <n v="51"/>
    <s v="F"/>
    <s v="Khobar"/>
    <n v="5"/>
    <n v="9"/>
    <n v="2024"/>
  </r>
  <r>
    <n v="1754"/>
    <n v="18795"/>
    <n v="382"/>
    <x v="0"/>
    <s v="Rejected"/>
    <n v="27"/>
    <s v="M"/>
    <s v="Abha"/>
    <n v="2"/>
    <n v="4"/>
    <n v="2023"/>
  </r>
  <r>
    <n v="1755"/>
    <n v="1677"/>
    <n v="1152"/>
    <x v="0"/>
    <s v="Defaulted"/>
    <n v="59"/>
    <s v="F"/>
    <s v="Medina"/>
    <n v="4"/>
    <n v="1"/>
    <n v="2024"/>
  </r>
  <r>
    <n v="1756"/>
    <n v="5617"/>
    <n v="620"/>
    <x v="1"/>
    <s v="Approved"/>
    <n v="65"/>
    <s v="M"/>
    <s v="Riyadh"/>
    <n v="2"/>
    <n v="4"/>
    <n v="2023"/>
  </r>
  <r>
    <n v="1757"/>
    <n v="10994"/>
    <n v="289"/>
    <x v="0"/>
    <s v="Rejected"/>
    <n v="62"/>
    <s v="F"/>
    <s v="Jeddah"/>
    <n v="4"/>
    <n v="9"/>
    <n v="2024"/>
  </r>
  <r>
    <n v="1758"/>
    <n v="1874"/>
    <n v="-49"/>
    <x v="0"/>
    <s v="Approved"/>
    <n v="39"/>
    <s v="M"/>
    <s v="Khobar"/>
    <n v="5"/>
    <n v="11"/>
    <n v="2023"/>
  </r>
  <r>
    <n v="1759"/>
    <n v="1551"/>
    <n v="1116"/>
    <x v="2"/>
    <s v="Approved"/>
    <n v="35"/>
    <s v="F"/>
    <s v="Abha"/>
    <n v="1"/>
    <n v="12"/>
    <n v="2024"/>
  </r>
  <r>
    <n v="1760"/>
    <n v="7134"/>
    <n v="71"/>
    <x v="1"/>
    <s v="Defaulted"/>
    <n v="27"/>
    <s v="F"/>
    <s v="Medina"/>
    <n v="2"/>
    <n v="2"/>
    <n v="2023"/>
  </r>
  <r>
    <n v="1761"/>
    <n v="17722"/>
    <n v="265"/>
    <x v="0"/>
    <s v="Approved"/>
    <n v="51"/>
    <s v="M"/>
    <s v="Riyadh"/>
    <n v="4"/>
    <n v="7"/>
    <n v="2023"/>
  </r>
  <r>
    <n v="1762"/>
    <n v="3064"/>
    <n v="1286"/>
    <x v="2"/>
    <s v="Rejected"/>
    <n v="49"/>
    <s v="F"/>
    <s v="Jeddah"/>
    <n v="1"/>
    <n v="4"/>
    <n v="2024"/>
  </r>
  <r>
    <n v="1763"/>
    <n v="19775"/>
    <n v="1161"/>
    <x v="0"/>
    <s v="Approved"/>
    <n v="45"/>
    <s v="M"/>
    <s v="Khobar"/>
    <n v="1"/>
    <n v="2"/>
    <n v="2023"/>
  </r>
  <r>
    <n v="1764"/>
    <n v="2940"/>
    <n v="-120"/>
    <x v="0"/>
    <s v="Approved"/>
    <n v="36"/>
    <s v="F"/>
    <s v="Abha"/>
    <n v="2"/>
    <n v="12"/>
    <n v="2024"/>
  </r>
  <r>
    <n v="1765"/>
    <n v="1285"/>
    <n v="538"/>
    <x v="0"/>
    <s v="Defaulted"/>
    <n v="69"/>
    <s v="M"/>
    <s v="Medina"/>
    <n v="3"/>
    <n v="1"/>
    <n v="2023"/>
  </r>
  <r>
    <n v="1766"/>
    <n v="5856"/>
    <n v="150"/>
    <x v="2"/>
    <s v="Approved"/>
    <n v="53"/>
    <s v="F"/>
    <s v="Riyadh"/>
    <n v="4"/>
    <n v="4"/>
    <n v="2024"/>
  </r>
  <r>
    <n v="1767"/>
    <n v="14383"/>
    <n v="422"/>
    <x v="0"/>
    <s v="Approved"/>
    <n v="43"/>
    <s v="M"/>
    <s v="Jeddah"/>
    <n v="3"/>
    <n v="2"/>
    <n v="2024"/>
  </r>
  <r>
    <n v="1768"/>
    <n v="686"/>
    <n v="-153"/>
    <x v="0"/>
    <s v="Rejected"/>
    <n v="48"/>
    <s v="F"/>
    <s v="Khobar"/>
    <n v="4"/>
    <n v="2"/>
    <n v="2024"/>
  </r>
  <r>
    <n v="1769"/>
    <n v="1084"/>
    <n v="1296"/>
    <x v="0"/>
    <s v="Defaulted"/>
    <n v="54"/>
    <s v="M"/>
    <s v="Abha"/>
    <n v="1"/>
    <n v="3"/>
    <n v="2024"/>
  </r>
  <r>
    <n v="1770"/>
    <n v="2562"/>
    <n v="727"/>
    <x v="0"/>
    <s v="Approved"/>
    <n v="70"/>
    <s v="F"/>
    <s v="Medina"/>
    <n v="5"/>
    <n v="12"/>
    <n v="2023"/>
  </r>
  <r>
    <n v="1771"/>
    <n v="4445"/>
    <n v="315"/>
    <x v="0"/>
    <s v="Approved"/>
    <n v="44"/>
    <s v="M"/>
    <s v="Riyadh"/>
    <n v="5"/>
    <n v="6"/>
    <n v="2024"/>
  </r>
  <r>
    <n v="1772"/>
    <n v="14570"/>
    <n v="931"/>
    <x v="1"/>
    <s v="Rejected"/>
    <n v="32"/>
    <s v="F"/>
    <s v="Jeddah"/>
    <n v="3"/>
    <n v="11"/>
    <n v="2024"/>
  </r>
  <r>
    <n v="1773"/>
    <n v="8778"/>
    <n v="-224"/>
    <x v="1"/>
    <s v="Approved"/>
    <n v="27"/>
    <s v="M"/>
    <s v="Khobar"/>
    <n v="3"/>
    <n v="5"/>
    <n v="2023"/>
  </r>
  <r>
    <n v="1774"/>
    <n v="24473"/>
    <n v="1422"/>
    <x v="2"/>
    <s v="Defaulted"/>
    <n v="68"/>
    <s v="F"/>
    <s v="Abha"/>
    <n v="1"/>
    <n v="1"/>
    <n v="2024"/>
  </r>
  <r>
    <n v="1775"/>
    <n v="11870"/>
    <n v="-484"/>
    <x v="2"/>
    <s v="Approved"/>
    <n v="58"/>
    <s v="F"/>
    <s v="Medina"/>
    <n v="1"/>
    <n v="8"/>
    <n v="2024"/>
  </r>
  <r>
    <n v="1776"/>
    <n v="11290"/>
    <n v="1149"/>
    <x v="1"/>
    <s v="Approved"/>
    <n v="40"/>
    <s v="M"/>
    <s v="Khobar"/>
    <n v="5"/>
    <n v="3"/>
    <n v="2023"/>
  </r>
  <r>
    <n v="1777"/>
    <n v="5862"/>
    <n v="336"/>
    <x v="1"/>
    <s v="Rejected"/>
    <n v="47"/>
    <s v="F"/>
    <s v="Abha"/>
    <n v="1"/>
    <n v="7"/>
    <n v="2024"/>
  </r>
  <r>
    <n v="1778"/>
    <n v="22092"/>
    <n v="-56"/>
    <x v="2"/>
    <s v="Approved"/>
    <n v="62"/>
    <s v="M"/>
    <s v="Medina"/>
    <n v="2"/>
    <n v="2"/>
    <n v="2024"/>
  </r>
  <r>
    <n v="1779"/>
    <n v="12006"/>
    <n v="289"/>
    <x v="1"/>
    <s v="Rejected"/>
    <n v="68"/>
    <s v="F"/>
    <s v="Riyadh"/>
    <n v="5"/>
    <n v="9"/>
    <n v="2024"/>
  </r>
  <r>
    <n v="1780"/>
    <n v="15268"/>
    <n v="39"/>
    <x v="2"/>
    <s v="Defaulted"/>
    <n v="60"/>
    <s v="M"/>
    <s v="Jeddah"/>
    <n v="5"/>
    <n v="3"/>
    <n v="2024"/>
  </r>
  <r>
    <n v="1781"/>
    <n v="19771"/>
    <n v="-124"/>
    <x v="0"/>
    <s v="Approved"/>
    <n v="30"/>
    <s v="F"/>
    <s v="Khobar"/>
    <n v="5"/>
    <n v="8"/>
    <n v="2024"/>
  </r>
  <r>
    <n v="1782"/>
    <n v="4538"/>
    <n v="251"/>
    <x v="0"/>
    <s v="Approved"/>
    <n v="66"/>
    <s v="M"/>
    <s v="Abha"/>
    <n v="3"/>
    <n v="4"/>
    <n v="2024"/>
  </r>
  <r>
    <n v="1783"/>
    <n v="2260"/>
    <n v="-411"/>
    <x v="0"/>
    <s v="Approved"/>
    <n v="63"/>
    <s v="F"/>
    <s v="Medina"/>
    <n v="2"/>
    <n v="10"/>
    <n v="2023"/>
  </r>
  <r>
    <n v="1784"/>
    <n v="4036"/>
    <n v="237"/>
    <x v="2"/>
    <s v="Rejected"/>
    <n v="32"/>
    <s v="M"/>
    <s v="Riyadh"/>
    <n v="3"/>
    <n v="10"/>
    <n v="2024"/>
  </r>
  <r>
    <n v="1785"/>
    <n v="2343"/>
    <n v="-8"/>
    <x v="1"/>
    <s v="Defaulted"/>
    <n v="54"/>
    <s v="F"/>
    <s v="Jeddah"/>
    <n v="1"/>
    <n v="7"/>
    <n v="2023"/>
  </r>
  <r>
    <n v="1786"/>
    <n v="19949"/>
    <n v="759"/>
    <x v="0"/>
    <s v="Approved"/>
    <n v="54"/>
    <s v="M"/>
    <s v="Khobar"/>
    <n v="2"/>
    <n v="11"/>
    <n v="2023"/>
  </r>
  <r>
    <n v="1787"/>
    <n v="853"/>
    <n v="619"/>
    <x v="1"/>
    <s v="Approved"/>
    <n v="37"/>
    <s v="F"/>
    <s v="Abha"/>
    <n v="1"/>
    <n v="1"/>
    <n v="2023"/>
  </r>
  <r>
    <n v="1788"/>
    <n v="19054"/>
    <n v="-104"/>
    <x v="0"/>
    <s v="Approved"/>
    <n v="54"/>
    <s v="M"/>
    <s v="Medina"/>
    <n v="1"/>
    <n v="11"/>
    <n v="2023"/>
  </r>
  <r>
    <n v="1789"/>
    <n v="10796"/>
    <n v="666"/>
    <x v="1"/>
    <s v="Rejected"/>
    <n v="41"/>
    <s v="F"/>
    <s v="Riyadh"/>
    <n v="3"/>
    <n v="10"/>
    <n v="2024"/>
  </r>
  <r>
    <n v="1790"/>
    <n v="12427"/>
    <n v="32"/>
    <x v="2"/>
    <s v="Approved"/>
    <n v="34"/>
    <s v="M"/>
    <s v="Jeddah"/>
    <n v="1"/>
    <n v="6"/>
    <n v="2024"/>
  </r>
  <r>
    <n v="1791"/>
    <n v="12914"/>
    <n v="732"/>
    <x v="2"/>
    <s v="Defaulted"/>
    <n v="42"/>
    <s v="F"/>
    <s v="Khobar"/>
    <n v="4"/>
    <n v="11"/>
    <n v="2023"/>
  </r>
  <r>
    <n v="1792"/>
    <n v="20642"/>
    <n v="1227"/>
    <x v="0"/>
    <s v="Rejected"/>
    <n v="49"/>
    <s v="M"/>
    <s v="Abha"/>
    <n v="2"/>
    <n v="11"/>
    <n v="2024"/>
  </r>
  <r>
    <n v="1793"/>
    <n v="6147"/>
    <n v="374"/>
    <x v="1"/>
    <s v="Approved"/>
    <n v="46"/>
    <s v="F"/>
    <s v="Medina"/>
    <n v="3"/>
    <n v="5"/>
    <n v="2023"/>
  </r>
  <r>
    <n v="1794"/>
    <n v="15481"/>
    <n v="-122"/>
    <x v="0"/>
    <s v="Approved"/>
    <n v="59"/>
    <s v="F"/>
    <s v="Riyadh"/>
    <n v="4"/>
    <n v="1"/>
    <n v="2024"/>
  </r>
  <r>
    <n v="1795"/>
    <n v="4245"/>
    <n v="840"/>
    <x v="0"/>
    <s v="Approved"/>
    <n v="41"/>
    <s v="M"/>
    <s v="Jeddah"/>
    <n v="2"/>
    <n v="7"/>
    <n v="2024"/>
  </r>
  <r>
    <n v="1796"/>
    <n v="1634"/>
    <n v="-56"/>
    <x v="1"/>
    <s v="Defaulted"/>
    <n v="60"/>
    <s v="F"/>
    <s v="Khobar"/>
    <n v="3"/>
    <n v="6"/>
    <n v="2024"/>
  </r>
  <r>
    <n v="1797"/>
    <n v="22571"/>
    <n v="1304"/>
    <x v="2"/>
    <s v="Approved"/>
    <n v="49"/>
    <s v="F"/>
    <s v="Abha"/>
    <n v="2"/>
    <n v="2"/>
    <n v="2023"/>
  </r>
  <r>
    <n v="1798"/>
    <n v="19404"/>
    <n v="879"/>
    <x v="0"/>
    <s v="Rejected"/>
    <n v="40"/>
    <s v="M"/>
    <s v="Medina"/>
    <n v="2"/>
    <n v="2"/>
    <n v="2024"/>
  </r>
  <r>
    <n v="1799"/>
    <n v="1150"/>
    <n v="581"/>
    <x v="1"/>
    <s v="Approved"/>
    <n v="57"/>
    <s v="M"/>
    <s v="Riyadh"/>
    <n v="4"/>
    <n v="11"/>
    <n v="2024"/>
  </r>
  <r>
    <n v="1800"/>
    <n v="13310"/>
    <n v="138"/>
    <x v="2"/>
    <s v="Approved"/>
    <n v="54"/>
    <s v="F"/>
    <s v="Jeddah"/>
    <n v="4"/>
    <n v="1"/>
    <n v="2024"/>
  </r>
  <r>
    <n v="1801"/>
    <n v="10655"/>
    <n v="890"/>
    <x v="2"/>
    <s v="Defaulted"/>
    <n v="57"/>
    <s v="F"/>
    <s v="Khobar"/>
    <n v="4"/>
    <n v="8"/>
    <n v="2024"/>
  </r>
  <r>
    <n v="1802"/>
    <n v="14694"/>
    <n v="1279"/>
    <x v="1"/>
    <s v="Approved"/>
    <n v="37"/>
    <s v="M"/>
    <s v="Abha"/>
    <n v="4"/>
    <n v="6"/>
    <n v="2023"/>
  </r>
  <r>
    <n v="1803"/>
    <n v="4079"/>
    <n v="-136"/>
    <x v="1"/>
    <s v="Approved"/>
    <n v="63"/>
    <s v="F"/>
    <s v="Medina"/>
    <n v="3"/>
    <n v="12"/>
    <n v="2023"/>
  </r>
  <r>
    <n v="1804"/>
    <n v="10737"/>
    <n v="1089"/>
    <x v="1"/>
    <s v="Rejected"/>
    <n v="39"/>
    <s v="M"/>
    <s v="Riyadh"/>
    <n v="4"/>
    <n v="9"/>
    <n v="2023"/>
  </r>
  <r>
    <n v="1805"/>
    <n v="16952"/>
    <n v="-420"/>
    <x v="0"/>
    <s v="Defaulted"/>
    <n v="70"/>
    <s v="F"/>
    <s v="Jeddah"/>
    <n v="3"/>
    <n v="11"/>
    <n v="2024"/>
  </r>
  <r>
    <n v="1806"/>
    <n v="2462"/>
    <n v="1343"/>
    <x v="1"/>
    <s v="Approved"/>
    <n v="69"/>
    <s v="M"/>
    <s v="Khobar"/>
    <n v="5"/>
    <n v="10"/>
    <n v="2024"/>
  </r>
  <r>
    <n v="1807"/>
    <n v="21406"/>
    <n v="-163"/>
    <x v="0"/>
    <s v="Rejected"/>
    <n v="63"/>
    <s v="F"/>
    <s v="Abha"/>
    <n v="3"/>
    <n v="2"/>
    <n v="2024"/>
  </r>
  <r>
    <n v="1808"/>
    <n v="11901"/>
    <n v="96"/>
    <x v="1"/>
    <s v="Approved"/>
    <n v="29"/>
    <s v="M"/>
    <s v="Medina"/>
    <n v="2"/>
    <n v="3"/>
    <n v="2023"/>
  </r>
  <r>
    <n v="1809"/>
    <n v="2375"/>
    <n v="-267"/>
    <x v="1"/>
    <s v="Approved"/>
    <n v="41"/>
    <s v="F"/>
    <s v="Riyadh"/>
    <n v="2"/>
    <n v="5"/>
    <n v="2023"/>
  </r>
  <r>
    <n v="1810"/>
    <n v="22285"/>
    <n v="358"/>
    <x v="0"/>
    <s v="Defaulted"/>
    <n v="30"/>
    <s v="F"/>
    <s v="Jeddah"/>
    <n v="5"/>
    <n v="1"/>
    <n v="2024"/>
  </r>
  <r>
    <n v="1811"/>
    <n v="977"/>
    <n v="1009"/>
    <x v="2"/>
    <s v="Rejected"/>
    <n v="46"/>
    <s v="M"/>
    <s v="Khobar"/>
    <n v="2"/>
    <n v="12"/>
    <n v="2024"/>
  </r>
  <r>
    <n v="1812"/>
    <n v="12902"/>
    <n v="1320"/>
    <x v="0"/>
    <s v="Approved"/>
    <n v="67"/>
    <s v="M"/>
    <s v="Abha"/>
    <n v="3"/>
    <n v="10"/>
    <n v="2023"/>
  </r>
  <r>
    <n v="1813"/>
    <n v="2945"/>
    <n v="796"/>
    <x v="0"/>
    <s v="Defaulted"/>
    <n v="53"/>
    <s v="F"/>
    <s v="Medina"/>
    <n v="1"/>
    <n v="8"/>
    <n v="2023"/>
  </r>
  <r>
    <n v="1814"/>
    <n v="4173"/>
    <n v="814"/>
    <x v="1"/>
    <s v="Approved"/>
    <n v="29"/>
    <s v="F"/>
    <s v="Riyadh"/>
    <n v="3"/>
    <n v="3"/>
    <n v="2024"/>
  </r>
  <r>
    <n v="1815"/>
    <n v="16653"/>
    <n v="-216"/>
    <x v="2"/>
    <s v="Approved"/>
    <n v="27"/>
    <s v="M"/>
    <s v="Jeddah"/>
    <n v="5"/>
    <n v="6"/>
    <n v="2024"/>
  </r>
  <r>
    <n v="1816"/>
    <n v="24049"/>
    <n v="88"/>
    <x v="2"/>
    <s v="Approved"/>
    <n v="32"/>
    <s v="F"/>
    <s v="Khobar"/>
    <n v="1"/>
    <n v="1"/>
    <n v="2023"/>
  </r>
  <r>
    <n v="1817"/>
    <n v="20156"/>
    <n v="975"/>
    <x v="0"/>
    <s v="Rejected"/>
    <n v="45"/>
    <s v="M"/>
    <s v="Abha"/>
    <n v="1"/>
    <n v="4"/>
    <n v="2023"/>
  </r>
  <r>
    <n v="1818"/>
    <n v="4665"/>
    <n v="1270"/>
    <x v="0"/>
    <s v="Defaulted"/>
    <n v="46"/>
    <s v="F"/>
    <s v="Medina"/>
    <n v="3"/>
    <n v="4"/>
    <n v="2024"/>
  </r>
  <r>
    <n v="1819"/>
    <n v="7989"/>
    <n v="794"/>
    <x v="1"/>
    <s v="Approved"/>
    <n v="48"/>
    <s v="M"/>
    <s v="Riyadh"/>
    <n v="5"/>
    <n v="8"/>
    <n v="2024"/>
  </r>
  <r>
    <n v="1820"/>
    <n v="13159"/>
    <n v="-64"/>
    <x v="2"/>
    <s v="Approved"/>
    <n v="45"/>
    <s v="F"/>
    <s v="Jeddah"/>
    <n v="1"/>
    <n v="11"/>
    <n v="2024"/>
  </r>
  <r>
    <n v="1821"/>
    <n v="14489"/>
    <n v="37"/>
    <x v="0"/>
    <s v="Approved"/>
    <n v="43"/>
    <s v="M"/>
    <s v="Khobar"/>
    <n v="1"/>
    <n v="2"/>
    <n v="2023"/>
  </r>
  <r>
    <n v="1822"/>
    <n v="2631"/>
    <n v="1420"/>
    <x v="2"/>
    <s v="Rejected"/>
    <n v="47"/>
    <s v="F"/>
    <s v="Abha"/>
    <n v="5"/>
    <n v="9"/>
    <n v="2023"/>
  </r>
  <r>
    <n v="1823"/>
    <n v="19660"/>
    <n v="798"/>
    <x v="2"/>
    <s v="Defaulted"/>
    <n v="45"/>
    <s v="F"/>
    <s v="Medina"/>
    <n v="2"/>
    <n v="7"/>
    <n v="2023"/>
  </r>
  <r>
    <n v="1824"/>
    <n v="22944"/>
    <n v="-164"/>
    <x v="0"/>
    <s v="Approved"/>
    <n v="41"/>
    <s v="M"/>
    <s v="Riyadh"/>
    <n v="3"/>
    <n v="10"/>
    <n v="2024"/>
  </r>
  <r>
    <n v="1825"/>
    <n v="3009"/>
    <n v="616"/>
    <x v="2"/>
    <s v="Approved"/>
    <n v="37"/>
    <s v="F"/>
    <s v="Jeddah"/>
    <n v="1"/>
    <n v="8"/>
    <n v="2023"/>
  </r>
  <r>
    <n v="1826"/>
    <n v="15440"/>
    <n v="819"/>
    <x v="0"/>
    <s v="Approved"/>
    <n v="37"/>
    <s v="M"/>
    <s v="Abha"/>
    <n v="3"/>
    <n v="1"/>
    <n v="2023"/>
  </r>
  <r>
    <n v="1827"/>
    <n v="5108"/>
    <n v="-39"/>
    <x v="1"/>
    <s v="Rejected"/>
    <n v="69"/>
    <s v="F"/>
    <s v="Medina"/>
    <n v="5"/>
    <n v="5"/>
    <n v="2023"/>
  </r>
  <r>
    <n v="1828"/>
    <n v="13047"/>
    <n v="460"/>
    <x v="1"/>
    <s v="Approved"/>
    <n v="38"/>
    <s v="M"/>
    <s v="Riyadh"/>
    <n v="2"/>
    <n v="3"/>
    <n v="2023"/>
  </r>
  <r>
    <n v="1829"/>
    <n v="10352"/>
    <n v="1200"/>
    <x v="1"/>
    <s v="Defaulted"/>
    <n v="70"/>
    <s v="F"/>
    <s v="Jeddah"/>
    <n v="1"/>
    <n v="6"/>
    <n v="2023"/>
  </r>
  <r>
    <n v="1830"/>
    <n v="9131"/>
    <n v="-322"/>
    <x v="1"/>
    <s v="Rejected"/>
    <n v="61"/>
    <s v="M"/>
    <s v="Khobar"/>
    <n v="3"/>
    <n v="1"/>
    <n v="2024"/>
  </r>
  <r>
    <n v="1831"/>
    <n v="6968"/>
    <n v="1152"/>
    <x v="1"/>
    <s v="Approved"/>
    <n v="53"/>
    <s v="F"/>
    <s v="Abha"/>
    <n v="3"/>
    <n v="1"/>
    <n v="2024"/>
  </r>
  <r>
    <n v="1832"/>
    <n v="14704"/>
    <n v="180"/>
    <x v="0"/>
    <s v="Approved"/>
    <n v="55"/>
    <s v="M"/>
    <s v="Medina"/>
    <n v="3"/>
    <n v="3"/>
    <n v="2023"/>
  </r>
  <r>
    <n v="1833"/>
    <n v="4591"/>
    <n v="716"/>
    <x v="2"/>
    <s v="Approved"/>
    <n v="32"/>
    <s v="F"/>
    <s v="Riyadh"/>
    <n v="2"/>
    <n v="3"/>
    <n v="2023"/>
  </r>
  <r>
    <n v="1834"/>
    <n v="17796"/>
    <n v="456"/>
    <x v="2"/>
    <s v="Defaulted"/>
    <n v="30"/>
    <s v="M"/>
    <s v="Jeddah"/>
    <n v="5"/>
    <n v="5"/>
    <n v="2024"/>
  </r>
  <r>
    <n v="1835"/>
    <n v="6034"/>
    <n v="642"/>
    <x v="1"/>
    <s v="Approved"/>
    <n v="43"/>
    <s v="F"/>
    <s v="Khobar"/>
    <n v="3"/>
    <n v="2"/>
    <n v="2024"/>
  </r>
  <r>
    <n v="1836"/>
    <n v="20386"/>
    <n v="484"/>
    <x v="2"/>
    <s v="Rejected"/>
    <n v="27"/>
    <s v="M"/>
    <s v="Abha"/>
    <n v="2"/>
    <n v="9"/>
    <n v="2024"/>
  </r>
  <r>
    <n v="1837"/>
    <n v="7553"/>
    <n v="231"/>
    <x v="1"/>
    <s v="Approved"/>
    <n v="29"/>
    <s v="F"/>
    <s v="Medina"/>
    <n v="2"/>
    <n v="9"/>
    <n v="2023"/>
  </r>
  <r>
    <n v="1838"/>
    <n v="24115"/>
    <n v="1362"/>
    <x v="2"/>
    <s v="Approved"/>
    <n v="34"/>
    <s v="F"/>
    <s v="Riyadh"/>
    <n v="3"/>
    <n v="6"/>
    <n v="2023"/>
  </r>
  <r>
    <n v="1839"/>
    <n v="17367"/>
    <n v="-292"/>
    <x v="0"/>
    <s v="Defaulted"/>
    <n v="32"/>
    <s v="M"/>
    <s v="Jeddah"/>
    <n v="3"/>
    <n v="7"/>
    <n v="2024"/>
  </r>
  <r>
    <n v="1840"/>
    <n v="3101"/>
    <n v="146"/>
    <x v="2"/>
    <s v="Approved"/>
    <n v="59"/>
    <s v="F"/>
    <s v="Khobar"/>
    <n v="5"/>
    <n v="6"/>
    <n v="2024"/>
  </r>
  <r>
    <n v="1841"/>
    <n v="12674"/>
    <n v="537"/>
    <x v="0"/>
    <s v="Approved"/>
    <n v="65"/>
    <s v="M"/>
    <s v="Abha"/>
    <n v="1"/>
    <n v="11"/>
    <n v="2024"/>
  </r>
  <r>
    <n v="1842"/>
    <n v="7654"/>
    <n v="1228"/>
    <x v="1"/>
    <s v="Rejected"/>
    <n v="39"/>
    <s v="F"/>
    <s v="Medina"/>
    <n v="1"/>
    <n v="7"/>
    <n v="2024"/>
  </r>
  <r>
    <n v="1843"/>
    <n v="15386"/>
    <n v="-372"/>
    <x v="0"/>
    <s v="Defaulted"/>
    <n v="53"/>
    <s v="M"/>
    <s v="Riyadh"/>
    <n v="2"/>
    <n v="1"/>
    <n v="2023"/>
  </r>
  <r>
    <n v="1844"/>
    <n v="2157"/>
    <n v="722"/>
    <x v="2"/>
    <s v="Approved"/>
    <n v="60"/>
    <s v="F"/>
    <s v="Jeddah"/>
    <n v="2"/>
    <n v="5"/>
    <n v="2024"/>
  </r>
  <r>
    <n v="1845"/>
    <n v="10244"/>
    <n v="-81"/>
    <x v="0"/>
    <s v="Rejected"/>
    <n v="42"/>
    <s v="M"/>
    <s v="Khobar"/>
    <n v="3"/>
    <n v="8"/>
    <n v="2023"/>
  </r>
  <r>
    <n v="1846"/>
    <n v="4731"/>
    <n v="483"/>
    <x v="2"/>
    <s v="Approved"/>
    <n v="30"/>
    <s v="F"/>
    <s v="Abha"/>
    <n v="3"/>
    <n v="8"/>
    <n v="2023"/>
  </r>
  <r>
    <n v="1847"/>
    <n v="1346"/>
    <n v="554"/>
    <x v="1"/>
    <s v="Approved"/>
    <n v="38"/>
    <s v="M"/>
    <s v="Medina"/>
    <n v="5"/>
    <n v="7"/>
    <n v="2023"/>
  </r>
  <r>
    <n v="1848"/>
    <n v="22096"/>
    <n v="165"/>
    <x v="0"/>
    <s v="Defaulted"/>
    <n v="38"/>
    <s v="F"/>
    <s v="Riyadh"/>
    <n v="1"/>
    <n v="12"/>
    <n v="2024"/>
  </r>
  <r>
    <n v="1849"/>
    <n v="4507"/>
    <n v="411"/>
    <x v="2"/>
    <s v="Approved"/>
    <n v="29"/>
    <s v="M"/>
    <s v="Jeddah"/>
    <n v="3"/>
    <n v="8"/>
    <n v="2023"/>
  </r>
  <r>
    <n v="1850"/>
    <n v="14052"/>
    <n v="-280"/>
    <x v="0"/>
    <s v="Rejected"/>
    <n v="42"/>
    <s v="F"/>
    <s v="Khobar"/>
    <n v="5"/>
    <n v="2"/>
    <n v="2024"/>
  </r>
  <r>
    <n v="1851"/>
    <n v="2294"/>
    <n v="1472"/>
    <x v="1"/>
    <s v="Approved"/>
    <n v="55"/>
    <s v="M"/>
    <s v="Abha"/>
    <n v="1"/>
    <n v="5"/>
    <n v="2024"/>
  </r>
  <r>
    <n v="1852"/>
    <n v="21081"/>
    <n v="-185"/>
    <x v="0"/>
    <s v="Approved"/>
    <n v="46"/>
    <s v="F"/>
    <s v="Medina"/>
    <n v="1"/>
    <n v="3"/>
    <n v="2024"/>
  </r>
  <r>
    <n v="1853"/>
    <n v="2740"/>
    <n v="527"/>
    <x v="0"/>
    <s v="Defaulted"/>
    <n v="42"/>
    <s v="M"/>
    <s v="Riyadh"/>
    <n v="1"/>
    <n v="3"/>
    <n v="2024"/>
  </r>
  <r>
    <n v="1854"/>
    <n v="3742"/>
    <n v="964"/>
    <x v="0"/>
    <s v="Approved"/>
    <n v="56"/>
    <s v="F"/>
    <s v="Jeddah"/>
    <n v="1"/>
    <n v="5"/>
    <n v="2023"/>
  </r>
  <r>
    <n v="1855"/>
    <n v="4047"/>
    <n v="110"/>
    <x v="0"/>
    <s v="Approved"/>
    <n v="50"/>
    <s v="M"/>
    <s v="Khobar"/>
    <n v="4"/>
    <n v="3"/>
    <n v="2023"/>
  </r>
  <r>
    <n v="1856"/>
    <n v="2421"/>
    <n v="702"/>
    <x v="0"/>
    <s v="Rejected"/>
    <n v="63"/>
    <s v="F"/>
    <s v="Abha"/>
    <n v="1"/>
    <n v="4"/>
    <n v="2024"/>
  </r>
  <r>
    <n v="1857"/>
    <n v="2431"/>
    <n v="266"/>
    <x v="1"/>
    <s v="Defaulted"/>
    <n v="41"/>
    <s v="F"/>
    <s v="Medina"/>
    <n v="2"/>
    <n v="2"/>
    <n v="2023"/>
  </r>
  <r>
    <n v="1858"/>
    <n v="20696"/>
    <n v="399"/>
    <x v="2"/>
    <s v="Approved"/>
    <n v="62"/>
    <s v="M"/>
    <s v="Riyadh"/>
    <n v="3"/>
    <n v="12"/>
    <n v="2023"/>
  </r>
  <r>
    <n v="1859"/>
    <n v="8438"/>
    <n v="103"/>
    <x v="1"/>
    <s v="Approved"/>
    <n v="29"/>
    <s v="F"/>
    <s v="Jeddah"/>
    <n v="2"/>
    <n v="12"/>
    <n v="2024"/>
  </r>
  <r>
    <n v="1860"/>
    <n v="20882"/>
    <n v="-495"/>
    <x v="2"/>
    <s v="Rejected"/>
    <n v="28"/>
    <s v="F"/>
    <s v="Khobar"/>
    <n v="3"/>
    <n v="6"/>
    <n v="2024"/>
  </r>
  <r>
    <n v="1861"/>
    <n v="6622"/>
    <n v="351"/>
    <x v="1"/>
    <s v="Approved"/>
    <n v="67"/>
    <s v="M"/>
    <s v="Abha"/>
    <n v="2"/>
    <n v="6"/>
    <n v="2024"/>
  </r>
  <r>
    <n v="1862"/>
    <n v="17940"/>
    <n v="-203"/>
    <x v="2"/>
    <s v="Defaulted"/>
    <n v="45"/>
    <s v="M"/>
    <s v="Medina"/>
    <n v="5"/>
    <n v="6"/>
    <n v="2023"/>
  </r>
  <r>
    <n v="1863"/>
    <n v="13533"/>
    <n v="1340"/>
    <x v="0"/>
    <s v="Approved"/>
    <n v="52"/>
    <s v="F"/>
    <s v="Riyadh"/>
    <n v="2"/>
    <n v="11"/>
    <n v="2023"/>
  </r>
  <r>
    <n v="1864"/>
    <n v="5783"/>
    <n v="1190"/>
    <x v="1"/>
    <s v="Approved"/>
    <n v="60"/>
    <s v="F"/>
    <s v="Jeddah"/>
    <n v="5"/>
    <n v="8"/>
    <n v="2024"/>
  </r>
  <r>
    <n v="1865"/>
    <n v="11567"/>
    <n v="34"/>
    <x v="0"/>
    <s v="Rejected"/>
    <n v="39"/>
    <s v="M"/>
    <s v="Khobar"/>
    <n v="3"/>
    <n v="8"/>
    <n v="2024"/>
  </r>
  <r>
    <n v="1866"/>
    <n v="4859"/>
    <n v="-46"/>
    <x v="2"/>
    <s v="Approved"/>
    <n v="45"/>
    <s v="F"/>
    <s v="Abha"/>
    <n v="4"/>
    <n v="10"/>
    <n v="2024"/>
  </r>
  <r>
    <n v="1867"/>
    <n v="19211"/>
    <n v="1358"/>
    <x v="2"/>
    <s v="Rejected"/>
    <n v="56"/>
    <s v="M"/>
    <s v="Medina"/>
    <n v="4"/>
    <n v="5"/>
    <n v="2023"/>
  </r>
  <r>
    <n v="1868"/>
    <n v="22415"/>
    <n v="-385"/>
    <x v="0"/>
    <s v="Defaulted"/>
    <n v="28"/>
    <s v="F"/>
    <s v="Riyadh"/>
    <n v="2"/>
    <n v="7"/>
    <n v="2023"/>
  </r>
  <r>
    <n v="1869"/>
    <n v="4550"/>
    <n v="-58"/>
    <x v="0"/>
    <s v="Approved"/>
    <n v="49"/>
    <s v="M"/>
    <s v="Jeddah"/>
    <n v="4"/>
    <n v="9"/>
    <n v="2023"/>
  </r>
  <r>
    <n v="1870"/>
    <n v="2734"/>
    <n v="1190"/>
    <x v="1"/>
    <s v="Approved"/>
    <n v="57"/>
    <s v="F"/>
    <s v="Khobar"/>
    <n v="1"/>
    <n v="3"/>
    <n v="2023"/>
  </r>
  <r>
    <n v="1871"/>
    <n v="2051"/>
    <n v="442"/>
    <x v="1"/>
    <s v="Approved"/>
    <n v="60"/>
    <s v="M"/>
    <s v="Abha"/>
    <n v="1"/>
    <n v="1"/>
    <n v="2023"/>
  </r>
  <r>
    <n v="1872"/>
    <n v="3249"/>
    <n v="743"/>
    <x v="1"/>
    <s v="Rejected"/>
    <n v="33"/>
    <s v="F"/>
    <s v="Medina"/>
    <n v="4"/>
    <n v="12"/>
    <n v="2024"/>
  </r>
  <r>
    <n v="1873"/>
    <n v="23736"/>
    <n v="917"/>
    <x v="0"/>
    <s v="Defaulted"/>
    <n v="34"/>
    <s v="F"/>
    <s v="Riyadh"/>
    <n v="1"/>
    <n v="5"/>
    <n v="2024"/>
  </r>
  <r>
    <n v="1874"/>
    <n v="8547"/>
    <n v="1"/>
    <x v="1"/>
    <s v="Approved"/>
    <n v="69"/>
    <s v="M"/>
    <s v="Jeddah"/>
    <n v="5"/>
    <n v="8"/>
    <n v="2023"/>
  </r>
  <r>
    <n v="1875"/>
    <n v="14029"/>
    <n v="714"/>
    <x v="2"/>
    <s v="Approved"/>
    <n v="35"/>
    <s v="M"/>
    <s v="Khobar"/>
    <n v="1"/>
    <n v="11"/>
    <n v="2024"/>
  </r>
  <r>
    <n v="1876"/>
    <n v="22927"/>
    <n v="414"/>
    <x v="2"/>
    <s v="Approved"/>
    <n v="42"/>
    <s v="F"/>
    <s v="Abha"/>
    <n v="1"/>
    <n v="9"/>
    <n v="2024"/>
  </r>
  <r>
    <n v="1877"/>
    <n v="10940"/>
    <n v="-48"/>
    <x v="2"/>
    <s v="Rejected"/>
    <n v="57"/>
    <s v="F"/>
    <s v="Medina"/>
    <n v="1"/>
    <n v="9"/>
    <n v="2023"/>
  </r>
  <r>
    <n v="1878"/>
    <n v="20065"/>
    <n v="1419"/>
    <x v="2"/>
    <s v="Approved"/>
    <n v="47"/>
    <s v="M"/>
    <s v="Riyadh"/>
    <n v="3"/>
    <n v="5"/>
    <n v="2023"/>
  </r>
  <r>
    <n v="1879"/>
    <n v="6535"/>
    <n v="-498"/>
    <x v="1"/>
    <s v="Defaulted"/>
    <n v="49"/>
    <s v="F"/>
    <s v="Jeddah"/>
    <n v="3"/>
    <n v="4"/>
    <n v="2023"/>
  </r>
  <r>
    <n v="1880"/>
    <n v="20053"/>
    <n v="1463"/>
    <x v="0"/>
    <s v="Rejected"/>
    <n v="42"/>
    <s v="M"/>
    <s v="Khobar"/>
    <n v="3"/>
    <n v="8"/>
    <n v="2023"/>
  </r>
  <r>
    <n v="1881"/>
    <n v="1448"/>
    <n v="126"/>
    <x v="0"/>
    <s v="Approved"/>
    <n v="56"/>
    <s v="F"/>
    <s v="Abha"/>
    <n v="2"/>
    <n v="4"/>
    <n v="2023"/>
  </r>
  <r>
    <n v="1882"/>
    <n v="3632"/>
    <n v="808"/>
    <x v="0"/>
    <s v="Approved"/>
    <n v="29"/>
    <s v="M"/>
    <s v="Medina"/>
    <n v="4"/>
    <n v="7"/>
    <n v="2024"/>
  </r>
  <r>
    <n v="1883"/>
    <n v="13851"/>
    <n v="884"/>
    <x v="1"/>
    <s v="Approved"/>
    <n v="27"/>
    <s v="F"/>
    <s v="Riyadh"/>
    <n v="4"/>
    <n v="1"/>
    <n v="2024"/>
  </r>
  <r>
    <n v="1884"/>
    <n v="10544"/>
    <n v="118"/>
    <x v="1"/>
    <s v="Defaulted"/>
    <n v="40"/>
    <s v="M"/>
    <s v="Jeddah"/>
    <n v="2"/>
    <n v="8"/>
    <n v="2024"/>
  </r>
  <r>
    <n v="1885"/>
    <n v="11908"/>
    <n v="341"/>
    <x v="1"/>
    <s v="Approved"/>
    <n v="40"/>
    <s v="F"/>
    <s v="Khobar"/>
    <n v="5"/>
    <n v="1"/>
    <n v="2024"/>
  </r>
  <r>
    <n v="1886"/>
    <n v="23501"/>
    <n v="454"/>
    <x v="0"/>
    <s v="Rejected"/>
    <n v="37"/>
    <s v="F"/>
    <s v="Abha"/>
    <n v="2"/>
    <n v="11"/>
    <n v="2023"/>
  </r>
  <r>
    <n v="1887"/>
    <n v="7963"/>
    <n v="510"/>
    <x v="1"/>
    <s v="Approved"/>
    <n v="30"/>
    <s v="M"/>
    <s v="Medina"/>
    <n v="5"/>
    <n v="10"/>
    <n v="2023"/>
  </r>
  <r>
    <n v="1888"/>
    <n v="20568"/>
    <n v="225"/>
    <x v="0"/>
    <s v="Approved"/>
    <n v="36"/>
    <s v="F"/>
    <s v="Riyadh"/>
    <n v="1"/>
    <n v="12"/>
    <n v="2024"/>
  </r>
  <r>
    <n v="1889"/>
    <n v="1564"/>
    <n v="880"/>
    <x v="0"/>
    <s v="Defaulted"/>
    <n v="63"/>
    <s v="M"/>
    <s v="Jeddah"/>
    <n v="4"/>
    <n v="9"/>
    <n v="2023"/>
  </r>
  <r>
    <n v="1890"/>
    <n v="2604"/>
    <n v="444"/>
    <x v="2"/>
    <s v="Approved"/>
    <n v="32"/>
    <s v="F"/>
    <s v="Khobar"/>
    <n v="3"/>
    <n v="12"/>
    <n v="2024"/>
  </r>
  <r>
    <n v="1891"/>
    <n v="22528"/>
    <n v="313"/>
    <x v="2"/>
    <s v="Approved"/>
    <n v="42"/>
    <s v="M"/>
    <s v="Abha"/>
    <n v="1"/>
    <n v="10"/>
    <n v="2023"/>
  </r>
  <r>
    <n v="1892"/>
    <n v="3311"/>
    <n v="799"/>
    <x v="1"/>
    <s v="Rejected"/>
    <n v="30"/>
    <s v="F"/>
    <s v="Medina"/>
    <n v="5"/>
    <n v="4"/>
    <n v="2024"/>
  </r>
  <r>
    <n v="1893"/>
    <n v="24508"/>
    <n v="1052"/>
    <x v="0"/>
    <s v="Defaulted"/>
    <n v="40"/>
    <s v="M"/>
    <s v="Riyadh"/>
    <n v="2"/>
    <n v="11"/>
    <n v="2023"/>
  </r>
  <r>
    <n v="1894"/>
    <n v="7332"/>
    <n v="-236"/>
    <x v="1"/>
    <s v="Approved"/>
    <n v="47"/>
    <s v="F"/>
    <s v="Jeddah"/>
    <n v="3"/>
    <n v="6"/>
    <n v="2023"/>
  </r>
  <r>
    <n v="1895"/>
    <n v="8510"/>
    <n v="756"/>
    <x v="1"/>
    <s v="Rejected"/>
    <n v="37"/>
    <s v="M"/>
    <s v="Khobar"/>
    <n v="1"/>
    <n v="6"/>
    <n v="2023"/>
  </r>
  <r>
    <n v="1896"/>
    <n v="23651"/>
    <n v="624"/>
    <x v="2"/>
    <s v="Approved"/>
    <n v="31"/>
    <s v="F"/>
    <s v="Abha"/>
    <n v="2"/>
    <n v="3"/>
    <n v="2023"/>
  </r>
  <r>
    <n v="1897"/>
    <n v="8629"/>
    <n v="1432"/>
    <x v="1"/>
    <s v="Approved"/>
    <n v="54"/>
    <s v="M"/>
    <s v="Medina"/>
    <n v="5"/>
    <n v="1"/>
    <n v="2023"/>
  </r>
  <r>
    <n v="1898"/>
    <n v="15085"/>
    <n v="617"/>
    <x v="2"/>
    <s v="Defaulted"/>
    <n v="44"/>
    <s v="F"/>
    <s v="Riyadh"/>
    <n v="4"/>
    <n v="3"/>
    <n v="2023"/>
  </r>
  <r>
    <n v="1899"/>
    <n v="21972"/>
    <n v="619"/>
    <x v="0"/>
    <s v="Approved"/>
    <n v="34"/>
    <s v="M"/>
    <s v="Jeddah"/>
    <n v="5"/>
    <n v="12"/>
    <n v="2024"/>
  </r>
  <r>
    <n v="1900"/>
    <n v="13688"/>
    <n v="515"/>
    <x v="1"/>
    <s v="Approved"/>
    <n v="47"/>
    <s v="F"/>
    <s v="Khobar"/>
    <n v="1"/>
    <n v="4"/>
    <n v="2024"/>
  </r>
  <r>
    <n v="1901"/>
    <n v="11347"/>
    <n v="1042"/>
    <x v="1"/>
    <s v="Approved"/>
    <n v="39"/>
    <s v="F"/>
    <s v="Abha"/>
    <n v="3"/>
    <n v="9"/>
    <n v="2023"/>
  </r>
  <r>
    <n v="1902"/>
    <n v="2789"/>
    <n v="-61"/>
    <x v="1"/>
    <s v="Rejected"/>
    <n v="36"/>
    <s v="M"/>
    <s v="Medina"/>
    <n v="1"/>
    <n v="2"/>
    <n v="2024"/>
  </r>
  <r>
    <n v="1903"/>
    <n v="22017"/>
    <n v="-390"/>
    <x v="2"/>
    <s v="Approved"/>
    <n v="30"/>
    <s v="F"/>
    <s v="Riyadh"/>
    <n v="1"/>
    <n v="11"/>
    <n v="2024"/>
  </r>
  <r>
    <n v="1904"/>
    <n v="21251"/>
    <n v="490"/>
    <x v="0"/>
    <s v="Defaulted"/>
    <n v="37"/>
    <s v="M"/>
    <s v="Jeddah"/>
    <n v="1"/>
    <n v="5"/>
    <n v="2024"/>
  </r>
  <r>
    <n v="1905"/>
    <n v="7339"/>
    <n v="1074"/>
    <x v="1"/>
    <s v="Rejected"/>
    <n v="70"/>
    <s v="F"/>
    <s v="Khobar"/>
    <n v="2"/>
    <n v="11"/>
    <n v="2024"/>
  </r>
  <r>
    <n v="1906"/>
    <n v="17312"/>
    <n v="163"/>
    <x v="0"/>
    <s v="Approved"/>
    <n v="36"/>
    <s v="M"/>
    <s v="Abha"/>
    <n v="3"/>
    <n v="1"/>
    <n v="2023"/>
  </r>
  <r>
    <n v="1907"/>
    <n v="14546"/>
    <n v="1182"/>
    <x v="1"/>
    <s v="Approved"/>
    <n v="51"/>
    <s v="F"/>
    <s v="Medina"/>
    <n v="2"/>
    <n v="4"/>
    <n v="2024"/>
  </r>
  <r>
    <n v="1908"/>
    <n v="13131"/>
    <n v="-42"/>
    <x v="0"/>
    <s v="Approved"/>
    <n v="30"/>
    <s v="M"/>
    <s v="Riyadh"/>
    <n v="1"/>
    <n v="7"/>
    <n v="2023"/>
  </r>
  <r>
    <n v="1909"/>
    <n v="2900"/>
    <n v="312"/>
    <x v="2"/>
    <s v="Defaulted"/>
    <n v="40"/>
    <s v="F"/>
    <s v="Jeddah"/>
    <n v="1"/>
    <n v="1"/>
    <n v="2024"/>
  </r>
  <r>
    <n v="1910"/>
    <n v="15989"/>
    <n v="-95"/>
    <x v="2"/>
    <s v="Approved"/>
    <n v="31"/>
    <s v="M"/>
    <s v="Khobar"/>
    <n v="1"/>
    <n v="10"/>
    <n v="2024"/>
  </r>
  <r>
    <n v="1911"/>
    <n v="17149"/>
    <n v="636"/>
    <x v="0"/>
    <s v="Rejected"/>
    <n v="63"/>
    <s v="F"/>
    <s v="Abha"/>
    <n v="3"/>
    <n v="1"/>
    <n v="2024"/>
  </r>
  <r>
    <n v="1912"/>
    <n v="1401"/>
    <n v="-258"/>
    <x v="1"/>
    <s v="Approved"/>
    <n v="62"/>
    <s v="M"/>
    <s v="Medina"/>
    <n v="2"/>
    <n v="8"/>
    <n v="2023"/>
  </r>
  <r>
    <n v="1913"/>
    <n v="22437"/>
    <n v="-184"/>
    <x v="2"/>
    <s v="Approved"/>
    <n v="50"/>
    <s v="F"/>
    <s v="Khobar"/>
    <n v="5"/>
    <n v="4"/>
    <n v="2024"/>
  </r>
  <r>
    <n v="1914"/>
    <n v="23469"/>
    <n v="784"/>
    <x v="0"/>
    <s v="Defaulted"/>
    <n v="40"/>
    <s v="M"/>
    <s v="Abha"/>
    <n v="5"/>
    <n v="3"/>
    <n v="2023"/>
  </r>
  <r>
    <n v="1915"/>
    <n v="4348"/>
    <n v="1024"/>
    <x v="2"/>
    <s v="Approved"/>
    <n v="32"/>
    <s v="F"/>
    <s v="Medina"/>
    <n v="1"/>
    <n v="9"/>
    <n v="2023"/>
  </r>
  <r>
    <n v="1916"/>
    <n v="3283"/>
    <n v="-49"/>
    <x v="1"/>
    <s v="Approved"/>
    <n v="35"/>
    <s v="M"/>
    <s v="Riyadh"/>
    <n v="3"/>
    <n v="3"/>
    <n v="2023"/>
  </r>
  <r>
    <n v="1917"/>
    <n v="12318"/>
    <n v="1052"/>
    <x v="0"/>
    <s v="Rejected"/>
    <n v="48"/>
    <s v="F"/>
    <s v="Jeddah"/>
    <n v="3"/>
    <n v="7"/>
    <n v="2024"/>
  </r>
  <r>
    <n v="1918"/>
    <n v="13474"/>
    <n v="491"/>
    <x v="1"/>
    <s v="Defaulted"/>
    <n v="35"/>
    <s v="M"/>
    <s v="Khobar"/>
    <n v="5"/>
    <n v="1"/>
    <n v="2024"/>
  </r>
  <r>
    <n v="1919"/>
    <n v="17845"/>
    <n v="783"/>
    <x v="0"/>
    <s v="Approved"/>
    <n v="54"/>
    <s v="F"/>
    <s v="Abha"/>
    <n v="2"/>
    <n v="11"/>
    <n v="2023"/>
  </r>
  <r>
    <n v="1920"/>
    <n v="3779"/>
    <n v="-361"/>
    <x v="2"/>
    <s v="Rejected"/>
    <n v="55"/>
    <s v="F"/>
    <s v="Medina"/>
    <n v="3"/>
    <n v="12"/>
    <n v="2024"/>
  </r>
  <r>
    <n v="1921"/>
    <n v="8054"/>
    <n v="737"/>
    <x v="1"/>
    <s v="Approved"/>
    <n v="32"/>
    <s v="M"/>
    <s v="Riyadh"/>
    <n v="5"/>
    <n v="9"/>
    <n v="2023"/>
  </r>
  <r>
    <n v="1922"/>
    <n v="18053"/>
    <n v="742"/>
    <x v="2"/>
    <s v="Approved"/>
    <n v="64"/>
    <s v="F"/>
    <s v="Jeddah"/>
    <n v="3"/>
    <n v="6"/>
    <n v="2024"/>
  </r>
  <r>
    <n v="1923"/>
    <n v="24295"/>
    <n v="1213"/>
    <x v="2"/>
    <s v="Defaulted"/>
    <n v="39"/>
    <s v="F"/>
    <s v="Khobar"/>
    <n v="3"/>
    <n v="9"/>
    <n v="2024"/>
  </r>
  <r>
    <n v="1924"/>
    <n v="22863"/>
    <n v="294"/>
    <x v="2"/>
    <s v="Approved"/>
    <n v="34"/>
    <s v="M"/>
    <s v="Abha"/>
    <n v="1"/>
    <n v="6"/>
    <n v="2023"/>
  </r>
  <r>
    <n v="1925"/>
    <n v="21086"/>
    <n v="722"/>
    <x v="0"/>
    <s v="Rejected"/>
    <n v="67"/>
    <s v="M"/>
    <s v="Medina"/>
    <n v="4"/>
    <n v="2"/>
    <n v="2024"/>
  </r>
  <r>
    <n v="1926"/>
    <n v="2509"/>
    <n v="-87"/>
    <x v="1"/>
    <s v="Approved"/>
    <n v="61"/>
    <s v="F"/>
    <s v="Riyadh"/>
    <n v="3"/>
    <n v="9"/>
    <n v="2024"/>
  </r>
  <r>
    <n v="1927"/>
    <n v="14155"/>
    <n v="310"/>
    <x v="2"/>
    <s v="Approved"/>
    <n v="30"/>
    <s v="F"/>
    <s v="Jeddah"/>
    <n v="4"/>
    <n v="4"/>
    <n v="2024"/>
  </r>
  <r>
    <n v="1928"/>
    <n v="9685"/>
    <n v="299"/>
    <x v="1"/>
    <s v="Defaulted"/>
    <n v="28"/>
    <s v="M"/>
    <s v="Khobar"/>
    <n v="2"/>
    <n v="4"/>
    <n v="2023"/>
  </r>
  <r>
    <n v="1929"/>
    <n v="18679"/>
    <n v="-87"/>
    <x v="0"/>
    <s v="Approved"/>
    <n v="70"/>
    <s v="F"/>
    <s v="Abha"/>
    <n v="3"/>
    <n v="8"/>
    <n v="2024"/>
  </r>
  <r>
    <n v="1930"/>
    <n v="13475"/>
    <n v="1176"/>
    <x v="1"/>
    <s v="Approved"/>
    <n v="67"/>
    <s v="M"/>
    <s v="Medina"/>
    <n v="5"/>
    <n v="8"/>
    <n v="2023"/>
  </r>
  <r>
    <n v="1931"/>
    <n v="17066"/>
    <n v="1260"/>
    <x v="2"/>
    <s v="Rejected"/>
    <n v="48"/>
    <s v="F"/>
    <s v="Riyadh"/>
    <n v="1"/>
    <n v="12"/>
    <n v="2023"/>
  </r>
  <r>
    <n v="1932"/>
    <n v="16018"/>
    <n v="672"/>
    <x v="0"/>
    <s v="Defaulted"/>
    <n v="27"/>
    <s v="M"/>
    <s v="Jeddah"/>
    <n v="5"/>
    <n v="12"/>
    <n v="2024"/>
  </r>
  <r>
    <n v="1933"/>
    <n v="5472"/>
    <n v="1475"/>
    <x v="2"/>
    <s v="Approved"/>
    <n v="41"/>
    <s v="F"/>
    <s v="Khobar"/>
    <n v="1"/>
    <n v="1"/>
    <n v="2023"/>
  </r>
  <r>
    <n v="1934"/>
    <n v="13594"/>
    <n v="-19"/>
    <x v="1"/>
    <s v="Approved"/>
    <n v="70"/>
    <s v="M"/>
    <s v="Abha"/>
    <n v="1"/>
    <n v="8"/>
    <n v="2024"/>
  </r>
  <r>
    <n v="1935"/>
    <n v="20829"/>
    <n v="768"/>
    <x v="2"/>
    <s v="Rejected"/>
    <n v="55"/>
    <s v="F"/>
    <s v="Medina"/>
    <n v="1"/>
    <n v="3"/>
    <n v="2023"/>
  </r>
  <r>
    <n v="1936"/>
    <n v="12417"/>
    <n v="723"/>
    <x v="0"/>
    <s v="Approved"/>
    <n v="43"/>
    <s v="F"/>
    <s v="Riyadh"/>
    <n v="5"/>
    <n v="1"/>
    <n v="2023"/>
  </r>
  <r>
    <n v="1937"/>
    <n v="5016"/>
    <n v="1453"/>
    <x v="2"/>
    <s v="Defaulted"/>
    <n v="62"/>
    <s v="M"/>
    <s v="Jeddah"/>
    <n v="3"/>
    <n v="5"/>
    <n v="2024"/>
  </r>
  <r>
    <n v="1938"/>
    <n v="11930"/>
    <n v="96"/>
    <x v="0"/>
    <s v="Approved"/>
    <n v="55"/>
    <s v="M"/>
    <s v="Khobar"/>
    <n v="2"/>
    <n v="12"/>
    <n v="2024"/>
  </r>
  <r>
    <n v="1939"/>
    <n v="4848"/>
    <n v="1269"/>
    <x v="1"/>
    <s v="Approved"/>
    <n v="46"/>
    <s v="F"/>
    <s v="Abha"/>
    <n v="1"/>
    <n v="3"/>
    <n v="2024"/>
  </r>
  <r>
    <n v="1940"/>
    <n v="20740"/>
    <n v="220"/>
    <x v="0"/>
    <s v="Rejected"/>
    <n v="54"/>
    <s v="F"/>
    <s v="Medina"/>
    <n v="5"/>
    <n v="12"/>
    <n v="2024"/>
  </r>
  <r>
    <n v="1941"/>
    <n v="1270"/>
    <n v="1202"/>
    <x v="0"/>
    <s v="Approved"/>
    <n v="68"/>
    <s v="M"/>
    <s v="Riyadh"/>
    <n v="4"/>
    <n v="6"/>
    <n v="2023"/>
  </r>
  <r>
    <n v="1942"/>
    <n v="3449"/>
    <n v="1075"/>
    <x v="2"/>
    <s v="Rejected"/>
    <n v="33"/>
    <s v="F"/>
    <s v="Jeddah"/>
    <n v="3"/>
    <n v="11"/>
    <n v="2024"/>
  </r>
  <r>
    <n v="1943"/>
    <n v="8529"/>
    <n v="1265"/>
    <x v="1"/>
    <s v="Defaulted"/>
    <n v="60"/>
    <s v="M"/>
    <s v="Khobar"/>
    <n v="4"/>
    <n v="4"/>
    <n v="2023"/>
  </r>
  <r>
    <n v="1944"/>
    <n v="10915"/>
    <n v="-153"/>
    <x v="0"/>
    <s v="Approved"/>
    <n v="29"/>
    <s v="F"/>
    <s v="Abha"/>
    <n v="1"/>
    <n v="6"/>
    <n v="2024"/>
  </r>
  <r>
    <n v="1945"/>
    <n v="2281"/>
    <n v="-246"/>
    <x v="0"/>
    <s v="Approved"/>
    <n v="29"/>
    <s v="M"/>
    <s v="Medina"/>
    <n v="2"/>
    <n v="1"/>
    <n v="2024"/>
  </r>
  <r>
    <n v="1946"/>
    <n v="5978"/>
    <n v="-248"/>
    <x v="0"/>
    <s v="Approved"/>
    <n v="48"/>
    <s v="F"/>
    <s v="Riyadh"/>
    <n v="2"/>
    <n v="1"/>
    <n v="2024"/>
  </r>
  <r>
    <n v="1947"/>
    <n v="1877"/>
    <n v="1341"/>
    <x v="0"/>
    <s v="Rejected"/>
    <n v="33"/>
    <s v="M"/>
    <s v="Jeddah"/>
    <n v="2"/>
    <n v="3"/>
    <n v="2023"/>
  </r>
  <r>
    <n v="1948"/>
    <n v="3286"/>
    <n v="528"/>
    <x v="2"/>
    <s v="Defaulted"/>
    <n v="31"/>
    <s v="F"/>
    <s v="Khobar"/>
    <n v="2"/>
    <n v="6"/>
    <n v="2024"/>
  </r>
  <r>
    <n v="1949"/>
    <n v="22672"/>
    <n v="-21"/>
    <x v="2"/>
    <s v="Approved"/>
    <n v="57"/>
    <s v="F"/>
    <s v="Abha"/>
    <n v="5"/>
    <n v="4"/>
    <n v="2024"/>
  </r>
  <r>
    <n v="1950"/>
    <n v="21479"/>
    <n v="9"/>
    <x v="2"/>
    <s v="Approved"/>
    <n v="44"/>
    <s v="M"/>
    <s v="Medina"/>
    <n v="4"/>
    <n v="2"/>
    <n v="2024"/>
  </r>
  <r>
    <n v="1951"/>
    <n v="10586"/>
    <n v="-232"/>
    <x v="0"/>
    <s v="Approved"/>
    <n v="44"/>
    <s v="F"/>
    <s v="Riyadh"/>
    <n v="2"/>
    <n v="11"/>
    <n v="2024"/>
  </r>
  <r>
    <n v="1952"/>
    <n v="6935"/>
    <n v="1218"/>
    <x v="1"/>
    <s v="Rejected"/>
    <n v="70"/>
    <s v="M"/>
    <s v="Jeddah"/>
    <n v="2"/>
    <n v="10"/>
    <n v="2024"/>
  </r>
  <r>
    <n v="1953"/>
    <n v="13213"/>
    <n v="663"/>
    <x v="2"/>
    <s v="Approved"/>
    <n v="66"/>
    <s v="F"/>
    <s v="Khobar"/>
    <n v="4"/>
    <n v="7"/>
    <n v="2023"/>
  </r>
  <r>
    <n v="1954"/>
    <n v="11686"/>
    <n v="1487"/>
    <x v="0"/>
    <s v="Defaulted"/>
    <n v="56"/>
    <s v="M"/>
    <s v="Abha"/>
    <n v="4"/>
    <n v="9"/>
    <n v="2024"/>
  </r>
  <r>
    <n v="1955"/>
    <n v="3938"/>
    <n v="497"/>
    <x v="0"/>
    <s v="Rejected"/>
    <n v="66"/>
    <s v="F"/>
    <s v="Medina"/>
    <n v="4"/>
    <n v="2"/>
    <n v="2023"/>
  </r>
  <r>
    <n v="1956"/>
    <n v="4596"/>
    <n v="1050"/>
    <x v="2"/>
    <s v="Approved"/>
    <n v="32"/>
    <s v="M"/>
    <s v="Riyadh"/>
    <n v="4"/>
    <n v="9"/>
    <n v="2023"/>
  </r>
  <r>
    <n v="1957"/>
    <n v="22088"/>
    <n v="8"/>
    <x v="0"/>
    <s v="Approved"/>
    <n v="36"/>
    <s v="F"/>
    <s v="Jeddah"/>
    <n v="3"/>
    <n v="7"/>
    <n v="2023"/>
  </r>
  <r>
    <n v="1958"/>
    <n v="1299"/>
    <n v="-104"/>
    <x v="0"/>
    <s v="Approved"/>
    <n v="70"/>
    <s v="M"/>
    <s v="Khobar"/>
    <n v="5"/>
    <n v="6"/>
    <n v="2023"/>
  </r>
  <r>
    <n v="1959"/>
    <n v="4332"/>
    <n v="-85"/>
    <x v="2"/>
    <s v="Defaulted"/>
    <n v="39"/>
    <s v="F"/>
    <s v="Abha"/>
    <n v="1"/>
    <n v="2"/>
    <n v="2023"/>
  </r>
  <r>
    <n v="1960"/>
    <n v="12378"/>
    <n v="1487"/>
    <x v="2"/>
    <s v="Approved"/>
    <n v="41"/>
    <s v="M"/>
    <s v="Medina"/>
    <n v="1"/>
    <n v="11"/>
    <n v="2023"/>
  </r>
  <r>
    <n v="1961"/>
    <n v="751"/>
    <n v="691"/>
    <x v="1"/>
    <s v="Rejected"/>
    <n v="30"/>
    <s v="F"/>
    <s v="Riyadh"/>
    <n v="3"/>
    <n v="11"/>
    <n v="2024"/>
  </r>
  <r>
    <n v="1962"/>
    <n v="18613"/>
    <n v="451"/>
    <x v="2"/>
    <s v="Approved"/>
    <n v="38"/>
    <s v="M"/>
    <s v="Jeddah"/>
    <n v="3"/>
    <n v="9"/>
    <n v="2024"/>
  </r>
  <r>
    <n v="1963"/>
    <n v="6240"/>
    <n v="-78"/>
    <x v="1"/>
    <s v="Approved"/>
    <n v="59"/>
    <s v="F"/>
    <s v="Khobar"/>
    <n v="1"/>
    <n v="7"/>
    <n v="2023"/>
  </r>
  <r>
    <n v="1964"/>
    <n v="15266"/>
    <n v="1314"/>
    <x v="0"/>
    <s v="Defaulted"/>
    <n v="44"/>
    <s v="F"/>
    <s v="Medina"/>
    <n v="5"/>
    <n v="7"/>
    <n v="2024"/>
  </r>
  <r>
    <n v="1965"/>
    <n v="1392"/>
    <n v="1213"/>
    <x v="2"/>
    <s v="Approved"/>
    <n v="50"/>
    <s v="M"/>
    <s v="Riyadh"/>
    <n v="2"/>
    <n v="3"/>
    <n v="2023"/>
  </r>
  <r>
    <n v="1966"/>
    <n v="9824"/>
    <n v="31"/>
    <x v="1"/>
    <s v="Approved"/>
    <n v="47"/>
    <s v="F"/>
    <s v="Jeddah"/>
    <n v="5"/>
    <n v="1"/>
    <n v="2024"/>
  </r>
  <r>
    <n v="1967"/>
    <n v="13981"/>
    <n v="1064"/>
    <x v="2"/>
    <s v="Rejected"/>
    <n v="42"/>
    <s v="M"/>
    <s v="Khobar"/>
    <n v="5"/>
    <n v="2"/>
    <n v="2024"/>
  </r>
  <r>
    <n v="1968"/>
    <n v="19403"/>
    <n v="587"/>
    <x v="0"/>
    <s v="Defaulted"/>
    <n v="59"/>
    <s v="F"/>
    <s v="Abha"/>
    <n v="5"/>
    <n v="5"/>
    <n v="2023"/>
  </r>
  <r>
    <n v="1969"/>
    <n v="1094"/>
    <n v="677"/>
    <x v="0"/>
    <s v="Approved"/>
    <n v="58"/>
    <s v="M"/>
    <s v="Medina"/>
    <n v="2"/>
    <n v="12"/>
    <n v="2023"/>
  </r>
  <r>
    <n v="1970"/>
    <n v="2612"/>
    <n v="506"/>
    <x v="2"/>
    <s v="Rejected"/>
    <n v="57"/>
    <s v="F"/>
    <s v="Riyadh"/>
    <n v="4"/>
    <n v="1"/>
    <n v="2024"/>
  </r>
  <r>
    <n v="1971"/>
    <n v="10916"/>
    <n v="-66"/>
    <x v="0"/>
    <s v="Approved"/>
    <n v="31"/>
    <s v="M"/>
    <s v="Jeddah"/>
    <n v="4"/>
    <n v="10"/>
    <n v="2024"/>
  </r>
  <r>
    <n v="1972"/>
    <n v="1688"/>
    <n v="178"/>
    <x v="2"/>
    <s v="Approved"/>
    <n v="40"/>
    <s v="F"/>
    <s v="Khobar"/>
    <n v="4"/>
    <n v="1"/>
    <n v="2024"/>
  </r>
  <r>
    <n v="1973"/>
    <n v="5068"/>
    <n v="768"/>
    <x v="1"/>
    <s v="Defaulted"/>
    <n v="30"/>
    <s v="M"/>
    <s v="Abha"/>
    <n v="3"/>
    <n v="10"/>
    <n v="2023"/>
  </r>
  <r>
    <n v="1974"/>
    <n v="24223"/>
    <n v="123"/>
    <x v="0"/>
    <s v="Rejected"/>
    <n v="61"/>
    <s v="F"/>
    <s v="Medina"/>
    <n v="1"/>
    <n v="11"/>
    <n v="2023"/>
  </r>
  <r>
    <n v="1975"/>
    <n v="4434"/>
    <n v="1088"/>
    <x v="1"/>
    <s v="Approved"/>
    <n v="33"/>
    <s v="M"/>
    <s v="Riyadh"/>
    <n v="5"/>
    <n v="8"/>
    <n v="2024"/>
  </r>
  <r>
    <n v="1976"/>
    <n v="23184"/>
    <n v="-240"/>
    <x v="2"/>
    <s v="Defaulted"/>
    <n v="60"/>
    <s v="F"/>
    <s v="Jeddah"/>
    <n v="3"/>
    <n v="1"/>
    <n v="2023"/>
  </r>
  <r>
    <n v="1977"/>
    <n v="11539"/>
    <n v="-151"/>
    <x v="0"/>
    <s v="Approved"/>
    <n v="58"/>
    <s v="M"/>
    <s v="Khobar"/>
    <n v="3"/>
    <n v="2"/>
    <n v="2024"/>
  </r>
  <r>
    <n v="1978"/>
    <n v="997"/>
    <n v="1336"/>
    <x v="2"/>
    <s v="Approved"/>
    <n v="58"/>
    <s v="F"/>
    <s v="Abha"/>
    <n v="4"/>
    <n v="9"/>
    <n v="2024"/>
  </r>
  <r>
    <n v="1979"/>
    <n v="6376"/>
    <n v="-259"/>
    <x v="1"/>
    <s v="Approved"/>
    <n v="47"/>
    <s v="M"/>
    <s v="Medina"/>
    <n v="5"/>
    <n v="4"/>
    <n v="2024"/>
  </r>
  <r>
    <n v="1980"/>
    <n v="7994"/>
    <n v="-5"/>
    <x v="1"/>
    <s v="Rejected"/>
    <n v="58"/>
    <s v="F"/>
    <s v="Riyadh"/>
    <n v="5"/>
    <n v="6"/>
    <n v="2024"/>
  </r>
  <r>
    <n v="1981"/>
    <n v="7004"/>
    <n v="941"/>
    <x v="1"/>
    <s v="Defaulted"/>
    <n v="70"/>
    <s v="M"/>
    <s v="Jeddah"/>
    <n v="3"/>
    <n v="8"/>
    <n v="2024"/>
  </r>
  <r>
    <n v="1982"/>
    <n v="9947"/>
    <n v="-136"/>
    <x v="1"/>
    <s v="Approved"/>
    <n v="35"/>
    <s v="F"/>
    <s v="Khobar"/>
    <n v="1"/>
    <n v="5"/>
    <n v="2023"/>
  </r>
  <r>
    <n v="1983"/>
    <n v="6667"/>
    <n v="-400"/>
    <x v="1"/>
    <s v="Approved"/>
    <n v="37"/>
    <s v="F"/>
    <s v="Abha"/>
    <n v="4"/>
    <n v="11"/>
    <n v="2023"/>
  </r>
  <r>
    <n v="1984"/>
    <n v="2451"/>
    <n v="1302"/>
    <x v="1"/>
    <s v="Approved"/>
    <n v="28"/>
    <s v="M"/>
    <s v="Medina"/>
    <n v="2"/>
    <n v="4"/>
    <n v="2024"/>
  </r>
  <r>
    <n v="1985"/>
    <n v="6903"/>
    <n v="-305"/>
    <x v="1"/>
    <s v="Rejected"/>
    <n v="57"/>
    <s v="F"/>
    <s v="Riyadh"/>
    <n v="2"/>
    <n v="1"/>
    <n v="2024"/>
  </r>
  <r>
    <n v="1986"/>
    <n v="21625"/>
    <n v="1219"/>
    <x v="0"/>
    <s v="Defaulted"/>
    <n v="27"/>
    <s v="F"/>
    <s v="Jeddah"/>
    <n v="2"/>
    <n v="10"/>
    <n v="2024"/>
  </r>
  <r>
    <n v="1987"/>
    <n v="807"/>
    <n v="-473"/>
    <x v="2"/>
    <s v="Approved"/>
    <n v="64"/>
    <s v="M"/>
    <s v="Khobar"/>
    <n v="2"/>
    <n v="11"/>
    <n v="2024"/>
  </r>
  <r>
    <n v="1988"/>
    <n v="21737"/>
    <n v="383"/>
    <x v="0"/>
    <s v="Approved"/>
    <n v="62"/>
    <s v="M"/>
    <s v="Abha"/>
    <n v="5"/>
    <n v="4"/>
    <n v="2023"/>
  </r>
  <r>
    <n v="1989"/>
    <n v="5887"/>
    <n v="96"/>
    <x v="0"/>
    <s v="Approved"/>
    <n v="65"/>
    <s v="F"/>
    <s v="Medina"/>
    <n v="1"/>
    <n v="4"/>
    <n v="2024"/>
  </r>
  <r>
    <n v="1990"/>
    <n v="10553"/>
    <n v="1418"/>
    <x v="1"/>
    <s v="Rejected"/>
    <n v="58"/>
    <s v="F"/>
    <s v="Riyadh"/>
    <n v="2"/>
    <n v="5"/>
    <n v="2023"/>
  </r>
  <r>
    <n v="1991"/>
    <n v="23799"/>
    <n v="882"/>
    <x v="0"/>
    <s v="Approved"/>
    <n v="27"/>
    <s v="M"/>
    <s v="Jeddah"/>
    <n v="2"/>
    <n v="1"/>
    <n v="2023"/>
  </r>
  <r>
    <n v="1992"/>
    <n v="13178"/>
    <n v="459"/>
    <x v="1"/>
    <s v="Defaulted"/>
    <n v="60"/>
    <s v="F"/>
    <s v="Khobar"/>
    <n v="5"/>
    <n v="2"/>
    <n v="2023"/>
  </r>
  <r>
    <n v="1993"/>
    <n v="22454"/>
    <n v="1306"/>
    <x v="0"/>
    <s v="Rejected"/>
    <n v="65"/>
    <s v="M"/>
    <s v="Abha"/>
    <n v="1"/>
    <n v="8"/>
    <n v="2023"/>
  </r>
  <r>
    <n v="1994"/>
    <n v="13136"/>
    <n v="637"/>
    <x v="1"/>
    <s v="Approved"/>
    <n v="32"/>
    <s v="F"/>
    <s v="Medina"/>
    <n v="1"/>
    <n v="4"/>
    <n v="2023"/>
  </r>
  <r>
    <n v="1995"/>
    <n v="5499"/>
    <n v="998"/>
    <x v="1"/>
    <s v="Approved"/>
    <n v="41"/>
    <s v="M"/>
    <s v="Riyadh"/>
    <n v="2"/>
    <n v="8"/>
    <n v="2024"/>
  </r>
  <r>
    <n v="1996"/>
    <n v="16325"/>
    <n v="1425"/>
    <x v="2"/>
    <s v="Approved"/>
    <n v="38"/>
    <s v="F"/>
    <s v="Jeddah"/>
    <n v="1"/>
    <n v="2"/>
    <n v="2023"/>
  </r>
  <r>
    <n v="1997"/>
    <n v="920"/>
    <n v="96"/>
    <x v="1"/>
    <s v="Defaulted"/>
    <n v="33"/>
    <s v="M"/>
    <s v="Khobar"/>
    <n v="3"/>
    <n v="9"/>
    <n v="2023"/>
  </r>
  <r>
    <n v="1998"/>
    <n v="9283"/>
    <n v="-78"/>
    <x v="1"/>
    <s v="Approved"/>
    <n v="67"/>
    <s v="F"/>
    <s v="Abha"/>
    <n v="4"/>
    <n v="9"/>
    <n v="2023"/>
  </r>
  <r>
    <n v="1999"/>
    <n v="5081"/>
    <n v="375"/>
    <x v="1"/>
    <s v="Rejected"/>
    <n v="54"/>
    <s v="F"/>
    <s v="Medina"/>
    <n v="2"/>
    <n v="9"/>
    <n v="2024"/>
  </r>
  <r>
    <n v="2000"/>
    <n v="6527"/>
    <n v="-219"/>
    <x v="1"/>
    <s v="Approved"/>
    <n v="36"/>
    <s v="M"/>
    <s v="Riyadh"/>
    <n v="2"/>
    <n v="5"/>
    <n v="2024"/>
  </r>
  <r>
    <n v="2001"/>
    <n v="15663"/>
    <n v="497"/>
    <x v="0"/>
    <s v="Approved"/>
    <n v="34"/>
    <s v="M"/>
    <s v="Jeddah"/>
    <n v="4"/>
    <n v="7"/>
    <n v="2023"/>
  </r>
  <r>
    <n v="2002"/>
    <n v="14869"/>
    <n v="1359"/>
    <x v="1"/>
    <s v="Defaulted"/>
    <n v="54"/>
    <s v="F"/>
    <s v="Khobar"/>
    <n v="5"/>
    <n v="9"/>
    <n v="2024"/>
  </r>
  <r>
    <n v="2003"/>
    <n v="12076"/>
    <n v="1196"/>
    <x v="0"/>
    <s v="Approved"/>
    <n v="34"/>
    <s v="F"/>
    <s v="Abha"/>
    <n v="4"/>
    <n v="10"/>
    <n v="2024"/>
  </r>
  <r>
    <n v="2004"/>
    <n v="2319"/>
    <n v="90"/>
    <x v="2"/>
    <s v="Approved"/>
    <n v="67"/>
    <s v="M"/>
    <s v="Medina"/>
    <n v="5"/>
    <n v="2"/>
    <n v="2023"/>
  </r>
  <r>
    <n v="2005"/>
    <n v="8665"/>
    <n v="-167"/>
    <x v="1"/>
    <s v="Rejected"/>
    <n v="45"/>
    <s v="F"/>
    <s v="Riyadh"/>
    <n v="5"/>
    <n v="4"/>
    <n v="2024"/>
  </r>
  <r>
    <n v="2006"/>
    <n v="24614"/>
    <n v="1229"/>
    <x v="0"/>
    <s v="Defaulted"/>
    <n v="61"/>
    <s v="M"/>
    <s v="Jeddah"/>
    <n v="3"/>
    <n v="11"/>
    <n v="2024"/>
  </r>
  <r>
    <n v="2007"/>
    <n v="3412"/>
    <n v="266"/>
    <x v="2"/>
    <s v="Approved"/>
    <n v="46"/>
    <s v="F"/>
    <s v="Khobar"/>
    <n v="3"/>
    <n v="2"/>
    <n v="2024"/>
  </r>
  <r>
    <n v="2008"/>
    <n v="18765"/>
    <n v="398"/>
    <x v="0"/>
    <s v="Rejected"/>
    <n v="43"/>
    <s v="M"/>
    <s v="Abha"/>
    <n v="4"/>
    <n v="3"/>
    <n v="2024"/>
  </r>
  <r>
    <n v="2009"/>
    <n v="681"/>
    <n v="-493"/>
    <x v="0"/>
    <s v="Approved"/>
    <n v="32"/>
    <s v="F"/>
    <s v="Medina"/>
    <n v="3"/>
    <n v="5"/>
    <n v="2024"/>
  </r>
  <r>
    <n v="2010"/>
    <n v="4423"/>
    <n v="1053"/>
    <x v="0"/>
    <s v="Approved"/>
    <n v="49"/>
    <s v="M"/>
    <s v="Riyadh"/>
    <n v="2"/>
    <n v="5"/>
    <n v="2024"/>
  </r>
  <r>
    <n v="2011"/>
    <n v="5332"/>
    <n v="349"/>
    <x v="2"/>
    <s v="Defaulted"/>
    <n v="36"/>
    <s v="F"/>
    <s v="Jeddah"/>
    <n v="5"/>
    <n v="2"/>
    <n v="2023"/>
  </r>
  <r>
    <n v="2012"/>
    <n v="14708"/>
    <n v="990"/>
    <x v="2"/>
    <s v="Approved"/>
    <n v="60"/>
    <s v="F"/>
    <s v="Khobar"/>
    <n v="2"/>
    <n v="6"/>
    <n v="2024"/>
  </r>
  <r>
    <n v="2013"/>
    <n v="5711"/>
    <n v="1448"/>
    <x v="1"/>
    <s v="Rejected"/>
    <n v="56"/>
    <s v="M"/>
    <s v="Abha"/>
    <n v="2"/>
    <n v="12"/>
    <n v="2023"/>
  </r>
  <r>
    <n v="2014"/>
    <n v="16971"/>
    <n v="-21"/>
    <x v="2"/>
    <s v="Approved"/>
    <n v="51"/>
    <s v="F"/>
    <s v="Medina"/>
    <n v="4"/>
    <n v="10"/>
    <n v="2023"/>
  </r>
  <r>
    <n v="2015"/>
    <n v="10902"/>
    <n v="774"/>
    <x v="0"/>
    <s v="Approved"/>
    <n v="33"/>
    <s v="M"/>
    <s v="Riyadh"/>
    <n v="4"/>
    <n v="10"/>
    <n v="2023"/>
  </r>
  <r>
    <n v="2016"/>
    <n v="4464"/>
    <n v="-251"/>
    <x v="0"/>
    <s v="Defaulted"/>
    <n v="46"/>
    <s v="F"/>
    <s v="Jeddah"/>
    <n v="1"/>
    <n v="6"/>
    <n v="2023"/>
  </r>
  <r>
    <n v="2017"/>
    <n v="11175"/>
    <n v="-5"/>
    <x v="1"/>
    <s v="Approved"/>
    <n v="67"/>
    <s v="M"/>
    <s v="Khobar"/>
    <n v="5"/>
    <n v="8"/>
    <n v="2023"/>
  </r>
  <r>
    <n v="2018"/>
    <n v="21292"/>
    <n v="125"/>
    <x v="0"/>
    <s v="Approved"/>
    <n v="54"/>
    <s v="F"/>
    <s v="Abha"/>
    <n v="1"/>
    <n v="10"/>
    <n v="2024"/>
  </r>
  <r>
    <n v="2019"/>
    <n v="4230"/>
    <n v="1159"/>
    <x v="2"/>
    <s v="Rejected"/>
    <n v="62"/>
    <s v="M"/>
    <s v="Medina"/>
    <n v="2"/>
    <n v="12"/>
    <n v="2024"/>
  </r>
  <r>
    <n v="2020"/>
    <n v="19047"/>
    <n v="-311"/>
    <x v="0"/>
    <s v="Defaulted"/>
    <n v="57"/>
    <s v="F"/>
    <s v="Riyadh"/>
    <n v="1"/>
    <n v="9"/>
    <n v="2023"/>
  </r>
  <r>
    <n v="2021"/>
    <n v="4037"/>
    <n v="310"/>
    <x v="1"/>
    <s v="Approved"/>
    <n v="46"/>
    <s v="M"/>
    <s v="Jeddah"/>
    <n v="1"/>
    <n v="12"/>
    <n v="2023"/>
  </r>
  <r>
    <n v="2022"/>
    <n v="3722"/>
    <n v="171"/>
    <x v="1"/>
    <s v="Approved"/>
    <n v="56"/>
    <s v="F"/>
    <s v="Khobar"/>
    <n v="1"/>
    <n v="9"/>
    <n v="2023"/>
  </r>
  <r>
    <n v="2023"/>
    <n v="3667"/>
    <n v="826"/>
    <x v="1"/>
    <s v="Rejected"/>
    <n v="35"/>
    <s v="M"/>
    <s v="Abha"/>
    <n v="5"/>
    <n v="4"/>
    <n v="2024"/>
  </r>
  <r>
    <n v="2024"/>
    <n v="11166"/>
    <n v="1384"/>
    <x v="0"/>
    <s v="Approved"/>
    <n v="59"/>
    <s v="F"/>
    <s v="Medina"/>
    <n v="5"/>
    <n v="8"/>
    <n v="2024"/>
  </r>
  <r>
    <n v="2025"/>
    <n v="2887"/>
    <n v="-490"/>
    <x v="2"/>
    <s v="Defaulted"/>
    <n v="43"/>
    <s v="M"/>
    <s v="Riyadh"/>
    <n v="2"/>
    <n v="2"/>
    <n v="2024"/>
  </r>
  <r>
    <n v="2026"/>
    <n v="14339"/>
    <n v="196"/>
    <x v="0"/>
    <s v="Approved"/>
    <n v="59"/>
    <s v="F"/>
    <s v="Jeddah"/>
    <n v="2"/>
    <n v="12"/>
    <n v="2024"/>
  </r>
  <r>
    <n v="2027"/>
    <n v="5727"/>
    <n v="1294"/>
    <x v="1"/>
    <s v="Approved"/>
    <n v="43"/>
    <s v="F"/>
    <s v="Khobar"/>
    <n v="2"/>
    <n v="5"/>
    <n v="2024"/>
  </r>
  <r>
    <n v="2028"/>
    <n v="20221"/>
    <n v="569"/>
    <x v="0"/>
    <s v="Rejected"/>
    <n v="32"/>
    <s v="M"/>
    <s v="Abha"/>
    <n v="2"/>
    <n v="6"/>
    <n v="2024"/>
  </r>
  <r>
    <n v="2029"/>
    <n v="4925"/>
    <n v="249"/>
    <x v="2"/>
    <s v="Approved"/>
    <n v="59"/>
    <s v="F"/>
    <s v="Medina"/>
    <n v="3"/>
    <n v="12"/>
    <n v="2023"/>
  </r>
  <r>
    <n v="2030"/>
    <n v="13353"/>
    <n v="268"/>
    <x v="2"/>
    <s v="Rejected"/>
    <n v="67"/>
    <s v="M"/>
    <s v="Riyadh"/>
    <n v="5"/>
    <n v="3"/>
    <n v="2023"/>
  </r>
  <r>
    <n v="2031"/>
    <n v="5552"/>
    <n v="866"/>
    <x v="1"/>
    <s v="Defaulted"/>
    <n v="57"/>
    <s v="F"/>
    <s v="Jeddah"/>
    <n v="5"/>
    <n v="10"/>
    <n v="2023"/>
  </r>
  <r>
    <n v="2032"/>
    <n v="23564"/>
    <n v="936"/>
    <x v="0"/>
    <s v="Approved"/>
    <n v="48"/>
    <s v="M"/>
    <s v="Khobar"/>
    <n v="3"/>
    <n v="2"/>
    <n v="2023"/>
  </r>
  <r>
    <n v="2033"/>
    <n v="4173"/>
    <n v="919"/>
    <x v="0"/>
    <s v="Approved"/>
    <n v="34"/>
    <s v="F"/>
    <s v="Abha"/>
    <n v="2"/>
    <n v="7"/>
    <n v="2023"/>
  </r>
  <r>
    <n v="2034"/>
    <n v="10020"/>
    <n v="744"/>
    <x v="1"/>
    <s v="Approved"/>
    <n v="56"/>
    <s v="M"/>
    <s v="Medina"/>
    <n v="1"/>
    <n v="5"/>
    <n v="2024"/>
  </r>
  <r>
    <n v="2035"/>
    <n v="23700"/>
    <n v="192"/>
    <x v="0"/>
    <s v="Rejected"/>
    <n v="57"/>
    <s v="F"/>
    <s v="Riyadh"/>
    <n v="5"/>
    <n v="10"/>
    <n v="2023"/>
  </r>
  <r>
    <n v="2036"/>
    <n v="4239"/>
    <n v="988"/>
    <x v="2"/>
    <s v="Defaulted"/>
    <n v="43"/>
    <s v="M"/>
    <s v="Jeddah"/>
    <n v="2"/>
    <n v="4"/>
    <n v="2024"/>
  </r>
  <r>
    <n v="2037"/>
    <n v="1885"/>
    <n v="1260"/>
    <x v="1"/>
    <s v="Approved"/>
    <n v="50"/>
    <s v="F"/>
    <s v="Khobar"/>
    <n v="2"/>
    <n v="2"/>
    <n v="2023"/>
  </r>
  <r>
    <n v="2038"/>
    <n v="10014"/>
    <n v="542"/>
    <x v="0"/>
    <s v="Approved"/>
    <n v="54"/>
    <s v="M"/>
    <s v="Abha"/>
    <n v="4"/>
    <n v="10"/>
    <n v="2024"/>
  </r>
  <r>
    <n v="2039"/>
    <n v="3148"/>
    <n v="-225"/>
    <x v="2"/>
    <s v="Approved"/>
    <n v="31"/>
    <s v="F"/>
    <s v="Medina"/>
    <n v="3"/>
    <n v="1"/>
    <n v="2024"/>
  </r>
  <r>
    <n v="2040"/>
    <n v="18576"/>
    <n v="-431"/>
    <x v="0"/>
    <s v="Rejected"/>
    <n v="53"/>
    <s v="M"/>
    <s v="Riyadh"/>
    <n v="4"/>
    <n v="2"/>
    <n v="2023"/>
  </r>
  <r>
    <n v="2041"/>
    <n v="13567"/>
    <n v="1497"/>
    <x v="1"/>
    <s v="Approved"/>
    <n v="43"/>
    <s v="F"/>
    <s v="Jeddah"/>
    <n v="4"/>
    <n v="10"/>
    <n v="2023"/>
  </r>
  <r>
    <n v="2042"/>
    <n v="13737"/>
    <n v="1007"/>
    <x v="1"/>
    <s v="Defaulted"/>
    <n v="43"/>
    <s v="M"/>
    <s v="Khobar"/>
    <n v="3"/>
    <n v="9"/>
    <n v="2023"/>
  </r>
  <r>
    <n v="2043"/>
    <n v="17846"/>
    <n v="-403"/>
    <x v="2"/>
    <s v="Rejected"/>
    <n v="38"/>
    <s v="F"/>
    <s v="Abha"/>
    <n v="1"/>
    <n v="8"/>
    <n v="2023"/>
  </r>
  <r>
    <n v="2044"/>
    <n v="3103"/>
    <n v="-450"/>
    <x v="1"/>
    <s v="Approved"/>
    <n v="61"/>
    <s v="M"/>
    <s v="Medina"/>
    <n v="1"/>
    <n v="7"/>
    <n v="2024"/>
  </r>
  <r>
    <n v="2045"/>
    <n v="8113"/>
    <n v="294"/>
    <x v="1"/>
    <s v="Approved"/>
    <n v="58"/>
    <s v="F"/>
    <s v="Riyadh"/>
    <n v="3"/>
    <n v="10"/>
    <n v="2024"/>
  </r>
  <r>
    <n v="2046"/>
    <n v="24638"/>
    <n v="269"/>
    <x v="2"/>
    <s v="Approved"/>
    <n v="67"/>
    <s v="F"/>
    <s v="Jeddah"/>
    <n v="2"/>
    <n v="3"/>
    <n v="2023"/>
  </r>
  <r>
    <n v="2047"/>
    <n v="24599"/>
    <n v="239"/>
    <x v="2"/>
    <s v="Defaulted"/>
    <n v="49"/>
    <s v="M"/>
    <s v="Khobar"/>
    <n v="2"/>
    <n v="4"/>
    <n v="2023"/>
  </r>
  <r>
    <n v="2048"/>
    <n v="24197"/>
    <n v="-131"/>
    <x v="0"/>
    <s v="Approved"/>
    <n v="45"/>
    <s v="F"/>
    <s v="Abha"/>
    <n v="1"/>
    <n v="1"/>
    <n v="2024"/>
  </r>
  <r>
    <n v="2049"/>
    <n v="2539"/>
    <n v="-32"/>
    <x v="0"/>
    <s v="Rejected"/>
    <n v="28"/>
    <s v="F"/>
    <s v="Medina"/>
    <n v="5"/>
    <n v="11"/>
    <n v="2023"/>
  </r>
  <r>
    <n v="2050"/>
    <n v="2013"/>
    <n v="862"/>
    <x v="2"/>
    <s v="Approved"/>
    <n v="40"/>
    <s v="M"/>
    <s v="Khobar"/>
    <n v="4"/>
    <n v="4"/>
    <n v="2023"/>
  </r>
  <r>
    <n v="2051"/>
    <n v="16346"/>
    <n v="89"/>
    <x v="0"/>
    <s v="Approved"/>
    <n v="38"/>
    <s v="M"/>
    <s v="Abha"/>
    <n v="3"/>
    <n v="6"/>
    <n v="2024"/>
  </r>
  <r>
    <n v="2052"/>
    <n v="4256"/>
    <n v="-382"/>
    <x v="0"/>
    <s v="Defaulted"/>
    <n v="58"/>
    <s v="F"/>
    <s v="Medina"/>
    <n v="3"/>
    <n v="9"/>
    <n v="2024"/>
  </r>
  <r>
    <n v="2053"/>
    <n v="4318"/>
    <n v="-163"/>
    <x v="2"/>
    <s v="Approved"/>
    <n v="57"/>
    <s v="F"/>
    <s v="Riyadh"/>
    <n v="2"/>
    <n v="1"/>
    <n v="2023"/>
  </r>
  <r>
    <n v="2054"/>
    <n v="14686"/>
    <n v="-107"/>
    <x v="0"/>
    <s v="Approved"/>
    <n v="54"/>
    <s v="M"/>
    <s v="Jeddah"/>
    <n v="5"/>
    <n v="8"/>
    <n v="2024"/>
  </r>
  <r>
    <n v="2055"/>
    <n v="4623"/>
    <n v="795"/>
    <x v="2"/>
    <s v="Rejected"/>
    <n v="36"/>
    <s v="F"/>
    <s v="Khobar"/>
    <n v="4"/>
    <n v="2"/>
    <n v="2023"/>
  </r>
  <r>
    <n v="2056"/>
    <n v="21349"/>
    <n v="569"/>
    <x v="2"/>
    <s v="Defaulted"/>
    <n v="41"/>
    <s v="M"/>
    <s v="Abha"/>
    <n v="5"/>
    <n v="12"/>
    <n v="2023"/>
  </r>
  <r>
    <n v="2057"/>
    <n v="24163"/>
    <n v="1042"/>
    <x v="0"/>
    <s v="Approved"/>
    <n v="69"/>
    <s v="F"/>
    <s v="Medina"/>
    <n v="1"/>
    <n v="9"/>
    <n v="2023"/>
  </r>
  <r>
    <n v="2058"/>
    <n v="4712"/>
    <n v="907"/>
    <x v="0"/>
    <s v="Rejected"/>
    <n v="41"/>
    <s v="M"/>
    <s v="Riyadh"/>
    <n v="4"/>
    <n v="2"/>
    <n v="2024"/>
  </r>
  <r>
    <n v="2059"/>
    <n v="2183"/>
    <n v="1393"/>
    <x v="2"/>
    <s v="Approved"/>
    <n v="33"/>
    <s v="F"/>
    <s v="Jeddah"/>
    <n v="5"/>
    <n v="10"/>
    <n v="2023"/>
  </r>
  <r>
    <n v="2060"/>
    <n v="19587"/>
    <n v="943"/>
    <x v="2"/>
    <s v="Approved"/>
    <n v="50"/>
    <s v="M"/>
    <s v="Khobar"/>
    <n v="5"/>
    <n v="9"/>
    <n v="2023"/>
  </r>
  <r>
    <n v="2061"/>
    <n v="8018"/>
    <n v="-155"/>
    <x v="1"/>
    <s v="Defaulted"/>
    <n v="36"/>
    <s v="F"/>
    <s v="Abha"/>
    <n v="2"/>
    <n v="5"/>
    <n v="2024"/>
  </r>
  <r>
    <n v="2062"/>
    <n v="19111"/>
    <n v="-155"/>
    <x v="0"/>
    <s v="Approved"/>
    <n v="60"/>
    <s v="F"/>
    <s v="Medina"/>
    <n v="5"/>
    <n v="6"/>
    <n v="2024"/>
  </r>
  <r>
    <n v="2063"/>
    <n v="10575"/>
    <n v="601"/>
    <x v="1"/>
    <s v="Approved"/>
    <n v="69"/>
    <s v="M"/>
    <s v="Riyadh"/>
    <n v="1"/>
    <n v="12"/>
    <n v="2023"/>
  </r>
  <r>
    <n v="2064"/>
    <n v="23922"/>
    <n v="1278"/>
    <x v="2"/>
    <s v="Approved"/>
    <n v="55"/>
    <s v="M"/>
    <s v="Jeddah"/>
    <n v="3"/>
    <n v="7"/>
    <n v="2024"/>
  </r>
  <r>
    <n v="2065"/>
    <n v="984"/>
    <n v="-292"/>
    <x v="1"/>
    <s v="Rejected"/>
    <n v="57"/>
    <s v="F"/>
    <s v="Khobar"/>
    <n v="1"/>
    <n v="12"/>
    <n v="2024"/>
  </r>
  <r>
    <n v="2066"/>
    <n v="24691"/>
    <n v="607"/>
    <x v="0"/>
    <s v="Approved"/>
    <n v="46"/>
    <s v="F"/>
    <s v="Abha"/>
    <n v="1"/>
    <n v="5"/>
    <n v="2024"/>
  </r>
  <r>
    <n v="2067"/>
    <n v="843"/>
    <n v="291"/>
    <x v="0"/>
    <s v="Defaulted"/>
    <n v="59"/>
    <s v="M"/>
    <s v="Medina"/>
    <n v="5"/>
    <n v="3"/>
    <n v="2024"/>
  </r>
  <r>
    <n v="2068"/>
    <n v="2758"/>
    <n v="1488"/>
    <x v="0"/>
    <s v="Rejected"/>
    <n v="57"/>
    <s v="F"/>
    <s v="Riyadh"/>
    <n v="1"/>
    <n v="2"/>
    <n v="2024"/>
  </r>
  <r>
    <n v="2069"/>
    <n v="5644"/>
    <n v="1353"/>
    <x v="2"/>
    <s v="Approved"/>
    <n v="37"/>
    <s v="M"/>
    <s v="Jeddah"/>
    <n v="1"/>
    <n v="1"/>
    <n v="2024"/>
  </r>
  <r>
    <n v="2070"/>
    <n v="18610"/>
    <n v="661"/>
    <x v="0"/>
    <s v="Approved"/>
    <n v="68"/>
    <s v="F"/>
    <s v="Khobar"/>
    <n v="5"/>
    <n v="6"/>
    <n v="2023"/>
  </r>
  <r>
    <n v="2071"/>
    <n v="5800"/>
    <n v="133"/>
    <x v="0"/>
    <s v="Approved"/>
    <n v="68"/>
    <s v="M"/>
    <s v="Abha"/>
    <n v="3"/>
    <n v="10"/>
    <n v="2023"/>
  </r>
  <r>
    <n v="2072"/>
    <n v="3798"/>
    <n v="777"/>
    <x v="2"/>
    <s v="Defaulted"/>
    <n v="57"/>
    <s v="F"/>
    <s v="Medina"/>
    <n v="1"/>
    <n v="10"/>
    <n v="2023"/>
  </r>
  <r>
    <n v="2073"/>
    <n v="4953"/>
    <n v="293"/>
    <x v="1"/>
    <s v="Approved"/>
    <n v="58"/>
    <s v="M"/>
    <s v="Riyadh"/>
    <n v="1"/>
    <n v="4"/>
    <n v="2023"/>
  </r>
  <r>
    <n v="2074"/>
    <n v="14115"/>
    <n v="842"/>
    <x v="1"/>
    <s v="Rejected"/>
    <n v="40"/>
    <s v="F"/>
    <s v="Jeddah"/>
    <n v="1"/>
    <n v="9"/>
    <n v="2023"/>
  </r>
  <r>
    <n v="2075"/>
    <n v="4568"/>
    <n v="15"/>
    <x v="1"/>
    <s v="Approved"/>
    <n v="43"/>
    <s v="F"/>
    <s v="Khobar"/>
    <n v="5"/>
    <n v="1"/>
    <n v="2024"/>
  </r>
  <r>
    <n v="2076"/>
    <n v="3634"/>
    <n v="334"/>
    <x v="1"/>
    <s v="Approved"/>
    <n v="54"/>
    <s v="M"/>
    <s v="Abha"/>
    <n v="2"/>
    <n v="8"/>
    <n v="2024"/>
  </r>
  <r>
    <n v="2077"/>
    <n v="10017"/>
    <n v="-317"/>
    <x v="1"/>
    <s v="Defaulted"/>
    <n v="48"/>
    <s v="F"/>
    <s v="Medina"/>
    <n v="3"/>
    <n v="1"/>
    <n v="2023"/>
  </r>
  <r>
    <n v="2078"/>
    <n v="6475"/>
    <n v="1027"/>
    <x v="1"/>
    <s v="Approved"/>
    <n v="62"/>
    <s v="M"/>
    <s v="Riyadh"/>
    <n v="5"/>
    <n v="7"/>
    <n v="2023"/>
  </r>
  <r>
    <n v="2079"/>
    <n v="22475"/>
    <n v="1277"/>
    <x v="0"/>
    <s v="Approved"/>
    <n v="51"/>
    <s v="F"/>
    <s v="Jeddah"/>
    <n v="5"/>
    <n v="1"/>
    <n v="2023"/>
  </r>
  <r>
    <n v="2080"/>
    <n v="5429"/>
    <n v="1229"/>
    <x v="1"/>
    <s v="Rejected"/>
    <n v="63"/>
    <s v="M"/>
    <s v="Khobar"/>
    <n v="4"/>
    <n v="8"/>
    <n v="2024"/>
  </r>
  <r>
    <n v="2081"/>
    <n v="21840"/>
    <n v="-155"/>
    <x v="0"/>
    <s v="Defaulted"/>
    <n v="42"/>
    <s v="F"/>
    <s v="Abha"/>
    <n v="4"/>
    <n v="1"/>
    <n v="2023"/>
  </r>
  <r>
    <n v="2082"/>
    <n v="1978"/>
    <n v="163"/>
    <x v="1"/>
    <s v="Approved"/>
    <n v="47"/>
    <s v="M"/>
    <s v="Medina"/>
    <n v="3"/>
    <n v="9"/>
    <n v="2023"/>
  </r>
  <r>
    <n v="2083"/>
    <n v="8725"/>
    <n v="1291"/>
    <x v="1"/>
    <s v="Rejected"/>
    <n v="51"/>
    <s v="F"/>
    <s v="Riyadh"/>
    <n v="3"/>
    <n v="4"/>
    <n v="2024"/>
  </r>
  <r>
    <n v="2084"/>
    <n v="19706"/>
    <n v="311"/>
    <x v="2"/>
    <s v="Approved"/>
    <n v="30"/>
    <s v="M"/>
    <s v="Jeddah"/>
    <n v="5"/>
    <n v="11"/>
    <n v="2023"/>
  </r>
  <r>
    <n v="2085"/>
    <n v="14721"/>
    <n v="-257"/>
    <x v="1"/>
    <s v="Approved"/>
    <n v="57"/>
    <s v="F"/>
    <s v="Khobar"/>
    <n v="5"/>
    <n v="7"/>
    <n v="2024"/>
  </r>
  <r>
    <n v="2086"/>
    <n v="9791"/>
    <n v="569"/>
    <x v="1"/>
    <s v="Defaulted"/>
    <n v="55"/>
    <s v="M"/>
    <s v="Abha"/>
    <n v="3"/>
    <n v="3"/>
    <n v="2023"/>
  </r>
  <r>
    <n v="2087"/>
    <n v="3552"/>
    <n v="885"/>
    <x v="1"/>
    <s v="Approved"/>
    <n v="67"/>
    <s v="F"/>
    <s v="Medina"/>
    <n v="1"/>
    <n v="10"/>
    <n v="2024"/>
  </r>
  <r>
    <n v="2088"/>
    <n v="14632"/>
    <n v="182"/>
    <x v="0"/>
    <s v="Rejected"/>
    <n v="48"/>
    <s v="M"/>
    <s v="Riyadh"/>
    <n v="3"/>
    <n v="12"/>
    <n v="2023"/>
  </r>
  <r>
    <n v="2089"/>
    <n v="2385"/>
    <n v="539"/>
    <x v="2"/>
    <s v="Approved"/>
    <n v="67"/>
    <s v="F"/>
    <s v="Jeddah"/>
    <n v="3"/>
    <n v="8"/>
    <n v="2024"/>
  </r>
  <r>
    <n v="2090"/>
    <n v="18597"/>
    <n v="117"/>
    <x v="2"/>
    <s v="Approved"/>
    <n v="37"/>
    <s v="F"/>
    <s v="Khobar"/>
    <n v="5"/>
    <n v="8"/>
    <n v="2023"/>
  </r>
  <r>
    <n v="2091"/>
    <n v="14903"/>
    <n v="-350"/>
    <x v="0"/>
    <s v="Defaulted"/>
    <n v="30"/>
    <s v="M"/>
    <s v="Abha"/>
    <n v="2"/>
    <n v="1"/>
    <n v="2023"/>
  </r>
  <r>
    <n v="2092"/>
    <n v="1848"/>
    <n v="471"/>
    <x v="2"/>
    <s v="Approved"/>
    <n v="35"/>
    <s v="F"/>
    <s v="Medina"/>
    <n v="1"/>
    <n v="7"/>
    <n v="2023"/>
  </r>
  <r>
    <n v="2093"/>
    <n v="10375"/>
    <n v="1109"/>
    <x v="0"/>
    <s v="Approved"/>
    <n v="40"/>
    <s v="M"/>
    <s v="Riyadh"/>
    <n v="4"/>
    <n v="1"/>
    <n v="2023"/>
  </r>
  <r>
    <n v="2094"/>
    <n v="1400"/>
    <n v="-222"/>
    <x v="0"/>
    <s v="Rejected"/>
    <n v="55"/>
    <s v="F"/>
    <s v="Jeddah"/>
    <n v="2"/>
    <n v="4"/>
    <n v="2024"/>
  </r>
  <r>
    <n v="2095"/>
    <n v="4455"/>
    <n v="458"/>
    <x v="0"/>
    <s v="Defaulted"/>
    <n v="32"/>
    <s v="M"/>
    <s v="Khobar"/>
    <n v="2"/>
    <n v="6"/>
    <n v="2023"/>
  </r>
  <r>
    <n v="2096"/>
    <n v="2605"/>
    <n v="832"/>
    <x v="1"/>
    <s v="Approved"/>
    <n v="64"/>
    <s v="F"/>
    <s v="Abha"/>
    <n v="5"/>
    <n v="4"/>
    <n v="2023"/>
  </r>
  <r>
    <n v="2097"/>
    <n v="10549"/>
    <n v="986"/>
    <x v="1"/>
    <s v="Approved"/>
    <n v="35"/>
    <s v="M"/>
    <s v="Medina"/>
    <n v="4"/>
    <n v="11"/>
    <n v="2024"/>
  </r>
  <r>
    <n v="2098"/>
    <n v="6244"/>
    <n v="576"/>
    <x v="1"/>
    <s v="Rejected"/>
    <n v="44"/>
    <s v="F"/>
    <s v="Riyadh"/>
    <n v="3"/>
    <n v="12"/>
    <n v="2024"/>
  </r>
  <r>
    <n v="2099"/>
    <n v="969"/>
    <n v="413"/>
    <x v="1"/>
    <s v="Approved"/>
    <n v="67"/>
    <s v="M"/>
    <s v="Jeddah"/>
    <n v="1"/>
    <n v="2"/>
    <n v="2023"/>
  </r>
  <r>
    <n v="2100"/>
    <n v="4633"/>
    <n v="221"/>
    <x v="1"/>
    <s v="Defaulted"/>
    <n v="45"/>
    <s v="F"/>
    <s v="Abha"/>
    <n v="1"/>
    <n v="4"/>
    <n v="2024"/>
  </r>
  <r>
    <n v="2101"/>
    <n v="11962"/>
    <n v="772"/>
    <x v="0"/>
    <s v="Approved"/>
    <n v="30"/>
    <s v="M"/>
    <s v="Medina"/>
    <n v="2"/>
    <n v="4"/>
    <n v="2023"/>
  </r>
  <r>
    <n v="2102"/>
    <n v="1890"/>
    <n v="670"/>
    <x v="0"/>
    <s v="Approved"/>
    <n v="63"/>
    <s v="F"/>
    <s v="Riyadh"/>
    <n v="4"/>
    <n v="5"/>
    <n v="2024"/>
  </r>
  <r>
    <n v="2103"/>
    <n v="14081"/>
    <n v="-444"/>
    <x v="1"/>
    <s v="Rejected"/>
    <n v="45"/>
    <s v="M"/>
    <s v="Jeddah"/>
    <n v="3"/>
    <n v="4"/>
    <n v="2023"/>
  </r>
  <r>
    <n v="2104"/>
    <n v="16944"/>
    <n v="1240"/>
    <x v="0"/>
    <s v="Approved"/>
    <n v="42"/>
    <s v="F"/>
    <s v="Khobar"/>
    <n v="2"/>
    <n v="10"/>
    <n v="2024"/>
  </r>
  <r>
    <n v="2105"/>
    <n v="6164"/>
    <n v="203"/>
    <x v="1"/>
    <s v="Rejected"/>
    <n v="65"/>
    <s v="M"/>
    <s v="Abha"/>
    <n v="2"/>
    <n v="6"/>
    <n v="2023"/>
  </r>
  <r>
    <n v="2106"/>
    <n v="24597"/>
    <n v="1423"/>
    <x v="2"/>
    <s v="Defaulted"/>
    <n v="55"/>
    <s v="F"/>
    <s v="Medina"/>
    <n v="4"/>
    <n v="8"/>
    <n v="2023"/>
  </r>
  <r>
    <n v="2107"/>
    <n v="2993"/>
    <n v="388"/>
    <x v="1"/>
    <s v="Approved"/>
    <n v="68"/>
    <s v="M"/>
    <s v="Riyadh"/>
    <n v="2"/>
    <n v="4"/>
    <n v="2023"/>
  </r>
  <r>
    <n v="2108"/>
    <n v="9470"/>
    <n v="546"/>
    <x v="1"/>
    <s v="Approved"/>
    <n v="37"/>
    <s v="F"/>
    <s v="Jeddah"/>
    <n v="3"/>
    <n v="5"/>
    <n v="2023"/>
  </r>
  <r>
    <n v="2109"/>
    <n v="23565"/>
    <n v="962"/>
    <x v="0"/>
    <s v="Approved"/>
    <n v="27"/>
    <s v="F"/>
    <s v="Khobar"/>
    <n v="4"/>
    <n v="4"/>
    <n v="2024"/>
  </r>
  <r>
    <n v="2110"/>
    <n v="1263"/>
    <n v="173"/>
    <x v="2"/>
    <s v="Rejected"/>
    <n v="50"/>
    <s v="M"/>
    <s v="Abha"/>
    <n v="1"/>
    <n v="1"/>
    <n v="2023"/>
  </r>
  <r>
    <n v="2111"/>
    <n v="20905"/>
    <n v="17"/>
    <x v="0"/>
    <s v="Defaulted"/>
    <n v="56"/>
    <s v="F"/>
    <s v="Medina"/>
    <n v="4"/>
    <n v="1"/>
    <n v="2024"/>
  </r>
  <r>
    <n v="2112"/>
    <n v="2314"/>
    <n v="180"/>
    <x v="1"/>
    <s v="Approved"/>
    <n v="44"/>
    <s v="F"/>
    <s v="Riyadh"/>
    <n v="3"/>
    <n v="3"/>
    <n v="2023"/>
  </r>
  <r>
    <n v="2113"/>
    <n v="13348"/>
    <n v="-145"/>
    <x v="2"/>
    <s v="Approved"/>
    <n v="49"/>
    <s v="M"/>
    <s v="Jeddah"/>
    <n v="5"/>
    <n v="8"/>
    <n v="2024"/>
  </r>
  <r>
    <n v="2114"/>
    <n v="12322"/>
    <n v="471"/>
    <x v="1"/>
    <s v="Approved"/>
    <n v="64"/>
    <s v="M"/>
    <s v="Khobar"/>
    <n v="4"/>
    <n v="1"/>
    <n v="2023"/>
  </r>
  <r>
    <n v="2115"/>
    <n v="16105"/>
    <n v="972"/>
    <x v="0"/>
    <s v="Rejected"/>
    <n v="29"/>
    <s v="F"/>
    <s v="Abha"/>
    <n v="5"/>
    <n v="5"/>
    <n v="2023"/>
  </r>
  <r>
    <n v="2116"/>
    <n v="5103"/>
    <n v="-484"/>
    <x v="2"/>
    <s v="Approved"/>
    <n v="67"/>
    <s v="F"/>
    <s v="Medina"/>
    <n v="4"/>
    <n v="8"/>
    <n v="2023"/>
  </r>
  <r>
    <n v="2117"/>
    <n v="10801"/>
    <n v="653"/>
    <x v="2"/>
    <s v="Defaulted"/>
    <n v="64"/>
    <s v="M"/>
    <s v="Riyadh"/>
    <n v="3"/>
    <n v="3"/>
    <n v="2023"/>
  </r>
  <r>
    <n v="2118"/>
    <n v="10213"/>
    <n v="120"/>
    <x v="0"/>
    <s v="Rejected"/>
    <n v="53"/>
    <s v="F"/>
    <s v="Jeddah"/>
    <n v="5"/>
    <n v="4"/>
    <n v="2023"/>
  </r>
  <r>
    <n v="2119"/>
    <n v="4860"/>
    <n v="-333"/>
    <x v="1"/>
    <s v="Approved"/>
    <n v="56"/>
    <s v="M"/>
    <s v="Khobar"/>
    <n v="4"/>
    <n v="8"/>
    <n v="2023"/>
  </r>
  <r>
    <n v="2120"/>
    <n v="11645"/>
    <n v="458"/>
    <x v="0"/>
    <s v="Approved"/>
    <n v="38"/>
    <s v="F"/>
    <s v="Abha"/>
    <n v="1"/>
    <n v="3"/>
    <n v="2023"/>
  </r>
  <r>
    <n v="2121"/>
    <n v="2490"/>
    <n v="1366"/>
    <x v="1"/>
    <s v="Approved"/>
    <n v="56"/>
    <s v="M"/>
    <s v="Medina"/>
    <n v="1"/>
    <n v="10"/>
    <n v="2023"/>
  </r>
  <r>
    <n v="2122"/>
    <n v="18806"/>
    <n v="589"/>
    <x v="0"/>
    <s v="Defaulted"/>
    <n v="54"/>
    <s v="F"/>
    <s v="Riyadh"/>
    <n v="3"/>
    <n v="11"/>
    <n v="2023"/>
  </r>
  <r>
    <n v="2123"/>
    <n v="5738"/>
    <n v="993"/>
    <x v="2"/>
    <s v="Approved"/>
    <n v="49"/>
    <s v="M"/>
    <s v="Jeddah"/>
    <n v="3"/>
    <n v="1"/>
    <n v="2024"/>
  </r>
  <r>
    <n v="2124"/>
    <n v="15278"/>
    <n v="1074"/>
    <x v="0"/>
    <s v="Rejected"/>
    <n v="50"/>
    <s v="F"/>
    <s v="Khobar"/>
    <n v="3"/>
    <n v="6"/>
    <n v="2023"/>
  </r>
  <r>
    <n v="2125"/>
    <n v="13720"/>
    <n v="243"/>
    <x v="1"/>
    <s v="Approved"/>
    <n v="27"/>
    <s v="F"/>
    <s v="Abha"/>
    <n v="2"/>
    <n v="10"/>
    <n v="2024"/>
  </r>
  <r>
    <n v="2126"/>
    <n v="12749"/>
    <n v="538"/>
    <x v="1"/>
    <s v="Approved"/>
    <n v="40"/>
    <s v="M"/>
    <s v="Medina"/>
    <n v="3"/>
    <n v="11"/>
    <n v="2024"/>
  </r>
  <r>
    <n v="2127"/>
    <n v="17199"/>
    <n v="1230"/>
    <x v="2"/>
    <s v="Defaulted"/>
    <n v="64"/>
    <s v="M"/>
    <s v="Riyadh"/>
    <n v="5"/>
    <n v="12"/>
    <n v="2023"/>
  </r>
  <r>
    <n v="2128"/>
    <n v="14909"/>
    <n v="800"/>
    <x v="2"/>
    <s v="Approved"/>
    <n v="51"/>
    <s v="F"/>
    <s v="Jeddah"/>
    <n v="3"/>
    <n v="11"/>
    <n v="2023"/>
  </r>
  <r>
    <n v="2129"/>
    <n v="15286"/>
    <n v="159"/>
    <x v="0"/>
    <s v="Approved"/>
    <n v="60"/>
    <s v="F"/>
    <s v="Khobar"/>
    <n v="3"/>
    <n v="10"/>
    <n v="2024"/>
  </r>
  <r>
    <n v="2130"/>
    <n v="3233"/>
    <n v="989"/>
    <x v="0"/>
    <s v="Rejected"/>
    <n v="31"/>
    <s v="M"/>
    <s v="Abha"/>
    <n v="5"/>
    <n v="2"/>
    <n v="2024"/>
  </r>
  <r>
    <n v="2131"/>
    <n v="2839"/>
    <n v="510"/>
    <x v="0"/>
    <s v="Defaulted"/>
    <n v="45"/>
    <s v="F"/>
    <s v="Medina"/>
    <n v="4"/>
    <n v="11"/>
    <n v="2023"/>
  </r>
  <r>
    <n v="2132"/>
    <n v="2199"/>
    <n v="750"/>
    <x v="2"/>
    <s v="Approved"/>
    <n v="57"/>
    <s v="M"/>
    <s v="Riyadh"/>
    <n v="4"/>
    <n v="11"/>
    <n v="2023"/>
  </r>
  <r>
    <n v="2133"/>
    <n v="13456"/>
    <n v="-231"/>
    <x v="2"/>
    <s v="Rejected"/>
    <n v="70"/>
    <s v="F"/>
    <s v="Jeddah"/>
    <n v="1"/>
    <n v="9"/>
    <n v="2023"/>
  </r>
  <r>
    <n v="2134"/>
    <n v="22308"/>
    <n v="14"/>
    <x v="2"/>
    <s v="Approved"/>
    <n v="53"/>
    <s v="M"/>
    <s v="Khobar"/>
    <n v="1"/>
    <n v="8"/>
    <n v="2024"/>
  </r>
  <r>
    <n v="2135"/>
    <n v="18090"/>
    <n v="660"/>
    <x v="0"/>
    <s v="Approved"/>
    <n v="32"/>
    <s v="F"/>
    <s v="Abha"/>
    <n v="2"/>
    <n v="1"/>
    <n v="2024"/>
  </r>
  <r>
    <n v="2136"/>
    <n v="3091"/>
    <n v="1010"/>
    <x v="2"/>
    <s v="Defaulted"/>
    <n v="48"/>
    <s v="M"/>
    <s v="Medina"/>
    <n v="2"/>
    <n v="7"/>
    <n v="2023"/>
  </r>
  <r>
    <n v="2137"/>
    <n v="12767"/>
    <n v="649"/>
    <x v="1"/>
    <s v="Rejected"/>
    <n v="70"/>
    <s v="F"/>
    <s v="Riyadh"/>
    <n v="3"/>
    <n v="8"/>
    <n v="2024"/>
  </r>
  <r>
    <n v="2138"/>
    <n v="12242"/>
    <n v="919"/>
    <x v="2"/>
    <s v="Approved"/>
    <n v="62"/>
    <s v="F"/>
    <s v="Jeddah"/>
    <n v="4"/>
    <n v="2"/>
    <n v="2024"/>
  </r>
  <r>
    <n v="2139"/>
    <n v="15530"/>
    <n v="20"/>
    <x v="0"/>
    <s v="Defaulted"/>
    <n v="50"/>
    <s v="M"/>
    <s v="Khobar"/>
    <n v="2"/>
    <n v="8"/>
    <n v="2024"/>
  </r>
  <r>
    <n v="2140"/>
    <n v="3952"/>
    <n v="1141"/>
    <x v="0"/>
    <s v="Approved"/>
    <n v="33"/>
    <s v="F"/>
    <s v="Abha"/>
    <n v="5"/>
    <n v="6"/>
    <n v="2023"/>
  </r>
  <r>
    <n v="2141"/>
    <n v="12380"/>
    <n v="48"/>
    <x v="1"/>
    <s v="Approved"/>
    <n v="50"/>
    <s v="M"/>
    <s v="Medina"/>
    <n v="4"/>
    <n v="4"/>
    <n v="2024"/>
  </r>
  <r>
    <n v="2142"/>
    <n v="16304"/>
    <n v="1357"/>
    <x v="0"/>
    <s v="Approved"/>
    <n v="59"/>
    <s v="F"/>
    <s v="Riyadh"/>
    <n v="4"/>
    <n v="5"/>
    <n v="2023"/>
  </r>
  <r>
    <n v="2143"/>
    <n v="4076"/>
    <n v="719"/>
    <x v="1"/>
    <s v="Rejected"/>
    <n v="28"/>
    <s v="M"/>
    <s v="Jeddah"/>
    <n v="4"/>
    <n v="9"/>
    <n v="2023"/>
  </r>
  <r>
    <n v="2144"/>
    <n v="23785"/>
    <n v="-202"/>
    <x v="0"/>
    <s v="Defaulted"/>
    <n v="39"/>
    <s v="F"/>
    <s v="Khobar"/>
    <n v="5"/>
    <n v="3"/>
    <n v="2023"/>
  </r>
  <r>
    <n v="2145"/>
    <n v="3841"/>
    <n v="-172"/>
    <x v="1"/>
    <s v="Approved"/>
    <n v="53"/>
    <s v="M"/>
    <s v="Abha"/>
    <n v="2"/>
    <n v="5"/>
    <n v="2024"/>
  </r>
  <r>
    <n v="2146"/>
    <n v="12270"/>
    <n v="796"/>
    <x v="2"/>
    <s v="Approved"/>
    <n v="39"/>
    <s v="F"/>
    <s v="Medina"/>
    <n v="5"/>
    <n v="1"/>
    <n v="2024"/>
  </r>
  <r>
    <n v="2147"/>
    <n v="22312"/>
    <n v="417"/>
    <x v="2"/>
    <s v="Approved"/>
    <n v="64"/>
    <s v="M"/>
    <s v="Riyadh"/>
    <n v="2"/>
    <n v="7"/>
    <n v="2023"/>
  </r>
  <r>
    <n v="2148"/>
    <n v="14057"/>
    <n v="102"/>
    <x v="0"/>
    <s v="Rejected"/>
    <n v="33"/>
    <s v="F"/>
    <s v="Jeddah"/>
    <n v="5"/>
    <n v="9"/>
    <n v="2024"/>
  </r>
  <r>
    <n v="2149"/>
    <n v="5711"/>
    <n v="1355"/>
    <x v="0"/>
    <s v="Defaulted"/>
    <n v="56"/>
    <s v="M"/>
    <s v="Khobar"/>
    <n v="3"/>
    <n v="4"/>
    <n v="2024"/>
  </r>
  <r>
    <n v="2150"/>
    <n v="1164"/>
    <n v="121"/>
    <x v="0"/>
    <s v="Approved"/>
    <n v="30"/>
    <s v="F"/>
    <s v="Abha"/>
    <n v="5"/>
    <n v="3"/>
    <n v="2023"/>
  </r>
  <r>
    <n v="2151"/>
    <n v="2117"/>
    <n v="680"/>
    <x v="2"/>
    <s v="Approved"/>
    <n v="67"/>
    <s v="M"/>
    <s v="Medina"/>
    <n v="2"/>
    <n v="11"/>
    <n v="2023"/>
  </r>
  <r>
    <n v="2152"/>
    <n v="7825"/>
    <n v="1487"/>
    <x v="1"/>
    <s v="Approved"/>
    <n v="67"/>
    <s v="F"/>
    <s v="Riyadh"/>
    <n v="4"/>
    <n v="1"/>
    <n v="2023"/>
  </r>
  <r>
    <n v="2153"/>
    <n v="3911"/>
    <n v="-54"/>
    <x v="1"/>
    <s v="Rejected"/>
    <n v="39"/>
    <s v="F"/>
    <s v="Jeddah"/>
    <n v="3"/>
    <n v="1"/>
    <n v="2023"/>
  </r>
  <r>
    <n v="2154"/>
    <n v="21033"/>
    <n v="1312"/>
    <x v="2"/>
    <s v="Approved"/>
    <n v="27"/>
    <s v="M"/>
    <s v="Khobar"/>
    <n v="5"/>
    <n v="3"/>
    <n v="2024"/>
  </r>
  <r>
    <n v="2155"/>
    <n v="15405"/>
    <n v="-470"/>
    <x v="2"/>
    <s v="Defaulted"/>
    <n v="64"/>
    <s v="F"/>
    <s v="Abha"/>
    <n v="3"/>
    <n v="3"/>
    <n v="2024"/>
  </r>
  <r>
    <n v="2156"/>
    <n v="22238"/>
    <n v="-439"/>
    <x v="2"/>
    <s v="Rejected"/>
    <n v="50"/>
    <s v="M"/>
    <s v="Medina"/>
    <n v="5"/>
    <n v="5"/>
    <n v="2024"/>
  </r>
  <r>
    <n v="2157"/>
    <n v="14176"/>
    <n v="612"/>
    <x v="0"/>
    <s v="Approved"/>
    <n v="51"/>
    <s v="F"/>
    <s v="Riyadh"/>
    <n v="5"/>
    <n v="5"/>
    <n v="2023"/>
  </r>
  <r>
    <n v="2158"/>
    <n v="9822"/>
    <n v="-450"/>
    <x v="1"/>
    <s v="Approved"/>
    <n v="37"/>
    <s v="M"/>
    <s v="Jeddah"/>
    <n v="3"/>
    <n v="3"/>
    <n v="2023"/>
  </r>
  <r>
    <n v="2159"/>
    <n v="5958"/>
    <n v="72"/>
    <x v="1"/>
    <s v="Approved"/>
    <n v="61"/>
    <s v="F"/>
    <s v="Khobar"/>
    <n v="4"/>
    <n v="3"/>
    <n v="2023"/>
  </r>
  <r>
    <n v="2160"/>
    <n v="21115"/>
    <n v="489"/>
    <x v="0"/>
    <s v="Defaulted"/>
    <n v="53"/>
    <s v="M"/>
    <s v="Abha"/>
    <n v="5"/>
    <n v="6"/>
    <n v="2023"/>
  </r>
  <r>
    <n v="2161"/>
    <n v="14841"/>
    <n v="675"/>
    <x v="1"/>
    <s v="Approved"/>
    <n v="53"/>
    <s v="F"/>
    <s v="Medina"/>
    <n v="5"/>
    <n v="3"/>
    <n v="2023"/>
  </r>
  <r>
    <n v="2162"/>
    <n v="9838"/>
    <n v="142"/>
    <x v="1"/>
    <s v="Rejected"/>
    <n v="28"/>
    <s v="M"/>
    <s v="Riyadh"/>
    <n v="5"/>
    <n v="5"/>
    <n v="2023"/>
  </r>
  <r>
    <n v="2163"/>
    <n v="11443"/>
    <n v="-452"/>
    <x v="2"/>
    <s v="Approved"/>
    <n v="65"/>
    <s v="F"/>
    <s v="Jeddah"/>
    <n v="4"/>
    <n v="12"/>
    <n v="2024"/>
  </r>
  <r>
    <n v="2164"/>
    <n v="17318"/>
    <n v="470"/>
    <x v="0"/>
    <s v="Approved"/>
    <n v="27"/>
    <s v="M"/>
    <s v="Khobar"/>
    <n v="2"/>
    <n v="9"/>
    <n v="2024"/>
  </r>
  <r>
    <n v="2165"/>
    <n v="547"/>
    <n v="-287"/>
    <x v="1"/>
    <s v="Defaulted"/>
    <n v="42"/>
    <s v="F"/>
    <s v="Abha"/>
    <n v="1"/>
    <n v="3"/>
    <n v="2024"/>
  </r>
  <r>
    <n v="2166"/>
    <n v="22603"/>
    <n v="-339"/>
    <x v="2"/>
    <s v="Approved"/>
    <n v="70"/>
    <s v="M"/>
    <s v="Medina"/>
    <n v="3"/>
    <n v="6"/>
    <n v="2024"/>
  </r>
  <r>
    <n v="2167"/>
    <n v="5637"/>
    <n v="704"/>
    <x v="1"/>
    <s v="Approved"/>
    <n v="65"/>
    <s v="F"/>
    <s v="Riyadh"/>
    <n v="5"/>
    <n v="8"/>
    <n v="2024"/>
  </r>
  <r>
    <n v="2168"/>
    <n v="12733"/>
    <n v="576"/>
    <x v="2"/>
    <s v="Rejected"/>
    <n v="29"/>
    <s v="M"/>
    <s v="Jeddah"/>
    <n v="5"/>
    <n v="3"/>
    <n v="2023"/>
  </r>
  <r>
    <n v="2169"/>
    <n v="24065"/>
    <n v="-445"/>
    <x v="2"/>
    <s v="Defaulted"/>
    <n v="39"/>
    <s v="F"/>
    <s v="Khobar"/>
    <n v="2"/>
    <n v="10"/>
    <n v="2024"/>
  </r>
  <r>
    <n v="2170"/>
    <n v="13556"/>
    <n v="-407"/>
    <x v="0"/>
    <s v="Approved"/>
    <n v="31"/>
    <s v="M"/>
    <s v="Abha"/>
    <n v="2"/>
    <n v="7"/>
    <n v="2023"/>
  </r>
  <r>
    <n v="2171"/>
    <n v="1544"/>
    <n v="-161"/>
    <x v="0"/>
    <s v="Rejected"/>
    <n v="38"/>
    <s v="F"/>
    <s v="Medina"/>
    <n v="3"/>
    <n v="10"/>
    <n v="2024"/>
  </r>
  <r>
    <n v="2172"/>
    <n v="2301"/>
    <n v="1399"/>
    <x v="2"/>
    <s v="Approved"/>
    <n v="29"/>
    <s v="F"/>
    <s v="Riyadh"/>
    <n v="4"/>
    <n v="4"/>
    <n v="2024"/>
  </r>
  <r>
    <n v="2173"/>
    <n v="19300"/>
    <n v="-305"/>
    <x v="0"/>
    <s v="Approved"/>
    <n v="54"/>
    <s v="M"/>
    <s v="Jeddah"/>
    <n v="1"/>
    <n v="4"/>
    <n v="2024"/>
  </r>
  <r>
    <n v="2174"/>
    <n v="3550"/>
    <n v="1443"/>
    <x v="2"/>
    <s v="Defaulted"/>
    <n v="30"/>
    <s v="F"/>
    <s v="Khobar"/>
    <n v="1"/>
    <n v="12"/>
    <n v="2023"/>
  </r>
  <r>
    <n v="2175"/>
    <n v="20292"/>
    <n v="556"/>
    <x v="2"/>
    <s v="Approved"/>
    <n v="34"/>
    <s v="F"/>
    <s v="Abha"/>
    <n v="3"/>
    <n v="4"/>
    <n v="2023"/>
  </r>
  <r>
    <n v="2176"/>
    <n v="7195"/>
    <n v="951"/>
    <x v="1"/>
    <s v="Rejected"/>
    <n v="35"/>
    <s v="M"/>
    <s v="Medina"/>
    <n v="5"/>
    <n v="7"/>
    <n v="2024"/>
  </r>
  <r>
    <n v="2177"/>
    <n v="16655"/>
    <n v="1158"/>
    <x v="0"/>
    <s v="Approved"/>
    <n v="50"/>
    <s v="M"/>
    <s v="Riyadh"/>
    <n v="2"/>
    <n v="9"/>
    <n v="2023"/>
  </r>
  <r>
    <n v="2178"/>
    <n v="4059"/>
    <n v="-167"/>
    <x v="0"/>
    <s v="Approved"/>
    <n v="65"/>
    <s v="F"/>
    <s v="Jeddah"/>
    <n v="4"/>
    <n v="12"/>
    <n v="2024"/>
  </r>
  <r>
    <n v="2179"/>
    <n v="4201"/>
    <n v="200"/>
    <x v="1"/>
    <s v="Defaulted"/>
    <n v="28"/>
    <s v="F"/>
    <s v="Khobar"/>
    <n v="1"/>
    <n v="11"/>
    <n v="2024"/>
  </r>
  <r>
    <n v="2180"/>
    <n v="1959"/>
    <n v="1248"/>
    <x v="1"/>
    <s v="Approved"/>
    <n v="55"/>
    <s v="M"/>
    <s v="Abha"/>
    <n v="1"/>
    <n v="11"/>
    <n v="2023"/>
  </r>
  <r>
    <n v="2181"/>
    <n v="11499"/>
    <n v="1212"/>
    <x v="2"/>
    <s v="Approved"/>
    <n v="47"/>
    <s v="F"/>
    <s v="Medina"/>
    <n v="4"/>
    <n v="9"/>
    <n v="2023"/>
  </r>
  <r>
    <n v="2182"/>
    <n v="13504"/>
    <n v="123"/>
    <x v="0"/>
    <s v="Rejected"/>
    <n v="36"/>
    <s v="M"/>
    <s v="Riyadh"/>
    <n v="2"/>
    <n v="12"/>
    <n v="2024"/>
  </r>
  <r>
    <n v="2183"/>
    <n v="2438"/>
    <n v="1387"/>
    <x v="0"/>
    <s v="Defaulted"/>
    <n v="60"/>
    <s v="F"/>
    <s v="Jeddah"/>
    <n v="3"/>
    <n v="1"/>
    <n v="2024"/>
  </r>
  <r>
    <n v="2184"/>
    <n v="7766"/>
    <n v="737"/>
    <x v="1"/>
    <s v="Approved"/>
    <n v="64"/>
    <s v="M"/>
    <s v="Khobar"/>
    <n v="5"/>
    <n v="3"/>
    <n v="2023"/>
  </r>
  <r>
    <n v="2185"/>
    <n v="12585"/>
    <n v="1138"/>
    <x v="1"/>
    <s v="Approved"/>
    <n v="53"/>
    <s v="F"/>
    <s v="Abha"/>
    <n v="3"/>
    <n v="10"/>
    <n v="2023"/>
  </r>
  <r>
    <n v="2186"/>
    <n v="3940"/>
    <n v="-159"/>
    <x v="1"/>
    <s v="Rejected"/>
    <n v="64"/>
    <s v="M"/>
    <s v="Medina"/>
    <n v="1"/>
    <n v="11"/>
    <n v="2024"/>
  </r>
  <r>
    <n v="2187"/>
    <n v="13896"/>
    <n v="-25"/>
    <x v="0"/>
    <s v="Approved"/>
    <n v="47"/>
    <s v="F"/>
    <s v="Khobar"/>
    <n v="4"/>
    <n v="12"/>
    <n v="2023"/>
  </r>
  <r>
    <n v="2188"/>
    <n v="4613"/>
    <n v="-224"/>
    <x v="0"/>
    <s v="Defaulted"/>
    <n v="42"/>
    <s v="F"/>
    <s v="Abha"/>
    <n v="1"/>
    <n v="4"/>
    <n v="2024"/>
  </r>
  <r>
    <n v="2189"/>
    <n v="7049"/>
    <n v="1394"/>
    <x v="1"/>
    <s v="Approved"/>
    <n v="27"/>
    <s v="M"/>
    <s v="Medina"/>
    <n v="3"/>
    <n v="10"/>
    <n v="2024"/>
  </r>
  <r>
    <n v="2190"/>
    <n v="11896"/>
    <n v="823"/>
    <x v="2"/>
    <s v="Approved"/>
    <n v="48"/>
    <s v="M"/>
    <s v="Riyadh"/>
    <n v="2"/>
    <n v="4"/>
    <n v="2024"/>
  </r>
  <r>
    <n v="2191"/>
    <n v="17893"/>
    <n v="-163"/>
    <x v="0"/>
    <s v="Rejected"/>
    <n v="69"/>
    <s v="F"/>
    <s v="Jeddah"/>
    <n v="5"/>
    <n v="11"/>
    <n v="2024"/>
  </r>
  <r>
    <n v="2192"/>
    <n v="1521"/>
    <n v="209"/>
    <x v="0"/>
    <s v="Approved"/>
    <n v="46"/>
    <s v="F"/>
    <s v="Khobar"/>
    <n v="1"/>
    <n v="6"/>
    <n v="2024"/>
  </r>
  <r>
    <n v="2193"/>
    <n v="1349"/>
    <n v="490"/>
    <x v="0"/>
    <s v="Rejected"/>
    <n v="68"/>
    <s v="M"/>
    <s v="Abha"/>
    <n v="3"/>
    <n v="10"/>
    <n v="2023"/>
  </r>
  <r>
    <n v="2194"/>
    <n v="3216"/>
    <n v="801"/>
    <x v="1"/>
    <s v="Defaulted"/>
    <n v="67"/>
    <s v="F"/>
    <s v="Medina"/>
    <n v="1"/>
    <n v="5"/>
    <n v="2024"/>
  </r>
  <r>
    <n v="2195"/>
    <n v="17210"/>
    <n v="930"/>
    <x v="2"/>
    <s v="Approved"/>
    <n v="32"/>
    <s v="M"/>
    <s v="Riyadh"/>
    <n v="1"/>
    <n v="1"/>
    <n v="2023"/>
  </r>
  <r>
    <n v="2196"/>
    <n v="10943"/>
    <n v="1296"/>
    <x v="1"/>
    <s v="Approved"/>
    <n v="42"/>
    <s v="F"/>
    <s v="Jeddah"/>
    <n v="1"/>
    <n v="2"/>
    <n v="2023"/>
  </r>
  <r>
    <n v="2197"/>
    <n v="1002"/>
    <n v="-489"/>
    <x v="1"/>
    <s v="Approved"/>
    <n v="43"/>
    <s v="M"/>
    <s v="Khobar"/>
    <n v="2"/>
    <n v="9"/>
    <n v="2023"/>
  </r>
  <r>
    <n v="2198"/>
    <n v="9928"/>
    <n v="981"/>
    <x v="1"/>
    <s v="Rejected"/>
    <n v="51"/>
    <s v="F"/>
    <s v="Abha"/>
    <n v="2"/>
    <n v="8"/>
    <n v="2023"/>
  </r>
  <r>
    <n v="2199"/>
    <n v="19905"/>
    <n v="675"/>
    <x v="0"/>
    <s v="Defaulted"/>
    <n v="51"/>
    <s v="M"/>
    <s v="Medina"/>
    <n v="3"/>
    <n v="6"/>
    <n v="2024"/>
  </r>
  <r>
    <n v="2200"/>
    <n v="3286"/>
    <n v="-406"/>
    <x v="2"/>
    <s v="Approved"/>
    <n v="66"/>
    <s v="F"/>
    <s v="Riyadh"/>
    <n v="4"/>
    <n v="3"/>
    <n v="2023"/>
  </r>
  <r>
    <n v="2201"/>
    <n v="13476"/>
    <n v="1287"/>
    <x v="2"/>
    <s v="Approved"/>
    <n v="54"/>
    <s v="F"/>
    <s v="Jeddah"/>
    <n v="3"/>
    <n v="10"/>
    <n v="2024"/>
  </r>
  <r>
    <n v="2202"/>
    <n v="12747"/>
    <n v="595"/>
    <x v="2"/>
    <s v="Approved"/>
    <n v="42"/>
    <s v="M"/>
    <s v="Khobar"/>
    <n v="4"/>
    <n v="2"/>
    <n v="2023"/>
  </r>
  <r>
    <n v="2203"/>
    <n v="11095"/>
    <n v="148"/>
    <x v="2"/>
    <s v="Rejected"/>
    <n v="66"/>
    <s v="F"/>
    <s v="Abha"/>
    <n v="4"/>
    <n v="6"/>
    <n v="2024"/>
  </r>
  <r>
    <n v="2204"/>
    <n v="6768"/>
    <n v="591"/>
    <x v="1"/>
    <s v="Approved"/>
    <n v="60"/>
    <s v="M"/>
    <s v="Medina"/>
    <n v="5"/>
    <n v="8"/>
    <n v="2023"/>
  </r>
  <r>
    <n v="2205"/>
    <n v="6777"/>
    <n v="153"/>
    <x v="1"/>
    <s v="Defaulted"/>
    <n v="64"/>
    <s v="F"/>
    <s v="Riyadh"/>
    <n v="2"/>
    <n v="9"/>
    <n v="2023"/>
  </r>
  <r>
    <n v="2206"/>
    <n v="9928"/>
    <n v="-392"/>
    <x v="1"/>
    <s v="Rejected"/>
    <n v="45"/>
    <s v="M"/>
    <s v="Jeddah"/>
    <n v="5"/>
    <n v="3"/>
    <n v="2023"/>
  </r>
  <r>
    <n v="2207"/>
    <n v="19954"/>
    <n v="1157"/>
    <x v="2"/>
    <s v="Approved"/>
    <n v="49"/>
    <s v="F"/>
    <s v="Khobar"/>
    <n v="1"/>
    <n v="5"/>
    <n v="2024"/>
  </r>
  <r>
    <n v="2208"/>
    <n v="11898"/>
    <n v="202"/>
    <x v="0"/>
    <s v="Approved"/>
    <n v="42"/>
    <s v="M"/>
    <s v="Abha"/>
    <n v="4"/>
    <n v="11"/>
    <n v="2023"/>
  </r>
  <r>
    <n v="2209"/>
    <n v="7465"/>
    <n v="-345"/>
    <x v="1"/>
    <s v="Approved"/>
    <n v="45"/>
    <s v="F"/>
    <s v="Medina"/>
    <n v="3"/>
    <n v="3"/>
    <n v="2024"/>
  </r>
  <r>
    <n v="2210"/>
    <n v="23909"/>
    <n v="425"/>
    <x v="0"/>
    <s v="Defaulted"/>
    <n v="28"/>
    <s v="M"/>
    <s v="Riyadh"/>
    <n v="1"/>
    <n v="8"/>
    <n v="2023"/>
  </r>
  <r>
    <n v="2211"/>
    <n v="10910"/>
    <n v="-410"/>
    <x v="1"/>
    <s v="Approved"/>
    <n v="35"/>
    <s v="F"/>
    <s v="Jeddah"/>
    <n v="2"/>
    <n v="9"/>
    <n v="2024"/>
  </r>
  <r>
    <n v="2212"/>
    <n v="11701"/>
    <n v="-233"/>
    <x v="2"/>
    <s v="Rejected"/>
    <n v="65"/>
    <s v="M"/>
    <s v="Khobar"/>
    <n v="2"/>
    <n v="1"/>
    <n v="2024"/>
  </r>
  <r>
    <n v="2213"/>
    <n v="8358"/>
    <n v="-191"/>
    <x v="1"/>
    <s v="Approved"/>
    <n v="36"/>
    <s v="F"/>
    <s v="Abha"/>
    <n v="4"/>
    <n v="3"/>
    <n v="2023"/>
  </r>
  <r>
    <n v="2214"/>
    <n v="13465"/>
    <n v="456"/>
    <x v="1"/>
    <s v="Approved"/>
    <n v="49"/>
    <s v="M"/>
    <s v="Medina"/>
    <n v="3"/>
    <n v="4"/>
    <n v="2024"/>
  </r>
  <r>
    <n v="2215"/>
    <n v="12756"/>
    <n v="916"/>
    <x v="0"/>
    <s v="Defaulted"/>
    <n v="38"/>
    <s v="F"/>
    <s v="Riyadh"/>
    <n v="3"/>
    <n v="4"/>
    <n v="2023"/>
  </r>
  <r>
    <n v="2216"/>
    <n v="3794"/>
    <n v="-394"/>
    <x v="2"/>
    <s v="Approved"/>
    <n v="64"/>
    <s v="F"/>
    <s v="Jeddah"/>
    <n v="5"/>
    <n v="9"/>
    <n v="2023"/>
  </r>
  <r>
    <n v="2217"/>
    <n v="12333"/>
    <n v="178"/>
    <x v="1"/>
    <s v="Approved"/>
    <n v="43"/>
    <s v="M"/>
    <s v="Khobar"/>
    <n v="2"/>
    <n v="10"/>
    <n v="2023"/>
  </r>
  <r>
    <n v="2218"/>
    <n v="15068"/>
    <n v="396"/>
    <x v="2"/>
    <s v="Rejected"/>
    <n v="43"/>
    <s v="F"/>
    <s v="Abha"/>
    <n v="3"/>
    <n v="3"/>
    <n v="2024"/>
  </r>
  <r>
    <n v="2219"/>
    <n v="4953"/>
    <n v="829"/>
    <x v="1"/>
    <s v="Defaulted"/>
    <n v="32"/>
    <s v="M"/>
    <s v="Medina"/>
    <n v="1"/>
    <n v="9"/>
    <n v="2024"/>
  </r>
  <r>
    <n v="2220"/>
    <n v="23944"/>
    <n v="-493"/>
    <x v="2"/>
    <s v="Approved"/>
    <n v="56"/>
    <s v="F"/>
    <s v="Riyadh"/>
    <n v="3"/>
    <n v="11"/>
    <n v="2023"/>
  </r>
  <r>
    <n v="2221"/>
    <n v="9410"/>
    <n v="222"/>
    <x v="1"/>
    <s v="Rejected"/>
    <n v="46"/>
    <s v="M"/>
    <s v="Jeddah"/>
    <n v="5"/>
    <n v="10"/>
    <n v="2023"/>
  </r>
  <r>
    <n v="2222"/>
    <n v="11326"/>
    <n v="928"/>
    <x v="0"/>
    <s v="Approved"/>
    <n v="44"/>
    <s v="F"/>
    <s v="Khobar"/>
    <n v="3"/>
    <n v="1"/>
    <n v="2023"/>
  </r>
  <r>
    <n v="2223"/>
    <n v="4481"/>
    <n v="149"/>
    <x v="0"/>
    <s v="Approved"/>
    <n v="43"/>
    <s v="M"/>
    <s v="Abha"/>
    <n v="3"/>
    <n v="5"/>
    <n v="2024"/>
  </r>
  <r>
    <n v="2224"/>
    <n v="8775"/>
    <n v="516"/>
    <x v="1"/>
    <s v="Defaulted"/>
    <n v="51"/>
    <s v="F"/>
    <s v="Medina"/>
    <n v="4"/>
    <n v="1"/>
    <n v="2023"/>
  </r>
  <r>
    <n v="2225"/>
    <n v="15714"/>
    <n v="-343"/>
    <x v="0"/>
    <s v="Approved"/>
    <n v="70"/>
    <s v="M"/>
    <s v="Riyadh"/>
    <n v="1"/>
    <n v="10"/>
    <n v="2024"/>
  </r>
  <r>
    <n v="2226"/>
    <n v="10421"/>
    <n v="248"/>
    <x v="1"/>
    <s v="Approved"/>
    <n v="51"/>
    <s v="F"/>
    <s v="Jeddah"/>
    <n v="1"/>
    <n v="10"/>
    <n v="2024"/>
  </r>
  <r>
    <n v="2227"/>
    <n v="14018"/>
    <n v="-303"/>
    <x v="0"/>
    <s v="Approved"/>
    <n v="38"/>
    <s v="M"/>
    <s v="Khobar"/>
    <n v="5"/>
    <n v="3"/>
    <n v="2023"/>
  </r>
  <r>
    <n v="2228"/>
    <n v="8209"/>
    <n v="396"/>
    <x v="1"/>
    <s v="Rejected"/>
    <n v="56"/>
    <s v="F"/>
    <s v="Abha"/>
    <n v="1"/>
    <n v="3"/>
    <n v="2024"/>
  </r>
  <r>
    <n v="2229"/>
    <n v="8390"/>
    <n v="520"/>
    <x v="1"/>
    <s v="Approved"/>
    <n v="54"/>
    <s v="M"/>
    <s v="Medina"/>
    <n v="3"/>
    <n v="10"/>
    <n v="2024"/>
  </r>
  <r>
    <n v="2230"/>
    <n v="15168"/>
    <n v="678"/>
    <x v="2"/>
    <s v="Defaulted"/>
    <n v="49"/>
    <s v="F"/>
    <s v="Riyadh"/>
    <n v="3"/>
    <n v="3"/>
    <n v="2023"/>
  </r>
  <r>
    <n v="2231"/>
    <n v="8736"/>
    <n v="1438"/>
    <x v="1"/>
    <s v="Rejected"/>
    <n v="33"/>
    <s v="M"/>
    <s v="Jeddah"/>
    <n v="4"/>
    <n v="2"/>
    <n v="2024"/>
  </r>
  <r>
    <n v="2232"/>
    <n v="20906"/>
    <n v="-47"/>
    <x v="0"/>
    <s v="Approved"/>
    <n v="47"/>
    <s v="F"/>
    <s v="Khobar"/>
    <n v="3"/>
    <n v="6"/>
    <n v="2023"/>
  </r>
  <r>
    <n v="2233"/>
    <n v="4223"/>
    <n v="-306"/>
    <x v="2"/>
    <s v="Approved"/>
    <n v="63"/>
    <s v="M"/>
    <s v="Abha"/>
    <n v="4"/>
    <n v="1"/>
    <n v="2024"/>
  </r>
  <r>
    <n v="2234"/>
    <n v="11157"/>
    <n v="1001"/>
    <x v="2"/>
    <s v="Approved"/>
    <n v="65"/>
    <s v="F"/>
    <s v="Medina"/>
    <n v="1"/>
    <n v="9"/>
    <n v="2023"/>
  </r>
  <r>
    <n v="2235"/>
    <n v="12857"/>
    <n v="452"/>
    <x v="1"/>
    <s v="Defaulted"/>
    <n v="52"/>
    <s v="F"/>
    <s v="Riyadh"/>
    <n v="1"/>
    <n v="12"/>
    <n v="2024"/>
  </r>
  <r>
    <n v="2236"/>
    <n v="8374"/>
    <n v="449"/>
    <x v="1"/>
    <s v="Approved"/>
    <n v="49"/>
    <s v="M"/>
    <s v="Jeddah"/>
    <n v="4"/>
    <n v="2"/>
    <n v="2023"/>
  </r>
  <r>
    <n v="2237"/>
    <n v="24921"/>
    <n v="439"/>
    <x v="2"/>
    <s v="Rejected"/>
    <n v="31"/>
    <s v="F"/>
    <s v="Khobar"/>
    <n v="5"/>
    <n v="7"/>
    <n v="2023"/>
  </r>
  <r>
    <n v="2238"/>
    <n v="18969"/>
    <n v="400"/>
    <x v="0"/>
    <s v="Approved"/>
    <n v="61"/>
    <s v="F"/>
    <s v="Medina"/>
    <n v="3"/>
    <n v="4"/>
    <n v="2024"/>
  </r>
  <r>
    <n v="2239"/>
    <n v="2122"/>
    <n v="-264"/>
    <x v="0"/>
    <s v="Approved"/>
    <n v="30"/>
    <s v="M"/>
    <s v="Riyadh"/>
    <n v="1"/>
    <n v="5"/>
    <n v="2024"/>
  </r>
  <r>
    <n v="2240"/>
    <n v="13959"/>
    <n v="1421"/>
    <x v="1"/>
    <s v="Defaulted"/>
    <n v="61"/>
    <s v="M"/>
    <s v="Jeddah"/>
    <n v="3"/>
    <n v="1"/>
    <n v="2023"/>
  </r>
  <r>
    <n v="2241"/>
    <n v="22773"/>
    <n v="-409"/>
    <x v="0"/>
    <s v="Approved"/>
    <n v="69"/>
    <s v="F"/>
    <s v="Khobar"/>
    <n v="5"/>
    <n v="7"/>
    <n v="2024"/>
  </r>
  <r>
    <n v="2242"/>
    <n v="3272"/>
    <n v="-144"/>
    <x v="0"/>
    <s v="Approved"/>
    <n v="34"/>
    <s v="F"/>
    <s v="Abha"/>
    <n v="4"/>
    <n v="4"/>
    <n v="2023"/>
  </r>
  <r>
    <n v="2243"/>
    <n v="10250"/>
    <n v="199"/>
    <x v="1"/>
    <s v="Rejected"/>
    <n v="70"/>
    <s v="M"/>
    <s v="Medina"/>
    <n v="2"/>
    <n v="4"/>
    <n v="2023"/>
  </r>
  <r>
    <n v="2244"/>
    <n v="19540"/>
    <n v="327"/>
    <x v="2"/>
    <s v="Defaulted"/>
    <n v="54"/>
    <s v="F"/>
    <s v="Riyadh"/>
    <n v="4"/>
    <n v="6"/>
    <n v="2024"/>
  </r>
  <r>
    <n v="2245"/>
    <n v="7344"/>
    <n v="-314"/>
    <x v="1"/>
    <s v="Approved"/>
    <n v="61"/>
    <s v="M"/>
    <s v="Jeddah"/>
    <n v="2"/>
    <n v="11"/>
    <n v="2023"/>
  </r>
  <r>
    <n v="2246"/>
    <n v="23138"/>
    <n v="1122"/>
    <x v="2"/>
    <s v="Rejected"/>
    <n v="47"/>
    <s v="F"/>
    <s v="Khobar"/>
    <n v="4"/>
    <n v="8"/>
    <n v="2024"/>
  </r>
  <r>
    <n v="2247"/>
    <n v="19895"/>
    <n v="905"/>
    <x v="0"/>
    <s v="Approved"/>
    <n v="31"/>
    <s v="M"/>
    <s v="Abha"/>
    <n v="1"/>
    <n v="5"/>
    <n v="2024"/>
  </r>
  <r>
    <n v="2248"/>
    <n v="2403"/>
    <n v="956"/>
    <x v="2"/>
    <s v="Approved"/>
    <n v="68"/>
    <s v="F"/>
    <s v="Medina"/>
    <n v="2"/>
    <n v="8"/>
    <n v="2023"/>
  </r>
  <r>
    <n v="2249"/>
    <n v="15699"/>
    <n v="-192"/>
    <x v="0"/>
    <s v="Defaulted"/>
    <n v="63"/>
    <s v="M"/>
    <s v="Riyadh"/>
    <n v="1"/>
    <n v="4"/>
    <n v="2023"/>
  </r>
  <r>
    <n v="2250"/>
    <n v="4051"/>
    <n v="647"/>
    <x v="2"/>
    <s v="Approved"/>
    <n v="64"/>
    <s v="F"/>
    <s v="Jeddah"/>
    <n v="5"/>
    <n v="4"/>
    <n v="2023"/>
  </r>
  <r>
    <n v="2251"/>
    <n v="1937"/>
    <n v="1323"/>
    <x v="1"/>
    <s v="Rejected"/>
    <n v="31"/>
    <s v="F"/>
    <s v="Khobar"/>
    <n v="3"/>
    <n v="8"/>
    <n v="2024"/>
  </r>
  <r>
    <n v="2252"/>
    <n v="11637"/>
    <n v="1056"/>
    <x v="1"/>
    <s v="Approved"/>
    <n v="52"/>
    <s v="M"/>
    <s v="Abha"/>
    <n v="4"/>
    <n v="12"/>
    <n v="2023"/>
  </r>
  <r>
    <n v="2253"/>
    <n v="7857"/>
    <n v="986"/>
    <x v="1"/>
    <s v="Approved"/>
    <n v="41"/>
    <s v="M"/>
    <s v="Medina"/>
    <n v="1"/>
    <n v="11"/>
    <n v="2024"/>
  </r>
  <r>
    <n v="2254"/>
    <n v="23979"/>
    <n v="1044"/>
    <x v="0"/>
    <s v="Defaulted"/>
    <n v="30"/>
    <s v="F"/>
    <s v="Riyadh"/>
    <n v="5"/>
    <n v="12"/>
    <n v="2023"/>
  </r>
  <r>
    <n v="2255"/>
    <n v="718"/>
    <n v="624"/>
    <x v="2"/>
    <s v="Approved"/>
    <n v="48"/>
    <s v="F"/>
    <s v="Jeddah"/>
    <n v="3"/>
    <n v="10"/>
    <n v="2023"/>
  </r>
  <r>
    <n v="2256"/>
    <n v="12470"/>
    <n v="362"/>
    <x v="1"/>
    <s v="Approved"/>
    <n v="52"/>
    <s v="M"/>
    <s v="Khobar"/>
    <n v="5"/>
    <n v="6"/>
    <n v="2023"/>
  </r>
  <r>
    <n v="2257"/>
    <n v="16501"/>
    <n v="193"/>
    <x v="2"/>
    <s v="Rejected"/>
    <n v="29"/>
    <s v="F"/>
    <s v="Abha"/>
    <n v="3"/>
    <n v="3"/>
    <n v="2023"/>
  </r>
  <r>
    <n v="2258"/>
    <n v="22239"/>
    <n v="1355"/>
    <x v="2"/>
    <s v="Defaulted"/>
    <n v="50"/>
    <s v="M"/>
    <s v="Medina"/>
    <n v="2"/>
    <n v="5"/>
    <n v="2024"/>
  </r>
  <r>
    <n v="2259"/>
    <n v="23012"/>
    <n v="68"/>
    <x v="2"/>
    <s v="Approved"/>
    <n v="33"/>
    <s v="F"/>
    <s v="Riyadh"/>
    <n v="2"/>
    <n v="3"/>
    <n v="2023"/>
  </r>
  <r>
    <n v="2260"/>
    <n v="11732"/>
    <n v="-256"/>
    <x v="0"/>
    <s v="Approved"/>
    <n v="60"/>
    <s v="M"/>
    <s v="Jeddah"/>
    <n v="1"/>
    <n v="9"/>
    <n v="2023"/>
  </r>
  <r>
    <n v="2261"/>
    <n v="4896"/>
    <n v="1078"/>
    <x v="0"/>
    <s v="Rejected"/>
    <n v="30"/>
    <s v="F"/>
    <s v="Khobar"/>
    <n v="1"/>
    <n v="11"/>
    <n v="2024"/>
  </r>
  <r>
    <n v="2262"/>
    <n v="5090"/>
    <n v="856"/>
    <x v="1"/>
    <s v="Approved"/>
    <n v="37"/>
    <s v="M"/>
    <s v="Abha"/>
    <n v="4"/>
    <n v="6"/>
    <n v="2023"/>
  </r>
  <r>
    <n v="2263"/>
    <n v="16100"/>
    <n v="-126"/>
    <x v="0"/>
    <s v="Defaulted"/>
    <n v="59"/>
    <s v="F"/>
    <s v="Medina"/>
    <n v="2"/>
    <n v="10"/>
    <n v="2024"/>
  </r>
  <r>
    <n v="2264"/>
    <n v="5751"/>
    <n v="145"/>
    <x v="0"/>
    <s v="Approved"/>
    <n v="68"/>
    <s v="F"/>
    <s v="Riyadh"/>
    <n v="3"/>
    <n v="12"/>
    <n v="2024"/>
  </r>
  <r>
    <n v="2265"/>
    <n v="4549"/>
    <n v="-91"/>
    <x v="2"/>
    <s v="Approved"/>
    <n v="68"/>
    <s v="M"/>
    <s v="Jeddah"/>
    <n v="4"/>
    <n v="6"/>
    <n v="2024"/>
  </r>
  <r>
    <n v="2266"/>
    <n v="11012"/>
    <n v="151"/>
    <x v="2"/>
    <s v="Rejected"/>
    <n v="43"/>
    <s v="F"/>
    <s v="Khobar"/>
    <n v="3"/>
    <n v="3"/>
    <n v="2023"/>
  </r>
  <r>
    <n v="2267"/>
    <n v="11924"/>
    <n v="334"/>
    <x v="0"/>
    <s v="Approved"/>
    <n v="46"/>
    <s v="M"/>
    <s v="Abha"/>
    <n v="2"/>
    <n v="3"/>
    <n v="2023"/>
  </r>
  <r>
    <n v="2268"/>
    <n v="5455"/>
    <n v="643"/>
    <x v="2"/>
    <s v="Rejected"/>
    <n v="45"/>
    <s v="F"/>
    <s v="Medina"/>
    <n v="5"/>
    <n v="9"/>
    <n v="2024"/>
  </r>
  <r>
    <n v="2269"/>
    <n v="17461"/>
    <n v="15"/>
    <x v="0"/>
    <s v="Defaulted"/>
    <n v="46"/>
    <s v="M"/>
    <s v="Riyadh"/>
    <n v="2"/>
    <n v="1"/>
    <n v="2024"/>
  </r>
  <r>
    <n v="2270"/>
    <n v="6184"/>
    <n v="-265"/>
    <x v="1"/>
    <s v="Approved"/>
    <n v="64"/>
    <s v="F"/>
    <s v="Jeddah"/>
    <n v="3"/>
    <n v="1"/>
    <n v="2023"/>
  </r>
  <r>
    <n v="2271"/>
    <n v="10860"/>
    <n v="1144"/>
    <x v="0"/>
    <s v="Approved"/>
    <n v="65"/>
    <s v="M"/>
    <s v="Khobar"/>
    <n v="1"/>
    <n v="6"/>
    <n v="2024"/>
  </r>
  <r>
    <n v="2272"/>
    <n v="5758"/>
    <n v="-98"/>
    <x v="0"/>
    <s v="Approved"/>
    <n v="27"/>
    <s v="F"/>
    <s v="Abha"/>
    <n v="4"/>
    <n v="6"/>
    <n v="2024"/>
  </r>
  <r>
    <n v="2273"/>
    <n v="5991"/>
    <n v="383"/>
    <x v="0"/>
    <s v="Rejected"/>
    <n v="50"/>
    <s v="M"/>
    <s v="Medina"/>
    <n v="3"/>
    <n v="11"/>
    <n v="2024"/>
  </r>
  <r>
    <n v="2274"/>
    <n v="10204"/>
    <n v="424"/>
    <x v="1"/>
    <s v="Defaulted"/>
    <n v="66"/>
    <s v="F"/>
    <s v="Riyadh"/>
    <n v="1"/>
    <n v="12"/>
    <n v="2024"/>
  </r>
  <r>
    <n v="2275"/>
    <n v="9875"/>
    <n v="939"/>
    <x v="1"/>
    <s v="Approved"/>
    <n v="35"/>
    <s v="M"/>
    <s v="Jeddah"/>
    <n v="1"/>
    <n v="11"/>
    <n v="2023"/>
  </r>
  <r>
    <n v="2276"/>
    <n v="12383"/>
    <n v="96"/>
    <x v="2"/>
    <s v="Approved"/>
    <n v="61"/>
    <s v="F"/>
    <s v="Khobar"/>
    <n v="1"/>
    <n v="8"/>
    <n v="2023"/>
  </r>
  <r>
    <n v="2277"/>
    <n v="20981"/>
    <n v="594"/>
    <x v="2"/>
    <s v="Approved"/>
    <n v="52"/>
    <s v="M"/>
    <s v="Abha"/>
    <n v="1"/>
    <n v="3"/>
    <n v="2023"/>
  </r>
  <r>
    <n v="2278"/>
    <n v="24536"/>
    <n v="1115"/>
    <x v="0"/>
    <s v="Rejected"/>
    <n v="56"/>
    <s v="F"/>
    <s v="Medina"/>
    <n v="3"/>
    <n v="6"/>
    <n v="2024"/>
  </r>
  <r>
    <n v="2279"/>
    <n v="4997"/>
    <n v="160"/>
    <x v="0"/>
    <s v="Approved"/>
    <n v="36"/>
    <s v="F"/>
    <s v="Riyadh"/>
    <n v="1"/>
    <n v="10"/>
    <n v="2023"/>
  </r>
  <r>
    <n v="2280"/>
    <n v="2186"/>
    <n v="455"/>
    <x v="0"/>
    <s v="Defaulted"/>
    <n v="57"/>
    <s v="M"/>
    <s v="Jeddah"/>
    <n v="2"/>
    <n v="3"/>
    <n v="2023"/>
  </r>
  <r>
    <n v="2281"/>
    <n v="3943"/>
    <n v="890"/>
    <x v="2"/>
    <s v="Rejected"/>
    <n v="47"/>
    <s v="F"/>
    <s v="Khobar"/>
    <n v="1"/>
    <n v="8"/>
    <n v="2023"/>
  </r>
  <r>
    <n v="2282"/>
    <n v="20316"/>
    <n v="1334"/>
    <x v="0"/>
    <s v="Approved"/>
    <n v="40"/>
    <s v="M"/>
    <s v="Abha"/>
    <n v="4"/>
    <n v="10"/>
    <n v="2024"/>
  </r>
  <r>
    <n v="2283"/>
    <n v="7068"/>
    <n v="458"/>
    <x v="1"/>
    <s v="Approved"/>
    <n v="66"/>
    <s v="F"/>
    <s v="Medina"/>
    <n v="1"/>
    <n v="3"/>
    <n v="2024"/>
  </r>
  <r>
    <n v="2284"/>
    <n v="18283"/>
    <n v="1238"/>
    <x v="0"/>
    <s v="Approved"/>
    <n v="53"/>
    <s v="M"/>
    <s v="Riyadh"/>
    <n v="1"/>
    <n v="4"/>
    <n v="2023"/>
  </r>
  <r>
    <n v="2285"/>
    <n v="2326"/>
    <n v="-221"/>
    <x v="0"/>
    <s v="Defaulted"/>
    <n v="56"/>
    <s v="F"/>
    <s v="Jeddah"/>
    <n v="5"/>
    <n v="4"/>
    <n v="2024"/>
  </r>
  <r>
    <n v="2286"/>
    <n v="1952"/>
    <n v="-302"/>
    <x v="0"/>
    <s v="Approved"/>
    <n v="40"/>
    <s v="M"/>
    <s v="Khobar"/>
    <n v="1"/>
    <n v="3"/>
    <n v="2023"/>
  </r>
  <r>
    <n v="2287"/>
    <n v="5845"/>
    <n v="1255"/>
    <x v="2"/>
    <s v="Rejected"/>
    <n v="53"/>
    <s v="F"/>
    <s v="Abha"/>
    <n v="4"/>
    <n v="8"/>
    <n v="2023"/>
  </r>
  <r>
    <n v="2288"/>
    <n v="15974"/>
    <n v="1449"/>
    <x v="2"/>
    <s v="Approved"/>
    <n v="30"/>
    <s v="M"/>
    <s v="Medina"/>
    <n v="5"/>
    <n v="6"/>
    <n v="2023"/>
  </r>
  <r>
    <n v="2289"/>
    <n v="6542"/>
    <n v="1289"/>
    <x v="1"/>
    <s v="Approved"/>
    <n v="48"/>
    <s v="F"/>
    <s v="Riyadh"/>
    <n v="4"/>
    <n v="4"/>
    <n v="2024"/>
  </r>
  <r>
    <n v="2290"/>
    <n v="13274"/>
    <n v="1094"/>
    <x v="1"/>
    <s v="Defaulted"/>
    <n v="54"/>
    <s v="M"/>
    <s v="Jeddah"/>
    <n v="2"/>
    <n v="10"/>
    <n v="2023"/>
  </r>
  <r>
    <n v="2291"/>
    <n v="6525"/>
    <n v="827"/>
    <x v="1"/>
    <s v="Approved"/>
    <n v="56"/>
    <s v="F"/>
    <s v="Khobar"/>
    <n v="1"/>
    <n v="2"/>
    <n v="2023"/>
  </r>
  <r>
    <n v="2292"/>
    <n v="23104"/>
    <n v="1383"/>
    <x v="2"/>
    <s v="Approved"/>
    <n v="63"/>
    <s v="M"/>
    <s v="Abha"/>
    <n v="4"/>
    <n v="3"/>
    <n v="2024"/>
  </r>
  <r>
    <n v="2293"/>
    <n v="10141"/>
    <n v="976"/>
    <x v="0"/>
    <s v="Rejected"/>
    <n v="53"/>
    <s v="F"/>
    <s v="Medina"/>
    <n v="4"/>
    <n v="11"/>
    <n v="2024"/>
  </r>
  <r>
    <n v="2294"/>
    <n v="5869"/>
    <n v="266"/>
    <x v="2"/>
    <s v="Defaulted"/>
    <n v="69"/>
    <s v="M"/>
    <s v="Riyadh"/>
    <n v="1"/>
    <n v="8"/>
    <n v="2023"/>
  </r>
  <r>
    <n v="2295"/>
    <n v="10475"/>
    <n v="1029"/>
    <x v="0"/>
    <s v="Approved"/>
    <n v="42"/>
    <s v="F"/>
    <s v="Jeddah"/>
    <n v="3"/>
    <n v="4"/>
    <n v="2024"/>
  </r>
  <r>
    <n v="2296"/>
    <n v="4448"/>
    <n v="-304"/>
    <x v="0"/>
    <s v="Rejected"/>
    <n v="32"/>
    <s v="M"/>
    <s v="Khobar"/>
    <n v="4"/>
    <n v="8"/>
    <n v="2023"/>
  </r>
  <r>
    <n v="2297"/>
    <n v="2001"/>
    <n v="217"/>
    <x v="0"/>
    <s v="Approved"/>
    <n v="46"/>
    <s v="F"/>
    <s v="Abha"/>
    <n v="3"/>
    <n v="2"/>
    <n v="2024"/>
  </r>
  <r>
    <n v="2298"/>
    <n v="3769"/>
    <n v="1454"/>
    <x v="0"/>
    <s v="Approved"/>
    <n v="57"/>
    <s v="F"/>
    <s v="Medina"/>
    <n v="2"/>
    <n v="1"/>
    <n v="2024"/>
  </r>
  <r>
    <n v="2299"/>
    <n v="2503"/>
    <n v="-479"/>
    <x v="2"/>
    <s v="Defaulted"/>
    <n v="36"/>
    <s v="M"/>
    <s v="Riyadh"/>
    <n v="1"/>
    <n v="7"/>
    <n v="2023"/>
  </r>
  <r>
    <n v="2300"/>
    <n v="6355"/>
    <n v="443"/>
    <x v="1"/>
    <s v="Rejected"/>
    <n v="69"/>
    <s v="F"/>
    <s v="Jeddah"/>
    <n v="5"/>
    <n v="6"/>
    <n v="2024"/>
  </r>
  <r>
    <n v="2301"/>
    <n v="14879"/>
    <n v="-112"/>
    <x v="0"/>
    <s v="Approved"/>
    <n v="51"/>
    <s v="F"/>
    <s v="Khobar"/>
    <n v="4"/>
    <n v="6"/>
    <n v="2024"/>
  </r>
  <r>
    <n v="2302"/>
    <n v="609"/>
    <n v="-415"/>
    <x v="1"/>
    <s v="Defaulted"/>
    <n v="56"/>
    <s v="M"/>
    <s v="Abha"/>
    <n v="5"/>
    <n v="12"/>
    <n v="2023"/>
  </r>
  <r>
    <n v="2303"/>
    <n v="22039"/>
    <n v="197"/>
    <x v="2"/>
    <s v="Approved"/>
    <n v="69"/>
    <s v="M"/>
    <s v="Medina"/>
    <n v="2"/>
    <n v="3"/>
    <n v="2023"/>
  </r>
  <r>
    <n v="2304"/>
    <n v="23892"/>
    <n v="-472"/>
    <x v="2"/>
    <s v="Approved"/>
    <n v="49"/>
    <s v="F"/>
    <s v="Riyadh"/>
    <n v="4"/>
    <n v="2"/>
    <n v="2023"/>
  </r>
  <r>
    <n v="2305"/>
    <n v="20723"/>
    <n v="1034"/>
    <x v="0"/>
    <s v="Approved"/>
    <n v="58"/>
    <s v="F"/>
    <s v="Jeddah"/>
    <n v="1"/>
    <n v="7"/>
    <n v="2024"/>
  </r>
  <r>
    <n v="2306"/>
    <n v="14608"/>
    <n v="1496"/>
    <x v="1"/>
    <s v="Rejected"/>
    <n v="42"/>
    <s v="M"/>
    <s v="Khobar"/>
    <n v="3"/>
    <n v="2"/>
    <n v="2024"/>
  </r>
  <r>
    <n v="2307"/>
    <n v="10409"/>
    <n v="618"/>
    <x v="1"/>
    <s v="Defaulted"/>
    <n v="48"/>
    <s v="F"/>
    <s v="Abha"/>
    <n v="4"/>
    <n v="11"/>
    <n v="2023"/>
  </r>
  <r>
    <n v="2308"/>
    <n v="1228"/>
    <n v="1212"/>
    <x v="1"/>
    <s v="Approved"/>
    <n v="35"/>
    <s v="M"/>
    <s v="Medina"/>
    <n v="2"/>
    <n v="3"/>
    <n v="2023"/>
  </r>
  <r>
    <n v="2309"/>
    <n v="13642"/>
    <n v="1334"/>
    <x v="0"/>
    <s v="Approved"/>
    <n v="56"/>
    <s v="F"/>
    <s v="Riyadh"/>
    <n v="3"/>
    <n v="1"/>
    <n v="2024"/>
  </r>
  <r>
    <n v="2310"/>
    <n v="4306"/>
    <n v="1030"/>
    <x v="2"/>
    <s v="Approved"/>
    <n v="29"/>
    <s v="M"/>
    <s v="Jeddah"/>
    <n v="4"/>
    <n v="8"/>
    <n v="2024"/>
  </r>
  <r>
    <n v="2311"/>
    <n v="17024"/>
    <n v="1118"/>
    <x v="0"/>
    <s v="Rejected"/>
    <n v="47"/>
    <s v="F"/>
    <s v="Khobar"/>
    <n v="3"/>
    <n v="8"/>
    <n v="2023"/>
  </r>
  <r>
    <n v="2312"/>
    <n v="1497"/>
    <n v="69"/>
    <x v="0"/>
    <s v="Defaulted"/>
    <n v="32"/>
    <s v="M"/>
    <s v="Abha"/>
    <n v="2"/>
    <n v="10"/>
    <n v="2024"/>
  </r>
  <r>
    <n v="2313"/>
    <n v="5282"/>
    <n v="489"/>
    <x v="1"/>
    <s v="Approved"/>
    <n v="55"/>
    <s v="F"/>
    <s v="Medina"/>
    <n v="2"/>
    <n v="3"/>
    <n v="2024"/>
  </r>
  <r>
    <n v="2314"/>
    <n v="18692"/>
    <n v="1015"/>
    <x v="2"/>
    <s v="Approved"/>
    <n v="47"/>
    <s v="F"/>
    <s v="Riyadh"/>
    <n v="5"/>
    <n v="9"/>
    <n v="2024"/>
  </r>
  <r>
    <n v="2315"/>
    <n v="11586"/>
    <n v="935"/>
    <x v="1"/>
    <s v="Approved"/>
    <n v="64"/>
    <s v="M"/>
    <s v="Jeddah"/>
    <n v="5"/>
    <n v="10"/>
    <n v="2024"/>
  </r>
  <r>
    <n v="2316"/>
    <n v="12236"/>
    <n v="741"/>
    <x v="0"/>
    <s v="Rejected"/>
    <n v="33"/>
    <s v="M"/>
    <s v="Khobar"/>
    <n v="2"/>
    <n v="12"/>
    <n v="2023"/>
  </r>
  <r>
    <n v="2317"/>
    <n v="1262"/>
    <n v="635"/>
    <x v="1"/>
    <s v="Approved"/>
    <n v="46"/>
    <s v="F"/>
    <s v="Abha"/>
    <n v="4"/>
    <n v="1"/>
    <n v="2023"/>
  </r>
  <r>
    <n v="2318"/>
    <n v="24931"/>
    <n v="27"/>
    <x v="0"/>
    <s v="Defaulted"/>
    <n v="64"/>
    <s v="F"/>
    <s v="Medina"/>
    <n v="1"/>
    <n v="9"/>
    <n v="2023"/>
  </r>
  <r>
    <n v="2319"/>
    <n v="1067"/>
    <n v="-150"/>
    <x v="2"/>
    <s v="Rejected"/>
    <n v="49"/>
    <s v="M"/>
    <s v="Riyadh"/>
    <n v="1"/>
    <n v="3"/>
    <n v="2024"/>
  </r>
  <r>
    <n v="2320"/>
    <n v="22698"/>
    <n v="915"/>
    <x v="2"/>
    <s v="Approved"/>
    <n v="30"/>
    <s v="F"/>
    <s v="Jeddah"/>
    <n v="3"/>
    <n v="10"/>
    <n v="2024"/>
  </r>
  <r>
    <n v="2321"/>
    <n v="12739"/>
    <n v="189"/>
    <x v="2"/>
    <s v="Approved"/>
    <n v="44"/>
    <s v="M"/>
    <s v="Khobar"/>
    <n v="3"/>
    <n v="3"/>
    <n v="2024"/>
  </r>
  <r>
    <n v="2322"/>
    <n v="14494"/>
    <n v="356"/>
    <x v="0"/>
    <s v="Approved"/>
    <n v="59"/>
    <s v="F"/>
    <s v="Abha"/>
    <n v="2"/>
    <n v="9"/>
    <n v="2024"/>
  </r>
  <r>
    <n v="2323"/>
    <n v="6809"/>
    <n v="617"/>
    <x v="1"/>
    <s v="Defaulted"/>
    <n v="29"/>
    <s v="M"/>
    <s v="Medina"/>
    <n v="3"/>
    <n v="6"/>
    <n v="2023"/>
  </r>
  <r>
    <n v="2324"/>
    <n v="18752"/>
    <n v="21"/>
    <x v="0"/>
    <s v="Approved"/>
    <n v="53"/>
    <s v="F"/>
    <s v="Khobar"/>
    <n v="5"/>
    <n v="4"/>
    <n v="2023"/>
  </r>
  <r>
    <n v="2325"/>
    <n v="4932"/>
    <n v="-24"/>
    <x v="1"/>
    <s v="Rejected"/>
    <n v="46"/>
    <s v="M"/>
    <s v="Abha"/>
    <n v="3"/>
    <n v="5"/>
    <n v="2024"/>
  </r>
  <r>
    <n v="2326"/>
    <n v="12819"/>
    <n v="97"/>
    <x v="2"/>
    <s v="Approved"/>
    <n v="56"/>
    <s v="F"/>
    <s v="Medina"/>
    <n v="1"/>
    <n v="7"/>
    <n v="2023"/>
  </r>
  <r>
    <n v="2327"/>
    <n v="21101"/>
    <n v="714"/>
    <x v="0"/>
    <s v="Approved"/>
    <n v="50"/>
    <s v="F"/>
    <s v="Riyadh"/>
    <n v="5"/>
    <n v="4"/>
    <n v="2024"/>
  </r>
  <r>
    <n v="2328"/>
    <n v="4963"/>
    <n v="229"/>
    <x v="1"/>
    <s v="Defaulted"/>
    <n v="59"/>
    <s v="M"/>
    <s v="Jeddah"/>
    <n v="5"/>
    <n v="12"/>
    <n v="2023"/>
  </r>
  <r>
    <n v="2329"/>
    <n v="10790"/>
    <n v="1020"/>
    <x v="0"/>
    <s v="Approved"/>
    <n v="44"/>
    <s v="F"/>
    <s v="Khobar"/>
    <n v="1"/>
    <n v="7"/>
    <n v="2024"/>
  </r>
  <r>
    <n v="2330"/>
    <n v="3672"/>
    <n v="974"/>
    <x v="0"/>
    <s v="Approved"/>
    <n v="63"/>
    <s v="M"/>
    <s v="Abha"/>
    <n v="4"/>
    <n v="3"/>
    <n v="2024"/>
  </r>
  <r>
    <n v="2331"/>
    <n v="5000"/>
    <n v="1097"/>
    <x v="1"/>
    <s v="Rejected"/>
    <n v="66"/>
    <s v="F"/>
    <s v="Medina"/>
    <n v="3"/>
    <n v="11"/>
    <n v="2023"/>
  </r>
  <r>
    <n v="2332"/>
    <n v="13361"/>
    <n v="-484"/>
    <x v="0"/>
    <s v="Defaulted"/>
    <n v="47"/>
    <s v="M"/>
    <s v="Riyadh"/>
    <n v="2"/>
    <n v="3"/>
    <n v="2023"/>
  </r>
  <r>
    <n v="2333"/>
    <n v="5214"/>
    <n v="-215"/>
    <x v="2"/>
    <s v="Approved"/>
    <n v="38"/>
    <s v="F"/>
    <s v="Jeddah"/>
    <n v="4"/>
    <n v="1"/>
    <n v="2024"/>
  </r>
  <r>
    <n v="2334"/>
    <n v="24906"/>
    <n v="1291"/>
    <x v="2"/>
    <s v="Rejected"/>
    <n v="59"/>
    <s v="M"/>
    <s v="Khobar"/>
    <n v="2"/>
    <n v="12"/>
    <n v="2023"/>
  </r>
  <r>
    <n v="2335"/>
    <n v="21790"/>
    <n v="424"/>
    <x v="0"/>
    <s v="Approved"/>
    <n v="42"/>
    <s v="F"/>
    <s v="Abha"/>
    <n v="4"/>
    <n v="3"/>
    <n v="2024"/>
  </r>
  <r>
    <n v="2336"/>
    <n v="7311"/>
    <n v="-408"/>
    <x v="1"/>
    <s v="Approved"/>
    <n v="54"/>
    <s v="M"/>
    <s v="Medina"/>
    <n v="2"/>
    <n v="4"/>
    <n v="2023"/>
  </r>
  <r>
    <n v="2337"/>
    <n v="22173"/>
    <n v="287"/>
    <x v="0"/>
    <s v="Defaulted"/>
    <n v="64"/>
    <s v="F"/>
    <s v="Riyadh"/>
    <n v="2"/>
    <n v="5"/>
    <n v="2023"/>
  </r>
  <r>
    <n v="2338"/>
    <n v="1491"/>
    <n v="41"/>
    <x v="0"/>
    <s v="Approved"/>
    <n v="43"/>
    <s v="M"/>
    <s v="Jeddah"/>
    <n v="4"/>
    <n v="11"/>
    <n v="2023"/>
  </r>
  <r>
    <n v="2339"/>
    <n v="5611"/>
    <n v="799"/>
    <x v="0"/>
    <s v="Rejected"/>
    <n v="62"/>
    <s v="F"/>
    <s v="Khobar"/>
    <n v="1"/>
    <n v="7"/>
    <n v="2023"/>
  </r>
  <r>
    <n v="2340"/>
    <n v="9923"/>
    <n v="-207"/>
    <x v="1"/>
    <s v="Approved"/>
    <n v="43"/>
    <s v="M"/>
    <s v="Abha"/>
    <n v="4"/>
    <n v="3"/>
    <n v="2024"/>
  </r>
  <r>
    <n v="2341"/>
    <n v="645"/>
    <n v="874"/>
    <x v="1"/>
    <s v="Approved"/>
    <n v="68"/>
    <s v="F"/>
    <s v="Medina"/>
    <n v="1"/>
    <n v="1"/>
    <n v="2024"/>
  </r>
  <r>
    <n v="2342"/>
    <n v="16772"/>
    <n v="780"/>
    <x v="0"/>
    <s v="Defaulted"/>
    <n v="56"/>
    <s v="F"/>
    <s v="Riyadh"/>
    <n v="4"/>
    <n v="12"/>
    <n v="2023"/>
  </r>
  <r>
    <n v="2343"/>
    <n v="2891"/>
    <n v="415"/>
    <x v="0"/>
    <s v="Approved"/>
    <n v="37"/>
    <s v="M"/>
    <s v="Jeddah"/>
    <n v="4"/>
    <n v="7"/>
    <n v="2023"/>
  </r>
  <r>
    <n v="2344"/>
    <n v="4596"/>
    <n v="594"/>
    <x v="2"/>
    <s v="Approved"/>
    <n v="28"/>
    <s v="F"/>
    <s v="Khobar"/>
    <n v="4"/>
    <n v="9"/>
    <n v="2023"/>
  </r>
  <r>
    <n v="2345"/>
    <n v="526"/>
    <n v="1327"/>
    <x v="1"/>
    <s v="Rejected"/>
    <n v="66"/>
    <s v="M"/>
    <s v="Abha"/>
    <n v="4"/>
    <n v="3"/>
    <n v="2024"/>
  </r>
  <r>
    <n v="2346"/>
    <n v="13684"/>
    <n v="681"/>
    <x v="0"/>
    <s v="Defaulted"/>
    <n v="49"/>
    <s v="F"/>
    <s v="Medina"/>
    <n v="4"/>
    <n v="6"/>
    <n v="2024"/>
  </r>
  <r>
    <n v="2347"/>
    <n v="1142"/>
    <n v="-422"/>
    <x v="1"/>
    <s v="Approved"/>
    <n v="37"/>
    <s v="M"/>
    <s v="Riyadh"/>
    <n v="3"/>
    <n v="8"/>
    <n v="2024"/>
  </r>
  <r>
    <n v="2348"/>
    <n v="11656"/>
    <n v="1026"/>
    <x v="1"/>
    <s v="Approved"/>
    <n v="62"/>
    <s v="F"/>
    <s v="Jeddah"/>
    <n v="3"/>
    <n v="7"/>
    <n v="2023"/>
  </r>
  <r>
    <n v="2349"/>
    <n v="11218"/>
    <n v="1454"/>
    <x v="0"/>
    <s v="Rejected"/>
    <n v="28"/>
    <s v="M"/>
    <s v="Khobar"/>
    <n v="4"/>
    <n v="3"/>
    <n v="2023"/>
  </r>
  <r>
    <n v="2350"/>
    <n v="14371"/>
    <n v="1409"/>
    <x v="1"/>
    <s v="Approved"/>
    <n v="50"/>
    <s v="F"/>
    <s v="Abha"/>
    <n v="5"/>
    <n v="5"/>
    <n v="2024"/>
  </r>
  <r>
    <n v="2351"/>
    <n v="19821"/>
    <n v="399"/>
    <x v="2"/>
    <s v="Defaulted"/>
    <n v="48"/>
    <s v="M"/>
    <s v="Medina"/>
    <n v="4"/>
    <n v="1"/>
    <n v="2024"/>
  </r>
  <r>
    <n v="2352"/>
    <n v="23809"/>
    <n v="1384"/>
    <x v="2"/>
    <s v="Approved"/>
    <n v="52"/>
    <s v="F"/>
    <s v="Riyadh"/>
    <n v="5"/>
    <n v="9"/>
    <n v="2023"/>
  </r>
  <r>
    <n v="2353"/>
    <n v="11741"/>
    <n v="1180"/>
    <x v="2"/>
    <s v="Approved"/>
    <n v="30"/>
    <s v="M"/>
    <s v="Jeddah"/>
    <n v="2"/>
    <n v="8"/>
    <n v="2023"/>
  </r>
  <r>
    <n v="2354"/>
    <n v="22012"/>
    <n v="59"/>
    <x v="0"/>
    <s v="Rejected"/>
    <n v="38"/>
    <s v="F"/>
    <s v="Khobar"/>
    <n v="3"/>
    <n v="12"/>
    <n v="2024"/>
  </r>
  <r>
    <n v="2355"/>
    <n v="940"/>
    <n v="117"/>
    <x v="0"/>
    <s v="Approved"/>
    <n v="65"/>
    <s v="M"/>
    <s v="Abha"/>
    <n v="5"/>
    <n v="12"/>
    <n v="2023"/>
  </r>
  <r>
    <n v="2356"/>
    <n v="7961"/>
    <n v="276"/>
    <x v="1"/>
    <s v="Rejected"/>
    <n v="56"/>
    <s v="F"/>
    <s v="Medina"/>
    <n v="1"/>
    <n v="2"/>
    <n v="2023"/>
  </r>
  <r>
    <n v="2357"/>
    <n v="10378"/>
    <n v="379"/>
    <x v="2"/>
    <s v="Defaulted"/>
    <n v="31"/>
    <s v="M"/>
    <s v="Riyadh"/>
    <n v="4"/>
    <n v="10"/>
    <n v="2023"/>
  </r>
  <r>
    <n v="2358"/>
    <n v="21746"/>
    <n v="590"/>
    <x v="2"/>
    <s v="Approved"/>
    <n v="64"/>
    <s v="F"/>
    <s v="Jeddah"/>
    <n v="3"/>
    <n v="1"/>
    <n v="2024"/>
  </r>
  <r>
    <n v="2359"/>
    <n v="12360"/>
    <n v="672"/>
    <x v="2"/>
    <s v="Approved"/>
    <n v="37"/>
    <s v="M"/>
    <s v="Khobar"/>
    <n v="3"/>
    <n v="4"/>
    <n v="2023"/>
  </r>
  <r>
    <n v="2360"/>
    <n v="18068"/>
    <n v="1033"/>
    <x v="0"/>
    <s v="Approved"/>
    <n v="63"/>
    <s v="F"/>
    <s v="Abha"/>
    <n v="4"/>
    <n v="4"/>
    <n v="2024"/>
  </r>
  <r>
    <n v="2361"/>
    <n v="3859"/>
    <n v="718"/>
    <x v="0"/>
    <s v="Rejected"/>
    <n v="44"/>
    <s v="F"/>
    <s v="Medina"/>
    <n v="5"/>
    <n v="9"/>
    <n v="2024"/>
  </r>
  <r>
    <n v="2362"/>
    <n v="7965"/>
    <n v="1366"/>
    <x v="1"/>
    <s v="Defaulted"/>
    <n v="42"/>
    <s v="M"/>
    <s v="Riyadh"/>
    <n v="3"/>
    <n v="2"/>
    <n v="2023"/>
  </r>
  <r>
    <n v="2363"/>
    <n v="7084"/>
    <n v="-220"/>
    <x v="1"/>
    <s v="Approved"/>
    <n v="32"/>
    <s v="F"/>
    <s v="Jeddah"/>
    <n v="1"/>
    <n v="10"/>
    <n v="2023"/>
  </r>
  <r>
    <n v="2364"/>
    <n v="19686"/>
    <n v="615"/>
    <x v="0"/>
    <s v="Approved"/>
    <n v="52"/>
    <s v="F"/>
    <s v="Khobar"/>
    <n v="1"/>
    <n v="9"/>
    <n v="2024"/>
  </r>
  <r>
    <n v="2365"/>
    <n v="6179"/>
    <n v="-48"/>
    <x v="1"/>
    <s v="Approved"/>
    <n v="53"/>
    <s v="M"/>
    <s v="Abha"/>
    <n v="3"/>
    <n v="10"/>
    <n v="2023"/>
  </r>
  <r>
    <n v="2366"/>
    <n v="21102"/>
    <n v="-227"/>
    <x v="2"/>
    <s v="Rejected"/>
    <n v="28"/>
    <s v="M"/>
    <s v="Medina"/>
    <n v="1"/>
    <n v="7"/>
    <n v="2024"/>
  </r>
  <r>
    <n v="2367"/>
    <n v="18949"/>
    <n v="-429"/>
    <x v="0"/>
    <s v="Approved"/>
    <n v="56"/>
    <s v="F"/>
    <s v="Riyadh"/>
    <n v="2"/>
    <n v="11"/>
    <n v="2023"/>
  </r>
  <r>
    <n v="2368"/>
    <n v="795"/>
    <n v="-476"/>
    <x v="1"/>
    <s v="Defaulted"/>
    <n v="46"/>
    <s v="F"/>
    <s v="Jeddah"/>
    <n v="5"/>
    <n v="1"/>
    <n v="2023"/>
  </r>
  <r>
    <n v="2369"/>
    <n v="14631"/>
    <n v="319"/>
    <x v="2"/>
    <s v="Rejected"/>
    <n v="47"/>
    <s v="M"/>
    <s v="Khobar"/>
    <n v="5"/>
    <n v="9"/>
    <n v="2023"/>
  </r>
  <r>
    <n v="2370"/>
    <n v="19283"/>
    <n v="410"/>
    <x v="0"/>
    <s v="Approved"/>
    <n v="28"/>
    <s v="F"/>
    <s v="Abha"/>
    <n v="4"/>
    <n v="12"/>
    <n v="2024"/>
  </r>
  <r>
    <n v="2371"/>
    <n v="5357"/>
    <n v="1056"/>
    <x v="0"/>
    <s v="Approved"/>
    <n v="59"/>
    <s v="M"/>
    <s v="Medina"/>
    <n v="1"/>
    <n v="2"/>
    <n v="2023"/>
  </r>
  <r>
    <n v="2372"/>
    <n v="5085"/>
    <n v="286"/>
    <x v="2"/>
    <s v="Approved"/>
    <n v="31"/>
    <s v="F"/>
    <s v="Riyadh"/>
    <n v="1"/>
    <n v="4"/>
    <n v="2023"/>
  </r>
  <r>
    <n v="2373"/>
    <n v="17132"/>
    <n v="377"/>
    <x v="0"/>
    <s v="Defaulted"/>
    <n v="60"/>
    <s v="M"/>
    <s v="Jeddah"/>
    <n v="4"/>
    <n v="8"/>
    <n v="2024"/>
  </r>
  <r>
    <n v="2374"/>
    <n v="5917"/>
    <n v="-264"/>
    <x v="2"/>
    <s v="Approved"/>
    <n v="57"/>
    <s v="F"/>
    <s v="Abha"/>
    <n v="4"/>
    <n v="10"/>
    <n v="2023"/>
  </r>
  <r>
    <n v="2375"/>
    <n v="20825"/>
    <n v="1441"/>
    <x v="0"/>
    <s v="Rejected"/>
    <n v="67"/>
    <s v="M"/>
    <s v="Medina"/>
    <n v="2"/>
    <n v="2"/>
    <n v="2023"/>
  </r>
  <r>
    <n v="2376"/>
    <n v="2354"/>
    <n v="-172"/>
    <x v="2"/>
    <s v="Approved"/>
    <n v="62"/>
    <s v="F"/>
    <s v="Riyadh"/>
    <n v="1"/>
    <n v="3"/>
    <n v="2024"/>
  </r>
  <r>
    <n v="2377"/>
    <n v="12010"/>
    <n v="380"/>
    <x v="2"/>
    <s v="Approved"/>
    <n v="30"/>
    <s v="F"/>
    <s v="Jeddah"/>
    <n v="3"/>
    <n v="5"/>
    <n v="2024"/>
  </r>
  <r>
    <n v="2378"/>
    <n v="17199"/>
    <n v="1312"/>
    <x v="2"/>
    <s v="Defaulted"/>
    <n v="70"/>
    <s v="M"/>
    <s v="Khobar"/>
    <n v="2"/>
    <n v="9"/>
    <n v="2023"/>
  </r>
  <r>
    <n v="2379"/>
    <n v="13760"/>
    <n v="-384"/>
    <x v="1"/>
    <s v="Approved"/>
    <n v="50"/>
    <s v="M"/>
    <s v="Abha"/>
    <n v="4"/>
    <n v="5"/>
    <n v="2024"/>
  </r>
  <r>
    <n v="2380"/>
    <n v="6473"/>
    <n v="1264"/>
    <x v="1"/>
    <s v="Approved"/>
    <n v="64"/>
    <s v="F"/>
    <s v="Medina"/>
    <n v="4"/>
    <n v="4"/>
    <n v="2023"/>
  </r>
  <r>
    <n v="2381"/>
    <n v="14944"/>
    <n v="997"/>
    <x v="2"/>
    <s v="Rejected"/>
    <n v="65"/>
    <s v="F"/>
    <s v="Riyadh"/>
    <n v="4"/>
    <n v="3"/>
    <n v="2023"/>
  </r>
  <r>
    <n v="2382"/>
    <n v="15113"/>
    <n v="-92"/>
    <x v="0"/>
    <s v="Defaulted"/>
    <n v="52"/>
    <s v="M"/>
    <s v="Jeddah"/>
    <n v="4"/>
    <n v="5"/>
    <n v="2024"/>
  </r>
  <r>
    <n v="2383"/>
    <n v="3791"/>
    <n v="-348"/>
    <x v="2"/>
    <s v="Approved"/>
    <n v="30"/>
    <s v="F"/>
    <s v="Khobar"/>
    <n v="2"/>
    <n v="11"/>
    <n v="2024"/>
  </r>
  <r>
    <n v="2384"/>
    <n v="8839"/>
    <n v="1479"/>
    <x v="1"/>
    <s v="Rejected"/>
    <n v="66"/>
    <s v="M"/>
    <s v="Abha"/>
    <n v="3"/>
    <n v="10"/>
    <n v="2023"/>
  </r>
  <r>
    <n v="2385"/>
    <n v="11258"/>
    <n v="1332"/>
    <x v="2"/>
    <s v="Approved"/>
    <n v="54"/>
    <s v="F"/>
    <s v="Medina"/>
    <n v="4"/>
    <n v="4"/>
    <n v="2024"/>
  </r>
  <r>
    <n v="2386"/>
    <n v="23645"/>
    <n v="938"/>
    <x v="2"/>
    <s v="Approved"/>
    <n v="32"/>
    <s v="M"/>
    <s v="Riyadh"/>
    <n v="5"/>
    <n v="8"/>
    <n v="2023"/>
  </r>
  <r>
    <n v="2387"/>
    <n v="19457"/>
    <n v="253"/>
    <x v="0"/>
    <s v="Defaulted"/>
    <n v="69"/>
    <s v="F"/>
    <s v="Jeddah"/>
    <n v="2"/>
    <n v="1"/>
    <n v="2023"/>
  </r>
  <r>
    <n v="2388"/>
    <n v="2969"/>
    <n v="791"/>
    <x v="1"/>
    <s v="Approved"/>
    <n v="36"/>
    <s v="M"/>
    <s v="Khobar"/>
    <n v="2"/>
    <n v="9"/>
    <n v="2024"/>
  </r>
  <r>
    <n v="2389"/>
    <n v="14611"/>
    <n v="893"/>
    <x v="1"/>
    <s v="Approved"/>
    <n v="57"/>
    <s v="F"/>
    <s v="Abha"/>
    <n v="1"/>
    <n v="10"/>
    <n v="2023"/>
  </r>
  <r>
    <n v="2390"/>
    <n v="17925"/>
    <n v="1059"/>
    <x v="2"/>
    <s v="Approved"/>
    <n v="31"/>
    <s v="F"/>
    <s v="Medina"/>
    <n v="4"/>
    <n v="8"/>
    <n v="2023"/>
  </r>
  <r>
    <n v="2391"/>
    <n v="4666"/>
    <n v="625"/>
    <x v="1"/>
    <s v="Rejected"/>
    <n v="63"/>
    <s v="M"/>
    <s v="Riyadh"/>
    <n v="5"/>
    <n v="3"/>
    <n v="2024"/>
  </r>
  <r>
    <n v="2392"/>
    <n v="23948"/>
    <n v="-13"/>
    <x v="2"/>
    <s v="Approved"/>
    <n v="29"/>
    <s v="F"/>
    <s v="Jeddah"/>
    <n v="1"/>
    <n v="11"/>
    <n v="2023"/>
  </r>
  <r>
    <n v="2393"/>
    <n v="2671"/>
    <n v="1019"/>
    <x v="1"/>
    <s v="Defaulted"/>
    <n v="69"/>
    <s v="M"/>
    <s v="Khobar"/>
    <n v="5"/>
    <n v="8"/>
    <n v="2023"/>
  </r>
  <r>
    <n v="2394"/>
    <n v="18217"/>
    <n v="227"/>
    <x v="2"/>
    <s v="Rejected"/>
    <n v="49"/>
    <s v="F"/>
    <s v="Abha"/>
    <n v="2"/>
    <n v="10"/>
    <n v="2023"/>
  </r>
  <r>
    <n v="2395"/>
    <n v="10220"/>
    <n v="-254"/>
    <x v="2"/>
    <s v="Approved"/>
    <n v="59"/>
    <s v="M"/>
    <s v="Medina"/>
    <n v="2"/>
    <n v="11"/>
    <n v="2024"/>
  </r>
  <r>
    <n v="2396"/>
    <n v="16573"/>
    <n v="1033"/>
    <x v="0"/>
    <s v="Approved"/>
    <n v="62"/>
    <s v="F"/>
    <s v="Riyadh"/>
    <n v="1"/>
    <n v="9"/>
    <n v="2024"/>
  </r>
  <r>
    <n v="2397"/>
    <n v="13965"/>
    <n v="989"/>
    <x v="1"/>
    <s v="Approved"/>
    <n v="58"/>
    <s v="M"/>
    <s v="Jeddah"/>
    <n v="4"/>
    <n v="2"/>
    <n v="2023"/>
  </r>
  <r>
    <n v="2398"/>
    <n v="10441"/>
    <n v="124"/>
    <x v="0"/>
    <s v="Defaulted"/>
    <n v="60"/>
    <s v="F"/>
    <s v="Khobar"/>
    <n v="3"/>
    <n v="8"/>
    <n v="2023"/>
  </r>
  <r>
    <n v="2399"/>
    <n v="1734"/>
    <n v="1185"/>
    <x v="0"/>
    <s v="Approved"/>
    <n v="43"/>
    <s v="M"/>
    <s v="Abha"/>
    <n v="2"/>
    <n v="7"/>
    <n v="2024"/>
  </r>
  <r>
    <n v="2400"/>
    <n v="4182"/>
    <n v="-170"/>
    <x v="2"/>
    <s v="Rejected"/>
    <n v="64"/>
    <s v="F"/>
    <s v="Medina"/>
    <n v="3"/>
    <n v="7"/>
    <n v="2023"/>
  </r>
  <r>
    <n v="2401"/>
    <n v="19873"/>
    <n v="735"/>
    <x v="2"/>
    <s v="Approved"/>
    <n v="29"/>
    <s v="M"/>
    <s v="Riyadh"/>
    <n v="3"/>
    <n v="3"/>
    <n v="2023"/>
  </r>
  <r>
    <n v="2402"/>
    <n v="21031"/>
    <n v="403"/>
    <x v="0"/>
    <s v="Approved"/>
    <n v="51"/>
    <s v="F"/>
    <s v="Jeddah"/>
    <n v="1"/>
    <n v="10"/>
    <n v="2024"/>
  </r>
  <r>
    <n v="2403"/>
    <n v="3800"/>
    <n v="1278"/>
    <x v="2"/>
    <s v="Defaulted"/>
    <n v="50"/>
    <s v="M"/>
    <s v="Khobar"/>
    <n v="4"/>
    <n v="6"/>
    <n v="2023"/>
  </r>
  <r>
    <n v="2404"/>
    <n v="21574"/>
    <n v="429"/>
    <x v="0"/>
    <s v="Approved"/>
    <n v="52"/>
    <s v="F"/>
    <s v="Abha"/>
    <n v="5"/>
    <n v="3"/>
    <n v="2024"/>
  </r>
  <r>
    <n v="2405"/>
    <n v="3547"/>
    <n v="672"/>
    <x v="0"/>
    <s v="Approved"/>
    <n v="30"/>
    <s v="F"/>
    <s v="Medina"/>
    <n v="2"/>
    <n v="8"/>
    <n v="2024"/>
  </r>
  <r>
    <n v="2406"/>
    <n v="2138"/>
    <n v="815"/>
    <x v="0"/>
    <s v="Rejected"/>
    <n v="67"/>
    <s v="M"/>
    <s v="Riyadh"/>
    <n v="3"/>
    <n v="2"/>
    <n v="2024"/>
  </r>
  <r>
    <n v="2407"/>
    <n v="4099"/>
    <n v="1452"/>
    <x v="0"/>
    <s v="Defaulted"/>
    <n v="52"/>
    <s v="F"/>
    <s v="Jeddah"/>
    <n v="1"/>
    <n v="9"/>
    <n v="2024"/>
  </r>
  <r>
    <n v="2408"/>
    <n v="1325"/>
    <n v="14"/>
    <x v="2"/>
    <s v="Approved"/>
    <n v="58"/>
    <s v="M"/>
    <s v="Khobar"/>
    <n v="1"/>
    <n v="9"/>
    <n v="2023"/>
  </r>
  <r>
    <n v="2409"/>
    <n v="14253"/>
    <n v="604"/>
    <x v="1"/>
    <s v="Rejected"/>
    <n v="38"/>
    <s v="F"/>
    <s v="Abha"/>
    <n v="3"/>
    <n v="9"/>
    <n v="2023"/>
  </r>
  <r>
    <n v="2410"/>
    <n v="3338"/>
    <n v="-225"/>
    <x v="1"/>
    <s v="Approved"/>
    <n v="37"/>
    <s v="M"/>
    <s v="Medina"/>
    <n v="1"/>
    <n v="5"/>
    <n v="2023"/>
  </r>
  <r>
    <n v="2411"/>
    <n v="9613"/>
    <n v="-214"/>
    <x v="1"/>
    <s v="Approved"/>
    <n v="36"/>
    <s v="F"/>
    <s v="Riyadh"/>
    <n v="4"/>
    <n v="9"/>
    <n v="2023"/>
  </r>
  <r>
    <n v="2412"/>
    <n v="7708"/>
    <n v="941"/>
    <x v="1"/>
    <s v="Defaulted"/>
    <n v="64"/>
    <s v="M"/>
    <s v="Jeddah"/>
    <n v="3"/>
    <n v="6"/>
    <n v="2024"/>
  </r>
  <r>
    <n v="2413"/>
    <n v="24079"/>
    <n v="646"/>
    <x v="0"/>
    <s v="Approved"/>
    <n v="40"/>
    <s v="F"/>
    <s v="Khobar"/>
    <n v="3"/>
    <n v="9"/>
    <n v="2023"/>
  </r>
  <r>
    <n v="2414"/>
    <n v="2877"/>
    <n v="901"/>
    <x v="0"/>
    <s v="Rejected"/>
    <n v="44"/>
    <s v="M"/>
    <s v="Abha"/>
    <n v="3"/>
    <n v="4"/>
    <n v="2024"/>
  </r>
  <r>
    <n v="2415"/>
    <n v="2964"/>
    <n v="1375"/>
    <x v="1"/>
    <s v="Approved"/>
    <n v="35"/>
    <s v="F"/>
    <s v="Medina"/>
    <n v="2"/>
    <n v="7"/>
    <n v="2024"/>
  </r>
  <r>
    <n v="2416"/>
    <n v="21299"/>
    <n v="1461"/>
    <x v="0"/>
    <s v="Approved"/>
    <n v="56"/>
    <s v="M"/>
    <s v="Riyadh"/>
    <n v="3"/>
    <n v="1"/>
    <n v="2023"/>
  </r>
  <r>
    <n v="2417"/>
    <n v="1871"/>
    <n v="195"/>
    <x v="0"/>
    <s v="Defaulted"/>
    <n v="47"/>
    <s v="F"/>
    <s v="Jeddah"/>
    <n v="1"/>
    <n v="8"/>
    <n v="2024"/>
  </r>
  <r>
    <n v="2418"/>
    <n v="3827"/>
    <n v="867"/>
    <x v="0"/>
    <s v="Approved"/>
    <n v="42"/>
    <s v="M"/>
    <s v="Khobar"/>
    <n v="2"/>
    <n v="7"/>
    <n v="2023"/>
  </r>
  <r>
    <n v="2419"/>
    <n v="5065"/>
    <n v="976"/>
    <x v="0"/>
    <s v="Approved"/>
    <n v="62"/>
    <s v="F"/>
    <s v="Abha"/>
    <n v="2"/>
    <n v="6"/>
    <n v="2023"/>
  </r>
  <r>
    <n v="2420"/>
    <n v="1603"/>
    <n v="346"/>
    <x v="1"/>
    <s v="Rejected"/>
    <n v="54"/>
    <s v="M"/>
    <s v="Medina"/>
    <n v="3"/>
    <n v="4"/>
    <n v="2024"/>
  </r>
  <r>
    <n v="2421"/>
    <n v="17171"/>
    <n v="-219"/>
    <x v="2"/>
    <s v="Defaulted"/>
    <n v="55"/>
    <s v="F"/>
    <s v="Riyadh"/>
    <n v="5"/>
    <n v="7"/>
    <n v="2024"/>
  </r>
  <r>
    <n v="2422"/>
    <n v="10205"/>
    <n v="141"/>
    <x v="2"/>
    <s v="Approved"/>
    <n v="63"/>
    <s v="M"/>
    <s v="Jeddah"/>
    <n v="1"/>
    <n v="3"/>
    <n v="2024"/>
  </r>
  <r>
    <n v="2423"/>
    <n v="16927"/>
    <n v="-277"/>
    <x v="2"/>
    <s v="Approved"/>
    <n v="29"/>
    <s v="F"/>
    <s v="Khobar"/>
    <n v="4"/>
    <n v="2"/>
    <n v="2024"/>
  </r>
  <r>
    <n v="2424"/>
    <n v="23143"/>
    <n v="-55"/>
    <x v="2"/>
    <s v="Rejected"/>
    <n v="38"/>
    <s v="F"/>
    <s v="Abha"/>
    <n v="3"/>
    <n v="6"/>
    <n v="2024"/>
  </r>
  <r>
    <n v="2425"/>
    <n v="12472"/>
    <n v="1410"/>
    <x v="2"/>
    <s v="Approved"/>
    <n v="50"/>
    <s v="M"/>
    <s v="Medina"/>
    <n v="2"/>
    <n v="12"/>
    <n v="2024"/>
  </r>
  <r>
    <n v="2426"/>
    <n v="3829"/>
    <n v="984"/>
    <x v="1"/>
    <s v="Defaulted"/>
    <n v="58"/>
    <s v="F"/>
    <s v="Riyadh"/>
    <n v="2"/>
    <n v="5"/>
    <n v="2023"/>
  </r>
  <r>
    <n v="2427"/>
    <n v="16925"/>
    <n v="0"/>
    <x v="0"/>
    <s v="Approved"/>
    <n v="55"/>
    <s v="F"/>
    <s v="Jeddah"/>
    <n v="3"/>
    <n v="2"/>
    <n v="2023"/>
  </r>
  <r>
    <n v="2428"/>
    <n v="3195"/>
    <n v="1017"/>
    <x v="2"/>
    <s v="Approved"/>
    <n v="30"/>
    <s v="M"/>
    <s v="Khobar"/>
    <n v="2"/>
    <n v="4"/>
    <n v="2023"/>
  </r>
  <r>
    <n v="2429"/>
    <n v="20437"/>
    <n v="1439"/>
    <x v="2"/>
    <s v="Rejected"/>
    <n v="29"/>
    <s v="M"/>
    <s v="Abha"/>
    <n v="5"/>
    <n v="6"/>
    <n v="2023"/>
  </r>
  <r>
    <n v="2430"/>
    <n v="22206"/>
    <n v="-178"/>
    <x v="0"/>
    <s v="Approved"/>
    <n v="65"/>
    <s v="F"/>
    <s v="Medina"/>
    <n v="2"/>
    <n v="1"/>
    <n v="2023"/>
  </r>
  <r>
    <n v="2431"/>
    <n v="2241"/>
    <n v="153"/>
    <x v="0"/>
    <s v="Rejected"/>
    <n v="37"/>
    <s v="F"/>
    <s v="Riyadh"/>
    <n v="5"/>
    <n v="9"/>
    <n v="2023"/>
  </r>
  <r>
    <n v="2432"/>
    <n v="5472"/>
    <n v="-431"/>
    <x v="1"/>
    <s v="Defaulted"/>
    <n v="63"/>
    <s v="M"/>
    <s v="Jeddah"/>
    <n v="5"/>
    <n v="3"/>
    <n v="2023"/>
  </r>
  <r>
    <n v="2433"/>
    <n v="19635"/>
    <n v="422"/>
    <x v="2"/>
    <s v="Approved"/>
    <n v="58"/>
    <s v="F"/>
    <s v="Khobar"/>
    <n v="2"/>
    <n v="7"/>
    <n v="2023"/>
  </r>
  <r>
    <n v="2434"/>
    <n v="4049"/>
    <n v="897"/>
    <x v="1"/>
    <s v="Approved"/>
    <n v="50"/>
    <s v="M"/>
    <s v="Abha"/>
    <n v="1"/>
    <n v="6"/>
    <n v="2023"/>
  </r>
  <r>
    <n v="2435"/>
    <n v="10289"/>
    <n v="492"/>
    <x v="1"/>
    <s v="Approved"/>
    <n v="47"/>
    <s v="F"/>
    <s v="Medina"/>
    <n v="4"/>
    <n v="9"/>
    <n v="2023"/>
  </r>
  <r>
    <n v="2436"/>
    <n v="22058"/>
    <n v="908"/>
    <x v="2"/>
    <s v="Rejected"/>
    <n v="63"/>
    <s v="M"/>
    <s v="Riyadh"/>
    <n v="2"/>
    <n v="12"/>
    <n v="2023"/>
  </r>
  <r>
    <n v="2437"/>
    <n v="10561"/>
    <n v="689"/>
    <x v="1"/>
    <s v="Defaulted"/>
    <n v="50"/>
    <s v="F"/>
    <s v="Jeddah"/>
    <n v="4"/>
    <n v="1"/>
    <n v="2024"/>
  </r>
  <r>
    <n v="2438"/>
    <n v="19803"/>
    <n v="329"/>
    <x v="2"/>
    <s v="Approved"/>
    <n v="64"/>
    <s v="M"/>
    <s v="Khobar"/>
    <n v="2"/>
    <n v="7"/>
    <n v="2024"/>
  </r>
  <r>
    <n v="2439"/>
    <n v="23566"/>
    <n v="-16"/>
    <x v="2"/>
    <s v="Approved"/>
    <n v="31"/>
    <s v="F"/>
    <s v="Abha"/>
    <n v="5"/>
    <n v="1"/>
    <n v="2023"/>
  </r>
  <r>
    <n v="2440"/>
    <n v="19820"/>
    <n v="696"/>
    <x v="2"/>
    <s v="Approved"/>
    <n v="55"/>
    <s v="F"/>
    <s v="Medina"/>
    <n v="3"/>
    <n v="3"/>
    <n v="2023"/>
  </r>
  <r>
    <n v="2441"/>
    <n v="16022"/>
    <n v="1097"/>
    <x v="2"/>
    <s v="Rejected"/>
    <n v="68"/>
    <s v="M"/>
    <s v="Riyadh"/>
    <n v="5"/>
    <n v="7"/>
    <n v="2024"/>
  </r>
  <r>
    <n v="2442"/>
    <n v="24193"/>
    <n v="-423"/>
    <x v="0"/>
    <s v="Approved"/>
    <n v="36"/>
    <s v="M"/>
    <s v="Jeddah"/>
    <n v="2"/>
    <n v="10"/>
    <n v="2024"/>
  </r>
  <r>
    <n v="2443"/>
    <n v="4817"/>
    <n v="1486"/>
    <x v="2"/>
    <s v="Defaulted"/>
    <n v="27"/>
    <s v="F"/>
    <s v="Khobar"/>
    <n v="5"/>
    <n v="10"/>
    <n v="2023"/>
  </r>
  <r>
    <n v="2444"/>
    <n v="17378"/>
    <n v="77"/>
    <x v="2"/>
    <s v="Rejected"/>
    <n v="47"/>
    <s v="F"/>
    <s v="Abha"/>
    <n v="2"/>
    <n v="5"/>
    <n v="2023"/>
  </r>
  <r>
    <n v="2445"/>
    <n v="16231"/>
    <n v="-409"/>
    <x v="0"/>
    <s v="Approved"/>
    <n v="39"/>
    <s v="M"/>
    <s v="Medina"/>
    <n v="2"/>
    <n v="12"/>
    <n v="2024"/>
  </r>
  <r>
    <n v="2446"/>
    <n v="11997"/>
    <n v="134"/>
    <x v="1"/>
    <s v="Approved"/>
    <n v="60"/>
    <s v="F"/>
    <s v="Riyadh"/>
    <n v="4"/>
    <n v="9"/>
    <n v="2023"/>
  </r>
  <r>
    <n v="2447"/>
    <n v="4768"/>
    <n v="898"/>
    <x v="1"/>
    <s v="Approved"/>
    <n v="42"/>
    <s v="M"/>
    <s v="Jeddah"/>
    <n v="5"/>
    <n v="10"/>
    <n v="2024"/>
  </r>
  <r>
    <n v="2448"/>
    <n v="11675"/>
    <n v="1243"/>
    <x v="0"/>
    <s v="Defaulted"/>
    <n v="29"/>
    <s v="F"/>
    <s v="Khobar"/>
    <n v="2"/>
    <n v="1"/>
    <n v="2024"/>
  </r>
  <r>
    <n v="2449"/>
    <n v="9685"/>
    <n v="-297"/>
    <x v="1"/>
    <s v="Approved"/>
    <n v="60"/>
    <s v="M"/>
    <s v="Abha"/>
    <n v="4"/>
    <n v="7"/>
    <n v="2024"/>
  </r>
  <r>
    <n v="2450"/>
    <n v="16516"/>
    <n v="-25"/>
    <x v="2"/>
    <s v="Rejected"/>
    <n v="62"/>
    <s v="F"/>
    <s v="Medina"/>
    <n v="5"/>
    <n v="1"/>
    <n v="2024"/>
  </r>
  <r>
    <n v="2451"/>
    <n v="21492"/>
    <n v="-338"/>
    <x v="2"/>
    <s v="Approved"/>
    <n v="36"/>
    <s v="M"/>
    <s v="Riyadh"/>
    <n v="1"/>
    <n v="10"/>
    <n v="2023"/>
  </r>
  <r>
    <n v="2452"/>
    <n v="8773"/>
    <n v="914"/>
    <x v="1"/>
    <s v="Approved"/>
    <n v="52"/>
    <s v="F"/>
    <s v="Jeddah"/>
    <n v="1"/>
    <n v="4"/>
    <n v="2024"/>
  </r>
  <r>
    <n v="2453"/>
    <n v="23539"/>
    <n v="484"/>
    <x v="0"/>
    <s v="Defaulted"/>
    <n v="34"/>
    <s v="F"/>
    <s v="Khobar"/>
    <n v="5"/>
    <n v="5"/>
    <n v="2024"/>
  </r>
  <r>
    <n v="2454"/>
    <n v="4488"/>
    <n v="239"/>
    <x v="2"/>
    <s v="Approved"/>
    <n v="63"/>
    <s v="M"/>
    <s v="Abha"/>
    <n v="1"/>
    <n v="10"/>
    <n v="2023"/>
  </r>
  <r>
    <n v="2455"/>
    <n v="11549"/>
    <n v="1052"/>
    <x v="2"/>
    <s v="Approved"/>
    <n v="64"/>
    <s v="F"/>
    <s v="Medina"/>
    <n v="5"/>
    <n v="4"/>
    <n v="2023"/>
  </r>
  <r>
    <n v="2456"/>
    <n v="14244"/>
    <n v="106"/>
    <x v="0"/>
    <s v="Rejected"/>
    <n v="43"/>
    <s v="M"/>
    <s v="Riyadh"/>
    <n v="4"/>
    <n v="9"/>
    <n v="2023"/>
  </r>
  <r>
    <n v="2457"/>
    <n v="800"/>
    <n v="-195"/>
    <x v="1"/>
    <s v="Defaulted"/>
    <n v="38"/>
    <s v="F"/>
    <s v="Jeddah"/>
    <n v="5"/>
    <n v="10"/>
    <n v="2023"/>
  </r>
  <r>
    <n v="2458"/>
    <n v="13469"/>
    <n v="1382"/>
    <x v="1"/>
    <s v="Approved"/>
    <n v="56"/>
    <s v="M"/>
    <s v="Khobar"/>
    <n v="3"/>
    <n v="1"/>
    <n v="2023"/>
  </r>
  <r>
    <n v="2459"/>
    <n v="13835"/>
    <n v="-356"/>
    <x v="1"/>
    <s v="Rejected"/>
    <n v="67"/>
    <s v="F"/>
    <s v="Abha"/>
    <n v="3"/>
    <n v="6"/>
    <n v="2024"/>
  </r>
  <r>
    <n v="2460"/>
    <n v="20491"/>
    <n v="1239"/>
    <x v="2"/>
    <s v="Approved"/>
    <n v="57"/>
    <s v="M"/>
    <s v="Medina"/>
    <n v="5"/>
    <n v="5"/>
    <n v="2024"/>
  </r>
  <r>
    <n v="2461"/>
    <n v="2294"/>
    <n v="-339"/>
    <x v="1"/>
    <s v="Approved"/>
    <n v="70"/>
    <s v="F"/>
    <s v="Khobar"/>
    <n v="4"/>
    <n v="2"/>
    <n v="2023"/>
  </r>
  <r>
    <n v="2462"/>
    <n v="6769"/>
    <n v="810"/>
    <x v="1"/>
    <s v="Defaulted"/>
    <n v="52"/>
    <s v="M"/>
    <s v="Abha"/>
    <n v="5"/>
    <n v="9"/>
    <n v="2023"/>
  </r>
  <r>
    <n v="2463"/>
    <n v="11037"/>
    <n v="-124"/>
    <x v="1"/>
    <s v="Rejected"/>
    <n v="68"/>
    <s v="F"/>
    <s v="Medina"/>
    <n v="1"/>
    <n v="10"/>
    <n v="2023"/>
  </r>
  <r>
    <n v="2464"/>
    <n v="1030"/>
    <n v="38"/>
    <x v="1"/>
    <s v="Approved"/>
    <n v="62"/>
    <s v="M"/>
    <s v="Riyadh"/>
    <n v="4"/>
    <n v="4"/>
    <n v="2023"/>
  </r>
  <r>
    <n v="2465"/>
    <n v="23811"/>
    <n v="371"/>
    <x v="2"/>
    <s v="Defaulted"/>
    <n v="57"/>
    <s v="F"/>
    <s v="Jeddah"/>
    <n v="2"/>
    <n v="10"/>
    <n v="2024"/>
  </r>
  <r>
    <n v="2466"/>
    <n v="19547"/>
    <n v="-178"/>
    <x v="2"/>
    <s v="Approved"/>
    <n v="54"/>
    <s v="M"/>
    <s v="Khobar"/>
    <n v="1"/>
    <n v="1"/>
    <n v="2024"/>
  </r>
  <r>
    <n v="2467"/>
    <n v="21428"/>
    <n v="1368"/>
    <x v="0"/>
    <s v="Approved"/>
    <n v="55"/>
    <s v="F"/>
    <s v="Abha"/>
    <n v="2"/>
    <n v="9"/>
    <n v="2023"/>
  </r>
  <r>
    <n v="2468"/>
    <n v="5345"/>
    <n v="1187"/>
    <x v="2"/>
    <s v="Approved"/>
    <n v="61"/>
    <s v="F"/>
    <s v="Medina"/>
    <n v="5"/>
    <n v="8"/>
    <n v="2024"/>
  </r>
  <r>
    <n v="2469"/>
    <n v="6435"/>
    <n v="702"/>
    <x v="1"/>
    <s v="Rejected"/>
    <n v="31"/>
    <s v="M"/>
    <s v="Riyadh"/>
    <n v="2"/>
    <n v="10"/>
    <n v="2024"/>
  </r>
  <r>
    <n v="2470"/>
    <n v="4741"/>
    <n v="1364"/>
    <x v="1"/>
    <s v="Defaulted"/>
    <n v="70"/>
    <s v="F"/>
    <s v="Jeddah"/>
    <n v="5"/>
    <n v="10"/>
    <n v="2023"/>
  </r>
  <r>
    <n v="2471"/>
    <n v="15133"/>
    <n v="-36"/>
    <x v="0"/>
    <s v="Approved"/>
    <n v="65"/>
    <s v="M"/>
    <s v="Khobar"/>
    <n v="3"/>
    <n v="7"/>
    <n v="2024"/>
  </r>
  <r>
    <n v="2472"/>
    <n v="1598"/>
    <n v="1065"/>
    <x v="1"/>
    <s v="Approved"/>
    <n v="69"/>
    <s v="F"/>
    <s v="Abha"/>
    <n v="5"/>
    <n v="3"/>
    <n v="2023"/>
  </r>
  <r>
    <n v="2473"/>
    <n v="11799"/>
    <n v="1470"/>
    <x v="2"/>
    <s v="Approved"/>
    <n v="59"/>
    <s v="M"/>
    <s v="Medina"/>
    <n v="5"/>
    <n v="1"/>
    <n v="2024"/>
  </r>
  <r>
    <n v="2474"/>
    <n v="2338"/>
    <n v="509"/>
    <x v="1"/>
    <s v="Rejected"/>
    <n v="28"/>
    <s v="F"/>
    <s v="Riyadh"/>
    <n v="2"/>
    <n v="1"/>
    <n v="2024"/>
  </r>
  <r>
    <n v="2475"/>
    <n v="17674"/>
    <n v="662"/>
    <x v="0"/>
    <s v="Defaulted"/>
    <n v="68"/>
    <s v="M"/>
    <s v="Jeddah"/>
    <n v="3"/>
    <n v="7"/>
    <n v="2023"/>
  </r>
  <r>
    <n v="2476"/>
    <n v="5484"/>
    <n v="-30"/>
    <x v="0"/>
    <s v="Approved"/>
    <n v="42"/>
    <s v="F"/>
    <s v="Khobar"/>
    <n v="4"/>
    <n v="4"/>
    <n v="2023"/>
  </r>
  <r>
    <n v="2477"/>
    <n v="6736"/>
    <n v="1229"/>
    <x v="1"/>
    <s v="Approved"/>
    <n v="66"/>
    <s v="M"/>
    <s v="Abha"/>
    <n v="3"/>
    <n v="3"/>
    <n v="2023"/>
  </r>
  <r>
    <n v="2478"/>
    <n v="8353"/>
    <n v="104"/>
    <x v="1"/>
    <s v="Approved"/>
    <n v="46"/>
    <s v="F"/>
    <s v="Medina"/>
    <n v="3"/>
    <n v="4"/>
    <n v="2023"/>
  </r>
  <r>
    <n v="2479"/>
    <n v="9679"/>
    <n v="795"/>
    <x v="1"/>
    <s v="Rejected"/>
    <n v="45"/>
    <s v="M"/>
    <s v="Riyadh"/>
    <n v="3"/>
    <n v="8"/>
    <n v="2024"/>
  </r>
  <r>
    <n v="2480"/>
    <n v="18346"/>
    <n v="122"/>
    <x v="0"/>
    <s v="Approved"/>
    <n v="60"/>
    <s v="F"/>
    <s v="Jeddah"/>
    <n v="3"/>
    <n v="9"/>
    <n v="2024"/>
  </r>
  <r>
    <n v="2481"/>
    <n v="3957"/>
    <n v="700"/>
    <x v="2"/>
    <s v="Defaulted"/>
    <n v="27"/>
    <s v="M"/>
    <s v="Khobar"/>
    <n v="3"/>
    <n v="7"/>
    <n v="2023"/>
  </r>
  <r>
    <n v="2482"/>
    <n v="16305"/>
    <n v="-460"/>
    <x v="2"/>
    <s v="Rejected"/>
    <n v="29"/>
    <s v="F"/>
    <s v="Abha"/>
    <n v="2"/>
    <n v="12"/>
    <n v="2023"/>
  </r>
  <r>
    <n v="2483"/>
    <n v="13858"/>
    <n v="-285"/>
    <x v="2"/>
    <s v="Approved"/>
    <n v="53"/>
    <s v="M"/>
    <s v="Medina"/>
    <n v="3"/>
    <n v="11"/>
    <n v="2024"/>
  </r>
  <r>
    <n v="2484"/>
    <n v="23489"/>
    <n v="-98"/>
    <x v="2"/>
    <s v="Approved"/>
    <n v="32"/>
    <s v="F"/>
    <s v="Riyadh"/>
    <n v="3"/>
    <n v="7"/>
    <n v="2023"/>
  </r>
  <r>
    <n v="2485"/>
    <n v="22743"/>
    <n v="1318"/>
    <x v="2"/>
    <s v="Approved"/>
    <n v="37"/>
    <s v="M"/>
    <s v="Jeddah"/>
    <n v="3"/>
    <n v="9"/>
    <n v="2024"/>
  </r>
  <r>
    <n v="2486"/>
    <n v="22839"/>
    <n v="-139"/>
    <x v="0"/>
    <s v="Defaulted"/>
    <n v="63"/>
    <s v="F"/>
    <s v="Khobar"/>
    <n v="4"/>
    <n v="12"/>
    <n v="2023"/>
  </r>
  <r>
    <n v="2487"/>
    <n v="507"/>
    <n v="488"/>
    <x v="1"/>
    <s v="Approved"/>
    <n v="54"/>
    <s v="F"/>
    <s v="Abha"/>
    <n v="5"/>
    <n v="4"/>
    <n v="2023"/>
  </r>
  <r>
    <n v="2488"/>
    <n v="12569"/>
    <n v="800"/>
    <x v="1"/>
    <s v="Rejected"/>
    <n v="48"/>
    <s v="M"/>
    <s v="Medina"/>
    <n v="4"/>
    <n v="5"/>
    <n v="2024"/>
  </r>
  <r>
    <n v="2489"/>
    <n v="1533"/>
    <n v="-102"/>
    <x v="1"/>
    <s v="Approved"/>
    <n v="44"/>
    <s v="F"/>
    <s v="Riyadh"/>
    <n v="1"/>
    <n v="2"/>
    <n v="2023"/>
  </r>
  <r>
    <n v="2490"/>
    <n v="18214"/>
    <n v="640"/>
    <x v="0"/>
    <s v="Approved"/>
    <n v="54"/>
    <s v="F"/>
    <s v="Jeddah"/>
    <n v="4"/>
    <n v="9"/>
    <n v="2024"/>
  </r>
  <r>
    <n v="2491"/>
    <n v="5884"/>
    <n v="379"/>
    <x v="1"/>
    <s v="Defaulted"/>
    <n v="58"/>
    <s v="M"/>
    <s v="Khobar"/>
    <n v="4"/>
    <n v="9"/>
    <n v="2023"/>
  </r>
  <r>
    <n v="2492"/>
    <n v="24734"/>
    <n v="710"/>
    <x v="2"/>
    <s v="Approved"/>
    <n v="58"/>
    <s v="M"/>
    <s v="Abha"/>
    <n v="4"/>
    <n v="1"/>
    <n v="2024"/>
  </r>
  <r>
    <n v="2493"/>
    <n v="22055"/>
    <n v="-33"/>
    <x v="0"/>
    <s v="Approved"/>
    <n v="33"/>
    <s v="F"/>
    <s v="Medina"/>
    <n v="4"/>
    <n v="10"/>
    <n v="2024"/>
  </r>
  <r>
    <n v="2494"/>
    <n v="1850"/>
    <n v="-260"/>
    <x v="0"/>
    <s v="Rejected"/>
    <n v="51"/>
    <s v="F"/>
    <s v="Riyadh"/>
    <n v="5"/>
    <n v="10"/>
    <n v="2023"/>
  </r>
  <r>
    <n v="2495"/>
    <n v="1779"/>
    <n v="345"/>
    <x v="0"/>
    <s v="Defaulted"/>
    <n v="64"/>
    <s v="M"/>
    <s v="Jeddah"/>
    <n v="3"/>
    <n v="12"/>
    <n v="2023"/>
  </r>
  <r>
    <n v="2496"/>
    <n v="12621"/>
    <n v="-159"/>
    <x v="1"/>
    <s v="Approved"/>
    <n v="70"/>
    <s v="F"/>
    <s v="Khobar"/>
    <n v="2"/>
    <n v="7"/>
    <n v="2023"/>
  </r>
  <r>
    <n v="2497"/>
    <n v="10490"/>
    <n v="300"/>
    <x v="2"/>
    <s v="Rejected"/>
    <n v="58"/>
    <s v="M"/>
    <s v="Abha"/>
    <n v="2"/>
    <n v="6"/>
    <n v="2024"/>
  </r>
  <r>
    <n v="2498"/>
    <n v="16915"/>
    <n v="-246"/>
    <x v="2"/>
    <s v="Approved"/>
    <n v="31"/>
    <s v="F"/>
    <s v="Medina"/>
    <n v="1"/>
    <n v="8"/>
    <n v="2023"/>
  </r>
  <r>
    <n v="2499"/>
    <n v="11542"/>
    <n v="971"/>
    <x v="2"/>
    <s v="Approved"/>
    <n v="32"/>
    <s v="M"/>
    <s v="Riyadh"/>
    <n v="1"/>
    <n v="9"/>
    <n v="2023"/>
  </r>
  <r>
    <n v="2500"/>
    <n v="16139"/>
    <n v="1339"/>
    <x v="2"/>
    <s v="Defaulted"/>
    <n v="27"/>
    <s v="F"/>
    <s v="Jeddah"/>
    <n v="3"/>
    <n v="2"/>
    <n v="2024"/>
  </r>
  <r>
    <n v="2501"/>
    <n v="24982"/>
    <n v="-413"/>
    <x v="2"/>
    <s v="Approved"/>
    <n v="53"/>
    <s v="M"/>
    <s v="Khobar"/>
    <n v="3"/>
    <n v="11"/>
    <n v="2023"/>
  </r>
  <r>
    <n v="2502"/>
    <n v="22072"/>
    <n v="-65"/>
    <x v="0"/>
    <s v="Rejected"/>
    <n v="46"/>
    <s v="F"/>
    <s v="Abha"/>
    <n v="3"/>
    <n v="12"/>
    <n v="2023"/>
  </r>
  <r>
    <n v="2503"/>
    <n v="1554"/>
    <n v="712"/>
    <x v="2"/>
    <s v="Approved"/>
    <n v="32"/>
    <s v="F"/>
    <s v="Medina"/>
    <n v="1"/>
    <n v="6"/>
    <n v="2024"/>
  </r>
  <r>
    <n v="2504"/>
    <n v="12176"/>
    <n v="286"/>
    <x v="0"/>
    <s v="Approved"/>
    <n v="44"/>
    <s v="M"/>
    <s v="Riyadh"/>
    <n v="2"/>
    <n v="4"/>
    <n v="2024"/>
  </r>
  <r>
    <n v="2505"/>
    <n v="2427"/>
    <n v="889"/>
    <x v="0"/>
    <s v="Defaulted"/>
    <n v="37"/>
    <s v="M"/>
    <s v="Jeddah"/>
    <n v="2"/>
    <n v="5"/>
    <n v="2023"/>
  </r>
  <r>
    <n v="2506"/>
    <n v="1304"/>
    <n v="1263"/>
    <x v="0"/>
    <s v="Approved"/>
    <n v="62"/>
    <s v="F"/>
    <s v="Khobar"/>
    <n v="2"/>
    <n v="12"/>
    <n v="2023"/>
  </r>
  <r>
    <n v="2507"/>
    <n v="3163"/>
    <n v="620"/>
    <x v="0"/>
    <s v="Approved"/>
    <n v="61"/>
    <s v="F"/>
    <s v="Abha"/>
    <n v="4"/>
    <n v="7"/>
    <n v="2024"/>
  </r>
  <r>
    <n v="2508"/>
    <n v="9131"/>
    <n v="825"/>
    <x v="1"/>
    <s v="Rejected"/>
    <n v="70"/>
    <s v="M"/>
    <s v="Medina"/>
    <n v="1"/>
    <n v="11"/>
    <n v="2024"/>
  </r>
  <r>
    <n v="2509"/>
    <n v="14923"/>
    <n v="114"/>
    <x v="2"/>
    <s v="Defaulted"/>
    <n v="60"/>
    <s v="F"/>
    <s v="Riyadh"/>
    <n v="1"/>
    <n v="5"/>
    <n v="2023"/>
  </r>
  <r>
    <n v="2510"/>
    <n v="23962"/>
    <n v="381"/>
    <x v="2"/>
    <s v="Approved"/>
    <n v="44"/>
    <s v="M"/>
    <s v="Jeddah"/>
    <n v="4"/>
    <n v="10"/>
    <n v="2024"/>
  </r>
  <r>
    <n v="2511"/>
    <n v="20349"/>
    <n v="-329"/>
    <x v="2"/>
    <s v="Approved"/>
    <n v="70"/>
    <s v="F"/>
    <s v="Khobar"/>
    <n v="5"/>
    <n v="3"/>
    <n v="2023"/>
  </r>
  <r>
    <n v="2512"/>
    <n v="13378"/>
    <n v="1400"/>
    <x v="0"/>
    <s v="Rejected"/>
    <n v="46"/>
    <s v="M"/>
    <s v="Medina"/>
    <n v="4"/>
    <n v="3"/>
    <n v="2023"/>
  </r>
  <r>
    <n v="2513"/>
    <n v="4239"/>
    <n v="1134"/>
    <x v="0"/>
    <s v="Approved"/>
    <n v="55"/>
    <s v="F"/>
    <s v="Riyadh"/>
    <n v="1"/>
    <n v="12"/>
    <n v="2024"/>
  </r>
  <r>
    <n v="2514"/>
    <n v="11983"/>
    <n v="-468"/>
    <x v="1"/>
    <s v="Defaulted"/>
    <n v="45"/>
    <s v="M"/>
    <s v="Jeddah"/>
    <n v="2"/>
    <n v="3"/>
    <n v="2024"/>
  </r>
  <r>
    <n v="2515"/>
    <n v="16499"/>
    <n v="70"/>
    <x v="2"/>
    <s v="Approved"/>
    <n v="36"/>
    <s v="F"/>
    <s v="Khobar"/>
    <n v="3"/>
    <n v="1"/>
    <n v="2023"/>
  </r>
  <r>
    <n v="2516"/>
    <n v="21423"/>
    <n v="489"/>
    <x v="2"/>
    <s v="Approved"/>
    <n v="27"/>
    <s v="F"/>
    <s v="Abha"/>
    <n v="3"/>
    <n v="11"/>
    <n v="2023"/>
  </r>
  <r>
    <n v="2517"/>
    <n v="24806"/>
    <n v="558"/>
    <x v="2"/>
    <s v="Rejected"/>
    <n v="40"/>
    <s v="M"/>
    <s v="Medina"/>
    <n v="1"/>
    <n v="7"/>
    <n v="2024"/>
  </r>
  <r>
    <n v="2518"/>
    <n v="13472"/>
    <n v="1354"/>
    <x v="0"/>
    <s v="Approved"/>
    <n v="69"/>
    <s v="F"/>
    <s v="Riyadh"/>
    <n v="3"/>
    <n v="8"/>
    <n v="2023"/>
  </r>
  <r>
    <n v="2519"/>
    <n v="2462"/>
    <n v="61"/>
    <x v="0"/>
    <s v="Rejected"/>
    <n v="28"/>
    <s v="M"/>
    <s v="Jeddah"/>
    <n v="1"/>
    <n v="4"/>
    <n v="2023"/>
  </r>
  <r>
    <n v="2520"/>
    <n v="1511"/>
    <n v="-413"/>
    <x v="0"/>
    <s v="Defaulted"/>
    <n v="50"/>
    <s v="F"/>
    <s v="Khobar"/>
    <n v="3"/>
    <n v="8"/>
    <n v="2024"/>
  </r>
  <r>
    <n v="2521"/>
    <n v="5299"/>
    <n v="-194"/>
    <x v="0"/>
    <s v="Approved"/>
    <n v="36"/>
    <s v="M"/>
    <s v="Abha"/>
    <n v="4"/>
    <n v="8"/>
    <n v="2023"/>
  </r>
  <r>
    <n v="2522"/>
    <n v="1185"/>
    <n v="1343"/>
    <x v="2"/>
    <s v="Approved"/>
    <n v="34"/>
    <s v="F"/>
    <s v="Medina"/>
    <n v="1"/>
    <n v="4"/>
    <n v="2024"/>
  </r>
  <r>
    <n v="2523"/>
    <n v="23719"/>
    <n v="503"/>
    <x v="2"/>
    <s v="Approved"/>
    <n v="60"/>
    <s v="M"/>
    <s v="Riyadh"/>
    <n v="4"/>
    <n v="11"/>
    <n v="2023"/>
  </r>
  <r>
    <n v="2524"/>
    <n v="4763"/>
    <n v="1413"/>
    <x v="1"/>
    <s v="Rejected"/>
    <n v="40"/>
    <s v="F"/>
    <s v="Jeddah"/>
    <n v="4"/>
    <n v="12"/>
    <n v="2024"/>
  </r>
  <r>
    <n v="2525"/>
    <n v="14791"/>
    <n v="976"/>
    <x v="1"/>
    <s v="Defaulted"/>
    <n v="45"/>
    <s v="M"/>
    <s v="Khobar"/>
    <n v="5"/>
    <n v="6"/>
    <n v="2024"/>
  </r>
  <r>
    <n v="2526"/>
    <n v="14358"/>
    <n v="1449"/>
    <x v="1"/>
    <s v="Approved"/>
    <n v="54"/>
    <s v="F"/>
    <s v="Abha"/>
    <n v="3"/>
    <n v="8"/>
    <n v="2024"/>
  </r>
  <r>
    <n v="2527"/>
    <n v="4486"/>
    <n v="1237"/>
    <x v="1"/>
    <s v="Approved"/>
    <n v="66"/>
    <s v="M"/>
    <s v="Medina"/>
    <n v="4"/>
    <n v="6"/>
    <n v="2024"/>
  </r>
  <r>
    <n v="2528"/>
    <n v="1133"/>
    <n v="1413"/>
    <x v="1"/>
    <s v="Approved"/>
    <n v="38"/>
    <s v="F"/>
    <s v="Riyadh"/>
    <n v="2"/>
    <n v="12"/>
    <n v="2023"/>
  </r>
  <r>
    <n v="2529"/>
    <n v="12948"/>
    <n v="-127"/>
    <x v="1"/>
    <s v="Rejected"/>
    <n v="34"/>
    <s v="M"/>
    <s v="Jeddah"/>
    <n v="4"/>
    <n v="1"/>
    <n v="2023"/>
  </r>
  <r>
    <n v="2530"/>
    <n v="7958"/>
    <n v="-219"/>
    <x v="1"/>
    <s v="Approved"/>
    <n v="27"/>
    <s v="F"/>
    <s v="Khobar"/>
    <n v="1"/>
    <n v="4"/>
    <n v="2023"/>
  </r>
  <r>
    <n v="2531"/>
    <n v="927"/>
    <n v="642"/>
    <x v="1"/>
    <s v="Defaulted"/>
    <n v="64"/>
    <s v="F"/>
    <s v="Abha"/>
    <n v="5"/>
    <n v="7"/>
    <n v="2023"/>
  </r>
  <r>
    <n v="2532"/>
    <n v="23904"/>
    <n v="186"/>
    <x v="0"/>
    <s v="Rejected"/>
    <n v="63"/>
    <s v="M"/>
    <s v="Medina"/>
    <n v="3"/>
    <n v="12"/>
    <n v="2023"/>
  </r>
  <r>
    <n v="2533"/>
    <n v="4852"/>
    <n v="209"/>
    <x v="0"/>
    <s v="Approved"/>
    <n v="47"/>
    <s v="F"/>
    <s v="Riyadh"/>
    <n v="2"/>
    <n v="3"/>
    <n v="2024"/>
  </r>
  <r>
    <n v="2534"/>
    <n v="3242"/>
    <n v="522"/>
    <x v="0"/>
    <s v="Approved"/>
    <n v="39"/>
    <s v="M"/>
    <s v="Jeddah"/>
    <n v="4"/>
    <n v="9"/>
    <n v="2024"/>
  </r>
  <r>
    <n v="2535"/>
    <n v="9752"/>
    <n v="974"/>
    <x v="1"/>
    <s v="Approved"/>
    <n v="51"/>
    <s v="F"/>
    <s v="Khobar"/>
    <n v="1"/>
    <n v="9"/>
    <n v="2023"/>
  </r>
  <r>
    <n v="2536"/>
    <n v="18296"/>
    <n v="712"/>
    <x v="2"/>
    <s v="Defaulted"/>
    <n v="46"/>
    <s v="M"/>
    <s v="Abha"/>
    <n v="5"/>
    <n v="6"/>
    <n v="2023"/>
  </r>
  <r>
    <n v="2537"/>
    <n v="21080"/>
    <n v="-325"/>
    <x v="0"/>
    <s v="Approved"/>
    <n v="45"/>
    <s v="F"/>
    <s v="Medina"/>
    <n v="5"/>
    <n v="11"/>
    <n v="2024"/>
  </r>
  <r>
    <n v="2538"/>
    <n v="4642"/>
    <n v="1148"/>
    <x v="2"/>
    <s v="Rejected"/>
    <n v="36"/>
    <s v="M"/>
    <s v="Riyadh"/>
    <n v="3"/>
    <n v="2"/>
    <n v="2024"/>
  </r>
  <r>
    <n v="2539"/>
    <n v="12375"/>
    <n v="775"/>
    <x v="2"/>
    <s v="Approved"/>
    <n v="57"/>
    <s v="F"/>
    <s v="Jeddah"/>
    <n v="5"/>
    <n v="1"/>
    <n v="2024"/>
  </r>
  <r>
    <n v="2540"/>
    <n v="18191"/>
    <n v="430"/>
    <x v="2"/>
    <s v="Approved"/>
    <n v="43"/>
    <s v="M"/>
    <s v="Khobar"/>
    <n v="2"/>
    <n v="1"/>
    <n v="2023"/>
  </r>
  <r>
    <n v="2541"/>
    <n v="19001"/>
    <n v="57"/>
    <x v="0"/>
    <s v="Defaulted"/>
    <n v="63"/>
    <s v="F"/>
    <s v="Abha"/>
    <n v="3"/>
    <n v="4"/>
    <n v="2024"/>
  </r>
  <r>
    <n v="2542"/>
    <n v="3268"/>
    <n v="-441"/>
    <x v="1"/>
    <s v="Approved"/>
    <n v="66"/>
    <s v="M"/>
    <s v="Medina"/>
    <n v="2"/>
    <n v="6"/>
    <n v="2023"/>
  </r>
  <r>
    <n v="2543"/>
    <n v="6735"/>
    <n v="-117"/>
    <x v="1"/>
    <s v="Approved"/>
    <n v="66"/>
    <s v="F"/>
    <s v="Riyadh"/>
    <n v="1"/>
    <n v="6"/>
    <n v="2023"/>
  </r>
  <r>
    <n v="2544"/>
    <n v="10399"/>
    <n v="456"/>
    <x v="0"/>
    <s v="Rejected"/>
    <n v="45"/>
    <s v="M"/>
    <s v="Jeddah"/>
    <n v="1"/>
    <n v="10"/>
    <n v="2023"/>
  </r>
  <r>
    <n v="2545"/>
    <n v="3227"/>
    <n v="-123"/>
    <x v="2"/>
    <s v="Defaulted"/>
    <n v="27"/>
    <s v="F"/>
    <s v="Khobar"/>
    <n v="3"/>
    <n v="3"/>
    <n v="2024"/>
  </r>
  <r>
    <n v="2546"/>
    <n v="7359"/>
    <n v="-12"/>
    <x v="1"/>
    <s v="Approved"/>
    <n v="58"/>
    <s v="M"/>
    <s v="Abha"/>
    <n v="2"/>
    <n v="12"/>
    <n v="2023"/>
  </r>
  <r>
    <n v="2547"/>
    <n v="13875"/>
    <n v="893"/>
    <x v="1"/>
    <s v="Rejected"/>
    <n v="32"/>
    <s v="F"/>
    <s v="Medina"/>
    <n v="2"/>
    <n v="1"/>
    <n v="2023"/>
  </r>
  <r>
    <n v="2548"/>
    <n v="17812"/>
    <n v="771"/>
    <x v="2"/>
    <s v="Approved"/>
    <n v="41"/>
    <s v="M"/>
    <s v="Riyadh"/>
    <n v="2"/>
    <n v="5"/>
    <n v="2023"/>
  </r>
  <r>
    <n v="2549"/>
    <n v="6122"/>
    <n v="903"/>
    <x v="1"/>
    <s v="Approved"/>
    <n v="36"/>
    <s v="F"/>
    <s v="Jeddah"/>
    <n v="4"/>
    <n v="4"/>
    <n v="2024"/>
  </r>
  <r>
    <n v="2550"/>
    <n v="4275"/>
    <n v="-116"/>
    <x v="1"/>
    <s v="Defaulted"/>
    <n v="34"/>
    <s v="F"/>
    <s v="Khobar"/>
    <n v="4"/>
    <n v="7"/>
    <n v="2024"/>
  </r>
  <r>
    <n v="2551"/>
    <n v="10988"/>
    <n v="-205"/>
    <x v="2"/>
    <s v="Approved"/>
    <n v="27"/>
    <s v="M"/>
    <s v="Abha"/>
    <n v="5"/>
    <n v="6"/>
    <n v="2024"/>
  </r>
  <r>
    <n v="2552"/>
    <n v="4132"/>
    <n v="1175"/>
    <x v="1"/>
    <s v="Approved"/>
    <n v="51"/>
    <s v="F"/>
    <s v="Medina"/>
    <n v="2"/>
    <n v="4"/>
    <n v="2024"/>
  </r>
  <r>
    <n v="2553"/>
    <n v="20349"/>
    <n v="1385"/>
    <x v="2"/>
    <s v="Approved"/>
    <n v="43"/>
    <s v="F"/>
    <s v="Riyadh"/>
    <n v="2"/>
    <n v="5"/>
    <n v="2023"/>
  </r>
  <r>
    <n v="2554"/>
    <n v="10453"/>
    <n v="409"/>
    <x v="0"/>
    <s v="Rejected"/>
    <n v="62"/>
    <s v="M"/>
    <s v="Jeddah"/>
    <n v="5"/>
    <n v="6"/>
    <n v="2024"/>
  </r>
  <r>
    <n v="2555"/>
    <n v="5808"/>
    <n v="1477"/>
    <x v="2"/>
    <s v="Approved"/>
    <n v="51"/>
    <s v="M"/>
    <s v="Khobar"/>
    <n v="1"/>
    <n v="1"/>
    <n v="2023"/>
  </r>
  <r>
    <n v="2556"/>
    <n v="15446"/>
    <n v="231"/>
    <x v="2"/>
    <s v="Defaulted"/>
    <n v="39"/>
    <s v="F"/>
    <s v="Abha"/>
    <n v="5"/>
    <n v="7"/>
    <n v="2024"/>
  </r>
  <r>
    <n v="2557"/>
    <n v="10221"/>
    <n v="117"/>
    <x v="2"/>
    <s v="Rejected"/>
    <n v="40"/>
    <s v="F"/>
    <s v="Medina"/>
    <n v="4"/>
    <n v="5"/>
    <n v="2024"/>
  </r>
  <r>
    <n v="2558"/>
    <n v="17009"/>
    <n v="658"/>
    <x v="2"/>
    <s v="Approved"/>
    <n v="56"/>
    <s v="M"/>
    <s v="Riyadh"/>
    <n v="3"/>
    <n v="1"/>
    <n v="2023"/>
  </r>
  <r>
    <n v="2559"/>
    <n v="13531"/>
    <n v="-48"/>
    <x v="0"/>
    <s v="Approved"/>
    <n v="61"/>
    <s v="F"/>
    <s v="Jeddah"/>
    <n v="4"/>
    <n v="5"/>
    <n v="2024"/>
  </r>
  <r>
    <n v="2560"/>
    <n v="3757"/>
    <n v="780"/>
    <x v="0"/>
    <s v="Approved"/>
    <n v="27"/>
    <s v="M"/>
    <s v="Khobar"/>
    <n v="4"/>
    <n v="10"/>
    <n v="2023"/>
  </r>
  <r>
    <n v="2561"/>
    <n v="674"/>
    <n v="557"/>
    <x v="0"/>
    <s v="Defaulted"/>
    <n v="56"/>
    <s v="F"/>
    <s v="Abha"/>
    <n v="3"/>
    <n v="7"/>
    <n v="2023"/>
  </r>
  <r>
    <n v="2562"/>
    <n v="14250"/>
    <n v="1275"/>
    <x v="1"/>
    <s v="Approved"/>
    <n v="58"/>
    <s v="M"/>
    <s v="Medina"/>
    <n v="4"/>
    <n v="8"/>
    <n v="2023"/>
  </r>
  <r>
    <n v="2563"/>
    <n v="18724"/>
    <n v="1243"/>
    <x v="2"/>
    <s v="Rejected"/>
    <n v="46"/>
    <s v="F"/>
    <s v="Riyadh"/>
    <n v="5"/>
    <n v="11"/>
    <n v="2023"/>
  </r>
  <r>
    <n v="2564"/>
    <n v="877"/>
    <n v="725"/>
    <x v="1"/>
    <s v="Approved"/>
    <n v="28"/>
    <s v="M"/>
    <s v="Jeddah"/>
    <n v="4"/>
    <n v="9"/>
    <n v="2024"/>
  </r>
  <r>
    <n v="2565"/>
    <n v="9201"/>
    <n v="197"/>
    <x v="1"/>
    <s v="Approved"/>
    <n v="49"/>
    <s v="F"/>
    <s v="Khobar"/>
    <n v="2"/>
    <n v="5"/>
    <n v="2024"/>
  </r>
  <r>
    <n v="2566"/>
    <n v="23454"/>
    <n v="435"/>
    <x v="2"/>
    <s v="Defaulted"/>
    <n v="57"/>
    <s v="F"/>
    <s v="Abha"/>
    <n v="4"/>
    <n v="4"/>
    <n v="2023"/>
  </r>
  <r>
    <n v="2567"/>
    <n v="14126"/>
    <n v="1456"/>
    <x v="2"/>
    <s v="Approved"/>
    <n v="60"/>
    <s v="M"/>
    <s v="Medina"/>
    <n v="1"/>
    <n v="10"/>
    <n v="2024"/>
  </r>
  <r>
    <n v="2568"/>
    <n v="10634"/>
    <n v="489"/>
    <x v="2"/>
    <s v="Approved"/>
    <n v="69"/>
    <s v="M"/>
    <s v="Riyadh"/>
    <n v="1"/>
    <n v="9"/>
    <n v="2024"/>
  </r>
  <r>
    <n v="2569"/>
    <n v="13500"/>
    <n v="-102"/>
    <x v="1"/>
    <s v="Rejected"/>
    <n v="66"/>
    <s v="F"/>
    <s v="Jeddah"/>
    <n v="1"/>
    <n v="5"/>
    <n v="2024"/>
  </r>
  <r>
    <n v="2570"/>
    <n v="14875"/>
    <n v="1186"/>
    <x v="1"/>
    <s v="Defaulted"/>
    <n v="29"/>
    <s v="F"/>
    <s v="Khobar"/>
    <n v="5"/>
    <n v="2"/>
    <n v="2024"/>
  </r>
  <r>
    <n v="2571"/>
    <n v="10608"/>
    <n v="-275"/>
    <x v="2"/>
    <s v="Approved"/>
    <n v="64"/>
    <s v="M"/>
    <s v="Abha"/>
    <n v="4"/>
    <n v="2"/>
    <n v="2024"/>
  </r>
  <r>
    <n v="2572"/>
    <n v="2539"/>
    <n v="1500"/>
    <x v="1"/>
    <s v="Rejected"/>
    <n v="63"/>
    <s v="F"/>
    <s v="Medina"/>
    <n v="2"/>
    <n v="7"/>
    <n v="2024"/>
  </r>
  <r>
    <n v="2573"/>
    <n v="1295"/>
    <n v="555"/>
    <x v="1"/>
    <s v="Approved"/>
    <n v="32"/>
    <s v="M"/>
    <s v="Riyadh"/>
    <n v="2"/>
    <n v="7"/>
    <n v="2024"/>
  </r>
  <r>
    <n v="2574"/>
    <n v="1842"/>
    <n v="-170"/>
    <x v="1"/>
    <s v="Approved"/>
    <n v="45"/>
    <s v="F"/>
    <s v="Jeddah"/>
    <n v="2"/>
    <n v="4"/>
    <n v="2023"/>
  </r>
  <r>
    <n v="2575"/>
    <n v="10555"/>
    <n v="158"/>
    <x v="0"/>
    <s v="Defaulted"/>
    <n v="43"/>
    <s v="M"/>
    <s v="Khobar"/>
    <n v="2"/>
    <n v="1"/>
    <n v="2024"/>
  </r>
  <r>
    <n v="2576"/>
    <n v="9535"/>
    <n v="781"/>
    <x v="1"/>
    <s v="Approved"/>
    <n v="58"/>
    <s v="F"/>
    <s v="Abha"/>
    <n v="1"/>
    <n v="9"/>
    <n v="2023"/>
  </r>
  <r>
    <n v="2577"/>
    <n v="22831"/>
    <n v="-253"/>
    <x v="2"/>
    <s v="Rejected"/>
    <n v="69"/>
    <s v="M"/>
    <s v="Medina"/>
    <n v="1"/>
    <n v="11"/>
    <n v="2024"/>
  </r>
  <r>
    <n v="2578"/>
    <n v="8384"/>
    <n v="732"/>
    <x v="1"/>
    <s v="Approved"/>
    <n v="29"/>
    <s v="F"/>
    <s v="Riyadh"/>
    <n v="2"/>
    <n v="1"/>
    <n v="2023"/>
  </r>
  <r>
    <n v="2579"/>
    <n v="12694"/>
    <n v="847"/>
    <x v="0"/>
    <s v="Approved"/>
    <n v="37"/>
    <s v="F"/>
    <s v="Jeddah"/>
    <n v="5"/>
    <n v="7"/>
    <n v="2023"/>
  </r>
  <r>
    <n v="2580"/>
    <n v="12676"/>
    <n v="1186"/>
    <x v="1"/>
    <s v="Defaulted"/>
    <n v="43"/>
    <s v="M"/>
    <s v="Khobar"/>
    <n v="4"/>
    <n v="5"/>
    <n v="2024"/>
  </r>
  <r>
    <n v="2581"/>
    <n v="13406"/>
    <n v="1469"/>
    <x v="0"/>
    <s v="Approved"/>
    <n v="32"/>
    <s v="F"/>
    <s v="Abha"/>
    <n v="2"/>
    <n v="7"/>
    <n v="2023"/>
  </r>
  <r>
    <n v="2582"/>
    <n v="2709"/>
    <n v="520"/>
    <x v="2"/>
    <s v="Approved"/>
    <n v="53"/>
    <s v="M"/>
    <s v="Medina"/>
    <n v="3"/>
    <n v="2"/>
    <n v="2023"/>
  </r>
  <r>
    <n v="2583"/>
    <n v="20230"/>
    <n v="-402"/>
    <x v="2"/>
    <s v="Rejected"/>
    <n v="38"/>
    <s v="F"/>
    <s v="Riyadh"/>
    <n v="4"/>
    <n v="12"/>
    <n v="2023"/>
  </r>
  <r>
    <n v="2584"/>
    <n v="21235"/>
    <n v="566"/>
    <x v="0"/>
    <s v="Defaulted"/>
    <n v="56"/>
    <s v="M"/>
    <s v="Jeddah"/>
    <n v="1"/>
    <n v="7"/>
    <n v="2024"/>
  </r>
  <r>
    <n v="2585"/>
    <n v="7552"/>
    <n v="563"/>
    <x v="1"/>
    <s v="Approved"/>
    <n v="47"/>
    <s v="F"/>
    <s v="Khobar"/>
    <n v="5"/>
    <n v="1"/>
    <n v="2024"/>
  </r>
  <r>
    <n v="2586"/>
    <n v="10491"/>
    <n v="757"/>
    <x v="1"/>
    <s v="Approved"/>
    <n v="58"/>
    <s v="M"/>
    <s v="Abha"/>
    <n v="5"/>
    <n v="4"/>
    <n v="2024"/>
  </r>
  <r>
    <n v="2587"/>
    <n v="20510"/>
    <n v="1287"/>
    <x v="2"/>
    <s v="Rejected"/>
    <n v="56"/>
    <s v="F"/>
    <s v="Medina"/>
    <n v="3"/>
    <n v="10"/>
    <n v="2023"/>
  </r>
  <r>
    <n v="2588"/>
    <n v="11503"/>
    <n v="371"/>
    <x v="1"/>
    <s v="Approved"/>
    <n v="36"/>
    <s v="M"/>
    <s v="Riyadh"/>
    <n v="4"/>
    <n v="12"/>
    <n v="2023"/>
  </r>
  <r>
    <n v="2589"/>
    <n v="11065"/>
    <n v="487"/>
    <x v="1"/>
    <s v="Defaulted"/>
    <n v="70"/>
    <s v="F"/>
    <s v="Jeddah"/>
    <n v="4"/>
    <n v="12"/>
    <n v="2023"/>
  </r>
  <r>
    <n v="2590"/>
    <n v="11360"/>
    <n v="1438"/>
    <x v="2"/>
    <s v="Approved"/>
    <n v="65"/>
    <s v="M"/>
    <s v="Khobar"/>
    <n v="2"/>
    <n v="11"/>
    <n v="2024"/>
  </r>
  <r>
    <n v="2591"/>
    <n v="19328"/>
    <n v="-195"/>
    <x v="0"/>
    <s v="Approved"/>
    <n v="34"/>
    <s v="F"/>
    <s v="Abha"/>
    <n v="2"/>
    <n v="5"/>
    <n v="2024"/>
  </r>
  <r>
    <n v="2592"/>
    <n v="928"/>
    <n v="557"/>
    <x v="2"/>
    <s v="Rejected"/>
    <n v="63"/>
    <s v="M"/>
    <s v="Medina"/>
    <n v="2"/>
    <n v="2"/>
    <n v="2024"/>
  </r>
  <r>
    <n v="2593"/>
    <n v="14464"/>
    <n v="92"/>
    <x v="1"/>
    <s v="Approved"/>
    <n v="66"/>
    <s v="F"/>
    <s v="Riyadh"/>
    <n v="3"/>
    <n v="11"/>
    <n v="2024"/>
  </r>
  <r>
    <n v="2594"/>
    <n v="24899"/>
    <n v="572"/>
    <x v="0"/>
    <s v="Rejected"/>
    <n v="43"/>
    <s v="F"/>
    <s v="Jeddah"/>
    <n v="2"/>
    <n v="4"/>
    <n v="2023"/>
  </r>
  <r>
    <n v="2595"/>
    <n v="3573"/>
    <n v="527"/>
    <x v="2"/>
    <s v="Defaulted"/>
    <n v="63"/>
    <s v="M"/>
    <s v="Khobar"/>
    <n v="4"/>
    <n v="9"/>
    <n v="2023"/>
  </r>
  <r>
    <n v="2596"/>
    <n v="13574"/>
    <n v="420"/>
    <x v="0"/>
    <s v="Approved"/>
    <n v="50"/>
    <s v="F"/>
    <s v="Abha"/>
    <n v="4"/>
    <n v="10"/>
    <n v="2023"/>
  </r>
  <r>
    <n v="2597"/>
    <n v="14985"/>
    <n v="-55"/>
    <x v="1"/>
    <s v="Approved"/>
    <n v="63"/>
    <s v="M"/>
    <s v="Medina"/>
    <n v="3"/>
    <n v="5"/>
    <n v="2024"/>
  </r>
  <r>
    <n v="2598"/>
    <n v="17039"/>
    <n v="1444"/>
    <x v="2"/>
    <s v="Approved"/>
    <n v="60"/>
    <s v="F"/>
    <s v="Khobar"/>
    <n v="1"/>
    <n v="10"/>
    <n v="2023"/>
  </r>
  <r>
    <n v="2599"/>
    <n v="17185"/>
    <n v="181"/>
    <x v="0"/>
    <s v="Rejected"/>
    <n v="57"/>
    <s v="M"/>
    <s v="Abha"/>
    <n v="1"/>
    <n v="7"/>
    <n v="2023"/>
  </r>
  <r>
    <n v="2600"/>
    <n v="3338"/>
    <n v="-154"/>
    <x v="2"/>
    <s v="Defaulted"/>
    <n v="47"/>
    <s v="F"/>
    <s v="Medina"/>
    <n v="5"/>
    <n v="11"/>
    <n v="2023"/>
  </r>
  <r>
    <n v="2601"/>
    <n v="10247"/>
    <n v="417"/>
    <x v="2"/>
    <s v="Approved"/>
    <n v="70"/>
    <s v="M"/>
    <s v="Riyadh"/>
    <n v="4"/>
    <n v="5"/>
    <n v="2024"/>
  </r>
  <r>
    <n v="2602"/>
    <n v="12574"/>
    <n v="-153"/>
    <x v="1"/>
    <s v="Approved"/>
    <n v="50"/>
    <s v="F"/>
    <s v="Jeddah"/>
    <n v="5"/>
    <n v="10"/>
    <n v="2023"/>
  </r>
  <r>
    <n v="2603"/>
    <n v="4634"/>
    <n v="1159"/>
    <x v="1"/>
    <s v="Approved"/>
    <n v="69"/>
    <s v="M"/>
    <s v="Khobar"/>
    <n v="2"/>
    <n v="11"/>
    <n v="2024"/>
  </r>
  <r>
    <n v="2604"/>
    <n v="20400"/>
    <n v="657"/>
    <x v="0"/>
    <s v="Rejected"/>
    <n v="33"/>
    <s v="F"/>
    <s v="Abha"/>
    <n v="4"/>
    <n v="5"/>
    <n v="2024"/>
  </r>
  <r>
    <n v="2605"/>
    <n v="2882"/>
    <n v="1279"/>
    <x v="2"/>
    <s v="Approved"/>
    <n v="36"/>
    <s v="M"/>
    <s v="Medina"/>
    <n v="3"/>
    <n v="9"/>
    <n v="2024"/>
  </r>
  <r>
    <n v="2606"/>
    <n v="12683"/>
    <n v="1235"/>
    <x v="1"/>
    <s v="Defaulted"/>
    <n v="46"/>
    <s v="F"/>
    <s v="Riyadh"/>
    <n v="5"/>
    <n v="7"/>
    <n v="2023"/>
  </r>
  <r>
    <n v="2607"/>
    <n v="13923"/>
    <n v="-391"/>
    <x v="1"/>
    <s v="Rejected"/>
    <n v="42"/>
    <s v="M"/>
    <s v="Jeddah"/>
    <n v="4"/>
    <n v="5"/>
    <n v="2024"/>
  </r>
  <r>
    <n v="2608"/>
    <n v="12864"/>
    <n v="134"/>
    <x v="2"/>
    <s v="Approved"/>
    <n v="45"/>
    <s v="F"/>
    <s v="Khobar"/>
    <n v="5"/>
    <n v="3"/>
    <n v="2024"/>
  </r>
  <r>
    <n v="2609"/>
    <n v="15740"/>
    <n v="173"/>
    <x v="0"/>
    <s v="Approved"/>
    <n v="59"/>
    <s v="M"/>
    <s v="Abha"/>
    <n v="3"/>
    <n v="12"/>
    <n v="2024"/>
  </r>
  <r>
    <n v="2610"/>
    <n v="1002"/>
    <n v="1170"/>
    <x v="2"/>
    <s v="Approved"/>
    <n v="39"/>
    <s v="F"/>
    <s v="Medina"/>
    <n v="5"/>
    <n v="10"/>
    <n v="2024"/>
  </r>
  <r>
    <n v="2611"/>
    <n v="17690"/>
    <n v="-425"/>
    <x v="2"/>
    <s v="Defaulted"/>
    <n v="58"/>
    <s v="M"/>
    <s v="Riyadh"/>
    <n v="5"/>
    <n v="12"/>
    <n v="2023"/>
  </r>
  <r>
    <n v="2612"/>
    <n v="15743"/>
    <n v="34"/>
    <x v="2"/>
    <s v="Approved"/>
    <n v="66"/>
    <s v="F"/>
    <s v="Jeddah"/>
    <n v="5"/>
    <n v="8"/>
    <n v="2024"/>
  </r>
  <r>
    <n v="2613"/>
    <n v="22294"/>
    <n v="-332"/>
    <x v="0"/>
    <s v="Rejected"/>
    <n v="35"/>
    <s v="F"/>
    <s v="Khobar"/>
    <n v="5"/>
    <n v="11"/>
    <n v="2024"/>
  </r>
  <r>
    <n v="2614"/>
    <n v="8423"/>
    <n v="-228"/>
    <x v="1"/>
    <s v="Approved"/>
    <n v="50"/>
    <s v="M"/>
    <s v="Abha"/>
    <n v="2"/>
    <n v="10"/>
    <n v="2023"/>
  </r>
  <r>
    <n v="2615"/>
    <n v="4140"/>
    <n v="-472"/>
    <x v="1"/>
    <s v="Approved"/>
    <n v="38"/>
    <s v="F"/>
    <s v="Medina"/>
    <n v="3"/>
    <n v="1"/>
    <n v="2023"/>
  </r>
  <r>
    <n v="2616"/>
    <n v="19917"/>
    <n v="338"/>
    <x v="2"/>
    <s v="Defaulted"/>
    <n v="69"/>
    <s v="F"/>
    <s v="Riyadh"/>
    <n v="3"/>
    <n v="5"/>
    <n v="2024"/>
  </r>
  <r>
    <n v="2617"/>
    <n v="18116"/>
    <n v="-13"/>
    <x v="0"/>
    <s v="Approved"/>
    <n v="42"/>
    <s v="M"/>
    <s v="Jeddah"/>
    <n v="4"/>
    <n v="8"/>
    <n v="2024"/>
  </r>
  <r>
    <n v="2618"/>
    <n v="10826"/>
    <n v="409"/>
    <x v="1"/>
    <s v="Approved"/>
    <n v="28"/>
    <s v="M"/>
    <s v="Khobar"/>
    <n v="4"/>
    <n v="12"/>
    <n v="2024"/>
  </r>
  <r>
    <n v="2619"/>
    <n v="12921"/>
    <n v="1461"/>
    <x v="1"/>
    <s v="Rejected"/>
    <n v="64"/>
    <s v="F"/>
    <s v="Abha"/>
    <n v="1"/>
    <n v="12"/>
    <n v="2024"/>
  </r>
  <r>
    <n v="2620"/>
    <n v="14986"/>
    <n v="834"/>
    <x v="1"/>
    <s v="Defaulted"/>
    <n v="63"/>
    <s v="F"/>
    <s v="Medina"/>
    <n v="5"/>
    <n v="2"/>
    <n v="2024"/>
  </r>
  <r>
    <n v="2621"/>
    <n v="21879"/>
    <n v="164"/>
    <x v="2"/>
    <s v="Approved"/>
    <n v="67"/>
    <s v="M"/>
    <s v="Riyadh"/>
    <n v="1"/>
    <n v="10"/>
    <n v="2024"/>
  </r>
  <r>
    <n v="2622"/>
    <n v="12008"/>
    <n v="755"/>
    <x v="2"/>
    <s v="Rejected"/>
    <n v="35"/>
    <s v="F"/>
    <s v="Jeddah"/>
    <n v="2"/>
    <n v="1"/>
    <n v="2024"/>
  </r>
  <r>
    <n v="2623"/>
    <n v="10892"/>
    <n v="942"/>
    <x v="2"/>
    <s v="Approved"/>
    <n v="61"/>
    <s v="M"/>
    <s v="Khobar"/>
    <n v="4"/>
    <n v="3"/>
    <n v="2023"/>
  </r>
  <r>
    <n v="2624"/>
    <n v="23302"/>
    <n v="1254"/>
    <x v="2"/>
    <s v="Approved"/>
    <n v="65"/>
    <s v="F"/>
    <s v="Abha"/>
    <n v="5"/>
    <n v="6"/>
    <n v="2023"/>
  </r>
  <r>
    <n v="2625"/>
    <n v="14080"/>
    <n v="548"/>
    <x v="2"/>
    <s v="Defaulted"/>
    <n v="44"/>
    <s v="M"/>
    <s v="Medina"/>
    <n v="5"/>
    <n v="5"/>
    <n v="2023"/>
  </r>
  <r>
    <n v="2626"/>
    <n v="12570"/>
    <n v="1220"/>
    <x v="1"/>
    <s v="Rejected"/>
    <n v="31"/>
    <s v="F"/>
    <s v="Riyadh"/>
    <n v="1"/>
    <n v="11"/>
    <n v="2023"/>
  </r>
  <r>
    <n v="2627"/>
    <n v="24196"/>
    <n v="-169"/>
    <x v="2"/>
    <s v="Approved"/>
    <n v="47"/>
    <s v="M"/>
    <s v="Jeddah"/>
    <n v="2"/>
    <n v="10"/>
    <n v="2024"/>
  </r>
  <r>
    <n v="2628"/>
    <n v="22821"/>
    <n v="1122"/>
    <x v="2"/>
    <s v="Defaulted"/>
    <n v="59"/>
    <s v="F"/>
    <s v="Khobar"/>
    <n v="4"/>
    <n v="4"/>
    <n v="2023"/>
  </r>
  <r>
    <n v="2629"/>
    <n v="20702"/>
    <n v="233"/>
    <x v="0"/>
    <s v="Approved"/>
    <n v="66"/>
    <s v="F"/>
    <s v="Abha"/>
    <n v="5"/>
    <n v="2"/>
    <n v="2023"/>
  </r>
  <r>
    <n v="2630"/>
    <n v="5872"/>
    <n v="-74"/>
    <x v="0"/>
    <s v="Approved"/>
    <n v="33"/>
    <s v="M"/>
    <s v="Medina"/>
    <n v="3"/>
    <n v="12"/>
    <n v="2024"/>
  </r>
  <r>
    <n v="2631"/>
    <n v="10995"/>
    <n v="570"/>
    <x v="1"/>
    <s v="Approved"/>
    <n v="41"/>
    <s v="M"/>
    <s v="Riyadh"/>
    <n v="4"/>
    <n v="10"/>
    <n v="2024"/>
  </r>
  <r>
    <n v="2632"/>
    <n v="4358"/>
    <n v="1196"/>
    <x v="1"/>
    <s v="Rejected"/>
    <n v="54"/>
    <s v="F"/>
    <s v="Jeddah"/>
    <n v="4"/>
    <n v="5"/>
    <n v="2024"/>
  </r>
  <r>
    <n v="2633"/>
    <n v="21543"/>
    <n v="499"/>
    <x v="2"/>
    <s v="Defaulted"/>
    <n v="47"/>
    <s v="F"/>
    <s v="Khobar"/>
    <n v="5"/>
    <n v="6"/>
    <n v="2024"/>
  </r>
  <r>
    <n v="2634"/>
    <n v="23616"/>
    <n v="-390"/>
    <x v="2"/>
    <s v="Approved"/>
    <n v="35"/>
    <s v="M"/>
    <s v="Abha"/>
    <n v="2"/>
    <n v="7"/>
    <n v="2023"/>
  </r>
  <r>
    <n v="2635"/>
    <n v="24152"/>
    <n v="546"/>
    <x v="2"/>
    <s v="Approved"/>
    <n v="58"/>
    <s v="F"/>
    <s v="Medina"/>
    <n v="5"/>
    <n v="4"/>
    <n v="2024"/>
  </r>
  <r>
    <n v="2636"/>
    <n v="14057"/>
    <n v="1472"/>
    <x v="2"/>
    <s v="Approved"/>
    <n v="51"/>
    <s v="M"/>
    <s v="Riyadh"/>
    <n v="1"/>
    <n v="10"/>
    <n v="2024"/>
  </r>
  <r>
    <n v="2637"/>
    <n v="17801"/>
    <n v="-488"/>
    <x v="2"/>
    <s v="Rejected"/>
    <n v="66"/>
    <s v="F"/>
    <s v="Jeddah"/>
    <n v="4"/>
    <n v="7"/>
    <n v="2023"/>
  </r>
  <r>
    <n v="2638"/>
    <n v="23624"/>
    <n v="1172"/>
    <x v="2"/>
    <s v="Defaulted"/>
    <n v="29"/>
    <s v="M"/>
    <s v="Khobar"/>
    <n v="5"/>
    <n v="1"/>
    <n v="2023"/>
  </r>
  <r>
    <n v="2639"/>
    <n v="11679"/>
    <n v="491"/>
    <x v="1"/>
    <s v="Approved"/>
    <n v="32"/>
    <s v="F"/>
    <s v="Abha"/>
    <n v="3"/>
    <n v="10"/>
    <n v="2023"/>
  </r>
  <r>
    <n v="2640"/>
    <n v="23311"/>
    <n v="688"/>
    <x v="2"/>
    <s v="Approved"/>
    <n v="28"/>
    <s v="M"/>
    <s v="Medina"/>
    <n v="5"/>
    <n v="4"/>
    <n v="2024"/>
  </r>
  <r>
    <n v="2641"/>
    <n v="3964"/>
    <n v="439"/>
    <x v="1"/>
    <s v="Approved"/>
    <n v="58"/>
    <s v="F"/>
    <s v="Riyadh"/>
    <n v="5"/>
    <n v="9"/>
    <n v="2023"/>
  </r>
  <r>
    <n v="2642"/>
    <n v="11784"/>
    <n v="146"/>
    <x v="2"/>
    <s v="Rejected"/>
    <n v="66"/>
    <s v="F"/>
    <s v="Jeddah"/>
    <n v="1"/>
    <n v="1"/>
    <n v="2024"/>
  </r>
  <r>
    <n v="2643"/>
    <n v="20283"/>
    <n v="-165"/>
    <x v="0"/>
    <s v="Approved"/>
    <n v="38"/>
    <s v="M"/>
    <s v="Khobar"/>
    <n v="5"/>
    <n v="6"/>
    <n v="2023"/>
  </r>
  <r>
    <n v="2644"/>
    <n v="14294"/>
    <n v="707"/>
    <x v="1"/>
    <s v="Defaulted"/>
    <n v="28"/>
    <s v="F"/>
    <s v="Abha"/>
    <n v="4"/>
    <n v="1"/>
    <n v="2024"/>
  </r>
  <r>
    <n v="2645"/>
    <n v="10003"/>
    <n v="192"/>
    <x v="2"/>
    <s v="Rejected"/>
    <n v="49"/>
    <s v="M"/>
    <s v="Medina"/>
    <n v="5"/>
    <n v="8"/>
    <n v="2023"/>
  </r>
  <r>
    <n v="2646"/>
    <n v="17675"/>
    <n v="1196"/>
    <x v="2"/>
    <s v="Approved"/>
    <n v="70"/>
    <s v="F"/>
    <s v="Riyadh"/>
    <n v="2"/>
    <n v="3"/>
    <n v="2023"/>
  </r>
  <r>
    <n v="2647"/>
    <n v="11507"/>
    <n v="1401"/>
    <x v="2"/>
    <s v="Approved"/>
    <n v="44"/>
    <s v="M"/>
    <s v="Jeddah"/>
    <n v="1"/>
    <n v="3"/>
    <n v="2023"/>
  </r>
  <r>
    <n v="2648"/>
    <n v="21938"/>
    <n v="-362"/>
    <x v="0"/>
    <s v="Approved"/>
    <n v="58"/>
    <s v="F"/>
    <s v="Abha"/>
    <n v="3"/>
    <n v="3"/>
    <n v="2024"/>
  </r>
  <r>
    <n v="2649"/>
    <n v="2065"/>
    <n v="763"/>
    <x v="1"/>
    <s v="Defaulted"/>
    <n v="69"/>
    <s v="M"/>
    <s v="Medina"/>
    <n v="1"/>
    <n v="7"/>
    <n v="2023"/>
  </r>
  <r>
    <n v="2650"/>
    <n v="2984"/>
    <n v="254"/>
    <x v="1"/>
    <s v="Approved"/>
    <n v="70"/>
    <s v="F"/>
    <s v="Riyadh"/>
    <n v="2"/>
    <n v="7"/>
    <n v="2024"/>
  </r>
  <r>
    <n v="2651"/>
    <n v="13270"/>
    <n v="151"/>
    <x v="1"/>
    <s v="Rejected"/>
    <n v="54"/>
    <s v="M"/>
    <s v="Jeddah"/>
    <n v="5"/>
    <n v="4"/>
    <n v="2024"/>
  </r>
  <r>
    <n v="2652"/>
    <n v="4123"/>
    <n v="-112"/>
    <x v="1"/>
    <s v="Approved"/>
    <n v="29"/>
    <s v="F"/>
    <s v="Khobar"/>
    <n v="5"/>
    <n v="9"/>
    <n v="2024"/>
  </r>
  <r>
    <n v="2653"/>
    <n v="21297"/>
    <n v="411"/>
    <x v="0"/>
    <s v="Approved"/>
    <n v="61"/>
    <s v="M"/>
    <s v="Abha"/>
    <n v="1"/>
    <n v="7"/>
    <n v="2024"/>
  </r>
  <r>
    <n v="2654"/>
    <n v="5564"/>
    <n v="82"/>
    <x v="0"/>
    <s v="Defaulted"/>
    <n v="58"/>
    <s v="F"/>
    <s v="Medina"/>
    <n v="4"/>
    <n v="6"/>
    <n v="2024"/>
  </r>
  <r>
    <n v="2655"/>
    <n v="5180"/>
    <n v="28"/>
    <x v="0"/>
    <s v="Approved"/>
    <n v="36"/>
    <s v="M"/>
    <s v="Riyadh"/>
    <n v="3"/>
    <n v="3"/>
    <n v="2023"/>
  </r>
  <r>
    <n v="2656"/>
    <n v="12694"/>
    <n v="-412"/>
    <x v="1"/>
    <s v="Approved"/>
    <n v="27"/>
    <s v="F"/>
    <s v="Jeddah"/>
    <n v="4"/>
    <n v="10"/>
    <n v="2023"/>
  </r>
  <r>
    <n v="2657"/>
    <n v="9623"/>
    <n v="1484"/>
    <x v="1"/>
    <s v="Rejected"/>
    <n v="32"/>
    <s v="F"/>
    <s v="Khobar"/>
    <n v="2"/>
    <n v="10"/>
    <n v="2023"/>
  </r>
  <r>
    <n v="2658"/>
    <n v="18482"/>
    <n v="495"/>
    <x v="2"/>
    <s v="Defaulted"/>
    <n v="57"/>
    <s v="M"/>
    <s v="Abha"/>
    <n v="1"/>
    <n v="5"/>
    <n v="2023"/>
  </r>
  <r>
    <n v="2659"/>
    <n v="23681"/>
    <n v="791"/>
    <x v="2"/>
    <s v="Approved"/>
    <n v="35"/>
    <s v="F"/>
    <s v="Medina"/>
    <n v="3"/>
    <n v="5"/>
    <n v="2023"/>
  </r>
  <r>
    <n v="2660"/>
    <n v="21356"/>
    <n v="304"/>
    <x v="2"/>
    <s v="Rejected"/>
    <n v="60"/>
    <s v="M"/>
    <s v="Riyadh"/>
    <n v="2"/>
    <n v="5"/>
    <n v="2024"/>
  </r>
  <r>
    <n v="2661"/>
    <n v="18102"/>
    <n v="340"/>
    <x v="2"/>
    <s v="Approved"/>
    <n v="68"/>
    <s v="F"/>
    <s v="Jeddah"/>
    <n v="1"/>
    <n v="4"/>
    <n v="2024"/>
  </r>
  <r>
    <n v="2662"/>
    <n v="22495"/>
    <n v="274"/>
    <x v="0"/>
    <s v="Approved"/>
    <n v="43"/>
    <s v="M"/>
    <s v="Khobar"/>
    <n v="5"/>
    <n v="6"/>
    <n v="2024"/>
  </r>
  <r>
    <n v="2663"/>
    <n v="5302"/>
    <n v="-483"/>
    <x v="1"/>
    <s v="Defaulted"/>
    <n v="30"/>
    <s v="F"/>
    <s v="Abha"/>
    <n v="4"/>
    <n v="5"/>
    <n v="2023"/>
  </r>
  <r>
    <n v="2664"/>
    <n v="11320"/>
    <n v="729"/>
    <x v="0"/>
    <s v="Approved"/>
    <n v="67"/>
    <s v="M"/>
    <s v="Medina"/>
    <n v="2"/>
    <n v="4"/>
    <n v="2024"/>
  </r>
  <r>
    <n v="2665"/>
    <n v="8860"/>
    <n v="625"/>
    <x v="1"/>
    <s v="Rejected"/>
    <n v="37"/>
    <s v="F"/>
    <s v="Riyadh"/>
    <n v="5"/>
    <n v="12"/>
    <n v="2024"/>
  </r>
  <r>
    <n v="2666"/>
    <n v="20382"/>
    <n v="210"/>
    <x v="0"/>
    <s v="Approved"/>
    <n v="52"/>
    <s v="M"/>
    <s v="Jeddah"/>
    <n v="1"/>
    <n v="9"/>
    <n v="2024"/>
  </r>
  <r>
    <n v="2667"/>
    <n v="1681"/>
    <n v="1072"/>
    <x v="2"/>
    <s v="Approved"/>
    <n v="69"/>
    <s v="F"/>
    <s v="Khobar"/>
    <n v="3"/>
    <n v="4"/>
    <n v="2024"/>
  </r>
  <r>
    <n v="2668"/>
    <n v="2476"/>
    <n v="-49"/>
    <x v="1"/>
    <s v="Defaulted"/>
    <n v="54"/>
    <s v="M"/>
    <s v="Abha"/>
    <n v="5"/>
    <n v="4"/>
    <n v="2023"/>
  </r>
  <r>
    <n v="2669"/>
    <n v="18076"/>
    <n v="199"/>
    <x v="0"/>
    <s v="Approved"/>
    <n v="29"/>
    <s v="F"/>
    <s v="Medina"/>
    <n v="5"/>
    <n v="6"/>
    <n v="2023"/>
  </r>
  <r>
    <n v="2670"/>
    <n v="3797"/>
    <n v="214"/>
    <x v="0"/>
    <s v="Approved"/>
    <n v="62"/>
    <s v="M"/>
    <s v="Riyadh"/>
    <n v="5"/>
    <n v="10"/>
    <n v="2023"/>
  </r>
  <r>
    <n v="2671"/>
    <n v="5615"/>
    <n v="1182"/>
    <x v="0"/>
    <s v="Rejected"/>
    <n v="61"/>
    <s v="F"/>
    <s v="Jeddah"/>
    <n v="5"/>
    <n v="12"/>
    <n v="2024"/>
  </r>
  <r>
    <n v="2672"/>
    <n v="5492"/>
    <n v="1053"/>
    <x v="2"/>
    <s v="Defaulted"/>
    <n v="48"/>
    <s v="M"/>
    <s v="Khobar"/>
    <n v="3"/>
    <n v="9"/>
    <n v="2024"/>
  </r>
  <r>
    <n v="2673"/>
    <n v="6354"/>
    <n v="670"/>
    <x v="1"/>
    <s v="Approved"/>
    <n v="55"/>
    <s v="F"/>
    <s v="Abha"/>
    <n v="5"/>
    <n v="1"/>
    <n v="2024"/>
  </r>
  <r>
    <n v="2674"/>
    <n v="14380"/>
    <n v="612"/>
    <x v="1"/>
    <s v="Approved"/>
    <n v="31"/>
    <s v="M"/>
    <s v="Medina"/>
    <n v="5"/>
    <n v="4"/>
    <n v="2023"/>
  </r>
  <r>
    <n v="2675"/>
    <n v="18948"/>
    <n v="1468"/>
    <x v="0"/>
    <s v="Rejected"/>
    <n v="64"/>
    <s v="F"/>
    <s v="Riyadh"/>
    <n v="3"/>
    <n v="8"/>
    <n v="2023"/>
  </r>
  <r>
    <n v="2676"/>
    <n v="819"/>
    <n v="677"/>
    <x v="2"/>
    <s v="Approved"/>
    <n v="27"/>
    <s v="F"/>
    <s v="Jeddah"/>
    <n v="4"/>
    <n v="2"/>
    <n v="2023"/>
  </r>
  <r>
    <n v="2677"/>
    <n v="20274"/>
    <n v="-489"/>
    <x v="0"/>
    <s v="Defaulted"/>
    <n v="57"/>
    <s v="M"/>
    <s v="Khobar"/>
    <n v="2"/>
    <n v="1"/>
    <n v="2023"/>
  </r>
  <r>
    <n v="2678"/>
    <n v="670"/>
    <n v="1082"/>
    <x v="2"/>
    <s v="Approved"/>
    <n v="41"/>
    <s v="F"/>
    <s v="Abha"/>
    <n v="2"/>
    <n v="8"/>
    <n v="2023"/>
  </r>
  <r>
    <n v="2679"/>
    <n v="24233"/>
    <n v="-428"/>
    <x v="0"/>
    <s v="Approved"/>
    <n v="39"/>
    <s v="F"/>
    <s v="Medina"/>
    <n v="3"/>
    <n v="10"/>
    <n v="2023"/>
  </r>
  <r>
    <n v="2680"/>
    <n v="1270"/>
    <n v="-279"/>
    <x v="1"/>
    <s v="Rejected"/>
    <n v="28"/>
    <s v="M"/>
    <s v="Riyadh"/>
    <n v="4"/>
    <n v="9"/>
    <n v="2023"/>
  </r>
  <r>
    <n v="2681"/>
    <n v="17553"/>
    <n v="-406"/>
    <x v="0"/>
    <s v="Approved"/>
    <n v="34"/>
    <s v="M"/>
    <s v="Jeddah"/>
    <n v="4"/>
    <n v="4"/>
    <n v="2023"/>
  </r>
  <r>
    <n v="2682"/>
    <n v="1146"/>
    <n v="720"/>
    <x v="2"/>
    <s v="Rejected"/>
    <n v="54"/>
    <s v="F"/>
    <s v="Khobar"/>
    <n v="4"/>
    <n v="8"/>
    <n v="2023"/>
  </r>
  <r>
    <n v="2683"/>
    <n v="14998"/>
    <n v="680"/>
    <x v="0"/>
    <s v="Defaulted"/>
    <n v="57"/>
    <s v="F"/>
    <s v="Abha"/>
    <n v="5"/>
    <n v="8"/>
    <n v="2024"/>
  </r>
  <r>
    <n v="2684"/>
    <n v="2092"/>
    <n v="190"/>
    <x v="2"/>
    <s v="Approved"/>
    <n v="27"/>
    <s v="M"/>
    <s v="Medina"/>
    <n v="4"/>
    <n v="1"/>
    <n v="2024"/>
  </r>
  <r>
    <n v="2685"/>
    <n v="12335"/>
    <n v="1365"/>
    <x v="0"/>
    <s v="Approved"/>
    <n v="69"/>
    <s v="F"/>
    <s v="Riyadh"/>
    <n v="2"/>
    <n v="11"/>
    <n v="2024"/>
  </r>
  <r>
    <n v="2686"/>
    <n v="885"/>
    <n v="559"/>
    <x v="1"/>
    <s v="Approved"/>
    <n v="37"/>
    <s v="M"/>
    <s v="Jeddah"/>
    <n v="5"/>
    <n v="6"/>
    <n v="2023"/>
  </r>
  <r>
    <n v="2687"/>
    <n v="18613"/>
    <n v="1246"/>
    <x v="0"/>
    <s v="Rejected"/>
    <n v="66"/>
    <s v="F"/>
    <s v="Khobar"/>
    <n v="5"/>
    <n v="10"/>
    <n v="2023"/>
  </r>
  <r>
    <n v="2688"/>
    <n v="9040"/>
    <n v="44"/>
    <x v="1"/>
    <s v="Defaulted"/>
    <n v="65"/>
    <s v="M"/>
    <s v="Abha"/>
    <n v="4"/>
    <n v="9"/>
    <n v="2023"/>
  </r>
  <r>
    <n v="2689"/>
    <n v="13685"/>
    <n v="-250"/>
    <x v="2"/>
    <s v="Approved"/>
    <n v="58"/>
    <s v="F"/>
    <s v="Medina"/>
    <n v="5"/>
    <n v="5"/>
    <n v="2023"/>
  </r>
  <r>
    <n v="2690"/>
    <n v="14591"/>
    <n v="933"/>
    <x v="2"/>
    <s v="Approved"/>
    <n v="33"/>
    <s v="M"/>
    <s v="Riyadh"/>
    <n v="1"/>
    <n v="8"/>
    <n v="2024"/>
  </r>
  <r>
    <n v="2691"/>
    <n v="16817"/>
    <n v="1425"/>
    <x v="0"/>
    <s v="Approved"/>
    <n v="35"/>
    <s v="F"/>
    <s v="Jeddah"/>
    <n v="5"/>
    <n v="6"/>
    <n v="2023"/>
  </r>
  <r>
    <n v="2692"/>
    <n v="3469"/>
    <n v="876"/>
    <x v="1"/>
    <s v="Rejected"/>
    <n v="49"/>
    <s v="F"/>
    <s v="Khobar"/>
    <n v="1"/>
    <n v="11"/>
    <n v="2023"/>
  </r>
  <r>
    <n v="2693"/>
    <n v="12958"/>
    <n v="1161"/>
    <x v="2"/>
    <s v="Approved"/>
    <n v="29"/>
    <s v="M"/>
    <s v="Abha"/>
    <n v="3"/>
    <n v="9"/>
    <n v="2023"/>
  </r>
  <r>
    <n v="2694"/>
    <n v="21592"/>
    <n v="1288"/>
    <x v="0"/>
    <s v="Defaulted"/>
    <n v="61"/>
    <s v="M"/>
    <s v="Medina"/>
    <n v="4"/>
    <n v="9"/>
    <n v="2023"/>
  </r>
  <r>
    <n v="2695"/>
    <n v="898"/>
    <n v="-196"/>
    <x v="2"/>
    <s v="Rejected"/>
    <n v="66"/>
    <s v="F"/>
    <s v="Riyadh"/>
    <n v="4"/>
    <n v="5"/>
    <n v="2024"/>
  </r>
  <r>
    <n v="2696"/>
    <n v="760"/>
    <n v="1109"/>
    <x v="1"/>
    <s v="Approved"/>
    <n v="48"/>
    <s v="F"/>
    <s v="Jeddah"/>
    <n v="2"/>
    <n v="6"/>
    <n v="2023"/>
  </r>
  <r>
    <n v="2697"/>
    <n v="2219"/>
    <n v="1097"/>
    <x v="1"/>
    <s v="Approved"/>
    <n v="37"/>
    <s v="M"/>
    <s v="Khobar"/>
    <n v="4"/>
    <n v="2"/>
    <n v="2024"/>
  </r>
  <r>
    <n v="2698"/>
    <n v="13790"/>
    <n v="474"/>
    <x v="1"/>
    <s v="Approved"/>
    <n v="45"/>
    <s v="F"/>
    <s v="Abha"/>
    <n v="4"/>
    <n v="3"/>
    <n v="2023"/>
  </r>
  <r>
    <n v="2699"/>
    <n v="22688"/>
    <n v="1149"/>
    <x v="0"/>
    <s v="Defaulted"/>
    <n v="68"/>
    <s v="M"/>
    <s v="Medina"/>
    <n v="5"/>
    <n v="11"/>
    <n v="2023"/>
  </r>
  <r>
    <n v="2700"/>
    <n v="1216"/>
    <n v="709"/>
    <x v="0"/>
    <s v="Approved"/>
    <n v="49"/>
    <s v="F"/>
    <s v="Riyadh"/>
    <n v="3"/>
    <n v="2"/>
    <n v="2024"/>
  </r>
  <r>
    <n v="2701"/>
    <n v="10782"/>
    <n v="125"/>
    <x v="1"/>
    <s v="Rejected"/>
    <n v="28"/>
    <s v="M"/>
    <s v="Jeddah"/>
    <n v="2"/>
    <n v="1"/>
    <n v="2023"/>
  </r>
  <r>
    <n v="2702"/>
    <n v="12189"/>
    <n v="653"/>
    <x v="2"/>
    <s v="Approved"/>
    <n v="43"/>
    <s v="F"/>
    <s v="Khobar"/>
    <n v="5"/>
    <n v="3"/>
    <n v="2023"/>
  </r>
  <r>
    <n v="2703"/>
    <n v="16863"/>
    <n v="504"/>
    <x v="0"/>
    <s v="Approved"/>
    <n v="37"/>
    <s v="M"/>
    <s v="Abha"/>
    <n v="2"/>
    <n v="12"/>
    <n v="2024"/>
  </r>
  <r>
    <n v="2704"/>
    <n v="11639"/>
    <n v="-437"/>
    <x v="1"/>
    <s v="Defaulted"/>
    <n v="57"/>
    <s v="F"/>
    <s v="Medina"/>
    <n v="1"/>
    <n v="1"/>
    <n v="2023"/>
  </r>
  <r>
    <n v="2705"/>
    <n v="11971"/>
    <n v="-463"/>
    <x v="1"/>
    <s v="Approved"/>
    <n v="70"/>
    <s v="F"/>
    <s v="Riyadh"/>
    <n v="1"/>
    <n v="11"/>
    <n v="2024"/>
  </r>
  <r>
    <n v="2706"/>
    <n v="16997"/>
    <n v="1113"/>
    <x v="2"/>
    <s v="Approved"/>
    <n v="65"/>
    <s v="M"/>
    <s v="Jeddah"/>
    <n v="3"/>
    <n v="1"/>
    <n v="2023"/>
  </r>
  <r>
    <n v="2707"/>
    <n v="5201"/>
    <n v="837"/>
    <x v="1"/>
    <s v="Rejected"/>
    <n v="61"/>
    <s v="F"/>
    <s v="Khobar"/>
    <n v="1"/>
    <n v="10"/>
    <n v="2023"/>
  </r>
  <r>
    <n v="2708"/>
    <n v="15448"/>
    <n v="1208"/>
    <x v="2"/>
    <s v="Defaulted"/>
    <n v="40"/>
    <s v="M"/>
    <s v="Abha"/>
    <n v="3"/>
    <n v="5"/>
    <n v="2024"/>
  </r>
  <r>
    <n v="2709"/>
    <n v="18534"/>
    <n v="1246"/>
    <x v="2"/>
    <s v="Approved"/>
    <n v="37"/>
    <s v="F"/>
    <s v="Medina"/>
    <n v="1"/>
    <n v="7"/>
    <n v="2024"/>
  </r>
  <r>
    <n v="2710"/>
    <n v="1928"/>
    <n v="1295"/>
    <x v="1"/>
    <s v="Rejected"/>
    <n v="37"/>
    <s v="M"/>
    <s v="Riyadh"/>
    <n v="3"/>
    <n v="11"/>
    <n v="2024"/>
  </r>
  <r>
    <n v="2711"/>
    <n v="2986"/>
    <n v="198"/>
    <x v="1"/>
    <s v="Approved"/>
    <n v="35"/>
    <s v="F"/>
    <s v="Jeddah"/>
    <n v="2"/>
    <n v="1"/>
    <n v="2024"/>
  </r>
  <r>
    <n v="2712"/>
    <n v="11094"/>
    <n v="502"/>
    <x v="2"/>
    <s v="Approved"/>
    <n v="60"/>
    <s v="M"/>
    <s v="Khobar"/>
    <n v="4"/>
    <n v="7"/>
    <n v="2024"/>
  </r>
  <r>
    <n v="2713"/>
    <n v="565"/>
    <n v="898"/>
    <x v="1"/>
    <s v="Defaulted"/>
    <n v="34"/>
    <s v="F"/>
    <s v="Abha"/>
    <n v="5"/>
    <n v="11"/>
    <n v="2024"/>
  </r>
  <r>
    <n v="2714"/>
    <n v="10325"/>
    <n v="-289"/>
    <x v="2"/>
    <s v="Approved"/>
    <n v="49"/>
    <s v="M"/>
    <s v="Medina"/>
    <n v="4"/>
    <n v="9"/>
    <n v="2023"/>
  </r>
  <r>
    <n v="2715"/>
    <n v="2653"/>
    <n v="-54"/>
    <x v="1"/>
    <s v="Approved"/>
    <n v="60"/>
    <s v="F"/>
    <s v="Riyadh"/>
    <n v="1"/>
    <n v="2"/>
    <n v="2023"/>
  </r>
  <r>
    <n v="2716"/>
    <n v="22130"/>
    <n v="367"/>
    <x v="0"/>
    <s v="Approved"/>
    <n v="46"/>
    <s v="M"/>
    <s v="Jeddah"/>
    <n v="2"/>
    <n v="3"/>
    <n v="2024"/>
  </r>
  <r>
    <n v="2717"/>
    <n v="3487"/>
    <n v="352"/>
    <x v="0"/>
    <s v="Rejected"/>
    <n v="43"/>
    <s v="F"/>
    <s v="Khobar"/>
    <n v="4"/>
    <n v="2"/>
    <n v="2023"/>
  </r>
  <r>
    <n v="2718"/>
    <n v="4004"/>
    <n v="-384"/>
    <x v="2"/>
    <s v="Approved"/>
    <n v="64"/>
    <s v="M"/>
    <s v="Abha"/>
    <n v="2"/>
    <n v="5"/>
    <n v="2024"/>
  </r>
  <r>
    <n v="2719"/>
    <n v="10200"/>
    <n v="1442"/>
    <x v="2"/>
    <s v="Defaulted"/>
    <n v="41"/>
    <s v="F"/>
    <s v="Medina"/>
    <n v="4"/>
    <n v="8"/>
    <n v="2024"/>
  </r>
  <r>
    <n v="2720"/>
    <n v="982"/>
    <n v="1235"/>
    <x v="1"/>
    <s v="Rejected"/>
    <n v="51"/>
    <s v="F"/>
    <s v="Riyadh"/>
    <n v="2"/>
    <n v="2"/>
    <n v="2023"/>
  </r>
  <r>
    <n v="2721"/>
    <n v="18137"/>
    <n v="-415"/>
    <x v="0"/>
    <s v="Approved"/>
    <n v="49"/>
    <s v="M"/>
    <s v="Jeddah"/>
    <n v="4"/>
    <n v="9"/>
    <n v="2024"/>
  </r>
  <r>
    <n v="2722"/>
    <n v="5358"/>
    <n v="-486"/>
    <x v="0"/>
    <s v="Approved"/>
    <n v="43"/>
    <s v="F"/>
    <s v="Khobar"/>
    <n v="2"/>
    <n v="10"/>
    <n v="2024"/>
  </r>
  <r>
    <n v="2723"/>
    <n v="4870"/>
    <n v="1128"/>
    <x v="0"/>
    <s v="Approved"/>
    <n v="34"/>
    <s v="M"/>
    <s v="Abha"/>
    <n v="5"/>
    <n v="2"/>
    <n v="2023"/>
  </r>
  <r>
    <n v="2724"/>
    <n v="1539"/>
    <n v="369"/>
    <x v="2"/>
    <s v="Defaulted"/>
    <n v="69"/>
    <s v="F"/>
    <s v="Medina"/>
    <n v="1"/>
    <n v="8"/>
    <n v="2024"/>
  </r>
  <r>
    <n v="2725"/>
    <n v="9408"/>
    <n v="532"/>
    <x v="1"/>
    <s v="Approved"/>
    <n v="33"/>
    <s v="M"/>
    <s v="Riyadh"/>
    <n v="1"/>
    <n v="7"/>
    <n v="2023"/>
  </r>
  <r>
    <n v="2726"/>
    <n v="10863"/>
    <n v="-188"/>
    <x v="1"/>
    <s v="Rejected"/>
    <n v="47"/>
    <s v="F"/>
    <s v="Jeddah"/>
    <n v="5"/>
    <n v="2"/>
    <n v="2024"/>
  </r>
  <r>
    <n v="2727"/>
    <n v="8520"/>
    <n v="-263"/>
    <x v="1"/>
    <s v="Approved"/>
    <n v="61"/>
    <s v="M"/>
    <s v="Khobar"/>
    <n v="5"/>
    <n v="5"/>
    <n v="2024"/>
  </r>
  <r>
    <n v="2728"/>
    <n v="16298"/>
    <n v="159"/>
    <x v="0"/>
    <s v="Approved"/>
    <n v="31"/>
    <s v="F"/>
    <s v="Abha"/>
    <n v="3"/>
    <n v="5"/>
    <n v="2023"/>
  </r>
  <r>
    <n v="2729"/>
    <n v="900"/>
    <n v="-61"/>
    <x v="2"/>
    <s v="Defaulted"/>
    <n v="37"/>
    <s v="M"/>
    <s v="Medina"/>
    <n v="5"/>
    <n v="3"/>
    <n v="2024"/>
  </r>
  <r>
    <n v="2730"/>
    <n v="14586"/>
    <n v="625"/>
    <x v="0"/>
    <s v="Approved"/>
    <n v="32"/>
    <s v="F"/>
    <s v="Riyadh"/>
    <n v="5"/>
    <n v="8"/>
    <n v="2023"/>
  </r>
  <r>
    <n v="2731"/>
    <n v="4223"/>
    <n v="1286"/>
    <x v="2"/>
    <s v="Approved"/>
    <n v="42"/>
    <s v="M"/>
    <s v="Jeddah"/>
    <n v="3"/>
    <n v="4"/>
    <n v="2024"/>
  </r>
  <r>
    <n v="2732"/>
    <n v="18667"/>
    <n v="325"/>
    <x v="0"/>
    <s v="Rejected"/>
    <n v="36"/>
    <s v="F"/>
    <s v="Khobar"/>
    <n v="3"/>
    <n v="3"/>
    <n v="2024"/>
  </r>
  <r>
    <n v="2733"/>
    <n v="4335"/>
    <n v="-410"/>
    <x v="1"/>
    <s v="Defaulted"/>
    <n v="65"/>
    <s v="M"/>
    <s v="Abha"/>
    <n v="5"/>
    <n v="11"/>
    <n v="2024"/>
  </r>
  <r>
    <n v="2734"/>
    <n v="10542"/>
    <n v="-330"/>
    <x v="0"/>
    <s v="Approved"/>
    <n v="41"/>
    <s v="F"/>
    <s v="Medina"/>
    <n v="1"/>
    <n v="1"/>
    <n v="2023"/>
  </r>
  <r>
    <n v="2735"/>
    <n v="1454"/>
    <n v="-349"/>
    <x v="2"/>
    <s v="Rejected"/>
    <n v="56"/>
    <s v="M"/>
    <s v="Khobar"/>
    <n v="4"/>
    <n v="12"/>
    <n v="2023"/>
  </r>
  <r>
    <n v="2736"/>
    <n v="21715"/>
    <n v="102"/>
    <x v="0"/>
    <s v="Approved"/>
    <n v="53"/>
    <s v="F"/>
    <s v="Abha"/>
    <n v="3"/>
    <n v="7"/>
    <n v="2023"/>
  </r>
  <r>
    <n v="2737"/>
    <n v="3992"/>
    <n v="473"/>
    <x v="2"/>
    <s v="Approved"/>
    <n v="46"/>
    <s v="M"/>
    <s v="Medina"/>
    <n v="2"/>
    <n v="8"/>
    <n v="2024"/>
  </r>
  <r>
    <n v="2738"/>
    <n v="9500"/>
    <n v="1037"/>
    <x v="1"/>
    <s v="Defaulted"/>
    <n v="62"/>
    <s v="F"/>
    <s v="Riyadh"/>
    <n v="1"/>
    <n v="10"/>
    <n v="2023"/>
  </r>
  <r>
    <n v="2739"/>
    <n v="13951"/>
    <n v="-217"/>
    <x v="2"/>
    <s v="Approved"/>
    <n v="31"/>
    <s v="F"/>
    <s v="Jeddah"/>
    <n v="2"/>
    <n v="4"/>
    <n v="2023"/>
  </r>
  <r>
    <n v="2740"/>
    <n v="3263"/>
    <n v="1195"/>
    <x v="1"/>
    <s v="Rejected"/>
    <n v="57"/>
    <s v="M"/>
    <s v="Khobar"/>
    <n v="3"/>
    <n v="7"/>
    <n v="2023"/>
  </r>
  <r>
    <n v="2741"/>
    <n v="13018"/>
    <n v="1309"/>
    <x v="2"/>
    <s v="Approved"/>
    <n v="28"/>
    <s v="F"/>
    <s v="Abha"/>
    <n v="1"/>
    <n v="9"/>
    <n v="2023"/>
  </r>
  <r>
    <n v="2742"/>
    <n v="6450"/>
    <n v="-252"/>
    <x v="1"/>
    <s v="Approved"/>
    <n v="39"/>
    <s v="F"/>
    <s v="Medina"/>
    <n v="1"/>
    <n v="3"/>
    <n v="2024"/>
  </r>
  <r>
    <n v="2743"/>
    <n v="12614"/>
    <n v="882"/>
    <x v="2"/>
    <s v="Defaulted"/>
    <n v="30"/>
    <s v="M"/>
    <s v="Riyadh"/>
    <n v="2"/>
    <n v="11"/>
    <n v="2024"/>
  </r>
  <r>
    <n v="2744"/>
    <n v="13138"/>
    <n v="-481"/>
    <x v="2"/>
    <s v="Approved"/>
    <n v="64"/>
    <s v="M"/>
    <s v="Jeddah"/>
    <n v="2"/>
    <n v="8"/>
    <n v="2023"/>
  </r>
  <r>
    <n v="2745"/>
    <n v="21838"/>
    <n v="598"/>
    <x v="0"/>
    <s v="Approved"/>
    <n v="53"/>
    <s v="F"/>
    <s v="Khobar"/>
    <n v="2"/>
    <n v="8"/>
    <n v="2023"/>
  </r>
  <r>
    <n v="2746"/>
    <n v="986"/>
    <n v="1500"/>
    <x v="1"/>
    <s v="Rejected"/>
    <n v="43"/>
    <s v="F"/>
    <s v="Abha"/>
    <n v="5"/>
    <n v="5"/>
    <n v="2024"/>
  </r>
  <r>
    <n v="2747"/>
    <n v="20283"/>
    <n v="188"/>
    <x v="2"/>
    <s v="Defaulted"/>
    <n v="27"/>
    <s v="M"/>
    <s v="Medina"/>
    <n v="1"/>
    <n v="8"/>
    <n v="2024"/>
  </r>
  <r>
    <n v="2748"/>
    <n v="15467"/>
    <n v="167"/>
    <x v="0"/>
    <s v="Approved"/>
    <n v="51"/>
    <s v="F"/>
    <s v="Riyadh"/>
    <n v="1"/>
    <n v="8"/>
    <n v="2023"/>
  </r>
  <r>
    <n v="2749"/>
    <n v="1702"/>
    <n v="1481"/>
    <x v="2"/>
    <s v="Approved"/>
    <n v="69"/>
    <s v="M"/>
    <s v="Jeddah"/>
    <n v="5"/>
    <n v="9"/>
    <n v="2024"/>
  </r>
  <r>
    <n v="2750"/>
    <n v="12670"/>
    <n v="1223"/>
    <x v="0"/>
    <s v="Rejected"/>
    <n v="48"/>
    <s v="F"/>
    <s v="Khobar"/>
    <n v="4"/>
    <n v="11"/>
    <n v="2023"/>
  </r>
  <r>
    <n v="2751"/>
    <n v="3100"/>
    <n v="929"/>
    <x v="0"/>
    <s v="Approved"/>
    <n v="36"/>
    <s v="M"/>
    <s v="Abha"/>
    <n v="4"/>
    <n v="4"/>
    <n v="2024"/>
  </r>
  <r>
    <n v="2752"/>
    <n v="5227"/>
    <n v="477"/>
    <x v="0"/>
    <s v="Defaulted"/>
    <n v="61"/>
    <s v="F"/>
    <s v="Medina"/>
    <n v="1"/>
    <n v="9"/>
    <n v="2023"/>
  </r>
  <r>
    <n v="2753"/>
    <n v="4004"/>
    <n v="547"/>
    <x v="2"/>
    <s v="Approved"/>
    <n v="56"/>
    <s v="M"/>
    <s v="Riyadh"/>
    <n v="3"/>
    <n v="10"/>
    <n v="2023"/>
  </r>
  <r>
    <n v="2754"/>
    <n v="18228"/>
    <n v="-36"/>
    <x v="2"/>
    <s v="Approved"/>
    <n v="28"/>
    <s v="F"/>
    <s v="Jeddah"/>
    <n v="5"/>
    <n v="4"/>
    <n v="2023"/>
  </r>
  <r>
    <n v="2755"/>
    <n v="23654"/>
    <n v="1066"/>
    <x v="0"/>
    <s v="Rejected"/>
    <n v="40"/>
    <s v="F"/>
    <s v="Khobar"/>
    <n v="5"/>
    <n v="9"/>
    <n v="2023"/>
  </r>
  <r>
    <n v="2756"/>
    <n v="2180"/>
    <n v="263"/>
    <x v="2"/>
    <s v="Approved"/>
    <n v="30"/>
    <s v="M"/>
    <s v="Abha"/>
    <n v="3"/>
    <n v="1"/>
    <n v="2024"/>
  </r>
  <r>
    <n v="2757"/>
    <n v="18326"/>
    <n v="1358"/>
    <x v="2"/>
    <s v="Rejected"/>
    <n v="57"/>
    <s v="M"/>
    <s v="Medina"/>
    <n v="2"/>
    <n v="10"/>
    <n v="2023"/>
  </r>
  <r>
    <n v="2758"/>
    <n v="5427"/>
    <n v="525"/>
    <x v="1"/>
    <s v="Defaulted"/>
    <n v="33"/>
    <s v="F"/>
    <s v="Riyadh"/>
    <n v="2"/>
    <n v="3"/>
    <n v="2024"/>
  </r>
  <r>
    <n v="2759"/>
    <n v="14496"/>
    <n v="1036"/>
    <x v="0"/>
    <s v="Approved"/>
    <n v="60"/>
    <s v="F"/>
    <s v="Jeddah"/>
    <n v="5"/>
    <n v="9"/>
    <n v="2023"/>
  </r>
  <r>
    <n v="2760"/>
    <n v="9268"/>
    <n v="101"/>
    <x v="1"/>
    <s v="Approved"/>
    <n v="41"/>
    <s v="M"/>
    <s v="Khobar"/>
    <n v="2"/>
    <n v="10"/>
    <n v="2024"/>
  </r>
  <r>
    <n v="2761"/>
    <n v="23593"/>
    <n v="-128"/>
    <x v="0"/>
    <s v="Approved"/>
    <n v="39"/>
    <s v="F"/>
    <s v="Abha"/>
    <n v="5"/>
    <n v="7"/>
    <n v="2023"/>
  </r>
  <r>
    <n v="2762"/>
    <n v="4122"/>
    <n v="1197"/>
    <x v="2"/>
    <s v="Rejected"/>
    <n v="35"/>
    <s v="M"/>
    <s v="Medina"/>
    <n v="1"/>
    <n v="11"/>
    <n v="2023"/>
  </r>
  <r>
    <n v="2763"/>
    <n v="18130"/>
    <n v="-137"/>
    <x v="0"/>
    <s v="Defaulted"/>
    <n v="49"/>
    <s v="F"/>
    <s v="Riyadh"/>
    <n v="1"/>
    <n v="2"/>
    <n v="2024"/>
  </r>
  <r>
    <n v="2764"/>
    <n v="4389"/>
    <n v="370"/>
    <x v="2"/>
    <s v="Approved"/>
    <n v="69"/>
    <s v="M"/>
    <s v="Jeddah"/>
    <n v="1"/>
    <n v="3"/>
    <n v="2023"/>
  </r>
  <r>
    <n v="2765"/>
    <n v="8734"/>
    <n v="430"/>
    <x v="1"/>
    <s v="Approved"/>
    <n v="45"/>
    <s v="F"/>
    <s v="Khobar"/>
    <n v="2"/>
    <n v="12"/>
    <n v="2024"/>
  </r>
  <r>
    <n v="2766"/>
    <n v="1280"/>
    <n v="-405"/>
    <x v="1"/>
    <s v="Approved"/>
    <n v="58"/>
    <s v="M"/>
    <s v="Abha"/>
    <n v="3"/>
    <n v="10"/>
    <n v="2023"/>
  </r>
  <r>
    <n v="2767"/>
    <n v="24778"/>
    <n v="667"/>
    <x v="0"/>
    <s v="Rejected"/>
    <n v="54"/>
    <s v="F"/>
    <s v="Medina"/>
    <n v="1"/>
    <n v="8"/>
    <n v="2023"/>
  </r>
  <r>
    <n v="2768"/>
    <n v="3235"/>
    <n v="-62"/>
    <x v="0"/>
    <s v="Approved"/>
    <n v="54"/>
    <s v="F"/>
    <s v="Riyadh"/>
    <n v="2"/>
    <n v="11"/>
    <n v="2023"/>
  </r>
  <r>
    <n v="2769"/>
    <n v="3741"/>
    <n v="132"/>
    <x v="2"/>
    <s v="Defaulted"/>
    <n v="37"/>
    <s v="M"/>
    <s v="Jeddah"/>
    <n v="1"/>
    <n v="5"/>
    <n v="2024"/>
  </r>
  <r>
    <n v="2770"/>
    <n v="24449"/>
    <n v="764"/>
    <x v="0"/>
    <s v="Rejected"/>
    <n v="62"/>
    <s v="F"/>
    <s v="Khobar"/>
    <n v="2"/>
    <n v="7"/>
    <n v="2023"/>
  </r>
  <r>
    <n v="2771"/>
    <n v="1942"/>
    <n v="556"/>
    <x v="0"/>
    <s v="Approved"/>
    <n v="42"/>
    <s v="M"/>
    <s v="Abha"/>
    <n v="2"/>
    <n v="3"/>
    <n v="2023"/>
  </r>
  <r>
    <n v="2772"/>
    <n v="2944"/>
    <n v="1024"/>
    <x v="0"/>
    <s v="Approved"/>
    <n v="34"/>
    <s v="F"/>
    <s v="Medina"/>
    <n v="2"/>
    <n v="4"/>
    <n v="2023"/>
  </r>
  <r>
    <n v="2773"/>
    <n v="3297"/>
    <n v="-233"/>
    <x v="0"/>
    <s v="Approved"/>
    <n v="63"/>
    <s v="M"/>
    <s v="Riyadh"/>
    <n v="3"/>
    <n v="4"/>
    <n v="2024"/>
  </r>
  <r>
    <n v="2774"/>
    <n v="3373"/>
    <n v="-330"/>
    <x v="2"/>
    <s v="Defaulted"/>
    <n v="66"/>
    <s v="F"/>
    <s v="Jeddah"/>
    <n v="2"/>
    <n v="11"/>
    <n v="2024"/>
  </r>
  <r>
    <n v="2775"/>
    <n v="12716"/>
    <n v="212"/>
    <x v="2"/>
    <s v="Approved"/>
    <n v="65"/>
    <s v="M"/>
    <s v="Khobar"/>
    <n v="1"/>
    <n v="2"/>
    <n v="2024"/>
  </r>
  <r>
    <n v="2776"/>
    <n v="21209"/>
    <n v="1133"/>
    <x v="0"/>
    <s v="Rejected"/>
    <n v="49"/>
    <s v="F"/>
    <s v="Abha"/>
    <n v="5"/>
    <n v="11"/>
    <n v="2024"/>
  </r>
  <r>
    <n v="2777"/>
    <n v="4042"/>
    <n v="461"/>
    <x v="0"/>
    <s v="Approved"/>
    <n v="30"/>
    <s v="M"/>
    <s v="Medina"/>
    <n v="1"/>
    <n v="3"/>
    <n v="2024"/>
  </r>
  <r>
    <n v="2778"/>
    <n v="1902"/>
    <n v="-229"/>
    <x v="0"/>
    <s v="Approved"/>
    <n v="41"/>
    <s v="F"/>
    <s v="Riyadh"/>
    <n v="3"/>
    <n v="1"/>
    <n v="2024"/>
  </r>
  <r>
    <n v="2779"/>
    <n v="4163"/>
    <n v="448"/>
    <x v="2"/>
    <s v="Defaulted"/>
    <n v="55"/>
    <s v="M"/>
    <s v="Jeddah"/>
    <n v="3"/>
    <n v="4"/>
    <n v="2023"/>
  </r>
  <r>
    <n v="2780"/>
    <n v="13750"/>
    <n v="1394"/>
    <x v="1"/>
    <s v="Approved"/>
    <n v="35"/>
    <s v="F"/>
    <s v="Khobar"/>
    <n v="3"/>
    <n v="4"/>
    <n v="2024"/>
  </r>
  <r>
    <n v="2781"/>
    <n v="3143"/>
    <n v="1240"/>
    <x v="1"/>
    <s v="Approved"/>
    <n v="61"/>
    <s v="M"/>
    <s v="Abha"/>
    <n v="2"/>
    <n v="10"/>
    <n v="2023"/>
  </r>
  <r>
    <n v="2782"/>
    <n v="2999"/>
    <n v="424"/>
    <x v="1"/>
    <s v="Rejected"/>
    <n v="28"/>
    <s v="F"/>
    <s v="Medina"/>
    <n v="2"/>
    <n v="8"/>
    <n v="2024"/>
  </r>
  <r>
    <n v="2783"/>
    <n v="17248"/>
    <n v="-268"/>
    <x v="2"/>
    <s v="Defaulted"/>
    <n v="54"/>
    <s v="F"/>
    <s v="Riyadh"/>
    <n v="2"/>
    <n v="3"/>
    <n v="2023"/>
  </r>
  <r>
    <n v="2784"/>
    <n v="13762"/>
    <n v="928"/>
    <x v="0"/>
    <s v="Approved"/>
    <n v="56"/>
    <s v="M"/>
    <s v="Jeddah"/>
    <n v="2"/>
    <n v="4"/>
    <n v="2023"/>
  </r>
  <r>
    <n v="2785"/>
    <n v="5804"/>
    <n v="-13"/>
    <x v="2"/>
    <s v="Rejected"/>
    <n v="42"/>
    <s v="F"/>
    <s v="Khobar"/>
    <n v="3"/>
    <n v="11"/>
    <n v="2023"/>
  </r>
  <r>
    <n v="2786"/>
    <n v="24977"/>
    <n v="1446"/>
    <x v="0"/>
    <s v="Approved"/>
    <n v="57"/>
    <s v="M"/>
    <s v="Medina"/>
    <n v="2"/>
    <n v="7"/>
    <n v="2024"/>
  </r>
  <r>
    <n v="2787"/>
    <n v="955"/>
    <n v="-333"/>
    <x v="1"/>
    <s v="Approved"/>
    <n v="50"/>
    <s v="F"/>
    <s v="Riyadh"/>
    <n v="4"/>
    <n v="9"/>
    <n v="2023"/>
  </r>
  <r>
    <n v="2788"/>
    <n v="9750"/>
    <n v="599"/>
    <x v="1"/>
    <s v="Defaulted"/>
    <n v="56"/>
    <s v="M"/>
    <s v="Jeddah"/>
    <n v="2"/>
    <n v="3"/>
    <n v="2023"/>
  </r>
  <r>
    <n v="2789"/>
    <n v="7289"/>
    <n v="197"/>
    <x v="1"/>
    <s v="Rejected"/>
    <n v="52"/>
    <s v="F"/>
    <s v="Khobar"/>
    <n v="2"/>
    <n v="4"/>
    <n v="2024"/>
  </r>
  <r>
    <n v="2790"/>
    <n v="4347"/>
    <n v="1238"/>
    <x v="1"/>
    <s v="Approved"/>
    <n v="60"/>
    <s v="M"/>
    <s v="Abha"/>
    <n v="4"/>
    <n v="7"/>
    <n v="2023"/>
  </r>
  <r>
    <n v="2791"/>
    <n v="4772"/>
    <n v="618"/>
    <x v="1"/>
    <s v="Defaulted"/>
    <n v="47"/>
    <s v="F"/>
    <s v="Medina"/>
    <n v="4"/>
    <n v="1"/>
    <n v="2024"/>
  </r>
  <r>
    <n v="2792"/>
    <n v="18538"/>
    <n v="885"/>
    <x v="2"/>
    <s v="Approved"/>
    <n v="29"/>
    <s v="M"/>
    <s v="Riyadh"/>
    <n v="2"/>
    <n v="9"/>
    <n v="2023"/>
  </r>
  <r>
    <n v="2793"/>
    <n v="22586"/>
    <n v="67"/>
    <x v="2"/>
    <s v="Approved"/>
    <n v="53"/>
    <s v="F"/>
    <s v="Jeddah"/>
    <n v="5"/>
    <n v="7"/>
    <n v="2023"/>
  </r>
  <r>
    <n v="2794"/>
    <n v="24213"/>
    <n v="-116"/>
    <x v="0"/>
    <s v="Approved"/>
    <n v="61"/>
    <s v="M"/>
    <s v="Khobar"/>
    <n v="5"/>
    <n v="3"/>
    <n v="2024"/>
  </r>
  <r>
    <n v="2795"/>
    <n v="10722"/>
    <n v="323"/>
    <x v="1"/>
    <s v="Rejected"/>
    <n v="57"/>
    <s v="F"/>
    <s v="Abha"/>
    <n v="4"/>
    <n v="7"/>
    <n v="2024"/>
  </r>
  <r>
    <n v="2796"/>
    <n v="16979"/>
    <n v="594"/>
    <x v="0"/>
    <s v="Defaulted"/>
    <n v="43"/>
    <s v="M"/>
    <s v="Medina"/>
    <n v="3"/>
    <n v="4"/>
    <n v="2024"/>
  </r>
  <r>
    <n v="2797"/>
    <n v="5426"/>
    <n v="-57"/>
    <x v="0"/>
    <s v="Approved"/>
    <n v="61"/>
    <s v="F"/>
    <s v="Riyadh"/>
    <n v="2"/>
    <n v="6"/>
    <n v="2023"/>
  </r>
  <r>
    <n v="2798"/>
    <n v="7341"/>
    <n v="-300"/>
    <x v="1"/>
    <s v="Approved"/>
    <n v="50"/>
    <s v="M"/>
    <s v="Jeddah"/>
    <n v="4"/>
    <n v="6"/>
    <n v="2024"/>
  </r>
  <r>
    <n v="2799"/>
    <n v="14378"/>
    <n v="1408"/>
    <x v="1"/>
    <s v="Approved"/>
    <n v="41"/>
    <s v="F"/>
    <s v="Khobar"/>
    <n v="3"/>
    <n v="4"/>
    <n v="2023"/>
  </r>
  <r>
    <n v="2800"/>
    <n v="24990"/>
    <n v="924"/>
    <x v="2"/>
    <s v="Rejected"/>
    <n v="42"/>
    <s v="M"/>
    <s v="Abha"/>
    <n v="1"/>
    <n v="10"/>
    <n v="2023"/>
  </r>
  <r>
    <n v="2801"/>
    <n v="17106"/>
    <n v="912"/>
    <x v="2"/>
    <s v="Defaulted"/>
    <n v="66"/>
    <s v="F"/>
    <s v="Medina"/>
    <n v="3"/>
    <n v="1"/>
    <n v="2024"/>
  </r>
  <r>
    <n v="2802"/>
    <n v="11276"/>
    <n v="91"/>
    <x v="1"/>
    <s v="Approved"/>
    <n v="35"/>
    <s v="F"/>
    <s v="Riyadh"/>
    <n v="4"/>
    <n v="4"/>
    <n v="2024"/>
  </r>
  <r>
    <n v="2803"/>
    <n v="17759"/>
    <n v="1113"/>
    <x v="0"/>
    <s v="Approved"/>
    <n v="67"/>
    <s v="M"/>
    <s v="Jeddah"/>
    <n v="5"/>
    <n v="5"/>
    <n v="2024"/>
  </r>
  <r>
    <n v="2804"/>
    <n v="8838"/>
    <n v="-389"/>
    <x v="1"/>
    <s v="Approved"/>
    <n v="45"/>
    <s v="F"/>
    <s v="Khobar"/>
    <n v="3"/>
    <n v="10"/>
    <n v="2024"/>
  </r>
  <r>
    <n v="2805"/>
    <n v="5153"/>
    <n v="578"/>
    <x v="1"/>
    <s v="Rejected"/>
    <n v="64"/>
    <s v="F"/>
    <s v="Abha"/>
    <n v="1"/>
    <n v="3"/>
    <n v="2024"/>
  </r>
  <r>
    <n v="2806"/>
    <n v="22397"/>
    <n v="1164"/>
    <x v="0"/>
    <s v="Approved"/>
    <n v="44"/>
    <s v="M"/>
    <s v="Medina"/>
    <n v="4"/>
    <n v="4"/>
    <n v="2024"/>
  </r>
  <r>
    <n v="2807"/>
    <n v="3863"/>
    <n v="1443"/>
    <x v="2"/>
    <s v="Defaulted"/>
    <n v="29"/>
    <s v="M"/>
    <s v="Riyadh"/>
    <n v="4"/>
    <n v="9"/>
    <n v="2023"/>
  </r>
  <r>
    <n v="2808"/>
    <n v="13477"/>
    <n v="814"/>
    <x v="1"/>
    <s v="Rejected"/>
    <n v="35"/>
    <s v="F"/>
    <s v="Jeddah"/>
    <n v="1"/>
    <n v="6"/>
    <n v="2023"/>
  </r>
  <r>
    <n v="2809"/>
    <n v="7133"/>
    <n v="496"/>
    <x v="1"/>
    <s v="Approved"/>
    <n v="56"/>
    <s v="F"/>
    <s v="Khobar"/>
    <n v="5"/>
    <n v="1"/>
    <n v="2023"/>
  </r>
  <r>
    <n v="2810"/>
    <n v="5260"/>
    <n v="534"/>
    <x v="1"/>
    <s v="Approved"/>
    <n v="28"/>
    <s v="M"/>
    <s v="Abha"/>
    <n v="3"/>
    <n v="10"/>
    <n v="2023"/>
  </r>
  <r>
    <n v="2811"/>
    <n v="18800"/>
    <n v="615"/>
    <x v="2"/>
    <s v="Approved"/>
    <n v="45"/>
    <s v="F"/>
    <s v="Medina"/>
    <n v="3"/>
    <n v="6"/>
    <n v="2024"/>
  </r>
  <r>
    <n v="2812"/>
    <n v="22792"/>
    <n v="-230"/>
    <x v="2"/>
    <s v="Defaulted"/>
    <n v="35"/>
    <s v="M"/>
    <s v="Riyadh"/>
    <n v="4"/>
    <n v="1"/>
    <n v="2024"/>
  </r>
  <r>
    <n v="2813"/>
    <n v="21327"/>
    <n v="1182"/>
    <x v="0"/>
    <s v="Approved"/>
    <n v="42"/>
    <s v="F"/>
    <s v="Jeddah"/>
    <n v="1"/>
    <n v="2"/>
    <n v="2023"/>
  </r>
  <r>
    <n v="2814"/>
    <n v="3992"/>
    <n v="-448"/>
    <x v="2"/>
    <s v="Rejected"/>
    <n v="67"/>
    <s v="M"/>
    <s v="Khobar"/>
    <n v="1"/>
    <n v="7"/>
    <n v="2024"/>
  </r>
  <r>
    <n v="2815"/>
    <n v="17941"/>
    <n v="1258"/>
    <x v="2"/>
    <s v="Approved"/>
    <n v="57"/>
    <s v="F"/>
    <s v="Abha"/>
    <n v="3"/>
    <n v="5"/>
    <n v="2024"/>
  </r>
  <r>
    <n v="2816"/>
    <n v="11616"/>
    <n v="642"/>
    <x v="2"/>
    <s v="Approved"/>
    <n v="61"/>
    <s v="M"/>
    <s v="Medina"/>
    <n v="4"/>
    <n v="3"/>
    <n v="2024"/>
  </r>
  <r>
    <n v="2817"/>
    <n v="3648"/>
    <n v="-34"/>
    <x v="1"/>
    <s v="Defaulted"/>
    <n v="37"/>
    <s v="F"/>
    <s v="Riyadh"/>
    <n v="1"/>
    <n v="10"/>
    <n v="2024"/>
  </r>
  <r>
    <n v="2818"/>
    <n v="17542"/>
    <n v="952"/>
    <x v="0"/>
    <s v="Approved"/>
    <n v="70"/>
    <s v="F"/>
    <s v="Jeddah"/>
    <n v="5"/>
    <n v="10"/>
    <n v="2023"/>
  </r>
  <r>
    <n v="2819"/>
    <n v="9421"/>
    <n v="751"/>
    <x v="1"/>
    <s v="Approved"/>
    <n v="30"/>
    <s v="M"/>
    <s v="Khobar"/>
    <n v="5"/>
    <n v="2"/>
    <n v="2024"/>
  </r>
  <r>
    <n v="2820"/>
    <n v="13882"/>
    <n v="1411"/>
    <x v="0"/>
    <s v="Rejected"/>
    <n v="61"/>
    <s v="M"/>
    <s v="Abha"/>
    <n v="4"/>
    <n v="2"/>
    <n v="2024"/>
  </r>
  <r>
    <n v="2821"/>
    <n v="4503"/>
    <n v="-497"/>
    <x v="0"/>
    <s v="Defaulted"/>
    <n v="27"/>
    <s v="F"/>
    <s v="Medina"/>
    <n v="4"/>
    <n v="7"/>
    <n v="2024"/>
  </r>
  <r>
    <n v="2822"/>
    <n v="3911"/>
    <n v="266"/>
    <x v="2"/>
    <s v="Approved"/>
    <n v="56"/>
    <s v="F"/>
    <s v="Riyadh"/>
    <n v="1"/>
    <n v="4"/>
    <n v="2024"/>
  </r>
  <r>
    <n v="2823"/>
    <n v="8269"/>
    <n v="1216"/>
    <x v="1"/>
    <s v="Rejected"/>
    <n v="60"/>
    <s v="M"/>
    <s v="Jeddah"/>
    <n v="5"/>
    <n v="4"/>
    <n v="2024"/>
  </r>
  <r>
    <n v="2824"/>
    <n v="16689"/>
    <n v="479"/>
    <x v="2"/>
    <s v="Approved"/>
    <n v="35"/>
    <s v="F"/>
    <s v="Khobar"/>
    <n v="3"/>
    <n v="8"/>
    <n v="2023"/>
  </r>
  <r>
    <n v="2825"/>
    <n v="24683"/>
    <n v="631"/>
    <x v="0"/>
    <s v="Approved"/>
    <n v="50"/>
    <s v="M"/>
    <s v="Abha"/>
    <n v="1"/>
    <n v="3"/>
    <n v="2023"/>
  </r>
  <r>
    <n v="2826"/>
    <n v="9676"/>
    <n v="-141"/>
    <x v="1"/>
    <s v="Defaulted"/>
    <n v="29"/>
    <s v="F"/>
    <s v="Medina"/>
    <n v="5"/>
    <n v="8"/>
    <n v="2024"/>
  </r>
  <r>
    <n v="2827"/>
    <n v="19235"/>
    <n v="188"/>
    <x v="2"/>
    <s v="Approved"/>
    <n v="58"/>
    <s v="M"/>
    <s v="Riyadh"/>
    <n v="1"/>
    <n v="5"/>
    <n v="2024"/>
  </r>
  <r>
    <n v="2828"/>
    <n v="24017"/>
    <n v="198"/>
    <x v="0"/>
    <s v="Rejected"/>
    <n v="50"/>
    <s v="F"/>
    <s v="Jeddah"/>
    <n v="1"/>
    <n v="3"/>
    <n v="2024"/>
  </r>
  <r>
    <n v="2829"/>
    <n v="1790"/>
    <n v="389"/>
    <x v="0"/>
    <s v="Approved"/>
    <n v="33"/>
    <s v="M"/>
    <s v="Khobar"/>
    <n v="1"/>
    <n v="8"/>
    <n v="2023"/>
  </r>
  <r>
    <n v="2830"/>
    <n v="2063"/>
    <n v="-445"/>
    <x v="2"/>
    <s v="Approved"/>
    <n v="32"/>
    <s v="F"/>
    <s v="Abha"/>
    <n v="4"/>
    <n v="10"/>
    <n v="2023"/>
  </r>
  <r>
    <n v="2831"/>
    <n v="12125"/>
    <n v="577"/>
    <x v="0"/>
    <s v="Defaulted"/>
    <n v="65"/>
    <s v="F"/>
    <s v="Medina"/>
    <n v="4"/>
    <n v="12"/>
    <n v="2023"/>
  </r>
  <r>
    <n v="2832"/>
    <n v="1264"/>
    <n v="50"/>
    <x v="0"/>
    <s v="Approved"/>
    <n v="61"/>
    <s v="M"/>
    <s v="Riyadh"/>
    <n v="1"/>
    <n v="2"/>
    <n v="2024"/>
  </r>
  <r>
    <n v="2833"/>
    <n v="1099"/>
    <n v="1141"/>
    <x v="2"/>
    <s v="Approved"/>
    <n v="46"/>
    <s v="F"/>
    <s v="Jeddah"/>
    <n v="5"/>
    <n v="6"/>
    <n v="2023"/>
  </r>
  <r>
    <n v="2834"/>
    <n v="12410"/>
    <n v="30"/>
    <x v="2"/>
    <s v="Rejected"/>
    <n v="63"/>
    <s v="M"/>
    <s v="Khobar"/>
    <n v="1"/>
    <n v="8"/>
    <n v="2024"/>
  </r>
  <r>
    <n v="2835"/>
    <n v="17011"/>
    <n v="64"/>
    <x v="2"/>
    <s v="Defaulted"/>
    <n v="61"/>
    <s v="F"/>
    <s v="Abha"/>
    <n v="3"/>
    <n v="2"/>
    <n v="2024"/>
  </r>
  <r>
    <n v="2836"/>
    <n v="6989"/>
    <n v="393"/>
    <x v="1"/>
    <s v="Approved"/>
    <n v="43"/>
    <s v="M"/>
    <s v="Medina"/>
    <n v="2"/>
    <n v="1"/>
    <n v="2024"/>
  </r>
  <r>
    <n v="2837"/>
    <n v="16277"/>
    <n v="1373"/>
    <x v="2"/>
    <s v="Approved"/>
    <n v="34"/>
    <s v="F"/>
    <s v="Riyadh"/>
    <n v="3"/>
    <n v="2"/>
    <n v="2023"/>
  </r>
  <r>
    <n v="2838"/>
    <n v="19573"/>
    <n v="678"/>
    <x v="0"/>
    <s v="Rejected"/>
    <n v="30"/>
    <s v="M"/>
    <s v="Jeddah"/>
    <n v="4"/>
    <n v="6"/>
    <n v="2024"/>
  </r>
  <r>
    <n v="2839"/>
    <n v="3790"/>
    <n v="-359"/>
    <x v="1"/>
    <s v="Approved"/>
    <n v="65"/>
    <s v="F"/>
    <s v="Khobar"/>
    <n v="4"/>
    <n v="11"/>
    <n v="2024"/>
  </r>
  <r>
    <n v="2840"/>
    <n v="22289"/>
    <n v="1405"/>
    <x v="0"/>
    <s v="Defaulted"/>
    <n v="46"/>
    <s v="M"/>
    <s v="Abha"/>
    <n v="3"/>
    <n v="9"/>
    <n v="2023"/>
  </r>
  <r>
    <n v="2841"/>
    <n v="1673"/>
    <n v="876"/>
    <x v="0"/>
    <s v="Approved"/>
    <n v="65"/>
    <s v="F"/>
    <s v="Medina"/>
    <n v="1"/>
    <n v="2"/>
    <n v="2024"/>
  </r>
  <r>
    <n v="2842"/>
    <n v="5254"/>
    <n v="786"/>
    <x v="0"/>
    <s v="Approved"/>
    <n v="60"/>
    <s v="M"/>
    <s v="Riyadh"/>
    <n v="3"/>
    <n v="6"/>
    <n v="2024"/>
  </r>
  <r>
    <n v="2843"/>
    <n v="1913"/>
    <n v="745"/>
    <x v="0"/>
    <s v="Rejected"/>
    <n v="39"/>
    <s v="F"/>
    <s v="Jeddah"/>
    <n v="1"/>
    <n v="12"/>
    <n v="2024"/>
  </r>
  <r>
    <n v="2844"/>
    <n v="5118"/>
    <n v="357"/>
    <x v="2"/>
    <s v="Approved"/>
    <n v="56"/>
    <s v="M"/>
    <s v="Khobar"/>
    <n v="3"/>
    <n v="11"/>
    <n v="2024"/>
  </r>
  <r>
    <n v="2845"/>
    <n v="12637"/>
    <n v="-463"/>
    <x v="1"/>
    <s v="Rejected"/>
    <n v="30"/>
    <s v="F"/>
    <s v="Abha"/>
    <n v="4"/>
    <n v="8"/>
    <n v="2023"/>
  </r>
  <r>
    <n v="2846"/>
    <n v="23656"/>
    <n v="1154"/>
    <x v="2"/>
    <s v="Defaulted"/>
    <n v="60"/>
    <s v="F"/>
    <s v="Medina"/>
    <n v="5"/>
    <n v="5"/>
    <n v="2024"/>
  </r>
  <r>
    <n v="2847"/>
    <n v="15597"/>
    <n v="363"/>
    <x v="0"/>
    <s v="Approved"/>
    <n v="36"/>
    <s v="M"/>
    <s v="Riyadh"/>
    <n v="5"/>
    <n v="11"/>
    <n v="2024"/>
  </r>
  <r>
    <n v="2848"/>
    <n v="6926"/>
    <n v="-300"/>
    <x v="1"/>
    <s v="Approved"/>
    <n v="70"/>
    <s v="F"/>
    <s v="Jeddah"/>
    <n v="3"/>
    <n v="7"/>
    <n v="2024"/>
  </r>
  <r>
    <n v="2849"/>
    <n v="7616"/>
    <n v="-276"/>
    <x v="1"/>
    <s v="Approved"/>
    <n v="57"/>
    <s v="M"/>
    <s v="Khobar"/>
    <n v="3"/>
    <n v="10"/>
    <n v="2023"/>
  </r>
  <r>
    <n v="2850"/>
    <n v="23815"/>
    <n v="1209"/>
    <x v="0"/>
    <s v="Rejected"/>
    <n v="28"/>
    <s v="F"/>
    <s v="Abha"/>
    <n v="4"/>
    <n v="2"/>
    <n v="2024"/>
  </r>
  <r>
    <n v="2851"/>
    <n v="4382"/>
    <n v="-339"/>
    <x v="1"/>
    <s v="Defaulted"/>
    <n v="46"/>
    <s v="M"/>
    <s v="Medina"/>
    <n v="3"/>
    <n v="12"/>
    <n v="2023"/>
  </r>
  <r>
    <n v="2852"/>
    <n v="2745"/>
    <n v="-462"/>
    <x v="1"/>
    <s v="Approved"/>
    <n v="57"/>
    <s v="F"/>
    <s v="Riyadh"/>
    <n v="4"/>
    <n v="5"/>
    <n v="2024"/>
  </r>
  <r>
    <n v="2853"/>
    <n v="12867"/>
    <n v="1476"/>
    <x v="2"/>
    <s v="Approved"/>
    <n v="47"/>
    <s v="M"/>
    <s v="Jeddah"/>
    <n v="3"/>
    <n v="5"/>
    <n v="2023"/>
  </r>
  <r>
    <n v="2854"/>
    <n v="10041"/>
    <n v="281"/>
    <x v="0"/>
    <s v="Approved"/>
    <n v="70"/>
    <s v="F"/>
    <s v="Khobar"/>
    <n v="4"/>
    <n v="6"/>
    <n v="2023"/>
  </r>
  <r>
    <n v="2855"/>
    <n v="8013"/>
    <n v="1142"/>
    <x v="1"/>
    <s v="Rejected"/>
    <n v="48"/>
    <s v="M"/>
    <s v="Abha"/>
    <n v="4"/>
    <n v="6"/>
    <n v="2023"/>
  </r>
  <r>
    <n v="2856"/>
    <n v="14016"/>
    <n v="114"/>
    <x v="0"/>
    <s v="Approved"/>
    <n v="31"/>
    <s v="F"/>
    <s v="Medina"/>
    <n v="2"/>
    <n v="4"/>
    <n v="2024"/>
  </r>
  <r>
    <n v="2857"/>
    <n v="12963"/>
    <n v="999"/>
    <x v="1"/>
    <s v="Defaulted"/>
    <n v="57"/>
    <s v="M"/>
    <s v="Riyadh"/>
    <n v="4"/>
    <n v="11"/>
    <n v="2024"/>
  </r>
  <r>
    <n v="2858"/>
    <n v="12335"/>
    <n v="1041"/>
    <x v="0"/>
    <s v="Rejected"/>
    <n v="32"/>
    <s v="F"/>
    <s v="Jeddah"/>
    <n v="1"/>
    <n v="10"/>
    <n v="2023"/>
  </r>
  <r>
    <n v="2859"/>
    <n v="5682"/>
    <n v="1259"/>
    <x v="2"/>
    <s v="Approved"/>
    <n v="69"/>
    <s v="M"/>
    <s v="Khobar"/>
    <n v="4"/>
    <n v="2"/>
    <n v="2024"/>
  </r>
  <r>
    <n v="2860"/>
    <n v="17770"/>
    <n v="373"/>
    <x v="2"/>
    <s v="Approved"/>
    <n v="28"/>
    <s v="F"/>
    <s v="Abha"/>
    <n v="3"/>
    <n v="6"/>
    <n v="2023"/>
  </r>
  <r>
    <n v="2861"/>
    <n v="1646"/>
    <n v="1409"/>
    <x v="1"/>
    <s v="Approved"/>
    <n v="41"/>
    <s v="M"/>
    <s v="Medina"/>
    <n v="1"/>
    <n v="3"/>
    <n v="2023"/>
  </r>
  <r>
    <n v="2862"/>
    <n v="18497"/>
    <n v="-143"/>
    <x v="0"/>
    <s v="Defaulted"/>
    <n v="64"/>
    <s v="F"/>
    <s v="Riyadh"/>
    <n v="4"/>
    <n v="8"/>
    <n v="2024"/>
  </r>
  <r>
    <n v="2863"/>
    <n v="1190"/>
    <n v="544"/>
    <x v="2"/>
    <s v="Approved"/>
    <n v="54"/>
    <s v="M"/>
    <s v="Jeddah"/>
    <n v="5"/>
    <n v="2"/>
    <n v="2023"/>
  </r>
  <r>
    <n v="2864"/>
    <n v="809"/>
    <n v="-426"/>
    <x v="1"/>
    <s v="Rejected"/>
    <n v="39"/>
    <s v="F"/>
    <s v="Khobar"/>
    <n v="1"/>
    <n v="9"/>
    <n v="2023"/>
  </r>
  <r>
    <n v="2865"/>
    <n v="6179"/>
    <n v="-484"/>
    <x v="1"/>
    <s v="Approved"/>
    <n v="65"/>
    <s v="F"/>
    <s v="Abha"/>
    <n v="5"/>
    <n v="1"/>
    <n v="2024"/>
  </r>
  <r>
    <n v="2866"/>
    <n v="24283"/>
    <n v="1342"/>
    <x v="0"/>
    <s v="Approved"/>
    <n v="58"/>
    <s v="M"/>
    <s v="Medina"/>
    <n v="3"/>
    <n v="11"/>
    <n v="2024"/>
  </r>
  <r>
    <n v="2867"/>
    <n v="725"/>
    <n v="607"/>
    <x v="2"/>
    <s v="Defaulted"/>
    <n v="60"/>
    <s v="F"/>
    <s v="Riyadh"/>
    <n v="1"/>
    <n v="1"/>
    <n v="2024"/>
  </r>
  <r>
    <n v="2868"/>
    <n v="2801"/>
    <n v="-105"/>
    <x v="1"/>
    <s v="Approved"/>
    <n v="50"/>
    <s v="F"/>
    <s v="Jeddah"/>
    <n v="2"/>
    <n v="1"/>
    <n v="2023"/>
  </r>
  <r>
    <n v="2869"/>
    <n v="4387"/>
    <n v="194"/>
    <x v="1"/>
    <s v="Approved"/>
    <n v="48"/>
    <s v="M"/>
    <s v="Khobar"/>
    <n v="3"/>
    <n v="8"/>
    <n v="2024"/>
  </r>
  <r>
    <n v="2870"/>
    <n v="23783"/>
    <n v="23"/>
    <x v="2"/>
    <s v="Rejected"/>
    <n v="53"/>
    <s v="M"/>
    <s v="Abha"/>
    <n v="3"/>
    <n v="12"/>
    <n v="2023"/>
  </r>
  <r>
    <n v="2871"/>
    <n v="13854"/>
    <n v="976"/>
    <x v="2"/>
    <s v="Defaulted"/>
    <n v="55"/>
    <s v="F"/>
    <s v="Medina"/>
    <n v="2"/>
    <n v="3"/>
    <n v="2023"/>
  </r>
  <r>
    <n v="2872"/>
    <n v="15529"/>
    <n v="1342"/>
    <x v="0"/>
    <s v="Approved"/>
    <n v="36"/>
    <s v="F"/>
    <s v="Khobar"/>
    <n v="5"/>
    <n v="2"/>
    <n v="2023"/>
  </r>
  <r>
    <n v="2873"/>
    <n v="2019"/>
    <n v="-39"/>
    <x v="2"/>
    <s v="Rejected"/>
    <n v="42"/>
    <s v="M"/>
    <s v="Abha"/>
    <n v="2"/>
    <n v="5"/>
    <n v="2024"/>
  </r>
  <r>
    <n v="2874"/>
    <n v="14915"/>
    <n v="1021"/>
    <x v="0"/>
    <s v="Approved"/>
    <n v="36"/>
    <s v="F"/>
    <s v="Medina"/>
    <n v="3"/>
    <n v="3"/>
    <n v="2023"/>
  </r>
  <r>
    <n v="2875"/>
    <n v="6687"/>
    <n v="1356"/>
    <x v="1"/>
    <s v="Approved"/>
    <n v="64"/>
    <s v="M"/>
    <s v="Riyadh"/>
    <n v="3"/>
    <n v="11"/>
    <n v="2023"/>
  </r>
  <r>
    <n v="2876"/>
    <n v="10085"/>
    <n v="1225"/>
    <x v="2"/>
    <s v="Defaulted"/>
    <n v="29"/>
    <s v="F"/>
    <s v="Jeddah"/>
    <n v="5"/>
    <n v="10"/>
    <n v="2023"/>
  </r>
  <r>
    <n v="2877"/>
    <n v="22607"/>
    <n v="1088"/>
    <x v="0"/>
    <s v="Approved"/>
    <n v="58"/>
    <s v="M"/>
    <s v="Khobar"/>
    <n v="1"/>
    <n v="3"/>
    <n v="2024"/>
  </r>
  <r>
    <n v="2878"/>
    <n v="3645"/>
    <n v="107"/>
    <x v="1"/>
    <s v="Approved"/>
    <n v="30"/>
    <s v="F"/>
    <s v="Abha"/>
    <n v="2"/>
    <n v="11"/>
    <n v="2023"/>
  </r>
  <r>
    <n v="2879"/>
    <n v="24271"/>
    <n v="451"/>
    <x v="2"/>
    <s v="Approved"/>
    <n v="62"/>
    <s v="M"/>
    <s v="Medina"/>
    <n v="3"/>
    <n v="4"/>
    <n v="2024"/>
  </r>
  <r>
    <n v="2880"/>
    <n v="20578"/>
    <n v="269"/>
    <x v="2"/>
    <s v="Rejected"/>
    <n v="49"/>
    <s v="F"/>
    <s v="Riyadh"/>
    <n v="4"/>
    <n v="3"/>
    <n v="2024"/>
  </r>
  <r>
    <n v="2881"/>
    <n v="9407"/>
    <n v="1114"/>
    <x v="1"/>
    <s v="Approved"/>
    <n v="30"/>
    <s v="F"/>
    <s v="Jeddah"/>
    <n v="4"/>
    <n v="2"/>
    <n v="2024"/>
  </r>
  <r>
    <n v="2882"/>
    <n v="11515"/>
    <n v="555"/>
    <x v="0"/>
    <s v="Defaulted"/>
    <n v="69"/>
    <s v="M"/>
    <s v="Khobar"/>
    <n v="1"/>
    <n v="8"/>
    <n v="2023"/>
  </r>
  <r>
    <n v="2883"/>
    <n v="2981"/>
    <n v="600"/>
    <x v="2"/>
    <s v="Rejected"/>
    <n v="55"/>
    <s v="M"/>
    <s v="Abha"/>
    <n v="1"/>
    <n v="4"/>
    <n v="2023"/>
  </r>
  <r>
    <n v="2884"/>
    <n v="13771"/>
    <n v="-62"/>
    <x v="0"/>
    <s v="Approved"/>
    <n v="56"/>
    <s v="F"/>
    <s v="Medina"/>
    <n v="5"/>
    <n v="4"/>
    <n v="2023"/>
  </r>
  <r>
    <n v="2885"/>
    <n v="3607"/>
    <n v="833"/>
    <x v="1"/>
    <s v="Approved"/>
    <n v="37"/>
    <s v="F"/>
    <s v="Riyadh"/>
    <n v="2"/>
    <n v="12"/>
    <n v="2023"/>
  </r>
  <r>
    <n v="2886"/>
    <n v="11049"/>
    <n v="520"/>
    <x v="0"/>
    <s v="Approved"/>
    <n v="41"/>
    <s v="M"/>
    <s v="Jeddah"/>
    <n v="2"/>
    <n v="5"/>
    <n v="2023"/>
  </r>
  <r>
    <n v="2887"/>
    <n v="5868"/>
    <n v="900"/>
    <x v="2"/>
    <s v="Defaulted"/>
    <n v="36"/>
    <s v="F"/>
    <s v="Khobar"/>
    <n v="5"/>
    <n v="5"/>
    <n v="2024"/>
  </r>
  <r>
    <n v="2888"/>
    <n v="10919"/>
    <n v="371"/>
    <x v="2"/>
    <s v="Approved"/>
    <n v="29"/>
    <s v="M"/>
    <s v="Abha"/>
    <n v="2"/>
    <n v="12"/>
    <n v="2023"/>
  </r>
  <r>
    <n v="2889"/>
    <n v="14059"/>
    <n v="-370"/>
    <x v="1"/>
    <s v="Rejected"/>
    <n v="45"/>
    <s v="F"/>
    <s v="Medina"/>
    <n v="5"/>
    <n v="10"/>
    <n v="2023"/>
  </r>
  <r>
    <n v="2890"/>
    <n v="9043"/>
    <n v="205"/>
    <x v="1"/>
    <s v="Approved"/>
    <n v="38"/>
    <s v="M"/>
    <s v="Riyadh"/>
    <n v="1"/>
    <n v="6"/>
    <n v="2023"/>
  </r>
  <r>
    <n v="2891"/>
    <n v="14913"/>
    <n v="1332"/>
    <x v="0"/>
    <s v="Approved"/>
    <n v="64"/>
    <s v="F"/>
    <s v="Jeddah"/>
    <n v="2"/>
    <n v="2"/>
    <n v="2023"/>
  </r>
  <r>
    <n v="2892"/>
    <n v="3053"/>
    <n v="-47"/>
    <x v="2"/>
    <s v="Defaulted"/>
    <n v="39"/>
    <s v="M"/>
    <s v="Khobar"/>
    <n v="1"/>
    <n v="4"/>
    <n v="2023"/>
  </r>
  <r>
    <n v="2893"/>
    <n v="15829"/>
    <n v="1413"/>
    <x v="2"/>
    <s v="Approved"/>
    <n v="34"/>
    <s v="F"/>
    <s v="Abha"/>
    <n v="2"/>
    <n v="10"/>
    <n v="2023"/>
  </r>
  <r>
    <n v="2894"/>
    <n v="24673"/>
    <n v="-321"/>
    <x v="0"/>
    <s v="Approved"/>
    <n v="45"/>
    <s v="F"/>
    <s v="Medina"/>
    <n v="2"/>
    <n v="4"/>
    <n v="2023"/>
  </r>
  <r>
    <n v="2895"/>
    <n v="4492"/>
    <n v="-485"/>
    <x v="1"/>
    <s v="Rejected"/>
    <n v="34"/>
    <s v="M"/>
    <s v="Riyadh"/>
    <n v="2"/>
    <n v="4"/>
    <n v="2023"/>
  </r>
  <r>
    <n v="2896"/>
    <n v="20156"/>
    <n v="1152"/>
    <x v="0"/>
    <s v="Defaulted"/>
    <n v="66"/>
    <s v="F"/>
    <s v="Jeddah"/>
    <n v="2"/>
    <n v="4"/>
    <n v="2023"/>
  </r>
  <r>
    <n v="2897"/>
    <n v="7279"/>
    <n v="70"/>
    <x v="1"/>
    <s v="Approved"/>
    <n v="39"/>
    <s v="M"/>
    <s v="Khobar"/>
    <n v="3"/>
    <n v="10"/>
    <n v="2024"/>
  </r>
  <r>
    <n v="2898"/>
    <n v="9507"/>
    <n v="1495"/>
    <x v="1"/>
    <s v="Rejected"/>
    <n v="68"/>
    <s v="F"/>
    <s v="Abha"/>
    <n v="4"/>
    <n v="1"/>
    <n v="2024"/>
  </r>
  <r>
    <n v="2899"/>
    <n v="1496"/>
    <n v="-421"/>
    <x v="1"/>
    <s v="Approved"/>
    <n v="51"/>
    <s v="M"/>
    <s v="Medina"/>
    <n v="5"/>
    <n v="8"/>
    <n v="2024"/>
  </r>
  <r>
    <n v="2900"/>
    <n v="12040"/>
    <n v="920"/>
    <x v="1"/>
    <s v="Approved"/>
    <n v="63"/>
    <s v="F"/>
    <s v="Riyadh"/>
    <n v="3"/>
    <n v="3"/>
    <n v="2024"/>
  </r>
  <r>
    <n v="2901"/>
    <n v="11941"/>
    <n v="140"/>
    <x v="2"/>
    <s v="Defaulted"/>
    <n v="66"/>
    <s v="M"/>
    <s v="Jeddah"/>
    <n v="2"/>
    <n v="12"/>
    <n v="2023"/>
  </r>
  <r>
    <n v="2902"/>
    <n v="14653"/>
    <n v="1111"/>
    <x v="0"/>
    <s v="Approved"/>
    <n v="65"/>
    <s v="F"/>
    <s v="Khobar"/>
    <n v="3"/>
    <n v="5"/>
    <n v="2023"/>
  </r>
  <r>
    <n v="2903"/>
    <n v="4009"/>
    <n v="1043"/>
    <x v="2"/>
    <s v="Rejected"/>
    <n v="70"/>
    <s v="M"/>
    <s v="Abha"/>
    <n v="4"/>
    <n v="4"/>
    <n v="2024"/>
  </r>
  <r>
    <n v="2904"/>
    <n v="5032"/>
    <n v="-84"/>
    <x v="1"/>
    <s v="Approved"/>
    <n v="27"/>
    <s v="F"/>
    <s v="Medina"/>
    <n v="4"/>
    <n v="8"/>
    <n v="2023"/>
  </r>
  <r>
    <n v="2905"/>
    <n v="17246"/>
    <n v="696"/>
    <x v="0"/>
    <s v="Approved"/>
    <n v="43"/>
    <s v="M"/>
    <s v="Riyadh"/>
    <n v="1"/>
    <n v="9"/>
    <n v="2023"/>
  </r>
  <r>
    <n v="2906"/>
    <n v="12865"/>
    <n v="-378"/>
    <x v="1"/>
    <s v="Defaulted"/>
    <n v="68"/>
    <s v="F"/>
    <s v="Jeddah"/>
    <n v="4"/>
    <n v="9"/>
    <n v="2023"/>
  </r>
  <r>
    <n v="2907"/>
    <n v="13183"/>
    <n v="1374"/>
    <x v="1"/>
    <s v="Approved"/>
    <n v="38"/>
    <s v="M"/>
    <s v="Khobar"/>
    <n v="5"/>
    <n v="9"/>
    <n v="2024"/>
  </r>
  <r>
    <n v="2908"/>
    <n v="11997"/>
    <n v="672"/>
    <x v="2"/>
    <s v="Approved"/>
    <n v="59"/>
    <s v="F"/>
    <s v="Abha"/>
    <n v="2"/>
    <n v="6"/>
    <n v="2023"/>
  </r>
  <r>
    <n v="2909"/>
    <n v="8149"/>
    <n v="386"/>
    <x v="1"/>
    <s v="Rejected"/>
    <n v="31"/>
    <s v="F"/>
    <s v="Medina"/>
    <n v="2"/>
    <n v="9"/>
    <n v="2023"/>
  </r>
  <r>
    <n v="2910"/>
    <n v="22447"/>
    <n v="930"/>
    <x v="0"/>
    <s v="Defaulted"/>
    <n v="27"/>
    <s v="M"/>
    <s v="Riyadh"/>
    <n v="2"/>
    <n v="1"/>
    <n v="2024"/>
  </r>
  <r>
    <n v="2911"/>
    <n v="3683"/>
    <n v="963"/>
    <x v="2"/>
    <s v="Approved"/>
    <n v="33"/>
    <s v="F"/>
    <s v="Jeddah"/>
    <n v="1"/>
    <n v="12"/>
    <n v="2024"/>
  </r>
  <r>
    <n v="2912"/>
    <n v="718"/>
    <n v="1329"/>
    <x v="1"/>
    <s v="Approved"/>
    <n v="34"/>
    <s v="M"/>
    <s v="Khobar"/>
    <n v="4"/>
    <n v="6"/>
    <n v="2023"/>
  </r>
  <r>
    <n v="2913"/>
    <n v="12923"/>
    <n v="1126"/>
    <x v="2"/>
    <s v="Rejected"/>
    <n v="30"/>
    <s v="F"/>
    <s v="Abha"/>
    <n v="5"/>
    <n v="7"/>
    <n v="2023"/>
  </r>
  <r>
    <n v="2914"/>
    <n v="1778"/>
    <n v="945"/>
    <x v="1"/>
    <s v="Approved"/>
    <n v="55"/>
    <s v="M"/>
    <s v="Medina"/>
    <n v="3"/>
    <n v="10"/>
    <n v="2024"/>
  </r>
  <r>
    <n v="2915"/>
    <n v="3713"/>
    <n v="663"/>
    <x v="1"/>
    <s v="Defaulted"/>
    <n v="33"/>
    <s v="F"/>
    <s v="Riyadh"/>
    <n v="2"/>
    <n v="4"/>
    <n v="2024"/>
  </r>
  <r>
    <n v="2916"/>
    <n v="13827"/>
    <n v="968"/>
    <x v="1"/>
    <s v="Approved"/>
    <n v="33"/>
    <s v="M"/>
    <s v="Jeddah"/>
    <n v="5"/>
    <n v="6"/>
    <n v="2023"/>
  </r>
  <r>
    <n v="2917"/>
    <n v="12105"/>
    <n v="-319"/>
    <x v="1"/>
    <s v="Approved"/>
    <n v="63"/>
    <s v="F"/>
    <s v="Khobar"/>
    <n v="5"/>
    <n v="11"/>
    <n v="2023"/>
  </r>
  <r>
    <n v="2918"/>
    <n v="15031"/>
    <n v="-135"/>
    <x v="0"/>
    <s v="Rejected"/>
    <n v="38"/>
    <s v="M"/>
    <s v="Abha"/>
    <n v="5"/>
    <n v="8"/>
    <n v="2023"/>
  </r>
  <r>
    <n v="2919"/>
    <n v="3364"/>
    <n v="-211"/>
    <x v="0"/>
    <s v="Approved"/>
    <n v="66"/>
    <s v="F"/>
    <s v="Medina"/>
    <n v="4"/>
    <n v="5"/>
    <n v="2024"/>
  </r>
  <r>
    <n v="2920"/>
    <n v="4982"/>
    <n v="411"/>
    <x v="2"/>
    <s v="Rejected"/>
    <n v="35"/>
    <s v="M"/>
    <s v="Riyadh"/>
    <n v="5"/>
    <n v="7"/>
    <n v="2024"/>
  </r>
  <r>
    <n v="2921"/>
    <n v="20279"/>
    <n v="-38"/>
    <x v="2"/>
    <s v="Defaulted"/>
    <n v="39"/>
    <s v="F"/>
    <s v="Jeddah"/>
    <n v="5"/>
    <n v="3"/>
    <n v="2023"/>
  </r>
  <r>
    <n v="2922"/>
    <n v="20487"/>
    <n v="729"/>
    <x v="0"/>
    <s v="Approved"/>
    <n v="47"/>
    <s v="M"/>
    <s v="Abha"/>
    <n v="2"/>
    <n v="10"/>
    <n v="2024"/>
  </r>
  <r>
    <n v="2923"/>
    <n v="4141"/>
    <n v="536"/>
    <x v="1"/>
    <s v="Approved"/>
    <n v="58"/>
    <s v="F"/>
    <s v="Medina"/>
    <n v="5"/>
    <n v="2"/>
    <n v="2024"/>
  </r>
  <r>
    <n v="2924"/>
    <n v="14076"/>
    <n v="-12"/>
    <x v="0"/>
    <s v="Approved"/>
    <n v="33"/>
    <s v="M"/>
    <s v="Riyadh"/>
    <n v="2"/>
    <n v="2"/>
    <n v="2024"/>
  </r>
  <r>
    <n v="2925"/>
    <n v="1864"/>
    <n v="1500"/>
    <x v="1"/>
    <s v="Rejected"/>
    <n v="68"/>
    <s v="F"/>
    <s v="Jeddah"/>
    <n v="5"/>
    <n v="11"/>
    <n v="2024"/>
  </r>
  <r>
    <n v="2926"/>
    <n v="1798"/>
    <n v="-20"/>
    <x v="1"/>
    <s v="Defaulted"/>
    <n v="36"/>
    <s v="M"/>
    <s v="Khobar"/>
    <n v="1"/>
    <n v="6"/>
    <n v="2023"/>
  </r>
  <r>
    <n v="2927"/>
    <n v="12296"/>
    <n v="-157"/>
    <x v="2"/>
    <s v="Approved"/>
    <n v="56"/>
    <s v="F"/>
    <s v="Abha"/>
    <n v="5"/>
    <n v="10"/>
    <n v="2024"/>
  </r>
  <r>
    <n v="2928"/>
    <n v="3292"/>
    <n v="450"/>
    <x v="1"/>
    <s v="Approved"/>
    <n v="56"/>
    <s v="F"/>
    <s v="Medina"/>
    <n v="4"/>
    <n v="8"/>
    <n v="2024"/>
  </r>
  <r>
    <n v="2929"/>
    <n v="23075"/>
    <n v="1335"/>
    <x v="2"/>
    <s v="Approved"/>
    <n v="27"/>
    <s v="M"/>
    <s v="Riyadh"/>
    <n v="2"/>
    <n v="5"/>
    <n v="2024"/>
  </r>
  <r>
    <n v="2930"/>
    <n v="14382"/>
    <n v="652"/>
    <x v="2"/>
    <s v="Rejected"/>
    <n v="37"/>
    <s v="F"/>
    <s v="Jeddah"/>
    <n v="4"/>
    <n v="10"/>
    <n v="2024"/>
  </r>
  <r>
    <n v="2931"/>
    <n v="2189"/>
    <n v="532"/>
    <x v="1"/>
    <s v="Approved"/>
    <n v="66"/>
    <s v="F"/>
    <s v="Khobar"/>
    <n v="3"/>
    <n v="9"/>
    <n v="2023"/>
  </r>
  <r>
    <n v="2932"/>
    <n v="6075"/>
    <n v="496"/>
    <x v="1"/>
    <s v="Defaulted"/>
    <n v="65"/>
    <s v="M"/>
    <s v="Abha"/>
    <n v="3"/>
    <n v="7"/>
    <n v="2024"/>
  </r>
  <r>
    <n v="2933"/>
    <n v="22631"/>
    <n v="1079"/>
    <x v="0"/>
    <s v="Rejected"/>
    <n v="30"/>
    <s v="M"/>
    <s v="Medina"/>
    <n v="2"/>
    <n v="12"/>
    <n v="2023"/>
  </r>
  <r>
    <n v="2934"/>
    <n v="5923"/>
    <n v="337"/>
    <x v="1"/>
    <s v="Approved"/>
    <n v="36"/>
    <s v="F"/>
    <s v="Riyadh"/>
    <n v="1"/>
    <n v="11"/>
    <n v="2024"/>
  </r>
  <r>
    <n v="2935"/>
    <n v="11178"/>
    <n v="529"/>
    <x v="1"/>
    <s v="Approved"/>
    <n v="32"/>
    <s v="F"/>
    <s v="Jeddah"/>
    <n v="5"/>
    <n v="5"/>
    <n v="2024"/>
  </r>
  <r>
    <n v="2936"/>
    <n v="8975"/>
    <n v="49"/>
    <x v="1"/>
    <s v="Approved"/>
    <n v="50"/>
    <s v="M"/>
    <s v="Khobar"/>
    <n v="2"/>
    <n v="4"/>
    <n v="2023"/>
  </r>
  <r>
    <n v="2937"/>
    <n v="19378"/>
    <n v="-455"/>
    <x v="0"/>
    <s v="Defaulted"/>
    <n v="67"/>
    <s v="F"/>
    <s v="Abha"/>
    <n v="5"/>
    <n v="12"/>
    <n v="2023"/>
  </r>
  <r>
    <n v="2938"/>
    <n v="5382"/>
    <n v="-57"/>
    <x v="2"/>
    <s v="Approved"/>
    <n v="35"/>
    <s v="M"/>
    <s v="Medina"/>
    <n v="2"/>
    <n v="10"/>
    <n v="2023"/>
  </r>
  <r>
    <n v="2939"/>
    <n v="17662"/>
    <n v="1062"/>
    <x v="0"/>
    <s v="Rejected"/>
    <n v="45"/>
    <s v="F"/>
    <s v="Riyadh"/>
    <n v="4"/>
    <n v="6"/>
    <n v="2024"/>
  </r>
  <r>
    <n v="2940"/>
    <n v="5482"/>
    <n v="-11"/>
    <x v="1"/>
    <s v="Approved"/>
    <n v="42"/>
    <s v="M"/>
    <s v="Jeddah"/>
    <n v="4"/>
    <n v="7"/>
    <n v="2023"/>
  </r>
  <r>
    <n v="2941"/>
    <n v="651"/>
    <n v="-472"/>
    <x v="1"/>
    <s v="Approved"/>
    <n v="51"/>
    <s v="F"/>
    <s v="Khobar"/>
    <n v="1"/>
    <n v="4"/>
    <n v="2023"/>
  </r>
  <r>
    <n v="2942"/>
    <n v="21352"/>
    <n v="535"/>
    <x v="2"/>
    <s v="Defaulted"/>
    <n v="37"/>
    <s v="M"/>
    <s v="Abha"/>
    <n v="1"/>
    <n v="9"/>
    <n v="2023"/>
  </r>
  <r>
    <n v="2943"/>
    <n v="8902"/>
    <n v="1163"/>
    <x v="1"/>
    <s v="Approved"/>
    <n v="44"/>
    <s v="F"/>
    <s v="Medina"/>
    <n v="3"/>
    <n v="7"/>
    <n v="2024"/>
  </r>
  <r>
    <n v="2944"/>
    <n v="19572"/>
    <n v="1239"/>
    <x v="2"/>
    <s v="Approved"/>
    <n v="34"/>
    <s v="F"/>
    <s v="Riyadh"/>
    <n v="3"/>
    <n v="2"/>
    <n v="2023"/>
  </r>
  <r>
    <n v="2945"/>
    <n v="23472"/>
    <n v="1234"/>
    <x v="0"/>
    <s v="Rejected"/>
    <n v="36"/>
    <s v="M"/>
    <s v="Jeddah"/>
    <n v="3"/>
    <n v="8"/>
    <n v="2023"/>
  </r>
  <r>
    <n v="2946"/>
    <n v="4495"/>
    <n v="952"/>
    <x v="2"/>
    <s v="Defaulted"/>
    <n v="61"/>
    <s v="M"/>
    <s v="Khobar"/>
    <n v="2"/>
    <n v="1"/>
    <n v="2024"/>
  </r>
  <r>
    <n v="2947"/>
    <n v="19556"/>
    <n v="905"/>
    <x v="0"/>
    <s v="Approved"/>
    <n v="32"/>
    <s v="F"/>
    <s v="Abha"/>
    <n v="3"/>
    <n v="4"/>
    <n v="2024"/>
  </r>
  <r>
    <n v="2948"/>
    <n v="1937"/>
    <n v="-211"/>
    <x v="2"/>
    <s v="Rejected"/>
    <n v="68"/>
    <s v="F"/>
    <s v="Medina"/>
    <n v="4"/>
    <n v="6"/>
    <n v="2023"/>
  </r>
  <r>
    <n v="2949"/>
    <n v="22928"/>
    <n v="1137"/>
    <x v="2"/>
    <s v="Approved"/>
    <n v="31"/>
    <s v="M"/>
    <s v="Riyadh"/>
    <n v="2"/>
    <n v="1"/>
    <n v="2024"/>
  </r>
  <r>
    <n v="2950"/>
    <n v="7454"/>
    <n v="1118"/>
    <x v="1"/>
    <s v="Approved"/>
    <n v="54"/>
    <s v="F"/>
    <s v="Jeddah"/>
    <n v="4"/>
    <n v="6"/>
    <n v="2024"/>
  </r>
  <r>
    <n v="2951"/>
    <n v="18016"/>
    <n v="-126"/>
    <x v="2"/>
    <s v="Defaulted"/>
    <n v="49"/>
    <s v="M"/>
    <s v="Khobar"/>
    <n v="5"/>
    <n v="6"/>
    <n v="2024"/>
  </r>
  <r>
    <n v="2952"/>
    <n v="16320"/>
    <n v="529"/>
    <x v="0"/>
    <s v="Rejected"/>
    <n v="28"/>
    <s v="F"/>
    <s v="Abha"/>
    <n v="4"/>
    <n v="7"/>
    <n v="2024"/>
  </r>
  <r>
    <n v="2953"/>
    <n v="4062"/>
    <n v="613"/>
    <x v="2"/>
    <s v="Approved"/>
    <n v="51"/>
    <s v="M"/>
    <s v="Medina"/>
    <n v="3"/>
    <n v="12"/>
    <n v="2023"/>
  </r>
  <r>
    <n v="2954"/>
    <n v="12802"/>
    <n v="768"/>
    <x v="1"/>
    <s v="Defaulted"/>
    <n v="66"/>
    <s v="F"/>
    <s v="Riyadh"/>
    <n v="2"/>
    <n v="7"/>
    <n v="2023"/>
  </r>
  <r>
    <n v="2955"/>
    <n v="15954"/>
    <n v="1245"/>
    <x v="2"/>
    <s v="Approved"/>
    <n v="40"/>
    <s v="M"/>
    <s v="Jeddah"/>
    <n v="5"/>
    <n v="10"/>
    <n v="2023"/>
  </r>
  <r>
    <n v="2956"/>
    <n v="8812"/>
    <n v="1063"/>
    <x v="1"/>
    <s v="Approved"/>
    <n v="43"/>
    <s v="F"/>
    <s v="Khobar"/>
    <n v="1"/>
    <n v="2"/>
    <n v="2024"/>
  </r>
  <r>
    <n v="2957"/>
    <n v="6806"/>
    <n v="1340"/>
    <x v="1"/>
    <s v="Approved"/>
    <n v="60"/>
    <s v="F"/>
    <s v="Abha"/>
    <n v="3"/>
    <n v="4"/>
    <n v="2023"/>
  </r>
  <r>
    <n v="2958"/>
    <n v="10619"/>
    <n v="548"/>
    <x v="0"/>
    <s v="Rejected"/>
    <n v="32"/>
    <s v="M"/>
    <s v="Medina"/>
    <n v="3"/>
    <n v="12"/>
    <n v="2023"/>
  </r>
  <r>
    <n v="2959"/>
    <n v="5074"/>
    <n v="1028"/>
    <x v="2"/>
    <s v="Defaulted"/>
    <n v="61"/>
    <s v="F"/>
    <s v="Riyadh"/>
    <n v="5"/>
    <n v="9"/>
    <n v="2023"/>
  </r>
  <r>
    <n v="2960"/>
    <n v="5976"/>
    <n v="-24"/>
    <x v="1"/>
    <s v="Approved"/>
    <n v="60"/>
    <s v="M"/>
    <s v="Jeddah"/>
    <n v="3"/>
    <n v="2"/>
    <n v="2023"/>
  </r>
  <r>
    <n v="2961"/>
    <n v="11466"/>
    <n v="388"/>
    <x v="0"/>
    <s v="Approved"/>
    <n v="61"/>
    <s v="F"/>
    <s v="Khobar"/>
    <n v="4"/>
    <n v="7"/>
    <n v="2024"/>
  </r>
  <r>
    <n v="2962"/>
    <n v="3842"/>
    <n v="1384"/>
    <x v="2"/>
    <s v="Approved"/>
    <n v="43"/>
    <s v="M"/>
    <s v="Abha"/>
    <n v="4"/>
    <n v="1"/>
    <n v="2023"/>
  </r>
  <r>
    <n v="2963"/>
    <n v="10225"/>
    <n v="779"/>
    <x v="2"/>
    <s v="Rejected"/>
    <n v="54"/>
    <s v="F"/>
    <s v="Medina"/>
    <n v="1"/>
    <n v="6"/>
    <n v="2023"/>
  </r>
  <r>
    <n v="2964"/>
    <n v="1401"/>
    <n v="129"/>
    <x v="1"/>
    <s v="Defaulted"/>
    <n v="47"/>
    <s v="M"/>
    <s v="Riyadh"/>
    <n v="5"/>
    <n v="11"/>
    <n v="2023"/>
  </r>
  <r>
    <n v="2965"/>
    <n v="20104"/>
    <n v="-370"/>
    <x v="0"/>
    <s v="Approved"/>
    <n v="65"/>
    <s v="F"/>
    <s v="Jeddah"/>
    <n v="2"/>
    <n v="3"/>
    <n v="2024"/>
  </r>
  <r>
    <n v="2966"/>
    <n v="14036"/>
    <n v="212"/>
    <x v="1"/>
    <s v="Approved"/>
    <n v="63"/>
    <s v="M"/>
    <s v="Khobar"/>
    <n v="1"/>
    <n v="1"/>
    <n v="2023"/>
  </r>
  <r>
    <n v="2967"/>
    <n v="10993"/>
    <n v="787"/>
    <x v="2"/>
    <s v="Approved"/>
    <n v="53"/>
    <s v="F"/>
    <s v="Abha"/>
    <n v="2"/>
    <n v="12"/>
    <n v="2024"/>
  </r>
  <r>
    <n v="2968"/>
    <n v="23996"/>
    <n v="1254"/>
    <x v="2"/>
    <s v="Rejected"/>
    <n v="65"/>
    <s v="M"/>
    <s v="Medina"/>
    <n v="2"/>
    <n v="7"/>
    <n v="2023"/>
  </r>
  <r>
    <n v="2969"/>
    <n v="20032"/>
    <n v="489"/>
    <x v="2"/>
    <s v="Approved"/>
    <n v="27"/>
    <s v="F"/>
    <s v="Riyadh"/>
    <n v="3"/>
    <n v="5"/>
    <n v="2023"/>
  </r>
  <r>
    <n v="2970"/>
    <n v="19016"/>
    <n v="1361"/>
    <x v="2"/>
    <s v="Defaulted"/>
    <n v="31"/>
    <s v="M"/>
    <s v="Jeddah"/>
    <n v="2"/>
    <n v="12"/>
    <n v="2024"/>
  </r>
  <r>
    <n v="2971"/>
    <n v="18318"/>
    <n v="448"/>
    <x v="2"/>
    <s v="Rejected"/>
    <n v="28"/>
    <s v="F"/>
    <s v="Khobar"/>
    <n v="5"/>
    <n v="6"/>
    <n v="2023"/>
  </r>
  <r>
    <n v="2972"/>
    <n v="10993"/>
    <n v="140"/>
    <x v="1"/>
    <s v="Approved"/>
    <n v="55"/>
    <s v="F"/>
    <s v="Abha"/>
    <n v="1"/>
    <n v="11"/>
    <n v="2024"/>
  </r>
  <r>
    <n v="2973"/>
    <n v="7516"/>
    <n v="1387"/>
    <x v="1"/>
    <s v="Approved"/>
    <n v="36"/>
    <s v="M"/>
    <s v="Medina"/>
    <n v="3"/>
    <n v="12"/>
    <n v="2023"/>
  </r>
  <r>
    <n v="2974"/>
    <n v="8799"/>
    <n v="618"/>
    <x v="1"/>
    <s v="Approved"/>
    <n v="47"/>
    <s v="F"/>
    <s v="Riyadh"/>
    <n v="4"/>
    <n v="9"/>
    <n v="2023"/>
  </r>
  <r>
    <n v="2975"/>
    <n v="22296"/>
    <n v="523"/>
    <x v="0"/>
    <s v="Defaulted"/>
    <n v="49"/>
    <s v="M"/>
    <s v="Jeddah"/>
    <n v="2"/>
    <n v="10"/>
    <n v="2024"/>
  </r>
  <r>
    <n v="2976"/>
    <n v="4179"/>
    <n v="1193"/>
    <x v="2"/>
    <s v="Approved"/>
    <n v="57"/>
    <s v="F"/>
    <s v="Khobar"/>
    <n v="4"/>
    <n v="12"/>
    <n v="2024"/>
  </r>
  <r>
    <n v="2977"/>
    <n v="10470"/>
    <n v="1088"/>
    <x v="0"/>
    <s v="Rejected"/>
    <n v="60"/>
    <s v="M"/>
    <s v="Abha"/>
    <n v="5"/>
    <n v="10"/>
    <n v="2024"/>
  </r>
  <r>
    <n v="2978"/>
    <n v="8779"/>
    <n v="958"/>
    <x v="1"/>
    <s v="Approved"/>
    <n v="65"/>
    <s v="F"/>
    <s v="Medina"/>
    <n v="1"/>
    <n v="3"/>
    <n v="2023"/>
  </r>
  <r>
    <n v="2979"/>
    <n v="10642"/>
    <n v="998"/>
    <x v="1"/>
    <s v="Approved"/>
    <n v="35"/>
    <s v="M"/>
    <s v="Riyadh"/>
    <n v="3"/>
    <n v="8"/>
    <n v="2024"/>
  </r>
  <r>
    <n v="2980"/>
    <n v="12820"/>
    <n v="1383"/>
    <x v="2"/>
    <s v="Defaulted"/>
    <n v="58"/>
    <s v="F"/>
    <s v="Jeddah"/>
    <n v="3"/>
    <n v="3"/>
    <n v="2023"/>
  </r>
  <r>
    <n v="2981"/>
    <n v="12859"/>
    <n v="1061"/>
    <x v="1"/>
    <s v="Approved"/>
    <n v="63"/>
    <s v="M"/>
    <s v="Khobar"/>
    <n v="4"/>
    <n v="7"/>
    <n v="2024"/>
  </r>
  <r>
    <n v="2982"/>
    <n v="5685"/>
    <n v="1180"/>
    <x v="1"/>
    <s v="Approved"/>
    <n v="57"/>
    <s v="F"/>
    <s v="Abha"/>
    <n v="1"/>
    <n v="11"/>
    <n v="2024"/>
  </r>
  <r>
    <n v="2983"/>
    <n v="23978"/>
    <n v="-14"/>
    <x v="2"/>
    <s v="Rejected"/>
    <n v="67"/>
    <s v="M"/>
    <s v="Medina"/>
    <n v="5"/>
    <n v="5"/>
    <n v="2024"/>
  </r>
  <r>
    <n v="2984"/>
    <n v="6597"/>
    <n v="465"/>
    <x v="1"/>
    <s v="Defaulted"/>
    <n v="34"/>
    <s v="F"/>
    <s v="Riyadh"/>
    <n v="5"/>
    <n v="3"/>
    <n v="2023"/>
  </r>
  <r>
    <n v="2985"/>
    <n v="17039"/>
    <n v="149"/>
    <x v="2"/>
    <s v="Approved"/>
    <n v="53"/>
    <s v="M"/>
    <s v="Jeddah"/>
    <n v="4"/>
    <n v="9"/>
    <n v="2023"/>
  </r>
  <r>
    <n v="2986"/>
    <n v="983"/>
    <n v="-421"/>
    <x v="1"/>
    <s v="Rejected"/>
    <n v="64"/>
    <s v="F"/>
    <s v="Khobar"/>
    <n v="1"/>
    <n v="11"/>
    <n v="2023"/>
  </r>
  <r>
    <n v="2987"/>
    <n v="21095"/>
    <n v="-202"/>
    <x v="0"/>
    <s v="Approved"/>
    <n v="61"/>
    <s v="M"/>
    <s v="Abha"/>
    <n v="1"/>
    <n v="3"/>
    <n v="2023"/>
  </r>
  <r>
    <n v="2988"/>
    <n v="1332"/>
    <n v="1030"/>
    <x v="2"/>
    <s v="Approved"/>
    <n v="28"/>
    <s v="F"/>
    <s v="Medina"/>
    <n v="2"/>
    <n v="5"/>
    <n v="2023"/>
  </r>
  <r>
    <n v="2989"/>
    <n v="13751"/>
    <n v="403"/>
    <x v="1"/>
    <s v="Defaulted"/>
    <n v="30"/>
    <s v="M"/>
    <s v="Riyadh"/>
    <n v="1"/>
    <n v="9"/>
    <n v="2024"/>
  </r>
  <r>
    <n v="2990"/>
    <n v="13954"/>
    <n v="873"/>
    <x v="2"/>
    <s v="Approved"/>
    <n v="54"/>
    <s v="F"/>
    <s v="Jeddah"/>
    <n v="2"/>
    <n v="3"/>
    <n v="2024"/>
  </r>
  <r>
    <n v="2991"/>
    <n v="12975"/>
    <n v="-441"/>
    <x v="2"/>
    <s v="Rejected"/>
    <n v="57"/>
    <s v="F"/>
    <s v="Khobar"/>
    <n v="5"/>
    <n v="10"/>
    <n v="2023"/>
  </r>
  <r>
    <n v="2992"/>
    <n v="14401"/>
    <n v="261"/>
    <x v="2"/>
    <s v="Approved"/>
    <n v="56"/>
    <s v="M"/>
    <s v="Abha"/>
    <n v="2"/>
    <n v="6"/>
    <n v="2024"/>
  </r>
  <r>
    <n v="2993"/>
    <n v="10556"/>
    <n v="1269"/>
    <x v="0"/>
    <s v="Approved"/>
    <n v="37"/>
    <s v="F"/>
    <s v="Medina"/>
    <n v="4"/>
    <n v="11"/>
    <n v="2023"/>
  </r>
  <r>
    <n v="2994"/>
    <n v="9807"/>
    <n v="802"/>
    <x v="1"/>
    <s v="Defaulted"/>
    <n v="52"/>
    <s v="F"/>
    <s v="Riyadh"/>
    <n v="4"/>
    <n v="1"/>
    <n v="2024"/>
  </r>
  <r>
    <n v="2995"/>
    <n v="24722"/>
    <n v="-309"/>
    <x v="2"/>
    <s v="Approved"/>
    <n v="33"/>
    <s v="M"/>
    <s v="Jeddah"/>
    <n v="4"/>
    <n v="11"/>
    <n v="2023"/>
  </r>
  <r>
    <n v="2996"/>
    <n v="21565"/>
    <n v="275"/>
    <x v="2"/>
    <s v="Approved"/>
    <n v="70"/>
    <s v="M"/>
    <s v="Khobar"/>
    <n v="5"/>
    <n v="6"/>
    <n v="2023"/>
  </r>
  <r>
    <n v="2997"/>
    <n v="1030"/>
    <n v="728"/>
    <x v="1"/>
    <s v="Rejected"/>
    <n v="47"/>
    <s v="F"/>
    <s v="Abha"/>
    <n v="4"/>
    <n v="12"/>
    <n v="2024"/>
  </r>
  <r>
    <n v="2998"/>
    <n v="11077"/>
    <n v="1261"/>
    <x v="1"/>
    <s v="Defaulted"/>
    <n v="69"/>
    <s v="F"/>
    <s v="Medina"/>
    <n v="5"/>
    <n v="8"/>
    <n v="2024"/>
  </r>
  <r>
    <n v="2999"/>
    <n v="7061"/>
    <n v="-172"/>
    <x v="1"/>
    <s v="Approved"/>
    <n v="57"/>
    <s v="M"/>
    <s v="Riyadh"/>
    <n v="2"/>
    <n v="12"/>
    <n v="2024"/>
  </r>
  <r>
    <n v="3000"/>
    <n v="14812"/>
    <n v="1453"/>
    <x v="2"/>
    <s v="Approved"/>
    <n v="27"/>
    <s v="F"/>
    <s v="Jeddah"/>
    <n v="2"/>
    <n v="4"/>
    <n v="2023"/>
  </r>
  <r>
    <n v="3001"/>
    <n v="22655"/>
    <n v="571"/>
    <x v="2"/>
    <s v="Rejected"/>
    <n v="52"/>
    <s v="M"/>
    <s v="Khobar"/>
    <n v="3"/>
    <n v="1"/>
    <n v="2024"/>
  </r>
  <r>
    <n v="3002"/>
    <n v="18590"/>
    <n v="907"/>
    <x v="0"/>
    <s v="Approved"/>
    <n v="54"/>
    <s v="F"/>
    <s v="Abha"/>
    <n v="5"/>
    <n v="12"/>
    <n v="2024"/>
  </r>
  <r>
    <n v="3003"/>
    <n v="5924"/>
    <n v="-343"/>
    <x v="0"/>
    <s v="Defaulted"/>
    <n v="44"/>
    <s v="M"/>
    <s v="Medina"/>
    <n v="2"/>
    <n v="3"/>
    <n v="2024"/>
  </r>
  <r>
    <n v="3004"/>
    <n v="2499"/>
    <n v="-282"/>
    <x v="2"/>
    <s v="Approved"/>
    <n v="40"/>
    <s v="F"/>
    <s v="Riyadh"/>
    <n v="2"/>
    <n v="4"/>
    <n v="2024"/>
  </r>
  <r>
    <n v="3005"/>
    <n v="12109"/>
    <n v="-62"/>
    <x v="0"/>
    <s v="Approved"/>
    <n v="27"/>
    <s v="M"/>
    <s v="Jeddah"/>
    <n v="2"/>
    <n v="2"/>
    <n v="2024"/>
  </r>
  <r>
    <n v="3006"/>
    <n v="2857"/>
    <n v="587"/>
    <x v="0"/>
    <s v="Rejected"/>
    <n v="67"/>
    <s v="F"/>
    <s v="Khobar"/>
    <n v="1"/>
    <n v="6"/>
    <n v="2024"/>
  </r>
  <r>
    <n v="3007"/>
    <n v="2341"/>
    <n v="697"/>
    <x v="0"/>
    <s v="Approved"/>
    <n v="28"/>
    <s v="F"/>
    <s v="Abha"/>
    <n v="2"/>
    <n v="2"/>
    <n v="2023"/>
  </r>
  <r>
    <n v="3008"/>
    <n v="4016"/>
    <n v="816"/>
    <x v="1"/>
    <s v="Rejected"/>
    <n v="29"/>
    <s v="M"/>
    <s v="Medina"/>
    <n v="3"/>
    <n v="9"/>
    <n v="2023"/>
  </r>
  <r>
    <n v="3009"/>
    <n v="11010"/>
    <n v="-15"/>
    <x v="2"/>
    <s v="Defaulted"/>
    <n v="34"/>
    <s v="M"/>
    <s v="Khobar"/>
    <n v="1"/>
    <n v="12"/>
    <n v="2024"/>
  </r>
  <r>
    <n v="3010"/>
    <n v="21035"/>
    <n v="888"/>
    <x v="2"/>
    <s v="Approved"/>
    <n v="62"/>
    <s v="F"/>
    <s v="Abha"/>
    <n v="3"/>
    <n v="1"/>
    <n v="2023"/>
  </r>
  <r>
    <n v="3011"/>
    <n v="22187"/>
    <n v="193"/>
    <x v="2"/>
    <s v="Approved"/>
    <n v="54"/>
    <s v="F"/>
    <s v="Medina"/>
    <n v="1"/>
    <n v="11"/>
    <n v="2024"/>
  </r>
  <r>
    <n v="3012"/>
    <n v="16788"/>
    <n v="734"/>
    <x v="0"/>
    <s v="Approved"/>
    <n v="40"/>
    <s v="M"/>
    <s v="Riyadh"/>
    <n v="5"/>
    <n v="3"/>
    <n v="2024"/>
  </r>
  <r>
    <n v="3013"/>
    <n v="4842"/>
    <n v="157"/>
    <x v="2"/>
    <s v="Rejected"/>
    <n v="36"/>
    <s v="F"/>
    <s v="Jeddah"/>
    <n v="1"/>
    <n v="4"/>
    <n v="2024"/>
  </r>
  <r>
    <n v="3014"/>
    <n v="18807"/>
    <n v="1418"/>
    <x v="0"/>
    <s v="Defaulted"/>
    <n v="49"/>
    <s v="M"/>
    <s v="Khobar"/>
    <n v="4"/>
    <n v="12"/>
    <n v="2024"/>
  </r>
  <r>
    <n v="3015"/>
    <n v="1881"/>
    <n v="698"/>
    <x v="0"/>
    <s v="Approved"/>
    <n v="68"/>
    <s v="F"/>
    <s v="Abha"/>
    <n v="3"/>
    <n v="6"/>
    <n v="2024"/>
  </r>
  <r>
    <n v="3016"/>
    <n v="4891"/>
    <n v="-296"/>
    <x v="2"/>
    <s v="Approved"/>
    <n v="42"/>
    <s v="M"/>
    <s v="Medina"/>
    <n v="1"/>
    <n v="9"/>
    <n v="2024"/>
  </r>
  <r>
    <n v="3017"/>
    <n v="18436"/>
    <n v="-134"/>
    <x v="2"/>
    <s v="Approved"/>
    <n v="68"/>
    <s v="F"/>
    <s v="Riyadh"/>
    <n v="4"/>
    <n v="5"/>
    <n v="2023"/>
  </r>
  <r>
    <n v="3018"/>
    <n v="24756"/>
    <n v="-80"/>
    <x v="2"/>
    <s v="Rejected"/>
    <n v="32"/>
    <s v="M"/>
    <s v="Jeddah"/>
    <n v="3"/>
    <n v="6"/>
    <n v="2024"/>
  </r>
  <r>
    <n v="3019"/>
    <n v="10539"/>
    <n v="54"/>
    <x v="1"/>
    <s v="Approved"/>
    <n v="66"/>
    <s v="F"/>
    <s v="Khobar"/>
    <n v="1"/>
    <n v="3"/>
    <n v="2023"/>
  </r>
  <r>
    <n v="3020"/>
    <n v="19202"/>
    <n v="1378"/>
    <x v="2"/>
    <s v="Defaulted"/>
    <n v="30"/>
    <s v="F"/>
    <s v="Abha"/>
    <n v="4"/>
    <n v="12"/>
    <n v="2023"/>
  </r>
  <r>
    <n v="3021"/>
    <n v="12351"/>
    <n v="-205"/>
    <x v="1"/>
    <s v="Rejected"/>
    <n v="61"/>
    <s v="M"/>
    <s v="Medina"/>
    <n v="3"/>
    <n v="6"/>
    <n v="2024"/>
  </r>
  <r>
    <n v="3022"/>
    <n v="10433"/>
    <n v="1473"/>
    <x v="1"/>
    <s v="Approved"/>
    <n v="45"/>
    <s v="F"/>
    <s v="Riyadh"/>
    <n v="4"/>
    <n v="3"/>
    <n v="2024"/>
  </r>
  <r>
    <n v="3023"/>
    <n v="20752"/>
    <n v="897"/>
    <x v="0"/>
    <s v="Approved"/>
    <n v="34"/>
    <s v="M"/>
    <s v="Jeddah"/>
    <n v="2"/>
    <n v="5"/>
    <n v="2023"/>
  </r>
  <r>
    <n v="3024"/>
    <n v="1321"/>
    <n v="827"/>
    <x v="2"/>
    <s v="Approved"/>
    <n v="27"/>
    <s v="F"/>
    <s v="Khobar"/>
    <n v="5"/>
    <n v="9"/>
    <n v="2023"/>
  </r>
  <r>
    <n v="3025"/>
    <n v="4785"/>
    <n v="674"/>
    <x v="1"/>
    <s v="Defaulted"/>
    <n v="42"/>
    <s v="M"/>
    <s v="Abha"/>
    <n v="4"/>
    <n v="9"/>
    <n v="2024"/>
  </r>
  <r>
    <n v="3026"/>
    <n v="7490"/>
    <n v="446"/>
    <x v="1"/>
    <s v="Approved"/>
    <n v="58"/>
    <s v="F"/>
    <s v="Medina"/>
    <n v="1"/>
    <n v="9"/>
    <n v="2023"/>
  </r>
  <r>
    <n v="3027"/>
    <n v="13500"/>
    <n v="330"/>
    <x v="1"/>
    <s v="Rejected"/>
    <n v="50"/>
    <s v="M"/>
    <s v="Riyadh"/>
    <n v="5"/>
    <n v="1"/>
    <n v="2024"/>
  </r>
  <r>
    <n v="3028"/>
    <n v="13918"/>
    <n v="-419"/>
    <x v="1"/>
    <s v="Approved"/>
    <n v="35"/>
    <s v="F"/>
    <s v="Jeddah"/>
    <n v="1"/>
    <n v="3"/>
    <n v="2023"/>
  </r>
  <r>
    <n v="3029"/>
    <n v="16188"/>
    <n v="1022"/>
    <x v="0"/>
    <s v="Approved"/>
    <n v="32"/>
    <s v="M"/>
    <s v="Khobar"/>
    <n v="1"/>
    <n v="9"/>
    <n v="2024"/>
  </r>
  <r>
    <n v="3030"/>
    <n v="5650"/>
    <n v="-131"/>
    <x v="0"/>
    <s v="Defaulted"/>
    <n v="62"/>
    <s v="F"/>
    <s v="Abha"/>
    <n v="2"/>
    <n v="8"/>
    <n v="2023"/>
  </r>
  <r>
    <n v="3031"/>
    <n v="5621"/>
    <n v="207"/>
    <x v="2"/>
    <s v="Approved"/>
    <n v="63"/>
    <s v="M"/>
    <s v="Medina"/>
    <n v="4"/>
    <n v="8"/>
    <n v="2024"/>
  </r>
  <r>
    <n v="3032"/>
    <n v="9398"/>
    <n v="879"/>
    <x v="1"/>
    <s v="Approved"/>
    <n v="69"/>
    <s v="F"/>
    <s v="Riyadh"/>
    <n v="3"/>
    <n v="2"/>
    <n v="2024"/>
  </r>
  <r>
    <n v="3033"/>
    <n v="12327"/>
    <n v="895"/>
    <x v="2"/>
    <s v="Rejected"/>
    <n v="27"/>
    <s v="M"/>
    <s v="Jeddah"/>
    <n v="4"/>
    <n v="6"/>
    <n v="2024"/>
  </r>
  <r>
    <n v="3034"/>
    <n v="11753"/>
    <n v="989"/>
    <x v="1"/>
    <s v="Defaulted"/>
    <n v="47"/>
    <s v="F"/>
    <s v="Khobar"/>
    <n v="5"/>
    <n v="7"/>
    <n v="2024"/>
  </r>
  <r>
    <n v="3035"/>
    <n v="19371"/>
    <n v="1309"/>
    <x v="0"/>
    <s v="Approved"/>
    <n v="57"/>
    <s v="F"/>
    <s v="Abha"/>
    <n v="2"/>
    <n v="5"/>
    <n v="2024"/>
  </r>
  <r>
    <n v="3036"/>
    <n v="5109"/>
    <n v="1161"/>
    <x v="2"/>
    <s v="Rejected"/>
    <n v="49"/>
    <s v="M"/>
    <s v="Medina"/>
    <n v="4"/>
    <n v="11"/>
    <n v="2023"/>
  </r>
  <r>
    <n v="3037"/>
    <n v="6520"/>
    <n v="1461"/>
    <x v="1"/>
    <s v="Approved"/>
    <n v="45"/>
    <s v="F"/>
    <s v="Riyadh"/>
    <n v="1"/>
    <n v="6"/>
    <n v="2024"/>
  </r>
  <r>
    <n v="3038"/>
    <n v="24090"/>
    <n v="-30"/>
    <x v="2"/>
    <s v="Approved"/>
    <n v="42"/>
    <s v="M"/>
    <s v="Jeddah"/>
    <n v="3"/>
    <n v="4"/>
    <n v="2023"/>
  </r>
  <r>
    <n v="3039"/>
    <n v="5696"/>
    <n v="379"/>
    <x v="1"/>
    <s v="Defaulted"/>
    <n v="40"/>
    <s v="F"/>
    <s v="Khobar"/>
    <n v="4"/>
    <n v="11"/>
    <n v="2024"/>
  </r>
  <r>
    <n v="3040"/>
    <n v="12273"/>
    <n v="330"/>
    <x v="0"/>
    <s v="Approved"/>
    <n v="49"/>
    <s v="M"/>
    <s v="Abha"/>
    <n v="5"/>
    <n v="9"/>
    <n v="2024"/>
  </r>
  <r>
    <n v="3041"/>
    <n v="5621"/>
    <n v="922"/>
    <x v="0"/>
    <s v="Approved"/>
    <n v="46"/>
    <s v="F"/>
    <s v="Medina"/>
    <n v="1"/>
    <n v="3"/>
    <n v="2024"/>
  </r>
  <r>
    <n v="3042"/>
    <n v="2385"/>
    <n v="547"/>
    <x v="0"/>
    <s v="Approved"/>
    <n v="68"/>
    <s v="M"/>
    <s v="Riyadh"/>
    <n v="1"/>
    <n v="7"/>
    <n v="2024"/>
  </r>
  <r>
    <n v="3043"/>
    <n v="13736"/>
    <n v="113"/>
    <x v="1"/>
    <s v="Rejected"/>
    <n v="63"/>
    <s v="F"/>
    <s v="Jeddah"/>
    <n v="1"/>
    <n v="11"/>
    <n v="2023"/>
  </r>
  <r>
    <n v="3044"/>
    <n v="15286"/>
    <n v="-156"/>
    <x v="2"/>
    <s v="Approved"/>
    <n v="63"/>
    <s v="M"/>
    <s v="Khobar"/>
    <n v="1"/>
    <n v="11"/>
    <n v="2023"/>
  </r>
  <r>
    <n v="3045"/>
    <n v="22436"/>
    <n v="979"/>
    <x v="2"/>
    <s v="Defaulted"/>
    <n v="40"/>
    <s v="F"/>
    <s v="Abha"/>
    <n v="4"/>
    <n v="8"/>
    <n v="2024"/>
  </r>
  <r>
    <n v="3046"/>
    <n v="9937"/>
    <n v="988"/>
    <x v="1"/>
    <s v="Rejected"/>
    <n v="31"/>
    <s v="M"/>
    <s v="Medina"/>
    <n v="1"/>
    <n v="10"/>
    <n v="2023"/>
  </r>
  <r>
    <n v="3047"/>
    <n v="14829"/>
    <n v="750"/>
    <x v="1"/>
    <s v="Approved"/>
    <n v="29"/>
    <s v="F"/>
    <s v="Riyadh"/>
    <n v="3"/>
    <n v="12"/>
    <n v="2024"/>
  </r>
  <r>
    <n v="3048"/>
    <n v="18998"/>
    <n v="281"/>
    <x v="2"/>
    <s v="Approved"/>
    <n v="65"/>
    <s v="M"/>
    <s v="Jeddah"/>
    <n v="2"/>
    <n v="6"/>
    <n v="2023"/>
  </r>
  <r>
    <n v="3049"/>
    <n v="14962"/>
    <n v="115"/>
    <x v="0"/>
    <s v="Approved"/>
    <n v="42"/>
    <s v="F"/>
    <s v="Khobar"/>
    <n v="1"/>
    <n v="12"/>
    <n v="2024"/>
  </r>
  <r>
    <n v="3050"/>
    <n v="711"/>
    <n v="-377"/>
    <x v="0"/>
    <s v="Defaulted"/>
    <n v="38"/>
    <s v="M"/>
    <s v="Abha"/>
    <n v="3"/>
    <n v="5"/>
    <n v="2024"/>
  </r>
  <r>
    <n v="3051"/>
    <n v="12424"/>
    <n v="1495"/>
    <x v="1"/>
    <s v="Approved"/>
    <n v="56"/>
    <s v="F"/>
    <s v="Medina"/>
    <n v="1"/>
    <n v="10"/>
    <n v="2023"/>
  </r>
  <r>
    <n v="3052"/>
    <n v="13522"/>
    <n v="235"/>
    <x v="0"/>
    <s v="Rejected"/>
    <n v="67"/>
    <s v="M"/>
    <s v="Riyadh"/>
    <n v="1"/>
    <n v="10"/>
    <n v="2024"/>
  </r>
  <r>
    <n v="3053"/>
    <n v="12666"/>
    <n v="747"/>
    <x v="1"/>
    <s v="Approved"/>
    <n v="48"/>
    <s v="F"/>
    <s v="Jeddah"/>
    <n v="2"/>
    <n v="6"/>
    <n v="2024"/>
  </r>
  <r>
    <n v="3054"/>
    <n v="14629"/>
    <n v="1420"/>
    <x v="1"/>
    <s v="Approved"/>
    <n v="29"/>
    <s v="F"/>
    <s v="Khobar"/>
    <n v="1"/>
    <n v="6"/>
    <n v="2024"/>
  </r>
  <r>
    <n v="3055"/>
    <n v="8362"/>
    <n v="555"/>
    <x v="1"/>
    <s v="Defaulted"/>
    <n v="47"/>
    <s v="M"/>
    <s v="Abha"/>
    <n v="3"/>
    <n v="12"/>
    <n v="2023"/>
  </r>
  <r>
    <n v="3056"/>
    <n v="14521"/>
    <n v="1006"/>
    <x v="0"/>
    <s v="Approved"/>
    <n v="39"/>
    <s v="F"/>
    <s v="Medina"/>
    <n v="3"/>
    <n v="3"/>
    <n v="2024"/>
  </r>
  <r>
    <n v="3057"/>
    <n v="2583"/>
    <n v="1102"/>
    <x v="1"/>
    <s v="Approved"/>
    <n v="67"/>
    <s v="F"/>
    <s v="Riyadh"/>
    <n v="5"/>
    <n v="4"/>
    <n v="2023"/>
  </r>
  <r>
    <n v="3058"/>
    <n v="23491"/>
    <n v="453"/>
    <x v="0"/>
    <s v="Rejected"/>
    <n v="58"/>
    <s v="M"/>
    <s v="Jeddah"/>
    <n v="4"/>
    <n v="12"/>
    <n v="2024"/>
  </r>
  <r>
    <n v="3059"/>
    <n v="1755"/>
    <n v="-105"/>
    <x v="0"/>
    <s v="Defaulted"/>
    <n v="66"/>
    <s v="M"/>
    <s v="Khobar"/>
    <n v="1"/>
    <n v="7"/>
    <n v="2023"/>
  </r>
  <r>
    <n v="3060"/>
    <n v="11088"/>
    <n v="983"/>
    <x v="1"/>
    <s v="Approved"/>
    <n v="60"/>
    <s v="F"/>
    <s v="Medina"/>
    <n v="2"/>
    <n v="2"/>
    <n v="2023"/>
  </r>
  <r>
    <n v="3061"/>
    <n v="23008"/>
    <n v="685"/>
    <x v="2"/>
    <s v="Rejected"/>
    <n v="57"/>
    <s v="F"/>
    <s v="Riyadh"/>
    <n v="3"/>
    <n v="11"/>
    <n v="2024"/>
  </r>
  <r>
    <n v="3062"/>
    <n v="510"/>
    <n v="327"/>
    <x v="1"/>
    <s v="Approved"/>
    <n v="56"/>
    <s v="M"/>
    <s v="Jeddah"/>
    <n v="1"/>
    <n v="9"/>
    <n v="2024"/>
  </r>
  <r>
    <n v="3063"/>
    <n v="10747"/>
    <n v="1413"/>
    <x v="1"/>
    <s v="Approved"/>
    <n v="46"/>
    <s v="F"/>
    <s v="Khobar"/>
    <n v="2"/>
    <n v="3"/>
    <n v="2023"/>
  </r>
  <r>
    <n v="3064"/>
    <n v="12780"/>
    <n v="715"/>
    <x v="0"/>
    <s v="Defaulted"/>
    <n v="60"/>
    <s v="M"/>
    <s v="Abha"/>
    <n v="3"/>
    <n v="10"/>
    <n v="2024"/>
  </r>
  <r>
    <n v="3065"/>
    <n v="2619"/>
    <n v="-447"/>
    <x v="1"/>
    <s v="Approved"/>
    <n v="60"/>
    <s v="F"/>
    <s v="Medina"/>
    <n v="1"/>
    <n v="1"/>
    <n v="2023"/>
  </r>
  <r>
    <n v="3066"/>
    <n v="17025"/>
    <n v="-275"/>
    <x v="0"/>
    <s v="Rejected"/>
    <n v="64"/>
    <s v="M"/>
    <s v="Riyadh"/>
    <n v="1"/>
    <n v="12"/>
    <n v="2023"/>
  </r>
  <r>
    <n v="3067"/>
    <n v="3108"/>
    <n v="797"/>
    <x v="2"/>
    <s v="Approved"/>
    <n v="64"/>
    <s v="F"/>
    <s v="Jeddah"/>
    <n v="5"/>
    <n v="3"/>
    <n v="2023"/>
  </r>
  <r>
    <n v="3068"/>
    <n v="21025"/>
    <n v="1079"/>
    <x v="0"/>
    <s v="Approved"/>
    <n v="47"/>
    <s v="M"/>
    <s v="Khobar"/>
    <n v="2"/>
    <n v="1"/>
    <n v="2024"/>
  </r>
  <r>
    <n v="3069"/>
    <n v="5117"/>
    <n v="411"/>
    <x v="2"/>
    <s v="Defaulted"/>
    <n v="69"/>
    <s v="F"/>
    <s v="Abha"/>
    <n v="4"/>
    <n v="12"/>
    <n v="2024"/>
  </r>
  <r>
    <n v="3070"/>
    <n v="1856"/>
    <n v="754"/>
    <x v="1"/>
    <s v="Approved"/>
    <n v="31"/>
    <s v="F"/>
    <s v="Medina"/>
    <n v="3"/>
    <n v="11"/>
    <n v="2023"/>
  </r>
  <r>
    <n v="3071"/>
    <n v="878"/>
    <n v="1354"/>
    <x v="1"/>
    <s v="Approved"/>
    <n v="69"/>
    <s v="M"/>
    <s v="Riyadh"/>
    <n v="5"/>
    <n v="7"/>
    <n v="2024"/>
  </r>
  <r>
    <n v="3072"/>
    <n v="22397"/>
    <n v="435"/>
    <x v="0"/>
    <s v="Rejected"/>
    <n v="31"/>
    <s v="M"/>
    <s v="Jeddah"/>
    <n v="4"/>
    <n v="2"/>
    <n v="2023"/>
  </r>
  <r>
    <n v="3073"/>
    <n v="3453"/>
    <n v="385"/>
    <x v="2"/>
    <s v="Defaulted"/>
    <n v="49"/>
    <s v="F"/>
    <s v="Khobar"/>
    <n v="5"/>
    <n v="7"/>
    <n v="2023"/>
  </r>
  <r>
    <n v="3074"/>
    <n v="12863"/>
    <n v="-111"/>
    <x v="2"/>
    <s v="Approved"/>
    <n v="52"/>
    <s v="F"/>
    <s v="Abha"/>
    <n v="3"/>
    <n v="8"/>
    <n v="2023"/>
  </r>
  <r>
    <n v="3075"/>
    <n v="10951"/>
    <n v="648"/>
    <x v="2"/>
    <s v="Approved"/>
    <n v="57"/>
    <s v="M"/>
    <s v="Medina"/>
    <n v="2"/>
    <n v="1"/>
    <n v="2024"/>
  </r>
  <r>
    <n v="3076"/>
    <n v="13320"/>
    <n v="235"/>
    <x v="0"/>
    <s v="Rejected"/>
    <n v="41"/>
    <s v="F"/>
    <s v="Riyadh"/>
    <n v="3"/>
    <n v="8"/>
    <n v="2023"/>
  </r>
  <r>
    <n v="3077"/>
    <n v="5546"/>
    <n v="463"/>
    <x v="0"/>
    <s v="Approved"/>
    <n v="52"/>
    <s v="M"/>
    <s v="Jeddah"/>
    <n v="2"/>
    <n v="11"/>
    <n v="2024"/>
  </r>
  <r>
    <n v="3078"/>
    <n v="607"/>
    <n v="-334"/>
    <x v="1"/>
    <s v="Defaulted"/>
    <n v="61"/>
    <s v="F"/>
    <s v="Khobar"/>
    <n v="2"/>
    <n v="2"/>
    <n v="2024"/>
  </r>
  <r>
    <n v="3079"/>
    <n v="17747"/>
    <n v="492"/>
    <x v="0"/>
    <s v="Approved"/>
    <n v="46"/>
    <s v="M"/>
    <s v="Abha"/>
    <n v="4"/>
    <n v="4"/>
    <n v="2023"/>
  </r>
  <r>
    <n v="3080"/>
    <n v="10600"/>
    <n v="555"/>
    <x v="1"/>
    <s v="Approved"/>
    <n v="28"/>
    <s v="F"/>
    <s v="Medina"/>
    <n v="5"/>
    <n v="11"/>
    <n v="2024"/>
  </r>
  <r>
    <n v="3081"/>
    <n v="24114"/>
    <n v="-425"/>
    <x v="0"/>
    <s v="Rejected"/>
    <n v="69"/>
    <s v="M"/>
    <s v="Riyadh"/>
    <n v="1"/>
    <n v="4"/>
    <n v="2024"/>
  </r>
  <r>
    <n v="3082"/>
    <n v="2116"/>
    <n v="-392"/>
    <x v="0"/>
    <s v="Approved"/>
    <n v="45"/>
    <s v="F"/>
    <s v="Jeddah"/>
    <n v="3"/>
    <n v="11"/>
    <n v="2024"/>
  </r>
  <r>
    <n v="3083"/>
    <n v="13807"/>
    <n v="-200"/>
    <x v="1"/>
    <s v="Rejected"/>
    <n v="30"/>
    <s v="F"/>
    <s v="Khobar"/>
    <n v="2"/>
    <n v="6"/>
    <n v="2023"/>
  </r>
  <r>
    <n v="3084"/>
    <n v="21455"/>
    <n v="955"/>
    <x v="0"/>
    <s v="Defaulted"/>
    <n v="48"/>
    <s v="M"/>
    <s v="Abha"/>
    <n v="4"/>
    <n v="7"/>
    <n v="2023"/>
  </r>
  <r>
    <n v="3085"/>
    <n v="12594"/>
    <n v="635"/>
    <x v="1"/>
    <s v="Approved"/>
    <n v="58"/>
    <s v="F"/>
    <s v="Medina"/>
    <n v="5"/>
    <n v="10"/>
    <n v="2023"/>
  </r>
  <r>
    <n v="3086"/>
    <n v="22177"/>
    <n v="1440"/>
    <x v="0"/>
    <s v="Approved"/>
    <n v="47"/>
    <s v="M"/>
    <s v="Riyadh"/>
    <n v="3"/>
    <n v="7"/>
    <n v="2023"/>
  </r>
  <r>
    <n v="3087"/>
    <n v="4313"/>
    <n v="-386"/>
    <x v="0"/>
    <s v="Approved"/>
    <n v="64"/>
    <s v="F"/>
    <s v="Jeddah"/>
    <n v="1"/>
    <n v="3"/>
    <n v="2023"/>
  </r>
  <r>
    <n v="3088"/>
    <n v="4951"/>
    <n v="84"/>
    <x v="0"/>
    <s v="Rejected"/>
    <n v="38"/>
    <s v="M"/>
    <s v="Khobar"/>
    <n v="3"/>
    <n v="8"/>
    <n v="2024"/>
  </r>
  <r>
    <n v="3089"/>
    <n v="4926"/>
    <n v="492"/>
    <x v="2"/>
    <s v="Defaulted"/>
    <n v="51"/>
    <s v="F"/>
    <s v="Abha"/>
    <n v="2"/>
    <n v="11"/>
    <n v="2024"/>
  </r>
  <r>
    <n v="3090"/>
    <n v="10624"/>
    <n v="783"/>
    <x v="1"/>
    <s v="Approved"/>
    <n v="65"/>
    <s v="M"/>
    <s v="Medina"/>
    <n v="4"/>
    <n v="10"/>
    <n v="2023"/>
  </r>
  <r>
    <n v="3091"/>
    <n v="21452"/>
    <n v="600"/>
    <x v="0"/>
    <s v="Approved"/>
    <n v="32"/>
    <s v="F"/>
    <s v="Riyadh"/>
    <n v="3"/>
    <n v="4"/>
    <n v="2023"/>
  </r>
  <r>
    <n v="3092"/>
    <n v="1759"/>
    <n v="440"/>
    <x v="2"/>
    <s v="Approved"/>
    <n v="40"/>
    <s v="M"/>
    <s v="Jeddah"/>
    <n v="2"/>
    <n v="8"/>
    <n v="2023"/>
  </r>
  <r>
    <n v="3093"/>
    <n v="12807"/>
    <n v="129"/>
    <x v="0"/>
    <s v="Rejected"/>
    <n v="62"/>
    <s v="F"/>
    <s v="Khobar"/>
    <n v="1"/>
    <n v="4"/>
    <n v="2023"/>
  </r>
  <r>
    <n v="3094"/>
    <n v="2134"/>
    <n v="1219"/>
    <x v="2"/>
    <s v="Approved"/>
    <n v="67"/>
    <s v="M"/>
    <s v="Abha"/>
    <n v="5"/>
    <n v="6"/>
    <n v="2024"/>
  </r>
  <r>
    <n v="3095"/>
    <n v="11708"/>
    <n v="698"/>
    <x v="1"/>
    <s v="Defaulted"/>
    <n v="53"/>
    <s v="F"/>
    <s v="Medina"/>
    <n v="4"/>
    <n v="10"/>
    <n v="2023"/>
  </r>
  <r>
    <n v="3096"/>
    <n v="18320"/>
    <n v="1151"/>
    <x v="2"/>
    <s v="Rejected"/>
    <n v="48"/>
    <s v="M"/>
    <s v="Riyadh"/>
    <n v="2"/>
    <n v="1"/>
    <n v="2023"/>
  </r>
  <r>
    <n v="3097"/>
    <n v="20705"/>
    <n v="-460"/>
    <x v="2"/>
    <s v="Approved"/>
    <n v="62"/>
    <s v="F"/>
    <s v="Jeddah"/>
    <n v="1"/>
    <n v="8"/>
    <n v="2024"/>
  </r>
  <r>
    <n v="3098"/>
    <n v="11679"/>
    <n v="1291"/>
    <x v="0"/>
    <s v="Approved"/>
    <n v="55"/>
    <s v="F"/>
    <s v="Khobar"/>
    <n v="2"/>
    <n v="1"/>
    <n v="2024"/>
  </r>
  <r>
    <n v="3099"/>
    <n v="4255"/>
    <n v="727"/>
    <x v="0"/>
    <s v="Approved"/>
    <n v="35"/>
    <s v="M"/>
    <s v="Abha"/>
    <n v="5"/>
    <n v="9"/>
    <n v="2023"/>
  </r>
  <r>
    <n v="3100"/>
    <n v="2517"/>
    <n v="339"/>
    <x v="1"/>
    <s v="Defaulted"/>
    <n v="29"/>
    <s v="F"/>
    <s v="Medina"/>
    <n v="4"/>
    <n v="2"/>
    <n v="2023"/>
  </r>
  <r>
    <n v="3101"/>
    <n v="12079"/>
    <n v="875"/>
    <x v="2"/>
    <s v="Approved"/>
    <n v="28"/>
    <s v="M"/>
    <s v="Riyadh"/>
    <n v="1"/>
    <n v="3"/>
    <n v="2024"/>
  </r>
  <r>
    <n v="3102"/>
    <n v="17145"/>
    <n v="-432"/>
    <x v="0"/>
    <s v="Rejected"/>
    <n v="37"/>
    <s v="F"/>
    <s v="Jeddah"/>
    <n v="4"/>
    <n v="8"/>
    <n v="2023"/>
  </r>
  <r>
    <n v="3103"/>
    <n v="1376"/>
    <n v="866"/>
    <x v="0"/>
    <s v="Approved"/>
    <n v="58"/>
    <s v="M"/>
    <s v="Khobar"/>
    <n v="2"/>
    <n v="12"/>
    <n v="2023"/>
  </r>
  <r>
    <n v="3104"/>
    <n v="1291"/>
    <n v="26"/>
    <x v="1"/>
    <s v="Approved"/>
    <n v="69"/>
    <s v="F"/>
    <s v="Abha"/>
    <n v="1"/>
    <n v="12"/>
    <n v="2024"/>
  </r>
  <r>
    <n v="3105"/>
    <n v="17505"/>
    <n v="1253"/>
    <x v="2"/>
    <s v="Defaulted"/>
    <n v="60"/>
    <s v="M"/>
    <s v="Medina"/>
    <n v="2"/>
    <n v="2"/>
    <n v="2024"/>
  </r>
  <r>
    <n v="3106"/>
    <n v="24126"/>
    <n v="1063"/>
    <x v="0"/>
    <s v="Approved"/>
    <n v="67"/>
    <s v="F"/>
    <s v="Riyadh"/>
    <n v="5"/>
    <n v="4"/>
    <n v="2023"/>
  </r>
  <r>
    <n v="3107"/>
    <n v="2321"/>
    <n v="804"/>
    <x v="0"/>
    <s v="Approved"/>
    <n v="64"/>
    <s v="M"/>
    <s v="Jeddah"/>
    <n v="4"/>
    <n v="10"/>
    <n v="2023"/>
  </r>
  <r>
    <n v="3108"/>
    <n v="5623"/>
    <n v="28"/>
    <x v="1"/>
    <s v="Rejected"/>
    <n v="52"/>
    <s v="F"/>
    <s v="Khobar"/>
    <n v="5"/>
    <n v="7"/>
    <n v="2024"/>
  </r>
  <r>
    <n v="3109"/>
    <n v="16978"/>
    <n v="1306"/>
    <x v="2"/>
    <s v="Defaulted"/>
    <n v="47"/>
    <s v="M"/>
    <s v="Abha"/>
    <n v="3"/>
    <n v="3"/>
    <n v="2023"/>
  </r>
  <r>
    <n v="3110"/>
    <n v="21751"/>
    <n v="-499"/>
    <x v="0"/>
    <s v="Approved"/>
    <n v="64"/>
    <s v="F"/>
    <s v="Medina"/>
    <n v="4"/>
    <n v="11"/>
    <n v="2024"/>
  </r>
  <r>
    <n v="3111"/>
    <n v="2868"/>
    <n v="-19"/>
    <x v="2"/>
    <s v="Rejected"/>
    <n v="67"/>
    <s v="M"/>
    <s v="Riyadh"/>
    <n v="3"/>
    <n v="10"/>
    <n v="2024"/>
  </r>
  <r>
    <n v="3112"/>
    <n v="14953"/>
    <n v="268"/>
    <x v="0"/>
    <s v="Approved"/>
    <n v="32"/>
    <s v="F"/>
    <s v="Jeddah"/>
    <n v="5"/>
    <n v="12"/>
    <n v="2023"/>
  </r>
  <r>
    <n v="3113"/>
    <n v="5866"/>
    <n v="895"/>
    <x v="0"/>
    <s v="Approved"/>
    <n v="68"/>
    <s v="M"/>
    <s v="Khobar"/>
    <n v="4"/>
    <n v="1"/>
    <n v="2023"/>
  </r>
  <r>
    <n v="3114"/>
    <n v="4087"/>
    <n v="-142"/>
    <x v="1"/>
    <s v="Defaulted"/>
    <n v="48"/>
    <s v="F"/>
    <s v="Abha"/>
    <n v="2"/>
    <n v="8"/>
    <n v="2023"/>
  </r>
  <r>
    <n v="3115"/>
    <n v="23199"/>
    <n v="-160"/>
    <x v="0"/>
    <s v="Rejected"/>
    <n v="47"/>
    <s v="M"/>
    <s v="Medina"/>
    <n v="4"/>
    <n v="1"/>
    <n v="2024"/>
  </r>
  <r>
    <n v="3116"/>
    <n v="2939"/>
    <n v="216"/>
    <x v="2"/>
    <s v="Approved"/>
    <n v="41"/>
    <s v="F"/>
    <s v="Riyadh"/>
    <n v="3"/>
    <n v="2"/>
    <n v="2023"/>
  </r>
  <r>
    <n v="3117"/>
    <n v="22634"/>
    <n v="1347"/>
    <x v="0"/>
    <s v="Defaulted"/>
    <n v="52"/>
    <s v="F"/>
    <s v="Jeddah"/>
    <n v="3"/>
    <n v="11"/>
    <n v="2023"/>
  </r>
  <r>
    <n v="3118"/>
    <n v="3828"/>
    <n v="376"/>
    <x v="2"/>
    <s v="Approved"/>
    <n v="49"/>
    <s v="M"/>
    <s v="Khobar"/>
    <n v="3"/>
    <n v="2"/>
    <n v="2024"/>
  </r>
  <r>
    <n v="3119"/>
    <n v="17347"/>
    <n v="1139"/>
    <x v="0"/>
    <s v="Approved"/>
    <n v="53"/>
    <s v="F"/>
    <s v="Abha"/>
    <n v="1"/>
    <n v="1"/>
    <n v="2024"/>
  </r>
  <r>
    <n v="3120"/>
    <n v="1604"/>
    <n v="1016"/>
    <x v="0"/>
    <s v="Approved"/>
    <n v="32"/>
    <s v="F"/>
    <s v="Medina"/>
    <n v="4"/>
    <n v="2"/>
    <n v="2024"/>
  </r>
  <r>
    <n v="3121"/>
    <n v="5522"/>
    <n v="633"/>
    <x v="2"/>
    <s v="Rejected"/>
    <n v="45"/>
    <s v="M"/>
    <s v="Riyadh"/>
    <n v="2"/>
    <n v="1"/>
    <n v="2024"/>
  </r>
  <r>
    <n v="3122"/>
    <n v="10100"/>
    <n v="-354"/>
    <x v="0"/>
    <s v="Defaulted"/>
    <n v="32"/>
    <s v="M"/>
    <s v="Jeddah"/>
    <n v="3"/>
    <n v="8"/>
    <n v="2024"/>
  </r>
  <r>
    <n v="3123"/>
    <n v="3963"/>
    <n v="95"/>
    <x v="2"/>
    <s v="Approved"/>
    <n v="43"/>
    <s v="F"/>
    <s v="Khobar"/>
    <n v="1"/>
    <n v="9"/>
    <n v="2023"/>
  </r>
  <r>
    <n v="3124"/>
    <n v="21816"/>
    <n v="-126"/>
    <x v="0"/>
    <s v="Approved"/>
    <n v="67"/>
    <s v="F"/>
    <s v="Abha"/>
    <n v="4"/>
    <n v="6"/>
    <n v="2023"/>
  </r>
  <r>
    <n v="3125"/>
    <n v="12299"/>
    <n v="1394"/>
    <x v="1"/>
    <s v="Approved"/>
    <n v="60"/>
    <s v="M"/>
    <s v="Medina"/>
    <n v="4"/>
    <n v="1"/>
    <n v="2024"/>
  </r>
  <r>
    <n v="3126"/>
    <n v="14412"/>
    <n v="691"/>
    <x v="2"/>
    <s v="Rejected"/>
    <n v="44"/>
    <s v="F"/>
    <s v="Riyadh"/>
    <n v="1"/>
    <n v="5"/>
    <n v="2023"/>
  </r>
  <r>
    <n v="3127"/>
    <n v="19827"/>
    <n v="-9"/>
    <x v="2"/>
    <s v="Defaulted"/>
    <n v="38"/>
    <s v="M"/>
    <s v="Jeddah"/>
    <n v="1"/>
    <n v="12"/>
    <n v="2023"/>
  </r>
  <r>
    <n v="3128"/>
    <n v="14240"/>
    <n v="1370"/>
    <x v="0"/>
    <s v="Approved"/>
    <n v="29"/>
    <s v="F"/>
    <s v="Khobar"/>
    <n v="3"/>
    <n v="10"/>
    <n v="2023"/>
  </r>
  <r>
    <n v="3129"/>
    <n v="3299"/>
    <n v="1177"/>
    <x v="0"/>
    <s v="Approved"/>
    <n v="48"/>
    <s v="M"/>
    <s v="Abha"/>
    <n v="2"/>
    <n v="3"/>
    <n v="2024"/>
  </r>
  <r>
    <n v="3130"/>
    <n v="672"/>
    <n v="-302"/>
    <x v="2"/>
    <s v="Approved"/>
    <n v="39"/>
    <s v="F"/>
    <s v="Medina"/>
    <n v="5"/>
    <n v="12"/>
    <n v="2023"/>
  </r>
  <r>
    <n v="3131"/>
    <n v="11830"/>
    <n v="-357"/>
    <x v="1"/>
    <s v="Rejected"/>
    <n v="62"/>
    <s v="M"/>
    <s v="Riyadh"/>
    <n v="5"/>
    <n v="3"/>
    <n v="2024"/>
  </r>
  <r>
    <n v="3132"/>
    <n v="19460"/>
    <n v="922"/>
    <x v="2"/>
    <s v="Approved"/>
    <n v="30"/>
    <s v="F"/>
    <s v="Jeddah"/>
    <n v="3"/>
    <n v="12"/>
    <n v="2024"/>
  </r>
  <r>
    <n v="3133"/>
    <n v="10967"/>
    <n v="278"/>
    <x v="0"/>
    <s v="Defaulted"/>
    <n v="38"/>
    <s v="F"/>
    <s v="Khobar"/>
    <n v="1"/>
    <n v="2"/>
    <n v="2024"/>
  </r>
  <r>
    <n v="3134"/>
    <n v="1204"/>
    <n v="771"/>
    <x v="2"/>
    <s v="Rejected"/>
    <n v="36"/>
    <s v="M"/>
    <s v="Abha"/>
    <n v="4"/>
    <n v="6"/>
    <n v="2023"/>
  </r>
  <r>
    <n v="3135"/>
    <n v="3868"/>
    <n v="847"/>
    <x v="1"/>
    <s v="Approved"/>
    <n v="28"/>
    <s v="M"/>
    <s v="Medina"/>
    <n v="1"/>
    <n v="3"/>
    <n v="2023"/>
  </r>
  <r>
    <n v="3136"/>
    <n v="20144"/>
    <n v="1217"/>
    <x v="2"/>
    <s v="Approved"/>
    <n v="52"/>
    <s v="F"/>
    <s v="Riyadh"/>
    <n v="4"/>
    <n v="3"/>
    <n v="2023"/>
  </r>
  <r>
    <n v="3137"/>
    <n v="8616"/>
    <n v="1038"/>
    <x v="1"/>
    <s v="Approved"/>
    <n v="66"/>
    <s v="F"/>
    <s v="Jeddah"/>
    <n v="4"/>
    <n v="10"/>
    <n v="2023"/>
  </r>
  <r>
    <n v="3138"/>
    <n v="11853"/>
    <n v="1167"/>
    <x v="1"/>
    <s v="Defaulted"/>
    <n v="54"/>
    <s v="M"/>
    <s v="Khobar"/>
    <n v="2"/>
    <n v="12"/>
    <n v="2024"/>
  </r>
  <r>
    <n v="3139"/>
    <n v="23802"/>
    <n v="109"/>
    <x v="2"/>
    <s v="Approved"/>
    <n v="47"/>
    <s v="F"/>
    <s v="Abha"/>
    <n v="5"/>
    <n v="9"/>
    <n v="2024"/>
  </r>
  <r>
    <n v="3140"/>
    <n v="1706"/>
    <n v="1249"/>
    <x v="1"/>
    <s v="Rejected"/>
    <n v="49"/>
    <s v="M"/>
    <s v="Medina"/>
    <n v="4"/>
    <n v="12"/>
    <n v="2023"/>
  </r>
  <r>
    <n v="3141"/>
    <n v="24178"/>
    <n v="-242"/>
    <x v="2"/>
    <s v="Approved"/>
    <n v="61"/>
    <s v="F"/>
    <s v="Riyadh"/>
    <n v="4"/>
    <n v="9"/>
    <n v="2024"/>
  </r>
  <r>
    <n v="3142"/>
    <n v="22407"/>
    <n v="1456"/>
    <x v="0"/>
    <s v="Approved"/>
    <n v="39"/>
    <s v="M"/>
    <s v="Jeddah"/>
    <n v="3"/>
    <n v="6"/>
    <n v="2023"/>
  </r>
  <r>
    <n v="3143"/>
    <n v="3740"/>
    <n v="359"/>
    <x v="2"/>
    <s v="Defaulted"/>
    <n v="38"/>
    <s v="F"/>
    <s v="Khobar"/>
    <n v="4"/>
    <n v="2"/>
    <n v="2024"/>
  </r>
  <r>
    <n v="3144"/>
    <n v="11119"/>
    <n v="796"/>
    <x v="1"/>
    <s v="Approved"/>
    <n v="57"/>
    <s v="M"/>
    <s v="Abha"/>
    <n v="4"/>
    <n v="10"/>
    <n v="2023"/>
  </r>
  <r>
    <n v="3145"/>
    <n v="12452"/>
    <n v="307"/>
    <x v="1"/>
    <s v="Approved"/>
    <n v="30"/>
    <s v="F"/>
    <s v="Medina"/>
    <n v="5"/>
    <n v="8"/>
    <n v="2023"/>
  </r>
  <r>
    <n v="3146"/>
    <n v="17858"/>
    <n v="324"/>
    <x v="2"/>
    <s v="Rejected"/>
    <n v="46"/>
    <s v="F"/>
    <s v="Khobar"/>
    <n v="4"/>
    <n v="5"/>
    <n v="2024"/>
  </r>
  <r>
    <n v="3147"/>
    <n v="14055"/>
    <n v="1291"/>
    <x v="1"/>
    <s v="Defaulted"/>
    <n v="34"/>
    <s v="M"/>
    <s v="Abha"/>
    <n v="5"/>
    <n v="1"/>
    <n v="2023"/>
  </r>
  <r>
    <n v="3148"/>
    <n v="16269"/>
    <n v="1449"/>
    <x v="2"/>
    <s v="Approved"/>
    <n v="60"/>
    <s v="F"/>
    <s v="Medina"/>
    <n v="4"/>
    <n v="11"/>
    <n v="2024"/>
  </r>
  <r>
    <n v="3149"/>
    <n v="18105"/>
    <n v="-144"/>
    <x v="2"/>
    <s v="Rejected"/>
    <n v="70"/>
    <s v="M"/>
    <s v="Riyadh"/>
    <n v="5"/>
    <n v="1"/>
    <n v="2024"/>
  </r>
  <r>
    <n v="3150"/>
    <n v="2775"/>
    <n v="1283"/>
    <x v="1"/>
    <s v="Approved"/>
    <n v="58"/>
    <s v="F"/>
    <s v="Jeddah"/>
    <n v="5"/>
    <n v="6"/>
    <n v="2024"/>
  </r>
  <r>
    <n v="3151"/>
    <n v="12260"/>
    <n v="-58"/>
    <x v="2"/>
    <s v="Approved"/>
    <n v="48"/>
    <s v="M"/>
    <s v="Khobar"/>
    <n v="1"/>
    <n v="12"/>
    <n v="2023"/>
  </r>
  <r>
    <n v="3152"/>
    <n v="23712"/>
    <n v="1284"/>
    <x v="2"/>
    <s v="Defaulted"/>
    <n v="43"/>
    <s v="F"/>
    <s v="Abha"/>
    <n v="5"/>
    <n v="7"/>
    <n v="2023"/>
  </r>
  <r>
    <n v="3153"/>
    <n v="11028"/>
    <n v="87"/>
    <x v="0"/>
    <s v="Approved"/>
    <n v="63"/>
    <s v="M"/>
    <s v="Medina"/>
    <n v="1"/>
    <n v="9"/>
    <n v="2024"/>
  </r>
  <r>
    <n v="3154"/>
    <n v="1188"/>
    <n v="-126"/>
    <x v="0"/>
    <s v="Rejected"/>
    <n v="53"/>
    <s v="F"/>
    <s v="Riyadh"/>
    <n v="3"/>
    <n v="10"/>
    <n v="2024"/>
  </r>
  <r>
    <n v="3155"/>
    <n v="11435"/>
    <n v="946"/>
    <x v="1"/>
    <s v="Approved"/>
    <n v="63"/>
    <s v="M"/>
    <s v="Jeddah"/>
    <n v="4"/>
    <n v="2"/>
    <n v="2023"/>
  </r>
  <r>
    <n v="3156"/>
    <n v="15967"/>
    <n v="-388"/>
    <x v="2"/>
    <s v="Approved"/>
    <n v="56"/>
    <s v="F"/>
    <s v="Khobar"/>
    <n v="3"/>
    <n v="12"/>
    <n v="2023"/>
  </r>
  <r>
    <n v="3157"/>
    <n v="16959"/>
    <n v="1212"/>
    <x v="0"/>
    <s v="Defaulted"/>
    <n v="31"/>
    <s v="M"/>
    <s v="Abha"/>
    <n v="1"/>
    <n v="3"/>
    <n v="2023"/>
  </r>
  <r>
    <n v="3158"/>
    <n v="2658"/>
    <n v="114"/>
    <x v="2"/>
    <s v="Approved"/>
    <n v="51"/>
    <s v="F"/>
    <s v="Medina"/>
    <n v="4"/>
    <n v="1"/>
    <n v="2023"/>
  </r>
  <r>
    <n v="3159"/>
    <n v="13125"/>
    <n v="215"/>
    <x v="2"/>
    <s v="Approved"/>
    <n v="67"/>
    <s v="M"/>
    <s v="Riyadh"/>
    <n v="5"/>
    <n v="7"/>
    <n v="2024"/>
  </r>
  <r>
    <n v="3160"/>
    <n v="6829"/>
    <n v="916"/>
    <x v="1"/>
    <s v="Rejected"/>
    <n v="63"/>
    <s v="F"/>
    <s v="Jeddah"/>
    <n v="3"/>
    <n v="9"/>
    <n v="2024"/>
  </r>
  <r>
    <n v="3161"/>
    <n v="12320"/>
    <n v="-370"/>
    <x v="2"/>
    <s v="Defaulted"/>
    <n v="34"/>
    <s v="F"/>
    <s v="Khobar"/>
    <n v="3"/>
    <n v="9"/>
    <n v="2023"/>
  </r>
  <r>
    <n v="3162"/>
    <n v="4125"/>
    <n v="-40"/>
    <x v="1"/>
    <s v="Approved"/>
    <n v="46"/>
    <s v="M"/>
    <s v="Abha"/>
    <n v="2"/>
    <n v="5"/>
    <n v="2024"/>
  </r>
  <r>
    <n v="3163"/>
    <n v="8012"/>
    <n v="761"/>
    <x v="1"/>
    <s v="Approved"/>
    <n v="39"/>
    <s v="F"/>
    <s v="Medina"/>
    <n v="1"/>
    <n v="6"/>
    <n v="2024"/>
  </r>
  <r>
    <n v="3164"/>
    <n v="10615"/>
    <n v="517"/>
    <x v="1"/>
    <s v="Rejected"/>
    <n v="51"/>
    <s v="M"/>
    <s v="Riyadh"/>
    <n v="3"/>
    <n v="6"/>
    <n v="2024"/>
  </r>
  <r>
    <n v="3165"/>
    <n v="13073"/>
    <n v="-250"/>
    <x v="0"/>
    <s v="Approved"/>
    <n v="45"/>
    <s v="F"/>
    <s v="Jeddah"/>
    <n v="4"/>
    <n v="1"/>
    <n v="2023"/>
  </r>
  <r>
    <n v="3166"/>
    <n v="4579"/>
    <n v="1219"/>
    <x v="0"/>
    <s v="Defaulted"/>
    <n v="64"/>
    <s v="M"/>
    <s v="Khobar"/>
    <n v="4"/>
    <n v="4"/>
    <n v="2024"/>
  </r>
  <r>
    <n v="3167"/>
    <n v="11733"/>
    <n v="993"/>
    <x v="1"/>
    <s v="Approved"/>
    <n v="40"/>
    <s v="F"/>
    <s v="Abha"/>
    <n v="3"/>
    <n v="7"/>
    <n v="2023"/>
  </r>
  <r>
    <n v="3168"/>
    <n v="21161"/>
    <n v="1012"/>
    <x v="2"/>
    <s v="Approved"/>
    <n v="68"/>
    <s v="M"/>
    <s v="Medina"/>
    <n v="4"/>
    <n v="10"/>
    <n v="2024"/>
  </r>
  <r>
    <n v="3169"/>
    <n v="14387"/>
    <n v="36"/>
    <x v="2"/>
    <s v="Rejected"/>
    <n v="67"/>
    <s v="F"/>
    <s v="Riyadh"/>
    <n v="2"/>
    <n v="4"/>
    <n v="2023"/>
  </r>
  <r>
    <n v="3170"/>
    <n v="10910"/>
    <n v="-98"/>
    <x v="2"/>
    <s v="Approved"/>
    <n v="46"/>
    <s v="M"/>
    <s v="Jeddah"/>
    <n v="3"/>
    <n v="2"/>
    <n v="2024"/>
  </r>
  <r>
    <n v="3171"/>
    <n v="16281"/>
    <n v="1254"/>
    <x v="2"/>
    <s v="Rejected"/>
    <n v="30"/>
    <s v="F"/>
    <s v="Khobar"/>
    <n v="5"/>
    <n v="3"/>
    <n v="2023"/>
  </r>
  <r>
    <n v="3172"/>
    <n v="22010"/>
    <n v="399"/>
    <x v="2"/>
    <s v="Defaulted"/>
    <n v="55"/>
    <s v="M"/>
    <s v="Abha"/>
    <n v="2"/>
    <n v="3"/>
    <n v="2023"/>
  </r>
  <r>
    <n v="3173"/>
    <n v="23299"/>
    <n v="1017"/>
    <x v="2"/>
    <s v="Approved"/>
    <n v="68"/>
    <s v="F"/>
    <s v="Medina"/>
    <n v="4"/>
    <n v="9"/>
    <n v="2024"/>
  </r>
  <r>
    <n v="3174"/>
    <n v="23248"/>
    <n v="1303"/>
    <x v="2"/>
    <s v="Approved"/>
    <n v="48"/>
    <s v="M"/>
    <s v="Riyadh"/>
    <n v="1"/>
    <n v="11"/>
    <n v="2024"/>
  </r>
  <r>
    <n v="3175"/>
    <n v="24040"/>
    <n v="777"/>
    <x v="2"/>
    <s v="Approved"/>
    <n v="60"/>
    <s v="F"/>
    <s v="Jeddah"/>
    <n v="2"/>
    <n v="4"/>
    <n v="2024"/>
  </r>
  <r>
    <n v="3176"/>
    <n v="19574"/>
    <n v="1465"/>
    <x v="0"/>
    <s v="Rejected"/>
    <n v="43"/>
    <s v="M"/>
    <s v="Khobar"/>
    <n v="1"/>
    <n v="2"/>
    <n v="2024"/>
  </r>
  <r>
    <n v="3177"/>
    <n v="4443"/>
    <n v="1403"/>
    <x v="2"/>
    <s v="Defaulted"/>
    <n v="38"/>
    <s v="F"/>
    <s v="Abha"/>
    <n v="3"/>
    <n v="7"/>
    <n v="2024"/>
  </r>
  <r>
    <n v="3178"/>
    <n v="14690"/>
    <n v="247"/>
    <x v="2"/>
    <s v="Approved"/>
    <n v="64"/>
    <s v="M"/>
    <s v="Medina"/>
    <n v="2"/>
    <n v="7"/>
    <n v="2023"/>
  </r>
  <r>
    <n v="3179"/>
    <n v="12152"/>
    <n v="932"/>
    <x v="1"/>
    <s v="Approved"/>
    <n v="62"/>
    <s v="F"/>
    <s v="Riyadh"/>
    <n v="3"/>
    <n v="1"/>
    <n v="2024"/>
  </r>
  <r>
    <n v="3180"/>
    <n v="23244"/>
    <n v="-152"/>
    <x v="0"/>
    <s v="Approved"/>
    <n v="27"/>
    <s v="F"/>
    <s v="Jeddah"/>
    <n v="3"/>
    <n v="12"/>
    <n v="2024"/>
  </r>
  <r>
    <n v="3181"/>
    <n v="7035"/>
    <n v="46"/>
    <x v="1"/>
    <s v="Rejected"/>
    <n v="44"/>
    <s v="M"/>
    <s v="Khobar"/>
    <n v="2"/>
    <n v="1"/>
    <n v="2023"/>
  </r>
  <r>
    <n v="3182"/>
    <n v="18120"/>
    <n v="1372"/>
    <x v="2"/>
    <s v="Approved"/>
    <n v="65"/>
    <s v="F"/>
    <s v="Abha"/>
    <n v="5"/>
    <n v="11"/>
    <n v="2023"/>
  </r>
  <r>
    <n v="3183"/>
    <n v="13731"/>
    <n v="1469"/>
    <x v="1"/>
    <s v="Defaulted"/>
    <n v="69"/>
    <s v="F"/>
    <s v="Medina"/>
    <n v="1"/>
    <n v="3"/>
    <n v="2023"/>
  </r>
  <r>
    <n v="3184"/>
    <n v="8808"/>
    <n v="360"/>
    <x v="1"/>
    <s v="Rejected"/>
    <n v="65"/>
    <s v="M"/>
    <s v="Riyadh"/>
    <n v="3"/>
    <n v="3"/>
    <n v="2024"/>
  </r>
  <r>
    <n v="3185"/>
    <n v="15325"/>
    <n v="30"/>
    <x v="0"/>
    <s v="Approved"/>
    <n v="34"/>
    <s v="M"/>
    <s v="Jeddah"/>
    <n v="4"/>
    <n v="11"/>
    <n v="2024"/>
  </r>
  <r>
    <n v="3186"/>
    <n v="706"/>
    <n v="-498"/>
    <x v="0"/>
    <s v="Approved"/>
    <n v="33"/>
    <s v="F"/>
    <s v="Khobar"/>
    <n v="4"/>
    <n v="9"/>
    <n v="2024"/>
  </r>
  <r>
    <n v="3187"/>
    <n v="2862"/>
    <n v="323"/>
    <x v="2"/>
    <s v="Approved"/>
    <n v="40"/>
    <s v="F"/>
    <s v="Abha"/>
    <n v="4"/>
    <n v="6"/>
    <n v="2023"/>
  </r>
  <r>
    <n v="3188"/>
    <n v="20619"/>
    <n v="972"/>
    <x v="0"/>
    <s v="Defaulted"/>
    <n v="54"/>
    <s v="M"/>
    <s v="Medina"/>
    <n v="3"/>
    <n v="6"/>
    <n v="2024"/>
  </r>
  <r>
    <n v="3189"/>
    <n v="3552"/>
    <n v="664"/>
    <x v="2"/>
    <s v="Approved"/>
    <n v="36"/>
    <s v="F"/>
    <s v="Riyadh"/>
    <n v="5"/>
    <n v="10"/>
    <n v="2024"/>
  </r>
  <r>
    <n v="3190"/>
    <n v="12802"/>
    <n v="-262"/>
    <x v="0"/>
    <s v="Rejected"/>
    <n v="68"/>
    <s v="M"/>
    <s v="Jeddah"/>
    <n v="5"/>
    <n v="10"/>
    <n v="2023"/>
  </r>
  <r>
    <n v="3191"/>
    <n v="5402"/>
    <n v="285"/>
    <x v="0"/>
    <s v="Approved"/>
    <n v="36"/>
    <s v="F"/>
    <s v="Khobar"/>
    <n v="1"/>
    <n v="1"/>
    <n v="2024"/>
  </r>
  <r>
    <n v="3192"/>
    <n v="1560"/>
    <n v="481"/>
    <x v="2"/>
    <s v="Approved"/>
    <n v="53"/>
    <s v="M"/>
    <s v="Abha"/>
    <n v="2"/>
    <n v="3"/>
    <n v="2024"/>
  </r>
  <r>
    <n v="3193"/>
    <n v="23464"/>
    <n v="335"/>
    <x v="0"/>
    <s v="Defaulted"/>
    <n v="60"/>
    <s v="F"/>
    <s v="Medina"/>
    <n v="3"/>
    <n v="6"/>
    <n v="2023"/>
  </r>
  <r>
    <n v="3194"/>
    <n v="5269"/>
    <n v="912"/>
    <x v="0"/>
    <s v="Approved"/>
    <n v="41"/>
    <s v="M"/>
    <s v="Riyadh"/>
    <n v="5"/>
    <n v="11"/>
    <n v="2023"/>
  </r>
  <r>
    <n v="3195"/>
    <n v="6566"/>
    <n v="247"/>
    <x v="1"/>
    <s v="Approved"/>
    <n v="55"/>
    <s v="F"/>
    <s v="Jeddah"/>
    <n v="1"/>
    <n v="5"/>
    <n v="2023"/>
  </r>
  <r>
    <n v="3196"/>
    <n v="23510"/>
    <n v="679"/>
    <x v="0"/>
    <s v="Rejected"/>
    <n v="40"/>
    <s v="F"/>
    <s v="Abha"/>
    <n v="1"/>
    <n v="10"/>
    <n v="2024"/>
  </r>
  <r>
    <n v="3197"/>
    <n v="5084"/>
    <n v="1269"/>
    <x v="2"/>
    <s v="Defaulted"/>
    <n v="64"/>
    <s v="M"/>
    <s v="Medina"/>
    <n v="2"/>
    <n v="10"/>
    <n v="2024"/>
  </r>
  <r>
    <n v="3198"/>
    <n v="9586"/>
    <n v="427"/>
    <x v="1"/>
    <s v="Approved"/>
    <n v="45"/>
    <s v="M"/>
    <s v="Riyadh"/>
    <n v="5"/>
    <n v="7"/>
    <n v="2023"/>
  </r>
  <r>
    <n v="3199"/>
    <n v="9190"/>
    <n v="469"/>
    <x v="1"/>
    <s v="Rejected"/>
    <n v="55"/>
    <s v="F"/>
    <s v="Jeddah"/>
    <n v="4"/>
    <n v="4"/>
    <n v="2023"/>
  </r>
  <r>
    <n v="3200"/>
    <n v="15097"/>
    <n v="1132"/>
    <x v="2"/>
    <s v="Approved"/>
    <n v="51"/>
    <s v="F"/>
    <s v="Khobar"/>
    <n v="5"/>
    <n v="4"/>
    <n v="2023"/>
  </r>
  <r>
    <n v="3201"/>
    <n v="6557"/>
    <n v="184"/>
    <x v="1"/>
    <s v="Approved"/>
    <n v="48"/>
    <s v="M"/>
    <s v="Abha"/>
    <n v="2"/>
    <n v="7"/>
    <n v="2023"/>
  </r>
  <r>
    <n v="3202"/>
    <n v="21619"/>
    <n v="1374"/>
    <x v="2"/>
    <s v="Defaulted"/>
    <n v="70"/>
    <s v="F"/>
    <s v="Medina"/>
    <n v="1"/>
    <n v="8"/>
    <n v="2023"/>
  </r>
  <r>
    <n v="3203"/>
    <n v="3691"/>
    <n v="783"/>
    <x v="1"/>
    <s v="Approved"/>
    <n v="57"/>
    <s v="M"/>
    <s v="Riyadh"/>
    <n v="5"/>
    <n v="2"/>
    <n v="2023"/>
  </r>
  <r>
    <n v="3204"/>
    <n v="22761"/>
    <n v="612"/>
    <x v="2"/>
    <s v="Approved"/>
    <n v="47"/>
    <s v="F"/>
    <s v="Jeddah"/>
    <n v="5"/>
    <n v="3"/>
    <n v="2024"/>
  </r>
  <r>
    <n v="3205"/>
    <n v="19463"/>
    <n v="-218"/>
    <x v="2"/>
    <s v="Approved"/>
    <n v="59"/>
    <s v="M"/>
    <s v="Khobar"/>
    <n v="3"/>
    <n v="1"/>
    <n v="2023"/>
  </r>
  <r>
    <n v="3206"/>
    <n v="7373"/>
    <n v="692"/>
    <x v="1"/>
    <s v="Rejected"/>
    <n v="67"/>
    <s v="F"/>
    <s v="Abha"/>
    <n v="5"/>
    <n v="3"/>
    <n v="2023"/>
  </r>
  <r>
    <n v="3207"/>
    <n v="18563"/>
    <n v="996"/>
    <x v="0"/>
    <s v="Approved"/>
    <n v="31"/>
    <s v="M"/>
    <s v="Medina"/>
    <n v="2"/>
    <n v="3"/>
    <n v="2023"/>
  </r>
  <r>
    <n v="3208"/>
    <n v="4431"/>
    <n v="1264"/>
    <x v="0"/>
    <s v="Defaulted"/>
    <n v="33"/>
    <s v="F"/>
    <s v="Riyadh"/>
    <n v="3"/>
    <n v="6"/>
    <n v="2024"/>
  </r>
  <r>
    <n v="3209"/>
    <n v="2022"/>
    <n v="746"/>
    <x v="0"/>
    <s v="Rejected"/>
    <n v="33"/>
    <s v="F"/>
    <s v="Jeddah"/>
    <n v="3"/>
    <n v="1"/>
    <n v="2023"/>
  </r>
  <r>
    <n v="3210"/>
    <n v="4291"/>
    <n v="202"/>
    <x v="1"/>
    <s v="Approved"/>
    <n v="40"/>
    <s v="M"/>
    <s v="Khobar"/>
    <n v="1"/>
    <n v="12"/>
    <n v="2023"/>
  </r>
  <r>
    <n v="3211"/>
    <n v="3776"/>
    <n v="784"/>
    <x v="1"/>
    <s v="Approved"/>
    <n v="56"/>
    <s v="F"/>
    <s v="Abha"/>
    <n v="3"/>
    <n v="4"/>
    <n v="2024"/>
  </r>
  <r>
    <n v="3212"/>
    <n v="23538"/>
    <n v="1390"/>
    <x v="0"/>
    <s v="Approved"/>
    <n v="47"/>
    <s v="M"/>
    <s v="Medina"/>
    <n v="2"/>
    <n v="5"/>
    <n v="2024"/>
  </r>
  <r>
    <n v="3213"/>
    <n v="3723"/>
    <n v="95"/>
    <x v="0"/>
    <s v="Defaulted"/>
    <n v="48"/>
    <s v="F"/>
    <s v="Riyadh"/>
    <n v="1"/>
    <n v="7"/>
    <n v="2024"/>
  </r>
  <r>
    <n v="3214"/>
    <n v="1588"/>
    <n v="1349"/>
    <x v="2"/>
    <s v="Approved"/>
    <n v="27"/>
    <s v="M"/>
    <s v="Jeddah"/>
    <n v="2"/>
    <n v="1"/>
    <n v="2024"/>
  </r>
  <r>
    <n v="3215"/>
    <n v="8828"/>
    <n v="945"/>
    <x v="1"/>
    <s v="Rejected"/>
    <n v="52"/>
    <s v="F"/>
    <s v="Khobar"/>
    <n v="5"/>
    <n v="7"/>
    <n v="2024"/>
  </r>
  <r>
    <n v="3216"/>
    <n v="16918"/>
    <n v="-92"/>
    <x v="0"/>
    <s v="Approved"/>
    <n v="52"/>
    <s v="M"/>
    <s v="Abha"/>
    <n v="5"/>
    <n v="2"/>
    <n v="2024"/>
  </r>
  <r>
    <n v="3217"/>
    <n v="1086"/>
    <n v="475"/>
    <x v="1"/>
    <s v="Approved"/>
    <n v="42"/>
    <s v="F"/>
    <s v="Medina"/>
    <n v="3"/>
    <n v="8"/>
    <n v="2024"/>
  </r>
  <r>
    <n v="3218"/>
    <n v="23238"/>
    <n v="742"/>
    <x v="2"/>
    <s v="Defaulted"/>
    <n v="62"/>
    <s v="M"/>
    <s v="Riyadh"/>
    <n v="5"/>
    <n v="11"/>
    <n v="2024"/>
  </r>
  <r>
    <n v="3219"/>
    <n v="7799"/>
    <n v="279"/>
    <x v="1"/>
    <s v="Approved"/>
    <n v="41"/>
    <s v="F"/>
    <s v="Jeddah"/>
    <n v="5"/>
    <n v="1"/>
    <n v="2024"/>
  </r>
  <r>
    <n v="3220"/>
    <n v="21407"/>
    <n v="182"/>
    <x v="2"/>
    <s v="Approved"/>
    <n v="38"/>
    <s v="M"/>
    <s v="Khobar"/>
    <n v="3"/>
    <n v="2"/>
    <n v="2023"/>
  </r>
  <r>
    <n v="3221"/>
    <n v="22172"/>
    <n v="1327"/>
    <x v="2"/>
    <s v="Rejected"/>
    <n v="51"/>
    <s v="F"/>
    <s v="Abha"/>
    <n v="1"/>
    <n v="9"/>
    <n v="2024"/>
  </r>
  <r>
    <n v="3222"/>
    <n v="22860"/>
    <n v="493"/>
    <x v="2"/>
    <s v="Defaulted"/>
    <n v="59"/>
    <s v="M"/>
    <s v="Medina"/>
    <n v="3"/>
    <n v="1"/>
    <n v="2023"/>
  </r>
  <r>
    <n v="3223"/>
    <n v="16847"/>
    <n v="-378"/>
    <x v="0"/>
    <s v="Approved"/>
    <n v="64"/>
    <s v="F"/>
    <s v="Riyadh"/>
    <n v="5"/>
    <n v="6"/>
    <n v="2024"/>
  </r>
  <r>
    <n v="3224"/>
    <n v="3398"/>
    <n v="1488"/>
    <x v="0"/>
    <s v="Rejected"/>
    <n v="65"/>
    <s v="F"/>
    <s v="Jeddah"/>
    <n v="5"/>
    <n v="3"/>
    <n v="2023"/>
  </r>
  <r>
    <n v="3225"/>
    <n v="4624"/>
    <n v="986"/>
    <x v="0"/>
    <s v="Approved"/>
    <n v="43"/>
    <s v="M"/>
    <s v="Khobar"/>
    <n v="3"/>
    <n v="9"/>
    <n v="2024"/>
  </r>
  <r>
    <n v="3226"/>
    <n v="2320"/>
    <n v="-298"/>
    <x v="2"/>
    <s v="Approved"/>
    <n v="54"/>
    <s v="F"/>
    <s v="Abha"/>
    <n v="1"/>
    <n v="4"/>
    <n v="2024"/>
  </r>
  <r>
    <n v="3227"/>
    <n v="11568"/>
    <n v="893"/>
    <x v="1"/>
    <s v="Defaulted"/>
    <n v="29"/>
    <s v="M"/>
    <s v="Medina"/>
    <n v="5"/>
    <n v="4"/>
    <n v="2023"/>
  </r>
  <r>
    <n v="3228"/>
    <n v="10098"/>
    <n v="-489"/>
    <x v="0"/>
    <s v="Approved"/>
    <n v="67"/>
    <s v="F"/>
    <s v="Riyadh"/>
    <n v="5"/>
    <n v="11"/>
    <n v="2023"/>
  </r>
  <r>
    <n v="3229"/>
    <n v="2026"/>
    <n v="586"/>
    <x v="0"/>
    <s v="Rejected"/>
    <n v="42"/>
    <s v="M"/>
    <s v="Jeddah"/>
    <n v="5"/>
    <n v="8"/>
    <n v="2024"/>
  </r>
  <r>
    <n v="3230"/>
    <n v="9694"/>
    <n v="850"/>
    <x v="1"/>
    <s v="Approved"/>
    <n v="63"/>
    <s v="F"/>
    <s v="Khobar"/>
    <n v="3"/>
    <n v="6"/>
    <n v="2024"/>
  </r>
  <r>
    <n v="3231"/>
    <n v="24502"/>
    <n v="1063"/>
    <x v="2"/>
    <s v="Approved"/>
    <n v="44"/>
    <s v="M"/>
    <s v="Abha"/>
    <n v="1"/>
    <n v="4"/>
    <n v="2024"/>
  </r>
  <r>
    <n v="3232"/>
    <n v="4576"/>
    <n v="-427"/>
    <x v="1"/>
    <s v="Defaulted"/>
    <n v="31"/>
    <s v="F"/>
    <s v="Medina"/>
    <n v="2"/>
    <n v="2"/>
    <n v="2023"/>
  </r>
  <r>
    <n v="3233"/>
    <n v="15050"/>
    <n v="415"/>
    <x v="2"/>
    <s v="Approved"/>
    <n v="39"/>
    <s v="M"/>
    <s v="Riyadh"/>
    <n v="1"/>
    <n v="6"/>
    <n v="2023"/>
  </r>
  <r>
    <n v="3234"/>
    <n v="20933"/>
    <n v="1125"/>
    <x v="2"/>
    <s v="Approved"/>
    <n v="69"/>
    <s v="F"/>
    <s v="Jeddah"/>
    <n v="5"/>
    <n v="3"/>
    <n v="2023"/>
  </r>
  <r>
    <n v="3235"/>
    <n v="11740"/>
    <n v="-149"/>
    <x v="0"/>
    <s v="Rejected"/>
    <n v="63"/>
    <s v="M"/>
    <s v="Khobar"/>
    <n v="5"/>
    <n v="9"/>
    <n v="2023"/>
  </r>
  <r>
    <n v="3236"/>
    <n v="2672"/>
    <n v="-424"/>
    <x v="0"/>
    <s v="Defaulted"/>
    <n v="35"/>
    <s v="F"/>
    <s v="Abha"/>
    <n v="3"/>
    <n v="2"/>
    <n v="2023"/>
  </r>
  <r>
    <n v="3237"/>
    <n v="5654"/>
    <n v="315"/>
    <x v="2"/>
    <s v="Approved"/>
    <n v="29"/>
    <s v="M"/>
    <s v="Medina"/>
    <n v="2"/>
    <n v="9"/>
    <n v="2024"/>
  </r>
  <r>
    <n v="3238"/>
    <n v="21292"/>
    <n v="1236"/>
    <x v="2"/>
    <s v="Approved"/>
    <n v="39"/>
    <s v="F"/>
    <s v="Riyadh"/>
    <n v="3"/>
    <n v="10"/>
    <n v="2023"/>
  </r>
  <r>
    <n v="3239"/>
    <n v="14604"/>
    <n v="916"/>
    <x v="2"/>
    <s v="Rejected"/>
    <n v="69"/>
    <s v="M"/>
    <s v="Jeddah"/>
    <n v="4"/>
    <n v="8"/>
    <n v="2024"/>
  </r>
  <r>
    <n v="3240"/>
    <n v="18345"/>
    <n v="1071"/>
    <x v="0"/>
    <s v="Approved"/>
    <n v="35"/>
    <s v="F"/>
    <s v="Khobar"/>
    <n v="1"/>
    <n v="7"/>
    <n v="2024"/>
  </r>
  <r>
    <n v="3241"/>
    <n v="14063"/>
    <n v="954"/>
    <x v="1"/>
    <s v="Defaulted"/>
    <n v="55"/>
    <s v="M"/>
    <s v="Abha"/>
    <n v="3"/>
    <n v="2"/>
    <n v="2024"/>
  </r>
  <r>
    <n v="3242"/>
    <n v="11412"/>
    <n v="179"/>
    <x v="2"/>
    <s v="Approved"/>
    <n v="67"/>
    <s v="F"/>
    <s v="Medina"/>
    <n v="5"/>
    <n v="4"/>
    <n v="2023"/>
  </r>
  <r>
    <n v="3243"/>
    <n v="17220"/>
    <n v="-471"/>
    <x v="2"/>
    <s v="Approved"/>
    <n v="30"/>
    <s v="F"/>
    <s v="Riyadh"/>
    <n v="2"/>
    <n v="12"/>
    <n v="2024"/>
  </r>
  <r>
    <n v="3244"/>
    <n v="7354"/>
    <n v="1138"/>
    <x v="1"/>
    <s v="Rejected"/>
    <n v="47"/>
    <s v="M"/>
    <s v="Jeddah"/>
    <n v="5"/>
    <n v="7"/>
    <n v="2024"/>
  </r>
  <r>
    <n v="3245"/>
    <n v="18421"/>
    <n v="681"/>
    <x v="0"/>
    <s v="Approved"/>
    <n v="44"/>
    <s v="F"/>
    <s v="Khobar"/>
    <n v="2"/>
    <n v="2"/>
    <n v="2024"/>
  </r>
  <r>
    <n v="3246"/>
    <n v="5159"/>
    <n v="406"/>
    <x v="2"/>
    <s v="Rejected"/>
    <n v="57"/>
    <s v="F"/>
    <s v="Abha"/>
    <n v="4"/>
    <n v="7"/>
    <n v="2024"/>
  </r>
  <r>
    <n v="3247"/>
    <n v="10891"/>
    <n v="511"/>
    <x v="1"/>
    <s v="Defaulted"/>
    <n v="34"/>
    <s v="M"/>
    <s v="Medina"/>
    <n v="5"/>
    <n v="10"/>
    <n v="2024"/>
  </r>
  <r>
    <n v="3248"/>
    <n v="7835"/>
    <n v="653"/>
    <x v="1"/>
    <s v="Approved"/>
    <n v="53"/>
    <s v="M"/>
    <s v="Riyadh"/>
    <n v="4"/>
    <n v="5"/>
    <n v="2024"/>
  </r>
  <r>
    <n v="3249"/>
    <n v="10481"/>
    <n v="427"/>
    <x v="0"/>
    <s v="Approved"/>
    <n v="50"/>
    <s v="F"/>
    <s v="Jeddah"/>
    <n v="2"/>
    <n v="3"/>
    <n v="2023"/>
  </r>
  <r>
    <n v="3250"/>
    <n v="4377"/>
    <n v="-457"/>
    <x v="0"/>
    <s v="Approved"/>
    <n v="39"/>
    <s v="F"/>
    <s v="Khobar"/>
    <n v="5"/>
    <n v="3"/>
    <n v="2023"/>
  </r>
  <r>
    <n v="3251"/>
    <n v="9890"/>
    <n v="938"/>
    <x v="1"/>
    <s v="Rejected"/>
    <n v="55"/>
    <s v="M"/>
    <s v="Abha"/>
    <n v="3"/>
    <n v="8"/>
    <n v="2024"/>
  </r>
  <r>
    <n v="3252"/>
    <n v="18937"/>
    <n v="17"/>
    <x v="2"/>
    <s v="Defaulted"/>
    <n v="48"/>
    <s v="F"/>
    <s v="Medina"/>
    <n v="2"/>
    <n v="2"/>
    <n v="2024"/>
  </r>
  <r>
    <n v="3253"/>
    <n v="13941"/>
    <n v="568"/>
    <x v="0"/>
    <s v="Approved"/>
    <n v="65"/>
    <s v="M"/>
    <s v="Riyadh"/>
    <n v="1"/>
    <n v="10"/>
    <n v="2024"/>
  </r>
  <r>
    <n v="3254"/>
    <n v="4914"/>
    <n v="1366"/>
    <x v="0"/>
    <s v="Approved"/>
    <n v="30"/>
    <s v="F"/>
    <s v="Jeddah"/>
    <n v="3"/>
    <n v="9"/>
    <n v="2023"/>
  </r>
  <r>
    <n v="3255"/>
    <n v="2993"/>
    <n v="1015"/>
    <x v="0"/>
    <s v="Approved"/>
    <n v="42"/>
    <s v="M"/>
    <s v="Khobar"/>
    <n v="2"/>
    <n v="4"/>
    <n v="2024"/>
  </r>
  <r>
    <n v="3256"/>
    <n v="2998"/>
    <n v="245"/>
    <x v="2"/>
    <s v="Rejected"/>
    <n v="36"/>
    <s v="F"/>
    <s v="Abha"/>
    <n v="4"/>
    <n v="3"/>
    <n v="2024"/>
  </r>
  <r>
    <n v="3257"/>
    <n v="23011"/>
    <n v="645"/>
    <x v="2"/>
    <s v="Approved"/>
    <n v="48"/>
    <s v="M"/>
    <s v="Medina"/>
    <n v="3"/>
    <n v="11"/>
    <n v="2024"/>
  </r>
  <r>
    <n v="3258"/>
    <n v="16086"/>
    <n v="364"/>
    <x v="2"/>
    <s v="Defaulted"/>
    <n v="48"/>
    <s v="F"/>
    <s v="Riyadh"/>
    <n v="4"/>
    <n v="5"/>
    <n v="2024"/>
  </r>
  <r>
    <n v="3259"/>
    <n v="16966"/>
    <n v="1389"/>
    <x v="2"/>
    <s v="Rejected"/>
    <n v="37"/>
    <s v="F"/>
    <s v="Jeddah"/>
    <n v="5"/>
    <n v="4"/>
    <n v="2023"/>
  </r>
  <r>
    <n v="3260"/>
    <n v="18379"/>
    <n v="-407"/>
    <x v="0"/>
    <s v="Approved"/>
    <n v="46"/>
    <s v="M"/>
    <s v="Khobar"/>
    <n v="4"/>
    <n v="12"/>
    <n v="2023"/>
  </r>
  <r>
    <n v="3261"/>
    <n v="5842"/>
    <n v="1259"/>
    <x v="0"/>
    <s v="Approved"/>
    <n v="66"/>
    <s v="M"/>
    <s v="Abha"/>
    <n v="1"/>
    <n v="8"/>
    <n v="2024"/>
  </r>
  <r>
    <n v="3262"/>
    <n v="5350"/>
    <n v="1499"/>
    <x v="2"/>
    <s v="Approved"/>
    <n v="32"/>
    <s v="F"/>
    <s v="Medina"/>
    <n v="5"/>
    <n v="9"/>
    <n v="2023"/>
  </r>
  <r>
    <n v="3263"/>
    <n v="7039"/>
    <n v="1320"/>
    <x v="1"/>
    <s v="Defaulted"/>
    <n v="60"/>
    <s v="F"/>
    <s v="Riyadh"/>
    <n v="2"/>
    <n v="5"/>
    <n v="2024"/>
  </r>
  <r>
    <n v="3264"/>
    <n v="13019"/>
    <n v="853"/>
    <x v="1"/>
    <s v="Approved"/>
    <n v="42"/>
    <s v="M"/>
    <s v="Jeddah"/>
    <n v="4"/>
    <n v="4"/>
    <n v="2023"/>
  </r>
  <r>
    <n v="3265"/>
    <n v="9598"/>
    <n v="629"/>
    <x v="1"/>
    <s v="Rejected"/>
    <n v="49"/>
    <s v="F"/>
    <s v="Khobar"/>
    <n v="4"/>
    <n v="10"/>
    <n v="2024"/>
  </r>
  <r>
    <n v="3266"/>
    <n v="12414"/>
    <n v="-32"/>
    <x v="0"/>
    <s v="Approved"/>
    <n v="44"/>
    <s v="M"/>
    <s v="Abha"/>
    <n v="5"/>
    <n v="7"/>
    <n v="2024"/>
  </r>
  <r>
    <n v="3267"/>
    <n v="3317"/>
    <n v="-203"/>
    <x v="2"/>
    <s v="Approved"/>
    <n v="47"/>
    <s v="F"/>
    <s v="Medina"/>
    <n v="3"/>
    <n v="8"/>
    <n v="2024"/>
  </r>
  <r>
    <n v="3268"/>
    <n v="17349"/>
    <n v="1202"/>
    <x v="0"/>
    <s v="Defaulted"/>
    <n v="31"/>
    <s v="M"/>
    <s v="Riyadh"/>
    <n v="3"/>
    <n v="5"/>
    <n v="2023"/>
  </r>
  <r>
    <n v="3269"/>
    <n v="11888"/>
    <n v="1207"/>
    <x v="1"/>
    <s v="Approved"/>
    <n v="51"/>
    <s v="F"/>
    <s v="Jeddah"/>
    <n v="3"/>
    <n v="4"/>
    <n v="2023"/>
  </r>
  <r>
    <n v="3270"/>
    <n v="21090"/>
    <n v="93"/>
    <x v="0"/>
    <s v="Approved"/>
    <n v="43"/>
    <s v="M"/>
    <s v="Khobar"/>
    <n v="4"/>
    <n v="12"/>
    <n v="2023"/>
  </r>
  <r>
    <n v="3271"/>
    <n v="3641"/>
    <n v="1084"/>
    <x v="0"/>
    <s v="Rejected"/>
    <n v="69"/>
    <s v="F"/>
    <s v="Abha"/>
    <n v="3"/>
    <n v="10"/>
    <n v="2024"/>
  </r>
  <r>
    <n v="3272"/>
    <n v="10655"/>
    <n v="4"/>
    <x v="1"/>
    <s v="Defaulted"/>
    <n v="43"/>
    <s v="F"/>
    <s v="Medina"/>
    <n v="4"/>
    <n v="5"/>
    <n v="2024"/>
  </r>
  <r>
    <n v="3273"/>
    <n v="2249"/>
    <n v="-210"/>
    <x v="1"/>
    <s v="Approved"/>
    <n v="39"/>
    <s v="M"/>
    <s v="Riyadh"/>
    <n v="2"/>
    <n v="11"/>
    <n v="2024"/>
  </r>
  <r>
    <n v="3274"/>
    <n v="24282"/>
    <n v="-453"/>
    <x v="0"/>
    <s v="Rejected"/>
    <n v="55"/>
    <s v="F"/>
    <s v="Jeddah"/>
    <n v="4"/>
    <n v="12"/>
    <n v="2023"/>
  </r>
  <r>
    <n v="3275"/>
    <n v="2624"/>
    <n v="661"/>
    <x v="0"/>
    <s v="Approved"/>
    <n v="35"/>
    <s v="M"/>
    <s v="Khobar"/>
    <n v="4"/>
    <n v="12"/>
    <n v="2023"/>
  </r>
  <r>
    <n v="3276"/>
    <n v="10955"/>
    <n v="1366"/>
    <x v="1"/>
    <s v="Approved"/>
    <n v="30"/>
    <s v="F"/>
    <s v="Abha"/>
    <n v="1"/>
    <n v="2"/>
    <n v="2023"/>
  </r>
  <r>
    <n v="3277"/>
    <n v="10274"/>
    <n v="652"/>
    <x v="1"/>
    <s v="Defaulted"/>
    <n v="60"/>
    <s v="M"/>
    <s v="Medina"/>
    <n v="3"/>
    <n v="2"/>
    <n v="2024"/>
  </r>
  <r>
    <n v="3278"/>
    <n v="18448"/>
    <n v="508"/>
    <x v="0"/>
    <s v="Rejected"/>
    <n v="49"/>
    <s v="F"/>
    <s v="Riyadh"/>
    <n v="4"/>
    <n v="4"/>
    <n v="2023"/>
  </r>
  <r>
    <n v="3279"/>
    <n v="14711"/>
    <n v="-256"/>
    <x v="1"/>
    <s v="Approved"/>
    <n v="68"/>
    <s v="M"/>
    <s v="Jeddah"/>
    <n v="5"/>
    <n v="5"/>
    <n v="2024"/>
  </r>
  <r>
    <n v="3280"/>
    <n v="10819"/>
    <n v="1456"/>
    <x v="2"/>
    <s v="Defaulted"/>
    <n v="55"/>
    <s v="F"/>
    <s v="Khobar"/>
    <n v="1"/>
    <n v="2"/>
    <n v="2023"/>
  </r>
  <r>
    <n v="3281"/>
    <n v="13909"/>
    <n v="566"/>
    <x v="1"/>
    <s v="Approved"/>
    <n v="50"/>
    <s v="M"/>
    <s v="Abha"/>
    <n v="5"/>
    <n v="6"/>
    <n v="2023"/>
  </r>
  <r>
    <n v="3282"/>
    <n v="11677"/>
    <n v="1346"/>
    <x v="2"/>
    <s v="Approved"/>
    <n v="34"/>
    <s v="F"/>
    <s v="Medina"/>
    <n v="1"/>
    <n v="4"/>
    <n v="2024"/>
  </r>
  <r>
    <n v="3283"/>
    <n v="5428"/>
    <n v="-466"/>
    <x v="1"/>
    <s v="Approved"/>
    <n v="31"/>
    <s v="M"/>
    <s v="Khobar"/>
    <n v="5"/>
    <n v="11"/>
    <n v="2023"/>
  </r>
  <r>
    <n v="3284"/>
    <n v="11419"/>
    <n v="-333"/>
    <x v="1"/>
    <s v="Rejected"/>
    <n v="70"/>
    <s v="F"/>
    <s v="Abha"/>
    <n v="3"/>
    <n v="3"/>
    <n v="2023"/>
  </r>
  <r>
    <n v="3285"/>
    <n v="20101"/>
    <n v="221"/>
    <x v="2"/>
    <s v="Defaulted"/>
    <n v="60"/>
    <s v="M"/>
    <s v="Medina"/>
    <n v="3"/>
    <n v="8"/>
    <n v="2023"/>
  </r>
  <r>
    <n v="3286"/>
    <n v="12136"/>
    <n v="32"/>
    <x v="2"/>
    <s v="Approved"/>
    <n v="43"/>
    <s v="F"/>
    <s v="Riyadh"/>
    <n v="2"/>
    <n v="10"/>
    <n v="2023"/>
  </r>
  <r>
    <n v="3287"/>
    <n v="22650"/>
    <n v="-297"/>
    <x v="0"/>
    <s v="Approved"/>
    <n v="63"/>
    <s v="F"/>
    <s v="Jeddah"/>
    <n v="5"/>
    <n v="1"/>
    <n v="2023"/>
  </r>
  <r>
    <n v="3288"/>
    <n v="5114"/>
    <n v="1098"/>
    <x v="2"/>
    <s v="Approved"/>
    <n v="42"/>
    <s v="M"/>
    <s v="Khobar"/>
    <n v="4"/>
    <n v="9"/>
    <n v="2024"/>
  </r>
  <r>
    <n v="3289"/>
    <n v="5656"/>
    <n v="-500"/>
    <x v="1"/>
    <s v="Rejected"/>
    <n v="43"/>
    <s v="F"/>
    <s v="Abha"/>
    <n v="3"/>
    <n v="11"/>
    <n v="2023"/>
  </r>
  <r>
    <n v="3290"/>
    <n v="7947"/>
    <n v="562"/>
    <x v="1"/>
    <s v="Defaulted"/>
    <n v="55"/>
    <s v="M"/>
    <s v="Medina"/>
    <n v="1"/>
    <n v="5"/>
    <n v="2023"/>
  </r>
  <r>
    <n v="3291"/>
    <n v="5980"/>
    <n v="-119"/>
    <x v="1"/>
    <s v="Approved"/>
    <n v="39"/>
    <s v="F"/>
    <s v="Riyadh"/>
    <n v="2"/>
    <n v="8"/>
    <n v="2024"/>
  </r>
  <r>
    <n v="3292"/>
    <n v="12901"/>
    <n v="251"/>
    <x v="1"/>
    <s v="Approved"/>
    <n v="42"/>
    <s v="M"/>
    <s v="Jeddah"/>
    <n v="4"/>
    <n v="7"/>
    <n v="2023"/>
  </r>
  <r>
    <n v="3293"/>
    <n v="13742"/>
    <n v="-485"/>
    <x v="1"/>
    <s v="Approved"/>
    <n v="57"/>
    <s v="F"/>
    <s v="Khobar"/>
    <n v="2"/>
    <n v="9"/>
    <n v="2024"/>
  </r>
  <r>
    <n v="3294"/>
    <n v="15230"/>
    <n v="-103"/>
    <x v="2"/>
    <s v="Rejected"/>
    <n v="49"/>
    <s v="M"/>
    <s v="Abha"/>
    <n v="1"/>
    <n v="10"/>
    <n v="2023"/>
  </r>
  <r>
    <n v="3295"/>
    <n v="2978"/>
    <n v="262"/>
    <x v="1"/>
    <s v="Approved"/>
    <n v="61"/>
    <s v="F"/>
    <s v="Medina"/>
    <n v="1"/>
    <n v="9"/>
    <n v="2024"/>
  </r>
  <r>
    <n v="3296"/>
    <n v="6434"/>
    <n v="1221"/>
    <x v="1"/>
    <s v="Defaulted"/>
    <n v="31"/>
    <s v="M"/>
    <s v="Riyadh"/>
    <n v="3"/>
    <n v="6"/>
    <n v="2024"/>
  </r>
  <r>
    <n v="3297"/>
    <n v="13092"/>
    <n v="440"/>
    <x v="1"/>
    <s v="Rejected"/>
    <n v="42"/>
    <s v="F"/>
    <s v="Jeddah"/>
    <n v="3"/>
    <n v="4"/>
    <n v="2023"/>
  </r>
  <r>
    <n v="3298"/>
    <n v="22219"/>
    <n v="-86"/>
    <x v="0"/>
    <s v="Approved"/>
    <n v="51"/>
    <s v="M"/>
    <s v="Khobar"/>
    <n v="4"/>
    <n v="1"/>
    <n v="2024"/>
  </r>
  <r>
    <n v="3299"/>
    <n v="11288"/>
    <n v="1315"/>
    <x v="1"/>
    <s v="Approved"/>
    <n v="70"/>
    <s v="F"/>
    <s v="Abha"/>
    <n v="5"/>
    <n v="4"/>
    <n v="2024"/>
  </r>
  <r>
    <n v="3300"/>
    <n v="19027"/>
    <n v="1192"/>
    <x v="0"/>
    <s v="Approved"/>
    <n v="62"/>
    <s v="M"/>
    <s v="Medina"/>
    <n v="5"/>
    <n v="2"/>
    <n v="2024"/>
  </r>
  <r>
    <n v="3301"/>
    <n v="5090"/>
    <n v="836"/>
    <x v="0"/>
    <s v="Defaulted"/>
    <n v="56"/>
    <s v="F"/>
    <s v="Riyadh"/>
    <n v="5"/>
    <n v="8"/>
    <n v="2023"/>
  </r>
  <r>
    <n v="3302"/>
    <n v="3144"/>
    <n v="-259"/>
    <x v="2"/>
    <s v="Approved"/>
    <n v="53"/>
    <s v="M"/>
    <s v="Jeddah"/>
    <n v="1"/>
    <n v="7"/>
    <n v="2023"/>
  </r>
  <r>
    <n v="3303"/>
    <n v="20796"/>
    <n v="1112"/>
    <x v="0"/>
    <s v="Rejected"/>
    <n v="63"/>
    <s v="F"/>
    <s v="Khobar"/>
    <n v="5"/>
    <n v="9"/>
    <n v="2023"/>
  </r>
  <r>
    <n v="3304"/>
    <n v="637"/>
    <n v="370"/>
    <x v="2"/>
    <s v="Approved"/>
    <n v="50"/>
    <s v="M"/>
    <s v="Abha"/>
    <n v="1"/>
    <n v="10"/>
    <n v="2023"/>
  </r>
  <r>
    <n v="3305"/>
    <n v="13939"/>
    <n v="-499"/>
    <x v="2"/>
    <s v="Approved"/>
    <n v="51"/>
    <s v="F"/>
    <s v="Medina"/>
    <n v="1"/>
    <n v="6"/>
    <n v="2023"/>
  </r>
  <r>
    <n v="3306"/>
    <n v="11377"/>
    <n v="757"/>
    <x v="0"/>
    <s v="Defaulted"/>
    <n v="54"/>
    <s v="F"/>
    <s v="Riyadh"/>
    <n v="1"/>
    <n v="3"/>
    <n v="2024"/>
  </r>
  <r>
    <n v="3307"/>
    <n v="1814"/>
    <n v="1185"/>
    <x v="0"/>
    <s v="Approved"/>
    <n v="68"/>
    <s v="M"/>
    <s v="Jeddah"/>
    <n v="1"/>
    <n v="11"/>
    <n v="2023"/>
  </r>
  <r>
    <n v="3308"/>
    <n v="4913"/>
    <n v="241"/>
    <x v="1"/>
    <s v="Approved"/>
    <n v="56"/>
    <s v="F"/>
    <s v="Khobar"/>
    <n v="2"/>
    <n v="12"/>
    <n v="2023"/>
  </r>
  <r>
    <n v="3309"/>
    <n v="12158"/>
    <n v="1284"/>
    <x v="2"/>
    <s v="Rejected"/>
    <n v="42"/>
    <s v="F"/>
    <s v="Abha"/>
    <n v="4"/>
    <n v="7"/>
    <n v="2024"/>
  </r>
  <r>
    <n v="3310"/>
    <n v="23635"/>
    <n v="126"/>
    <x v="0"/>
    <s v="Defaulted"/>
    <n v="29"/>
    <s v="M"/>
    <s v="Medina"/>
    <n v="2"/>
    <n v="7"/>
    <n v="2023"/>
  </r>
  <r>
    <n v="3311"/>
    <n v="4291"/>
    <n v="-7"/>
    <x v="2"/>
    <s v="Approved"/>
    <n v="49"/>
    <s v="M"/>
    <s v="Riyadh"/>
    <n v="1"/>
    <n v="12"/>
    <n v="2023"/>
  </r>
  <r>
    <n v="3312"/>
    <n v="675"/>
    <n v="1244"/>
    <x v="1"/>
    <s v="Rejected"/>
    <n v="33"/>
    <s v="F"/>
    <s v="Jeddah"/>
    <n v="4"/>
    <n v="8"/>
    <n v="2023"/>
  </r>
  <r>
    <n v="3313"/>
    <n v="3303"/>
    <n v="-128"/>
    <x v="1"/>
    <s v="Approved"/>
    <n v="57"/>
    <s v="F"/>
    <s v="Khobar"/>
    <n v="1"/>
    <n v="2"/>
    <n v="2024"/>
  </r>
  <r>
    <n v="3314"/>
    <n v="11796"/>
    <n v="717"/>
    <x v="1"/>
    <s v="Approved"/>
    <n v="64"/>
    <s v="M"/>
    <s v="Abha"/>
    <n v="2"/>
    <n v="3"/>
    <n v="2024"/>
  </r>
  <r>
    <n v="3315"/>
    <n v="22071"/>
    <n v="-365"/>
    <x v="0"/>
    <s v="Defaulted"/>
    <n v="59"/>
    <s v="F"/>
    <s v="Medina"/>
    <n v="1"/>
    <n v="9"/>
    <n v="2023"/>
  </r>
  <r>
    <n v="3316"/>
    <n v="2800"/>
    <n v="633"/>
    <x v="2"/>
    <s v="Approved"/>
    <n v="44"/>
    <s v="M"/>
    <s v="Riyadh"/>
    <n v="3"/>
    <n v="12"/>
    <n v="2024"/>
  </r>
  <r>
    <n v="3317"/>
    <n v="15963"/>
    <n v="118"/>
    <x v="2"/>
    <s v="Rejected"/>
    <n v="56"/>
    <s v="F"/>
    <s v="Jeddah"/>
    <n v="1"/>
    <n v="12"/>
    <n v="2024"/>
  </r>
  <r>
    <n v="3318"/>
    <n v="17991"/>
    <n v="436"/>
    <x v="2"/>
    <s v="Approved"/>
    <n v="46"/>
    <s v="M"/>
    <s v="Khobar"/>
    <n v="2"/>
    <n v="12"/>
    <n v="2024"/>
  </r>
  <r>
    <n v="3319"/>
    <n v="10755"/>
    <n v="1148"/>
    <x v="1"/>
    <s v="Approved"/>
    <n v="62"/>
    <s v="F"/>
    <s v="Abha"/>
    <n v="1"/>
    <n v="12"/>
    <n v="2023"/>
  </r>
  <r>
    <n v="3320"/>
    <n v="12012"/>
    <n v="944"/>
    <x v="0"/>
    <s v="Defaulted"/>
    <n v="47"/>
    <s v="M"/>
    <s v="Medina"/>
    <n v="4"/>
    <n v="3"/>
    <n v="2023"/>
  </r>
  <r>
    <n v="3321"/>
    <n v="5517"/>
    <n v="966"/>
    <x v="1"/>
    <s v="Approved"/>
    <n v="38"/>
    <s v="F"/>
    <s v="Riyadh"/>
    <n v="3"/>
    <n v="9"/>
    <n v="2023"/>
  </r>
  <r>
    <n v="3322"/>
    <n v="7914"/>
    <n v="-124"/>
    <x v="1"/>
    <s v="Approved"/>
    <n v="55"/>
    <s v="F"/>
    <s v="Jeddah"/>
    <n v="3"/>
    <n v="1"/>
    <n v="2024"/>
  </r>
  <r>
    <n v="3323"/>
    <n v="12883"/>
    <n v="1399"/>
    <x v="1"/>
    <s v="Rejected"/>
    <n v="55"/>
    <s v="M"/>
    <s v="Khobar"/>
    <n v="4"/>
    <n v="5"/>
    <n v="2023"/>
  </r>
  <r>
    <n v="3324"/>
    <n v="21119"/>
    <n v="1234"/>
    <x v="0"/>
    <s v="Defaulted"/>
    <n v="29"/>
    <s v="M"/>
    <s v="Abha"/>
    <n v="1"/>
    <n v="11"/>
    <n v="2024"/>
  </r>
  <r>
    <n v="3325"/>
    <n v="979"/>
    <n v="1225"/>
    <x v="2"/>
    <s v="Approved"/>
    <n v="49"/>
    <s v="F"/>
    <s v="Medina"/>
    <n v="2"/>
    <n v="6"/>
    <n v="2024"/>
  </r>
  <r>
    <n v="3326"/>
    <n v="1124"/>
    <n v="1397"/>
    <x v="1"/>
    <s v="Approved"/>
    <n v="38"/>
    <s v="F"/>
    <s v="Riyadh"/>
    <n v="1"/>
    <n v="1"/>
    <n v="2024"/>
  </r>
  <r>
    <n v="3327"/>
    <n v="13132"/>
    <n v="1372"/>
    <x v="2"/>
    <s v="Rejected"/>
    <n v="67"/>
    <s v="M"/>
    <s v="Jeddah"/>
    <n v="5"/>
    <n v="9"/>
    <n v="2023"/>
  </r>
  <r>
    <n v="3328"/>
    <n v="12247"/>
    <n v="1160"/>
    <x v="2"/>
    <s v="Approved"/>
    <n v="62"/>
    <s v="F"/>
    <s v="Khobar"/>
    <n v="3"/>
    <n v="12"/>
    <n v="2024"/>
  </r>
  <r>
    <n v="3329"/>
    <n v="13015"/>
    <n v="-348"/>
    <x v="0"/>
    <s v="Defaulted"/>
    <n v="62"/>
    <s v="M"/>
    <s v="Abha"/>
    <n v="1"/>
    <n v="6"/>
    <n v="2023"/>
  </r>
  <r>
    <n v="3330"/>
    <n v="4900"/>
    <n v="1234"/>
    <x v="2"/>
    <s v="Approved"/>
    <n v="44"/>
    <s v="F"/>
    <s v="Medina"/>
    <n v="5"/>
    <n v="3"/>
    <n v="2023"/>
  </r>
  <r>
    <n v="3331"/>
    <n v="11004"/>
    <n v="174"/>
    <x v="2"/>
    <s v="Approved"/>
    <n v="63"/>
    <s v="M"/>
    <s v="Riyadh"/>
    <n v="3"/>
    <n v="12"/>
    <n v="2023"/>
  </r>
  <r>
    <n v="3332"/>
    <n v="8120"/>
    <n v="702"/>
    <x v="1"/>
    <s v="Rejected"/>
    <n v="46"/>
    <s v="F"/>
    <s v="Jeddah"/>
    <n v="3"/>
    <n v="5"/>
    <n v="2024"/>
  </r>
  <r>
    <n v="3333"/>
    <n v="17448"/>
    <n v="412"/>
    <x v="2"/>
    <s v="Approved"/>
    <n v="63"/>
    <s v="M"/>
    <s v="Khobar"/>
    <n v="5"/>
    <n v="8"/>
    <n v="2024"/>
  </r>
  <r>
    <n v="3334"/>
    <n v="15853"/>
    <n v="932"/>
    <x v="0"/>
    <s v="Rejected"/>
    <n v="39"/>
    <s v="F"/>
    <s v="Medina"/>
    <n v="2"/>
    <n v="7"/>
    <n v="2024"/>
  </r>
  <r>
    <n v="3335"/>
    <n v="3583"/>
    <n v="-291"/>
    <x v="0"/>
    <s v="Defaulted"/>
    <n v="35"/>
    <s v="F"/>
    <s v="Riyadh"/>
    <n v="1"/>
    <n v="5"/>
    <n v="2023"/>
  </r>
  <r>
    <n v="3336"/>
    <n v="2297"/>
    <n v="693"/>
    <x v="2"/>
    <s v="Approved"/>
    <n v="34"/>
    <s v="M"/>
    <s v="Jeddah"/>
    <n v="1"/>
    <n v="7"/>
    <n v="2024"/>
  </r>
  <r>
    <n v="3337"/>
    <n v="13388"/>
    <n v="482"/>
    <x v="1"/>
    <s v="Approved"/>
    <n v="54"/>
    <s v="F"/>
    <s v="Khobar"/>
    <n v="2"/>
    <n v="10"/>
    <n v="2024"/>
  </r>
  <r>
    <n v="3338"/>
    <n v="14513"/>
    <n v="-448"/>
    <x v="2"/>
    <s v="Approved"/>
    <n v="27"/>
    <s v="M"/>
    <s v="Abha"/>
    <n v="2"/>
    <n v="6"/>
    <n v="2024"/>
  </r>
  <r>
    <n v="3339"/>
    <n v="14756"/>
    <n v="1394"/>
    <x v="0"/>
    <s v="Rejected"/>
    <n v="33"/>
    <s v="F"/>
    <s v="Medina"/>
    <n v="2"/>
    <n v="9"/>
    <n v="2023"/>
  </r>
  <r>
    <n v="3340"/>
    <n v="11160"/>
    <n v="-368"/>
    <x v="1"/>
    <s v="Defaulted"/>
    <n v="30"/>
    <s v="M"/>
    <s v="Riyadh"/>
    <n v="3"/>
    <n v="11"/>
    <n v="2024"/>
  </r>
  <r>
    <n v="3341"/>
    <n v="21539"/>
    <n v="132"/>
    <x v="0"/>
    <s v="Approved"/>
    <n v="70"/>
    <s v="F"/>
    <s v="Jeddah"/>
    <n v="3"/>
    <n v="11"/>
    <n v="2024"/>
  </r>
  <r>
    <n v="3342"/>
    <n v="1037"/>
    <n v="1220"/>
    <x v="0"/>
    <s v="Approved"/>
    <n v="57"/>
    <s v="M"/>
    <s v="Khobar"/>
    <n v="5"/>
    <n v="6"/>
    <n v="2023"/>
  </r>
  <r>
    <n v="3343"/>
    <n v="5190"/>
    <n v="1445"/>
    <x v="2"/>
    <s v="Approved"/>
    <n v="31"/>
    <s v="F"/>
    <s v="Abha"/>
    <n v="5"/>
    <n v="6"/>
    <n v="2023"/>
  </r>
  <r>
    <n v="3344"/>
    <n v="10376"/>
    <n v="393"/>
    <x v="2"/>
    <s v="Rejected"/>
    <n v="63"/>
    <s v="M"/>
    <s v="Medina"/>
    <n v="5"/>
    <n v="7"/>
    <n v="2024"/>
  </r>
  <r>
    <n v="3345"/>
    <n v="10608"/>
    <n v="1106"/>
    <x v="1"/>
    <s v="Approved"/>
    <n v="42"/>
    <s v="F"/>
    <s v="Riyadh"/>
    <n v="5"/>
    <n v="3"/>
    <n v="2023"/>
  </r>
  <r>
    <n v="3346"/>
    <n v="13092"/>
    <n v="471"/>
    <x v="0"/>
    <s v="Defaulted"/>
    <n v="67"/>
    <s v="M"/>
    <s v="Jeddah"/>
    <n v="3"/>
    <n v="7"/>
    <n v="2023"/>
  </r>
  <r>
    <n v="3347"/>
    <n v="5227"/>
    <n v="1381"/>
    <x v="0"/>
    <s v="Rejected"/>
    <n v="56"/>
    <s v="F"/>
    <s v="Khobar"/>
    <n v="2"/>
    <n v="12"/>
    <n v="2023"/>
  </r>
  <r>
    <n v="3348"/>
    <n v="4182"/>
    <n v="857"/>
    <x v="0"/>
    <s v="Approved"/>
    <n v="40"/>
    <s v="M"/>
    <s v="Abha"/>
    <n v="4"/>
    <n v="6"/>
    <n v="2024"/>
  </r>
  <r>
    <n v="3349"/>
    <n v="3127"/>
    <n v="-265"/>
    <x v="1"/>
    <s v="Approved"/>
    <n v="30"/>
    <s v="F"/>
    <s v="Medina"/>
    <n v="3"/>
    <n v="8"/>
    <n v="2023"/>
  </r>
  <r>
    <n v="3350"/>
    <n v="12500"/>
    <n v="688"/>
    <x v="2"/>
    <s v="Approved"/>
    <n v="42"/>
    <s v="F"/>
    <s v="Riyadh"/>
    <n v="3"/>
    <n v="9"/>
    <n v="2024"/>
  </r>
  <r>
    <n v="3351"/>
    <n v="10902"/>
    <n v="950"/>
    <x v="0"/>
    <s v="Defaulted"/>
    <n v="44"/>
    <s v="M"/>
    <s v="Jeddah"/>
    <n v="1"/>
    <n v="7"/>
    <n v="2023"/>
  </r>
  <r>
    <n v="3352"/>
    <n v="5588"/>
    <n v="560"/>
    <x v="2"/>
    <s v="Approved"/>
    <n v="57"/>
    <s v="F"/>
    <s v="Khobar"/>
    <n v="4"/>
    <n v="8"/>
    <n v="2023"/>
  </r>
  <r>
    <n v="3353"/>
    <n v="1843"/>
    <n v="1499"/>
    <x v="1"/>
    <s v="Rejected"/>
    <n v="65"/>
    <s v="M"/>
    <s v="Abha"/>
    <n v="2"/>
    <n v="2"/>
    <n v="2024"/>
  </r>
  <r>
    <n v="3354"/>
    <n v="19050"/>
    <n v="1174"/>
    <x v="0"/>
    <s v="Approved"/>
    <n v="34"/>
    <s v="F"/>
    <s v="Medina"/>
    <n v="2"/>
    <n v="3"/>
    <n v="2023"/>
  </r>
  <r>
    <n v="3355"/>
    <n v="4063"/>
    <n v="126"/>
    <x v="0"/>
    <s v="Approved"/>
    <n v="38"/>
    <s v="M"/>
    <s v="Riyadh"/>
    <n v="5"/>
    <n v="4"/>
    <n v="2024"/>
  </r>
  <r>
    <n v="3356"/>
    <n v="2233"/>
    <n v="775"/>
    <x v="0"/>
    <s v="Defaulted"/>
    <n v="53"/>
    <s v="F"/>
    <s v="Jeddah"/>
    <n v="4"/>
    <n v="12"/>
    <n v="2024"/>
  </r>
  <r>
    <n v="3357"/>
    <n v="2911"/>
    <n v="28"/>
    <x v="0"/>
    <s v="Approved"/>
    <n v="53"/>
    <s v="M"/>
    <s v="Khobar"/>
    <n v="4"/>
    <n v="5"/>
    <n v="2023"/>
  </r>
  <r>
    <n v="3358"/>
    <n v="13469"/>
    <n v="218"/>
    <x v="1"/>
    <s v="Approved"/>
    <n v="66"/>
    <s v="F"/>
    <s v="Abha"/>
    <n v="5"/>
    <n v="8"/>
    <n v="2023"/>
  </r>
  <r>
    <n v="3359"/>
    <n v="21459"/>
    <n v="898"/>
    <x v="0"/>
    <s v="Rejected"/>
    <n v="28"/>
    <s v="M"/>
    <s v="Medina"/>
    <n v="5"/>
    <n v="6"/>
    <n v="2024"/>
  </r>
  <r>
    <n v="3360"/>
    <n v="3014"/>
    <n v="530"/>
    <x v="2"/>
    <s v="Defaulted"/>
    <n v="53"/>
    <s v="F"/>
    <s v="Riyadh"/>
    <n v="3"/>
    <n v="7"/>
    <n v="2023"/>
  </r>
  <r>
    <n v="3361"/>
    <n v="19192"/>
    <n v="490"/>
    <x v="2"/>
    <s v="Approved"/>
    <n v="44"/>
    <s v="M"/>
    <s v="Jeddah"/>
    <n v="1"/>
    <n v="8"/>
    <n v="2023"/>
  </r>
  <r>
    <n v="3362"/>
    <n v="7326"/>
    <n v="200"/>
    <x v="1"/>
    <s v="Rejected"/>
    <n v="52"/>
    <s v="F"/>
    <s v="Khobar"/>
    <n v="5"/>
    <n v="1"/>
    <n v="2024"/>
  </r>
  <r>
    <n v="3363"/>
    <n v="18966"/>
    <n v="-268"/>
    <x v="2"/>
    <s v="Approved"/>
    <n v="29"/>
    <s v="M"/>
    <s v="Abha"/>
    <n v="2"/>
    <n v="10"/>
    <n v="2024"/>
  </r>
  <r>
    <n v="3364"/>
    <n v="4581"/>
    <n v="1345"/>
    <x v="1"/>
    <s v="Approved"/>
    <n v="42"/>
    <s v="F"/>
    <s v="Medina"/>
    <n v="3"/>
    <n v="2"/>
    <n v="2024"/>
  </r>
  <r>
    <n v="3365"/>
    <n v="1346"/>
    <n v="1307"/>
    <x v="1"/>
    <s v="Defaulted"/>
    <n v="53"/>
    <s v="M"/>
    <s v="Riyadh"/>
    <n v="2"/>
    <n v="3"/>
    <n v="2024"/>
  </r>
  <r>
    <n v="3366"/>
    <n v="22231"/>
    <n v="-416"/>
    <x v="0"/>
    <s v="Approved"/>
    <n v="53"/>
    <s v="F"/>
    <s v="Jeddah"/>
    <n v="3"/>
    <n v="9"/>
    <n v="2024"/>
  </r>
  <r>
    <n v="3367"/>
    <n v="5721"/>
    <n v="1131"/>
    <x v="2"/>
    <s v="Approved"/>
    <n v="42"/>
    <s v="M"/>
    <s v="Khobar"/>
    <n v="1"/>
    <n v="8"/>
    <n v="2024"/>
  </r>
  <r>
    <n v="3368"/>
    <n v="4563"/>
    <n v="983"/>
    <x v="1"/>
    <s v="Approved"/>
    <n v="44"/>
    <s v="F"/>
    <s v="Abha"/>
    <n v="1"/>
    <n v="9"/>
    <n v="2024"/>
  </r>
  <r>
    <n v="3369"/>
    <n v="10909"/>
    <n v="659"/>
    <x v="1"/>
    <s v="Rejected"/>
    <n v="40"/>
    <s v="F"/>
    <s v="Medina"/>
    <n v="3"/>
    <n v="10"/>
    <n v="2024"/>
  </r>
  <r>
    <n v="3370"/>
    <n v="3373"/>
    <n v="-468"/>
    <x v="1"/>
    <s v="Approved"/>
    <n v="65"/>
    <s v="M"/>
    <s v="Riyadh"/>
    <n v="2"/>
    <n v="3"/>
    <n v="2024"/>
  </r>
  <r>
    <n v="3371"/>
    <n v="20765"/>
    <n v="-357"/>
    <x v="2"/>
    <s v="Defaulted"/>
    <n v="35"/>
    <s v="F"/>
    <s v="Jeddah"/>
    <n v="4"/>
    <n v="7"/>
    <n v="2024"/>
  </r>
  <r>
    <n v="3372"/>
    <n v="13489"/>
    <n v="-486"/>
    <x v="1"/>
    <s v="Rejected"/>
    <n v="44"/>
    <s v="F"/>
    <s v="Khobar"/>
    <n v="3"/>
    <n v="12"/>
    <n v="2023"/>
  </r>
  <r>
    <n v="3373"/>
    <n v="11447"/>
    <n v="902"/>
    <x v="1"/>
    <s v="Approved"/>
    <n v="60"/>
    <s v="M"/>
    <s v="Abha"/>
    <n v="4"/>
    <n v="10"/>
    <n v="2024"/>
  </r>
  <r>
    <n v="3374"/>
    <n v="678"/>
    <n v="251"/>
    <x v="1"/>
    <s v="Approved"/>
    <n v="65"/>
    <s v="M"/>
    <s v="Medina"/>
    <n v="2"/>
    <n v="3"/>
    <n v="2023"/>
  </r>
  <r>
    <n v="3375"/>
    <n v="9466"/>
    <n v="69"/>
    <x v="1"/>
    <s v="Approved"/>
    <n v="37"/>
    <s v="F"/>
    <s v="Riyadh"/>
    <n v="1"/>
    <n v="8"/>
    <n v="2023"/>
  </r>
  <r>
    <n v="3376"/>
    <n v="14174"/>
    <n v="124"/>
    <x v="0"/>
    <s v="Defaulted"/>
    <n v="70"/>
    <s v="F"/>
    <s v="Jeddah"/>
    <n v="5"/>
    <n v="3"/>
    <n v="2024"/>
  </r>
  <r>
    <n v="3377"/>
    <n v="3961"/>
    <n v="657"/>
    <x v="2"/>
    <s v="Approved"/>
    <n v="35"/>
    <s v="M"/>
    <s v="Khobar"/>
    <n v="5"/>
    <n v="6"/>
    <n v="2023"/>
  </r>
  <r>
    <n v="3378"/>
    <n v="21895"/>
    <n v="-302"/>
    <x v="0"/>
    <s v="Rejected"/>
    <n v="39"/>
    <s v="F"/>
    <s v="Abha"/>
    <n v="3"/>
    <n v="9"/>
    <n v="2023"/>
  </r>
  <r>
    <n v="3379"/>
    <n v="5189"/>
    <n v="-57"/>
    <x v="2"/>
    <s v="Approved"/>
    <n v="62"/>
    <s v="M"/>
    <s v="Medina"/>
    <n v="2"/>
    <n v="10"/>
    <n v="2024"/>
  </r>
  <r>
    <n v="3380"/>
    <n v="9737"/>
    <n v="43"/>
    <x v="1"/>
    <s v="Approved"/>
    <n v="57"/>
    <s v="F"/>
    <s v="Riyadh"/>
    <n v="4"/>
    <n v="7"/>
    <n v="2024"/>
  </r>
  <r>
    <n v="3381"/>
    <n v="17567"/>
    <n v="889"/>
    <x v="2"/>
    <s v="Defaulted"/>
    <n v="38"/>
    <s v="M"/>
    <s v="Jeddah"/>
    <n v="2"/>
    <n v="7"/>
    <n v="2023"/>
  </r>
  <r>
    <n v="3382"/>
    <n v="17065"/>
    <n v="715"/>
    <x v="0"/>
    <s v="Approved"/>
    <n v="51"/>
    <s v="F"/>
    <s v="Khobar"/>
    <n v="2"/>
    <n v="6"/>
    <n v="2024"/>
  </r>
  <r>
    <n v="3383"/>
    <n v="1827"/>
    <n v="903"/>
    <x v="0"/>
    <s v="Approved"/>
    <n v="65"/>
    <s v="M"/>
    <s v="Abha"/>
    <n v="5"/>
    <n v="7"/>
    <n v="2024"/>
  </r>
  <r>
    <n v="3384"/>
    <n v="2857"/>
    <n v="649"/>
    <x v="2"/>
    <s v="Rejected"/>
    <n v="59"/>
    <s v="F"/>
    <s v="Medina"/>
    <n v="1"/>
    <n v="7"/>
    <n v="2023"/>
  </r>
  <r>
    <n v="3385"/>
    <n v="14799"/>
    <n v="887"/>
    <x v="1"/>
    <s v="Defaulted"/>
    <n v="32"/>
    <s v="F"/>
    <s v="Riyadh"/>
    <n v="2"/>
    <n v="1"/>
    <n v="2023"/>
  </r>
  <r>
    <n v="3386"/>
    <n v="10653"/>
    <n v="875"/>
    <x v="1"/>
    <s v="Approved"/>
    <n v="64"/>
    <s v="M"/>
    <s v="Jeddah"/>
    <n v="5"/>
    <n v="7"/>
    <n v="2023"/>
  </r>
  <r>
    <n v="3387"/>
    <n v="4219"/>
    <n v="572"/>
    <x v="1"/>
    <s v="Rejected"/>
    <n v="33"/>
    <s v="M"/>
    <s v="Khobar"/>
    <n v="2"/>
    <n v="7"/>
    <n v="2023"/>
  </r>
  <r>
    <n v="3388"/>
    <n v="11506"/>
    <n v="-460"/>
    <x v="1"/>
    <s v="Approved"/>
    <n v="68"/>
    <s v="F"/>
    <s v="Abha"/>
    <n v="3"/>
    <n v="9"/>
    <n v="2023"/>
  </r>
  <r>
    <n v="3389"/>
    <n v="13429"/>
    <n v="1064"/>
    <x v="1"/>
    <s v="Approved"/>
    <n v="66"/>
    <s v="F"/>
    <s v="Medina"/>
    <n v="3"/>
    <n v="11"/>
    <n v="2024"/>
  </r>
  <r>
    <n v="3390"/>
    <n v="12309"/>
    <n v="285"/>
    <x v="0"/>
    <s v="Defaulted"/>
    <n v="62"/>
    <s v="M"/>
    <s v="Riyadh"/>
    <n v="4"/>
    <n v="6"/>
    <n v="2024"/>
  </r>
  <r>
    <n v="3391"/>
    <n v="13499"/>
    <n v="185"/>
    <x v="1"/>
    <s v="Approved"/>
    <n v="39"/>
    <s v="F"/>
    <s v="Jeddah"/>
    <n v="2"/>
    <n v="9"/>
    <n v="2023"/>
  </r>
  <r>
    <n v="3392"/>
    <n v="16108"/>
    <n v="672"/>
    <x v="2"/>
    <s v="Rejected"/>
    <n v="28"/>
    <s v="M"/>
    <s v="Khobar"/>
    <n v="4"/>
    <n v="1"/>
    <n v="2023"/>
  </r>
  <r>
    <n v="3393"/>
    <n v="9136"/>
    <n v="633"/>
    <x v="1"/>
    <s v="Approved"/>
    <n v="46"/>
    <s v="F"/>
    <s v="Abha"/>
    <n v="1"/>
    <n v="2"/>
    <n v="2024"/>
  </r>
  <r>
    <n v="3394"/>
    <n v="21032"/>
    <n v="651"/>
    <x v="0"/>
    <s v="Approved"/>
    <n v="56"/>
    <s v="M"/>
    <s v="Medina"/>
    <n v="2"/>
    <n v="10"/>
    <n v="2023"/>
  </r>
  <r>
    <n v="3395"/>
    <n v="1924"/>
    <n v="1"/>
    <x v="2"/>
    <s v="Defaulted"/>
    <n v="35"/>
    <s v="F"/>
    <s v="Riyadh"/>
    <n v="1"/>
    <n v="12"/>
    <n v="2024"/>
  </r>
  <r>
    <n v="3396"/>
    <n v="14214"/>
    <n v="1067"/>
    <x v="1"/>
    <s v="Approved"/>
    <n v="60"/>
    <s v="M"/>
    <s v="Jeddah"/>
    <n v="2"/>
    <n v="10"/>
    <n v="2023"/>
  </r>
  <r>
    <n v="3397"/>
    <n v="22615"/>
    <n v="294"/>
    <x v="0"/>
    <s v="Approved"/>
    <n v="32"/>
    <s v="F"/>
    <s v="Khobar"/>
    <n v="1"/>
    <n v="8"/>
    <n v="2023"/>
  </r>
  <r>
    <n v="3398"/>
    <n v="7650"/>
    <n v="490"/>
    <x v="1"/>
    <s v="Rejected"/>
    <n v="59"/>
    <s v="F"/>
    <s v="Abha"/>
    <n v="5"/>
    <n v="5"/>
    <n v="2024"/>
  </r>
  <r>
    <n v="3399"/>
    <n v="21478"/>
    <n v="29"/>
    <x v="2"/>
    <s v="Defaulted"/>
    <n v="65"/>
    <s v="M"/>
    <s v="Medina"/>
    <n v="3"/>
    <n v="2"/>
    <n v="2023"/>
  </r>
  <r>
    <n v="3400"/>
    <n v="22060"/>
    <n v="-222"/>
    <x v="0"/>
    <s v="Approved"/>
    <n v="37"/>
    <s v="F"/>
    <s v="Riyadh"/>
    <n v="4"/>
    <n v="1"/>
    <n v="2024"/>
  </r>
  <r>
    <n v="3401"/>
    <n v="2836"/>
    <n v="-479"/>
    <x v="0"/>
    <s v="Approved"/>
    <n v="53"/>
    <s v="M"/>
    <s v="Jeddah"/>
    <n v="3"/>
    <n v="4"/>
    <n v="2023"/>
  </r>
  <r>
    <n v="3402"/>
    <n v="5383"/>
    <n v="7"/>
    <x v="0"/>
    <s v="Rejected"/>
    <n v="28"/>
    <s v="F"/>
    <s v="Khobar"/>
    <n v="5"/>
    <n v="12"/>
    <n v="2024"/>
  </r>
  <r>
    <n v="3403"/>
    <n v="12111"/>
    <n v="395"/>
    <x v="1"/>
    <s v="Approved"/>
    <n v="29"/>
    <s v="M"/>
    <s v="Abha"/>
    <n v="4"/>
    <n v="3"/>
    <n v="2023"/>
  </r>
  <r>
    <n v="3404"/>
    <n v="24652"/>
    <n v="250"/>
    <x v="2"/>
    <s v="Defaulted"/>
    <n v="62"/>
    <s v="F"/>
    <s v="Medina"/>
    <n v="2"/>
    <n v="4"/>
    <n v="2024"/>
  </r>
  <r>
    <n v="3405"/>
    <n v="2900"/>
    <n v="1279"/>
    <x v="1"/>
    <s v="Approved"/>
    <n v="43"/>
    <s v="M"/>
    <s v="Riyadh"/>
    <n v="3"/>
    <n v="12"/>
    <n v="2024"/>
  </r>
  <r>
    <n v="3406"/>
    <n v="13903"/>
    <n v="-134"/>
    <x v="1"/>
    <s v="Approved"/>
    <n v="33"/>
    <s v="F"/>
    <s v="Jeddah"/>
    <n v="1"/>
    <n v="12"/>
    <n v="2024"/>
  </r>
  <r>
    <n v="3407"/>
    <n v="1817"/>
    <n v="1105"/>
    <x v="1"/>
    <s v="Rejected"/>
    <n v="66"/>
    <s v="M"/>
    <s v="Khobar"/>
    <n v="3"/>
    <n v="2"/>
    <n v="2024"/>
  </r>
  <r>
    <n v="3408"/>
    <n v="8590"/>
    <n v="1082"/>
    <x v="1"/>
    <s v="Approved"/>
    <n v="41"/>
    <s v="F"/>
    <s v="Abha"/>
    <n v="2"/>
    <n v="12"/>
    <n v="2024"/>
  </r>
  <r>
    <n v="3409"/>
    <n v="11557"/>
    <n v="324"/>
    <x v="2"/>
    <s v="Rejected"/>
    <n v="68"/>
    <s v="M"/>
    <s v="Medina"/>
    <n v="2"/>
    <n v="11"/>
    <n v="2024"/>
  </r>
  <r>
    <n v="3410"/>
    <n v="12288"/>
    <n v="625"/>
    <x v="0"/>
    <s v="Defaulted"/>
    <n v="67"/>
    <s v="F"/>
    <s v="Riyadh"/>
    <n v="5"/>
    <n v="11"/>
    <n v="2023"/>
  </r>
  <r>
    <n v="3411"/>
    <n v="3690"/>
    <n v="277"/>
    <x v="2"/>
    <s v="Approved"/>
    <n v="59"/>
    <s v="M"/>
    <s v="Jeddah"/>
    <n v="4"/>
    <n v="7"/>
    <n v="2024"/>
  </r>
  <r>
    <n v="3412"/>
    <n v="17358"/>
    <n v="162"/>
    <x v="2"/>
    <s v="Approved"/>
    <n v="50"/>
    <s v="F"/>
    <s v="Khobar"/>
    <n v="1"/>
    <n v="1"/>
    <n v="2024"/>
  </r>
  <r>
    <n v="3413"/>
    <n v="13783"/>
    <n v="1006"/>
    <x v="2"/>
    <s v="Approved"/>
    <n v="35"/>
    <s v="F"/>
    <s v="Abha"/>
    <n v="1"/>
    <n v="9"/>
    <n v="2024"/>
  </r>
  <r>
    <n v="3414"/>
    <n v="17070"/>
    <n v="222"/>
    <x v="0"/>
    <s v="Rejected"/>
    <n v="37"/>
    <s v="M"/>
    <s v="Medina"/>
    <n v="1"/>
    <n v="7"/>
    <n v="2024"/>
  </r>
  <r>
    <n v="3415"/>
    <n v="2447"/>
    <n v="525"/>
    <x v="2"/>
    <s v="Defaulted"/>
    <n v="52"/>
    <s v="F"/>
    <s v="Riyadh"/>
    <n v="5"/>
    <n v="6"/>
    <n v="2024"/>
  </r>
  <r>
    <n v="3416"/>
    <n v="16808"/>
    <n v="1130"/>
    <x v="2"/>
    <s v="Approved"/>
    <n v="68"/>
    <s v="M"/>
    <s v="Jeddah"/>
    <n v="3"/>
    <n v="3"/>
    <n v="2023"/>
  </r>
  <r>
    <n v="3417"/>
    <n v="3636"/>
    <n v="-370"/>
    <x v="1"/>
    <s v="Approved"/>
    <n v="49"/>
    <s v="F"/>
    <s v="Khobar"/>
    <n v="1"/>
    <n v="7"/>
    <n v="2024"/>
  </r>
  <r>
    <n v="3418"/>
    <n v="14449"/>
    <n v="-346"/>
    <x v="1"/>
    <s v="Approved"/>
    <n v="37"/>
    <s v="M"/>
    <s v="Abha"/>
    <n v="5"/>
    <n v="12"/>
    <n v="2024"/>
  </r>
  <r>
    <n v="3419"/>
    <n v="7381"/>
    <n v="-433"/>
    <x v="1"/>
    <s v="Rejected"/>
    <n v="42"/>
    <s v="F"/>
    <s v="Medina"/>
    <n v="2"/>
    <n v="7"/>
    <n v="2023"/>
  </r>
  <r>
    <n v="3420"/>
    <n v="13192"/>
    <n v="1446"/>
    <x v="2"/>
    <s v="Approved"/>
    <n v="70"/>
    <s v="M"/>
    <s v="Khobar"/>
    <n v="1"/>
    <n v="7"/>
    <n v="2024"/>
  </r>
  <r>
    <n v="3421"/>
    <n v="10190"/>
    <n v="-113"/>
    <x v="0"/>
    <s v="Defaulted"/>
    <n v="50"/>
    <s v="F"/>
    <s v="Abha"/>
    <n v="5"/>
    <n v="2"/>
    <n v="2023"/>
  </r>
  <r>
    <n v="3422"/>
    <n v="1354"/>
    <n v="639"/>
    <x v="1"/>
    <s v="Rejected"/>
    <n v="67"/>
    <s v="M"/>
    <s v="Medina"/>
    <n v="5"/>
    <n v="7"/>
    <n v="2023"/>
  </r>
  <r>
    <n v="3423"/>
    <n v="12427"/>
    <n v="-189"/>
    <x v="0"/>
    <s v="Approved"/>
    <n v="52"/>
    <s v="F"/>
    <s v="Riyadh"/>
    <n v="4"/>
    <n v="7"/>
    <n v="2024"/>
  </r>
  <r>
    <n v="3424"/>
    <n v="7840"/>
    <n v="-197"/>
    <x v="1"/>
    <s v="Approved"/>
    <n v="54"/>
    <s v="M"/>
    <s v="Jeddah"/>
    <n v="5"/>
    <n v="6"/>
    <n v="2023"/>
  </r>
  <r>
    <n v="3425"/>
    <n v="3010"/>
    <n v="269"/>
    <x v="1"/>
    <s v="Approved"/>
    <n v="62"/>
    <s v="F"/>
    <s v="Khobar"/>
    <n v="1"/>
    <n v="11"/>
    <n v="2024"/>
  </r>
  <r>
    <n v="3426"/>
    <n v="1719"/>
    <n v="154"/>
    <x v="1"/>
    <s v="Defaulted"/>
    <n v="65"/>
    <s v="M"/>
    <s v="Abha"/>
    <n v="3"/>
    <n v="8"/>
    <n v="2024"/>
  </r>
  <r>
    <n v="3427"/>
    <n v="16957"/>
    <n v="1473"/>
    <x v="2"/>
    <s v="Approved"/>
    <n v="43"/>
    <s v="F"/>
    <s v="Medina"/>
    <n v="4"/>
    <n v="10"/>
    <n v="2024"/>
  </r>
  <r>
    <n v="3428"/>
    <n v="13247"/>
    <n v="1234"/>
    <x v="0"/>
    <s v="Rejected"/>
    <n v="52"/>
    <s v="M"/>
    <s v="Riyadh"/>
    <n v="1"/>
    <n v="11"/>
    <n v="2023"/>
  </r>
  <r>
    <n v="3429"/>
    <n v="4168"/>
    <n v="234"/>
    <x v="1"/>
    <s v="Approved"/>
    <n v="56"/>
    <s v="F"/>
    <s v="Jeddah"/>
    <n v="3"/>
    <n v="11"/>
    <n v="2024"/>
  </r>
  <r>
    <n v="3430"/>
    <n v="18451"/>
    <n v="533"/>
    <x v="2"/>
    <s v="Approved"/>
    <n v="35"/>
    <s v="M"/>
    <s v="Khobar"/>
    <n v="4"/>
    <n v="8"/>
    <n v="2024"/>
  </r>
  <r>
    <n v="3431"/>
    <n v="12993"/>
    <n v="1442"/>
    <x v="2"/>
    <s v="Defaulted"/>
    <n v="50"/>
    <s v="F"/>
    <s v="Abha"/>
    <n v="4"/>
    <n v="11"/>
    <n v="2023"/>
  </r>
  <r>
    <n v="3432"/>
    <n v="21852"/>
    <n v="-274"/>
    <x v="2"/>
    <s v="Approved"/>
    <n v="28"/>
    <s v="F"/>
    <s v="Medina"/>
    <n v="3"/>
    <n v="6"/>
    <n v="2024"/>
  </r>
  <r>
    <n v="3433"/>
    <n v="8769"/>
    <n v="1347"/>
    <x v="1"/>
    <s v="Approved"/>
    <n v="46"/>
    <s v="M"/>
    <s v="Riyadh"/>
    <n v="1"/>
    <n v="7"/>
    <n v="2024"/>
  </r>
  <r>
    <n v="3434"/>
    <n v="19642"/>
    <n v="515"/>
    <x v="2"/>
    <s v="Rejected"/>
    <n v="61"/>
    <s v="F"/>
    <s v="Jeddah"/>
    <n v="2"/>
    <n v="2"/>
    <n v="2024"/>
  </r>
  <r>
    <n v="3435"/>
    <n v="5411"/>
    <n v="699"/>
    <x v="1"/>
    <s v="Defaulted"/>
    <n v="68"/>
    <s v="F"/>
    <s v="Khobar"/>
    <n v="4"/>
    <n v="3"/>
    <n v="2023"/>
  </r>
  <r>
    <n v="3436"/>
    <n v="3733"/>
    <n v="359"/>
    <x v="1"/>
    <s v="Approved"/>
    <n v="63"/>
    <s v="M"/>
    <s v="Abha"/>
    <n v="1"/>
    <n v="2"/>
    <n v="2023"/>
  </r>
  <r>
    <n v="3437"/>
    <n v="10744"/>
    <n v="-77"/>
    <x v="1"/>
    <s v="Rejected"/>
    <n v="59"/>
    <s v="M"/>
    <s v="Medina"/>
    <n v="2"/>
    <n v="6"/>
    <n v="2024"/>
  </r>
  <r>
    <n v="3438"/>
    <n v="11936"/>
    <n v="29"/>
    <x v="2"/>
    <s v="Approved"/>
    <n v="30"/>
    <s v="F"/>
    <s v="Riyadh"/>
    <n v="4"/>
    <n v="10"/>
    <n v="2023"/>
  </r>
  <r>
    <n v="3439"/>
    <n v="9349"/>
    <n v="-410"/>
    <x v="1"/>
    <s v="Approved"/>
    <n v="46"/>
    <s v="F"/>
    <s v="Jeddah"/>
    <n v="5"/>
    <n v="5"/>
    <n v="2024"/>
  </r>
  <r>
    <n v="3440"/>
    <n v="2796"/>
    <n v="1418"/>
    <x v="1"/>
    <s v="Defaulted"/>
    <n v="34"/>
    <s v="M"/>
    <s v="Khobar"/>
    <n v="1"/>
    <n v="5"/>
    <n v="2024"/>
  </r>
  <r>
    <n v="3441"/>
    <n v="11217"/>
    <n v="461"/>
    <x v="2"/>
    <s v="Rejected"/>
    <n v="69"/>
    <s v="F"/>
    <s v="Abha"/>
    <n v="2"/>
    <n v="3"/>
    <n v="2024"/>
  </r>
  <r>
    <n v="3442"/>
    <n v="19804"/>
    <n v="118"/>
    <x v="0"/>
    <s v="Approved"/>
    <n v="61"/>
    <s v="M"/>
    <s v="Medina"/>
    <n v="5"/>
    <n v="9"/>
    <n v="2024"/>
  </r>
  <r>
    <n v="3443"/>
    <n v="5171"/>
    <n v="1497"/>
    <x v="0"/>
    <s v="Defaulted"/>
    <n v="36"/>
    <s v="F"/>
    <s v="Riyadh"/>
    <n v="4"/>
    <n v="7"/>
    <n v="2023"/>
  </r>
  <r>
    <n v="3444"/>
    <n v="2329"/>
    <n v="1182"/>
    <x v="1"/>
    <s v="Approved"/>
    <n v="63"/>
    <s v="M"/>
    <s v="Jeddah"/>
    <n v="1"/>
    <n v="10"/>
    <n v="2023"/>
  </r>
  <r>
    <n v="3445"/>
    <n v="6959"/>
    <n v="255"/>
    <x v="1"/>
    <s v="Approved"/>
    <n v="68"/>
    <s v="F"/>
    <s v="Khobar"/>
    <n v="2"/>
    <n v="12"/>
    <n v="2023"/>
  </r>
  <r>
    <n v="3446"/>
    <n v="13923"/>
    <n v="35"/>
    <x v="2"/>
    <s v="Approved"/>
    <n v="33"/>
    <s v="M"/>
    <s v="Abha"/>
    <n v="4"/>
    <n v="10"/>
    <n v="2024"/>
  </r>
  <r>
    <n v="3447"/>
    <n v="13769"/>
    <n v="1271"/>
    <x v="2"/>
    <s v="Rejected"/>
    <n v="39"/>
    <s v="F"/>
    <s v="Medina"/>
    <n v="2"/>
    <n v="5"/>
    <n v="2023"/>
  </r>
  <r>
    <n v="3448"/>
    <n v="19787"/>
    <n v="240"/>
    <x v="0"/>
    <s v="Defaulted"/>
    <n v="51"/>
    <s v="F"/>
    <s v="Riyadh"/>
    <n v="3"/>
    <n v="4"/>
    <n v="2024"/>
  </r>
  <r>
    <n v="3449"/>
    <n v="3951"/>
    <n v="798"/>
    <x v="2"/>
    <s v="Approved"/>
    <n v="54"/>
    <s v="M"/>
    <s v="Jeddah"/>
    <n v="5"/>
    <n v="6"/>
    <n v="2024"/>
  </r>
  <r>
    <n v="3450"/>
    <n v="13664"/>
    <n v="1137"/>
    <x v="2"/>
    <s v="Approved"/>
    <n v="62"/>
    <s v="M"/>
    <s v="Khobar"/>
    <n v="4"/>
    <n v="12"/>
    <n v="2023"/>
  </r>
  <r>
    <n v="3451"/>
    <n v="22713"/>
    <n v="1024"/>
    <x v="2"/>
    <s v="Approved"/>
    <n v="32"/>
    <s v="F"/>
    <s v="Abha"/>
    <n v="1"/>
    <n v="3"/>
    <n v="2023"/>
  </r>
  <r>
    <n v="3452"/>
    <n v="12292"/>
    <n v="1187"/>
    <x v="2"/>
    <s v="Rejected"/>
    <n v="57"/>
    <s v="F"/>
    <s v="Medina"/>
    <n v="1"/>
    <n v="6"/>
    <n v="2023"/>
  </r>
  <r>
    <n v="3453"/>
    <n v="1311"/>
    <n v="980"/>
    <x v="1"/>
    <s v="Defaulted"/>
    <n v="65"/>
    <s v="M"/>
    <s v="Riyadh"/>
    <n v="5"/>
    <n v="8"/>
    <n v="2023"/>
  </r>
  <r>
    <n v="3454"/>
    <n v="13782"/>
    <n v="253"/>
    <x v="1"/>
    <s v="Approved"/>
    <n v="51"/>
    <s v="F"/>
    <s v="Jeddah"/>
    <n v="4"/>
    <n v="12"/>
    <n v="2023"/>
  </r>
  <r>
    <n v="3455"/>
    <n v="3289"/>
    <n v="1129"/>
    <x v="1"/>
    <s v="Approved"/>
    <n v="35"/>
    <s v="M"/>
    <s v="Khobar"/>
    <n v="4"/>
    <n v="6"/>
    <n v="2023"/>
  </r>
  <r>
    <n v="3456"/>
    <n v="16875"/>
    <n v="508"/>
    <x v="2"/>
    <s v="Approved"/>
    <n v="28"/>
    <s v="F"/>
    <s v="Abha"/>
    <n v="5"/>
    <n v="10"/>
    <n v="2024"/>
  </r>
  <r>
    <n v="3457"/>
    <n v="10852"/>
    <n v="-249"/>
    <x v="1"/>
    <s v="Rejected"/>
    <n v="69"/>
    <s v="M"/>
    <s v="Medina"/>
    <n v="1"/>
    <n v="4"/>
    <n v="2023"/>
  </r>
  <r>
    <n v="3458"/>
    <n v="17883"/>
    <n v="34"/>
    <x v="2"/>
    <s v="Approved"/>
    <n v="31"/>
    <s v="F"/>
    <s v="Riyadh"/>
    <n v="4"/>
    <n v="9"/>
    <n v="2024"/>
  </r>
  <r>
    <n v="3459"/>
    <n v="22216"/>
    <n v="57"/>
    <x v="2"/>
    <s v="Defaulted"/>
    <n v="27"/>
    <s v="M"/>
    <s v="Jeddah"/>
    <n v="3"/>
    <n v="12"/>
    <n v="2024"/>
  </r>
  <r>
    <n v="3460"/>
    <n v="4620"/>
    <n v="22"/>
    <x v="1"/>
    <s v="Rejected"/>
    <n v="32"/>
    <s v="F"/>
    <s v="Khobar"/>
    <n v="4"/>
    <n v="5"/>
    <n v="2023"/>
  </r>
  <r>
    <n v="3461"/>
    <n v="7369"/>
    <n v="1367"/>
    <x v="1"/>
    <s v="Approved"/>
    <n v="43"/>
    <s v="F"/>
    <s v="Abha"/>
    <n v="4"/>
    <n v="5"/>
    <n v="2023"/>
  </r>
  <r>
    <n v="3462"/>
    <n v="16278"/>
    <n v="-457"/>
    <x v="2"/>
    <s v="Approved"/>
    <n v="38"/>
    <s v="M"/>
    <s v="Medina"/>
    <n v="2"/>
    <n v="5"/>
    <n v="2023"/>
  </r>
  <r>
    <n v="3463"/>
    <n v="24232"/>
    <n v="829"/>
    <x v="2"/>
    <s v="Approved"/>
    <n v="47"/>
    <s v="F"/>
    <s v="Riyadh"/>
    <n v="2"/>
    <n v="10"/>
    <n v="2024"/>
  </r>
  <r>
    <n v="3464"/>
    <n v="9250"/>
    <n v="1408"/>
    <x v="1"/>
    <s v="Defaulted"/>
    <n v="65"/>
    <s v="M"/>
    <s v="Jeddah"/>
    <n v="5"/>
    <n v="5"/>
    <n v="2023"/>
  </r>
  <r>
    <n v="3465"/>
    <n v="22685"/>
    <n v="1452"/>
    <x v="2"/>
    <s v="Approved"/>
    <n v="56"/>
    <s v="F"/>
    <s v="Khobar"/>
    <n v="2"/>
    <n v="10"/>
    <n v="2024"/>
  </r>
  <r>
    <n v="3466"/>
    <n v="13677"/>
    <n v="469"/>
    <x v="1"/>
    <s v="Rejected"/>
    <n v="33"/>
    <s v="M"/>
    <s v="Abha"/>
    <n v="3"/>
    <n v="8"/>
    <n v="2023"/>
  </r>
  <r>
    <n v="3467"/>
    <n v="5464"/>
    <n v="-368"/>
    <x v="1"/>
    <s v="Approved"/>
    <n v="38"/>
    <s v="F"/>
    <s v="Medina"/>
    <n v="3"/>
    <n v="10"/>
    <n v="2024"/>
  </r>
  <r>
    <n v="3468"/>
    <n v="22018"/>
    <n v="-96"/>
    <x v="0"/>
    <s v="Approved"/>
    <n v="37"/>
    <s v="M"/>
    <s v="Riyadh"/>
    <n v="1"/>
    <n v="5"/>
    <n v="2024"/>
  </r>
  <r>
    <n v="3469"/>
    <n v="12526"/>
    <n v="261"/>
    <x v="1"/>
    <s v="Defaulted"/>
    <n v="65"/>
    <s v="F"/>
    <s v="Jeddah"/>
    <n v="2"/>
    <n v="8"/>
    <n v="2024"/>
  </r>
  <r>
    <n v="3470"/>
    <n v="20393"/>
    <n v="424"/>
    <x v="2"/>
    <s v="Approved"/>
    <n v="45"/>
    <s v="M"/>
    <s v="Abha"/>
    <n v="5"/>
    <n v="12"/>
    <n v="2023"/>
  </r>
  <r>
    <n v="3471"/>
    <n v="14136"/>
    <n v="626"/>
    <x v="1"/>
    <s v="Approved"/>
    <n v="31"/>
    <s v="F"/>
    <s v="Medina"/>
    <n v="4"/>
    <n v="1"/>
    <n v="2023"/>
  </r>
  <r>
    <n v="3472"/>
    <n v="824"/>
    <n v="1324"/>
    <x v="1"/>
    <s v="Rejected"/>
    <n v="54"/>
    <s v="M"/>
    <s v="Riyadh"/>
    <n v="3"/>
    <n v="5"/>
    <n v="2024"/>
  </r>
  <r>
    <n v="3473"/>
    <n v="11024"/>
    <n v="1382"/>
    <x v="0"/>
    <s v="Defaulted"/>
    <n v="44"/>
    <s v="F"/>
    <s v="Jeddah"/>
    <n v="5"/>
    <n v="1"/>
    <n v="2023"/>
  </r>
  <r>
    <n v="3474"/>
    <n v="5161"/>
    <n v="-446"/>
    <x v="1"/>
    <s v="Approved"/>
    <n v="46"/>
    <s v="M"/>
    <s v="Khobar"/>
    <n v="5"/>
    <n v="7"/>
    <n v="2023"/>
  </r>
  <r>
    <n v="3475"/>
    <n v="14144"/>
    <n v="-26"/>
    <x v="1"/>
    <s v="Rejected"/>
    <n v="46"/>
    <s v="F"/>
    <s v="Abha"/>
    <n v="3"/>
    <n v="8"/>
    <n v="2023"/>
  </r>
  <r>
    <n v="3476"/>
    <n v="14560"/>
    <n v="651"/>
    <x v="2"/>
    <s v="Approved"/>
    <n v="69"/>
    <s v="F"/>
    <s v="Medina"/>
    <n v="4"/>
    <n v="6"/>
    <n v="2023"/>
  </r>
  <r>
    <n v="3477"/>
    <n v="11281"/>
    <n v="1406"/>
    <x v="2"/>
    <s v="Approved"/>
    <n v="43"/>
    <s v="M"/>
    <s v="Riyadh"/>
    <n v="3"/>
    <n v="5"/>
    <n v="2024"/>
  </r>
  <r>
    <n v="3478"/>
    <n v="16954"/>
    <n v="1048"/>
    <x v="2"/>
    <s v="Defaulted"/>
    <n v="55"/>
    <s v="F"/>
    <s v="Jeddah"/>
    <n v="5"/>
    <n v="5"/>
    <n v="2024"/>
  </r>
  <r>
    <n v="3479"/>
    <n v="24360"/>
    <n v="1374"/>
    <x v="2"/>
    <s v="Approved"/>
    <n v="60"/>
    <s v="M"/>
    <s v="Khobar"/>
    <n v="4"/>
    <n v="10"/>
    <n v="2024"/>
  </r>
  <r>
    <n v="3480"/>
    <n v="18573"/>
    <n v="1006"/>
    <x v="2"/>
    <s v="Rejected"/>
    <n v="43"/>
    <s v="F"/>
    <s v="Abha"/>
    <n v="2"/>
    <n v="2"/>
    <n v="2024"/>
  </r>
  <r>
    <n v="3481"/>
    <n v="16441"/>
    <n v="999"/>
    <x v="2"/>
    <s v="Approved"/>
    <n v="34"/>
    <s v="M"/>
    <s v="Medina"/>
    <n v="4"/>
    <n v="5"/>
    <n v="2023"/>
  </r>
  <r>
    <n v="3482"/>
    <n v="18720"/>
    <n v="982"/>
    <x v="2"/>
    <s v="Approved"/>
    <n v="63"/>
    <s v="F"/>
    <s v="Riyadh"/>
    <n v="2"/>
    <n v="2"/>
    <n v="2023"/>
  </r>
  <r>
    <n v="3483"/>
    <n v="18321"/>
    <n v="452"/>
    <x v="0"/>
    <s v="Defaulted"/>
    <n v="70"/>
    <s v="M"/>
    <s v="Jeddah"/>
    <n v="2"/>
    <n v="4"/>
    <n v="2024"/>
  </r>
  <r>
    <n v="3484"/>
    <n v="4307"/>
    <n v="588"/>
    <x v="2"/>
    <s v="Approved"/>
    <n v="36"/>
    <s v="F"/>
    <s v="Khobar"/>
    <n v="2"/>
    <n v="2"/>
    <n v="2024"/>
  </r>
  <r>
    <n v="3485"/>
    <n v="14664"/>
    <n v="600"/>
    <x v="1"/>
    <s v="Approved"/>
    <n v="57"/>
    <s v="M"/>
    <s v="Abha"/>
    <n v="2"/>
    <n v="3"/>
    <n v="2023"/>
  </r>
  <r>
    <n v="3486"/>
    <n v="10872"/>
    <n v="148"/>
    <x v="2"/>
    <s v="Rejected"/>
    <n v="62"/>
    <s v="F"/>
    <s v="Medina"/>
    <n v="3"/>
    <n v="3"/>
    <n v="2023"/>
  </r>
  <r>
    <n v="3487"/>
    <n v="14257"/>
    <n v="1475"/>
    <x v="1"/>
    <s v="Defaulted"/>
    <n v="54"/>
    <s v="M"/>
    <s v="Riyadh"/>
    <n v="2"/>
    <n v="4"/>
    <n v="2023"/>
  </r>
  <r>
    <n v="3488"/>
    <n v="23308"/>
    <n v="556"/>
    <x v="0"/>
    <s v="Approved"/>
    <n v="42"/>
    <s v="F"/>
    <s v="Jeddah"/>
    <n v="1"/>
    <n v="7"/>
    <n v="2024"/>
  </r>
  <r>
    <n v="3489"/>
    <n v="7107"/>
    <n v="924"/>
    <x v="1"/>
    <s v="Approved"/>
    <n v="29"/>
    <s v="M"/>
    <s v="Khobar"/>
    <n v="3"/>
    <n v="11"/>
    <n v="2024"/>
  </r>
  <r>
    <n v="3490"/>
    <n v="11855"/>
    <n v="1477"/>
    <x v="0"/>
    <s v="Rejected"/>
    <n v="29"/>
    <s v="F"/>
    <s v="Abha"/>
    <n v="2"/>
    <n v="5"/>
    <n v="2024"/>
  </r>
  <r>
    <n v="3491"/>
    <n v="1914"/>
    <n v="1218"/>
    <x v="1"/>
    <s v="Approved"/>
    <n v="51"/>
    <s v="M"/>
    <s v="Medina"/>
    <n v="2"/>
    <n v="7"/>
    <n v="2023"/>
  </r>
  <r>
    <n v="3492"/>
    <n v="21192"/>
    <n v="621"/>
    <x v="0"/>
    <s v="Defaulted"/>
    <n v="60"/>
    <s v="F"/>
    <s v="Riyadh"/>
    <n v="4"/>
    <n v="2"/>
    <n v="2024"/>
  </r>
  <r>
    <n v="3493"/>
    <n v="4730"/>
    <n v="1477"/>
    <x v="0"/>
    <s v="Approved"/>
    <n v="63"/>
    <s v="M"/>
    <s v="Jeddah"/>
    <n v="2"/>
    <n v="5"/>
    <n v="2024"/>
  </r>
  <r>
    <n v="3494"/>
    <n v="6799"/>
    <n v="1126"/>
    <x v="1"/>
    <s v="Approved"/>
    <n v="33"/>
    <s v="F"/>
    <s v="Khobar"/>
    <n v="2"/>
    <n v="12"/>
    <n v="2023"/>
  </r>
  <r>
    <n v="3495"/>
    <n v="10071"/>
    <n v="819"/>
    <x v="1"/>
    <s v="Rejected"/>
    <n v="46"/>
    <s v="F"/>
    <s v="Abha"/>
    <n v="4"/>
    <n v="1"/>
    <n v="2024"/>
  </r>
  <r>
    <n v="3496"/>
    <n v="9504"/>
    <n v="538"/>
    <x v="1"/>
    <s v="Approved"/>
    <n v="35"/>
    <s v="M"/>
    <s v="Medina"/>
    <n v="3"/>
    <n v="1"/>
    <n v="2023"/>
  </r>
  <r>
    <n v="3497"/>
    <n v="10319"/>
    <n v="837"/>
    <x v="0"/>
    <s v="Rejected"/>
    <n v="67"/>
    <s v="F"/>
    <s v="Riyadh"/>
    <n v="2"/>
    <n v="1"/>
    <n v="2023"/>
  </r>
  <r>
    <n v="3498"/>
    <n v="3198"/>
    <n v="200"/>
    <x v="2"/>
    <s v="Defaulted"/>
    <n v="37"/>
    <s v="F"/>
    <s v="Jeddah"/>
    <n v="5"/>
    <n v="3"/>
    <n v="2024"/>
  </r>
  <r>
    <n v="3499"/>
    <n v="4505"/>
    <n v="779"/>
    <x v="1"/>
    <s v="Approved"/>
    <n v="29"/>
    <s v="M"/>
    <s v="Khobar"/>
    <n v="3"/>
    <n v="8"/>
    <n v="2024"/>
  </r>
  <r>
    <n v="3500"/>
    <n v="23987"/>
    <n v="-477"/>
    <x v="0"/>
    <s v="Approved"/>
    <n v="27"/>
    <s v="M"/>
    <s v="Abha"/>
    <n v="3"/>
    <n v="5"/>
    <n v="2023"/>
  </r>
  <r>
    <n v="3501"/>
    <n v="5270"/>
    <n v="1069"/>
    <x v="0"/>
    <s v="Approved"/>
    <n v="52"/>
    <s v="F"/>
    <s v="Medina"/>
    <n v="1"/>
    <n v="9"/>
    <n v="2023"/>
  </r>
  <r>
    <n v="3502"/>
    <n v="1642"/>
    <n v="280"/>
    <x v="2"/>
    <s v="Rejected"/>
    <n v="33"/>
    <s v="F"/>
    <s v="Riyadh"/>
    <n v="2"/>
    <n v="8"/>
    <n v="2023"/>
  </r>
  <r>
    <n v="3503"/>
    <n v="20316"/>
    <n v="909"/>
    <x v="0"/>
    <s v="Defaulted"/>
    <n v="61"/>
    <s v="M"/>
    <s v="Jeddah"/>
    <n v="3"/>
    <n v="5"/>
    <n v="2023"/>
  </r>
  <r>
    <n v="3504"/>
    <n v="2976"/>
    <n v="544"/>
    <x v="2"/>
    <s v="Approved"/>
    <n v="57"/>
    <s v="F"/>
    <s v="Khobar"/>
    <n v="3"/>
    <n v="7"/>
    <n v="2023"/>
  </r>
  <r>
    <n v="3505"/>
    <n v="14800"/>
    <n v="491"/>
    <x v="0"/>
    <s v="Approved"/>
    <n v="51"/>
    <s v="M"/>
    <s v="Abha"/>
    <n v="1"/>
    <n v="4"/>
    <n v="2024"/>
  </r>
  <r>
    <n v="3506"/>
    <n v="5384"/>
    <n v="563"/>
    <x v="2"/>
    <s v="Approved"/>
    <n v="38"/>
    <s v="F"/>
    <s v="Medina"/>
    <n v="2"/>
    <n v="4"/>
    <n v="2023"/>
  </r>
  <r>
    <n v="3507"/>
    <n v="3072"/>
    <n v="83"/>
    <x v="1"/>
    <s v="Rejected"/>
    <n v="44"/>
    <s v="M"/>
    <s v="Riyadh"/>
    <n v="4"/>
    <n v="4"/>
    <n v="2023"/>
  </r>
  <r>
    <n v="3508"/>
    <n v="4808"/>
    <n v="-316"/>
    <x v="1"/>
    <s v="Approved"/>
    <n v="31"/>
    <s v="F"/>
    <s v="Jeddah"/>
    <n v="4"/>
    <n v="5"/>
    <n v="2024"/>
  </r>
  <r>
    <n v="3509"/>
    <n v="20340"/>
    <n v="960"/>
    <x v="0"/>
    <s v="Defaulted"/>
    <n v="56"/>
    <s v="M"/>
    <s v="Khobar"/>
    <n v="5"/>
    <n v="7"/>
    <n v="2023"/>
  </r>
  <r>
    <n v="3510"/>
    <n v="2320"/>
    <n v="875"/>
    <x v="0"/>
    <s v="Rejected"/>
    <n v="37"/>
    <s v="F"/>
    <s v="Abha"/>
    <n v="2"/>
    <n v="12"/>
    <n v="2023"/>
  </r>
  <r>
    <n v="3511"/>
    <n v="2062"/>
    <n v="-6"/>
    <x v="2"/>
    <s v="Approved"/>
    <n v="59"/>
    <s v="F"/>
    <s v="Medina"/>
    <n v="4"/>
    <n v="6"/>
    <n v="2023"/>
  </r>
  <r>
    <n v="3512"/>
    <n v="9204"/>
    <n v="302"/>
    <x v="1"/>
    <s v="Approved"/>
    <n v="41"/>
    <s v="M"/>
    <s v="Riyadh"/>
    <n v="1"/>
    <n v="7"/>
    <n v="2023"/>
  </r>
  <r>
    <n v="3513"/>
    <n v="12880"/>
    <n v="158"/>
    <x v="1"/>
    <s v="Approved"/>
    <n v="58"/>
    <s v="M"/>
    <s v="Jeddah"/>
    <n v="1"/>
    <n v="11"/>
    <n v="2023"/>
  </r>
  <r>
    <n v="3514"/>
    <n v="14905"/>
    <n v="-255"/>
    <x v="2"/>
    <s v="Defaulted"/>
    <n v="28"/>
    <s v="F"/>
    <s v="Khobar"/>
    <n v="2"/>
    <n v="10"/>
    <n v="2024"/>
  </r>
  <r>
    <n v="3515"/>
    <n v="17749"/>
    <n v="255"/>
    <x v="0"/>
    <s v="Approved"/>
    <n v="49"/>
    <s v="F"/>
    <s v="Abha"/>
    <n v="2"/>
    <n v="2"/>
    <n v="2024"/>
  </r>
  <r>
    <n v="3516"/>
    <n v="1743"/>
    <n v="297"/>
    <x v="0"/>
    <s v="Rejected"/>
    <n v="30"/>
    <s v="M"/>
    <s v="Medina"/>
    <n v="5"/>
    <n v="9"/>
    <n v="2024"/>
  </r>
  <r>
    <n v="3517"/>
    <n v="1876"/>
    <n v="603"/>
    <x v="2"/>
    <s v="Approved"/>
    <n v="30"/>
    <s v="F"/>
    <s v="Riyadh"/>
    <n v="1"/>
    <n v="6"/>
    <n v="2024"/>
  </r>
  <r>
    <n v="3518"/>
    <n v="16288"/>
    <n v="967"/>
    <x v="0"/>
    <s v="Approved"/>
    <n v="62"/>
    <s v="M"/>
    <s v="Jeddah"/>
    <n v="4"/>
    <n v="6"/>
    <n v="2024"/>
  </r>
  <r>
    <n v="3519"/>
    <n v="10755"/>
    <n v="-151"/>
    <x v="1"/>
    <s v="Defaulted"/>
    <n v="28"/>
    <s v="F"/>
    <s v="Khobar"/>
    <n v="1"/>
    <n v="2"/>
    <n v="2023"/>
  </r>
  <r>
    <n v="3520"/>
    <n v="11244"/>
    <n v="948"/>
    <x v="1"/>
    <s v="Approved"/>
    <n v="53"/>
    <s v="M"/>
    <s v="Abha"/>
    <n v="2"/>
    <n v="6"/>
    <n v="2024"/>
  </r>
  <r>
    <n v="3521"/>
    <n v="20698"/>
    <n v="983"/>
    <x v="0"/>
    <s v="Approved"/>
    <n v="52"/>
    <s v="F"/>
    <s v="Medina"/>
    <n v="5"/>
    <n v="3"/>
    <n v="2023"/>
  </r>
  <r>
    <n v="3522"/>
    <n v="1166"/>
    <n v="397"/>
    <x v="0"/>
    <s v="Rejected"/>
    <n v="61"/>
    <s v="M"/>
    <s v="Riyadh"/>
    <n v="5"/>
    <n v="3"/>
    <n v="2024"/>
  </r>
  <r>
    <n v="3523"/>
    <n v="1501"/>
    <n v="959"/>
    <x v="0"/>
    <s v="Defaulted"/>
    <n v="28"/>
    <s v="F"/>
    <s v="Jeddah"/>
    <n v="3"/>
    <n v="4"/>
    <n v="2023"/>
  </r>
  <r>
    <n v="3524"/>
    <n v="5442"/>
    <n v="175"/>
    <x v="1"/>
    <s v="Approved"/>
    <n v="30"/>
    <s v="F"/>
    <s v="Khobar"/>
    <n v="3"/>
    <n v="10"/>
    <n v="2024"/>
  </r>
  <r>
    <n v="3525"/>
    <n v="22717"/>
    <n v="685"/>
    <x v="0"/>
    <s v="Rejected"/>
    <n v="50"/>
    <s v="M"/>
    <s v="Abha"/>
    <n v="1"/>
    <n v="10"/>
    <n v="2023"/>
  </r>
  <r>
    <n v="3526"/>
    <n v="2162"/>
    <n v="616"/>
    <x v="2"/>
    <s v="Approved"/>
    <n v="57"/>
    <s v="F"/>
    <s v="Medina"/>
    <n v="5"/>
    <n v="5"/>
    <n v="2024"/>
  </r>
  <r>
    <n v="3527"/>
    <n v="5033"/>
    <n v="208"/>
    <x v="1"/>
    <s v="Approved"/>
    <n v="35"/>
    <s v="M"/>
    <s v="Riyadh"/>
    <n v="4"/>
    <n v="1"/>
    <n v="2023"/>
  </r>
  <r>
    <n v="3528"/>
    <n v="23991"/>
    <n v="272"/>
    <x v="0"/>
    <s v="Defaulted"/>
    <n v="31"/>
    <s v="F"/>
    <s v="Jeddah"/>
    <n v="1"/>
    <n v="12"/>
    <n v="2023"/>
  </r>
  <r>
    <n v="3529"/>
    <n v="4495"/>
    <n v="12"/>
    <x v="0"/>
    <s v="Approved"/>
    <n v="29"/>
    <s v="M"/>
    <s v="Khobar"/>
    <n v="1"/>
    <n v="4"/>
    <n v="2023"/>
  </r>
  <r>
    <n v="3530"/>
    <n v="1489"/>
    <n v="-4"/>
    <x v="2"/>
    <s v="Approved"/>
    <n v="67"/>
    <s v="F"/>
    <s v="Abha"/>
    <n v="2"/>
    <n v="8"/>
    <n v="2023"/>
  </r>
  <r>
    <n v="3531"/>
    <n v="1259"/>
    <n v="851"/>
    <x v="1"/>
    <s v="Approved"/>
    <n v="44"/>
    <s v="M"/>
    <s v="Medina"/>
    <n v="3"/>
    <n v="11"/>
    <n v="2023"/>
  </r>
  <r>
    <n v="3532"/>
    <n v="11753"/>
    <n v="107"/>
    <x v="0"/>
    <s v="Rejected"/>
    <n v="37"/>
    <s v="F"/>
    <s v="Riyadh"/>
    <n v="2"/>
    <n v="5"/>
    <n v="2024"/>
  </r>
  <r>
    <n v="3533"/>
    <n v="5494"/>
    <n v="59"/>
    <x v="0"/>
    <s v="Approved"/>
    <n v="53"/>
    <s v="M"/>
    <s v="Jeddah"/>
    <n v="4"/>
    <n v="12"/>
    <n v="2024"/>
  </r>
  <r>
    <n v="3534"/>
    <n v="5334"/>
    <n v="220"/>
    <x v="2"/>
    <s v="Defaulted"/>
    <n v="35"/>
    <s v="F"/>
    <s v="Khobar"/>
    <n v="4"/>
    <n v="6"/>
    <n v="2023"/>
  </r>
  <r>
    <n v="3535"/>
    <n v="8697"/>
    <n v="518"/>
    <x v="1"/>
    <s v="Rejected"/>
    <n v="58"/>
    <s v="M"/>
    <s v="Abha"/>
    <n v="2"/>
    <n v="1"/>
    <n v="2024"/>
  </r>
  <r>
    <n v="3536"/>
    <n v="9921"/>
    <n v="1208"/>
    <x v="1"/>
    <s v="Approved"/>
    <n v="30"/>
    <s v="F"/>
    <s v="Medina"/>
    <n v="3"/>
    <n v="2"/>
    <n v="2024"/>
  </r>
  <r>
    <n v="3537"/>
    <n v="20572"/>
    <n v="474"/>
    <x v="0"/>
    <s v="Approved"/>
    <n v="28"/>
    <s v="M"/>
    <s v="Riyadh"/>
    <n v="1"/>
    <n v="9"/>
    <n v="2024"/>
  </r>
  <r>
    <n v="3538"/>
    <n v="1084"/>
    <n v="883"/>
    <x v="1"/>
    <s v="Approved"/>
    <n v="49"/>
    <s v="F"/>
    <s v="Jeddah"/>
    <n v="1"/>
    <n v="11"/>
    <n v="2023"/>
  </r>
  <r>
    <n v="3539"/>
    <n v="673"/>
    <n v="-124"/>
    <x v="1"/>
    <s v="Defaulted"/>
    <n v="64"/>
    <s v="F"/>
    <s v="Khobar"/>
    <n v="5"/>
    <n v="4"/>
    <n v="2023"/>
  </r>
  <r>
    <n v="3540"/>
    <n v="16332"/>
    <n v="1231"/>
    <x v="2"/>
    <s v="Approved"/>
    <n v="66"/>
    <s v="M"/>
    <s v="Abha"/>
    <n v="3"/>
    <n v="7"/>
    <n v="2024"/>
  </r>
  <r>
    <n v="3541"/>
    <n v="13558"/>
    <n v="-341"/>
    <x v="0"/>
    <s v="Rejected"/>
    <n v="38"/>
    <s v="F"/>
    <s v="Medina"/>
    <n v="4"/>
    <n v="2"/>
    <n v="2023"/>
  </r>
  <r>
    <n v="3542"/>
    <n v="573"/>
    <n v="578"/>
    <x v="1"/>
    <s v="Approved"/>
    <n v="39"/>
    <s v="M"/>
    <s v="Riyadh"/>
    <n v="3"/>
    <n v="4"/>
    <n v="2024"/>
  </r>
  <r>
    <n v="3543"/>
    <n v="20317"/>
    <n v="7"/>
    <x v="0"/>
    <s v="Approved"/>
    <n v="35"/>
    <s v="F"/>
    <s v="Jeddah"/>
    <n v="5"/>
    <n v="8"/>
    <n v="2024"/>
  </r>
  <r>
    <n v="3544"/>
    <n v="2170"/>
    <n v="934"/>
    <x v="1"/>
    <s v="Defaulted"/>
    <n v="50"/>
    <s v="M"/>
    <s v="Khobar"/>
    <n v="5"/>
    <n v="7"/>
    <n v="2024"/>
  </r>
  <r>
    <n v="3545"/>
    <n v="14379"/>
    <n v="573"/>
    <x v="1"/>
    <s v="Approved"/>
    <n v="70"/>
    <s v="F"/>
    <s v="Abha"/>
    <n v="4"/>
    <n v="2"/>
    <n v="2024"/>
  </r>
  <r>
    <n v="3546"/>
    <n v="13998"/>
    <n v="-351"/>
    <x v="0"/>
    <s v="Approved"/>
    <n v="56"/>
    <s v="M"/>
    <s v="Medina"/>
    <n v="3"/>
    <n v="12"/>
    <n v="2023"/>
  </r>
  <r>
    <n v="3547"/>
    <n v="1091"/>
    <n v="457"/>
    <x v="0"/>
    <s v="Rejected"/>
    <n v="61"/>
    <s v="F"/>
    <s v="Riyadh"/>
    <n v="4"/>
    <n v="3"/>
    <n v="2024"/>
  </r>
  <r>
    <n v="3548"/>
    <n v="9753"/>
    <n v="-174"/>
    <x v="1"/>
    <s v="Defaulted"/>
    <n v="54"/>
    <s v="M"/>
    <s v="Jeddah"/>
    <n v="5"/>
    <n v="6"/>
    <n v="2023"/>
  </r>
  <r>
    <n v="3549"/>
    <n v="13549"/>
    <n v="-464"/>
    <x v="1"/>
    <s v="Approved"/>
    <n v="34"/>
    <s v="F"/>
    <s v="Khobar"/>
    <n v="4"/>
    <n v="8"/>
    <n v="2023"/>
  </r>
  <r>
    <n v="3550"/>
    <n v="1374"/>
    <n v="924"/>
    <x v="1"/>
    <s v="Rejected"/>
    <n v="32"/>
    <s v="M"/>
    <s v="Abha"/>
    <n v="2"/>
    <n v="2"/>
    <n v="2024"/>
  </r>
  <r>
    <n v="3551"/>
    <n v="16757"/>
    <n v="626"/>
    <x v="0"/>
    <s v="Approved"/>
    <n v="48"/>
    <s v="F"/>
    <s v="Medina"/>
    <n v="3"/>
    <n v="9"/>
    <n v="2024"/>
  </r>
  <r>
    <n v="3552"/>
    <n v="6912"/>
    <n v="964"/>
    <x v="1"/>
    <s v="Approved"/>
    <n v="61"/>
    <s v="M"/>
    <s v="Riyadh"/>
    <n v="4"/>
    <n v="11"/>
    <n v="2023"/>
  </r>
  <r>
    <n v="3553"/>
    <n v="17619"/>
    <n v="-201"/>
    <x v="2"/>
    <s v="Defaulted"/>
    <n v="36"/>
    <s v="F"/>
    <s v="Jeddah"/>
    <n v="1"/>
    <n v="5"/>
    <n v="2024"/>
  </r>
  <r>
    <n v="3554"/>
    <n v="20119"/>
    <n v="-371"/>
    <x v="0"/>
    <s v="Approved"/>
    <n v="48"/>
    <s v="M"/>
    <s v="Khobar"/>
    <n v="2"/>
    <n v="7"/>
    <n v="2024"/>
  </r>
  <r>
    <n v="3555"/>
    <n v="11183"/>
    <n v="56"/>
    <x v="1"/>
    <s v="Rejected"/>
    <n v="57"/>
    <s v="F"/>
    <s v="Abha"/>
    <n v="4"/>
    <n v="7"/>
    <n v="2023"/>
  </r>
  <r>
    <n v="3556"/>
    <n v="21614"/>
    <n v="1201"/>
    <x v="0"/>
    <s v="Approved"/>
    <n v="45"/>
    <s v="M"/>
    <s v="Medina"/>
    <n v="5"/>
    <n v="4"/>
    <n v="2024"/>
  </r>
  <r>
    <n v="3557"/>
    <n v="4983"/>
    <n v="400"/>
    <x v="0"/>
    <s v="Approved"/>
    <n v="66"/>
    <s v="F"/>
    <s v="Khobar"/>
    <n v="5"/>
    <n v="11"/>
    <n v="2023"/>
  </r>
  <r>
    <n v="3558"/>
    <n v="3983"/>
    <n v="-263"/>
    <x v="2"/>
    <s v="Defaulted"/>
    <n v="45"/>
    <s v="F"/>
    <s v="Abha"/>
    <n v="2"/>
    <n v="1"/>
    <n v="2024"/>
  </r>
  <r>
    <n v="3559"/>
    <n v="2205"/>
    <n v="-340"/>
    <x v="1"/>
    <s v="Approved"/>
    <n v="30"/>
    <s v="M"/>
    <s v="Medina"/>
    <n v="4"/>
    <n v="1"/>
    <n v="2023"/>
  </r>
  <r>
    <n v="3560"/>
    <n v="24453"/>
    <n v="-192"/>
    <x v="0"/>
    <s v="Approved"/>
    <n v="66"/>
    <s v="F"/>
    <s v="Riyadh"/>
    <n v="5"/>
    <n v="3"/>
    <n v="2023"/>
  </r>
  <r>
    <n v="3561"/>
    <n v="6400"/>
    <n v="-98"/>
    <x v="1"/>
    <s v="Rejected"/>
    <n v="66"/>
    <s v="F"/>
    <s v="Jeddah"/>
    <n v="2"/>
    <n v="1"/>
    <n v="2023"/>
  </r>
  <r>
    <n v="3562"/>
    <n v="24688"/>
    <n v="92"/>
    <x v="0"/>
    <s v="Defaulted"/>
    <n v="68"/>
    <s v="M"/>
    <s v="Khobar"/>
    <n v="2"/>
    <n v="4"/>
    <n v="2023"/>
  </r>
  <r>
    <n v="3563"/>
    <n v="1999"/>
    <n v="222"/>
    <x v="0"/>
    <s v="Approved"/>
    <n v="31"/>
    <s v="M"/>
    <s v="Abha"/>
    <n v="5"/>
    <n v="10"/>
    <n v="2024"/>
  </r>
  <r>
    <n v="3564"/>
    <n v="4124"/>
    <n v="-71"/>
    <x v="2"/>
    <s v="Approved"/>
    <n v="67"/>
    <s v="F"/>
    <s v="Medina"/>
    <n v="3"/>
    <n v="3"/>
    <n v="2023"/>
  </r>
  <r>
    <n v="3565"/>
    <n v="16995"/>
    <n v="450"/>
    <x v="0"/>
    <s v="Rejected"/>
    <n v="27"/>
    <s v="F"/>
    <s v="Riyadh"/>
    <n v="5"/>
    <n v="10"/>
    <n v="2023"/>
  </r>
  <r>
    <n v="3566"/>
    <n v="3071"/>
    <n v="483"/>
    <x v="0"/>
    <s v="Approved"/>
    <n v="56"/>
    <s v="M"/>
    <s v="Jeddah"/>
    <n v="1"/>
    <n v="11"/>
    <n v="2024"/>
  </r>
  <r>
    <n v="3567"/>
    <n v="4454"/>
    <n v="-74"/>
    <x v="0"/>
    <s v="Defaulted"/>
    <n v="61"/>
    <s v="F"/>
    <s v="Khobar"/>
    <n v="1"/>
    <n v="2"/>
    <n v="2024"/>
  </r>
  <r>
    <n v="3568"/>
    <n v="2783"/>
    <n v="803"/>
    <x v="2"/>
    <s v="Approved"/>
    <n v="27"/>
    <s v="M"/>
    <s v="Abha"/>
    <n v="1"/>
    <n v="4"/>
    <n v="2023"/>
  </r>
  <r>
    <n v="3569"/>
    <n v="15086"/>
    <n v="355"/>
    <x v="2"/>
    <s v="Approved"/>
    <n v="36"/>
    <s v="F"/>
    <s v="Medina"/>
    <n v="4"/>
    <n v="11"/>
    <n v="2024"/>
  </r>
  <r>
    <n v="3570"/>
    <n v="11676"/>
    <n v="-258"/>
    <x v="0"/>
    <s v="Rejected"/>
    <n v="47"/>
    <s v="M"/>
    <s v="Riyadh"/>
    <n v="4"/>
    <n v="7"/>
    <n v="2024"/>
  </r>
  <r>
    <n v="3571"/>
    <n v="4422"/>
    <n v="739"/>
    <x v="0"/>
    <s v="Approved"/>
    <n v="50"/>
    <s v="F"/>
    <s v="Jeddah"/>
    <n v="3"/>
    <n v="3"/>
    <n v="2024"/>
  </r>
  <r>
    <n v="3572"/>
    <n v="3944"/>
    <n v="879"/>
    <x v="0"/>
    <s v="Rejected"/>
    <n v="62"/>
    <s v="M"/>
    <s v="Khobar"/>
    <n v="1"/>
    <n v="1"/>
    <n v="2024"/>
  </r>
  <r>
    <n v="3573"/>
    <n v="1925"/>
    <n v="1453"/>
    <x v="0"/>
    <s v="Defaulted"/>
    <n v="34"/>
    <s v="F"/>
    <s v="Abha"/>
    <n v="2"/>
    <n v="9"/>
    <n v="2023"/>
  </r>
  <r>
    <n v="3574"/>
    <n v="1711"/>
    <n v="1149"/>
    <x v="0"/>
    <s v="Approved"/>
    <n v="53"/>
    <s v="F"/>
    <s v="Medina"/>
    <n v="2"/>
    <n v="4"/>
    <n v="2024"/>
  </r>
  <r>
    <n v="3575"/>
    <n v="1951"/>
    <n v="1289"/>
    <x v="0"/>
    <s v="Approved"/>
    <n v="66"/>
    <s v="M"/>
    <s v="Riyadh"/>
    <n v="4"/>
    <n v="9"/>
    <n v="2023"/>
  </r>
  <r>
    <n v="3576"/>
    <n v="927"/>
    <n v="-47"/>
    <x v="0"/>
    <s v="Approved"/>
    <n v="51"/>
    <s v="M"/>
    <s v="Jeddah"/>
    <n v="3"/>
    <n v="8"/>
    <n v="2023"/>
  </r>
  <r>
    <n v="3577"/>
    <n v="4280"/>
    <n v="230"/>
    <x v="0"/>
    <s v="Rejected"/>
    <n v="57"/>
    <s v="F"/>
    <s v="Khobar"/>
    <n v="5"/>
    <n v="1"/>
    <n v="2024"/>
  </r>
  <r>
    <n v="3578"/>
    <n v="5472"/>
    <n v="-293"/>
    <x v="2"/>
    <s v="Defaulted"/>
    <n v="51"/>
    <s v="F"/>
    <s v="Abha"/>
    <n v="3"/>
    <n v="9"/>
    <n v="2024"/>
  </r>
  <r>
    <n v="3579"/>
    <n v="10751"/>
    <n v="428"/>
    <x v="0"/>
    <s v="Approved"/>
    <n v="47"/>
    <s v="M"/>
    <s v="Medina"/>
    <n v="3"/>
    <n v="6"/>
    <n v="2024"/>
  </r>
  <r>
    <n v="3580"/>
    <n v="2870"/>
    <n v="58"/>
    <x v="2"/>
    <s v="Approved"/>
    <n v="52"/>
    <s v="F"/>
    <s v="Riyadh"/>
    <n v="4"/>
    <n v="9"/>
    <n v="2024"/>
  </r>
  <r>
    <n v="3581"/>
    <n v="16854"/>
    <n v="281"/>
    <x v="2"/>
    <s v="Approved"/>
    <n v="39"/>
    <s v="M"/>
    <s v="Jeddah"/>
    <n v="1"/>
    <n v="4"/>
    <n v="2024"/>
  </r>
  <r>
    <n v="3582"/>
    <n v="20465"/>
    <n v="148"/>
    <x v="0"/>
    <s v="Rejected"/>
    <n v="67"/>
    <s v="F"/>
    <s v="Khobar"/>
    <n v="4"/>
    <n v="10"/>
    <n v="2024"/>
  </r>
  <r>
    <n v="3583"/>
    <n v="2219"/>
    <n v="-129"/>
    <x v="0"/>
    <s v="Approved"/>
    <n v="64"/>
    <s v="M"/>
    <s v="Abha"/>
    <n v="2"/>
    <n v="12"/>
    <n v="2024"/>
  </r>
  <r>
    <n v="3584"/>
    <n v="1330"/>
    <n v="368"/>
    <x v="0"/>
    <s v="Defaulted"/>
    <n v="39"/>
    <s v="F"/>
    <s v="Medina"/>
    <n v="3"/>
    <n v="9"/>
    <n v="2023"/>
  </r>
  <r>
    <n v="3585"/>
    <n v="7270"/>
    <n v="-274"/>
    <x v="1"/>
    <s v="Rejected"/>
    <n v="68"/>
    <s v="M"/>
    <s v="Riyadh"/>
    <n v="1"/>
    <n v="8"/>
    <n v="2023"/>
  </r>
  <r>
    <n v="3586"/>
    <n v="13752"/>
    <n v="623"/>
    <x v="1"/>
    <s v="Approved"/>
    <n v="50"/>
    <s v="F"/>
    <s v="Jeddah"/>
    <n v="1"/>
    <n v="9"/>
    <n v="2023"/>
  </r>
  <r>
    <n v="3587"/>
    <n v="4496"/>
    <n v="312"/>
    <x v="1"/>
    <s v="Approved"/>
    <n v="27"/>
    <s v="F"/>
    <s v="Khobar"/>
    <n v="2"/>
    <n v="8"/>
    <n v="2023"/>
  </r>
  <r>
    <n v="3588"/>
    <n v="22875"/>
    <n v="764"/>
    <x v="0"/>
    <s v="Approved"/>
    <n v="66"/>
    <s v="M"/>
    <s v="Abha"/>
    <n v="4"/>
    <n v="1"/>
    <n v="2023"/>
  </r>
  <r>
    <n v="3589"/>
    <n v="3566"/>
    <n v="784"/>
    <x v="2"/>
    <s v="Defaulted"/>
    <n v="40"/>
    <s v="F"/>
    <s v="Medina"/>
    <n v="1"/>
    <n v="10"/>
    <n v="2024"/>
  </r>
  <r>
    <n v="3590"/>
    <n v="3884"/>
    <n v="-284"/>
    <x v="1"/>
    <s v="Approved"/>
    <n v="46"/>
    <s v="M"/>
    <s v="Riyadh"/>
    <n v="4"/>
    <n v="2"/>
    <n v="2024"/>
  </r>
  <r>
    <n v="3591"/>
    <n v="17171"/>
    <n v="-383"/>
    <x v="0"/>
    <s v="Rejected"/>
    <n v="63"/>
    <s v="F"/>
    <s v="Jeddah"/>
    <n v="5"/>
    <n v="8"/>
    <n v="2023"/>
  </r>
  <r>
    <n v="3592"/>
    <n v="7408"/>
    <n v="-460"/>
    <x v="1"/>
    <s v="Approved"/>
    <n v="59"/>
    <s v="M"/>
    <s v="Khobar"/>
    <n v="3"/>
    <n v="4"/>
    <n v="2023"/>
  </r>
  <r>
    <n v="3593"/>
    <n v="24092"/>
    <n v="963"/>
    <x v="2"/>
    <s v="Approved"/>
    <n v="61"/>
    <s v="F"/>
    <s v="Abha"/>
    <n v="1"/>
    <n v="7"/>
    <n v="2023"/>
  </r>
  <r>
    <n v="3594"/>
    <n v="23392"/>
    <n v="-184"/>
    <x v="0"/>
    <s v="Defaulted"/>
    <n v="49"/>
    <s v="M"/>
    <s v="Medina"/>
    <n v="1"/>
    <n v="8"/>
    <n v="2024"/>
  </r>
  <r>
    <n v="3595"/>
    <n v="1933"/>
    <n v="864"/>
    <x v="2"/>
    <s v="Approved"/>
    <n v="57"/>
    <s v="F"/>
    <s v="Riyadh"/>
    <n v="1"/>
    <n v="6"/>
    <n v="2024"/>
  </r>
  <r>
    <n v="3596"/>
    <n v="22489"/>
    <n v="63"/>
    <x v="0"/>
    <s v="Approved"/>
    <n v="46"/>
    <s v="M"/>
    <s v="Jeddah"/>
    <n v="4"/>
    <n v="6"/>
    <n v="2023"/>
  </r>
  <r>
    <n v="3597"/>
    <n v="3871"/>
    <n v="-484"/>
    <x v="2"/>
    <s v="Rejected"/>
    <n v="49"/>
    <s v="F"/>
    <s v="Khobar"/>
    <n v="3"/>
    <n v="5"/>
    <n v="2024"/>
  </r>
  <r>
    <n v="3598"/>
    <n v="19319"/>
    <n v="556"/>
    <x v="2"/>
    <s v="Defaulted"/>
    <n v="46"/>
    <s v="M"/>
    <s v="Abha"/>
    <n v="4"/>
    <n v="6"/>
    <n v="2023"/>
  </r>
  <r>
    <n v="3599"/>
    <n v="5434"/>
    <n v="401"/>
    <x v="1"/>
    <s v="Approved"/>
    <n v="29"/>
    <s v="F"/>
    <s v="Medina"/>
    <n v="4"/>
    <n v="5"/>
    <n v="2023"/>
  </r>
  <r>
    <n v="3600"/>
    <n v="12070"/>
    <n v="-43"/>
    <x v="2"/>
    <s v="Rejected"/>
    <n v="41"/>
    <s v="M"/>
    <s v="Riyadh"/>
    <n v="2"/>
    <n v="9"/>
    <n v="2024"/>
  </r>
  <r>
    <n v="3601"/>
    <n v="20158"/>
    <n v="1223"/>
    <x v="2"/>
    <s v="Approved"/>
    <n v="46"/>
    <s v="F"/>
    <s v="Jeddah"/>
    <n v="4"/>
    <n v="5"/>
    <n v="2023"/>
  </r>
  <r>
    <n v="3602"/>
    <n v="20241"/>
    <n v="166"/>
    <x v="2"/>
    <s v="Approved"/>
    <n v="44"/>
    <s v="F"/>
    <s v="Khobar"/>
    <n v="2"/>
    <n v="6"/>
    <n v="2023"/>
  </r>
  <r>
    <n v="3603"/>
    <n v="23152"/>
    <n v="1000"/>
    <x v="2"/>
    <s v="Defaulted"/>
    <n v="70"/>
    <s v="M"/>
    <s v="Abha"/>
    <n v="1"/>
    <n v="5"/>
    <n v="2023"/>
  </r>
  <r>
    <n v="3604"/>
    <n v="12537"/>
    <n v="-450"/>
    <x v="2"/>
    <s v="Rejected"/>
    <n v="38"/>
    <s v="F"/>
    <s v="Medina"/>
    <n v="5"/>
    <n v="9"/>
    <n v="2024"/>
  </r>
  <r>
    <n v="3605"/>
    <n v="7013"/>
    <n v="1436"/>
    <x v="1"/>
    <s v="Approved"/>
    <n v="38"/>
    <s v="M"/>
    <s v="Riyadh"/>
    <n v="2"/>
    <n v="3"/>
    <n v="2023"/>
  </r>
  <r>
    <n v="3606"/>
    <n v="12066"/>
    <n v="1059"/>
    <x v="2"/>
    <s v="Defaulted"/>
    <n v="51"/>
    <s v="F"/>
    <s v="Jeddah"/>
    <n v="3"/>
    <n v="4"/>
    <n v="2023"/>
  </r>
  <r>
    <n v="3607"/>
    <n v="19218"/>
    <n v="1295"/>
    <x v="0"/>
    <s v="Approved"/>
    <n v="36"/>
    <s v="M"/>
    <s v="Khobar"/>
    <n v="2"/>
    <n v="2"/>
    <n v="2024"/>
  </r>
  <r>
    <n v="3608"/>
    <n v="1963"/>
    <n v="1419"/>
    <x v="0"/>
    <s v="Approved"/>
    <n v="63"/>
    <s v="F"/>
    <s v="Medina"/>
    <n v="2"/>
    <n v="3"/>
    <n v="2023"/>
  </r>
  <r>
    <n v="3609"/>
    <n v="2597"/>
    <n v="1436"/>
    <x v="2"/>
    <s v="Approved"/>
    <n v="47"/>
    <s v="M"/>
    <s v="Riyadh"/>
    <n v="1"/>
    <n v="3"/>
    <n v="2024"/>
  </r>
  <r>
    <n v="3610"/>
    <n v="2854"/>
    <n v="522"/>
    <x v="1"/>
    <s v="Rejected"/>
    <n v="57"/>
    <s v="F"/>
    <s v="Jeddah"/>
    <n v="1"/>
    <n v="3"/>
    <n v="2023"/>
  </r>
  <r>
    <n v="3611"/>
    <n v="17856"/>
    <n v="1222"/>
    <x v="0"/>
    <s v="Defaulted"/>
    <n v="32"/>
    <s v="M"/>
    <s v="Khobar"/>
    <n v="5"/>
    <n v="9"/>
    <n v="2024"/>
  </r>
  <r>
    <n v="3612"/>
    <n v="4566"/>
    <n v="-493"/>
    <x v="0"/>
    <s v="Approved"/>
    <n v="33"/>
    <s v="F"/>
    <s v="Abha"/>
    <n v="1"/>
    <n v="10"/>
    <n v="2024"/>
  </r>
  <r>
    <n v="3613"/>
    <n v="2591"/>
    <n v="1295"/>
    <x v="2"/>
    <s v="Approved"/>
    <n v="40"/>
    <s v="M"/>
    <s v="Medina"/>
    <n v="2"/>
    <n v="1"/>
    <n v="2023"/>
  </r>
  <r>
    <n v="3614"/>
    <n v="17170"/>
    <n v="1326"/>
    <x v="0"/>
    <s v="Approved"/>
    <n v="53"/>
    <s v="F"/>
    <s v="Riyadh"/>
    <n v="1"/>
    <n v="4"/>
    <n v="2023"/>
  </r>
  <r>
    <n v="3615"/>
    <n v="3113"/>
    <n v="305"/>
    <x v="1"/>
    <s v="Rejected"/>
    <n v="57"/>
    <s v="M"/>
    <s v="Jeddah"/>
    <n v="3"/>
    <n v="7"/>
    <n v="2024"/>
  </r>
  <r>
    <n v="3616"/>
    <n v="12771"/>
    <n v="-312"/>
    <x v="1"/>
    <s v="Defaulted"/>
    <n v="40"/>
    <s v="F"/>
    <s v="Khobar"/>
    <n v="5"/>
    <n v="9"/>
    <n v="2023"/>
  </r>
  <r>
    <n v="3617"/>
    <n v="17869"/>
    <n v="215"/>
    <x v="2"/>
    <s v="Approved"/>
    <n v="44"/>
    <s v="M"/>
    <s v="Abha"/>
    <n v="3"/>
    <n v="3"/>
    <n v="2023"/>
  </r>
  <r>
    <n v="3618"/>
    <n v="21004"/>
    <n v="1466"/>
    <x v="0"/>
    <s v="Approved"/>
    <n v="40"/>
    <s v="F"/>
    <s v="Medina"/>
    <n v="2"/>
    <n v="2"/>
    <n v="2024"/>
  </r>
  <r>
    <n v="3619"/>
    <n v="13536"/>
    <n v="-230"/>
    <x v="1"/>
    <s v="Approved"/>
    <n v="27"/>
    <s v="M"/>
    <s v="Riyadh"/>
    <n v="4"/>
    <n v="12"/>
    <n v="2024"/>
  </r>
  <r>
    <n v="3620"/>
    <n v="9873"/>
    <n v="1493"/>
    <x v="1"/>
    <s v="Rejected"/>
    <n v="55"/>
    <s v="F"/>
    <s v="Jeddah"/>
    <n v="2"/>
    <n v="3"/>
    <n v="2024"/>
  </r>
  <r>
    <n v="3621"/>
    <n v="7708"/>
    <n v="515"/>
    <x v="1"/>
    <s v="Approved"/>
    <n v="46"/>
    <s v="F"/>
    <s v="Khobar"/>
    <n v="1"/>
    <n v="8"/>
    <n v="2023"/>
  </r>
  <r>
    <n v="3622"/>
    <n v="21277"/>
    <n v="813"/>
    <x v="0"/>
    <s v="Defaulted"/>
    <n v="69"/>
    <s v="M"/>
    <s v="Abha"/>
    <n v="4"/>
    <n v="1"/>
    <n v="2024"/>
  </r>
  <r>
    <n v="3623"/>
    <n v="4848"/>
    <n v="1492"/>
    <x v="0"/>
    <s v="Rejected"/>
    <n v="57"/>
    <s v="F"/>
    <s v="Medina"/>
    <n v="5"/>
    <n v="2"/>
    <n v="2023"/>
  </r>
  <r>
    <n v="3624"/>
    <n v="10874"/>
    <n v="239"/>
    <x v="1"/>
    <s v="Approved"/>
    <n v="46"/>
    <s v="F"/>
    <s v="Riyadh"/>
    <n v="2"/>
    <n v="6"/>
    <n v="2024"/>
  </r>
  <r>
    <n v="3625"/>
    <n v="12066"/>
    <n v="-392"/>
    <x v="2"/>
    <s v="Approved"/>
    <n v="40"/>
    <s v="M"/>
    <s v="Jeddah"/>
    <n v="5"/>
    <n v="7"/>
    <n v="2023"/>
  </r>
  <r>
    <n v="3626"/>
    <n v="21951"/>
    <n v="841"/>
    <x v="2"/>
    <s v="Approved"/>
    <n v="39"/>
    <s v="M"/>
    <s v="Khobar"/>
    <n v="4"/>
    <n v="3"/>
    <n v="2023"/>
  </r>
  <r>
    <n v="3627"/>
    <n v="18520"/>
    <n v="1249"/>
    <x v="0"/>
    <s v="Defaulted"/>
    <n v="61"/>
    <s v="F"/>
    <s v="Abha"/>
    <n v="2"/>
    <n v="4"/>
    <n v="2024"/>
  </r>
  <r>
    <n v="3628"/>
    <n v="5098"/>
    <n v="-343"/>
    <x v="2"/>
    <s v="Approved"/>
    <n v="31"/>
    <s v="F"/>
    <s v="Medina"/>
    <n v="2"/>
    <n v="11"/>
    <n v="2023"/>
  </r>
  <r>
    <n v="3629"/>
    <n v="14349"/>
    <n v="-437"/>
    <x v="0"/>
    <s v="Rejected"/>
    <n v="57"/>
    <s v="M"/>
    <s v="Riyadh"/>
    <n v="1"/>
    <n v="1"/>
    <n v="2024"/>
  </r>
  <r>
    <n v="3630"/>
    <n v="5287"/>
    <n v="1451"/>
    <x v="0"/>
    <s v="Approved"/>
    <n v="44"/>
    <s v="F"/>
    <s v="Jeddah"/>
    <n v="2"/>
    <n v="5"/>
    <n v="2023"/>
  </r>
  <r>
    <n v="3631"/>
    <n v="4721"/>
    <n v="-47"/>
    <x v="1"/>
    <s v="Approved"/>
    <n v="68"/>
    <s v="M"/>
    <s v="Khobar"/>
    <n v="5"/>
    <n v="1"/>
    <n v="2023"/>
  </r>
  <r>
    <n v="3632"/>
    <n v="24238"/>
    <n v="1083"/>
    <x v="0"/>
    <s v="Defaulted"/>
    <n v="33"/>
    <s v="F"/>
    <s v="Abha"/>
    <n v="4"/>
    <n v="12"/>
    <n v="2024"/>
  </r>
  <r>
    <n v="3633"/>
    <n v="1549"/>
    <n v="347"/>
    <x v="0"/>
    <s v="Approved"/>
    <n v="52"/>
    <s v="M"/>
    <s v="Medina"/>
    <n v="2"/>
    <n v="11"/>
    <n v="2023"/>
  </r>
  <r>
    <n v="3634"/>
    <n v="5669"/>
    <n v="169"/>
    <x v="1"/>
    <s v="Approved"/>
    <n v="52"/>
    <s v="F"/>
    <s v="Riyadh"/>
    <n v="4"/>
    <n v="2"/>
    <n v="2024"/>
  </r>
  <r>
    <n v="3635"/>
    <n v="13157"/>
    <n v="1302"/>
    <x v="2"/>
    <s v="Rejected"/>
    <n v="50"/>
    <s v="M"/>
    <s v="Jeddah"/>
    <n v="1"/>
    <n v="6"/>
    <n v="2023"/>
  </r>
  <r>
    <n v="3636"/>
    <n v="15606"/>
    <n v="902"/>
    <x v="0"/>
    <s v="Defaulted"/>
    <n v="51"/>
    <s v="F"/>
    <s v="Khobar"/>
    <n v="3"/>
    <n v="2"/>
    <n v="2024"/>
  </r>
  <r>
    <n v="3637"/>
    <n v="8409"/>
    <n v="212"/>
    <x v="1"/>
    <s v="Approved"/>
    <n v="67"/>
    <s v="F"/>
    <s v="Abha"/>
    <n v="2"/>
    <n v="8"/>
    <n v="2024"/>
  </r>
  <r>
    <n v="3638"/>
    <n v="19858"/>
    <n v="-29"/>
    <x v="0"/>
    <s v="Rejected"/>
    <n v="62"/>
    <s v="M"/>
    <s v="Medina"/>
    <n v="5"/>
    <n v="6"/>
    <n v="2024"/>
  </r>
  <r>
    <n v="3639"/>
    <n v="4270"/>
    <n v="878"/>
    <x v="2"/>
    <s v="Approved"/>
    <n v="59"/>
    <s v="M"/>
    <s v="Riyadh"/>
    <n v="3"/>
    <n v="8"/>
    <n v="2024"/>
  </r>
  <r>
    <n v="3640"/>
    <n v="22558"/>
    <n v="1143"/>
    <x v="2"/>
    <s v="Approved"/>
    <n v="50"/>
    <s v="F"/>
    <s v="Jeddah"/>
    <n v="1"/>
    <n v="5"/>
    <n v="2024"/>
  </r>
  <r>
    <n v="3641"/>
    <n v="10431"/>
    <n v="141"/>
    <x v="1"/>
    <s v="Defaulted"/>
    <n v="40"/>
    <s v="F"/>
    <s v="Khobar"/>
    <n v="2"/>
    <n v="2"/>
    <n v="2023"/>
  </r>
  <r>
    <n v="3642"/>
    <n v="16086"/>
    <n v="-413"/>
    <x v="0"/>
    <s v="Approved"/>
    <n v="58"/>
    <s v="M"/>
    <s v="Abha"/>
    <n v="4"/>
    <n v="9"/>
    <n v="2024"/>
  </r>
  <r>
    <n v="3643"/>
    <n v="4559"/>
    <n v="1178"/>
    <x v="0"/>
    <s v="Rejected"/>
    <n v="55"/>
    <s v="F"/>
    <s v="Medina"/>
    <n v="5"/>
    <n v="4"/>
    <n v="2023"/>
  </r>
  <r>
    <n v="3644"/>
    <n v="5285"/>
    <n v="279"/>
    <x v="0"/>
    <s v="Approved"/>
    <n v="33"/>
    <s v="M"/>
    <s v="Riyadh"/>
    <n v="4"/>
    <n v="8"/>
    <n v="2024"/>
  </r>
  <r>
    <n v="3645"/>
    <n v="2318"/>
    <n v="242"/>
    <x v="2"/>
    <s v="Approved"/>
    <n v="30"/>
    <s v="F"/>
    <s v="Jeddah"/>
    <n v="5"/>
    <n v="12"/>
    <n v="2023"/>
  </r>
  <r>
    <n v="3646"/>
    <n v="12256"/>
    <n v="223"/>
    <x v="0"/>
    <s v="Defaulted"/>
    <n v="66"/>
    <s v="M"/>
    <s v="Khobar"/>
    <n v="1"/>
    <n v="6"/>
    <n v="2024"/>
  </r>
  <r>
    <n v="3647"/>
    <n v="2653"/>
    <n v="750"/>
    <x v="2"/>
    <s v="Approved"/>
    <n v="55"/>
    <s v="F"/>
    <s v="Abha"/>
    <n v="2"/>
    <n v="7"/>
    <n v="2024"/>
  </r>
  <r>
    <n v="3648"/>
    <n v="10671"/>
    <n v="1398"/>
    <x v="0"/>
    <s v="Approved"/>
    <n v="31"/>
    <s v="M"/>
    <s v="Medina"/>
    <n v="3"/>
    <n v="4"/>
    <n v="2024"/>
  </r>
  <r>
    <n v="3649"/>
    <n v="4543"/>
    <n v="126"/>
    <x v="0"/>
    <s v="Rejected"/>
    <n v="69"/>
    <s v="F"/>
    <s v="Riyadh"/>
    <n v="5"/>
    <n v="1"/>
    <n v="2023"/>
  </r>
  <r>
    <n v="3650"/>
    <n v="12329"/>
    <n v="1245"/>
    <x v="1"/>
    <s v="Defaulted"/>
    <n v="35"/>
    <s v="F"/>
    <s v="Jeddah"/>
    <n v="3"/>
    <n v="10"/>
    <n v="2023"/>
  </r>
  <r>
    <n v="3651"/>
    <n v="17706"/>
    <n v="798"/>
    <x v="0"/>
    <s v="Approved"/>
    <n v="36"/>
    <s v="M"/>
    <s v="Khobar"/>
    <n v="2"/>
    <n v="3"/>
    <n v="2023"/>
  </r>
  <r>
    <n v="3652"/>
    <n v="1953"/>
    <n v="127"/>
    <x v="1"/>
    <s v="Approved"/>
    <n v="55"/>
    <s v="F"/>
    <s v="Abha"/>
    <n v="4"/>
    <n v="10"/>
    <n v="2023"/>
  </r>
  <r>
    <n v="3653"/>
    <n v="10085"/>
    <n v="1254"/>
    <x v="1"/>
    <s v="Rejected"/>
    <n v="56"/>
    <s v="M"/>
    <s v="Medina"/>
    <n v="3"/>
    <n v="11"/>
    <n v="2023"/>
  </r>
  <r>
    <n v="3654"/>
    <n v="15964"/>
    <n v="1497"/>
    <x v="0"/>
    <s v="Approved"/>
    <n v="64"/>
    <s v="F"/>
    <s v="Riyadh"/>
    <n v="4"/>
    <n v="7"/>
    <n v="2023"/>
  </r>
  <r>
    <n v="3655"/>
    <n v="2770"/>
    <n v="223"/>
    <x v="2"/>
    <s v="Defaulted"/>
    <n v="45"/>
    <s v="M"/>
    <s v="Jeddah"/>
    <n v="3"/>
    <n v="12"/>
    <n v="2023"/>
  </r>
  <r>
    <n v="3656"/>
    <n v="2593"/>
    <n v="1461"/>
    <x v="1"/>
    <s v="Approved"/>
    <n v="45"/>
    <s v="F"/>
    <s v="Khobar"/>
    <n v="4"/>
    <n v="6"/>
    <n v="2024"/>
  </r>
  <r>
    <n v="3657"/>
    <n v="12063"/>
    <n v="105"/>
    <x v="1"/>
    <s v="Approved"/>
    <n v="52"/>
    <s v="M"/>
    <s v="Abha"/>
    <n v="1"/>
    <n v="9"/>
    <n v="2024"/>
  </r>
  <r>
    <n v="3658"/>
    <n v="13226"/>
    <n v="335"/>
    <x v="1"/>
    <s v="Rejected"/>
    <n v="63"/>
    <s v="F"/>
    <s v="Medina"/>
    <n v="1"/>
    <n v="2"/>
    <n v="2023"/>
  </r>
  <r>
    <n v="3659"/>
    <n v="15731"/>
    <n v="1163"/>
    <x v="0"/>
    <s v="Approved"/>
    <n v="57"/>
    <s v="M"/>
    <s v="Riyadh"/>
    <n v="5"/>
    <n v="3"/>
    <n v="2024"/>
  </r>
  <r>
    <n v="3660"/>
    <n v="14383"/>
    <n v="1303"/>
    <x v="1"/>
    <s v="Rejected"/>
    <n v="42"/>
    <s v="F"/>
    <s v="Jeddah"/>
    <n v="3"/>
    <n v="7"/>
    <n v="2023"/>
  </r>
  <r>
    <n v="3661"/>
    <n v="10857"/>
    <n v="51"/>
    <x v="0"/>
    <s v="Defaulted"/>
    <n v="47"/>
    <s v="M"/>
    <s v="Khobar"/>
    <n v="5"/>
    <n v="11"/>
    <n v="2024"/>
  </r>
  <r>
    <n v="3662"/>
    <n v="1645"/>
    <n v="-439"/>
    <x v="0"/>
    <s v="Approved"/>
    <n v="45"/>
    <s v="F"/>
    <s v="Abha"/>
    <n v="5"/>
    <n v="3"/>
    <n v="2024"/>
  </r>
  <r>
    <n v="3663"/>
    <n v="2582"/>
    <n v="895"/>
    <x v="0"/>
    <s v="Approved"/>
    <n v="51"/>
    <s v="M"/>
    <s v="Medina"/>
    <n v="4"/>
    <n v="8"/>
    <n v="2023"/>
  </r>
  <r>
    <n v="3664"/>
    <n v="12388"/>
    <n v="-131"/>
    <x v="1"/>
    <s v="Approved"/>
    <n v="44"/>
    <s v="F"/>
    <s v="Riyadh"/>
    <n v="2"/>
    <n v="5"/>
    <n v="2023"/>
  </r>
  <r>
    <n v="3665"/>
    <n v="11129"/>
    <n v="914"/>
    <x v="1"/>
    <s v="Rejected"/>
    <n v="35"/>
    <s v="F"/>
    <s v="Jeddah"/>
    <n v="5"/>
    <n v="10"/>
    <n v="2024"/>
  </r>
  <r>
    <n v="3666"/>
    <n v="14529"/>
    <n v="916"/>
    <x v="2"/>
    <s v="Defaulted"/>
    <n v="42"/>
    <s v="M"/>
    <s v="Khobar"/>
    <n v="4"/>
    <n v="8"/>
    <n v="2024"/>
  </r>
  <r>
    <n v="3667"/>
    <n v="8521"/>
    <n v="765"/>
    <x v="1"/>
    <s v="Approved"/>
    <n v="41"/>
    <s v="F"/>
    <s v="Abha"/>
    <n v="3"/>
    <n v="4"/>
    <n v="2024"/>
  </r>
  <r>
    <n v="3668"/>
    <n v="6324"/>
    <n v="223"/>
    <x v="1"/>
    <s v="Approved"/>
    <n v="50"/>
    <s v="M"/>
    <s v="Medina"/>
    <n v="2"/>
    <n v="2"/>
    <n v="2024"/>
  </r>
  <r>
    <n v="3669"/>
    <n v="12536"/>
    <n v="1170"/>
    <x v="0"/>
    <s v="Approved"/>
    <n v="62"/>
    <s v="F"/>
    <s v="Riyadh"/>
    <n v="1"/>
    <n v="10"/>
    <n v="2024"/>
  </r>
  <r>
    <n v="3670"/>
    <n v="1827"/>
    <n v="503"/>
    <x v="2"/>
    <s v="Rejected"/>
    <n v="42"/>
    <s v="M"/>
    <s v="Jeddah"/>
    <n v="4"/>
    <n v="3"/>
    <n v="2024"/>
  </r>
  <r>
    <n v="3671"/>
    <n v="22492"/>
    <n v="25"/>
    <x v="0"/>
    <s v="Approved"/>
    <n v="69"/>
    <s v="F"/>
    <s v="Khobar"/>
    <n v="3"/>
    <n v="7"/>
    <n v="2024"/>
  </r>
  <r>
    <n v="3672"/>
    <n v="1321"/>
    <n v="47"/>
    <x v="0"/>
    <s v="Defaulted"/>
    <n v="60"/>
    <s v="M"/>
    <s v="Abha"/>
    <n v="2"/>
    <n v="9"/>
    <n v="2023"/>
  </r>
  <r>
    <n v="3673"/>
    <n v="944"/>
    <n v="172"/>
    <x v="0"/>
    <s v="Rejected"/>
    <n v="57"/>
    <s v="F"/>
    <s v="Medina"/>
    <n v="1"/>
    <n v="2"/>
    <n v="2023"/>
  </r>
  <r>
    <n v="3674"/>
    <n v="5499"/>
    <n v="-351"/>
    <x v="2"/>
    <s v="Approved"/>
    <n v="46"/>
    <s v="M"/>
    <s v="Riyadh"/>
    <n v="5"/>
    <n v="5"/>
    <n v="2024"/>
  </r>
  <r>
    <n v="3675"/>
    <n v="22829"/>
    <n v="835"/>
    <x v="2"/>
    <s v="Approved"/>
    <n v="29"/>
    <s v="F"/>
    <s v="Jeddah"/>
    <n v="4"/>
    <n v="3"/>
    <n v="2023"/>
  </r>
  <r>
    <n v="3676"/>
    <n v="18521"/>
    <n v="204"/>
    <x v="0"/>
    <s v="Approved"/>
    <n v="67"/>
    <s v="M"/>
    <s v="Khobar"/>
    <n v="3"/>
    <n v="2"/>
    <n v="2023"/>
  </r>
  <r>
    <n v="3677"/>
    <n v="2666"/>
    <n v="1267"/>
    <x v="1"/>
    <s v="Defaulted"/>
    <n v="69"/>
    <s v="F"/>
    <s v="Abha"/>
    <n v="4"/>
    <n v="5"/>
    <n v="2024"/>
  </r>
  <r>
    <n v="3678"/>
    <n v="15253"/>
    <n v="973"/>
    <x v="0"/>
    <s v="Approved"/>
    <n v="32"/>
    <s v="M"/>
    <s v="Medina"/>
    <n v="5"/>
    <n v="7"/>
    <n v="2024"/>
  </r>
  <r>
    <n v="3679"/>
    <n v="4497"/>
    <n v="-216"/>
    <x v="2"/>
    <s v="Rejected"/>
    <n v="28"/>
    <s v="F"/>
    <s v="Riyadh"/>
    <n v="1"/>
    <n v="9"/>
    <n v="2024"/>
  </r>
  <r>
    <n v="3680"/>
    <n v="22292"/>
    <n v="130"/>
    <x v="2"/>
    <s v="Approved"/>
    <n v="51"/>
    <s v="M"/>
    <s v="Jeddah"/>
    <n v="2"/>
    <n v="2"/>
    <n v="2023"/>
  </r>
  <r>
    <n v="3681"/>
    <n v="4363"/>
    <n v="717"/>
    <x v="1"/>
    <s v="Approved"/>
    <n v="27"/>
    <s v="F"/>
    <s v="Khobar"/>
    <n v="1"/>
    <n v="9"/>
    <n v="2024"/>
  </r>
  <r>
    <n v="3682"/>
    <n v="10677"/>
    <n v="1390"/>
    <x v="0"/>
    <s v="Defaulted"/>
    <n v="46"/>
    <s v="M"/>
    <s v="Abha"/>
    <n v="5"/>
    <n v="1"/>
    <n v="2023"/>
  </r>
  <r>
    <n v="3683"/>
    <n v="8743"/>
    <n v="883"/>
    <x v="1"/>
    <s v="Approved"/>
    <n v="70"/>
    <s v="F"/>
    <s v="Medina"/>
    <n v="2"/>
    <n v="8"/>
    <n v="2024"/>
  </r>
  <r>
    <n v="3684"/>
    <n v="15564"/>
    <n v="191"/>
    <x v="0"/>
    <s v="Approved"/>
    <n v="43"/>
    <s v="F"/>
    <s v="Riyadh"/>
    <n v="4"/>
    <n v="5"/>
    <n v="2024"/>
  </r>
  <r>
    <n v="3685"/>
    <n v="2610"/>
    <n v="-496"/>
    <x v="2"/>
    <s v="Rejected"/>
    <n v="68"/>
    <s v="M"/>
    <s v="Jeddah"/>
    <n v="5"/>
    <n v="12"/>
    <n v="2023"/>
  </r>
  <r>
    <n v="3686"/>
    <n v="14800"/>
    <n v="526"/>
    <x v="0"/>
    <s v="Defaulted"/>
    <n v="53"/>
    <s v="F"/>
    <s v="Khobar"/>
    <n v="1"/>
    <n v="5"/>
    <n v="2024"/>
  </r>
  <r>
    <n v="3687"/>
    <n v="13163"/>
    <n v="137"/>
    <x v="1"/>
    <s v="Approved"/>
    <n v="56"/>
    <s v="F"/>
    <s v="Abha"/>
    <n v="3"/>
    <n v="11"/>
    <n v="2023"/>
  </r>
  <r>
    <n v="3688"/>
    <n v="14979"/>
    <n v="891"/>
    <x v="1"/>
    <s v="Rejected"/>
    <n v="40"/>
    <s v="M"/>
    <s v="Medina"/>
    <n v="3"/>
    <n v="9"/>
    <n v="2023"/>
  </r>
  <r>
    <n v="3689"/>
    <n v="17427"/>
    <n v="50"/>
    <x v="2"/>
    <s v="Approved"/>
    <n v="58"/>
    <s v="M"/>
    <s v="Riyadh"/>
    <n v="3"/>
    <n v="9"/>
    <n v="2023"/>
  </r>
  <r>
    <n v="3690"/>
    <n v="22114"/>
    <n v="705"/>
    <x v="2"/>
    <s v="Approved"/>
    <n v="52"/>
    <s v="F"/>
    <s v="Jeddah"/>
    <n v="1"/>
    <n v="4"/>
    <n v="2024"/>
  </r>
  <r>
    <n v="3691"/>
    <n v="6701"/>
    <n v="777"/>
    <x v="1"/>
    <s v="Defaulted"/>
    <n v="48"/>
    <s v="F"/>
    <s v="Khobar"/>
    <n v="4"/>
    <n v="9"/>
    <n v="2024"/>
  </r>
  <r>
    <n v="3692"/>
    <n v="7720"/>
    <n v="951"/>
    <x v="1"/>
    <s v="Approved"/>
    <n v="37"/>
    <s v="M"/>
    <s v="Abha"/>
    <n v="1"/>
    <n v="6"/>
    <n v="2023"/>
  </r>
  <r>
    <n v="3693"/>
    <n v="24475"/>
    <n v="348"/>
    <x v="2"/>
    <s v="Approved"/>
    <n v="45"/>
    <s v="F"/>
    <s v="Medina"/>
    <n v="5"/>
    <n v="8"/>
    <n v="2024"/>
  </r>
  <r>
    <n v="3694"/>
    <n v="19987"/>
    <n v="866"/>
    <x v="2"/>
    <s v="Approved"/>
    <n v="60"/>
    <s v="M"/>
    <s v="Khobar"/>
    <n v="1"/>
    <n v="8"/>
    <n v="2023"/>
  </r>
  <r>
    <n v="3695"/>
    <n v="11192"/>
    <n v="590"/>
    <x v="1"/>
    <s v="Rejected"/>
    <n v="49"/>
    <s v="F"/>
    <s v="Abha"/>
    <n v="2"/>
    <n v="11"/>
    <n v="2024"/>
  </r>
  <r>
    <n v="3696"/>
    <n v="8751"/>
    <n v="529"/>
    <x v="1"/>
    <s v="Approved"/>
    <n v="39"/>
    <s v="M"/>
    <s v="Medina"/>
    <n v="2"/>
    <n v="8"/>
    <n v="2023"/>
  </r>
  <r>
    <n v="3697"/>
    <n v="11504"/>
    <n v="-200"/>
    <x v="0"/>
    <s v="Defaulted"/>
    <n v="59"/>
    <s v="F"/>
    <s v="Riyadh"/>
    <n v="1"/>
    <n v="2"/>
    <n v="2023"/>
  </r>
  <r>
    <n v="3698"/>
    <n v="11076"/>
    <n v="921"/>
    <x v="1"/>
    <s v="Rejected"/>
    <n v="56"/>
    <s v="M"/>
    <s v="Jeddah"/>
    <n v="2"/>
    <n v="7"/>
    <n v="2024"/>
  </r>
  <r>
    <n v="3699"/>
    <n v="10071"/>
    <n v="930"/>
    <x v="1"/>
    <s v="Approved"/>
    <n v="55"/>
    <s v="F"/>
    <s v="Khobar"/>
    <n v="5"/>
    <n v="10"/>
    <n v="2024"/>
  </r>
  <r>
    <n v="3700"/>
    <n v="23304"/>
    <n v="1169"/>
    <x v="2"/>
    <s v="Approved"/>
    <n v="40"/>
    <s v="F"/>
    <s v="Abha"/>
    <n v="3"/>
    <n v="3"/>
    <n v="2023"/>
  </r>
  <r>
    <n v="3701"/>
    <n v="10140"/>
    <n v="559"/>
    <x v="0"/>
    <s v="Approved"/>
    <n v="41"/>
    <s v="M"/>
    <s v="Medina"/>
    <n v="4"/>
    <n v="4"/>
    <n v="2024"/>
  </r>
  <r>
    <n v="3702"/>
    <n v="10997"/>
    <n v="-152"/>
    <x v="1"/>
    <s v="Defaulted"/>
    <n v="43"/>
    <s v="M"/>
    <s v="Riyadh"/>
    <n v="5"/>
    <n v="4"/>
    <n v="2023"/>
  </r>
  <r>
    <n v="3703"/>
    <n v="9324"/>
    <n v="-140"/>
    <x v="1"/>
    <s v="Approved"/>
    <n v="62"/>
    <s v="F"/>
    <s v="Jeddah"/>
    <n v="1"/>
    <n v="6"/>
    <n v="2024"/>
  </r>
  <r>
    <n v="3704"/>
    <n v="13687"/>
    <n v="1381"/>
    <x v="1"/>
    <s v="Rejected"/>
    <n v="57"/>
    <s v="F"/>
    <s v="Khobar"/>
    <n v="1"/>
    <n v="12"/>
    <n v="2023"/>
  </r>
  <r>
    <n v="3705"/>
    <n v="18548"/>
    <n v="1443"/>
    <x v="2"/>
    <s v="Approved"/>
    <n v="67"/>
    <s v="M"/>
    <s v="Abha"/>
    <n v="2"/>
    <n v="7"/>
    <n v="2023"/>
  </r>
  <r>
    <n v="3706"/>
    <n v="15537"/>
    <n v="998"/>
    <x v="2"/>
    <s v="Approved"/>
    <n v="39"/>
    <s v="F"/>
    <s v="Medina"/>
    <n v="3"/>
    <n v="7"/>
    <n v="2023"/>
  </r>
  <r>
    <n v="3707"/>
    <n v="775"/>
    <n v="700"/>
    <x v="1"/>
    <s v="Defaulted"/>
    <n v="42"/>
    <s v="M"/>
    <s v="Riyadh"/>
    <n v="4"/>
    <n v="3"/>
    <n v="2024"/>
  </r>
  <r>
    <n v="3708"/>
    <n v="19425"/>
    <n v="594"/>
    <x v="0"/>
    <s v="Approved"/>
    <n v="55"/>
    <s v="F"/>
    <s v="Jeddah"/>
    <n v="3"/>
    <n v="5"/>
    <n v="2023"/>
  </r>
  <r>
    <n v="3709"/>
    <n v="8588"/>
    <n v="479"/>
    <x v="1"/>
    <s v="Approved"/>
    <n v="66"/>
    <s v="M"/>
    <s v="Khobar"/>
    <n v="3"/>
    <n v="4"/>
    <n v="2023"/>
  </r>
  <r>
    <n v="3710"/>
    <n v="22276"/>
    <n v="1015"/>
    <x v="0"/>
    <s v="Rejected"/>
    <n v="60"/>
    <s v="F"/>
    <s v="Abha"/>
    <n v="3"/>
    <n v="9"/>
    <n v="2023"/>
  </r>
  <r>
    <n v="3711"/>
    <n v="3277"/>
    <n v="736"/>
    <x v="2"/>
    <s v="Defaulted"/>
    <n v="47"/>
    <s v="M"/>
    <s v="Medina"/>
    <n v="2"/>
    <n v="7"/>
    <n v="2024"/>
  </r>
  <r>
    <n v="3712"/>
    <n v="8333"/>
    <n v="1030"/>
    <x v="1"/>
    <s v="Approved"/>
    <n v="64"/>
    <s v="F"/>
    <s v="Riyadh"/>
    <n v="1"/>
    <n v="2"/>
    <n v="2024"/>
  </r>
  <r>
    <n v="3713"/>
    <n v="16027"/>
    <n v="-62"/>
    <x v="0"/>
    <s v="Rejected"/>
    <n v="55"/>
    <s v="F"/>
    <s v="Jeddah"/>
    <n v="1"/>
    <n v="4"/>
    <n v="2024"/>
  </r>
  <r>
    <n v="3714"/>
    <n v="1282"/>
    <n v="-192"/>
    <x v="2"/>
    <s v="Approved"/>
    <n v="69"/>
    <s v="M"/>
    <s v="Khobar"/>
    <n v="2"/>
    <n v="10"/>
    <n v="2023"/>
  </r>
  <r>
    <n v="3715"/>
    <n v="23458"/>
    <n v="942"/>
    <x v="0"/>
    <s v="Approved"/>
    <n v="47"/>
    <s v="F"/>
    <s v="Abha"/>
    <n v="4"/>
    <n v="9"/>
    <n v="2023"/>
  </r>
  <r>
    <n v="3716"/>
    <n v="4268"/>
    <n v="-73"/>
    <x v="0"/>
    <s v="Defaulted"/>
    <n v="40"/>
    <s v="M"/>
    <s v="Medina"/>
    <n v="5"/>
    <n v="12"/>
    <n v="2024"/>
  </r>
  <r>
    <n v="3717"/>
    <n v="4323"/>
    <n v="655"/>
    <x v="2"/>
    <s v="Approved"/>
    <n v="33"/>
    <s v="F"/>
    <s v="Riyadh"/>
    <n v="4"/>
    <n v="11"/>
    <n v="2023"/>
  </r>
  <r>
    <n v="3718"/>
    <n v="24346"/>
    <n v="991"/>
    <x v="2"/>
    <s v="Rejected"/>
    <n v="38"/>
    <s v="M"/>
    <s v="Jeddah"/>
    <n v="1"/>
    <n v="7"/>
    <n v="2023"/>
  </r>
  <r>
    <n v="3719"/>
    <n v="12192"/>
    <n v="1280"/>
    <x v="2"/>
    <s v="Approved"/>
    <n v="29"/>
    <s v="F"/>
    <s v="Khobar"/>
    <n v="2"/>
    <n v="3"/>
    <n v="2024"/>
  </r>
  <r>
    <n v="3720"/>
    <n v="11320"/>
    <n v="1325"/>
    <x v="0"/>
    <s v="Approved"/>
    <n v="57"/>
    <s v="M"/>
    <s v="Abha"/>
    <n v="1"/>
    <n v="4"/>
    <n v="2023"/>
  </r>
  <r>
    <n v="3721"/>
    <n v="1488"/>
    <n v="-146"/>
    <x v="0"/>
    <s v="Defaulted"/>
    <n v="32"/>
    <s v="F"/>
    <s v="Medina"/>
    <n v="1"/>
    <n v="12"/>
    <n v="2024"/>
  </r>
  <r>
    <n v="3722"/>
    <n v="2881"/>
    <n v="-142"/>
    <x v="2"/>
    <s v="Approved"/>
    <n v="53"/>
    <s v="M"/>
    <s v="Riyadh"/>
    <n v="1"/>
    <n v="6"/>
    <n v="2024"/>
  </r>
  <r>
    <n v="3723"/>
    <n v="16138"/>
    <n v="-94"/>
    <x v="2"/>
    <s v="Approved"/>
    <n v="36"/>
    <s v="F"/>
    <s v="Jeddah"/>
    <n v="2"/>
    <n v="11"/>
    <n v="2024"/>
  </r>
  <r>
    <n v="3724"/>
    <n v="19896"/>
    <n v="163"/>
    <x v="2"/>
    <s v="Rejected"/>
    <n v="60"/>
    <s v="M"/>
    <s v="Khobar"/>
    <n v="2"/>
    <n v="2"/>
    <n v="2023"/>
  </r>
  <r>
    <n v="3725"/>
    <n v="4969"/>
    <n v="698"/>
    <x v="1"/>
    <s v="Defaulted"/>
    <n v="27"/>
    <s v="F"/>
    <s v="Abha"/>
    <n v="3"/>
    <n v="10"/>
    <n v="2023"/>
  </r>
  <r>
    <n v="3726"/>
    <n v="21975"/>
    <n v="1498"/>
    <x v="0"/>
    <s v="Approved"/>
    <n v="34"/>
    <s v="M"/>
    <s v="Medina"/>
    <n v="4"/>
    <n v="4"/>
    <n v="2023"/>
  </r>
  <r>
    <n v="3727"/>
    <n v="1160"/>
    <n v="418"/>
    <x v="2"/>
    <s v="Approved"/>
    <n v="55"/>
    <s v="F"/>
    <s v="Riyadh"/>
    <n v="5"/>
    <n v="7"/>
    <n v="2024"/>
  </r>
  <r>
    <n v="3728"/>
    <n v="20856"/>
    <n v="438"/>
    <x v="2"/>
    <s v="Rejected"/>
    <n v="62"/>
    <s v="F"/>
    <s v="Jeddah"/>
    <n v="1"/>
    <n v="8"/>
    <n v="2023"/>
  </r>
  <r>
    <n v="3729"/>
    <n v="3374"/>
    <n v="434"/>
    <x v="1"/>
    <s v="Approved"/>
    <n v="36"/>
    <s v="M"/>
    <s v="Khobar"/>
    <n v="3"/>
    <n v="1"/>
    <n v="2024"/>
  </r>
  <r>
    <n v="3730"/>
    <n v="12879"/>
    <n v="-121"/>
    <x v="0"/>
    <s v="Defaulted"/>
    <n v="57"/>
    <s v="F"/>
    <s v="Abha"/>
    <n v="4"/>
    <n v="12"/>
    <n v="2023"/>
  </r>
  <r>
    <n v="3731"/>
    <n v="2023"/>
    <n v="694"/>
    <x v="2"/>
    <s v="Approved"/>
    <n v="38"/>
    <s v="M"/>
    <s v="Medina"/>
    <n v="1"/>
    <n v="8"/>
    <n v="2023"/>
  </r>
  <r>
    <n v="3732"/>
    <n v="20455"/>
    <n v="-431"/>
    <x v="2"/>
    <s v="Approved"/>
    <n v="54"/>
    <s v="F"/>
    <s v="Riyadh"/>
    <n v="5"/>
    <n v="8"/>
    <n v="2023"/>
  </r>
  <r>
    <n v="3733"/>
    <n v="20712"/>
    <n v="998"/>
    <x v="0"/>
    <s v="Rejected"/>
    <n v="29"/>
    <s v="M"/>
    <s v="Jeddah"/>
    <n v="3"/>
    <n v="9"/>
    <n v="2024"/>
  </r>
  <r>
    <n v="3734"/>
    <n v="4886"/>
    <n v="-42"/>
    <x v="2"/>
    <s v="Approved"/>
    <n v="29"/>
    <s v="F"/>
    <s v="Khobar"/>
    <n v="3"/>
    <n v="3"/>
    <n v="2023"/>
  </r>
  <r>
    <n v="3735"/>
    <n v="20050"/>
    <n v="1357"/>
    <x v="2"/>
    <s v="Rejected"/>
    <n v="30"/>
    <s v="M"/>
    <s v="Abha"/>
    <n v="2"/>
    <n v="1"/>
    <n v="2023"/>
  </r>
  <r>
    <n v="3736"/>
    <n v="18678"/>
    <n v="-98"/>
    <x v="0"/>
    <s v="Defaulted"/>
    <n v="39"/>
    <s v="F"/>
    <s v="Medina"/>
    <n v="3"/>
    <n v="1"/>
    <n v="2024"/>
  </r>
  <r>
    <n v="3737"/>
    <n v="2321"/>
    <n v="994"/>
    <x v="2"/>
    <s v="Approved"/>
    <n v="31"/>
    <s v="M"/>
    <s v="Riyadh"/>
    <n v="1"/>
    <n v="9"/>
    <n v="2024"/>
  </r>
  <r>
    <n v="3738"/>
    <n v="6304"/>
    <n v="-246"/>
    <x v="1"/>
    <s v="Approved"/>
    <n v="64"/>
    <s v="F"/>
    <s v="Jeddah"/>
    <n v="5"/>
    <n v="1"/>
    <n v="2023"/>
  </r>
  <r>
    <n v="3739"/>
    <n v="18636"/>
    <n v="-85"/>
    <x v="0"/>
    <s v="Approved"/>
    <n v="34"/>
    <s v="M"/>
    <s v="Khobar"/>
    <n v="3"/>
    <n v="6"/>
    <n v="2024"/>
  </r>
  <r>
    <n v="3740"/>
    <n v="4556"/>
    <n v="1213"/>
    <x v="2"/>
    <s v="Rejected"/>
    <n v="33"/>
    <s v="F"/>
    <s v="Abha"/>
    <n v="5"/>
    <n v="7"/>
    <n v="2023"/>
  </r>
  <r>
    <n v="3741"/>
    <n v="10798"/>
    <n v="1261"/>
    <x v="1"/>
    <s v="Defaulted"/>
    <n v="68"/>
    <s v="M"/>
    <s v="Medina"/>
    <n v="1"/>
    <n v="3"/>
    <n v="2024"/>
  </r>
  <r>
    <n v="3742"/>
    <n v="22253"/>
    <n v="1059"/>
    <x v="0"/>
    <s v="Approved"/>
    <n v="36"/>
    <s v="F"/>
    <s v="Riyadh"/>
    <n v="1"/>
    <n v="5"/>
    <n v="2023"/>
  </r>
  <r>
    <n v="3743"/>
    <n v="3134"/>
    <n v="1018"/>
    <x v="0"/>
    <s v="Approved"/>
    <n v="34"/>
    <s v="M"/>
    <s v="Jeddah"/>
    <n v="5"/>
    <n v="1"/>
    <n v="2024"/>
  </r>
  <r>
    <n v="3744"/>
    <n v="7334"/>
    <n v="338"/>
    <x v="1"/>
    <s v="Approved"/>
    <n v="64"/>
    <s v="F"/>
    <s v="Abha"/>
    <n v="2"/>
    <n v="2"/>
    <n v="2023"/>
  </r>
  <r>
    <n v="3745"/>
    <n v="9419"/>
    <n v="1474"/>
    <x v="1"/>
    <s v="Rejected"/>
    <n v="40"/>
    <s v="M"/>
    <s v="Medina"/>
    <n v="1"/>
    <n v="4"/>
    <n v="2024"/>
  </r>
  <r>
    <n v="3746"/>
    <n v="19398"/>
    <n v="-444"/>
    <x v="2"/>
    <s v="Approved"/>
    <n v="31"/>
    <s v="F"/>
    <s v="Riyadh"/>
    <n v="4"/>
    <n v="7"/>
    <n v="2023"/>
  </r>
  <r>
    <n v="3747"/>
    <n v="20423"/>
    <n v="1129"/>
    <x v="0"/>
    <s v="Defaulted"/>
    <n v="44"/>
    <s v="F"/>
    <s v="Jeddah"/>
    <n v="1"/>
    <n v="7"/>
    <n v="2023"/>
  </r>
  <r>
    <n v="3748"/>
    <n v="2753"/>
    <n v="-385"/>
    <x v="2"/>
    <s v="Rejected"/>
    <n v="45"/>
    <s v="M"/>
    <s v="Khobar"/>
    <n v="4"/>
    <n v="6"/>
    <n v="2023"/>
  </r>
  <r>
    <n v="3749"/>
    <n v="11075"/>
    <n v="-200"/>
    <x v="1"/>
    <s v="Approved"/>
    <n v="40"/>
    <s v="F"/>
    <s v="Abha"/>
    <n v="3"/>
    <n v="3"/>
    <n v="2023"/>
  </r>
  <r>
    <n v="3750"/>
    <n v="12446"/>
    <n v="1098"/>
    <x v="1"/>
    <s v="Approved"/>
    <n v="34"/>
    <s v="F"/>
    <s v="Medina"/>
    <n v="2"/>
    <n v="1"/>
    <n v="2023"/>
  </r>
  <r>
    <n v="3751"/>
    <n v="16468"/>
    <n v="-365"/>
    <x v="0"/>
    <s v="Approved"/>
    <n v="52"/>
    <s v="M"/>
    <s v="Riyadh"/>
    <n v="4"/>
    <n v="10"/>
    <n v="2024"/>
  </r>
  <r>
    <n v="3752"/>
    <n v="13741"/>
    <n v="1336"/>
    <x v="1"/>
    <s v="Defaulted"/>
    <n v="62"/>
    <s v="M"/>
    <s v="Jeddah"/>
    <n v="4"/>
    <n v="3"/>
    <n v="2023"/>
  </r>
  <r>
    <n v="3753"/>
    <n v="17137"/>
    <n v="1302"/>
    <x v="0"/>
    <s v="Approved"/>
    <n v="64"/>
    <s v="F"/>
    <s v="Khobar"/>
    <n v="5"/>
    <n v="2"/>
    <n v="2024"/>
  </r>
  <r>
    <n v="3754"/>
    <n v="3249"/>
    <n v="904"/>
    <x v="2"/>
    <s v="Rejected"/>
    <n v="69"/>
    <s v="F"/>
    <s v="Abha"/>
    <n v="3"/>
    <n v="7"/>
    <n v="2023"/>
  </r>
  <r>
    <n v="3755"/>
    <n v="566"/>
    <n v="329"/>
    <x v="1"/>
    <s v="Approved"/>
    <n v="68"/>
    <s v="M"/>
    <s v="Medina"/>
    <n v="3"/>
    <n v="10"/>
    <n v="2024"/>
  </r>
  <r>
    <n v="3756"/>
    <n v="21851"/>
    <n v="1484"/>
    <x v="2"/>
    <s v="Approved"/>
    <n v="54"/>
    <s v="F"/>
    <s v="Riyadh"/>
    <n v="3"/>
    <n v="2"/>
    <n v="2023"/>
  </r>
  <r>
    <n v="3757"/>
    <n v="17982"/>
    <n v="-310"/>
    <x v="2"/>
    <s v="Defaulted"/>
    <n v="57"/>
    <s v="M"/>
    <s v="Jeddah"/>
    <n v="3"/>
    <n v="4"/>
    <n v="2023"/>
  </r>
  <r>
    <n v="3758"/>
    <n v="9817"/>
    <n v="911"/>
    <x v="1"/>
    <s v="Approved"/>
    <n v="34"/>
    <s v="F"/>
    <s v="Khobar"/>
    <n v="3"/>
    <n v="1"/>
    <n v="2024"/>
  </r>
  <r>
    <n v="3759"/>
    <n v="9477"/>
    <n v="911"/>
    <x v="1"/>
    <s v="Approved"/>
    <n v="53"/>
    <s v="M"/>
    <s v="Abha"/>
    <n v="5"/>
    <n v="1"/>
    <n v="2024"/>
  </r>
  <r>
    <n v="3760"/>
    <n v="14653"/>
    <n v="156"/>
    <x v="2"/>
    <s v="Rejected"/>
    <n v="27"/>
    <s v="F"/>
    <s v="Medina"/>
    <n v="5"/>
    <n v="6"/>
    <n v="2023"/>
  </r>
  <r>
    <n v="3761"/>
    <n v="4682"/>
    <n v="477"/>
    <x v="1"/>
    <s v="Defaulted"/>
    <n v="48"/>
    <s v="M"/>
    <s v="Riyadh"/>
    <n v="4"/>
    <n v="6"/>
    <n v="2023"/>
  </r>
  <r>
    <n v="3762"/>
    <n v="21083"/>
    <n v="-404"/>
    <x v="2"/>
    <s v="Approved"/>
    <n v="47"/>
    <s v="F"/>
    <s v="Jeddah"/>
    <n v="3"/>
    <n v="8"/>
    <n v="2024"/>
  </r>
  <r>
    <n v="3763"/>
    <n v="12767"/>
    <n v="814"/>
    <x v="0"/>
    <s v="Rejected"/>
    <n v="63"/>
    <s v="F"/>
    <s v="Khobar"/>
    <n v="5"/>
    <n v="7"/>
    <n v="2024"/>
  </r>
  <r>
    <n v="3764"/>
    <n v="884"/>
    <n v="616"/>
    <x v="0"/>
    <s v="Approved"/>
    <n v="39"/>
    <s v="M"/>
    <s v="Abha"/>
    <n v="2"/>
    <n v="10"/>
    <n v="2023"/>
  </r>
  <r>
    <n v="3765"/>
    <n v="676"/>
    <n v="-37"/>
    <x v="1"/>
    <s v="Approved"/>
    <n v="47"/>
    <s v="M"/>
    <s v="Medina"/>
    <n v="1"/>
    <n v="8"/>
    <n v="2023"/>
  </r>
  <r>
    <n v="3766"/>
    <n v="20555"/>
    <n v="-349"/>
    <x v="2"/>
    <s v="Defaulted"/>
    <n v="54"/>
    <s v="F"/>
    <s v="Riyadh"/>
    <n v="1"/>
    <n v="5"/>
    <n v="2023"/>
  </r>
  <r>
    <n v="3767"/>
    <n v="7834"/>
    <n v="-392"/>
    <x v="1"/>
    <s v="Rejected"/>
    <n v="65"/>
    <s v="F"/>
    <s v="Jeddah"/>
    <n v="3"/>
    <n v="3"/>
    <n v="2023"/>
  </r>
  <r>
    <n v="3768"/>
    <n v="17641"/>
    <n v="-440"/>
    <x v="0"/>
    <s v="Approved"/>
    <n v="33"/>
    <s v="M"/>
    <s v="Khobar"/>
    <n v="5"/>
    <n v="11"/>
    <n v="2024"/>
  </r>
  <r>
    <n v="3769"/>
    <n v="3259"/>
    <n v="225"/>
    <x v="0"/>
    <s v="Defaulted"/>
    <n v="63"/>
    <s v="F"/>
    <s v="Abha"/>
    <n v="3"/>
    <n v="4"/>
    <n v="2023"/>
  </r>
  <r>
    <n v="3770"/>
    <n v="1825"/>
    <n v="1136"/>
    <x v="2"/>
    <s v="Approved"/>
    <n v="57"/>
    <s v="M"/>
    <s v="Medina"/>
    <n v="2"/>
    <n v="8"/>
    <n v="2023"/>
  </r>
  <r>
    <n v="3771"/>
    <n v="13430"/>
    <n v="855"/>
    <x v="0"/>
    <s v="Approved"/>
    <n v="30"/>
    <s v="F"/>
    <s v="Riyadh"/>
    <n v="3"/>
    <n v="12"/>
    <n v="2023"/>
  </r>
  <r>
    <n v="3772"/>
    <n v="2198"/>
    <n v="290"/>
    <x v="2"/>
    <s v="Approved"/>
    <n v="45"/>
    <s v="M"/>
    <s v="Jeddah"/>
    <n v="3"/>
    <n v="2"/>
    <n v="2024"/>
  </r>
  <r>
    <n v="3773"/>
    <n v="4148"/>
    <n v="788"/>
    <x v="1"/>
    <s v="Rejected"/>
    <n v="28"/>
    <s v="F"/>
    <s v="Khobar"/>
    <n v="3"/>
    <n v="12"/>
    <n v="2023"/>
  </r>
  <r>
    <n v="3774"/>
    <n v="10220"/>
    <n v="-353"/>
    <x v="0"/>
    <s v="Defaulted"/>
    <n v="57"/>
    <s v="M"/>
    <s v="Abha"/>
    <n v="4"/>
    <n v="5"/>
    <n v="2023"/>
  </r>
  <r>
    <n v="3775"/>
    <n v="12867"/>
    <n v="418"/>
    <x v="1"/>
    <s v="Approved"/>
    <n v="66"/>
    <s v="F"/>
    <s v="Medina"/>
    <n v="3"/>
    <n v="1"/>
    <n v="2023"/>
  </r>
  <r>
    <n v="3776"/>
    <n v="20715"/>
    <n v="200"/>
    <x v="0"/>
    <s v="Approved"/>
    <n v="52"/>
    <s v="F"/>
    <s v="Riyadh"/>
    <n v="5"/>
    <n v="4"/>
    <n v="2023"/>
  </r>
  <r>
    <n v="3777"/>
    <n v="3987"/>
    <n v="-133"/>
    <x v="0"/>
    <s v="Approved"/>
    <n v="54"/>
    <s v="M"/>
    <s v="Jeddah"/>
    <n v="3"/>
    <n v="10"/>
    <n v="2024"/>
  </r>
  <r>
    <n v="3778"/>
    <n v="3375"/>
    <n v="51"/>
    <x v="2"/>
    <s v="Rejected"/>
    <n v="29"/>
    <s v="F"/>
    <s v="Khobar"/>
    <n v="1"/>
    <n v="6"/>
    <n v="2024"/>
  </r>
  <r>
    <n v="3779"/>
    <n v="11442"/>
    <n v="340"/>
    <x v="2"/>
    <s v="Defaulted"/>
    <n v="44"/>
    <s v="M"/>
    <s v="Abha"/>
    <n v="5"/>
    <n v="10"/>
    <n v="2023"/>
  </r>
  <r>
    <n v="3780"/>
    <n v="2159"/>
    <n v="1039"/>
    <x v="1"/>
    <s v="Approved"/>
    <n v="57"/>
    <s v="F"/>
    <s v="Medina"/>
    <n v="3"/>
    <n v="9"/>
    <n v="2023"/>
  </r>
  <r>
    <n v="3781"/>
    <n v="24260"/>
    <n v="-269"/>
    <x v="2"/>
    <s v="Approved"/>
    <n v="33"/>
    <s v="M"/>
    <s v="Riyadh"/>
    <n v="5"/>
    <n v="6"/>
    <n v="2024"/>
  </r>
  <r>
    <n v="3782"/>
    <n v="13633"/>
    <n v="288"/>
    <x v="1"/>
    <s v="Approved"/>
    <n v="58"/>
    <s v="F"/>
    <s v="Jeddah"/>
    <n v="3"/>
    <n v="8"/>
    <n v="2023"/>
  </r>
  <r>
    <n v="3783"/>
    <n v="17870"/>
    <n v="510"/>
    <x v="2"/>
    <s v="Rejected"/>
    <n v="46"/>
    <s v="M"/>
    <s v="Khobar"/>
    <n v="4"/>
    <n v="12"/>
    <n v="2023"/>
  </r>
  <r>
    <n v="3784"/>
    <n v="15781"/>
    <n v="-272"/>
    <x v="0"/>
    <s v="Approved"/>
    <n v="38"/>
    <s v="F"/>
    <s v="Abha"/>
    <n v="4"/>
    <n v="6"/>
    <n v="2024"/>
  </r>
  <r>
    <n v="3785"/>
    <n v="3556"/>
    <n v="-490"/>
    <x v="0"/>
    <s v="Defaulted"/>
    <n v="44"/>
    <s v="M"/>
    <s v="Medina"/>
    <n v="2"/>
    <n v="10"/>
    <n v="2023"/>
  </r>
  <r>
    <n v="3786"/>
    <n v="919"/>
    <n v="1292"/>
    <x v="1"/>
    <s v="Rejected"/>
    <n v="63"/>
    <s v="F"/>
    <s v="Riyadh"/>
    <n v="1"/>
    <n v="9"/>
    <n v="2023"/>
  </r>
  <r>
    <n v="3787"/>
    <n v="11433"/>
    <n v="1183"/>
    <x v="1"/>
    <s v="Approved"/>
    <n v="70"/>
    <s v="M"/>
    <s v="Jeddah"/>
    <n v="4"/>
    <n v="6"/>
    <n v="2024"/>
  </r>
  <r>
    <n v="3788"/>
    <n v="2749"/>
    <n v="1284"/>
    <x v="1"/>
    <s v="Approved"/>
    <n v="32"/>
    <s v="F"/>
    <s v="Khobar"/>
    <n v="4"/>
    <n v="9"/>
    <n v="2023"/>
  </r>
  <r>
    <n v="3789"/>
    <n v="6699"/>
    <n v="694"/>
    <x v="1"/>
    <s v="Approved"/>
    <n v="58"/>
    <s v="M"/>
    <s v="Abha"/>
    <n v="1"/>
    <n v="2"/>
    <n v="2024"/>
  </r>
  <r>
    <n v="3790"/>
    <n v="11860"/>
    <n v="-462"/>
    <x v="0"/>
    <s v="Defaulted"/>
    <n v="33"/>
    <s v="F"/>
    <s v="Medina"/>
    <n v="2"/>
    <n v="2"/>
    <n v="2024"/>
  </r>
  <r>
    <n v="3791"/>
    <n v="9351"/>
    <n v="1372"/>
    <x v="1"/>
    <s v="Approved"/>
    <n v="34"/>
    <s v="F"/>
    <s v="Riyadh"/>
    <n v="3"/>
    <n v="1"/>
    <n v="2024"/>
  </r>
  <r>
    <n v="3792"/>
    <n v="4802"/>
    <n v="-291"/>
    <x v="1"/>
    <s v="Rejected"/>
    <n v="38"/>
    <s v="M"/>
    <s v="Jeddah"/>
    <n v="3"/>
    <n v="4"/>
    <n v="2024"/>
  </r>
  <r>
    <n v="3793"/>
    <n v="10238"/>
    <n v="522"/>
    <x v="0"/>
    <s v="Approved"/>
    <n v="65"/>
    <s v="F"/>
    <s v="Khobar"/>
    <n v="2"/>
    <n v="9"/>
    <n v="2023"/>
  </r>
  <r>
    <n v="3794"/>
    <n v="2833"/>
    <n v="-455"/>
    <x v="2"/>
    <s v="Approved"/>
    <n v="45"/>
    <s v="M"/>
    <s v="Abha"/>
    <n v="1"/>
    <n v="4"/>
    <n v="2024"/>
  </r>
  <r>
    <n v="3795"/>
    <n v="21923"/>
    <n v="684"/>
    <x v="0"/>
    <s v="Defaulted"/>
    <n v="46"/>
    <s v="F"/>
    <s v="Medina"/>
    <n v="2"/>
    <n v="10"/>
    <n v="2023"/>
  </r>
  <r>
    <n v="3796"/>
    <n v="1846"/>
    <n v="352"/>
    <x v="2"/>
    <s v="Approved"/>
    <n v="47"/>
    <s v="M"/>
    <s v="Riyadh"/>
    <n v="2"/>
    <n v="11"/>
    <n v="2023"/>
  </r>
  <r>
    <n v="3797"/>
    <n v="24681"/>
    <n v="1307"/>
    <x v="2"/>
    <s v="Approved"/>
    <n v="52"/>
    <s v="F"/>
    <s v="Jeddah"/>
    <n v="5"/>
    <n v="1"/>
    <n v="2024"/>
  </r>
  <r>
    <n v="3798"/>
    <n v="15652"/>
    <n v="216"/>
    <x v="0"/>
    <s v="Rejected"/>
    <n v="36"/>
    <s v="M"/>
    <s v="Khobar"/>
    <n v="3"/>
    <n v="2"/>
    <n v="2023"/>
  </r>
  <r>
    <n v="3799"/>
    <n v="14140"/>
    <n v="832"/>
    <x v="1"/>
    <s v="Defaulted"/>
    <n v="64"/>
    <s v="F"/>
    <s v="Abha"/>
    <n v="2"/>
    <n v="10"/>
    <n v="2023"/>
  </r>
  <r>
    <n v="3800"/>
    <n v="12838"/>
    <n v="-154"/>
    <x v="2"/>
    <s v="Approved"/>
    <n v="57"/>
    <s v="M"/>
    <s v="Medina"/>
    <n v="2"/>
    <n v="1"/>
    <n v="2024"/>
  </r>
  <r>
    <n v="3801"/>
    <n v="22237"/>
    <n v="-223"/>
    <x v="0"/>
    <s v="Rejected"/>
    <n v="56"/>
    <s v="F"/>
    <s v="Riyadh"/>
    <n v="3"/>
    <n v="9"/>
    <n v="2024"/>
  </r>
  <r>
    <n v="3802"/>
    <n v="4568"/>
    <n v="145"/>
    <x v="1"/>
    <s v="Approved"/>
    <n v="60"/>
    <s v="M"/>
    <s v="Jeddah"/>
    <n v="5"/>
    <n v="8"/>
    <n v="2024"/>
  </r>
  <r>
    <n v="3803"/>
    <n v="23386"/>
    <n v="731"/>
    <x v="2"/>
    <s v="Approved"/>
    <n v="64"/>
    <s v="F"/>
    <s v="Khobar"/>
    <n v="2"/>
    <n v="8"/>
    <n v="2024"/>
  </r>
  <r>
    <n v="3804"/>
    <n v="16577"/>
    <n v="661"/>
    <x v="0"/>
    <s v="Defaulted"/>
    <n v="56"/>
    <s v="M"/>
    <s v="Abha"/>
    <n v="3"/>
    <n v="9"/>
    <n v="2024"/>
  </r>
  <r>
    <n v="3805"/>
    <n v="10004"/>
    <n v="693"/>
    <x v="1"/>
    <s v="Approved"/>
    <n v="28"/>
    <s v="F"/>
    <s v="Medina"/>
    <n v="4"/>
    <n v="2"/>
    <n v="2024"/>
  </r>
  <r>
    <n v="3806"/>
    <n v="13472"/>
    <n v="1435"/>
    <x v="2"/>
    <s v="Rejected"/>
    <n v="54"/>
    <s v="M"/>
    <s v="Riyadh"/>
    <n v="4"/>
    <n v="4"/>
    <n v="2023"/>
  </r>
  <r>
    <n v="3807"/>
    <n v="5147"/>
    <n v="715"/>
    <x v="1"/>
    <s v="Approved"/>
    <n v="31"/>
    <s v="F"/>
    <s v="Jeddah"/>
    <n v="1"/>
    <n v="1"/>
    <n v="2023"/>
  </r>
  <r>
    <n v="3808"/>
    <n v="16534"/>
    <n v="-323"/>
    <x v="0"/>
    <s v="Approved"/>
    <n v="37"/>
    <s v="M"/>
    <s v="Khobar"/>
    <n v="1"/>
    <n v="4"/>
    <n v="2023"/>
  </r>
  <r>
    <n v="3809"/>
    <n v="4578"/>
    <n v="841"/>
    <x v="0"/>
    <s v="Defaulted"/>
    <n v="59"/>
    <s v="F"/>
    <s v="Abha"/>
    <n v="2"/>
    <n v="7"/>
    <n v="2023"/>
  </r>
  <r>
    <n v="3810"/>
    <n v="1765"/>
    <n v="604"/>
    <x v="0"/>
    <s v="Approved"/>
    <n v="38"/>
    <s v="F"/>
    <s v="Medina"/>
    <n v="2"/>
    <n v="11"/>
    <n v="2024"/>
  </r>
  <r>
    <n v="3811"/>
    <n v="4134"/>
    <n v="618"/>
    <x v="0"/>
    <s v="Approved"/>
    <n v="31"/>
    <s v="M"/>
    <s v="Riyadh"/>
    <n v="5"/>
    <n v="4"/>
    <n v="2023"/>
  </r>
  <r>
    <n v="3812"/>
    <n v="4348"/>
    <n v="1092"/>
    <x v="2"/>
    <s v="Rejected"/>
    <n v="52"/>
    <s v="F"/>
    <s v="Jeddah"/>
    <n v="5"/>
    <n v="7"/>
    <n v="2023"/>
  </r>
  <r>
    <n v="3813"/>
    <n v="15434"/>
    <n v="378"/>
    <x v="0"/>
    <s v="Defaulted"/>
    <n v="66"/>
    <s v="F"/>
    <s v="Khobar"/>
    <n v="5"/>
    <n v="8"/>
    <n v="2023"/>
  </r>
  <r>
    <n v="3814"/>
    <n v="12656"/>
    <n v="836"/>
    <x v="1"/>
    <s v="Approved"/>
    <n v="49"/>
    <s v="M"/>
    <s v="Abha"/>
    <n v="2"/>
    <n v="12"/>
    <n v="2023"/>
  </r>
  <r>
    <n v="3815"/>
    <n v="12283"/>
    <n v="-367"/>
    <x v="1"/>
    <s v="Approved"/>
    <n v="30"/>
    <s v="M"/>
    <s v="Medina"/>
    <n v="3"/>
    <n v="4"/>
    <n v="2023"/>
  </r>
  <r>
    <n v="3816"/>
    <n v="12776"/>
    <n v="-364"/>
    <x v="1"/>
    <s v="Rejected"/>
    <n v="70"/>
    <s v="F"/>
    <s v="Riyadh"/>
    <n v="3"/>
    <n v="1"/>
    <n v="2024"/>
  </r>
  <r>
    <n v="3817"/>
    <n v="20836"/>
    <n v="-86"/>
    <x v="2"/>
    <s v="Approved"/>
    <n v="29"/>
    <s v="F"/>
    <s v="Jeddah"/>
    <n v="5"/>
    <n v="12"/>
    <n v="2023"/>
  </r>
  <r>
    <n v="3818"/>
    <n v="24923"/>
    <n v="14"/>
    <x v="2"/>
    <s v="Defaulted"/>
    <n v="52"/>
    <s v="M"/>
    <s v="Khobar"/>
    <n v="2"/>
    <n v="6"/>
    <n v="2023"/>
  </r>
  <r>
    <n v="3819"/>
    <n v="18275"/>
    <n v="137"/>
    <x v="0"/>
    <s v="Approved"/>
    <n v="62"/>
    <s v="F"/>
    <s v="Abha"/>
    <n v="5"/>
    <n v="1"/>
    <n v="2024"/>
  </r>
  <r>
    <n v="3820"/>
    <n v="4073"/>
    <n v="123"/>
    <x v="1"/>
    <s v="Approved"/>
    <n v="40"/>
    <s v="M"/>
    <s v="Medina"/>
    <n v="3"/>
    <n v="12"/>
    <n v="2023"/>
  </r>
  <r>
    <n v="3821"/>
    <n v="11685"/>
    <n v="156"/>
    <x v="2"/>
    <s v="Rejected"/>
    <n v="55"/>
    <s v="F"/>
    <s v="Riyadh"/>
    <n v="5"/>
    <n v="7"/>
    <n v="2024"/>
  </r>
  <r>
    <n v="3822"/>
    <n v="13715"/>
    <n v="-405"/>
    <x v="1"/>
    <s v="Approved"/>
    <n v="60"/>
    <s v="M"/>
    <s v="Jeddah"/>
    <n v="5"/>
    <n v="4"/>
    <n v="2023"/>
  </r>
  <r>
    <n v="3823"/>
    <n v="22113"/>
    <n v="1355"/>
    <x v="2"/>
    <s v="Rejected"/>
    <n v="61"/>
    <s v="F"/>
    <s v="Khobar"/>
    <n v="3"/>
    <n v="9"/>
    <n v="2023"/>
  </r>
  <r>
    <n v="3824"/>
    <n v="11942"/>
    <n v="1196"/>
    <x v="0"/>
    <s v="Defaulted"/>
    <n v="57"/>
    <s v="M"/>
    <s v="Abha"/>
    <n v="2"/>
    <n v="5"/>
    <n v="2024"/>
  </r>
  <r>
    <n v="3825"/>
    <n v="4371"/>
    <n v="571"/>
    <x v="0"/>
    <s v="Approved"/>
    <n v="67"/>
    <s v="F"/>
    <s v="Medina"/>
    <n v="5"/>
    <n v="6"/>
    <n v="2024"/>
  </r>
  <r>
    <n v="3826"/>
    <n v="906"/>
    <n v="327"/>
    <x v="1"/>
    <s v="Approved"/>
    <n v="32"/>
    <s v="F"/>
    <s v="Riyadh"/>
    <n v="1"/>
    <n v="5"/>
    <n v="2024"/>
  </r>
  <r>
    <n v="3827"/>
    <n v="21518"/>
    <n v="72"/>
    <x v="2"/>
    <s v="Approved"/>
    <n v="58"/>
    <s v="M"/>
    <s v="Jeddah"/>
    <n v="4"/>
    <n v="12"/>
    <n v="2023"/>
  </r>
  <r>
    <n v="3828"/>
    <n v="12434"/>
    <n v="229"/>
    <x v="1"/>
    <s v="Rejected"/>
    <n v="38"/>
    <s v="M"/>
    <s v="Khobar"/>
    <n v="4"/>
    <n v="3"/>
    <n v="2023"/>
  </r>
  <r>
    <n v="3829"/>
    <n v="18422"/>
    <n v="1135"/>
    <x v="0"/>
    <s v="Defaulted"/>
    <n v="29"/>
    <s v="F"/>
    <s v="Abha"/>
    <n v="1"/>
    <n v="8"/>
    <n v="2024"/>
  </r>
  <r>
    <n v="3830"/>
    <n v="7040"/>
    <n v="1464"/>
    <x v="1"/>
    <s v="Approved"/>
    <n v="43"/>
    <s v="F"/>
    <s v="Medina"/>
    <n v="3"/>
    <n v="10"/>
    <n v="2023"/>
  </r>
  <r>
    <n v="3831"/>
    <n v="13003"/>
    <n v="230"/>
    <x v="1"/>
    <s v="Approved"/>
    <n v="51"/>
    <s v="M"/>
    <s v="Khobar"/>
    <n v="4"/>
    <n v="10"/>
    <n v="2024"/>
  </r>
  <r>
    <n v="3832"/>
    <n v="17335"/>
    <n v="-114"/>
    <x v="0"/>
    <s v="Approved"/>
    <n v="53"/>
    <s v="F"/>
    <s v="Abha"/>
    <n v="4"/>
    <n v="8"/>
    <n v="2023"/>
  </r>
  <r>
    <n v="3833"/>
    <n v="4182"/>
    <n v="862"/>
    <x v="2"/>
    <s v="Rejected"/>
    <n v="45"/>
    <s v="M"/>
    <s v="Medina"/>
    <n v="1"/>
    <n v="3"/>
    <n v="2024"/>
  </r>
  <r>
    <n v="3834"/>
    <n v="14415"/>
    <n v="704"/>
    <x v="2"/>
    <s v="Approved"/>
    <n v="65"/>
    <s v="F"/>
    <s v="Riyadh"/>
    <n v="4"/>
    <n v="3"/>
    <n v="2024"/>
  </r>
  <r>
    <n v="3835"/>
    <n v="18540"/>
    <n v="101"/>
    <x v="0"/>
    <s v="Defaulted"/>
    <n v="68"/>
    <s v="M"/>
    <s v="Jeddah"/>
    <n v="5"/>
    <n v="4"/>
    <n v="2023"/>
  </r>
  <r>
    <n v="3836"/>
    <n v="9095"/>
    <n v="-450"/>
    <x v="1"/>
    <s v="Rejected"/>
    <n v="68"/>
    <s v="F"/>
    <s v="Khobar"/>
    <n v="5"/>
    <n v="8"/>
    <n v="2024"/>
  </r>
  <r>
    <n v="3837"/>
    <n v="21736"/>
    <n v="-445"/>
    <x v="2"/>
    <s v="Approved"/>
    <n v="52"/>
    <s v="M"/>
    <s v="Abha"/>
    <n v="4"/>
    <n v="9"/>
    <n v="2024"/>
  </r>
  <r>
    <n v="3838"/>
    <n v="11274"/>
    <n v="68"/>
    <x v="0"/>
    <s v="Approved"/>
    <n v="65"/>
    <s v="F"/>
    <s v="Medina"/>
    <n v="1"/>
    <n v="4"/>
    <n v="2023"/>
  </r>
  <r>
    <n v="3839"/>
    <n v="5977"/>
    <n v="119"/>
    <x v="1"/>
    <s v="Approved"/>
    <n v="60"/>
    <s v="F"/>
    <s v="Riyadh"/>
    <n v="2"/>
    <n v="4"/>
    <n v="2023"/>
  </r>
  <r>
    <n v="3840"/>
    <n v="21438"/>
    <n v="1176"/>
    <x v="2"/>
    <s v="Defaulted"/>
    <n v="60"/>
    <s v="M"/>
    <s v="Jeddah"/>
    <n v="2"/>
    <n v="7"/>
    <n v="2023"/>
  </r>
  <r>
    <n v="3841"/>
    <n v="3867"/>
    <n v="1349"/>
    <x v="1"/>
    <s v="Approved"/>
    <n v="66"/>
    <s v="F"/>
    <s v="Khobar"/>
    <n v="3"/>
    <n v="8"/>
    <n v="2024"/>
  </r>
  <r>
    <n v="3842"/>
    <n v="24812"/>
    <n v="302"/>
    <x v="0"/>
    <s v="Rejected"/>
    <n v="45"/>
    <s v="M"/>
    <s v="Abha"/>
    <n v="5"/>
    <n v="4"/>
    <n v="2023"/>
  </r>
  <r>
    <n v="3843"/>
    <n v="4950"/>
    <n v="-304"/>
    <x v="0"/>
    <s v="Approved"/>
    <n v="63"/>
    <s v="F"/>
    <s v="Medina"/>
    <n v="2"/>
    <n v="1"/>
    <n v="2024"/>
  </r>
  <r>
    <n v="3844"/>
    <n v="1899"/>
    <n v="-165"/>
    <x v="2"/>
    <s v="Approved"/>
    <n v="63"/>
    <s v="M"/>
    <s v="Riyadh"/>
    <n v="3"/>
    <n v="10"/>
    <n v="2024"/>
  </r>
  <r>
    <n v="3845"/>
    <n v="24711"/>
    <n v="1031"/>
    <x v="0"/>
    <s v="Defaulted"/>
    <n v="52"/>
    <s v="F"/>
    <s v="Jeddah"/>
    <n v="5"/>
    <n v="11"/>
    <n v="2023"/>
  </r>
  <r>
    <n v="3846"/>
    <n v="7711"/>
    <n v="-394"/>
    <x v="1"/>
    <s v="Approved"/>
    <n v="40"/>
    <s v="M"/>
    <s v="Khobar"/>
    <n v="1"/>
    <n v="5"/>
    <n v="2024"/>
  </r>
  <r>
    <n v="3847"/>
    <n v="21183"/>
    <n v="624"/>
    <x v="0"/>
    <s v="Approved"/>
    <n v="35"/>
    <s v="F"/>
    <s v="Abha"/>
    <n v="1"/>
    <n v="12"/>
    <n v="2024"/>
  </r>
  <r>
    <n v="3848"/>
    <n v="669"/>
    <n v="390"/>
    <x v="2"/>
    <s v="Rejected"/>
    <n v="58"/>
    <s v="M"/>
    <s v="Medina"/>
    <n v="2"/>
    <n v="2"/>
    <n v="2023"/>
  </r>
  <r>
    <n v="3849"/>
    <n v="22939"/>
    <n v="212"/>
    <x v="2"/>
    <s v="Defaulted"/>
    <n v="67"/>
    <s v="F"/>
    <s v="Riyadh"/>
    <n v="3"/>
    <n v="7"/>
    <n v="2023"/>
  </r>
  <r>
    <n v="3850"/>
    <n v="11997"/>
    <n v="665"/>
    <x v="0"/>
    <s v="Approved"/>
    <n v="46"/>
    <s v="M"/>
    <s v="Jeddah"/>
    <n v="3"/>
    <n v="2"/>
    <n v="2024"/>
  </r>
  <r>
    <n v="3851"/>
    <n v="739"/>
    <n v="1471"/>
    <x v="2"/>
    <s v="Rejected"/>
    <n v="49"/>
    <s v="F"/>
    <s v="Khobar"/>
    <n v="2"/>
    <n v="12"/>
    <n v="2024"/>
  </r>
  <r>
    <n v="3852"/>
    <n v="11691"/>
    <n v="761"/>
    <x v="0"/>
    <s v="Approved"/>
    <n v="33"/>
    <s v="M"/>
    <s v="Abha"/>
    <n v="3"/>
    <n v="1"/>
    <n v="2024"/>
  </r>
  <r>
    <n v="3853"/>
    <n v="1857"/>
    <n v="113"/>
    <x v="0"/>
    <s v="Approved"/>
    <n v="62"/>
    <s v="F"/>
    <s v="Medina"/>
    <n v="5"/>
    <n v="11"/>
    <n v="2024"/>
  </r>
  <r>
    <n v="3854"/>
    <n v="1572"/>
    <n v="-183"/>
    <x v="0"/>
    <s v="Defaulted"/>
    <n v="32"/>
    <s v="F"/>
    <s v="Riyadh"/>
    <n v="5"/>
    <n v="6"/>
    <n v="2023"/>
  </r>
  <r>
    <n v="3855"/>
    <n v="5923"/>
    <n v="242"/>
    <x v="2"/>
    <s v="Approved"/>
    <n v="62"/>
    <s v="M"/>
    <s v="Jeddah"/>
    <n v="1"/>
    <n v="3"/>
    <n v="2024"/>
  </r>
  <r>
    <n v="3856"/>
    <n v="13693"/>
    <n v="1119"/>
    <x v="1"/>
    <s v="Approved"/>
    <n v="59"/>
    <s v="F"/>
    <s v="Khobar"/>
    <n v="3"/>
    <n v="7"/>
    <n v="2023"/>
  </r>
  <r>
    <n v="3857"/>
    <n v="12819"/>
    <n v="879"/>
    <x v="1"/>
    <s v="Approved"/>
    <n v="28"/>
    <s v="M"/>
    <s v="Abha"/>
    <n v="1"/>
    <n v="5"/>
    <n v="2024"/>
  </r>
  <r>
    <n v="3858"/>
    <n v="16759"/>
    <n v="374"/>
    <x v="0"/>
    <s v="Rejected"/>
    <n v="65"/>
    <s v="F"/>
    <s v="Medina"/>
    <n v="1"/>
    <n v="6"/>
    <n v="2023"/>
  </r>
  <r>
    <n v="3859"/>
    <n v="2033"/>
    <n v="1058"/>
    <x v="2"/>
    <s v="Approved"/>
    <n v="54"/>
    <s v="M"/>
    <s v="Riyadh"/>
    <n v="5"/>
    <n v="10"/>
    <n v="2024"/>
  </r>
  <r>
    <n v="3860"/>
    <n v="16275"/>
    <n v="-470"/>
    <x v="0"/>
    <s v="Defaulted"/>
    <n v="43"/>
    <s v="F"/>
    <s v="Jeddah"/>
    <n v="3"/>
    <n v="2"/>
    <n v="2023"/>
  </r>
  <r>
    <n v="3861"/>
    <n v="14556"/>
    <n v="-108"/>
    <x v="1"/>
    <s v="Rejected"/>
    <n v="60"/>
    <s v="M"/>
    <s v="Khobar"/>
    <n v="4"/>
    <n v="5"/>
    <n v="2024"/>
  </r>
  <r>
    <n v="3862"/>
    <n v="15831"/>
    <n v="246"/>
    <x v="2"/>
    <s v="Approved"/>
    <n v="33"/>
    <s v="F"/>
    <s v="Abha"/>
    <n v="4"/>
    <n v="6"/>
    <n v="2024"/>
  </r>
  <r>
    <n v="3863"/>
    <n v="17379"/>
    <n v="1387"/>
    <x v="0"/>
    <s v="Approved"/>
    <n v="28"/>
    <s v="M"/>
    <s v="Medina"/>
    <n v="4"/>
    <n v="2"/>
    <n v="2023"/>
  </r>
  <r>
    <n v="3864"/>
    <n v="2930"/>
    <n v="1400"/>
    <x v="0"/>
    <s v="Approved"/>
    <n v="45"/>
    <s v="F"/>
    <s v="Riyadh"/>
    <n v="4"/>
    <n v="4"/>
    <n v="2023"/>
  </r>
  <r>
    <n v="3865"/>
    <n v="2132"/>
    <n v="-52"/>
    <x v="0"/>
    <s v="Defaulted"/>
    <n v="59"/>
    <s v="M"/>
    <s v="Jeddah"/>
    <n v="2"/>
    <n v="8"/>
    <n v="2023"/>
  </r>
  <r>
    <n v="3866"/>
    <n v="5871"/>
    <n v="589"/>
    <x v="2"/>
    <s v="Approved"/>
    <n v="52"/>
    <s v="F"/>
    <s v="Khobar"/>
    <n v="1"/>
    <n v="8"/>
    <n v="2024"/>
  </r>
  <r>
    <n v="3867"/>
    <n v="16188"/>
    <n v="200"/>
    <x v="2"/>
    <s v="Rejected"/>
    <n v="59"/>
    <s v="M"/>
    <s v="Abha"/>
    <n v="1"/>
    <n v="3"/>
    <n v="2023"/>
  </r>
  <r>
    <n v="3868"/>
    <n v="13811"/>
    <n v="1277"/>
    <x v="0"/>
    <s v="Approved"/>
    <n v="28"/>
    <s v="F"/>
    <s v="Medina"/>
    <n v="5"/>
    <n v="12"/>
    <n v="2023"/>
  </r>
  <r>
    <n v="3869"/>
    <n v="3038"/>
    <n v="299"/>
    <x v="2"/>
    <s v="Approved"/>
    <n v="69"/>
    <s v="M"/>
    <s v="Riyadh"/>
    <n v="5"/>
    <n v="3"/>
    <n v="2024"/>
  </r>
  <r>
    <n v="3870"/>
    <n v="15503"/>
    <n v="1246"/>
    <x v="0"/>
    <s v="Defaulted"/>
    <n v="63"/>
    <s v="F"/>
    <s v="Jeddah"/>
    <n v="4"/>
    <n v="11"/>
    <n v="2023"/>
  </r>
  <r>
    <n v="3871"/>
    <n v="3155"/>
    <n v="789"/>
    <x v="2"/>
    <s v="Approved"/>
    <n v="37"/>
    <s v="M"/>
    <s v="Khobar"/>
    <n v="1"/>
    <n v="3"/>
    <n v="2023"/>
  </r>
  <r>
    <n v="3872"/>
    <n v="617"/>
    <n v="96"/>
    <x v="1"/>
    <s v="Approved"/>
    <n v="69"/>
    <s v="F"/>
    <s v="Abha"/>
    <n v="2"/>
    <n v="12"/>
    <n v="2024"/>
  </r>
  <r>
    <n v="3873"/>
    <n v="4996"/>
    <n v="-252"/>
    <x v="1"/>
    <s v="Rejected"/>
    <n v="49"/>
    <s v="F"/>
    <s v="Medina"/>
    <n v="3"/>
    <n v="3"/>
    <n v="2024"/>
  </r>
  <r>
    <n v="3874"/>
    <n v="22542"/>
    <n v="739"/>
    <x v="0"/>
    <s v="Defaulted"/>
    <n v="33"/>
    <s v="M"/>
    <s v="Riyadh"/>
    <n v="4"/>
    <n v="4"/>
    <n v="2023"/>
  </r>
  <r>
    <n v="3875"/>
    <n v="3069"/>
    <n v="934"/>
    <x v="0"/>
    <s v="Approved"/>
    <n v="61"/>
    <s v="F"/>
    <s v="Jeddah"/>
    <n v="5"/>
    <n v="12"/>
    <n v="2023"/>
  </r>
  <r>
    <n v="3876"/>
    <n v="1017"/>
    <n v="587"/>
    <x v="2"/>
    <s v="Rejected"/>
    <n v="34"/>
    <s v="F"/>
    <s v="Khobar"/>
    <n v="1"/>
    <n v="3"/>
    <n v="2024"/>
  </r>
  <r>
    <n v="3877"/>
    <n v="13637"/>
    <n v="-61"/>
    <x v="0"/>
    <s v="Approved"/>
    <n v="42"/>
    <s v="M"/>
    <s v="Abha"/>
    <n v="4"/>
    <n v="10"/>
    <n v="2023"/>
  </r>
  <r>
    <n v="3878"/>
    <n v="1779"/>
    <n v="1014"/>
    <x v="2"/>
    <s v="Approved"/>
    <n v="45"/>
    <s v="M"/>
    <s v="Medina"/>
    <n v="4"/>
    <n v="1"/>
    <n v="2024"/>
  </r>
  <r>
    <n v="3879"/>
    <n v="23897"/>
    <n v="-492"/>
    <x v="0"/>
    <s v="Defaulted"/>
    <n v="34"/>
    <s v="F"/>
    <s v="Riyadh"/>
    <n v="2"/>
    <n v="4"/>
    <n v="2023"/>
  </r>
  <r>
    <n v="3880"/>
    <n v="1286"/>
    <n v="409"/>
    <x v="1"/>
    <s v="Approved"/>
    <n v="68"/>
    <s v="F"/>
    <s v="Jeddah"/>
    <n v="4"/>
    <n v="6"/>
    <n v="2023"/>
  </r>
  <r>
    <n v="3881"/>
    <n v="12343"/>
    <n v="-113"/>
    <x v="1"/>
    <s v="Rejected"/>
    <n v="42"/>
    <s v="M"/>
    <s v="Khobar"/>
    <n v="3"/>
    <n v="1"/>
    <n v="2024"/>
  </r>
  <r>
    <n v="3882"/>
    <n v="21118"/>
    <n v="1042"/>
    <x v="2"/>
    <s v="Approved"/>
    <n v="37"/>
    <s v="F"/>
    <s v="Medina"/>
    <n v="3"/>
    <n v="8"/>
    <n v="2024"/>
  </r>
  <r>
    <n v="3883"/>
    <n v="19849"/>
    <n v="1269"/>
    <x v="2"/>
    <s v="Approved"/>
    <n v="63"/>
    <s v="M"/>
    <s v="Riyadh"/>
    <n v="1"/>
    <n v="12"/>
    <n v="2024"/>
  </r>
  <r>
    <n v="3884"/>
    <n v="6327"/>
    <n v="1146"/>
    <x v="1"/>
    <s v="Defaulted"/>
    <n v="34"/>
    <s v="F"/>
    <s v="Jeddah"/>
    <n v="3"/>
    <n v="1"/>
    <n v="2024"/>
  </r>
  <r>
    <n v="3885"/>
    <n v="14224"/>
    <n v="449"/>
    <x v="0"/>
    <s v="Approved"/>
    <n v="31"/>
    <s v="M"/>
    <s v="Khobar"/>
    <n v="5"/>
    <n v="11"/>
    <n v="2023"/>
  </r>
  <r>
    <n v="3886"/>
    <n v="14630"/>
    <n v="1213"/>
    <x v="1"/>
    <s v="Approved"/>
    <n v="63"/>
    <s v="F"/>
    <s v="Abha"/>
    <n v="5"/>
    <n v="7"/>
    <n v="2024"/>
  </r>
  <r>
    <n v="3887"/>
    <n v="14186"/>
    <n v="-113"/>
    <x v="2"/>
    <s v="Rejected"/>
    <n v="53"/>
    <s v="M"/>
    <s v="Medina"/>
    <n v="3"/>
    <n v="6"/>
    <n v="2024"/>
  </r>
  <r>
    <n v="3888"/>
    <n v="4445"/>
    <n v="847"/>
    <x v="1"/>
    <s v="Defaulted"/>
    <n v="31"/>
    <s v="F"/>
    <s v="Riyadh"/>
    <n v="3"/>
    <n v="12"/>
    <n v="2023"/>
  </r>
  <r>
    <n v="3889"/>
    <n v="17511"/>
    <n v="1414"/>
    <x v="2"/>
    <s v="Approved"/>
    <n v="35"/>
    <s v="F"/>
    <s v="Jeddah"/>
    <n v="4"/>
    <n v="12"/>
    <n v="2023"/>
  </r>
  <r>
    <n v="3890"/>
    <n v="15560"/>
    <n v="1372"/>
    <x v="2"/>
    <s v="Approved"/>
    <n v="46"/>
    <s v="M"/>
    <s v="Khobar"/>
    <n v="3"/>
    <n v="12"/>
    <n v="2023"/>
  </r>
  <r>
    <n v="3891"/>
    <n v="2406"/>
    <n v="697"/>
    <x v="1"/>
    <s v="Rejected"/>
    <n v="50"/>
    <s v="M"/>
    <s v="Abha"/>
    <n v="5"/>
    <n v="2"/>
    <n v="2023"/>
  </r>
  <r>
    <n v="3892"/>
    <n v="22237"/>
    <n v="1231"/>
    <x v="2"/>
    <s v="Approved"/>
    <n v="69"/>
    <s v="F"/>
    <s v="Medina"/>
    <n v="1"/>
    <n v="3"/>
    <n v="2024"/>
  </r>
  <r>
    <n v="3893"/>
    <n v="12858"/>
    <n v="-293"/>
    <x v="2"/>
    <s v="Defaulted"/>
    <n v="61"/>
    <s v="F"/>
    <s v="Riyadh"/>
    <n v="4"/>
    <n v="8"/>
    <n v="2024"/>
  </r>
  <r>
    <n v="3894"/>
    <n v="17857"/>
    <n v="387"/>
    <x v="2"/>
    <s v="Approved"/>
    <n v="35"/>
    <s v="M"/>
    <s v="Jeddah"/>
    <n v="5"/>
    <n v="6"/>
    <n v="2024"/>
  </r>
  <r>
    <n v="3895"/>
    <n v="17714"/>
    <n v="210"/>
    <x v="0"/>
    <s v="Approved"/>
    <n v="34"/>
    <s v="F"/>
    <s v="Khobar"/>
    <n v="2"/>
    <n v="4"/>
    <n v="2024"/>
  </r>
  <r>
    <n v="3896"/>
    <n v="1644"/>
    <n v="1441"/>
    <x v="0"/>
    <s v="Rejected"/>
    <n v="62"/>
    <s v="M"/>
    <s v="Abha"/>
    <n v="2"/>
    <n v="8"/>
    <n v="2023"/>
  </r>
  <r>
    <n v="3897"/>
    <n v="9371"/>
    <n v="-163"/>
    <x v="1"/>
    <s v="Approved"/>
    <n v="35"/>
    <s v="F"/>
    <s v="Medina"/>
    <n v="5"/>
    <n v="10"/>
    <n v="2024"/>
  </r>
  <r>
    <n v="3898"/>
    <n v="6835"/>
    <n v="287"/>
    <x v="1"/>
    <s v="Rejected"/>
    <n v="68"/>
    <s v="M"/>
    <s v="Riyadh"/>
    <n v="2"/>
    <n v="12"/>
    <n v="2024"/>
  </r>
  <r>
    <n v="3899"/>
    <n v="14735"/>
    <n v="663"/>
    <x v="1"/>
    <s v="Defaulted"/>
    <n v="48"/>
    <s v="F"/>
    <s v="Jeddah"/>
    <n v="1"/>
    <n v="7"/>
    <n v="2023"/>
  </r>
  <r>
    <n v="3900"/>
    <n v="12166"/>
    <n v="1026"/>
    <x v="0"/>
    <s v="Approved"/>
    <n v="57"/>
    <s v="M"/>
    <s v="Khobar"/>
    <n v="2"/>
    <n v="8"/>
    <n v="2023"/>
  </r>
  <r>
    <n v="3901"/>
    <n v="2236"/>
    <n v="592"/>
    <x v="2"/>
    <s v="Approved"/>
    <n v="27"/>
    <s v="F"/>
    <s v="Abha"/>
    <n v="1"/>
    <n v="7"/>
    <n v="2023"/>
  </r>
  <r>
    <n v="3902"/>
    <n v="22009"/>
    <n v="1357"/>
    <x v="0"/>
    <s v="Approved"/>
    <n v="30"/>
    <s v="F"/>
    <s v="Medina"/>
    <n v="4"/>
    <n v="8"/>
    <n v="2024"/>
  </r>
  <r>
    <n v="3903"/>
    <n v="5635"/>
    <n v="575"/>
    <x v="2"/>
    <s v="Rejected"/>
    <n v="62"/>
    <s v="M"/>
    <s v="Riyadh"/>
    <n v="4"/>
    <n v="7"/>
    <n v="2023"/>
  </r>
  <r>
    <n v="3904"/>
    <n v="1949"/>
    <n v="663"/>
    <x v="1"/>
    <s v="Defaulted"/>
    <n v="68"/>
    <s v="F"/>
    <s v="Jeddah"/>
    <n v="3"/>
    <n v="10"/>
    <n v="2024"/>
  </r>
  <r>
    <n v="3905"/>
    <n v="16352"/>
    <n v="688"/>
    <x v="2"/>
    <s v="Approved"/>
    <n v="66"/>
    <s v="M"/>
    <s v="Khobar"/>
    <n v="5"/>
    <n v="5"/>
    <n v="2024"/>
  </r>
  <r>
    <n v="3906"/>
    <n v="16841"/>
    <n v="688"/>
    <x v="2"/>
    <s v="Approved"/>
    <n v="43"/>
    <s v="F"/>
    <s v="Abha"/>
    <n v="3"/>
    <n v="3"/>
    <n v="2024"/>
  </r>
  <r>
    <n v="3907"/>
    <n v="12844"/>
    <n v="499"/>
    <x v="0"/>
    <s v="Approved"/>
    <n v="66"/>
    <s v="M"/>
    <s v="Medina"/>
    <n v="1"/>
    <n v="9"/>
    <n v="2024"/>
  </r>
  <r>
    <n v="3908"/>
    <n v="4144"/>
    <n v="-328"/>
    <x v="2"/>
    <s v="Rejected"/>
    <n v="33"/>
    <s v="F"/>
    <s v="Riyadh"/>
    <n v="5"/>
    <n v="2"/>
    <n v="2024"/>
  </r>
  <r>
    <n v="3909"/>
    <n v="10090"/>
    <n v="-373"/>
    <x v="0"/>
    <s v="Approved"/>
    <n v="48"/>
    <s v="M"/>
    <s v="Jeddah"/>
    <n v="4"/>
    <n v="1"/>
    <n v="2023"/>
  </r>
  <r>
    <n v="3910"/>
    <n v="2507"/>
    <n v="994"/>
    <x v="1"/>
    <s v="Defaulted"/>
    <n v="58"/>
    <s v="F"/>
    <s v="Khobar"/>
    <n v="1"/>
    <n v="3"/>
    <n v="2023"/>
  </r>
  <r>
    <n v="3911"/>
    <n v="20865"/>
    <n v="-54"/>
    <x v="0"/>
    <s v="Rejected"/>
    <n v="40"/>
    <s v="M"/>
    <s v="Abha"/>
    <n v="5"/>
    <n v="4"/>
    <n v="2023"/>
  </r>
  <r>
    <n v="3912"/>
    <n v="1365"/>
    <n v="968"/>
    <x v="0"/>
    <s v="Approved"/>
    <n v="65"/>
    <s v="F"/>
    <s v="Medina"/>
    <n v="3"/>
    <n v="2"/>
    <n v="2023"/>
  </r>
  <r>
    <n v="3913"/>
    <n v="4451"/>
    <n v="-5"/>
    <x v="2"/>
    <s v="Approved"/>
    <n v="63"/>
    <s v="M"/>
    <s v="Riyadh"/>
    <n v="5"/>
    <n v="5"/>
    <n v="2023"/>
  </r>
  <r>
    <n v="3914"/>
    <n v="14417"/>
    <n v="275"/>
    <x v="2"/>
    <s v="Approved"/>
    <n v="29"/>
    <s v="F"/>
    <s v="Jeddah"/>
    <n v="3"/>
    <n v="2"/>
    <n v="2023"/>
  </r>
  <r>
    <n v="3915"/>
    <n v="14450"/>
    <n v="562"/>
    <x v="2"/>
    <s v="Defaulted"/>
    <n v="61"/>
    <s v="M"/>
    <s v="Khobar"/>
    <n v="1"/>
    <n v="11"/>
    <n v="2024"/>
  </r>
  <r>
    <n v="3916"/>
    <n v="24997"/>
    <n v="-253"/>
    <x v="2"/>
    <s v="Approved"/>
    <n v="35"/>
    <s v="F"/>
    <s v="Abha"/>
    <n v="1"/>
    <n v="2"/>
    <n v="2024"/>
  </r>
  <r>
    <n v="3917"/>
    <n v="12152"/>
    <n v="1027"/>
    <x v="2"/>
    <s v="Rejected"/>
    <n v="35"/>
    <s v="F"/>
    <s v="Medina"/>
    <n v="5"/>
    <n v="12"/>
    <n v="2024"/>
  </r>
  <r>
    <n v="3918"/>
    <n v="20472"/>
    <n v="-312"/>
    <x v="2"/>
    <s v="Approved"/>
    <n v="57"/>
    <s v="M"/>
    <s v="Riyadh"/>
    <n v="5"/>
    <n v="2"/>
    <n v="2024"/>
  </r>
  <r>
    <n v="3919"/>
    <n v="23864"/>
    <n v="1148"/>
    <x v="0"/>
    <s v="Approved"/>
    <n v="64"/>
    <s v="F"/>
    <s v="Jeddah"/>
    <n v="1"/>
    <n v="8"/>
    <n v="2023"/>
  </r>
  <r>
    <n v="3920"/>
    <n v="5048"/>
    <n v="574"/>
    <x v="0"/>
    <s v="Defaulted"/>
    <n v="45"/>
    <s v="M"/>
    <s v="Khobar"/>
    <n v="3"/>
    <n v="4"/>
    <n v="2023"/>
  </r>
  <r>
    <n v="3921"/>
    <n v="5016"/>
    <n v="433"/>
    <x v="0"/>
    <s v="Approved"/>
    <n v="44"/>
    <s v="F"/>
    <s v="Abha"/>
    <n v="3"/>
    <n v="2"/>
    <n v="2023"/>
  </r>
  <r>
    <n v="3922"/>
    <n v="12575"/>
    <n v="547"/>
    <x v="1"/>
    <s v="Approved"/>
    <n v="38"/>
    <s v="M"/>
    <s v="Medina"/>
    <n v="2"/>
    <n v="1"/>
    <n v="2023"/>
  </r>
  <r>
    <n v="3923"/>
    <n v="19681"/>
    <n v="642"/>
    <x v="0"/>
    <s v="Rejected"/>
    <n v="56"/>
    <s v="F"/>
    <s v="Riyadh"/>
    <n v="3"/>
    <n v="1"/>
    <n v="2024"/>
  </r>
  <r>
    <n v="3924"/>
    <n v="5901"/>
    <n v="1216"/>
    <x v="0"/>
    <s v="Defaulted"/>
    <n v="38"/>
    <s v="M"/>
    <s v="Jeddah"/>
    <n v="4"/>
    <n v="7"/>
    <n v="2024"/>
  </r>
  <r>
    <n v="3925"/>
    <n v="4430"/>
    <n v="-190"/>
    <x v="2"/>
    <s v="Approved"/>
    <n v="53"/>
    <s v="F"/>
    <s v="Khobar"/>
    <n v="3"/>
    <n v="6"/>
    <n v="2024"/>
  </r>
  <r>
    <n v="3926"/>
    <n v="9971"/>
    <n v="274"/>
    <x v="1"/>
    <s v="Rejected"/>
    <n v="54"/>
    <s v="M"/>
    <s v="Abha"/>
    <n v="2"/>
    <n v="11"/>
    <n v="2023"/>
  </r>
  <r>
    <n v="3927"/>
    <n v="5283"/>
    <n v="-82"/>
    <x v="1"/>
    <s v="Approved"/>
    <n v="28"/>
    <s v="F"/>
    <s v="Medina"/>
    <n v="2"/>
    <n v="7"/>
    <n v="2024"/>
  </r>
  <r>
    <n v="3928"/>
    <n v="12869"/>
    <n v="-154"/>
    <x v="2"/>
    <s v="Approved"/>
    <n v="70"/>
    <s v="M"/>
    <s v="Riyadh"/>
    <n v="1"/>
    <n v="3"/>
    <n v="2024"/>
  </r>
  <r>
    <n v="3929"/>
    <n v="23514"/>
    <n v="-12"/>
    <x v="0"/>
    <s v="Defaulted"/>
    <n v="38"/>
    <s v="F"/>
    <s v="Jeddah"/>
    <n v="2"/>
    <n v="12"/>
    <n v="2024"/>
  </r>
  <r>
    <n v="3930"/>
    <n v="11090"/>
    <n v="1313"/>
    <x v="1"/>
    <s v="Rejected"/>
    <n v="61"/>
    <s v="M"/>
    <s v="Khobar"/>
    <n v="4"/>
    <n v="2"/>
    <n v="2023"/>
  </r>
  <r>
    <n v="3931"/>
    <n v="18786"/>
    <n v="-423"/>
    <x v="0"/>
    <s v="Approved"/>
    <n v="40"/>
    <s v="F"/>
    <s v="Abha"/>
    <n v="3"/>
    <n v="12"/>
    <n v="2023"/>
  </r>
  <r>
    <n v="3932"/>
    <n v="5039"/>
    <n v="480"/>
    <x v="2"/>
    <s v="Defaulted"/>
    <n v="52"/>
    <s v="M"/>
    <s v="Medina"/>
    <n v="1"/>
    <n v="1"/>
    <n v="2024"/>
  </r>
  <r>
    <n v="3933"/>
    <n v="13710"/>
    <n v="871"/>
    <x v="0"/>
    <s v="Approved"/>
    <n v="30"/>
    <s v="F"/>
    <s v="Riyadh"/>
    <n v="4"/>
    <n v="4"/>
    <n v="2023"/>
  </r>
  <r>
    <n v="3934"/>
    <n v="4367"/>
    <n v="286"/>
    <x v="0"/>
    <s v="Approved"/>
    <n v="61"/>
    <s v="M"/>
    <s v="Jeddah"/>
    <n v="4"/>
    <n v="9"/>
    <n v="2023"/>
  </r>
  <r>
    <n v="3935"/>
    <n v="2377"/>
    <n v="877"/>
    <x v="2"/>
    <s v="Approved"/>
    <n v="50"/>
    <s v="F"/>
    <s v="Khobar"/>
    <n v="3"/>
    <n v="2"/>
    <n v="2023"/>
  </r>
  <r>
    <n v="3936"/>
    <n v="15750"/>
    <n v="-236"/>
    <x v="0"/>
    <s v="Rejected"/>
    <n v="52"/>
    <s v="F"/>
    <s v="Abha"/>
    <n v="3"/>
    <n v="11"/>
    <n v="2023"/>
  </r>
  <r>
    <n v="3937"/>
    <n v="5506"/>
    <n v="1123"/>
    <x v="0"/>
    <s v="Defaulted"/>
    <n v="51"/>
    <s v="M"/>
    <s v="Medina"/>
    <n v="5"/>
    <n v="4"/>
    <n v="2024"/>
  </r>
  <r>
    <n v="3938"/>
    <n v="2790"/>
    <n v="1046"/>
    <x v="0"/>
    <s v="Approved"/>
    <n v="55"/>
    <s v="F"/>
    <s v="Riyadh"/>
    <n v="2"/>
    <n v="8"/>
    <n v="2024"/>
  </r>
  <r>
    <n v="3939"/>
    <n v="3159"/>
    <n v="1045"/>
    <x v="0"/>
    <s v="Approved"/>
    <n v="34"/>
    <s v="F"/>
    <s v="Jeddah"/>
    <n v="1"/>
    <n v="3"/>
    <n v="2023"/>
  </r>
  <r>
    <n v="3940"/>
    <n v="2332"/>
    <n v="1101"/>
    <x v="1"/>
    <s v="Approved"/>
    <n v="56"/>
    <s v="M"/>
    <s v="Khobar"/>
    <n v="3"/>
    <n v="10"/>
    <n v="2023"/>
  </r>
  <r>
    <n v="3941"/>
    <n v="4263"/>
    <n v="-300"/>
    <x v="1"/>
    <s v="Rejected"/>
    <n v="33"/>
    <s v="M"/>
    <s v="Abha"/>
    <n v="2"/>
    <n v="2"/>
    <n v="2023"/>
  </r>
  <r>
    <n v="3942"/>
    <n v="17858"/>
    <n v="821"/>
    <x v="2"/>
    <s v="Defaulted"/>
    <n v="29"/>
    <s v="F"/>
    <s v="Medina"/>
    <n v="1"/>
    <n v="2"/>
    <n v="2024"/>
  </r>
  <r>
    <n v="3943"/>
    <n v="21824"/>
    <n v="1475"/>
    <x v="0"/>
    <s v="Approved"/>
    <n v="55"/>
    <s v="F"/>
    <s v="Riyadh"/>
    <n v="2"/>
    <n v="2"/>
    <n v="2024"/>
  </r>
  <r>
    <n v="3944"/>
    <n v="9741"/>
    <n v="-280"/>
    <x v="1"/>
    <s v="Approved"/>
    <n v="30"/>
    <s v="M"/>
    <s v="Jeddah"/>
    <n v="3"/>
    <n v="6"/>
    <n v="2023"/>
  </r>
  <r>
    <n v="3945"/>
    <n v="17987"/>
    <n v="457"/>
    <x v="2"/>
    <s v="Approved"/>
    <n v="44"/>
    <s v="F"/>
    <s v="Khobar"/>
    <n v="4"/>
    <n v="1"/>
    <n v="2023"/>
  </r>
  <r>
    <n v="3946"/>
    <n v="22346"/>
    <n v="991"/>
    <x v="2"/>
    <s v="Rejected"/>
    <n v="48"/>
    <s v="M"/>
    <s v="Abha"/>
    <n v="3"/>
    <n v="5"/>
    <n v="2023"/>
  </r>
  <r>
    <n v="3947"/>
    <n v="11243"/>
    <n v="252"/>
    <x v="1"/>
    <s v="Approved"/>
    <n v="48"/>
    <s v="F"/>
    <s v="Medina"/>
    <n v="3"/>
    <n v="10"/>
    <n v="2023"/>
  </r>
  <r>
    <n v="3948"/>
    <n v="21739"/>
    <n v="-339"/>
    <x v="0"/>
    <s v="Defaulted"/>
    <n v="54"/>
    <s v="M"/>
    <s v="Riyadh"/>
    <n v="1"/>
    <n v="1"/>
    <n v="2024"/>
  </r>
  <r>
    <n v="3949"/>
    <n v="2318"/>
    <n v="-156"/>
    <x v="0"/>
    <s v="Rejected"/>
    <n v="40"/>
    <s v="F"/>
    <s v="Jeddah"/>
    <n v="1"/>
    <n v="7"/>
    <n v="2024"/>
  </r>
  <r>
    <n v="3950"/>
    <n v="4503"/>
    <n v="375"/>
    <x v="0"/>
    <s v="Approved"/>
    <n v="56"/>
    <s v="M"/>
    <s v="Khobar"/>
    <n v="4"/>
    <n v="7"/>
    <n v="2024"/>
  </r>
  <r>
    <n v="3951"/>
    <n v="2460"/>
    <n v="103"/>
    <x v="1"/>
    <s v="Approved"/>
    <n v="37"/>
    <s v="F"/>
    <s v="Abha"/>
    <n v="4"/>
    <n v="3"/>
    <n v="2024"/>
  </r>
  <r>
    <n v="3952"/>
    <n v="16659"/>
    <n v="-415"/>
    <x v="2"/>
    <s v="Approved"/>
    <n v="58"/>
    <s v="F"/>
    <s v="Medina"/>
    <n v="4"/>
    <n v="5"/>
    <n v="2024"/>
  </r>
  <r>
    <n v="3953"/>
    <n v="13715"/>
    <n v="1058"/>
    <x v="1"/>
    <s v="Defaulted"/>
    <n v="55"/>
    <s v="M"/>
    <s v="Riyadh"/>
    <n v="3"/>
    <n v="11"/>
    <n v="2023"/>
  </r>
  <r>
    <n v="3954"/>
    <n v="17463"/>
    <n v="294"/>
    <x v="2"/>
    <s v="Approved"/>
    <n v="54"/>
    <s v="M"/>
    <s v="Jeddah"/>
    <n v="1"/>
    <n v="5"/>
    <n v="2024"/>
  </r>
  <r>
    <n v="3955"/>
    <n v="11291"/>
    <n v="-135"/>
    <x v="1"/>
    <s v="Rejected"/>
    <n v="36"/>
    <s v="F"/>
    <s v="Khobar"/>
    <n v="3"/>
    <n v="7"/>
    <n v="2023"/>
  </r>
  <r>
    <n v="3956"/>
    <n v="15795"/>
    <n v="63"/>
    <x v="2"/>
    <s v="Approved"/>
    <n v="33"/>
    <s v="F"/>
    <s v="Abha"/>
    <n v="3"/>
    <n v="4"/>
    <n v="2024"/>
  </r>
  <r>
    <n v="3957"/>
    <n v="10778"/>
    <n v="532"/>
    <x v="0"/>
    <s v="Approved"/>
    <n v="56"/>
    <s v="M"/>
    <s v="Medina"/>
    <n v="2"/>
    <n v="7"/>
    <n v="2023"/>
  </r>
  <r>
    <n v="3958"/>
    <n v="889"/>
    <n v="224"/>
    <x v="0"/>
    <s v="Defaulted"/>
    <n v="60"/>
    <s v="F"/>
    <s v="Riyadh"/>
    <n v="4"/>
    <n v="10"/>
    <n v="2023"/>
  </r>
  <r>
    <n v="3959"/>
    <n v="4157"/>
    <n v="-460"/>
    <x v="0"/>
    <s v="Approved"/>
    <n v="53"/>
    <s v="M"/>
    <s v="Jeddah"/>
    <n v="4"/>
    <n v="4"/>
    <n v="2024"/>
  </r>
  <r>
    <n v="3960"/>
    <n v="4784"/>
    <n v="892"/>
    <x v="0"/>
    <s v="Approved"/>
    <n v="48"/>
    <s v="F"/>
    <s v="Khobar"/>
    <n v="4"/>
    <n v="1"/>
    <n v="2023"/>
  </r>
  <r>
    <n v="3961"/>
    <n v="13623"/>
    <n v="1172"/>
    <x v="1"/>
    <s v="Rejected"/>
    <n v="43"/>
    <s v="M"/>
    <s v="Abha"/>
    <n v="5"/>
    <n v="4"/>
    <n v="2023"/>
  </r>
  <r>
    <n v="3962"/>
    <n v="11265"/>
    <n v="97"/>
    <x v="1"/>
    <s v="Defaulted"/>
    <n v="55"/>
    <s v="F"/>
    <s v="Medina"/>
    <n v="4"/>
    <n v="12"/>
    <n v="2024"/>
  </r>
  <r>
    <n v="3963"/>
    <n v="2878"/>
    <n v="842"/>
    <x v="1"/>
    <s v="Approved"/>
    <n v="38"/>
    <s v="M"/>
    <s v="Riyadh"/>
    <n v="5"/>
    <n v="2"/>
    <n v="2023"/>
  </r>
  <r>
    <n v="3964"/>
    <n v="16596"/>
    <n v="612"/>
    <x v="0"/>
    <s v="Rejected"/>
    <n v="37"/>
    <s v="F"/>
    <s v="Jeddah"/>
    <n v="4"/>
    <n v="12"/>
    <n v="2024"/>
  </r>
  <r>
    <n v="3965"/>
    <n v="4342"/>
    <n v="-141"/>
    <x v="2"/>
    <s v="Approved"/>
    <n v="48"/>
    <s v="F"/>
    <s v="Khobar"/>
    <n v="2"/>
    <n v="12"/>
    <n v="2023"/>
  </r>
  <r>
    <n v="3966"/>
    <n v="15853"/>
    <n v="124"/>
    <x v="2"/>
    <s v="Approved"/>
    <n v="31"/>
    <s v="M"/>
    <s v="Abha"/>
    <n v="4"/>
    <n v="6"/>
    <n v="2024"/>
  </r>
  <r>
    <n v="3967"/>
    <n v="5838"/>
    <n v="567"/>
    <x v="1"/>
    <s v="Defaulted"/>
    <n v="51"/>
    <s v="F"/>
    <s v="Medina"/>
    <n v="5"/>
    <n v="8"/>
    <n v="2024"/>
  </r>
  <r>
    <n v="3968"/>
    <n v="16899"/>
    <n v="1192"/>
    <x v="2"/>
    <s v="Approved"/>
    <n v="42"/>
    <s v="M"/>
    <s v="Khobar"/>
    <n v="1"/>
    <n v="5"/>
    <n v="2024"/>
  </r>
  <r>
    <n v="3969"/>
    <n v="2627"/>
    <n v="1221"/>
    <x v="1"/>
    <s v="Rejected"/>
    <n v="45"/>
    <s v="F"/>
    <s v="Abha"/>
    <n v="2"/>
    <n v="1"/>
    <n v="2024"/>
  </r>
  <r>
    <n v="3970"/>
    <n v="11750"/>
    <n v="-112"/>
    <x v="0"/>
    <s v="Approved"/>
    <n v="37"/>
    <s v="M"/>
    <s v="Medina"/>
    <n v="4"/>
    <n v="6"/>
    <n v="2024"/>
  </r>
  <r>
    <n v="3971"/>
    <n v="4875"/>
    <n v="-437"/>
    <x v="2"/>
    <s v="Approved"/>
    <n v="34"/>
    <s v="F"/>
    <s v="Riyadh"/>
    <n v="4"/>
    <n v="10"/>
    <n v="2024"/>
  </r>
  <r>
    <n v="3972"/>
    <n v="20726"/>
    <n v="18"/>
    <x v="0"/>
    <s v="Defaulted"/>
    <n v="49"/>
    <s v="M"/>
    <s v="Jeddah"/>
    <n v="1"/>
    <n v="8"/>
    <n v="2023"/>
  </r>
  <r>
    <n v="3973"/>
    <n v="2022"/>
    <n v="1128"/>
    <x v="2"/>
    <s v="Approved"/>
    <n v="45"/>
    <s v="F"/>
    <s v="Khobar"/>
    <n v="1"/>
    <n v="9"/>
    <n v="2024"/>
  </r>
  <r>
    <n v="3974"/>
    <n v="22541"/>
    <n v="1225"/>
    <x v="2"/>
    <s v="Approved"/>
    <n v="44"/>
    <s v="M"/>
    <s v="Abha"/>
    <n v="5"/>
    <n v="8"/>
    <n v="2023"/>
  </r>
  <r>
    <n v="3975"/>
    <n v="14525"/>
    <n v="1091"/>
    <x v="0"/>
    <s v="Rejected"/>
    <n v="61"/>
    <s v="F"/>
    <s v="Medina"/>
    <n v="3"/>
    <n v="11"/>
    <n v="2024"/>
  </r>
  <r>
    <n v="3976"/>
    <n v="9511"/>
    <n v="626"/>
    <x v="1"/>
    <s v="Defaulted"/>
    <n v="69"/>
    <s v="M"/>
    <s v="Riyadh"/>
    <n v="3"/>
    <n v="6"/>
    <n v="2024"/>
  </r>
  <r>
    <n v="3977"/>
    <n v="24571"/>
    <n v="197"/>
    <x v="2"/>
    <s v="Approved"/>
    <n v="31"/>
    <s v="F"/>
    <s v="Jeddah"/>
    <n v="3"/>
    <n v="1"/>
    <n v="2023"/>
  </r>
  <r>
    <n v="3978"/>
    <n v="11688"/>
    <n v="-148"/>
    <x v="1"/>
    <s v="Approved"/>
    <n v="52"/>
    <s v="M"/>
    <s v="Khobar"/>
    <n v="5"/>
    <n v="3"/>
    <n v="2023"/>
  </r>
  <r>
    <n v="3979"/>
    <n v="11560"/>
    <n v="1029"/>
    <x v="0"/>
    <s v="Rejected"/>
    <n v="41"/>
    <s v="F"/>
    <s v="Abha"/>
    <n v="2"/>
    <n v="8"/>
    <n v="2023"/>
  </r>
  <r>
    <n v="3980"/>
    <n v="12954"/>
    <n v="1118"/>
    <x v="1"/>
    <s v="Approved"/>
    <n v="32"/>
    <s v="F"/>
    <s v="Medina"/>
    <n v="2"/>
    <n v="9"/>
    <n v="2023"/>
  </r>
  <r>
    <n v="3981"/>
    <n v="14890"/>
    <n v="317"/>
    <x v="1"/>
    <s v="Defaulted"/>
    <n v="38"/>
    <s v="M"/>
    <s v="Riyadh"/>
    <n v="5"/>
    <n v="7"/>
    <n v="2023"/>
  </r>
  <r>
    <n v="3982"/>
    <n v="14087"/>
    <n v="811"/>
    <x v="1"/>
    <s v="Approved"/>
    <n v="32"/>
    <s v="F"/>
    <s v="Jeddah"/>
    <n v="2"/>
    <n v="9"/>
    <n v="2023"/>
  </r>
  <r>
    <n v="3983"/>
    <n v="24972"/>
    <n v="350"/>
    <x v="0"/>
    <s v="Approved"/>
    <n v="37"/>
    <s v="M"/>
    <s v="Khobar"/>
    <n v="1"/>
    <n v="12"/>
    <n v="2023"/>
  </r>
  <r>
    <n v="3984"/>
    <n v="5152"/>
    <n v="875"/>
    <x v="1"/>
    <s v="Rejected"/>
    <n v="29"/>
    <s v="F"/>
    <s v="Abha"/>
    <n v="3"/>
    <n v="11"/>
    <n v="2024"/>
  </r>
  <r>
    <n v="3985"/>
    <n v="20494"/>
    <n v="-340"/>
    <x v="2"/>
    <s v="Approved"/>
    <n v="60"/>
    <s v="M"/>
    <s v="Medina"/>
    <n v="4"/>
    <n v="2"/>
    <n v="2024"/>
  </r>
  <r>
    <n v="3986"/>
    <n v="2875"/>
    <n v="-128"/>
    <x v="1"/>
    <s v="Rejected"/>
    <n v="29"/>
    <s v="F"/>
    <s v="Riyadh"/>
    <n v="1"/>
    <n v="4"/>
    <n v="2024"/>
  </r>
  <r>
    <n v="3987"/>
    <n v="14590"/>
    <n v="392"/>
    <x v="0"/>
    <s v="Defaulted"/>
    <n v="63"/>
    <s v="M"/>
    <s v="Jeddah"/>
    <n v="1"/>
    <n v="11"/>
    <n v="2024"/>
  </r>
  <r>
    <n v="3988"/>
    <n v="4669"/>
    <n v="4"/>
    <x v="2"/>
    <s v="Approved"/>
    <n v="60"/>
    <s v="F"/>
    <s v="Khobar"/>
    <n v="5"/>
    <n v="11"/>
    <n v="2024"/>
  </r>
  <r>
    <n v="3989"/>
    <n v="15899"/>
    <n v="982"/>
    <x v="0"/>
    <s v="Approved"/>
    <n v="59"/>
    <s v="M"/>
    <s v="Abha"/>
    <n v="1"/>
    <n v="7"/>
    <n v="2024"/>
  </r>
  <r>
    <n v="3990"/>
    <n v="3721"/>
    <n v="119"/>
    <x v="0"/>
    <s v="Approved"/>
    <n v="52"/>
    <s v="F"/>
    <s v="Medina"/>
    <n v="1"/>
    <n v="9"/>
    <n v="2024"/>
  </r>
  <r>
    <n v="3991"/>
    <n v="1501"/>
    <n v="-498"/>
    <x v="1"/>
    <s v="Rejected"/>
    <n v="32"/>
    <s v="M"/>
    <s v="Riyadh"/>
    <n v="1"/>
    <n v="12"/>
    <n v="2024"/>
  </r>
  <r>
    <n v="3992"/>
    <n v="15473"/>
    <n v="67"/>
    <x v="0"/>
    <s v="Defaulted"/>
    <n v="47"/>
    <s v="F"/>
    <s v="Jeddah"/>
    <n v="1"/>
    <n v="3"/>
    <n v="2024"/>
  </r>
  <r>
    <n v="3993"/>
    <n v="3898"/>
    <n v="1306"/>
    <x v="2"/>
    <s v="Approved"/>
    <n v="70"/>
    <s v="M"/>
    <s v="Khobar"/>
    <n v="3"/>
    <n v="3"/>
    <n v="2023"/>
  </r>
  <r>
    <n v="3994"/>
    <n v="11754"/>
    <n v="-479"/>
    <x v="0"/>
    <s v="Approved"/>
    <n v="64"/>
    <s v="F"/>
    <s v="Abha"/>
    <n v="5"/>
    <n v="12"/>
    <n v="2023"/>
  </r>
  <r>
    <n v="3995"/>
    <n v="11817"/>
    <n v="1127"/>
    <x v="1"/>
    <s v="Approved"/>
    <n v="53"/>
    <s v="M"/>
    <s v="Medina"/>
    <n v="3"/>
    <n v="8"/>
    <n v="2023"/>
  </r>
  <r>
    <n v="3996"/>
    <n v="16241"/>
    <n v="412"/>
    <x v="2"/>
    <s v="Rejected"/>
    <n v="65"/>
    <s v="F"/>
    <s v="Riyadh"/>
    <n v="5"/>
    <n v="11"/>
    <n v="2024"/>
  </r>
  <r>
    <n v="3997"/>
    <n v="17462"/>
    <n v="333"/>
    <x v="2"/>
    <s v="Approved"/>
    <n v="36"/>
    <s v="M"/>
    <s v="Jeddah"/>
    <n v="5"/>
    <n v="8"/>
    <n v="20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9">
  <r>
    <x v="0"/>
    <x v="0"/>
    <n v="1625"/>
    <x v="0"/>
    <x v="0"/>
    <x v="0"/>
  </r>
  <r>
    <x v="1"/>
    <x v="1"/>
    <n v="1028"/>
    <x v="1"/>
    <x v="0"/>
    <x v="1"/>
  </r>
  <r>
    <x v="2"/>
    <x v="2"/>
    <n v="724"/>
    <x v="0"/>
    <x v="0"/>
    <x v="2"/>
  </r>
  <r>
    <x v="3"/>
    <x v="3"/>
    <n v="2716"/>
    <x v="0"/>
    <x v="0"/>
    <x v="3"/>
  </r>
  <r>
    <x v="4"/>
    <x v="4"/>
    <n v="-47"/>
    <x v="1"/>
    <x v="1"/>
    <x v="1"/>
  </r>
  <r>
    <x v="5"/>
    <x v="5"/>
    <n v="429"/>
    <x v="1"/>
    <x v="1"/>
    <x v="1"/>
  </r>
  <r>
    <x v="6"/>
    <x v="6"/>
    <n v="-4205"/>
    <x v="2"/>
    <x v="1"/>
    <x v="1"/>
  </r>
  <r>
    <x v="3"/>
    <x v="7"/>
    <n v="2740"/>
    <x v="0"/>
    <x v="1"/>
    <x v="2"/>
  </r>
  <r>
    <x v="7"/>
    <x v="8"/>
    <n v="-1935"/>
    <x v="2"/>
    <x v="2"/>
    <x v="4"/>
  </r>
  <r>
    <x v="7"/>
    <x v="9"/>
    <n v="-1141"/>
    <x v="2"/>
    <x v="2"/>
    <x v="1"/>
  </r>
  <r>
    <x v="8"/>
    <x v="10"/>
    <n v="-4083"/>
    <x v="2"/>
    <x v="2"/>
    <x v="3"/>
  </r>
  <r>
    <x v="9"/>
    <x v="11"/>
    <n v="-2326"/>
    <x v="2"/>
    <x v="2"/>
    <x v="3"/>
  </r>
  <r>
    <x v="10"/>
    <x v="12"/>
    <n v="1161"/>
    <x v="1"/>
    <x v="2"/>
    <x v="0"/>
  </r>
  <r>
    <x v="8"/>
    <x v="13"/>
    <n v="146"/>
    <x v="1"/>
    <x v="3"/>
    <x v="3"/>
  </r>
  <r>
    <x v="11"/>
    <x v="14"/>
    <n v="-1545"/>
    <x v="2"/>
    <x v="3"/>
    <x v="0"/>
  </r>
  <r>
    <x v="11"/>
    <x v="15"/>
    <n v="2937"/>
    <x v="0"/>
    <x v="3"/>
    <x v="1"/>
  </r>
  <r>
    <x v="6"/>
    <x v="16"/>
    <n v="1054"/>
    <x v="1"/>
    <x v="3"/>
    <x v="2"/>
  </r>
  <r>
    <x v="12"/>
    <x v="17"/>
    <n v="2167"/>
    <x v="0"/>
    <x v="3"/>
    <x v="3"/>
  </r>
  <r>
    <x v="13"/>
    <x v="18"/>
    <n v="4468"/>
    <x v="0"/>
    <x v="3"/>
    <x v="0"/>
  </r>
  <r>
    <x v="14"/>
    <x v="19"/>
    <n v="1593"/>
    <x v="0"/>
    <x v="4"/>
    <x v="0"/>
  </r>
  <r>
    <x v="15"/>
    <x v="20"/>
    <n v="2358"/>
    <x v="0"/>
    <x v="4"/>
    <x v="2"/>
  </r>
  <r>
    <x v="16"/>
    <x v="21"/>
    <n v="-400"/>
    <x v="1"/>
    <x v="4"/>
    <x v="3"/>
  </r>
  <r>
    <x v="17"/>
    <x v="22"/>
    <n v="-364"/>
    <x v="2"/>
    <x v="4"/>
    <x v="0"/>
  </r>
  <r>
    <x v="3"/>
    <x v="23"/>
    <n v="-2818"/>
    <x v="2"/>
    <x v="4"/>
    <x v="1"/>
  </r>
  <r>
    <x v="18"/>
    <x v="24"/>
    <n v="4290"/>
    <x v="0"/>
    <x v="5"/>
    <x v="1"/>
  </r>
  <r>
    <x v="16"/>
    <x v="25"/>
    <n v="667"/>
    <x v="1"/>
    <x v="5"/>
    <x v="3"/>
  </r>
  <r>
    <x v="16"/>
    <x v="26"/>
    <n v="3911"/>
    <x v="0"/>
    <x v="6"/>
    <x v="0"/>
  </r>
  <r>
    <x v="19"/>
    <x v="27"/>
    <n v="-20"/>
    <x v="1"/>
    <x v="6"/>
    <x v="3"/>
  </r>
  <r>
    <x v="20"/>
    <x v="28"/>
    <n v="686"/>
    <x v="1"/>
    <x v="6"/>
    <x v="2"/>
  </r>
  <r>
    <x v="21"/>
    <x v="29"/>
    <n v="371"/>
    <x v="1"/>
    <x v="7"/>
    <x v="2"/>
  </r>
  <r>
    <x v="22"/>
    <x v="30"/>
    <n v="-263"/>
    <x v="1"/>
    <x v="7"/>
    <x v="0"/>
  </r>
  <r>
    <x v="23"/>
    <x v="31"/>
    <n v="-428"/>
    <x v="2"/>
    <x v="7"/>
    <x v="0"/>
  </r>
  <r>
    <x v="24"/>
    <x v="32"/>
    <n v="-2123"/>
    <x v="2"/>
    <x v="8"/>
    <x v="3"/>
  </r>
  <r>
    <x v="25"/>
    <x v="33"/>
    <n v="2623"/>
    <x v="0"/>
    <x v="8"/>
    <x v="4"/>
  </r>
  <r>
    <x v="26"/>
    <x v="34"/>
    <n v="3075"/>
    <x v="0"/>
    <x v="8"/>
    <x v="4"/>
  </r>
  <r>
    <x v="27"/>
    <x v="35"/>
    <n v="592"/>
    <x v="0"/>
    <x v="8"/>
    <x v="0"/>
  </r>
  <r>
    <x v="28"/>
    <x v="27"/>
    <n v="1016"/>
    <x v="1"/>
    <x v="8"/>
    <x v="2"/>
  </r>
  <r>
    <x v="22"/>
    <x v="36"/>
    <n v="198"/>
    <x v="1"/>
    <x v="8"/>
    <x v="0"/>
  </r>
  <r>
    <x v="2"/>
    <x v="37"/>
    <n v="3607"/>
    <x v="0"/>
    <x v="8"/>
    <x v="3"/>
  </r>
  <r>
    <x v="29"/>
    <x v="38"/>
    <n v="933"/>
    <x v="1"/>
    <x v="9"/>
    <x v="3"/>
  </r>
  <r>
    <x v="30"/>
    <x v="39"/>
    <n v="97"/>
    <x v="1"/>
    <x v="9"/>
    <x v="2"/>
  </r>
  <r>
    <x v="31"/>
    <x v="40"/>
    <n v="302"/>
    <x v="1"/>
    <x v="9"/>
    <x v="3"/>
  </r>
  <r>
    <x v="32"/>
    <x v="41"/>
    <n v="9"/>
    <x v="0"/>
    <x v="9"/>
    <x v="2"/>
  </r>
  <r>
    <x v="23"/>
    <x v="42"/>
    <n v="2906"/>
    <x v="0"/>
    <x v="9"/>
    <x v="4"/>
  </r>
  <r>
    <x v="0"/>
    <x v="43"/>
    <n v="496"/>
    <x v="1"/>
    <x v="10"/>
    <x v="4"/>
  </r>
  <r>
    <x v="22"/>
    <x v="44"/>
    <n v="1182"/>
    <x v="1"/>
    <x v="10"/>
    <x v="3"/>
  </r>
  <r>
    <x v="29"/>
    <x v="45"/>
    <n v="4415"/>
    <x v="0"/>
    <x v="11"/>
    <x v="1"/>
  </r>
  <r>
    <x v="6"/>
    <x v="46"/>
    <n v="1241"/>
    <x v="1"/>
    <x v="11"/>
    <x v="4"/>
  </r>
  <r>
    <x v="14"/>
    <x v="47"/>
    <n v="272"/>
    <x v="1"/>
    <x v="11"/>
    <x v="3"/>
  </r>
  <r>
    <x v="17"/>
    <x v="48"/>
    <n v="217"/>
    <x v="1"/>
    <x v="11"/>
    <x v="4"/>
  </r>
  <r>
    <x v="24"/>
    <x v="49"/>
    <n v="1075"/>
    <x v="1"/>
    <x v="12"/>
    <x v="4"/>
  </r>
  <r>
    <x v="33"/>
    <x v="50"/>
    <n v="1441"/>
    <x v="1"/>
    <x v="12"/>
    <x v="0"/>
  </r>
  <r>
    <x v="13"/>
    <x v="51"/>
    <n v="-446"/>
    <x v="1"/>
    <x v="12"/>
    <x v="1"/>
  </r>
  <r>
    <x v="34"/>
    <x v="52"/>
    <n v="607"/>
    <x v="1"/>
    <x v="13"/>
    <x v="1"/>
  </r>
  <r>
    <x v="6"/>
    <x v="53"/>
    <n v="1063"/>
    <x v="1"/>
    <x v="13"/>
    <x v="3"/>
  </r>
  <r>
    <x v="26"/>
    <x v="54"/>
    <n v="457"/>
    <x v="1"/>
    <x v="13"/>
    <x v="2"/>
  </r>
  <r>
    <x v="35"/>
    <x v="55"/>
    <n v="-368"/>
    <x v="1"/>
    <x v="13"/>
    <x v="4"/>
  </r>
  <r>
    <x v="36"/>
    <x v="56"/>
    <n v="-4897"/>
    <x v="2"/>
    <x v="14"/>
    <x v="1"/>
  </r>
  <r>
    <x v="3"/>
    <x v="57"/>
    <n v="207"/>
    <x v="1"/>
    <x v="14"/>
    <x v="2"/>
  </r>
  <r>
    <x v="23"/>
    <x v="58"/>
    <n v="1416"/>
    <x v="1"/>
    <x v="14"/>
    <x v="1"/>
  </r>
  <r>
    <x v="7"/>
    <x v="59"/>
    <n v="1016"/>
    <x v="1"/>
    <x v="15"/>
    <x v="2"/>
  </r>
  <r>
    <x v="34"/>
    <x v="60"/>
    <n v="4385"/>
    <x v="0"/>
    <x v="15"/>
    <x v="3"/>
  </r>
  <r>
    <x v="33"/>
    <x v="61"/>
    <n v="1398"/>
    <x v="1"/>
    <x v="15"/>
    <x v="4"/>
  </r>
  <r>
    <x v="33"/>
    <x v="62"/>
    <n v="1148"/>
    <x v="1"/>
    <x v="15"/>
    <x v="3"/>
  </r>
  <r>
    <x v="9"/>
    <x v="63"/>
    <n v="3174"/>
    <x v="0"/>
    <x v="15"/>
    <x v="0"/>
  </r>
  <r>
    <x v="35"/>
    <x v="64"/>
    <n v="310"/>
    <x v="1"/>
    <x v="15"/>
    <x v="2"/>
  </r>
  <r>
    <x v="5"/>
    <x v="65"/>
    <n v="919"/>
    <x v="1"/>
    <x v="16"/>
    <x v="0"/>
  </r>
  <r>
    <x v="25"/>
    <x v="66"/>
    <n v="294"/>
    <x v="1"/>
    <x v="16"/>
    <x v="3"/>
  </r>
  <r>
    <x v="12"/>
    <x v="67"/>
    <n v="-2673"/>
    <x v="2"/>
    <x v="16"/>
    <x v="4"/>
  </r>
  <r>
    <x v="14"/>
    <x v="68"/>
    <n v="-3212"/>
    <x v="2"/>
    <x v="16"/>
    <x v="0"/>
  </r>
  <r>
    <x v="0"/>
    <x v="61"/>
    <n v="221"/>
    <x v="0"/>
    <x v="17"/>
    <x v="3"/>
  </r>
  <r>
    <x v="37"/>
    <x v="69"/>
    <n v="-4124"/>
    <x v="2"/>
    <x v="17"/>
    <x v="0"/>
  </r>
  <r>
    <x v="18"/>
    <x v="70"/>
    <n v="-253"/>
    <x v="1"/>
    <x v="17"/>
    <x v="0"/>
  </r>
  <r>
    <x v="36"/>
    <x v="71"/>
    <n v="-3876"/>
    <x v="2"/>
    <x v="17"/>
    <x v="0"/>
  </r>
  <r>
    <x v="16"/>
    <x v="72"/>
    <n v="-3640"/>
    <x v="2"/>
    <x v="17"/>
    <x v="4"/>
  </r>
  <r>
    <x v="3"/>
    <x v="73"/>
    <n v="96"/>
    <x v="1"/>
    <x v="17"/>
    <x v="0"/>
  </r>
  <r>
    <x v="19"/>
    <x v="74"/>
    <n v="694"/>
    <x v="1"/>
    <x v="17"/>
    <x v="3"/>
  </r>
  <r>
    <x v="0"/>
    <x v="75"/>
    <n v="-1467"/>
    <x v="2"/>
    <x v="18"/>
    <x v="0"/>
  </r>
  <r>
    <x v="4"/>
    <x v="76"/>
    <n v="826"/>
    <x v="1"/>
    <x v="18"/>
    <x v="3"/>
  </r>
  <r>
    <x v="37"/>
    <x v="77"/>
    <n v="271"/>
    <x v="0"/>
    <x v="18"/>
    <x v="3"/>
  </r>
  <r>
    <x v="38"/>
    <x v="78"/>
    <n v="-88"/>
    <x v="1"/>
    <x v="18"/>
    <x v="4"/>
  </r>
  <r>
    <x v="39"/>
    <x v="79"/>
    <n v="-220"/>
    <x v="2"/>
    <x v="18"/>
    <x v="2"/>
  </r>
  <r>
    <x v="40"/>
    <x v="80"/>
    <n v="1261"/>
    <x v="0"/>
    <x v="18"/>
    <x v="1"/>
  </r>
  <r>
    <x v="22"/>
    <x v="81"/>
    <n v="-3881"/>
    <x v="2"/>
    <x v="18"/>
    <x v="4"/>
  </r>
  <r>
    <x v="3"/>
    <x v="82"/>
    <n v="-3401"/>
    <x v="2"/>
    <x v="18"/>
    <x v="1"/>
  </r>
  <r>
    <x v="21"/>
    <x v="83"/>
    <n v="-1836"/>
    <x v="2"/>
    <x v="19"/>
    <x v="1"/>
  </r>
  <r>
    <x v="37"/>
    <x v="84"/>
    <n v="-3771"/>
    <x v="2"/>
    <x v="19"/>
    <x v="1"/>
  </r>
  <r>
    <x v="36"/>
    <x v="85"/>
    <n v="471"/>
    <x v="0"/>
    <x v="19"/>
    <x v="3"/>
  </r>
  <r>
    <x v="14"/>
    <x v="86"/>
    <n v="166"/>
    <x v="1"/>
    <x v="19"/>
    <x v="0"/>
  </r>
  <r>
    <x v="26"/>
    <x v="87"/>
    <n v="954"/>
    <x v="1"/>
    <x v="20"/>
    <x v="4"/>
  </r>
  <r>
    <x v="2"/>
    <x v="88"/>
    <n v="1102"/>
    <x v="1"/>
    <x v="20"/>
    <x v="1"/>
  </r>
  <r>
    <x v="17"/>
    <x v="89"/>
    <n v="696"/>
    <x v="1"/>
    <x v="20"/>
    <x v="4"/>
  </r>
  <r>
    <x v="41"/>
    <x v="90"/>
    <n v="-413"/>
    <x v="1"/>
    <x v="20"/>
    <x v="4"/>
  </r>
  <r>
    <x v="35"/>
    <x v="91"/>
    <n v="-2772"/>
    <x v="2"/>
    <x v="20"/>
    <x v="0"/>
  </r>
  <r>
    <x v="4"/>
    <x v="92"/>
    <n v="-4125"/>
    <x v="2"/>
    <x v="21"/>
    <x v="0"/>
  </r>
  <r>
    <x v="30"/>
    <x v="93"/>
    <n v="980"/>
    <x v="1"/>
    <x v="21"/>
    <x v="3"/>
  </r>
  <r>
    <x v="3"/>
    <x v="94"/>
    <n v="-493"/>
    <x v="1"/>
    <x v="21"/>
    <x v="3"/>
  </r>
  <r>
    <x v="42"/>
    <x v="95"/>
    <n v="-358"/>
    <x v="2"/>
    <x v="22"/>
    <x v="1"/>
  </r>
  <r>
    <x v="43"/>
    <x v="96"/>
    <n v="745"/>
    <x v="0"/>
    <x v="22"/>
    <x v="1"/>
  </r>
  <r>
    <x v="22"/>
    <x v="97"/>
    <n v="3287"/>
    <x v="0"/>
    <x v="22"/>
    <x v="3"/>
  </r>
  <r>
    <x v="15"/>
    <x v="98"/>
    <n v="-2574"/>
    <x v="2"/>
    <x v="22"/>
    <x v="1"/>
  </r>
  <r>
    <x v="44"/>
    <x v="99"/>
    <n v="1941"/>
    <x v="0"/>
    <x v="22"/>
    <x v="1"/>
  </r>
  <r>
    <x v="37"/>
    <x v="100"/>
    <n v="1278"/>
    <x v="1"/>
    <x v="23"/>
    <x v="4"/>
  </r>
  <r>
    <x v="33"/>
    <x v="101"/>
    <n v="635"/>
    <x v="1"/>
    <x v="23"/>
    <x v="1"/>
  </r>
  <r>
    <x v="40"/>
    <x v="102"/>
    <n v="316"/>
    <x v="1"/>
    <x v="23"/>
    <x v="1"/>
  </r>
  <r>
    <x v="14"/>
    <x v="103"/>
    <n v="-548"/>
    <x v="2"/>
    <x v="23"/>
    <x v="1"/>
  </r>
  <r>
    <x v="3"/>
    <x v="104"/>
    <n v="2663"/>
    <x v="0"/>
    <x v="23"/>
    <x v="0"/>
  </r>
  <r>
    <x v="8"/>
    <x v="105"/>
    <n v="3458"/>
    <x v="0"/>
    <x v="24"/>
    <x v="4"/>
  </r>
  <r>
    <x v="38"/>
    <x v="106"/>
    <n v="3660"/>
    <x v="0"/>
    <x v="24"/>
    <x v="3"/>
  </r>
  <r>
    <x v="40"/>
    <x v="107"/>
    <n v="3011"/>
    <x v="0"/>
    <x v="24"/>
    <x v="3"/>
  </r>
  <r>
    <x v="9"/>
    <x v="108"/>
    <n v="620"/>
    <x v="1"/>
    <x v="24"/>
    <x v="0"/>
  </r>
  <r>
    <x v="17"/>
    <x v="109"/>
    <n v="3612"/>
    <x v="0"/>
    <x v="24"/>
    <x v="1"/>
  </r>
  <r>
    <x v="45"/>
    <x v="110"/>
    <n v="100"/>
    <x v="0"/>
    <x v="24"/>
    <x v="4"/>
  </r>
  <r>
    <x v="35"/>
    <x v="111"/>
    <n v="1668"/>
    <x v="0"/>
    <x v="24"/>
    <x v="0"/>
  </r>
  <r>
    <x v="46"/>
    <x v="112"/>
    <n v="979"/>
    <x v="1"/>
    <x v="25"/>
    <x v="4"/>
  </r>
  <r>
    <x v="5"/>
    <x v="113"/>
    <n v="1"/>
    <x v="1"/>
    <x v="25"/>
    <x v="3"/>
  </r>
  <r>
    <x v="21"/>
    <x v="114"/>
    <n v="988"/>
    <x v="1"/>
    <x v="25"/>
    <x v="0"/>
  </r>
  <r>
    <x v="38"/>
    <x v="115"/>
    <n v="807"/>
    <x v="0"/>
    <x v="25"/>
    <x v="1"/>
  </r>
  <r>
    <x v="27"/>
    <x v="116"/>
    <n v="625"/>
    <x v="0"/>
    <x v="25"/>
    <x v="2"/>
  </r>
  <r>
    <x v="43"/>
    <x v="117"/>
    <n v="4237"/>
    <x v="0"/>
    <x v="25"/>
    <x v="2"/>
  </r>
  <r>
    <x v="40"/>
    <x v="118"/>
    <n v="-282"/>
    <x v="2"/>
    <x v="26"/>
    <x v="0"/>
  </r>
  <r>
    <x v="7"/>
    <x v="119"/>
    <n v="1905"/>
    <x v="0"/>
    <x v="27"/>
    <x v="3"/>
  </r>
  <r>
    <x v="21"/>
    <x v="120"/>
    <n v="-4904"/>
    <x v="2"/>
    <x v="27"/>
    <x v="3"/>
  </r>
  <r>
    <x v="21"/>
    <x v="121"/>
    <n v="1302"/>
    <x v="1"/>
    <x v="27"/>
    <x v="3"/>
  </r>
  <r>
    <x v="11"/>
    <x v="122"/>
    <n v="2829"/>
    <x v="0"/>
    <x v="27"/>
    <x v="2"/>
  </r>
  <r>
    <x v="11"/>
    <x v="123"/>
    <n v="1893"/>
    <x v="0"/>
    <x v="27"/>
    <x v="1"/>
  </r>
  <r>
    <x v="34"/>
    <x v="124"/>
    <n v="-441"/>
    <x v="1"/>
    <x v="27"/>
    <x v="1"/>
  </r>
  <r>
    <x v="36"/>
    <x v="125"/>
    <n v="1672"/>
    <x v="0"/>
    <x v="27"/>
    <x v="3"/>
  </r>
  <r>
    <x v="13"/>
    <x v="126"/>
    <n v="784"/>
    <x v="1"/>
    <x v="27"/>
    <x v="4"/>
  </r>
  <r>
    <x v="45"/>
    <x v="127"/>
    <n v="-2907"/>
    <x v="2"/>
    <x v="27"/>
    <x v="3"/>
  </r>
  <r>
    <x v="8"/>
    <x v="128"/>
    <n v="-4300"/>
    <x v="2"/>
    <x v="28"/>
    <x v="2"/>
  </r>
  <r>
    <x v="47"/>
    <x v="129"/>
    <n v="-2524"/>
    <x v="2"/>
    <x v="28"/>
    <x v="4"/>
  </r>
  <r>
    <x v="13"/>
    <x v="130"/>
    <n v="-2357"/>
    <x v="2"/>
    <x v="28"/>
    <x v="1"/>
  </r>
  <r>
    <x v="7"/>
    <x v="131"/>
    <n v="1087"/>
    <x v="0"/>
    <x v="29"/>
    <x v="1"/>
  </r>
  <r>
    <x v="34"/>
    <x v="132"/>
    <n v="-1729"/>
    <x v="2"/>
    <x v="29"/>
    <x v="0"/>
  </r>
  <r>
    <x v="26"/>
    <x v="133"/>
    <n v="-382"/>
    <x v="1"/>
    <x v="29"/>
    <x v="4"/>
  </r>
  <r>
    <x v="9"/>
    <x v="134"/>
    <n v="-4438"/>
    <x v="2"/>
    <x v="29"/>
    <x v="2"/>
  </r>
  <r>
    <x v="22"/>
    <x v="135"/>
    <n v="964"/>
    <x v="0"/>
    <x v="29"/>
    <x v="2"/>
  </r>
  <r>
    <x v="0"/>
    <x v="136"/>
    <n v="1037"/>
    <x v="1"/>
    <x v="30"/>
    <x v="3"/>
  </r>
  <r>
    <x v="48"/>
    <x v="137"/>
    <n v="1432"/>
    <x v="1"/>
    <x v="30"/>
    <x v="1"/>
  </r>
  <r>
    <x v="37"/>
    <x v="138"/>
    <n v="-350"/>
    <x v="1"/>
    <x v="30"/>
    <x v="0"/>
  </r>
  <r>
    <x v="31"/>
    <x v="139"/>
    <n v="-3634"/>
    <x v="2"/>
    <x v="30"/>
    <x v="2"/>
  </r>
  <r>
    <x v="49"/>
    <x v="140"/>
    <n v="4108"/>
    <x v="0"/>
    <x v="31"/>
    <x v="4"/>
  </r>
  <r>
    <x v="48"/>
    <x v="141"/>
    <n v="1828"/>
    <x v="0"/>
    <x v="31"/>
    <x v="0"/>
  </r>
  <r>
    <x v="38"/>
    <x v="142"/>
    <n v="2856"/>
    <x v="0"/>
    <x v="31"/>
    <x v="2"/>
  </r>
  <r>
    <x v="12"/>
    <x v="143"/>
    <n v="-339"/>
    <x v="1"/>
    <x v="31"/>
    <x v="4"/>
  </r>
  <r>
    <x v="17"/>
    <x v="144"/>
    <n v="1436"/>
    <x v="0"/>
    <x v="31"/>
    <x v="3"/>
  </r>
  <r>
    <x v="24"/>
    <x v="145"/>
    <n v="2320"/>
    <x v="0"/>
    <x v="32"/>
    <x v="0"/>
  </r>
  <r>
    <x v="25"/>
    <x v="146"/>
    <n v="737"/>
    <x v="1"/>
    <x v="32"/>
    <x v="1"/>
  </r>
  <r>
    <x v="21"/>
    <x v="147"/>
    <n v="-2952"/>
    <x v="2"/>
    <x v="32"/>
    <x v="1"/>
  </r>
  <r>
    <x v="47"/>
    <x v="148"/>
    <n v="618"/>
    <x v="0"/>
    <x v="32"/>
    <x v="3"/>
  </r>
  <r>
    <x v="18"/>
    <x v="149"/>
    <n v="1704"/>
    <x v="0"/>
    <x v="32"/>
    <x v="0"/>
  </r>
  <r>
    <x v="13"/>
    <x v="150"/>
    <n v="749"/>
    <x v="0"/>
    <x v="32"/>
    <x v="2"/>
  </r>
  <r>
    <x v="5"/>
    <x v="151"/>
    <n v="-156"/>
    <x v="1"/>
    <x v="33"/>
    <x v="0"/>
  </r>
  <r>
    <x v="50"/>
    <x v="152"/>
    <n v="3490"/>
    <x v="0"/>
    <x v="33"/>
    <x v="2"/>
  </r>
  <r>
    <x v="8"/>
    <x v="153"/>
    <n v="-1372"/>
    <x v="2"/>
    <x v="33"/>
    <x v="1"/>
  </r>
  <r>
    <x v="43"/>
    <x v="154"/>
    <n v="-437"/>
    <x v="1"/>
    <x v="33"/>
    <x v="3"/>
  </r>
  <r>
    <x v="44"/>
    <x v="155"/>
    <n v="1939"/>
    <x v="0"/>
    <x v="33"/>
    <x v="0"/>
  </r>
  <r>
    <x v="51"/>
    <x v="156"/>
    <n v="4073"/>
    <x v="0"/>
    <x v="33"/>
    <x v="0"/>
  </r>
  <r>
    <x v="34"/>
    <x v="157"/>
    <n v="-931"/>
    <x v="2"/>
    <x v="34"/>
    <x v="3"/>
  </r>
  <r>
    <x v="1"/>
    <x v="158"/>
    <n v="-464"/>
    <x v="1"/>
    <x v="34"/>
    <x v="2"/>
  </r>
  <r>
    <x v="32"/>
    <x v="159"/>
    <n v="-3345"/>
    <x v="2"/>
    <x v="34"/>
    <x v="4"/>
  </r>
  <r>
    <x v="13"/>
    <x v="160"/>
    <n v="-1576"/>
    <x v="2"/>
    <x v="34"/>
    <x v="3"/>
  </r>
  <r>
    <x v="48"/>
    <x v="161"/>
    <n v="-1321"/>
    <x v="2"/>
    <x v="35"/>
    <x v="4"/>
  </r>
  <r>
    <x v="34"/>
    <x v="162"/>
    <n v="-3601"/>
    <x v="2"/>
    <x v="35"/>
    <x v="4"/>
  </r>
  <r>
    <x v="33"/>
    <x v="163"/>
    <n v="-482"/>
    <x v="1"/>
    <x v="35"/>
    <x v="0"/>
  </r>
  <r>
    <x v="12"/>
    <x v="164"/>
    <n v="-3935"/>
    <x v="2"/>
    <x v="35"/>
    <x v="0"/>
  </r>
  <r>
    <x v="37"/>
    <x v="165"/>
    <n v="560"/>
    <x v="0"/>
    <x v="36"/>
    <x v="1"/>
  </r>
  <r>
    <x v="9"/>
    <x v="166"/>
    <n v="1813"/>
    <x v="0"/>
    <x v="36"/>
    <x v="2"/>
  </r>
  <r>
    <x v="22"/>
    <x v="167"/>
    <n v="424"/>
    <x v="1"/>
    <x v="36"/>
    <x v="1"/>
  </r>
  <r>
    <x v="12"/>
    <x v="168"/>
    <n v="-223"/>
    <x v="2"/>
    <x v="37"/>
    <x v="4"/>
  </r>
  <r>
    <x v="23"/>
    <x v="169"/>
    <n v="417"/>
    <x v="0"/>
    <x v="37"/>
    <x v="0"/>
  </r>
  <r>
    <x v="37"/>
    <x v="170"/>
    <n v="-462"/>
    <x v="2"/>
    <x v="38"/>
    <x v="4"/>
  </r>
  <r>
    <x v="47"/>
    <x v="171"/>
    <n v="4844"/>
    <x v="0"/>
    <x v="38"/>
    <x v="0"/>
  </r>
  <r>
    <x v="9"/>
    <x v="172"/>
    <n v="-1009"/>
    <x v="2"/>
    <x v="38"/>
    <x v="2"/>
  </r>
  <r>
    <x v="13"/>
    <x v="173"/>
    <n v="1088"/>
    <x v="0"/>
    <x v="38"/>
    <x v="3"/>
  </r>
  <r>
    <x v="52"/>
    <x v="174"/>
    <n v="-4177"/>
    <x v="2"/>
    <x v="38"/>
    <x v="4"/>
  </r>
  <r>
    <x v="50"/>
    <x v="175"/>
    <n v="-269"/>
    <x v="1"/>
    <x v="39"/>
    <x v="1"/>
  </r>
  <r>
    <x v="40"/>
    <x v="176"/>
    <n v="383"/>
    <x v="1"/>
    <x v="39"/>
    <x v="4"/>
  </r>
  <r>
    <x v="53"/>
    <x v="177"/>
    <n v="-2406"/>
    <x v="2"/>
    <x v="39"/>
    <x v="4"/>
  </r>
  <r>
    <x v="35"/>
    <x v="178"/>
    <n v="4326"/>
    <x v="0"/>
    <x v="39"/>
    <x v="2"/>
  </r>
  <r>
    <x v="24"/>
    <x v="179"/>
    <n v="1312"/>
    <x v="1"/>
    <x v="40"/>
    <x v="1"/>
  </r>
  <r>
    <x v="37"/>
    <x v="180"/>
    <n v="113"/>
    <x v="1"/>
    <x v="40"/>
    <x v="1"/>
  </r>
  <r>
    <x v="18"/>
    <x v="181"/>
    <n v="3936"/>
    <x v="0"/>
    <x v="40"/>
    <x v="3"/>
  </r>
  <r>
    <x v="42"/>
    <x v="182"/>
    <n v="-4760"/>
    <x v="2"/>
    <x v="40"/>
    <x v="2"/>
  </r>
  <r>
    <x v="39"/>
    <x v="183"/>
    <n v="681"/>
    <x v="1"/>
    <x v="40"/>
    <x v="4"/>
  </r>
  <r>
    <x v="28"/>
    <x v="184"/>
    <n v="-899"/>
    <x v="2"/>
    <x v="40"/>
    <x v="0"/>
  </r>
  <r>
    <x v="29"/>
    <x v="185"/>
    <n v="-2819"/>
    <x v="2"/>
    <x v="41"/>
    <x v="0"/>
  </r>
  <r>
    <x v="22"/>
    <x v="186"/>
    <n v="-4296"/>
    <x v="2"/>
    <x v="41"/>
    <x v="4"/>
  </r>
  <r>
    <x v="53"/>
    <x v="187"/>
    <n v="2040"/>
    <x v="0"/>
    <x v="41"/>
    <x v="2"/>
  </r>
  <r>
    <x v="19"/>
    <x v="188"/>
    <n v="-3558"/>
    <x v="2"/>
    <x v="41"/>
    <x v="2"/>
  </r>
  <r>
    <x v="4"/>
    <x v="189"/>
    <n v="-3406"/>
    <x v="2"/>
    <x v="42"/>
    <x v="4"/>
  </r>
  <r>
    <x v="48"/>
    <x v="190"/>
    <n v="158"/>
    <x v="1"/>
    <x v="42"/>
    <x v="3"/>
  </r>
  <r>
    <x v="30"/>
    <x v="191"/>
    <n v="-1425"/>
    <x v="2"/>
    <x v="42"/>
    <x v="4"/>
  </r>
  <r>
    <x v="47"/>
    <x v="192"/>
    <n v="228"/>
    <x v="0"/>
    <x v="42"/>
    <x v="2"/>
  </r>
  <r>
    <x v="16"/>
    <x v="193"/>
    <n v="-4899"/>
    <x v="2"/>
    <x v="42"/>
    <x v="0"/>
  </r>
  <r>
    <x v="30"/>
    <x v="194"/>
    <n v="-1894"/>
    <x v="2"/>
    <x v="43"/>
    <x v="3"/>
  </r>
  <r>
    <x v="33"/>
    <x v="195"/>
    <n v="612"/>
    <x v="1"/>
    <x v="43"/>
    <x v="1"/>
  </r>
  <r>
    <x v="3"/>
    <x v="196"/>
    <n v="-353"/>
    <x v="2"/>
    <x v="43"/>
    <x v="2"/>
  </r>
  <r>
    <x v="50"/>
    <x v="197"/>
    <n v="3351"/>
    <x v="0"/>
    <x v="44"/>
    <x v="1"/>
  </r>
  <r>
    <x v="18"/>
    <x v="198"/>
    <n v="2949"/>
    <x v="0"/>
    <x v="44"/>
    <x v="2"/>
  </r>
  <r>
    <x v="18"/>
    <x v="199"/>
    <n v="254"/>
    <x v="1"/>
    <x v="44"/>
    <x v="0"/>
  </r>
  <r>
    <x v="9"/>
    <x v="200"/>
    <n v="153"/>
    <x v="1"/>
    <x v="44"/>
    <x v="1"/>
  </r>
  <r>
    <x v="53"/>
    <x v="201"/>
    <n v="1160"/>
    <x v="1"/>
    <x v="44"/>
    <x v="4"/>
  </r>
  <r>
    <x v="16"/>
    <x v="202"/>
    <n v="1159"/>
    <x v="1"/>
    <x v="44"/>
    <x v="0"/>
  </r>
  <r>
    <x v="19"/>
    <x v="203"/>
    <n v="-1130"/>
    <x v="2"/>
    <x v="44"/>
    <x v="0"/>
  </r>
  <r>
    <x v="4"/>
    <x v="204"/>
    <n v="-3773"/>
    <x v="2"/>
    <x v="45"/>
    <x v="1"/>
  </r>
  <r>
    <x v="31"/>
    <x v="205"/>
    <n v="-3758"/>
    <x v="2"/>
    <x v="45"/>
    <x v="2"/>
  </r>
  <r>
    <x v="18"/>
    <x v="206"/>
    <n v="608"/>
    <x v="1"/>
    <x v="45"/>
    <x v="4"/>
  </r>
  <r>
    <x v="33"/>
    <x v="207"/>
    <n v="1303"/>
    <x v="1"/>
    <x v="45"/>
    <x v="4"/>
  </r>
  <r>
    <x v="36"/>
    <x v="208"/>
    <n v="-699"/>
    <x v="2"/>
    <x v="45"/>
    <x v="3"/>
  </r>
  <r>
    <x v="45"/>
    <x v="209"/>
    <n v="2154"/>
    <x v="0"/>
    <x v="45"/>
    <x v="4"/>
  </r>
  <r>
    <x v="12"/>
    <x v="210"/>
    <n v="-2054"/>
    <x v="2"/>
    <x v="46"/>
    <x v="1"/>
  </r>
  <r>
    <x v="7"/>
    <x v="211"/>
    <n v="113"/>
    <x v="1"/>
    <x v="47"/>
    <x v="3"/>
  </r>
  <r>
    <x v="25"/>
    <x v="212"/>
    <n v="-3554"/>
    <x v="2"/>
    <x v="47"/>
    <x v="4"/>
  </r>
  <r>
    <x v="29"/>
    <x v="213"/>
    <n v="-582"/>
    <x v="2"/>
    <x v="47"/>
    <x v="1"/>
  </r>
  <r>
    <x v="26"/>
    <x v="214"/>
    <n v="1886"/>
    <x v="0"/>
    <x v="47"/>
    <x v="1"/>
  </r>
  <r>
    <x v="39"/>
    <x v="215"/>
    <n v="-104"/>
    <x v="1"/>
    <x v="47"/>
    <x v="2"/>
  </r>
  <r>
    <x v="39"/>
    <x v="216"/>
    <n v="216"/>
    <x v="1"/>
    <x v="47"/>
    <x v="4"/>
  </r>
  <r>
    <x v="49"/>
    <x v="217"/>
    <n v="907"/>
    <x v="1"/>
    <x v="48"/>
    <x v="2"/>
  </r>
  <r>
    <x v="25"/>
    <x v="218"/>
    <n v="149"/>
    <x v="1"/>
    <x v="48"/>
    <x v="2"/>
  </r>
  <r>
    <x v="50"/>
    <x v="219"/>
    <n v="-627"/>
    <x v="2"/>
    <x v="48"/>
    <x v="4"/>
  </r>
  <r>
    <x v="6"/>
    <x v="220"/>
    <n v="1836"/>
    <x v="0"/>
    <x v="48"/>
    <x v="3"/>
  </r>
  <r>
    <x v="39"/>
    <x v="221"/>
    <n v="213"/>
    <x v="0"/>
    <x v="48"/>
    <x v="4"/>
  </r>
  <r>
    <x v="27"/>
    <x v="222"/>
    <n v="-2059"/>
    <x v="2"/>
    <x v="48"/>
    <x v="2"/>
  </r>
  <r>
    <x v="16"/>
    <x v="223"/>
    <n v="1059"/>
    <x v="1"/>
    <x v="48"/>
    <x v="4"/>
  </r>
  <r>
    <x v="18"/>
    <x v="224"/>
    <n v="-2452"/>
    <x v="2"/>
    <x v="49"/>
    <x v="2"/>
  </r>
  <r>
    <x v="6"/>
    <x v="225"/>
    <n v="499"/>
    <x v="1"/>
    <x v="49"/>
    <x v="1"/>
  </r>
  <r>
    <x v="2"/>
    <x v="226"/>
    <n v="678"/>
    <x v="1"/>
    <x v="49"/>
    <x v="4"/>
  </r>
  <r>
    <x v="5"/>
    <x v="227"/>
    <n v="-1890"/>
    <x v="2"/>
    <x v="50"/>
    <x v="0"/>
  </r>
  <r>
    <x v="27"/>
    <x v="228"/>
    <n v="-1347"/>
    <x v="2"/>
    <x v="50"/>
    <x v="2"/>
  </r>
  <r>
    <x v="21"/>
    <x v="229"/>
    <n v="-2746"/>
    <x v="2"/>
    <x v="51"/>
    <x v="0"/>
  </r>
  <r>
    <x v="9"/>
    <x v="230"/>
    <n v="1100"/>
    <x v="1"/>
    <x v="51"/>
    <x v="1"/>
  </r>
  <r>
    <x v="54"/>
    <x v="231"/>
    <n v="903"/>
    <x v="1"/>
    <x v="51"/>
    <x v="1"/>
  </r>
  <r>
    <x v="29"/>
    <x v="232"/>
    <n v="1342"/>
    <x v="1"/>
    <x v="52"/>
    <x v="4"/>
  </r>
  <r>
    <x v="53"/>
    <x v="233"/>
    <n v="-2413"/>
    <x v="2"/>
    <x v="52"/>
    <x v="1"/>
  </r>
  <r>
    <x v="24"/>
    <x v="234"/>
    <n v="-3148"/>
    <x v="2"/>
    <x v="53"/>
    <x v="3"/>
  </r>
  <r>
    <x v="49"/>
    <x v="235"/>
    <n v="-2464"/>
    <x v="2"/>
    <x v="53"/>
    <x v="1"/>
  </r>
  <r>
    <x v="9"/>
    <x v="236"/>
    <n v="-61"/>
    <x v="1"/>
    <x v="53"/>
    <x v="2"/>
  </r>
  <r>
    <x v="48"/>
    <x v="237"/>
    <n v="423"/>
    <x v="1"/>
    <x v="54"/>
    <x v="3"/>
  </r>
  <r>
    <x v="53"/>
    <x v="238"/>
    <n v="-2040"/>
    <x v="2"/>
    <x v="54"/>
    <x v="2"/>
  </r>
  <r>
    <x v="45"/>
    <x v="239"/>
    <n v="-2230"/>
    <x v="2"/>
    <x v="54"/>
    <x v="0"/>
  </r>
  <r>
    <x v="5"/>
    <x v="240"/>
    <n v="2247"/>
    <x v="0"/>
    <x v="55"/>
    <x v="1"/>
  </r>
  <r>
    <x v="50"/>
    <x v="241"/>
    <n v="3243"/>
    <x v="0"/>
    <x v="55"/>
    <x v="3"/>
  </r>
  <r>
    <x v="29"/>
    <x v="242"/>
    <n v="3894"/>
    <x v="0"/>
    <x v="55"/>
    <x v="4"/>
  </r>
  <r>
    <x v="30"/>
    <x v="243"/>
    <n v="-3405"/>
    <x v="2"/>
    <x v="55"/>
    <x v="4"/>
  </r>
  <r>
    <x v="33"/>
    <x v="244"/>
    <n v="1449"/>
    <x v="0"/>
    <x v="55"/>
    <x v="4"/>
  </r>
  <r>
    <x v="45"/>
    <x v="245"/>
    <n v="446"/>
    <x v="1"/>
    <x v="55"/>
    <x v="0"/>
  </r>
  <r>
    <x v="19"/>
    <x v="246"/>
    <n v="-411"/>
    <x v="1"/>
    <x v="55"/>
    <x v="0"/>
  </r>
  <r>
    <x v="35"/>
    <x v="247"/>
    <n v="460"/>
    <x v="1"/>
    <x v="55"/>
    <x v="0"/>
  </r>
  <r>
    <x v="9"/>
    <x v="248"/>
    <n v="-358"/>
    <x v="2"/>
    <x v="56"/>
    <x v="3"/>
  </r>
  <r>
    <x v="32"/>
    <x v="249"/>
    <n v="-96"/>
    <x v="1"/>
    <x v="56"/>
    <x v="3"/>
  </r>
  <r>
    <x v="5"/>
    <x v="250"/>
    <n v="-1903"/>
    <x v="2"/>
    <x v="57"/>
    <x v="0"/>
  </r>
  <r>
    <x v="11"/>
    <x v="251"/>
    <n v="-3160"/>
    <x v="2"/>
    <x v="57"/>
    <x v="2"/>
  </r>
  <r>
    <x v="55"/>
    <x v="252"/>
    <n v="-2831"/>
    <x v="2"/>
    <x v="57"/>
    <x v="3"/>
  </r>
  <r>
    <x v="26"/>
    <x v="253"/>
    <n v="-123"/>
    <x v="1"/>
    <x v="58"/>
    <x v="4"/>
  </r>
  <r>
    <x v="13"/>
    <x v="254"/>
    <n v="1845"/>
    <x v="0"/>
    <x v="58"/>
    <x v="4"/>
  </r>
  <r>
    <x v="24"/>
    <x v="255"/>
    <n v="767"/>
    <x v="0"/>
    <x v="59"/>
    <x v="4"/>
  </r>
  <r>
    <x v="48"/>
    <x v="256"/>
    <n v="1128"/>
    <x v="0"/>
    <x v="59"/>
    <x v="0"/>
  </r>
  <r>
    <x v="25"/>
    <x v="257"/>
    <n v="825"/>
    <x v="0"/>
    <x v="59"/>
    <x v="2"/>
  </r>
  <r>
    <x v="1"/>
    <x v="258"/>
    <n v="-1855"/>
    <x v="2"/>
    <x v="59"/>
    <x v="1"/>
  </r>
  <r>
    <x v="27"/>
    <x v="259"/>
    <n v="3323"/>
    <x v="0"/>
    <x v="60"/>
    <x v="0"/>
  </r>
  <r>
    <x v="40"/>
    <x v="260"/>
    <n v="-3841"/>
    <x v="2"/>
    <x v="60"/>
    <x v="3"/>
  </r>
  <r>
    <x v="56"/>
    <x v="261"/>
    <n v="440"/>
    <x v="0"/>
    <x v="60"/>
    <x v="1"/>
  </r>
  <r>
    <x v="37"/>
    <x v="262"/>
    <n v="-377"/>
    <x v="1"/>
    <x v="61"/>
    <x v="4"/>
  </r>
  <r>
    <x v="50"/>
    <x v="263"/>
    <n v="-19"/>
    <x v="1"/>
    <x v="61"/>
    <x v="2"/>
  </r>
  <r>
    <x v="28"/>
    <x v="264"/>
    <n v="-78"/>
    <x v="1"/>
    <x v="61"/>
    <x v="3"/>
  </r>
  <r>
    <x v="41"/>
    <x v="265"/>
    <n v="-4742"/>
    <x v="2"/>
    <x v="61"/>
    <x v="1"/>
  </r>
  <r>
    <x v="38"/>
    <x v="266"/>
    <n v="2116"/>
    <x v="0"/>
    <x v="62"/>
    <x v="2"/>
  </r>
  <r>
    <x v="23"/>
    <x v="267"/>
    <n v="879"/>
    <x v="1"/>
    <x v="62"/>
    <x v="4"/>
  </r>
  <r>
    <x v="7"/>
    <x v="268"/>
    <n v="4720"/>
    <x v="0"/>
    <x v="63"/>
    <x v="1"/>
  </r>
  <r>
    <x v="5"/>
    <x v="269"/>
    <n v="-1010"/>
    <x v="2"/>
    <x v="63"/>
    <x v="2"/>
  </r>
  <r>
    <x v="6"/>
    <x v="270"/>
    <n v="380"/>
    <x v="1"/>
    <x v="63"/>
    <x v="4"/>
  </r>
  <r>
    <x v="33"/>
    <x v="271"/>
    <n v="589"/>
    <x v="1"/>
    <x v="64"/>
    <x v="3"/>
  </r>
  <r>
    <x v="17"/>
    <x v="272"/>
    <n v="-24"/>
    <x v="1"/>
    <x v="64"/>
    <x v="4"/>
  </r>
  <r>
    <x v="5"/>
    <x v="273"/>
    <n v="-3915"/>
    <x v="2"/>
    <x v="65"/>
    <x v="3"/>
  </r>
  <r>
    <x v="48"/>
    <x v="274"/>
    <n v="1149"/>
    <x v="1"/>
    <x v="65"/>
    <x v="0"/>
  </r>
  <r>
    <x v="21"/>
    <x v="275"/>
    <n v="600"/>
    <x v="0"/>
    <x v="65"/>
    <x v="1"/>
  </r>
  <r>
    <x v="38"/>
    <x v="276"/>
    <n v="-450"/>
    <x v="1"/>
    <x v="65"/>
    <x v="3"/>
  </r>
  <r>
    <x v="31"/>
    <x v="277"/>
    <n v="784"/>
    <x v="0"/>
    <x v="65"/>
    <x v="3"/>
  </r>
  <r>
    <x v="22"/>
    <x v="278"/>
    <n v="-430"/>
    <x v="2"/>
    <x v="66"/>
    <x v="1"/>
  </r>
  <r>
    <x v="7"/>
    <x v="279"/>
    <n v="994"/>
    <x v="1"/>
    <x v="67"/>
    <x v="3"/>
  </r>
  <r>
    <x v="29"/>
    <x v="280"/>
    <n v="-3126"/>
    <x v="2"/>
    <x v="67"/>
    <x v="3"/>
  </r>
  <r>
    <x v="42"/>
    <x v="281"/>
    <n v="221"/>
    <x v="1"/>
    <x v="67"/>
    <x v="3"/>
  </r>
  <r>
    <x v="1"/>
    <x v="282"/>
    <n v="-430"/>
    <x v="2"/>
    <x v="67"/>
    <x v="3"/>
  </r>
  <r>
    <x v="2"/>
    <x v="283"/>
    <n v="1565"/>
    <x v="0"/>
    <x v="67"/>
    <x v="1"/>
  </r>
  <r>
    <x v="2"/>
    <x v="284"/>
    <n v="1387"/>
    <x v="1"/>
    <x v="67"/>
    <x v="4"/>
  </r>
  <r>
    <x v="23"/>
    <x v="285"/>
    <n v="77"/>
    <x v="1"/>
    <x v="67"/>
    <x v="0"/>
  </r>
  <r>
    <x v="46"/>
    <x v="286"/>
    <n v="185"/>
    <x v="1"/>
    <x v="68"/>
    <x v="0"/>
  </r>
  <r>
    <x v="11"/>
    <x v="287"/>
    <n v="-2602"/>
    <x v="2"/>
    <x v="68"/>
    <x v="4"/>
  </r>
  <r>
    <x v="11"/>
    <x v="288"/>
    <n v="-2779"/>
    <x v="2"/>
    <x v="68"/>
    <x v="4"/>
  </r>
  <r>
    <x v="2"/>
    <x v="289"/>
    <n v="-2647"/>
    <x v="2"/>
    <x v="68"/>
    <x v="4"/>
  </r>
  <r>
    <x v="7"/>
    <x v="290"/>
    <n v="-2738"/>
    <x v="2"/>
    <x v="69"/>
    <x v="2"/>
  </r>
  <r>
    <x v="34"/>
    <x v="291"/>
    <n v="3309"/>
    <x v="0"/>
    <x v="69"/>
    <x v="3"/>
  </r>
  <r>
    <x v="29"/>
    <x v="292"/>
    <n v="-2756"/>
    <x v="2"/>
    <x v="69"/>
    <x v="1"/>
  </r>
  <r>
    <x v="36"/>
    <x v="293"/>
    <n v="3921"/>
    <x v="0"/>
    <x v="69"/>
    <x v="4"/>
  </r>
  <r>
    <x v="1"/>
    <x v="294"/>
    <n v="408"/>
    <x v="0"/>
    <x v="69"/>
    <x v="3"/>
  </r>
  <r>
    <x v="35"/>
    <x v="295"/>
    <n v="-2167"/>
    <x v="2"/>
    <x v="69"/>
    <x v="1"/>
  </r>
  <r>
    <x v="48"/>
    <x v="296"/>
    <n v="-4503"/>
    <x v="2"/>
    <x v="70"/>
    <x v="2"/>
  </r>
  <r>
    <x v="32"/>
    <x v="297"/>
    <n v="2391"/>
    <x v="0"/>
    <x v="70"/>
    <x v="4"/>
  </r>
  <r>
    <x v="2"/>
    <x v="298"/>
    <n v="246"/>
    <x v="1"/>
    <x v="70"/>
    <x v="0"/>
  </r>
  <r>
    <x v="17"/>
    <x v="299"/>
    <n v="714"/>
    <x v="1"/>
    <x v="70"/>
    <x v="3"/>
  </r>
  <r>
    <x v="39"/>
    <x v="300"/>
    <n v="-285"/>
    <x v="1"/>
    <x v="71"/>
    <x v="4"/>
  </r>
  <r>
    <x v="44"/>
    <x v="301"/>
    <n v="500"/>
    <x v="1"/>
    <x v="71"/>
    <x v="2"/>
  </r>
  <r>
    <x v="38"/>
    <x v="302"/>
    <n v="-3813"/>
    <x v="2"/>
    <x v="72"/>
    <x v="4"/>
  </r>
  <r>
    <x v="47"/>
    <x v="303"/>
    <n v="1672"/>
    <x v="0"/>
    <x v="72"/>
    <x v="0"/>
  </r>
  <r>
    <x v="0"/>
    <x v="304"/>
    <n v="716"/>
    <x v="1"/>
    <x v="73"/>
    <x v="0"/>
  </r>
  <r>
    <x v="7"/>
    <x v="305"/>
    <n v="434"/>
    <x v="0"/>
    <x v="73"/>
    <x v="0"/>
  </r>
  <r>
    <x v="49"/>
    <x v="306"/>
    <n v="1220"/>
    <x v="1"/>
    <x v="73"/>
    <x v="1"/>
  </r>
  <r>
    <x v="8"/>
    <x v="307"/>
    <n v="-1256"/>
    <x v="2"/>
    <x v="73"/>
    <x v="0"/>
  </r>
  <r>
    <x v="15"/>
    <x v="308"/>
    <n v="-1658"/>
    <x v="2"/>
    <x v="73"/>
    <x v="1"/>
  </r>
  <r>
    <x v="2"/>
    <x v="309"/>
    <n v="532"/>
    <x v="1"/>
    <x v="74"/>
    <x v="3"/>
  </r>
  <r>
    <x v="17"/>
    <x v="310"/>
    <n v="694"/>
    <x v="1"/>
    <x v="74"/>
    <x v="3"/>
  </r>
  <r>
    <x v="42"/>
    <x v="311"/>
    <n v="3046"/>
    <x v="0"/>
    <x v="75"/>
    <x v="1"/>
  </r>
  <r>
    <x v="22"/>
    <x v="312"/>
    <n v="-4286"/>
    <x v="2"/>
    <x v="75"/>
    <x v="3"/>
  </r>
  <r>
    <x v="2"/>
    <x v="313"/>
    <n v="1077"/>
    <x v="0"/>
    <x v="75"/>
    <x v="0"/>
  </r>
  <r>
    <x v="19"/>
    <x v="314"/>
    <n v="-57"/>
    <x v="1"/>
    <x v="75"/>
    <x v="0"/>
  </r>
  <r>
    <x v="46"/>
    <x v="315"/>
    <n v="-1193"/>
    <x v="2"/>
    <x v="76"/>
    <x v="3"/>
  </r>
  <r>
    <x v="36"/>
    <x v="316"/>
    <n v="162"/>
    <x v="1"/>
    <x v="76"/>
    <x v="3"/>
  </r>
  <r>
    <x v="1"/>
    <x v="317"/>
    <n v="1366"/>
    <x v="0"/>
    <x v="76"/>
    <x v="4"/>
  </r>
  <r>
    <x v="21"/>
    <x v="318"/>
    <n v="1141"/>
    <x v="1"/>
    <x v="77"/>
    <x v="1"/>
  </r>
  <r>
    <x v="38"/>
    <x v="319"/>
    <n v="1799"/>
    <x v="0"/>
    <x v="77"/>
    <x v="4"/>
  </r>
  <r>
    <x v="26"/>
    <x v="320"/>
    <n v="4640"/>
    <x v="0"/>
    <x v="77"/>
    <x v="1"/>
  </r>
  <r>
    <x v="14"/>
    <x v="321"/>
    <n v="-2569"/>
    <x v="2"/>
    <x v="77"/>
    <x v="1"/>
  </r>
  <r>
    <x v="17"/>
    <x v="322"/>
    <n v="518"/>
    <x v="1"/>
    <x v="77"/>
    <x v="0"/>
  </r>
  <r>
    <x v="41"/>
    <x v="139"/>
    <n v="-48"/>
    <x v="1"/>
    <x v="77"/>
    <x v="3"/>
  </r>
  <r>
    <x v="23"/>
    <x v="323"/>
    <n v="3473"/>
    <x v="0"/>
    <x v="77"/>
    <x v="2"/>
  </r>
  <r>
    <x v="21"/>
    <x v="324"/>
    <n v="-60"/>
    <x v="1"/>
    <x v="78"/>
    <x v="2"/>
  </r>
  <r>
    <x v="21"/>
    <x v="325"/>
    <n v="4010"/>
    <x v="0"/>
    <x v="78"/>
    <x v="2"/>
  </r>
  <r>
    <x v="30"/>
    <x v="326"/>
    <n v="-3893"/>
    <x v="2"/>
    <x v="78"/>
    <x v="1"/>
  </r>
  <r>
    <x v="6"/>
    <x v="327"/>
    <n v="-1540"/>
    <x v="2"/>
    <x v="78"/>
    <x v="4"/>
  </r>
  <r>
    <x v="26"/>
    <x v="328"/>
    <n v="-1860"/>
    <x v="2"/>
    <x v="78"/>
    <x v="4"/>
  </r>
  <r>
    <x v="1"/>
    <x v="329"/>
    <n v="-4187"/>
    <x v="2"/>
    <x v="78"/>
    <x v="0"/>
  </r>
  <r>
    <x v="2"/>
    <x v="330"/>
    <n v="-3734"/>
    <x v="2"/>
    <x v="78"/>
    <x v="2"/>
  </r>
  <r>
    <x v="50"/>
    <x v="331"/>
    <n v="-2988"/>
    <x v="2"/>
    <x v="79"/>
    <x v="4"/>
  </r>
  <r>
    <x v="39"/>
    <x v="332"/>
    <n v="-292"/>
    <x v="2"/>
    <x v="79"/>
    <x v="2"/>
  </r>
  <r>
    <x v="14"/>
    <x v="333"/>
    <n v="-3623"/>
    <x v="2"/>
    <x v="79"/>
    <x v="0"/>
  </r>
  <r>
    <x v="2"/>
    <x v="334"/>
    <n v="530"/>
    <x v="1"/>
    <x v="79"/>
    <x v="4"/>
  </r>
  <r>
    <x v="13"/>
    <x v="335"/>
    <n v="-32"/>
    <x v="2"/>
    <x v="80"/>
    <x v="1"/>
  </r>
  <r>
    <x v="35"/>
    <x v="336"/>
    <n v="-3540"/>
    <x v="2"/>
    <x v="80"/>
    <x v="2"/>
  </r>
  <r>
    <x v="49"/>
    <x v="337"/>
    <n v="50"/>
    <x v="0"/>
    <x v="81"/>
    <x v="1"/>
  </r>
  <r>
    <x v="39"/>
    <x v="338"/>
    <n v="4060"/>
    <x v="0"/>
    <x v="81"/>
    <x v="0"/>
  </r>
  <r>
    <x v="27"/>
    <x v="339"/>
    <n v="-462"/>
    <x v="1"/>
    <x v="81"/>
    <x v="4"/>
  </r>
  <r>
    <x v="28"/>
    <x v="340"/>
    <n v="950"/>
    <x v="1"/>
    <x v="81"/>
    <x v="3"/>
  </r>
  <r>
    <x v="35"/>
    <x v="341"/>
    <n v="766"/>
    <x v="1"/>
    <x v="81"/>
    <x v="2"/>
  </r>
  <r>
    <x v="46"/>
    <x v="342"/>
    <n v="4158"/>
    <x v="0"/>
    <x v="82"/>
    <x v="3"/>
  </r>
  <r>
    <x v="49"/>
    <x v="343"/>
    <n v="50"/>
    <x v="0"/>
    <x v="82"/>
    <x v="1"/>
  </r>
  <r>
    <x v="4"/>
    <x v="344"/>
    <n v="1583"/>
    <x v="0"/>
    <x v="82"/>
    <x v="2"/>
  </r>
  <r>
    <x v="5"/>
    <x v="345"/>
    <n v="50"/>
    <x v="1"/>
    <x v="82"/>
    <x v="1"/>
  </r>
  <r>
    <x v="38"/>
    <x v="346"/>
    <n v="2073"/>
    <x v="0"/>
    <x v="82"/>
    <x v="2"/>
  </r>
  <r>
    <x v="14"/>
    <x v="347"/>
    <n v="-4581"/>
    <x v="2"/>
    <x v="82"/>
    <x v="2"/>
  </r>
  <r>
    <x v="44"/>
    <x v="348"/>
    <n v="-302"/>
    <x v="1"/>
    <x v="82"/>
    <x v="3"/>
  </r>
  <r>
    <x v="23"/>
    <x v="349"/>
    <n v="3406"/>
    <x v="0"/>
    <x v="82"/>
    <x v="1"/>
  </r>
  <r>
    <x v="49"/>
    <x v="350"/>
    <n v="1310"/>
    <x v="1"/>
    <x v="83"/>
    <x v="4"/>
  </r>
  <r>
    <x v="49"/>
    <x v="351"/>
    <n v="50"/>
    <x v="0"/>
    <x v="83"/>
    <x v="1"/>
  </r>
  <r>
    <x v="4"/>
    <x v="352"/>
    <n v="1691"/>
    <x v="0"/>
    <x v="83"/>
    <x v="0"/>
  </r>
  <r>
    <x v="5"/>
    <x v="353"/>
    <n v="1691"/>
    <x v="0"/>
    <x v="83"/>
    <x v="2"/>
  </r>
  <r>
    <x v="8"/>
    <x v="354"/>
    <n v="475"/>
    <x v="0"/>
    <x v="83"/>
    <x v="1"/>
  </r>
  <r>
    <x v="34"/>
    <x v="355"/>
    <n v="637"/>
    <x v="1"/>
    <x v="83"/>
    <x v="3"/>
  </r>
  <r>
    <x v="29"/>
    <x v="356"/>
    <n v="3052"/>
    <x v="0"/>
    <x v="83"/>
    <x v="1"/>
  </r>
  <r>
    <x v="42"/>
    <x v="357"/>
    <n v="929"/>
    <x v="0"/>
    <x v="83"/>
    <x v="1"/>
  </r>
  <r>
    <x v="43"/>
    <x v="358"/>
    <n v="1270"/>
    <x v="1"/>
    <x v="83"/>
    <x v="2"/>
  </r>
  <r>
    <x v="44"/>
    <x v="359"/>
    <n v="4966"/>
    <x v="0"/>
    <x v="83"/>
    <x v="0"/>
  </r>
  <r>
    <x v="45"/>
    <x v="360"/>
    <n v="4288"/>
    <x v="0"/>
    <x v="83"/>
    <x v="0"/>
  </r>
  <r>
    <x v="35"/>
    <x v="361"/>
    <n v="986"/>
    <x v="1"/>
    <x v="83"/>
    <x v="1"/>
  </r>
  <r>
    <x v="49"/>
    <x v="362"/>
    <n v="901"/>
    <x v="1"/>
    <x v="84"/>
    <x v="1"/>
  </r>
  <r>
    <x v="49"/>
    <x v="363"/>
    <n v="50"/>
    <x v="0"/>
    <x v="84"/>
    <x v="1"/>
  </r>
  <r>
    <x v="48"/>
    <x v="364"/>
    <n v="137"/>
    <x v="1"/>
    <x v="84"/>
    <x v="3"/>
  </r>
  <r>
    <x v="6"/>
    <x v="365"/>
    <n v="2199"/>
    <x v="0"/>
    <x v="84"/>
    <x v="4"/>
  </r>
  <r>
    <x v="12"/>
    <x v="366"/>
    <n v="-519"/>
    <x v="2"/>
    <x v="84"/>
    <x v="2"/>
  </r>
  <r>
    <x v="14"/>
    <x v="367"/>
    <n v="2770"/>
    <x v="0"/>
    <x v="84"/>
    <x v="0"/>
  </r>
  <r>
    <x v="22"/>
    <x v="368"/>
    <n v="-1676"/>
    <x v="2"/>
    <x v="84"/>
    <x v="2"/>
  </r>
  <r>
    <x v="16"/>
    <x v="369"/>
    <n v="510"/>
    <x v="0"/>
    <x v="84"/>
    <x v="1"/>
  </r>
  <r>
    <x v="23"/>
    <x v="370"/>
    <n v="1230"/>
    <x v="1"/>
    <x v="84"/>
    <x v="1"/>
  </r>
  <r>
    <x v="45"/>
    <x v="371"/>
    <n v="663"/>
    <x v="1"/>
    <x v="84"/>
    <x v="4"/>
  </r>
  <r>
    <x v="49"/>
    <x v="372"/>
    <n v="50"/>
    <x v="0"/>
    <x v="85"/>
    <x v="1"/>
  </r>
  <r>
    <x v="48"/>
    <x v="373"/>
    <n v="833"/>
    <x v="1"/>
    <x v="85"/>
    <x v="0"/>
  </r>
  <r>
    <x v="19"/>
    <x v="374"/>
    <n v="-475"/>
    <x v="1"/>
    <x v="85"/>
    <x v="1"/>
  </r>
  <r>
    <x v="49"/>
    <x v="375"/>
    <n v="50"/>
    <x v="0"/>
    <x v="86"/>
    <x v="1"/>
  </r>
  <r>
    <x v="21"/>
    <x v="376"/>
    <n v="4767"/>
    <x v="0"/>
    <x v="86"/>
    <x v="2"/>
  </r>
  <r>
    <x v="50"/>
    <x v="377"/>
    <n v="-1843"/>
    <x v="2"/>
    <x v="86"/>
    <x v="2"/>
  </r>
  <r>
    <x v="38"/>
    <x v="378"/>
    <n v="-438"/>
    <x v="2"/>
    <x v="86"/>
    <x v="3"/>
  </r>
  <r>
    <x v="1"/>
    <x v="379"/>
    <n v="-389"/>
    <x v="1"/>
    <x v="86"/>
    <x v="4"/>
  </r>
  <r>
    <x v="23"/>
    <x v="380"/>
    <n v="1235"/>
    <x v="1"/>
    <x v="86"/>
    <x v="1"/>
  </r>
  <r>
    <x v="49"/>
    <x v="381"/>
    <n v="50"/>
    <x v="0"/>
    <x v="87"/>
    <x v="1"/>
  </r>
  <r>
    <x v="5"/>
    <x v="382"/>
    <n v="-230"/>
    <x v="2"/>
    <x v="87"/>
    <x v="3"/>
  </r>
  <r>
    <x v="31"/>
    <x v="383"/>
    <n v="-3497"/>
    <x v="2"/>
    <x v="87"/>
    <x v="4"/>
  </r>
  <r>
    <x v="16"/>
    <x v="384"/>
    <n v="2266"/>
    <x v="0"/>
    <x v="87"/>
    <x v="3"/>
  </r>
  <r>
    <x v="41"/>
    <x v="385"/>
    <n v="4633"/>
    <x v="0"/>
    <x v="87"/>
    <x v="2"/>
  </r>
  <r>
    <x v="49"/>
    <x v="386"/>
    <n v="50"/>
    <x v="0"/>
    <x v="88"/>
    <x v="1"/>
  </r>
  <r>
    <x v="33"/>
    <x v="387"/>
    <n v="-3232"/>
    <x v="2"/>
    <x v="88"/>
    <x v="3"/>
  </r>
  <r>
    <x v="22"/>
    <x v="388"/>
    <n v="-2824"/>
    <x v="2"/>
    <x v="88"/>
    <x v="3"/>
  </r>
  <r>
    <x v="8"/>
    <x v="389"/>
    <n v="1286"/>
    <x v="0"/>
    <x v="89"/>
    <x v="1"/>
  </r>
  <r>
    <x v="11"/>
    <x v="390"/>
    <n v="1790"/>
    <x v="0"/>
    <x v="89"/>
    <x v="4"/>
  </r>
  <r>
    <x v="36"/>
    <x v="391"/>
    <n v="-923"/>
    <x v="2"/>
    <x v="89"/>
    <x v="2"/>
  </r>
  <r>
    <x v="15"/>
    <x v="392"/>
    <n v="3393"/>
    <x v="0"/>
    <x v="89"/>
    <x v="4"/>
  </r>
  <r>
    <x v="13"/>
    <x v="393"/>
    <n v="780"/>
    <x v="1"/>
    <x v="89"/>
    <x v="2"/>
  </r>
  <r>
    <x v="24"/>
    <x v="394"/>
    <n v="3733"/>
    <x v="0"/>
    <x v="90"/>
    <x v="0"/>
  </r>
  <r>
    <x v="48"/>
    <x v="395"/>
    <n v="4194"/>
    <x v="0"/>
    <x v="90"/>
    <x v="2"/>
  </r>
  <r>
    <x v="39"/>
    <x v="396"/>
    <n v="-3556"/>
    <x v="2"/>
    <x v="90"/>
    <x v="2"/>
  </r>
  <r>
    <x v="27"/>
    <x v="397"/>
    <n v="-4583"/>
    <x v="2"/>
    <x v="90"/>
    <x v="1"/>
  </r>
  <r>
    <x v="3"/>
    <x v="398"/>
    <n v="1213"/>
    <x v="1"/>
    <x v="90"/>
    <x v="4"/>
  </r>
  <r>
    <x v="19"/>
    <x v="399"/>
    <n v="-494"/>
    <x v="2"/>
    <x v="90"/>
    <x v="3"/>
  </r>
  <r>
    <x v="24"/>
    <x v="400"/>
    <n v="221"/>
    <x v="0"/>
    <x v="91"/>
    <x v="2"/>
  </r>
  <r>
    <x v="7"/>
    <x v="401"/>
    <n v="1299"/>
    <x v="0"/>
    <x v="91"/>
    <x v="3"/>
  </r>
  <r>
    <x v="7"/>
    <x v="402"/>
    <n v="-4053"/>
    <x v="2"/>
    <x v="91"/>
    <x v="2"/>
  </r>
  <r>
    <x v="21"/>
    <x v="403"/>
    <n v="-3560"/>
    <x v="2"/>
    <x v="91"/>
    <x v="2"/>
  </r>
  <r>
    <x v="21"/>
    <x v="404"/>
    <n v="3442"/>
    <x v="0"/>
    <x v="91"/>
    <x v="4"/>
  </r>
  <r>
    <x v="1"/>
    <x v="405"/>
    <n v="948"/>
    <x v="1"/>
    <x v="91"/>
    <x v="0"/>
  </r>
  <r>
    <x v="35"/>
    <x v="406"/>
    <n v="-410"/>
    <x v="1"/>
    <x v="91"/>
    <x v="1"/>
  </r>
  <r>
    <x v="24"/>
    <x v="407"/>
    <n v="1985"/>
    <x v="0"/>
    <x v="92"/>
    <x v="2"/>
  </r>
  <r>
    <x v="4"/>
    <x v="408"/>
    <n v="766"/>
    <x v="0"/>
    <x v="92"/>
    <x v="1"/>
  </r>
  <r>
    <x v="48"/>
    <x v="409"/>
    <n v="1450"/>
    <x v="0"/>
    <x v="92"/>
    <x v="4"/>
  </r>
  <r>
    <x v="8"/>
    <x v="410"/>
    <n v="494"/>
    <x v="0"/>
    <x v="92"/>
    <x v="2"/>
  </r>
  <r>
    <x v="34"/>
    <x v="411"/>
    <n v="2939"/>
    <x v="0"/>
    <x v="92"/>
    <x v="1"/>
  </r>
  <r>
    <x v="47"/>
    <x v="412"/>
    <n v="856"/>
    <x v="0"/>
    <x v="92"/>
    <x v="3"/>
  </r>
  <r>
    <x v="31"/>
    <x v="413"/>
    <n v="-4080"/>
    <x v="2"/>
    <x v="92"/>
    <x v="3"/>
  </r>
  <r>
    <x v="18"/>
    <x v="414"/>
    <n v="-2757"/>
    <x v="2"/>
    <x v="92"/>
    <x v="3"/>
  </r>
  <r>
    <x v="1"/>
    <x v="415"/>
    <n v="762"/>
    <x v="0"/>
    <x v="92"/>
    <x v="0"/>
  </r>
  <r>
    <x v="5"/>
    <x v="416"/>
    <n v="-492"/>
    <x v="1"/>
    <x v="93"/>
    <x v="0"/>
  </r>
  <r>
    <x v="43"/>
    <x v="417"/>
    <n v="-3099"/>
    <x v="2"/>
    <x v="93"/>
    <x v="0"/>
  </r>
  <r>
    <x v="0"/>
    <x v="418"/>
    <n v="1587"/>
    <x v="0"/>
    <x v="94"/>
    <x v="1"/>
  </r>
  <r>
    <x v="8"/>
    <x v="419"/>
    <n v="-4626"/>
    <x v="1"/>
    <x v="94"/>
    <x v="1"/>
  </r>
  <r>
    <x v="30"/>
    <x v="420"/>
    <n v="986"/>
    <x v="1"/>
    <x v="94"/>
    <x v="2"/>
  </r>
  <r>
    <x v="42"/>
    <x v="421"/>
    <n v="358"/>
    <x v="0"/>
    <x v="94"/>
    <x v="2"/>
  </r>
  <r>
    <x v="39"/>
    <x v="422"/>
    <n v="2450"/>
    <x v="0"/>
    <x v="94"/>
    <x v="3"/>
  </r>
  <r>
    <x v="2"/>
    <x v="423"/>
    <n v="-3281"/>
    <x v="2"/>
    <x v="94"/>
    <x v="3"/>
  </r>
  <r>
    <x v="41"/>
    <x v="424"/>
    <n v="725"/>
    <x v="1"/>
    <x v="94"/>
    <x v="2"/>
  </r>
  <r>
    <x v="41"/>
    <x v="425"/>
    <n v="1379"/>
    <x v="0"/>
    <x v="94"/>
    <x v="3"/>
  </r>
  <r>
    <x v="49"/>
    <x v="426"/>
    <n v="1496"/>
    <x v="1"/>
    <x v="95"/>
    <x v="4"/>
  </r>
  <r>
    <x v="21"/>
    <x v="427"/>
    <n v="691"/>
    <x v="1"/>
    <x v="95"/>
    <x v="3"/>
  </r>
  <r>
    <x v="28"/>
    <x v="428"/>
    <n v="685"/>
    <x v="1"/>
    <x v="95"/>
    <x v="3"/>
  </r>
  <r>
    <x v="19"/>
    <x v="429"/>
    <n v="-4626"/>
    <x v="2"/>
    <x v="95"/>
    <x v="4"/>
  </r>
  <r>
    <x v="17"/>
    <x v="430"/>
    <n v="2572"/>
    <x v="0"/>
    <x v="96"/>
    <x v="3"/>
  </r>
  <r>
    <x v="3"/>
    <x v="431"/>
    <n v="1485"/>
    <x v="0"/>
    <x v="96"/>
    <x v="2"/>
  </r>
  <r>
    <x v="3"/>
    <x v="432"/>
    <n v="3527"/>
    <x v="0"/>
    <x v="96"/>
    <x v="4"/>
  </r>
  <r>
    <x v="45"/>
    <x v="433"/>
    <n v="1249"/>
    <x v="1"/>
    <x v="96"/>
    <x v="0"/>
  </r>
  <r>
    <x v="7"/>
    <x v="434"/>
    <n v="4814"/>
    <x v="0"/>
    <x v="97"/>
    <x v="3"/>
  </r>
  <r>
    <x v="5"/>
    <x v="435"/>
    <n v="1583"/>
    <x v="0"/>
    <x v="97"/>
    <x v="3"/>
  </r>
  <r>
    <x v="37"/>
    <x v="436"/>
    <n v="514"/>
    <x v="0"/>
    <x v="97"/>
    <x v="3"/>
  </r>
  <r>
    <x v="22"/>
    <x v="437"/>
    <n v="1179"/>
    <x v="0"/>
    <x v="97"/>
    <x v="3"/>
  </r>
  <r>
    <x v="22"/>
    <x v="438"/>
    <n v="1481"/>
    <x v="0"/>
    <x v="97"/>
    <x v="3"/>
  </r>
  <r>
    <x v="0"/>
    <x v="439"/>
    <n v="3569"/>
    <x v="0"/>
    <x v="98"/>
    <x v="3"/>
  </r>
  <r>
    <x v="48"/>
    <x v="440"/>
    <n v="-2851"/>
    <x v="2"/>
    <x v="98"/>
    <x v="3"/>
  </r>
  <r>
    <x v="50"/>
    <x v="441"/>
    <n v="2708"/>
    <x v="0"/>
    <x v="98"/>
    <x v="0"/>
  </r>
  <r>
    <x v="1"/>
    <x v="442"/>
    <n v="-1969"/>
    <x v="2"/>
    <x v="98"/>
    <x v="4"/>
  </r>
  <r>
    <x v="43"/>
    <x v="443"/>
    <n v="388"/>
    <x v="1"/>
    <x v="98"/>
    <x v="2"/>
  </r>
  <r>
    <x v="44"/>
    <x v="444"/>
    <n v="-778"/>
    <x v="2"/>
    <x v="98"/>
    <x v="4"/>
  </r>
  <r>
    <x v="35"/>
    <x v="445"/>
    <n v="4481"/>
    <x v="0"/>
    <x v="98"/>
    <x v="2"/>
  </r>
  <r>
    <x v="0"/>
    <x v="446"/>
    <n v="3951"/>
    <x v="0"/>
    <x v="99"/>
    <x v="4"/>
  </r>
  <r>
    <x v="24"/>
    <x v="447"/>
    <n v="1010"/>
    <x v="1"/>
    <x v="99"/>
    <x v="0"/>
  </r>
  <r>
    <x v="27"/>
    <x v="448"/>
    <n v="864"/>
    <x v="1"/>
    <x v="99"/>
    <x v="3"/>
  </r>
  <r>
    <x v="32"/>
    <x v="449"/>
    <n v="-1831"/>
    <x v="2"/>
    <x v="99"/>
    <x v="0"/>
  </r>
  <r>
    <x v="24"/>
    <x v="450"/>
    <n v="-416"/>
    <x v="2"/>
    <x v="100"/>
    <x v="1"/>
  </r>
  <r>
    <x v="48"/>
    <x v="451"/>
    <n v="4194"/>
    <x v="0"/>
    <x v="100"/>
    <x v="4"/>
  </r>
  <r>
    <x v="26"/>
    <x v="452"/>
    <n v="222"/>
    <x v="1"/>
    <x v="100"/>
    <x v="3"/>
  </r>
  <r>
    <x v="1"/>
    <x v="453"/>
    <n v="-402"/>
    <x v="2"/>
    <x v="100"/>
    <x v="3"/>
  </r>
  <r>
    <x v="48"/>
    <x v="454"/>
    <n v="-4631"/>
    <x v="2"/>
    <x v="101"/>
    <x v="2"/>
  </r>
  <r>
    <x v="26"/>
    <x v="455"/>
    <n v="1990"/>
    <x v="0"/>
    <x v="101"/>
    <x v="3"/>
  </r>
  <r>
    <x v="5"/>
    <x v="456"/>
    <n v="1496"/>
    <x v="1"/>
    <x v="102"/>
    <x v="0"/>
  </r>
  <r>
    <x v="8"/>
    <x v="457"/>
    <n v="866"/>
    <x v="0"/>
    <x v="102"/>
    <x v="2"/>
  </r>
  <r>
    <x v="0"/>
    <x v="458"/>
    <n v="3020"/>
    <x v="0"/>
    <x v="103"/>
    <x v="1"/>
  </r>
  <r>
    <x v="4"/>
    <x v="459"/>
    <n v="3940"/>
    <x v="0"/>
    <x v="103"/>
    <x v="3"/>
  </r>
  <r>
    <x v="22"/>
    <x v="460"/>
    <n v="-462"/>
    <x v="2"/>
    <x v="103"/>
    <x v="3"/>
  </r>
  <r>
    <x v="42"/>
    <x v="461"/>
    <n v="-1818"/>
    <x v="2"/>
    <x v="104"/>
    <x v="0"/>
  </r>
  <r>
    <x v="15"/>
    <x v="462"/>
    <n v="1102"/>
    <x v="0"/>
    <x v="104"/>
    <x v="3"/>
  </r>
  <r>
    <x v="17"/>
    <x v="463"/>
    <n v="-402"/>
    <x v="1"/>
    <x v="104"/>
    <x v="2"/>
  </r>
  <r>
    <x v="5"/>
    <x v="464"/>
    <n v="410"/>
    <x v="0"/>
    <x v="105"/>
    <x v="1"/>
  </r>
  <r>
    <x v="30"/>
    <x v="465"/>
    <n v="-1798"/>
    <x v="2"/>
    <x v="105"/>
    <x v="0"/>
  </r>
  <r>
    <x v="33"/>
    <x v="466"/>
    <n v="109"/>
    <x v="1"/>
    <x v="105"/>
    <x v="1"/>
  </r>
  <r>
    <x v="12"/>
    <x v="467"/>
    <n v="1378"/>
    <x v="0"/>
    <x v="105"/>
    <x v="1"/>
  </r>
  <r>
    <x v="23"/>
    <x v="468"/>
    <n v="-1357"/>
    <x v="2"/>
    <x v="105"/>
    <x v="3"/>
  </r>
  <r>
    <x v="23"/>
    <x v="469"/>
    <n v="897"/>
    <x v="1"/>
    <x v="105"/>
    <x v="0"/>
  </r>
  <r>
    <x v="36"/>
    <x v="470"/>
    <n v="-367"/>
    <x v="1"/>
    <x v="106"/>
    <x v="4"/>
  </r>
  <r>
    <x v="40"/>
    <x v="471"/>
    <n v="-1395"/>
    <x v="2"/>
    <x v="106"/>
    <x v="0"/>
  </r>
  <r>
    <x v="12"/>
    <x v="472"/>
    <n v="2573"/>
    <x v="0"/>
    <x v="106"/>
    <x v="0"/>
  </r>
  <r>
    <x v="12"/>
    <x v="473"/>
    <n v="-3290"/>
    <x v="2"/>
    <x v="106"/>
    <x v="3"/>
  </r>
  <r>
    <x v="41"/>
    <x v="474"/>
    <n v="342"/>
    <x v="1"/>
    <x v="106"/>
    <x v="0"/>
  </r>
  <r>
    <x v="24"/>
    <x v="475"/>
    <n v="715"/>
    <x v="1"/>
    <x v="107"/>
    <x v="4"/>
  </r>
  <r>
    <x v="7"/>
    <x v="476"/>
    <n v="2734"/>
    <x v="0"/>
    <x v="107"/>
    <x v="3"/>
  </r>
  <r>
    <x v="5"/>
    <x v="477"/>
    <n v="50"/>
    <x v="0"/>
    <x v="107"/>
    <x v="4"/>
  </r>
  <r>
    <x v="44"/>
    <x v="478"/>
    <n v="1101"/>
    <x v="1"/>
    <x v="107"/>
    <x v="4"/>
  </r>
  <r>
    <x v="3"/>
    <x v="479"/>
    <n v="4211"/>
    <x v="0"/>
    <x v="107"/>
    <x v="2"/>
  </r>
  <r>
    <x v="45"/>
    <x v="480"/>
    <n v="1286"/>
    <x v="1"/>
    <x v="107"/>
    <x v="4"/>
  </r>
  <r>
    <x v="35"/>
    <x v="481"/>
    <n v="109"/>
    <x v="0"/>
    <x v="107"/>
    <x v="4"/>
  </r>
  <r>
    <x v="18"/>
    <x v="482"/>
    <n v="-3789"/>
    <x v="2"/>
    <x v="108"/>
    <x v="1"/>
  </r>
  <r>
    <x v="40"/>
    <x v="483"/>
    <n v="-348"/>
    <x v="1"/>
    <x v="109"/>
    <x v="0"/>
  </r>
  <r>
    <x v="21"/>
    <x v="484"/>
    <n v="3756"/>
    <x v="0"/>
    <x v="110"/>
    <x v="4"/>
  </r>
  <r>
    <x v="8"/>
    <x v="485"/>
    <n v="-4071"/>
    <x v="2"/>
    <x v="110"/>
    <x v="1"/>
  </r>
  <r>
    <x v="38"/>
    <x v="486"/>
    <n v="-2712"/>
    <x v="2"/>
    <x v="110"/>
    <x v="1"/>
  </r>
  <r>
    <x v="32"/>
    <x v="48"/>
    <n v="3795"/>
    <x v="0"/>
    <x v="111"/>
    <x v="3"/>
  </r>
  <r>
    <x v="24"/>
    <x v="487"/>
    <n v="3863"/>
    <x v="0"/>
    <x v="112"/>
    <x v="4"/>
  </r>
  <r>
    <x v="25"/>
    <x v="488"/>
    <n v="1647"/>
    <x v="0"/>
    <x v="112"/>
    <x v="2"/>
  </r>
  <r>
    <x v="50"/>
    <x v="489"/>
    <n v="2531"/>
    <x v="0"/>
    <x v="112"/>
    <x v="0"/>
  </r>
  <r>
    <x v="17"/>
    <x v="490"/>
    <n v="2425"/>
    <x v="0"/>
    <x v="112"/>
    <x v="4"/>
  </r>
  <r>
    <x v="41"/>
    <x v="491"/>
    <n v="1430"/>
    <x v="0"/>
    <x v="112"/>
    <x v="1"/>
  </r>
  <r>
    <x v="23"/>
    <x v="492"/>
    <n v="-2939"/>
    <x v="2"/>
    <x v="112"/>
    <x v="3"/>
  </r>
  <r>
    <x v="46"/>
    <x v="493"/>
    <n v="355"/>
    <x v="1"/>
    <x v="113"/>
    <x v="2"/>
  </r>
  <r>
    <x v="47"/>
    <x v="494"/>
    <n v="3729"/>
    <x v="0"/>
    <x v="113"/>
    <x v="4"/>
  </r>
  <r>
    <x v="36"/>
    <x v="495"/>
    <n v="4819"/>
    <x v="0"/>
    <x v="113"/>
    <x v="2"/>
  </r>
  <r>
    <x v="16"/>
    <x v="496"/>
    <n v="-4679"/>
    <x v="2"/>
    <x v="114"/>
    <x v="1"/>
  </r>
  <r>
    <x v="41"/>
    <x v="497"/>
    <n v="4168"/>
    <x v="0"/>
    <x v="114"/>
    <x v="1"/>
  </r>
  <r>
    <x v="46"/>
    <x v="498"/>
    <n v="-1750"/>
    <x v="2"/>
    <x v="115"/>
    <x v="3"/>
  </r>
  <r>
    <x v="41"/>
    <x v="499"/>
    <n v="422"/>
    <x v="1"/>
    <x v="115"/>
    <x v="4"/>
  </r>
  <r>
    <x v="35"/>
    <x v="500"/>
    <n v="1208"/>
    <x v="0"/>
    <x v="115"/>
    <x v="1"/>
  </r>
  <r>
    <x v="4"/>
    <x v="501"/>
    <n v="-3834"/>
    <x v="2"/>
    <x v="116"/>
    <x v="2"/>
  </r>
  <r>
    <x v="11"/>
    <x v="502"/>
    <n v="-3244"/>
    <x v="2"/>
    <x v="116"/>
    <x v="1"/>
  </r>
  <r>
    <x v="8"/>
    <x v="503"/>
    <n v="-4111"/>
    <x v="2"/>
    <x v="117"/>
    <x v="1"/>
  </r>
  <r>
    <x v="2"/>
    <x v="504"/>
    <n v="4646"/>
    <x v="0"/>
    <x v="117"/>
    <x v="3"/>
  </r>
  <r>
    <x v="46"/>
    <x v="505"/>
    <n v="-180"/>
    <x v="2"/>
    <x v="118"/>
    <x v="3"/>
  </r>
  <r>
    <x v="31"/>
    <x v="506"/>
    <n v="486"/>
    <x v="1"/>
    <x v="118"/>
    <x v="2"/>
  </r>
  <r>
    <x v="13"/>
    <x v="507"/>
    <n v="2728"/>
    <x v="0"/>
    <x v="118"/>
    <x v="4"/>
  </r>
  <r>
    <x v="17"/>
    <x v="508"/>
    <n v="-228"/>
    <x v="1"/>
    <x v="118"/>
    <x v="0"/>
  </r>
  <r>
    <x v="17"/>
    <x v="509"/>
    <n v="3363"/>
    <x v="0"/>
    <x v="118"/>
    <x v="1"/>
  </r>
  <r>
    <x v="41"/>
    <x v="510"/>
    <n v="69"/>
    <x v="1"/>
    <x v="118"/>
    <x v="3"/>
  </r>
  <r>
    <x v="7"/>
    <x v="511"/>
    <n v="132"/>
    <x v="1"/>
    <x v="119"/>
    <x v="4"/>
  </r>
  <r>
    <x v="49"/>
    <x v="512"/>
    <n v="143"/>
    <x v="0"/>
    <x v="119"/>
    <x v="1"/>
  </r>
  <r>
    <x v="4"/>
    <x v="513"/>
    <n v="879"/>
    <x v="1"/>
    <x v="119"/>
    <x v="3"/>
  </r>
  <r>
    <x v="48"/>
    <x v="514"/>
    <n v="-869"/>
    <x v="2"/>
    <x v="119"/>
    <x v="1"/>
  </r>
  <r>
    <x v="34"/>
    <x v="515"/>
    <n v="313"/>
    <x v="1"/>
    <x v="119"/>
    <x v="4"/>
  </r>
  <r>
    <x v="29"/>
    <x v="516"/>
    <n v="-4396"/>
    <x v="2"/>
    <x v="119"/>
    <x v="0"/>
  </r>
  <r>
    <x v="18"/>
    <x v="517"/>
    <n v="-1761"/>
    <x v="2"/>
    <x v="119"/>
    <x v="0"/>
  </r>
  <r>
    <x v="1"/>
    <x v="518"/>
    <n v="-3027"/>
    <x v="2"/>
    <x v="119"/>
    <x v="2"/>
  </r>
  <r>
    <x v="11"/>
    <x v="519"/>
    <n v="-70"/>
    <x v="2"/>
    <x v="120"/>
    <x v="3"/>
  </r>
  <r>
    <x v="31"/>
    <x v="520"/>
    <n v="-4305"/>
    <x v="2"/>
    <x v="120"/>
    <x v="1"/>
  </r>
  <r>
    <x v="36"/>
    <x v="521"/>
    <n v="1487"/>
    <x v="1"/>
    <x v="120"/>
    <x v="2"/>
  </r>
  <r>
    <x v="45"/>
    <x v="522"/>
    <n v="-4719"/>
    <x v="2"/>
    <x v="120"/>
    <x v="2"/>
  </r>
  <r>
    <x v="36"/>
    <x v="523"/>
    <n v="929"/>
    <x v="1"/>
    <x v="121"/>
    <x v="2"/>
  </r>
  <r>
    <x v="4"/>
    <x v="524"/>
    <n v="-259"/>
    <x v="2"/>
    <x v="122"/>
    <x v="4"/>
  </r>
  <r>
    <x v="48"/>
    <x v="525"/>
    <n v="1744"/>
    <x v="0"/>
    <x v="122"/>
    <x v="3"/>
  </r>
  <r>
    <x v="33"/>
    <x v="526"/>
    <n v="504"/>
    <x v="0"/>
    <x v="122"/>
    <x v="4"/>
  </r>
  <r>
    <x v="41"/>
    <x v="527"/>
    <n v="-303"/>
    <x v="2"/>
    <x v="122"/>
    <x v="1"/>
  </r>
  <r>
    <x v="5"/>
    <x v="528"/>
    <n v="-1675"/>
    <x v="2"/>
    <x v="123"/>
    <x v="3"/>
  </r>
  <r>
    <x v="11"/>
    <x v="529"/>
    <n v="720"/>
    <x v="1"/>
    <x v="123"/>
    <x v="0"/>
  </r>
  <r>
    <x v="42"/>
    <x v="530"/>
    <n v="-2272"/>
    <x v="2"/>
    <x v="123"/>
    <x v="0"/>
  </r>
  <r>
    <x v="33"/>
    <x v="531"/>
    <n v="-527"/>
    <x v="2"/>
    <x v="123"/>
    <x v="3"/>
  </r>
  <r>
    <x v="44"/>
    <x v="532"/>
    <n v="4824"/>
    <x v="0"/>
    <x v="123"/>
    <x v="3"/>
  </r>
  <r>
    <x v="30"/>
    <x v="533"/>
    <n v="-271"/>
    <x v="2"/>
    <x v="124"/>
    <x v="1"/>
  </r>
  <r>
    <x v="38"/>
    <x v="534"/>
    <n v="-200"/>
    <x v="1"/>
    <x v="124"/>
    <x v="4"/>
  </r>
  <r>
    <x v="31"/>
    <x v="535"/>
    <n v="1312"/>
    <x v="1"/>
    <x v="124"/>
    <x v="1"/>
  </r>
  <r>
    <x v="27"/>
    <x v="536"/>
    <n v="1870"/>
    <x v="0"/>
    <x v="124"/>
    <x v="2"/>
  </r>
  <r>
    <x v="29"/>
    <x v="537"/>
    <n v="374"/>
    <x v="1"/>
    <x v="125"/>
    <x v="3"/>
  </r>
  <r>
    <x v="27"/>
    <x v="538"/>
    <n v="-4209"/>
    <x v="2"/>
    <x v="125"/>
    <x v="4"/>
  </r>
  <r>
    <x v="28"/>
    <x v="539"/>
    <n v="704"/>
    <x v="1"/>
    <x v="125"/>
    <x v="1"/>
  </r>
  <r>
    <x v="2"/>
    <x v="540"/>
    <n v="-1979"/>
    <x v="2"/>
    <x v="125"/>
    <x v="3"/>
  </r>
  <r>
    <x v="35"/>
    <x v="541"/>
    <n v="-293"/>
    <x v="1"/>
    <x v="125"/>
    <x v="2"/>
  </r>
  <r>
    <x v="21"/>
    <x v="542"/>
    <n v="-3217"/>
    <x v="2"/>
    <x v="126"/>
    <x v="0"/>
  </r>
  <r>
    <x v="37"/>
    <x v="543"/>
    <n v="64"/>
    <x v="0"/>
    <x v="127"/>
    <x v="0"/>
  </r>
  <r>
    <x v="8"/>
    <x v="544"/>
    <n v="3221"/>
    <x v="0"/>
    <x v="127"/>
    <x v="2"/>
  </r>
  <r>
    <x v="39"/>
    <x v="545"/>
    <n v="15"/>
    <x v="1"/>
    <x v="127"/>
    <x v="0"/>
  </r>
  <r>
    <x v="2"/>
    <x v="546"/>
    <n v="645"/>
    <x v="1"/>
    <x v="127"/>
    <x v="4"/>
  </r>
  <r>
    <x v="42"/>
    <x v="547"/>
    <n v="2608"/>
    <x v="0"/>
    <x v="128"/>
    <x v="4"/>
  </r>
  <r>
    <x v="26"/>
    <x v="548"/>
    <n v="4991"/>
    <x v="0"/>
    <x v="128"/>
    <x v="1"/>
  </r>
  <r>
    <x v="53"/>
    <x v="549"/>
    <n v="775"/>
    <x v="1"/>
    <x v="128"/>
    <x v="2"/>
  </r>
  <r>
    <x v="34"/>
    <x v="550"/>
    <n v="395"/>
    <x v="1"/>
    <x v="129"/>
    <x v="2"/>
  </r>
  <r>
    <x v="31"/>
    <x v="551"/>
    <n v="623"/>
    <x v="1"/>
    <x v="129"/>
    <x v="3"/>
  </r>
  <r>
    <x v="42"/>
    <x v="552"/>
    <n v="-300"/>
    <x v="1"/>
    <x v="129"/>
    <x v="2"/>
  </r>
  <r>
    <x v="42"/>
    <x v="553"/>
    <n v="750"/>
    <x v="1"/>
    <x v="129"/>
    <x v="0"/>
  </r>
  <r>
    <x v="32"/>
    <x v="554"/>
    <n v="-4098"/>
    <x v="2"/>
    <x v="129"/>
    <x v="2"/>
  </r>
  <r>
    <x v="17"/>
    <x v="555"/>
    <n v="-1470"/>
    <x v="2"/>
    <x v="129"/>
    <x v="3"/>
  </r>
  <r>
    <x v="3"/>
    <x v="556"/>
    <n v="-4479"/>
    <x v="2"/>
    <x v="129"/>
    <x v="4"/>
  </r>
  <r>
    <x v="23"/>
    <x v="557"/>
    <n v="-3646"/>
    <x v="2"/>
    <x v="129"/>
    <x v="0"/>
  </r>
  <r>
    <x v="35"/>
    <x v="558"/>
    <n v="4251"/>
    <x v="0"/>
    <x v="129"/>
    <x v="1"/>
  </r>
  <r>
    <x v="37"/>
    <x v="559"/>
    <n v="487"/>
    <x v="1"/>
    <x v="130"/>
    <x v="2"/>
  </r>
  <r>
    <x v="3"/>
    <x v="560"/>
    <n v="-4870"/>
    <x v="2"/>
    <x v="130"/>
    <x v="3"/>
  </r>
  <r>
    <x v="9"/>
    <x v="561"/>
    <n v="906"/>
    <x v="0"/>
    <x v="131"/>
    <x v="1"/>
  </r>
  <r>
    <x v="22"/>
    <x v="562"/>
    <n v="3500"/>
    <x v="0"/>
    <x v="131"/>
    <x v="4"/>
  </r>
  <r>
    <x v="16"/>
    <x v="563"/>
    <n v="-552"/>
    <x v="2"/>
    <x v="131"/>
    <x v="0"/>
  </r>
  <r>
    <x v="23"/>
    <x v="564"/>
    <n v="-330"/>
    <x v="1"/>
    <x v="131"/>
    <x v="3"/>
  </r>
  <r>
    <x v="0"/>
    <x v="565"/>
    <n v="-4515"/>
    <x v="2"/>
    <x v="132"/>
    <x v="2"/>
  </r>
  <r>
    <x v="42"/>
    <x v="566"/>
    <n v="-237"/>
    <x v="1"/>
    <x v="132"/>
    <x v="2"/>
  </r>
  <r>
    <x v="26"/>
    <x v="567"/>
    <n v="253"/>
    <x v="0"/>
    <x v="132"/>
    <x v="3"/>
  </r>
  <r>
    <x v="15"/>
    <x v="568"/>
    <n v="1436"/>
    <x v="1"/>
    <x v="132"/>
    <x v="0"/>
  </r>
  <r>
    <x v="21"/>
    <x v="569"/>
    <n v="-223"/>
    <x v="1"/>
    <x v="133"/>
    <x v="4"/>
  </r>
  <r>
    <x v="33"/>
    <x v="570"/>
    <n v="3288"/>
    <x v="0"/>
    <x v="133"/>
    <x v="0"/>
  </r>
  <r>
    <x v="28"/>
    <x v="571"/>
    <n v="4370"/>
    <x v="0"/>
    <x v="133"/>
    <x v="1"/>
  </r>
  <r>
    <x v="57"/>
    <x v="572"/>
    <n v="4099"/>
    <x v="0"/>
    <x v="133"/>
    <x v="4"/>
  </r>
  <r>
    <x v="49"/>
    <x v="573"/>
    <n v="-3456"/>
    <x v="2"/>
    <x v="134"/>
    <x v="3"/>
  </r>
  <r>
    <x v="37"/>
    <x v="574"/>
    <n v="-2125"/>
    <x v="2"/>
    <x v="134"/>
    <x v="0"/>
  </r>
  <r>
    <x v="2"/>
    <x v="575"/>
    <n v="225"/>
    <x v="1"/>
    <x v="134"/>
    <x v="0"/>
  </r>
  <r>
    <x v="9"/>
    <x v="576"/>
    <n v="4325"/>
    <x v="0"/>
    <x v="135"/>
    <x v="4"/>
  </r>
  <r>
    <x v="17"/>
    <x v="577"/>
    <n v="902"/>
    <x v="1"/>
    <x v="135"/>
    <x v="2"/>
  </r>
  <r>
    <x v="47"/>
    <x v="578"/>
    <n v="624"/>
    <x v="1"/>
    <x v="136"/>
    <x v="0"/>
  </r>
  <r>
    <x v="15"/>
    <x v="579"/>
    <n v="658"/>
    <x v="1"/>
    <x v="136"/>
    <x v="4"/>
  </r>
  <r>
    <x v="15"/>
    <x v="580"/>
    <n v="418"/>
    <x v="1"/>
    <x v="136"/>
    <x v="1"/>
  </r>
  <r>
    <x v="41"/>
    <x v="581"/>
    <n v="-205"/>
    <x v="1"/>
    <x v="136"/>
    <x v="4"/>
  </r>
  <r>
    <x v="23"/>
    <x v="173"/>
    <n v="657"/>
    <x v="1"/>
    <x v="136"/>
    <x v="1"/>
  </r>
  <r>
    <x v="45"/>
    <x v="582"/>
    <n v="-3561"/>
    <x v="2"/>
    <x v="136"/>
    <x v="4"/>
  </r>
  <r>
    <x v="4"/>
    <x v="583"/>
    <n v="-136"/>
    <x v="1"/>
    <x v="137"/>
    <x v="2"/>
  </r>
  <r>
    <x v="5"/>
    <x v="584"/>
    <n v="2778"/>
    <x v="0"/>
    <x v="137"/>
    <x v="4"/>
  </r>
  <r>
    <x v="37"/>
    <x v="585"/>
    <n v="3630"/>
    <x v="0"/>
    <x v="137"/>
    <x v="3"/>
  </r>
  <r>
    <x v="8"/>
    <x v="586"/>
    <n v="2875"/>
    <x v="0"/>
    <x v="137"/>
    <x v="4"/>
  </r>
  <r>
    <x v="32"/>
    <x v="76"/>
    <n v="2694"/>
    <x v="0"/>
    <x v="137"/>
    <x v="2"/>
  </r>
  <r>
    <x v="24"/>
    <x v="587"/>
    <n v="-229"/>
    <x v="1"/>
    <x v="138"/>
    <x v="4"/>
  </r>
  <r>
    <x v="33"/>
    <x v="588"/>
    <n v="1037"/>
    <x v="1"/>
    <x v="138"/>
    <x v="3"/>
  </r>
  <r>
    <x v="53"/>
    <x v="589"/>
    <n v="747"/>
    <x v="1"/>
    <x v="138"/>
    <x v="0"/>
  </r>
  <r>
    <x v="11"/>
    <x v="590"/>
    <n v="-47"/>
    <x v="1"/>
    <x v="139"/>
    <x v="2"/>
  </r>
  <r>
    <x v="18"/>
    <x v="591"/>
    <n v="-35"/>
    <x v="1"/>
    <x v="139"/>
    <x v="4"/>
  </r>
  <r>
    <x v="27"/>
    <x v="592"/>
    <n v="-3569"/>
    <x v="2"/>
    <x v="139"/>
    <x v="1"/>
  </r>
  <r>
    <x v="23"/>
    <x v="593"/>
    <n v="-4963"/>
    <x v="2"/>
    <x v="139"/>
    <x v="4"/>
  </r>
  <r>
    <x v="8"/>
    <x v="594"/>
    <n v="224"/>
    <x v="1"/>
    <x v="140"/>
    <x v="2"/>
  </r>
  <r>
    <x v="30"/>
    <x v="595"/>
    <n v="-321"/>
    <x v="1"/>
    <x v="140"/>
    <x v="0"/>
  </r>
  <r>
    <x v="2"/>
    <x v="596"/>
    <n v="-1297"/>
    <x v="2"/>
    <x v="140"/>
    <x v="3"/>
  </r>
  <r>
    <x v="19"/>
    <x v="597"/>
    <n v="4125"/>
    <x v="0"/>
    <x v="140"/>
    <x v="1"/>
  </r>
  <r>
    <x v="5"/>
    <x v="598"/>
    <n v="-2441"/>
    <x v="2"/>
    <x v="141"/>
    <x v="0"/>
  </r>
  <r>
    <x v="9"/>
    <x v="599"/>
    <n v="-1644"/>
    <x v="2"/>
    <x v="141"/>
    <x v="4"/>
  </r>
  <r>
    <x v="19"/>
    <x v="600"/>
    <n v="1218"/>
    <x v="1"/>
    <x v="141"/>
    <x v="0"/>
  </r>
  <r>
    <x v="11"/>
    <x v="601"/>
    <n v="-2390"/>
    <x v="2"/>
    <x v="142"/>
    <x v="4"/>
  </r>
  <r>
    <x v="29"/>
    <x v="602"/>
    <n v="1788"/>
    <x v="0"/>
    <x v="142"/>
    <x v="0"/>
  </r>
  <r>
    <x v="47"/>
    <x v="603"/>
    <n v="403"/>
    <x v="0"/>
    <x v="142"/>
    <x v="4"/>
  </r>
  <r>
    <x v="42"/>
    <x v="604"/>
    <n v="56"/>
    <x v="0"/>
    <x v="142"/>
    <x v="2"/>
  </r>
  <r>
    <x v="39"/>
    <x v="605"/>
    <n v="4700"/>
    <x v="0"/>
    <x v="142"/>
    <x v="2"/>
  </r>
  <r>
    <x v="40"/>
    <x v="606"/>
    <n v="2107"/>
    <x v="0"/>
    <x v="142"/>
    <x v="3"/>
  </r>
  <r>
    <x v="28"/>
    <x v="607"/>
    <n v="-178"/>
    <x v="1"/>
    <x v="142"/>
    <x v="0"/>
  </r>
  <r>
    <x v="53"/>
    <x v="608"/>
    <n v="2882"/>
    <x v="0"/>
    <x v="142"/>
    <x v="0"/>
  </r>
  <r>
    <x v="53"/>
    <x v="609"/>
    <n v="109"/>
    <x v="0"/>
    <x v="142"/>
    <x v="1"/>
  </r>
  <r>
    <x v="41"/>
    <x v="610"/>
    <n v="4112"/>
    <x v="0"/>
    <x v="142"/>
    <x v="4"/>
  </r>
  <r>
    <x v="3"/>
    <x v="611"/>
    <n v="3600"/>
    <x v="0"/>
    <x v="142"/>
    <x v="0"/>
  </r>
  <r>
    <x v="24"/>
    <x v="612"/>
    <n v="-2947"/>
    <x v="2"/>
    <x v="143"/>
    <x v="2"/>
  </r>
  <r>
    <x v="50"/>
    <x v="613"/>
    <n v="532"/>
    <x v="1"/>
    <x v="143"/>
    <x v="0"/>
  </r>
  <r>
    <x v="22"/>
    <x v="614"/>
    <n v="1412"/>
    <x v="0"/>
    <x v="143"/>
    <x v="4"/>
  </r>
  <r>
    <x v="2"/>
    <x v="615"/>
    <n v="783"/>
    <x v="1"/>
    <x v="143"/>
    <x v="0"/>
  </r>
  <r>
    <x v="48"/>
    <x v="616"/>
    <n v="1062"/>
    <x v="1"/>
    <x v="144"/>
    <x v="2"/>
  </r>
  <r>
    <x v="33"/>
    <x v="159"/>
    <n v="110"/>
    <x v="1"/>
    <x v="144"/>
    <x v="2"/>
  </r>
  <r>
    <x v="22"/>
    <x v="617"/>
    <n v="229"/>
    <x v="1"/>
    <x v="144"/>
    <x v="2"/>
  </r>
  <r>
    <x v="53"/>
    <x v="618"/>
    <n v="-3445"/>
    <x v="2"/>
    <x v="144"/>
    <x v="3"/>
  </r>
  <r>
    <x v="53"/>
    <x v="619"/>
    <n v="4312"/>
    <x v="0"/>
    <x v="145"/>
    <x v="1"/>
  </r>
  <r>
    <x v="23"/>
    <x v="620"/>
    <n v="-860"/>
    <x v="2"/>
    <x v="145"/>
    <x v="4"/>
  </r>
  <r>
    <x v="21"/>
    <x v="621"/>
    <n v="-2175"/>
    <x v="2"/>
    <x v="146"/>
    <x v="0"/>
  </r>
  <r>
    <x v="12"/>
    <x v="622"/>
    <n v="235"/>
    <x v="0"/>
    <x v="146"/>
    <x v="4"/>
  </r>
  <r>
    <x v="19"/>
    <x v="623"/>
    <n v="-210"/>
    <x v="1"/>
    <x v="146"/>
    <x v="0"/>
  </r>
  <r>
    <x v="58"/>
    <x v="624"/>
    <n v="1467"/>
    <x v="0"/>
    <x v="146"/>
    <x v="3"/>
  </r>
  <r>
    <x v="21"/>
    <x v="625"/>
    <n v="-3389"/>
    <x v="2"/>
    <x v="147"/>
    <x v="2"/>
  </r>
  <r>
    <x v="21"/>
    <x v="626"/>
    <n v="510"/>
    <x v="1"/>
    <x v="147"/>
    <x v="1"/>
  </r>
  <r>
    <x v="37"/>
    <x v="627"/>
    <n v="-3274"/>
    <x v="2"/>
    <x v="147"/>
    <x v="4"/>
  </r>
  <r>
    <x v="33"/>
    <x v="628"/>
    <n v="3685"/>
    <x v="0"/>
    <x v="147"/>
    <x v="1"/>
  </r>
  <r>
    <x v="44"/>
    <x v="629"/>
    <n v="2836"/>
    <x v="0"/>
    <x v="147"/>
    <x v="0"/>
  </r>
  <r>
    <x v="23"/>
    <x v="630"/>
    <n v="-951"/>
    <x v="2"/>
    <x v="147"/>
    <x v="4"/>
  </r>
  <r>
    <x v="24"/>
    <x v="631"/>
    <n v="455"/>
    <x v="1"/>
    <x v="148"/>
    <x v="3"/>
  </r>
  <r>
    <x v="46"/>
    <x v="632"/>
    <n v="440"/>
    <x v="1"/>
    <x v="148"/>
    <x v="0"/>
  </r>
  <r>
    <x v="53"/>
    <x v="633"/>
    <n v="626"/>
    <x v="1"/>
    <x v="148"/>
    <x v="2"/>
  </r>
  <r>
    <x v="13"/>
    <x v="634"/>
    <n v="-269"/>
    <x v="1"/>
    <x v="148"/>
    <x v="1"/>
  </r>
  <r>
    <x v="44"/>
    <x v="635"/>
    <n v="-1297"/>
    <x v="2"/>
    <x v="148"/>
    <x v="4"/>
  </r>
  <r>
    <x v="8"/>
    <x v="636"/>
    <n v="883"/>
    <x v="1"/>
    <x v="149"/>
    <x v="2"/>
  </r>
  <r>
    <x v="29"/>
    <x v="637"/>
    <n v="968"/>
    <x v="1"/>
    <x v="149"/>
    <x v="4"/>
  </r>
  <r>
    <x v="6"/>
    <x v="638"/>
    <n v="-112"/>
    <x v="1"/>
    <x v="149"/>
    <x v="2"/>
  </r>
  <r>
    <x v="22"/>
    <x v="639"/>
    <n v="4837"/>
    <x v="0"/>
    <x v="149"/>
    <x v="2"/>
  </r>
  <r>
    <x v="44"/>
    <x v="640"/>
    <n v="-4899"/>
    <x v="2"/>
    <x v="149"/>
    <x v="2"/>
  </r>
  <r>
    <x v="45"/>
    <x v="641"/>
    <n v="-4378"/>
    <x v="2"/>
    <x v="149"/>
    <x v="3"/>
  </r>
  <r>
    <x v="7"/>
    <x v="642"/>
    <n v="744"/>
    <x v="0"/>
    <x v="150"/>
    <x v="0"/>
  </r>
  <r>
    <x v="30"/>
    <x v="643"/>
    <n v="-4476"/>
    <x v="2"/>
    <x v="150"/>
    <x v="1"/>
  </r>
  <r>
    <x v="47"/>
    <x v="644"/>
    <n v="163"/>
    <x v="0"/>
    <x v="150"/>
    <x v="0"/>
  </r>
  <r>
    <x v="17"/>
    <x v="645"/>
    <n v="352"/>
    <x v="1"/>
    <x v="150"/>
    <x v="2"/>
  </r>
  <r>
    <x v="46"/>
    <x v="646"/>
    <n v="1224"/>
    <x v="1"/>
    <x v="151"/>
    <x v="1"/>
  </r>
  <r>
    <x v="49"/>
    <x v="647"/>
    <n v="739"/>
    <x v="1"/>
    <x v="151"/>
    <x v="4"/>
  </r>
  <r>
    <x v="40"/>
    <x v="648"/>
    <n v="488"/>
    <x v="1"/>
    <x v="151"/>
    <x v="1"/>
  </r>
  <r>
    <x v="12"/>
    <x v="649"/>
    <n v="400"/>
    <x v="1"/>
    <x v="151"/>
    <x v="0"/>
  </r>
  <r>
    <x v="0"/>
    <x v="650"/>
    <n v="956"/>
    <x v="0"/>
    <x v="152"/>
    <x v="0"/>
  </r>
  <r>
    <x v="49"/>
    <x v="651"/>
    <n v="887"/>
    <x v="0"/>
    <x v="152"/>
    <x v="2"/>
  </r>
  <r>
    <x v="48"/>
    <x v="652"/>
    <n v="4588"/>
    <x v="0"/>
    <x v="152"/>
    <x v="0"/>
  </r>
  <r>
    <x v="53"/>
    <x v="295"/>
    <n v="-2570"/>
    <x v="2"/>
    <x v="152"/>
    <x v="0"/>
  </r>
  <r>
    <x v="50"/>
    <x v="653"/>
    <n v="-2462"/>
    <x v="2"/>
    <x v="153"/>
    <x v="4"/>
  </r>
  <r>
    <x v="6"/>
    <x v="654"/>
    <n v="-1041"/>
    <x v="2"/>
    <x v="153"/>
    <x v="2"/>
  </r>
  <r>
    <x v="26"/>
    <x v="655"/>
    <n v="-2472"/>
    <x v="2"/>
    <x v="153"/>
    <x v="4"/>
  </r>
  <r>
    <x v="43"/>
    <x v="656"/>
    <n v="626"/>
    <x v="1"/>
    <x v="153"/>
    <x v="4"/>
  </r>
  <r>
    <x v="44"/>
    <x v="657"/>
    <n v="-113"/>
    <x v="1"/>
    <x v="153"/>
    <x v="2"/>
  </r>
  <r>
    <x v="28"/>
    <x v="658"/>
    <n v="-233"/>
    <x v="1"/>
    <x v="154"/>
    <x v="0"/>
  </r>
  <r>
    <x v="41"/>
    <x v="659"/>
    <n v="1347"/>
    <x v="1"/>
    <x v="154"/>
    <x v="3"/>
  </r>
  <r>
    <x v="0"/>
    <x v="660"/>
    <n v="-1027"/>
    <x v="2"/>
    <x v="155"/>
    <x v="4"/>
  </r>
  <r>
    <x v="24"/>
    <x v="661"/>
    <n v="-3584"/>
    <x v="2"/>
    <x v="156"/>
    <x v="1"/>
  </r>
  <r>
    <x v="29"/>
    <x v="662"/>
    <n v="-3840"/>
    <x v="2"/>
    <x v="156"/>
    <x v="1"/>
  </r>
  <r>
    <x v="12"/>
    <x v="663"/>
    <n v="175"/>
    <x v="1"/>
    <x v="156"/>
    <x v="4"/>
  </r>
  <r>
    <x v="17"/>
    <x v="664"/>
    <n v="751"/>
    <x v="1"/>
    <x v="156"/>
    <x v="1"/>
  </r>
  <r>
    <x v="41"/>
    <x v="665"/>
    <n v="714"/>
    <x v="1"/>
    <x v="156"/>
    <x v="1"/>
  </r>
  <r>
    <x v="41"/>
    <x v="666"/>
    <n v="3579"/>
    <x v="0"/>
    <x v="156"/>
    <x v="1"/>
  </r>
  <r>
    <x v="48"/>
    <x v="667"/>
    <n v="-4312"/>
    <x v="2"/>
    <x v="157"/>
    <x v="1"/>
  </r>
  <r>
    <x v="38"/>
    <x v="668"/>
    <n v="-670"/>
    <x v="2"/>
    <x v="157"/>
    <x v="3"/>
  </r>
  <r>
    <x v="38"/>
    <x v="669"/>
    <n v="802"/>
    <x v="1"/>
    <x v="157"/>
    <x v="2"/>
  </r>
  <r>
    <x v="5"/>
    <x v="670"/>
    <n v="3007"/>
    <x v="0"/>
    <x v="158"/>
    <x v="1"/>
  </r>
  <r>
    <x v="33"/>
    <x v="671"/>
    <n v="795"/>
    <x v="1"/>
    <x v="158"/>
    <x v="4"/>
  </r>
  <r>
    <x v="49"/>
    <x v="672"/>
    <n v="-100"/>
    <x v="1"/>
    <x v="159"/>
    <x v="0"/>
  </r>
  <r>
    <x v="4"/>
    <x v="673"/>
    <n v="1682"/>
    <x v="0"/>
    <x v="159"/>
    <x v="0"/>
  </r>
  <r>
    <x v="48"/>
    <x v="674"/>
    <n v="914"/>
    <x v="0"/>
    <x v="159"/>
    <x v="1"/>
  </r>
  <r>
    <x v="48"/>
    <x v="675"/>
    <n v="4407"/>
    <x v="0"/>
    <x v="159"/>
    <x v="4"/>
  </r>
  <r>
    <x v="15"/>
    <x v="676"/>
    <n v="-3916"/>
    <x v="2"/>
    <x v="159"/>
    <x v="1"/>
  </r>
  <r>
    <x v="44"/>
    <x v="677"/>
    <n v="1176"/>
    <x v="1"/>
    <x v="159"/>
    <x v="1"/>
  </r>
  <r>
    <x v="25"/>
    <x v="678"/>
    <n v="-20"/>
    <x v="1"/>
    <x v="160"/>
    <x v="0"/>
  </r>
  <r>
    <x v="25"/>
    <x v="679"/>
    <n v="1323"/>
    <x v="1"/>
    <x v="160"/>
    <x v="4"/>
  </r>
  <r>
    <x v="37"/>
    <x v="680"/>
    <n v="867"/>
    <x v="1"/>
    <x v="160"/>
    <x v="3"/>
  </r>
  <r>
    <x v="37"/>
    <x v="681"/>
    <n v="-298"/>
    <x v="1"/>
    <x v="160"/>
    <x v="3"/>
  </r>
  <r>
    <x v="36"/>
    <x v="682"/>
    <n v="-1819"/>
    <x v="2"/>
    <x v="160"/>
    <x v="2"/>
  </r>
  <r>
    <x v="2"/>
    <x v="683"/>
    <n v="-3910"/>
    <x v="2"/>
    <x v="160"/>
    <x v="1"/>
  </r>
  <r>
    <x v="45"/>
    <x v="684"/>
    <n v="-139"/>
    <x v="1"/>
    <x v="160"/>
    <x v="0"/>
  </r>
  <r>
    <x v="49"/>
    <x v="685"/>
    <n v="3734"/>
    <x v="0"/>
    <x v="161"/>
    <x v="1"/>
  </r>
  <r>
    <x v="33"/>
    <x v="686"/>
    <n v="-2125"/>
    <x v="2"/>
    <x v="161"/>
    <x v="0"/>
  </r>
  <r>
    <x v="32"/>
    <x v="687"/>
    <n v="-4991"/>
    <x v="2"/>
    <x v="161"/>
    <x v="1"/>
  </r>
  <r>
    <x v="23"/>
    <x v="688"/>
    <n v="-71"/>
    <x v="2"/>
    <x v="161"/>
    <x v="2"/>
  </r>
  <r>
    <x v="8"/>
    <x v="689"/>
    <n v="1469"/>
    <x v="1"/>
    <x v="162"/>
    <x v="3"/>
  </r>
  <r>
    <x v="30"/>
    <x v="690"/>
    <n v="-4729"/>
    <x v="2"/>
    <x v="162"/>
    <x v="3"/>
  </r>
  <r>
    <x v="36"/>
    <x v="691"/>
    <n v="-217"/>
    <x v="2"/>
    <x v="162"/>
    <x v="4"/>
  </r>
  <r>
    <x v="14"/>
    <x v="692"/>
    <n v="3156"/>
    <x v="0"/>
    <x v="162"/>
    <x v="2"/>
  </r>
  <r>
    <x v="17"/>
    <x v="693"/>
    <n v="-770"/>
    <x v="2"/>
    <x v="162"/>
    <x v="1"/>
  </r>
  <r>
    <x v="0"/>
    <x v="694"/>
    <n v="1248"/>
    <x v="1"/>
    <x v="163"/>
    <x v="3"/>
  </r>
  <r>
    <x v="45"/>
    <x v="695"/>
    <n v="517"/>
    <x v="1"/>
    <x v="163"/>
    <x v="4"/>
  </r>
  <r>
    <x v="4"/>
    <x v="696"/>
    <n v="991"/>
    <x v="0"/>
    <x v="164"/>
    <x v="1"/>
  </r>
  <r>
    <x v="40"/>
    <x v="697"/>
    <n v="1053"/>
    <x v="1"/>
    <x v="164"/>
    <x v="0"/>
  </r>
  <r>
    <x v="2"/>
    <x v="698"/>
    <n v="1182"/>
    <x v="1"/>
    <x v="164"/>
    <x v="1"/>
  </r>
  <r>
    <x v="49"/>
    <x v="699"/>
    <n v="-3275"/>
    <x v="2"/>
    <x v="165"/>
    <x v="0"/>
  </r>
  <r>
    <x v="37"/>
    <x v="700"/>
    <n v="-204"/>
    <x v="1"/>
    <x v="165"/>
    <x v="1"/>
  </r>
  <r>
    <x v="19"/>
    <x v="701"/>
    <n v="979"/>
    <x v="0"/>
    <x v="165"/>
    <x v="1"/>
  </r>
  <r>
    <x v="40"/>
    <x v="702"/>
    <n v="1291"/>
    <x v="1"/>
    <x v="166"/>
    <x v="0"/>
  </r>
  <r>
    <x v="19"/>
    <x v="703"/>
    <n v="-666"/>
    <x v="2"/>
    <x v="166"/>
    <x v="1"/>
  </r>
  <r>
    <x v="46"/>
    <x v="502"/>
    <n v="-2502"/>
    <x v="2"/>
    <x v="167"/>
    <x v="3"/>
  </r>
  <r>
    <x v="7"/>
    <x v="704"/>
    <n v="-1683"/>
    <x v="2"/>
    <x v="167"/>
    <x v="1"/>
  </r>
  <r>
    <x v="1"/>
    <x v="705"/>
    <n v="-1616"/>
    <x v="2"/>
    <x v="167"/>
    <x v="1"/>
  </r>
  <r>
    <x v="1"/>
    <x v="706"/>
    <n v="-1394"/>
    <x v="2"/>
    <x v="167"/>
    <x v="3"/>
  </r>
  <r>
    <x v="46"/>
    <x v="707"/>
    <n v="448"/>
    <x v="1"/>
    <x v="168"/>
    <x v="4"/>
  </r>
  <r>
    <x v="5"/>
    <x v="708"/>
    <n v="-200"/>
    <x v="1"/>
    <x v="168"/>
    <x v="4"/>
  </r>
  <r>
    <x v="47"/>
    <x v="709"/>
    <n v="-4077"/>
    <x v="2"/>
    <x v="168"/>
    <x v="3"/>
  </r>
  <r>
    <x v="3"/>
    <x v="710"/>
    <n v="287"/>
    <x v="1"/>
    <x v="168"/>
    <x v="0"/>
  </r>
  <r>
    <x v="59"/>
    <x v="711"/>
    <n v="385"/>
    <x v="1"/>
    <x v="169"/>
    <x v="0"/>
  </r>
  <r>
    <x v="24"/>
    <x v="712"/>
    <n v="-1225"/>
    <x v="2"/>
    <x v="170"/>
    <x v="2"/>
  </r>
  <r>
    <x v="47"/>
    <x v="713"/>
    <n v="700"/>
    <x v="1"/>
    <x v="170"/>
    <x v="2"/>
  </r>
  <r>
    <x v="15"/>
    <x v="714"/>
    <n v="746"/>
    <x v="1"/>
    <x v="170"/>
    <x v="4"/>
  </r>
  <r>
    <x v="2"/>
    <x v="715"/>
    <n v="-834"/>
    <x v="2"/>
    <x v="170"/>
    <x v="0"/>
  </r>
  <r>
    <x v="44"/>
    <x v="716"/>
    <n v="-431"/>
    <x v="1"/>
    <x v="170"/>
    <x v="1"/>
  </r>
  <r>
    <x v="21"/>
    <x v="717"/>
    <n v="-3846"/>
    <x v="2"/>
    <x v="171"/>
    <x v="3"/>
  </r>
  <r>
    <x v="23"/>
    <x v="718"/>
    <n v="1158"/>
    <x v="0"/>
    <x v="171"/>
    <x v="4"/>
  </r>
  <r>
    <x v="24"/>
    <x v="719"/>
    <n v="-1074"/>
    <x v="2"/>
    <x v="172"/>
    <x v="2"/>
  </r>
  <r>
    <x v="4"/>
    <x v="720"/>
    <n v="1318"/>
    <x v="0"/>
    <x v="172"/>
    <x v="4"/>
  </r>
  <r>
    <x v="50"/>
    <x v="721"/>
    <n v="4778"/>
    <x v="0"/>
    <x v="172"/>
    <x v="0"/>
  </r>
  <r>
    <x v="34"/>
    <x v="722"/>
    <n v="177"/>
    <x v="0"/>
    <x v="172"/>
    <x v="1"/>
  </r>
  <r>
    <x v="34"/>
    <x v="723"/>
    <n v="680"/>
    <x v="0"/>
    <x v="172"/>
    <x v="2"/>
  </r>
  <r>
    <x v="29"/>
    <x v="724"/>
    <n v="2111"/>
    <x v="0"/>
    <x v="172"/>
    <x v="0"/>
  </r>
  <r>
    <x v="31"/>
    <x v="725"/>
    <n v="856"/>
    <x v="1"/>
    <x v="172"/>
    <x v="2"/>
  </r>
  <r>
    <x v="1"/>
    <x v="726"/>
    <n v="-1917"/>
    <x v="2"/>
    <x v="172"/>
    <x v="3"/>
  </r>
  <r>
    <x v="14"/>
    <x v="727"/>
    <n v="4317"/>
    <x v="0"/>
    <x v="172"/>
    <x v="0"/>
  </r>
  <r>
    <x v="45"/>
    <x v="728"/>
    <n v="1231"/>
    <x v="1"/>
    <x v="172"/>
    <x v="4"/>
  </r>
  <r>
    <x v="60"/>
    <x v="729"/>
    <n v="-216"/>
    <x v="2"/>
    <x v="172"/>
    <x v="3"/>
  </r>
  <r>
    <x v="24"/>
    <x v="730"/>
    <n v="803"/>
    <x v="1"/>
    <x v="173"/>
    <x v="3"/>
  </r>
  <r>
    <x v="29"/>
    <x v="731"/>
    <n v="1063"/>
    <x v="1"/>
    <x v="173"/>
    <x v="3"/>
  </r>
  <r>
    <x v="43"/>
    <x v="732"/>
    <n v="2505"/>
    <x v="0"/>
    <x v="173"/>
    <x v="1"/>
  </r>
  <r>
    <x v="19"/>
    <x v="733"/>
    <n v="-3201"/>
    <x v="2"/>
    <x v="173"/>
    <x v="0"/>
  </r>
  <r>
    <x v="35"/>
    <x v="734"/>
    <n v="-2110"/>
    <x v="2"/>
    <x v="173"/>
    <x v="2"/>
  </r>
  <r>
    <x v="61"/>
    <x v="735"/>
    <n v="1177"/>
    <x v="0"/>
    <x v="173"/>
    <x v="0"/>
  </r>
  <r>
    <x v="8"/>
    <x v="736"/>
    <n v="-4510"/>
    <x v="2"/>
    <x v="174"/>
    <x v="2"/>
  </r>
  <r>
    <x v="18"/>
    <x v="737"/>
    <n v="-600"/>
    <x v="2"/>
    <x v="174"/>
    <x v="0"/>
  </r>
  <r>
    <x v="36"/>
    <x v="738"/>
    <n v="-450"/>
    <x v="1"/>
    <x v="174"/>
    <x v="4"/>
  </r>
  <r>
    <x v="3"/>
    <x v="739"/>
    <n v="-607"/>
    <x v="2"/>
    <x v="174"/>
    <x v="2"/>
  </r>
  <r>
    <x v="48"/>
    <x v="740"/>
    <n v="182"/>
    <x v="1"/>
    <x v="175"/>
    <x v="4"/>
  </r>
  <r>
    <x v="26"/>
    <x v="741"/>
    <n v="-2074"/>
    <x v="2"/>
    <x v="175"/>
    <x v="2"/>
  </r>
  <r>
    <x v="3"/>
    <x v="742"/>
    <n v="-198"/>
    <x v="1"/>
    <x v="175"/>
    <x v="3"/>
  </r>
  <r>
    <x v="0"/>
    <x v="743"/>
    <n v="50"/>
    <x v="1"/>
    <x v="176"/>
    <x v="4"/>
  </r>
  <r>
    <x v="24"/>
    <x v="744"/>
    <n v="-1012"/>
    <x v="2"/>
    <x v="176"/>
    <x v="4"/>
  </r>
  <r>
    <x v="49"/>
    <x v="745"/>
    <n v="1240"/>
    <x v="1"/>
    <x v="176"/>
    <x v="0"/>
  </r>
  <r>
    <x v="11"/>
    <x v="746"/>
    <n v="4620"/>
    <x v="0"/>
    <x v="176"/>
    <x v="4"/>
  </r>
  <r>
    <x v="47"/>
    <x v="747"/>
    <n v="-21"/>
    <x v="1"/>
    <x v="176"/>
    <x v="1"/>
  </r>
  <r>
    <x v="33"/>
    <x v="748"/>
    <n v="836"/>
    <x v="1"/>
    <x v="176"/>
    <x v="1"/>
  </r>
  <r>
    <x v="1"/>
    <x v="749"/>
    <n v="-1353"/>
    <x v="2"/>
    <x v="176"/>
    <x v="2"/>
  </r>
  <r>
    <x v="40"/>
    <x v="750"/>
    <n v="-4616"/>
    <x v="2"/>
    <x v="176"/>
    <x v="0"/>
  </r>
  <r>
    <x v="15"/>
    <x v="751"/>
    <n v="859"/>
    <x v="1"/>
    <x v="176"/>
    <x v="1"/>
  </r>
  <r>
    <x v="16"/>
    <x v="752"/>
    <n v="1279"/>
    <x v="1"/>
    <x v="176"/>
    <x v="2"/>
  </r>
  <r>
    <x v="2"/>
    <x v="119"/>
    <n v="-4339"/>
    <x v="2"/>
    <x v="176"/>
    <x v="2"/>
  </r>
  <r>
    <x v="45"/>
    <x v="753"/>
    <n v="-2057"/>
    <x v="2"/>
    <x v="176"/>
    <x v="1"/>
  </r>
  <r>
    <x v="37"/>
    <x v="754"/>
    <n v="-4886"/>
    <x v="2"/>
    <x v="177"/>
    <x v="0"/>
  </r>
  <r>
    <x v="28"/>
    <x v="187"/>
    <n v="-12"/>
    <x v="1"/>
    <x v="177"/>
    <x v="0"/>
  </r>
  <r>
    <x v="62"/>
    <x v="755"/>
    <n v="-110"/>
    <x v="1"/>
    <x v="177"/>
    <x v="0"/>
  </r>
  <r>
    <x v="48"/>
    <x v="756"/>
    <n v="1334"/>
    <x v="1"/>
    <x v="178"/>
    <x v="4"/>
  </r>
  <r>
    <x v="8"/>
    <x v="757"/>
    <n v="4609"/>
    <x v="0"/>
    <x v="178"/>
    <x v="4"/>
  </r>
  <r>
    <x v="38"/>
    <x v="758"/>
    <n v="690"/>
    <x v="1"/>
    <x v="178"/>
    <x v="0"/>
  </r>
  <r>
    <x v="18"/>
    <x v="759"/>
    <n v="1092"/>
    <x v="1"/>
    <x v="178"/>
    <x v="1"/>
  </r>
  <r>
    <x v="33"/>
    <x v="760"/>
    <n v="1408"/>
    <x v="1"/>
    <x v="178"/>
    <x v="4"/>
  </r>
  <r>
    <x v="43"/>
    <x v="686"/>
    <n v="-4513"/>
    <x v="2"/>
    <x v="178"/>
    <x v="0"/>
  </r>
  <r>
    <x v="16"/>
    <x v="761"/>
    <n v="4146"/>
    <x v="0"/>
    <x v="178"/>
    <x v="0"/>
  </r>
  <r>
    <x v="23"/>
    <x v="762"/>
    <n v="2510"/>
    <x v="0"/>
    <x v="178"/>
    <x v="3"/>
  </r>
  <r>
    <x v="46"/>
    <x v="763"/>
    <n v="545"/>
    <x v="1"/>
    <x v="179"/>
    <x v="2"/>
  </r>
  <r>
    <x v="30"/>
    <x v="764"/>
    <n v="-236"/>
    <x v="1"/>
    <x v="179"/>
    <x v="4"/>
  </r>
  <r>
    <x v="36"/>
    <x v="765"/>
    <n v="297"/>
    <x v="1"/>
    <x v="179"/>
    <x v="1"/>
  </r>
  <r>
    <x v="39"/>
    <x v="766"/>
    <n v="963"/>
    <x v="1"/>
    <x v="179"/>
    <x v="3"/>
  </r>
  <r>
    <x v="27"/>
    <x v="767"/>
    <n v="-3088"/>
    <x v="2"/>
    <x v="179"/>
    <x v="4"/>
  </r>
  <r>
    <x v="17"/>
    <x v="768"/>
    <n v="490"/>
    <x v="1"/>
    <x v="179"/>
    <x v="3"/>
  </r>
  <r>
    <x v="19"/>
    <x v="769"/>
    <n v="600"/>
    <x v="1"/>
    <x v="179"/>
    <x v="1"/>
  </r>
  <r>
    <x v="37"/>
    <x v="770"/>
    <n v="-84"/>
    <x v="2"/>
    <x v="180"/>
    <x v="1"/>
  </r>
  <r>
    <x v="29"/>
    <x v="771"/>
    <n v="1801"/>
    <x v="0"/>
    <x v="180"/>
    <x v="1"/>
  </r>
  <r>
    <x v="33"/>
    <x v="772"/>
    <n v="-1215"/>
    <x v="2"/>
    <x v="180"/>
    <x v="2"/>
  </r>
  <r>
    <x v="33"/>
    <x v="773"/>
    <n v="-3548"/>
    <x v="2"/>
    <x v="180"/>
    <x v="0"/>
  </r>
  <r>
    <x v="15"/>
    <x v="774"/>
    <n v="-3107"/>
    <x v="2"/>
    <x v="180"/>
    <x v="2"/>
  </r>
  <r>
    <x v="16"/>
    <x v="775"/>
    <n v="-371"/>
    <x v="2"/>
    <x v="180"/>
    <x v="3"/>
  </r>
  <r>
    <x v="45"/>
    <x v="776"/>
    <n v="-303"/>
    <x v="1"/>
    <x v="180"/>
    <x v="1"/>
  </r>
  <r>
    <x v="35"/>
    <x v="777"/>
    <n v="-2646"/>
    <x v="2"/>
    <x v="180"/>
    <x v="1"/>
  </r>
  <r>
    <x v="24"/>
    <x v="778"/>
    <n v="163"/>
    <x v="1"/>
    <x v="181"/>
    <x v="4"/>
  </r>
  <r>
    <x v="5"/>
    <x v="779"/>
    <n v="-3153"/>
    <x v="2"/>
    <x v="182"/>
    <x v="1"/>
  </r>
  <r>
    <x v="5"/>
    <x v="780"/>
    <n v="-593"/>
    <x v="2"/>
    <x v="182"/>
    <x v="3"/>
  </r>
  <r>
    <x v="34"/>
    <x v="781"/>
    <n v="647"/>
    <x v="0"/>
    <x v="182"/>
    <x v="2"/>
  </r>
  <r>
    <x v="34"/>
    <x v="782"/>
    <n v="-1532"/>
    <x v="2"/>
    <x v="182"/>
    <x v="2"/>
  </r>
  <r>
    <x v="18"/>
    <x v="783"/>
    <n v="3686"/>
    <x v="0"/>
    <x v="182"/>
    <x v="0"/>
  </r>
  <r>
    <x v="32"/>
    <x v="784"/>
    <n v="1336"/>
    <x v="1"/>
    <x v="182"/>
    <x v="4"/>
  </r>
  <r>
    <x v="22"/>
    <x v="785"/>
    <n v="594"/>
    <x v="0"/>
    <x v="183"/>
    <x v="2"/>
  </r>
  <r>
    <x v="53"/>
    <x v="786"/>
    <n v="3229"/>
    <x v="0"/>
    <x v="183"/>
    <x v="4"/>
  </r>
  <r>
    <x v="2"/>
    <x v="787"/>
    <n v="3382"/>
    <x v="0"/>
    <x v="183"/>
    <x v="2"/>
  </r>
  <r>
    <x v="63"/>
    <x v="788"/>
    <n v="4389"/>
    <x v="0"/>
    <x v="183"/>
    <x v="0"/>
  </r>
  <r>
    <x v="46"/>
    <x v="789"/>
    <n v="-2955"/>
    <x v="2"/>
    <x v="184"/>
    <x v="3"/>
  </r>
  <r>
    <x v="21"/>
    <x v="790"/>
    <n v="287"/>
    <x v="0"/>
    <x v="184"/>
    <x v="3"/>
  </r>
  <r>
    <x v="26"/>
    <x v="791"/>
    <n v="-4836"/>
    <x v="2"/>
    <x v="184"/>
    <x v="2"/>
  </r>
  <r>
    <x v="2"/>
    <x v="792"/>
    <n v="4249"/>
    <x v="0"/>
    <x v="184"/>
    <x v="1"/>
  </r>
  <r>
    <x v="3"/>
    <x v="793"/>
    <n v="3919"/>
    <x v="0"/>
    <x v="184"/>
    <x v="4"/>
  </r>
  <r>
    <x v="23"/>
    <x v="794"/>
    <n v="-3553"/>
    <x v="2"/>
    <x v="184"/>
    <x v="0"/>
  </r>
  <r>
    <x v="35"/>
    <x v="795"/>
    <n v="-4203"/>
    <x v="2"/>
    <x v="184"/>
    <x v="2"/>
  </r>
  <r>
    <x v="35"/>
    <x v="796"/>
    <n v="2103"/>
    <x v="0"/>
    <x v="184"/>
    <x v="1"/>
  </r>
  <r>
    <x v="37"/>
    <x v="797"/>
    <n v="-1474"/>
    <x v="2"/>
    <x v="185"/>
    <x v="2"/>
  </r>
  <r>
    <x v="42"/>
    <x v="798"/>
    <n v="2120"/>
    <x v="0"/>
    <x v="185"/>
    <x v="2"/>
  </r>
  <r>
    <x v="16"/>
    <x v="799"/>
    <n v="4749"/>
    <x v="0"/>
    <x v="185"/>
    <x v="3"/>
  </r>
  <r>
    <x v="35"/>
    <x v="800"/>
    <n v="-3846"/>
    <x v="2"/>
    <x v="185"/>
    <x v="0"/>
  </r>
  <r>
    <x v="48"/>
    <x v="801"/>
    <n v="-3082"/>
    <x v="2"/>
    <x v="186"/>
    <x v="1"/>
  </r>
  <r>
    <x v="29"/>
    <x v="802"/>
    <n v="-3278"/>
    <x v="2"/>
    <x v="186"/>
    <x v="0"/>
  </r>
  <r>
    <x v="47"/>
    <x v="803"/>
    <n v="3336"/>
    <x v="0"/>
    <x v="186"/>
    <x v="0"/>
  </r>
  <r>
    <x v="33"/>
    <x v="804"/>
    <n v="1236"/>
    <x v="1"/>
    <x v="186"/>
    <x v="4"/>
  </r>
  <r>
    <x v="13"/>
    <x v="805"/>
    <n v="140"/>
    <x v="1"/>
    <x v="186"/>
    <x v="3"/>
  </r>
  <r>
    <x v="42"/>
    <x v="806"/>
    <n v="-4841"/>
    <x v="2"/>
    <x v="187"/>
    <x v="1"/>
  </r>
  <r>
    <x v="7"/>
    <x v="807"/>
    <n v="-4620"/>
    <x v="2"/>
    <x v="188"/>
    <x v="1"/>
  </r>
  <r>
    <x v="37"/>
    <x v="808"/>
    <n v="4123"/>
    <x v="0"/>
    <x v="188"/>
    <x v="2"/>
  </r>
  <r>
    <x v="39"/>
    <x v="809"/>
    <n v="1232"/>
    <x v="1"/>
    <x v="188"/>
    <x v="3"/>
  </r>
  <r>
    <x v="49"/>
    <x v="810"/>
    <n v="4803"/>
    <x v="0"/>
    <x v="189"/>
    <x v="0"/>
  </r>
  <r>
    <x v="4"/>
    <x v="811"/>
    <n v="1121"/>
    <x v="0"/>
    <x v="189"/>
    <x v="3"/>
  </r>
  <r>
    <x v="21"/>
    <x v="812"/>
    <n v="536"/>
    <x v="0"/>
    <x v="189"/>
    <x v="1"/>
  </r>
  <r>
    <x v="18"/>
    <x v="813"/>
    <n v="4785"/>
    <x v="0"/>
    <x v="189"/>
    <x v="4"/>
  </r>
  <r>
    <x v="12"/>
    <x v="814"/>
    <n v="5000"/>
    <x v="0"/>
    <x v="189"/>
    <x v="2"/>
  </r>
  <r>
    <x v="9"/>
    <x v="815"/>
    <n v="-3010"/>
    <x v="2"/>
    <x v="189"/>
    <x v="2"/>
  </r>
  <r>
    <x v="17"/>
    <x v="816"/>
    <n v="971"/>
    <x v="1"/>
    <x v="189"/>
    <x v="3"/>
  </r>
  <r>
    <x v="45"/>
    <x v="817"/>
    <n v="2187"/>
    <x v="0"/>
    <x v="189"/>
    <x v="1"/>
  </r>
  <r>
    <x v="33"/>
    <x v="818"/>
    <n v="-1858"/>
    <x v="2"/>
    <x v="190"/>
    <x v="1"/>
  </r>
  <r>
    <x v="15"/>
    <x v="819"/>
    <n v="908"/>
    <x v="1"/>
    <x v="190"/>
    <x v="0"/>
  </r>
  <r>
    <x v="41"/>
    <x v="820"/>
    <n v="1088"/>
    <x v="1"/>
    <x v="190"/>
    <x v="1"/>
  </r>
  <r>
    <x v="3"/>
    <x v="821"/>
    <n v="-153"/>
    <x v="1"/>
    <x v="190"/>
    <x v="2"/>
  </r>
  <r>
    <x v="19"/>
    <x v="822"/>
    <n v="-2920"/>
    <x v="2"/>
    <x v="190"/>
    <x v="1"/>
  </r>
  <r>
    <x v="42"/>
    <x v="823"/>
    <n v="1167"/>
    <x v="1"/>
    <x v="191"/>
    <x v="0"/>
  </r>
  <r>
    <x v="9"/>
    <x v="824"/>
    <n v="142"/>
    <x v="0"/>
    <x v="191"/>
    <x v="3"/>
  </r>
  <r>
    <x v="35"/>
    <x v="825"/>
    <n v="323"/>
    <x v="0"/>
    <x v="191"/>
    <x v="2"/>
  </r>
  <r>
    <x v="4"/>
    <x v="826"/>
    <n v="-3135"/>
    <x v="2"/>
    <x v="192"/>
    <x v="0"/>
  </r>
  <r>
    <x v="5"/>
    <x v="827"/>
    <n v="-370"/>
    <x v="2"/>
    <x v="192"/>
    <x v="3"/>
  </r>
  <r>
    <x v="8"/>
    <x v="828"/>
    <n v="-3003"/>
    <x v="2"/>
    <x v="192"/>
    <x v="1"/>
  </r>
  <r>
    <x v="14"/>
    <x v="829"/>
    <n v="1284"/>
    <x v="1"/>
    <x v="192"/>
    <x v="1"/>
  </r>
  <r>
    <x v="48"/>
    <x v="830"/>
    <n v="2849"/>
    <x v="0"/>
    <x v="193"/>
    <x v="0"/>
  </r>
  <r>
    <x v="37"/>
    <x v="831"/>
    <n v="64"/>
    <x v="0"/>
    <x v="193"/>
    <x v="3"/>
  </r>
  <r>
    <x v="31"/>
    <x v="832"/>
    <n v="1264"/>
    <x v="1"/>
    <x v="193"/>
    <x v="3"/>
  </r>
  <r>
    <x v="42"/>
    <x v="833"/>
    <n v="378"/>
    <x v="1"/>
    <x v="193"/>
    <x v="1"/>
  </r>
  <r>
    <x v="32"/>
    <x v="834"/>
    <n v="-4554"/>
    <x v="2"/>
    <x v="193"/>
    <x v="2"/>
  </r>
  <r>
    <x v="22"/>
    <x v="835"/>
    <n v="-58"/>
    <x v="1"/>
    <x v="193"/>
    <x v="2"/>
  </r>
  <r>
    <x v="24"/>
    <x v="836"/>
    <n v="-2117"/>
    <x v="2"/>
    <x v="194"/>
    <x v="4"/>
  </r>
  <r>
    <x v="16"/>
    <x v="837"/>
    <n v="1422"/>
    <x v="1"/>
    <x v="194"/>
    <x v="3"/>
  </r>
  <r>
    <x v="13"/>
    <x v="838"/>
    <n v="3659"/>
    <x v="0"/>
    <x v="194"/>
    <x v="3"/>
  </r>
  <r>
    <x v="23"/>
    <x v="839"/>
    <n v="435"/>
    <x v="1"/>
    <x v="194"/>
    <x v="2"/>
  </r>
  <r>
    <x v="35"/>
    <x v="840"/>
    <n v="-2641"/>
    <x v="2"/>
    <x v="194"/>
    <x v="4"/>
  </r>
  <r>
    <x v="25"/>
    <x v="841"/>
    <n v="1289"/>
    <x v="1"/>
    <x v="195"/>
    <x v="2"/>
  </r>
  <r>
    <x v="38"/>
    <x v="842"/>
    <n v="-3295"/>
    <x v="2"/>
    <x v="195"/>
    <x v="4"/>
  </r>
  <r>
    <x v="40"/>
    <x v="843"/>
    <n v="3195"/>
    <x v="0"/>
    <x v="195"/>
    <x v="2"/>
  </r>
  <r>
    <x v="0"/>
    <x v="844"/>
    <n v="-2215"/>
    <x v="2"/>
    <x v="196"/>
    <x v="2"/>
  </r>
  <r>
    <x v="18"/>
    <x v="845"/>
    <n v="167"/>
    <x v="1"/>
    <x v="196"/>
    <x v="3"/>
  </r>
  <r>
    <x v="2"/>
    <x v="846"/>
    <n v="2025"/>
    <x v="0"/>
    <x v="196"/>
    <x v="1"/>
  </r>
  <r>
    <x v="5"/>
    <x v="847"/>
    <n v="4389"/>
    <x v="0"/>
    <x v="197"/>
    <x v="3"/>
  </r>
  <r>
    <x v="45"/>
    <x v="848"/>
    <n v="1126"/>
    <x v="1"/>
    <x v="197"/>
    <x v="0"/>
  </r>
  <r>
    <x v="1"/>
    <x v="849"/>
    <n v="-98"/>
    <x v="1"/>
    <x v="198"/>
    <x v="4"/>
  </r>
  <r>
    <x v="27"/>
    <x v="850"/>
    <n v="771"/>
    <x v="1"/>
    <x v="198"/>
    <x v="0"/>
  </r>
  <r>
    <x v="2"/>
    <x v="851"/>
    <n v="-4336"/>
    <x v="2"/>
    <x v="198"/>
    <x v="4"/>
  </r>
  <r>
    <x v="27"/>
    <x v="852"/>
    <n v="504"/>
    <x v="1"/>
    <x v="199"/>
    <x v="0"/>
  </r>
  <r>
    <x v="32"/>
    <x v="853"/>
    <n v="1481"/>
    <x v="1"/>
    <x v="199"/>
    <x v="4"/>
  </r>
  <r>
    <x v="32"/>
    <x v="854"/>
    <n v="-4735"/>
    <x v="2"/>
    <x v="199"/>
    <x v="3"/>
  </r>
  <r>
    <x v="53"/>
    <x v="855"/>
    <n v="-640"/>
    <x v="2"/>
    <x v="199"/>
    <x v="4"/>
  </r>
  <r>
    <x v="53"/>
    <x v="856"/>
    <n v="-4"/>
    <x v="1"/>
    <x v="199"/>
    <x v="0"/>
  </r>
  <r>
    <x v="25"/>
    <x v="857"/>
    <n v="-345"/>
    <x v="2"/>
    <x v="200"/>
    <x v="4"/>
  </r>
  <r>
    <x v="40"/>
    <x v="858"/>
    <n v="-3499"/>
    <x v="2"/>
    <x v="200"/>
    <x v="2"/>
  </r>
  <r>
    <x v="23"/>
    <x v="859"/>
    <n v="717"/>
    <x v="1"/>
    <x v="200"/>
    <x v="3"/>
  </r>
  <r>
    <x v="24"/>
    <x v="860"/>
    <n v="-1088"/>
    <x v="2"/>
    <x v="201"/>
    <x v="0"/>
  </r>
  <r>
    <x v="8"/>
    <x v="861"/>
    <n v="-2175"/>
    <x v="2"/>
    <x v="201"/>
    <x v="3"/>
  </r>
  <r>
    <x v="42"/>
    <x v="862"/>
    <n v="4419"/>
    <x v="0"/>
    <x v="201"/>
    <x v="1"/>
  </r>
  <r>
    <x v="16"/>
    <x v="863"/>
    <n v="2478"/>
    <x v="0"/>
    <x v="201"/>
    <x v="2"/>
  </r>
  <r>
    <x v="49"/>
    <x v="864"/>
    <n v="3955"/>
    <x v="0"/>
    <x v="202"/>
    <x v="0"/>
  </r>
  <r>
    <x v="48"/>
    <x v="865"/>
    <n v="1143"/>
    <x v="1"/>
    <x v="202"/>
    <x v="2"/>
  </r>
  <r>
    <x v="25"/>
    <x v="866"/>
    <n v="3951"/>
    <x v="0"/>
    <x v="202"/>
    <x v="2"/>
  </r>
  <r>
    <x v="25"/>
    <x v="867"/>
    <n v="118"/>
    <x v="0"/>
    <x v="202"/>
    <x v="0"/>
  </r>
  <r>
    <x v="25"/>
    <x v="868"/>
    <n v="4614"/>
    <x v="0"/>
    <x v="202"/>
    <x v="0"/>
  </r>
  <r>
    <x v="47"/>
    <x v="869"/>
    <n v="4104"/>
    <x v="0"/>
    <x v="202"/>
    <x v="3"/>
  </r>
  <r>
    <x v="33"/>
    <x v="870"/>
    <n v="2926"/>
    <x v="0"/>
    <x v="202"/>
    <x v="3"/>
  </r>
  <r>
    <x v="13"/>
    <x v="871"/>
    <n v="4193"/>
    <x v="0"/>
    <x v="202"/>
    <x v="4"/>
  </r>
  <r>
    <x v="2"/>
    <x v="872"/>
    <n v="1238"/>
    <x v="1"/>
    <x v="202"/>
    <x v="3"/>
  </r>
  <r>
    <x v="17"/>
    <x v="873"/>
    <n v="364"/>
    <x v="1"/>
    <x v="202"/>
    <x v="2"/>
  </r>
  <r>
    <x v="3"/>
    <x v="874"/>
    <n v="2510"/>
    <x v="0"/>
    <x v="202"/>
    <x v="0"/>
  </r>
  <r>
    <x v="3"/>
    <x v="875"/>
    <n v="4317"/>
    <x v="0"/>
    <x v="202"/>
    <x v="0"/>
  </r>
  <r>
    <x v="23"/>
    <x v="876"/>
    <n v="3810"/>
    <x v="0"/>
    <x v="202"/>
    <x v="3"/>
  </r>
  <r>
    <x v="23"/>
    <x v="877"/>
    <n v="196"/>
    <x v="1"/>
    <x v="202"/>
    <x v="0"/>
  </r>
  <r>
    <x v="64"/>
    <x v="878"/>
    <n v="-19"/>
    <x v="1"/>
    <x v="202"/>
    <x v="2"/>
  </r>
  <r>
    <x v="65"/>
    <x v="879"/>
    <n v="1491"/>
    <x v="0"/>
    <x v="202"/>
    <x v="4"/>
  </r>
  <r>
    <x v="46"/>
    <x v="880"/>
    <n v="3842"/>
    <x v="0"/>
    <x v="203"/>
    <x v="2"/>
  </r>
  <r>
    <x v="50"/>
    <x v="881"/>
    <n v="-3255"/>
    <x v="2"/>
    <x v="203"/>
    <x v="3"/>
  </r>
  <r>
    <x v="8"/>
    <x v="882"/>
    <n v="2782"/>
    <x v="0"/>
    <x v="203"/>
    <x v="0"/>
  </r>
  <r>
    <x v="34"/>
    <x v="883"/>
    <n v="-18"/>
    <x v="2"/>
    <x v="203"/>
    <x v="0"/>
  </r>
  <r>
    <x v="14"/>
    <x v="884"/>
    <n v="-4180"/>
    <x v="2"/>
    <x v="203"/>
    <x v="0"/>
  </r>
  <r>
    <x v="29"/>
    <x v="885"/>
    <n v="-6"/>
    <x v="2"/>
    <x v="204"/>
    <x v="2"/>
  </r>
  <r>
    <x v="31"/>
    <x v="886"/>
    <n v="1160"/>
    <x v="1"/>
    <x v="204"/>
    <x v="1"/>
  </r>
  <r>
    <x v="45"/>
    <x v="887"/>
    <n v="667"/>
    <x v="0"/>
    <x v="204"/>
    <x v="2"/>
  </r>
  <r>
    <x v="19"/>
    <x v="888"/>
    <n v="1176"/>
    <x v="1"/>
    <x v="204"/>
    <x v="0"/>
  </r>
  <r>
    <x v="21"/>
    <x v="889"/>
    <n v="-2920"/>
    <x v="2"/>
    <x v="205"/>
    <x v="3"/>
  </r>
  <r>
    <x v="31"/>
    <x v="890"/>
    <n v="1388"/>
    <x v="1"/>
    <x v="205"/>
    <x v="1"/>
  </r>
  <r>
    <x v="12"/>
    <x v="891"/>
    <n v="126"/>
    <x v="0"/>
    <x v="205"/>
    <x v="3"/>
  </r>
  <r>
    <x v="38"/>
    <x v="892"/>
    <n v="-3423"/>
    <x v="2"/>
    <x v="206"/>
    <x v="0"/>
  </r>
  <r>
    <x v="39"/>
    <x v="893"/>
    <n v="-3283"/>
    <x v="2"/>
    <x v="206"/>
    <x v="3"/>
  </r>
  <r>
    <x v="9"/>
    <x v="894"/>
    <n v="92"/>
    <x v="1"/>
    <x v="206"/>
    <x v="4"/>
  </r>
  <r>
    <x v="32"/>
    <x v="895"/>
    <n v="776"/>
    <x v="1"/>
    <x v="206"/>
    <x v="3"/>
  </r>
  <r>
    <x v="22"/>
    <x v="896"/>
    <n v="3075"/>
    <x v="0"/>
    <x v="206"/>
    <x v="0"/>
  </r>
  <r>
    <x v="34"/>
    <x v="897"/>
    <n v="2525"/>
    <x v="0"/>
    <x v="207"/>
    <x v="4"/>
  </r>
  <r>
    <x v="13"/>
    <x v="898"/>
    <n v="4504"/>
    <x v="0"/>
    <x v="207"/>
    <x v="3"/>
  </r>
  <r>
    <x v="2"/>
    <x v="899"/>
    <n v="1390"/>
    <x v="1"/>
    <x v="207"/>
    <x v="0"/>
  </r>
  <r>
    <x v="44"/>
    <x v="900"/>
    <n v="4883"/>
    <x v="0"/>
    <x v="207"/>
    <x v="3"/>
  </r>
  <r>
    <x v="5"/>
    <x v="901"/>
    <n v="-2071"/>
    <x v="2"/>
    <x v="208"/>
    <x v="2"/>
  </r>
  <r>
    <x v="14"/>
    <x v="902"/>
    <n v="4400"/>
    <x v="0"/>
    <x v="208"/>
    <x v="1"/>
  </r>
  <r>
    <x v="33"/>
    <x v="903"/>
    <n v="2216"/>
    <x v="0"/>
    <x v="209"/>
    <x v="0"/>
  </r>
  <r>
    <x v="6"/>
    <x v="904"/>
    <n v="-386"/>
    <x v="1"/>
    <x v="209"/>
    <x v="3"/>
  </r>
  <r>
    <x v="1"/>
    <x v="905"/>
    <n v="-926"/>
    <x v="2"/>
    <x v="209"/>
    <x v="0"/>
  </r>
  <r>
    <x v="15"/>
    <x v="906"/>
    <n v="396"/>
    <x v="1"/>
    <x v="209"/>
    <x v="4"/>
  </r>
  <r>
    <x v="17"/>
    <x v="907"/>
    <n v="4969"/>
    <x v="0"/>
    <x v="209"/>
    <x v="4"/>
  </r>
  <r>
    <x v="45"/>
    <x v="42"/>
    <n v="1837"/>
    <x v="0"/>
    <x v="209"/>
    <x v="0"/>
  </r>
  <r>
    <x v="7"/>
    <x v="908"/>
    <n v="276"/>
    <x v="1"/>
    <x v="210"/>
    <x v="3"/>
  </r>
  <r>
    <x v="16"/>
    <x v="909"/>
    <n v="-365"/>
    <x v="2"/>
    <x v="211"/>
    <x v="2"/>
  </r>
  <r>
    <x v="44"/>
    <x v="910"/>
    <n v="197"/>
    <x v="0"/>
    <x v="211"/>
    <x v="4"/>
  </r>
  <r>
    <x v="43"/>
    <x v="911"/>
    <n v="3066"/>
    <x v="0"/>
    <x v="212"/>
    <x v="4"/>
  </r>
  <r>
    <x v="32"/>
    <x v="912"/>
    <n v="972"/>
    <x v="1"/>
    <x v="212"/>
    <x v="1"/>
  </r>
  <r>
    <x v="16"/>
    <x v="913"/>
    <n v="4360"/>
    <x v="0"/>
    <x v="212"/>
    <x v="1"/>
  </r>
  <r>
    <x v="35"/>
    <x v="914"/>
    <n v="4013"/>
    <x v="0"/>
    <x v="212"/>
    <x v="3"/>
  </r>
  <r>
    <x v="36"/>
    <x v="915"/>
    <n v="-2679"/>
    <x v="2"/>
    <x v="213"/>
    <x v="2"/>
  </r>
  <r>
    <x v="7"/>
    <x v="916"/>
    <n v="919"/>
    <x v="1"/>
    <x v="214"/>
    <x v="2"/>
  </r>
  <r>
    <x v="4"/>
    <x v="10"/>
    <n v="2485"/>
    <x v="0"/>
    <x v="214"/>
    <x v="0"/>
  </r>
  <r>
    <x v="29"/>
    <x v="10"/>
    <n v="141"/>
    <x v="1"/>
    <x v="214"/>
    <x v="0"/>
  </r>
  <r>
    <x v="47"/>
    <x v="917"/>
    <n v="925"/>
    <x v="0"/>
    <x v="214"/>
    <x v="3"/>
  </r>
  <r>
    <x v="1"/>
    <x v="918"/>
    <n v="653"/>
    <x v="1"/>
    <x v="214"/>
    <x v="1"/>
  </r>
  <r>
    <x v="14"/>
    <x v="919"/>
    <n v="4715"/>
    <x v="0"/>
    <x v="214"/>
    <x v="0"/>
  </r>
  <r>
    <x v="3"/>
    <x v="920"/>
    <n v="197"/>
    <x v="1"/>
    <x v="214"/>
    <x v="0"/>
  </r>
  <r>
    <x v="34"/>
    <x v="921"/>
    <n v="3890"/>
    <x v="0"/>
    <x v="215"/>
    <x v="2"/>
  </r>
  <r>
    <x v="36"/>
    <x v="922"/>
    <n v="-4598"/>
    <x v="2"/>
    <x v="215"/>
    <x v="1"/>
  </r>
  <r>
    <x v="23"/>
    <x v="923"/>
    <n v="1499"/>
    <x v="1"/>
    <x v="215"/>
    <x v="1"/>
  </r>
  <r>
    <x v="8"/>
    <x v="924"/>
    <n v="1507"/>
    <x v="0"/>
    <x v="216"/>
    <x v="4"/>
  </r>
  <r>
    <x v="28"/>
    <x v="925"/>
    <n v="-3089"/>
    <x v="2"/>
    <x v="216"/>
    <x v="0"/>
  </r>
  <r>
    <x v="41"/>
    <x v="926"/>
    <n v="-4073"/>
    <x v="2"/>
    <x v="217"/>
    <x v="4"/>
  </r>
  <r>
    <x v="21"/>
    <x v="927"/>
    <n v="-4414"/>
    <x v="2"/>
    <x v="218"/>
    <x v="1"/>
  </r>
  <r>
    <x v="50"/>
    <x v="928"/>
    <n v="255"/>
    <x v="1"/>
    <x v="218"/>
    <x v="0"/>
  </r>
  <r>
    <x v="42"/>
    <x v="929"/>
    <n v="637"/>
    <x v="0"/>
    <x v="218"/>
    <x v="3"/>
  </r>
  <r>
    <x v="41"/>
    <x v="930"/>
    <n v="799"/>
    <x v="1"/>
    <x v="218"/>
    <x v="3"/>
  </r>
  <r>
    <x v="0"/>
    <x v="931"/>
    <n v="-232"/>
    <x v="2"/>
    <x v="219"/>
    <x v="1"/>
  </r>
  <r>
    <x v="31"/>
    <x v="932"/>
    <n v="-2182"/>
    <x v="2"/>
    <x v="219"/>
    <x v="3"/>
  </r>
  <r>
    <x v="44"/>
    <x v="933"/>
    <n v="123"/>
    <x v="1"/>
    <x v="219"/>
    <x v="3"/>
  </r>
  <r>
    <x v="0"/>
    <x v="934"/>
    <n v="2776"/>
    <x v="0"/>
    <x v="220"/>
    <x v="2"/>
  </r>
  <r>
    <x v="4"/>
    <x v="935"/>
    <n v="-602"/>
    <x v="2"/>
    <x v="220"/>
    <x v="0"/>
  </r>
  <r>
    <x v="33"/>
    <x v="936"/>
    <n v="-291"/>
    <x v="1"/>
    <x v="220"/>
    <x v="4"/>
  </r>
  <r>
    <x v="28"/>
    <x v="937"/>
    <n v="129"/>
    <x v="1"/>
    <x v="221"/>
    <x v="1"/>
  </r>
  <r>
    <x v="17"/>
    <x v="938"/>
    <n v="-230"/>
    <x v="2"/>
    <x v="221"/>
    <x v="1"/>
  </r>
  <r>
    <x v="17"/>
    <x v="939"/>
    <n v="-203"/>
    <x v="1"/>
    <x v="221"/>
    <x v="4"/>
  </r>
  <r>
    <x v="35"/>
    <x v="940"/>
    <n v="-61"/>
    <x v="2"/>
    <x v="221"/>
    <x v="2"/>
  </r>
  <r>
    <x v="44"/>
    <x v="941"/>
    <n v="2776"/>
    <x v="0"/>
    <x v="222"/>
    <x v="3"/>
  </r>
  <r>
    <x v="7"/>
    <x v="942"/>
    <n v="4635"/>
    <x v="0"/>
    <x v="223"/>
    <x v="1"/>
  </r>
  <r>
    <x v="30"/>
    <x v="943"/>
    <n v="-3322"/>
    <x v="2"/>
    <x v="223"/>
    <x v="3"/>
  </r>
  <r>
    <x v="40"/>
    <x v="944"/>
    <n v="4144"/>
    <x v="0"/>
    <x v="223"/>
    <x v="1"/>
  </r>
  <r>
    <x v="9"/>
    <x v="945"/>
    <n v="-684"/>
    <x v="2"/>
    <x v="223"/>
    <x v="1"/>
  </r>
  <r>
    <x v="41"/>
    <x v="946"/>
    <n v="-2645"/>
    <x v="2"/>
    <x v="223"/>
    <x v="2"/>
  </r>
  <r>
    <x v="41"/>
    <x v="947"/>
    <n v="-901"/>
    <x v="2"/>
    <x v="223"/>
    <x v="0"/>
  </r>
  <r>
    <x v="35"/>
    <x v="948"/>
    <n v="2858"/>
    <x v="0"/>
    <x v="223"/>
    <x v="4"/>
  </r>
  <r>
    <x v="7"/>
    <x v="99"/>
    <n v="126"/>
    <x v="1"/>
    <x v="224"/>
    <x v="0"/>
  </r>
  <r>
    <x v="18"/>
    <x v="949"/>
    <n v="-4722"/>
    <x v="2"/>
    <x v="224"/>
    <x v="0"/>
  </r>
  <r>
    <x v="16"/>
    <x v="950"/>
    <n v="-13"/>
    <x v="1"/>
    <x v="224"/>
    <x v="3"/>
  </r>
  <r>
    <x v="3"/>
    <x v="951"/>
    <n v="-2527"/>
    <x v="2"/>
    <x v="224"/>
    <x v="2"/>
  </r>
  <r>
    <x v="35"/>
    <x v="952"/>
    <n v="-4604"/>
    <x v="2"/>
    <x v="224"/>
    <x v="2"/>
  </r>
  <r>
    <x v="35"/>
    <x v="953"/>
    <n v="61"/>
    <x v="1"/>
    <x v="224"/>
    <x v="3"/>
  </r>
  <r>
    <x v="35"/>
    <x v="954"/>
    <n v="1469"/>
    <x v="1"/>
    <x v="224"/>
    <x v="0"/>
  </r>
  <r>
    <x v="37"/>
    <x v="955"/>
    <n v="-183"/>
    <x v="1"/>
    <x v="225"/>
    <x v="4"/>
  </r>
  <r>
    <x v="28"/>
    <x v="956"/>
    <n v="1549"/>
    <x v="0"/>
    <x v="225"/>
    <x v="3"/>
  </r>
  <r>
    <x v="41"/>
    <x v="957"/>
    <n v="1351"/>
    <x v="0"/>
    <x v="225"/>
    <x v="4"/>
  </r>
  <r>
    <x v="28"/>
    <x v="958"/>
    <n v="-3716"/>
    <x v="2"/>
    <x v="226"/>
    <x v="3"/>
  </r>
  <r>
    <x v="15"/>
    <x v="959"/>
    <n v="323"/>
    <x v="1"/>
    <x v="226"/>
    <x v="4"/>
  </r>
  <r>
    <x v="25"/>
    <x v="960"/>
    <n v="-3585"/>
    <x v="2"/>
    <x v="227"/>
    <x v="2"/>
  </r>
  <r>
    <x v="21"/>
    <x v="961"/>
    <n v="-347"/>
    <x v="1"/>
    <x v="227"/>
    <x v="0"/>
  </r>
  <r>
    <x v="37"/>
    <x v="962"/>
    <n v="-1894"/>
    <x v="2"/>
    <x v="227"/>
    <x v="4"/>
  </r>
  <r>
    <x v="26"/>
    <x v="963"/>
    <n v="217"/>
    <x v="0"/>
    <x v="227"/>
    <x v="2"/>
  </r>
  <r>
    <x v="28"/>
    <x v="964"/>
    <n v="3171"/>
    <x v="0"/>
    <x v="227"/>
    <x v="4"/>
  </r>
  <r>
    <x v="14"/>
    <x v="965"/>
    <n v="607"/>
    <x v="1"/>
    <x v="227"/>
    <x v="1"/>
  </r>
  <r>
    <x v="3"/>
    <x v="966"/>
    <n v="930"/>
    <x v="0"/>
    <x v="227"/>
    <x v="4"/>
  </r>
  <r>
    <x v="17"/>
    <x v="967"/>
    <n v="855"/>
    <x v="1"/>
    <x v="228"/>
    <x v="4"/>
  </r>
  <r>
    <x v="24"/>
    <x v="968"/>
    <n v="-1879"/>
    <x v="2"/>
    <x v="229"/>
    <x v="4"/>
  </r>
  <r>
    <x v="66"/>
    <x v="969"/>
    <n v="-1815"/>
    <x v="2"/>
    <x v="229"/>
    <x v="1"/>
  </r>
  <r>
    <x v="8"/>
    <x v="970"/>
    <n v="-296"/>
    <x v="2"/>
    <x v="230"/>
    <x v="3"/>
  </r>
  <r>
    <x v="6"/>
    <x v="971"/>
    <n v="-524"/>
    <x v="2"/>
    <x v="230"/>
    <x v="1"/>
  </r>
  <r>
    <x v="30"/>
    <x v="972"/>
    <n v="-4392"/>
    <x v="2"/>
    <x v="231"/>
    <x v="2"/>
  </r>
  <r>
    <x v="23"/>
    <x v="973"/>
    <n v="755"/>
    <x v="1"/>
    <x v="231"/>
    <x v="0"/>
  </r>
  <r>
    <x v="46"/>
    <x v="974"/>
    <n v="-3322"/>
    <x v="2"/>
    <x v="232"/>
    <x v="4"/>
  </r>
  <r>
    <x v="32"/>
    <x v="975"/>
    <n v="-2000"/>
    <x v="2"/>
    <x v="232"/>
    <x v="2"/>
  </r>
  <r>
    <x v="32"/>
    <x v="976"/>
    <n v="4079"/>
    <x v="0"/>
    <x v="232"/>
    <x v="1"/>
  </r>
  <r>
    <x v="16"/>
    <x v="977"/>
    <n v="1443"/>
    <x v="1"/>
    <x v="232"/>
    <x v="3"/>
  </r>
  <r>
    <x v="44"/>
    <x v="978"/>
    <n v="-167"/>
    <x v="1"/>
    <x v="232"/>
    <x v="2"/>
  </r>
  <r>
    <x v="49"/>
    <x v="979"/>
    <n v="-4332"/>
    <x v="2"/>
    <x v="233"/>
    <x v="2"/>
  </r>
  <r>
    <x v="4"/>
    <x v="980"/>
    <n v="514"/>
    <x v="0"/>
    <x v="233"/>
    <x v="1"/>
  </r>
  <r>
    <x v="29"/>
    <x v="353"/>
    <n v="-153"/>
    <x v="2"/>
    <x v="233"/>
    <x v="0"/>
  </r>
  <r>
    <x v="38"/>
    <x v="981"/>
    <n v="1724"/>
    <x v="0"/>
    <x v="233"/>
    <x v="3"/>
  </r>
  <r>
    <x v="33"/>
    <x v="982"/>
    <n v="4158"/>
    <x v="0"/>
    <x v="233"/>
    <x v="1"/>
  </r>
  <r>
    <x v="6"/>
    <x v="983"/>
    <n v="-61"/>
    <x v="1"/>
    <x v="233"/>
    <x v="3"/>
  </r>
  <r>
    <x v="1"/>
    <x v="984"/>
    <n v="2877"/>
    <x v="0"/>
    <x v="233"/>
    <x v="4"/>
  </r>
  <r>
    <x v="44"/>
    <x v="985"/>
    <n v="2061"/>
    <x v="0"/>
    <x v="233"/>
    <x v="1"/>
  </r>
  <r>
    <x v="41"/>
    <x v="986"/>
    <n v="-2716"/>
    <x v="2"/>
    <x v="233"/>
    <x v="0"/>
  </r>
  <r>
    <x v="24"/>
    <x v="987"/>
    <n v="-3697"/>
    <x v="2"/>
    <x v="234"/>
    <x v="2"/>
  </r>
  <r>
    <x v="48"/>
    <x v="988"/>
    <n v="2481"/>
    <x v="0"/>
    <x v="234"/>
    <x v="2"/>
  </r>
  <r>
    <x v="37"/>
    <x v="989"/>
    <n v="527"/>
    <x v="0"/>
    <x v="234"/>
    <x v="4"/>
  </r>
  <r>
    <x v="11"/>
    <x v="990"/>
    <n v="-3765"/>
    <x v="2"/>
    <x v="234"/>
    <x v="0"/>
  </r>
  <r>
    <x v="9"/>
    <x v="991"/>
    <n v="1693"/>
    <x v="0"/>
    <x v="234"/>
    <x v="3"/>
  </r>
  <r>
    <x v="2"/>
    <x v="14"/>
    <n v="-62"/>
    <x v="2"/>
    <x v="234"/>
    <x v="4"/>
  </r>
  <r>
    <x v="45"/>
    <x v="434"/>
    <n v="2057"/>
    <x v="0"/>
    <x v="234"/>
    <x v="4"/>
  </r>
  <r>
    <x v="45"/>
    <x v="992"/>
    <n v="-460"/>
    <x v="2"/>
    <x v="234"/>
    <x v="2"/>
  </r>
  <r>
    <x v="32"/>
    <x v="993"/>
    <n v="-58"/>
    <x v="1"/>
    <x v="235"/>
    <x v="3"/>
  </r>
  <r>
    <x v="44"/>
    <x v="994"/>
    <n v="-197"/>
    <x v="2"/>
    <x v="235"/>
    <x v="4"/>
  </r>
  <r>
    <x v="45"/>
    <x v="995"/>
    <n v="526"/>
    <x v="1"/>
    <x v="235"/>
    <x v="3"/>
  </r>
  <r>
    <x v="6"/>
    <x v="761"/>
    <n v="-4690"/>
    <x v="2"/>
    <x v="236"/>
    <x v="2"/>
  </r>
  <r>
    <x v="39"/>
    <x v="996"/>
    <n v="-612"/>
    <x v="2"/>
    <x v="236"/>
    <x v="0"/>
  </r>
  <r>
    <x v="13"/>
    <x v="997"/>
    <n v="-1732"/>
    <x v="2"/>
    <x v="236"/>
    <x v="3"/>
  </r>
  <r>
    <x v="7"/>
    <x v="998"/>
    <n v="-219"/>
    <x v="2"/>
    <x v="237"/>
    <x v="0"/>
  </r>
  <r>
    <x v="4"/>
    <x v="999"/>
    <n v="979"/>
    <x v="1"/>
    <x v="237"/>
    <x v="2"/>
  </r>
  <r>
    <x v="27"/>
    <x v="1000"/>
    <n v="1994"/>
    <x v="0"/>
    <x v="237"/>
    <x v="2"/>
  </r>
  <r>
    <x v="7"/>
    <x v="1001"/>
    <n v="-3095"/>
    <x v="2"/>
    <x v="238"/>
    <x v="4"/>
  </r>
  <r>
    <x v="48"/>
    <x v="1002"/>
    <n v="519"/>
    <x v="1"/>
    <x v="239"/>
    <x v="1"/>
  </r>
  <r>
    <x v="11"/>
    <x v="1003"/>
    <n v="-2816"/>
    <x v="2"/>
    <x v="239"/>
    <x v="4"/>
  </r>
  <r>
    <x v="9"/>
    <x v="145"/>
    <n v="-4029"/>
    <x v="2"/>
    <x v="239"/>
    <x v="0"/>
  </r>
  <r>
    <x v="17"/>
    <x v="1004"/>
    <n v="2043"/>
    <x v="0"/>
    <x v="239"/>
    <x v="0"/>
  </r>
  <r>
    <x v="8"/>
    <x v="1005"/>
    <n v="-13"/>
    <x v="2"/>
    <x v="240"/>
    <x v="3"/>
  </r>
  <r>
    <x v="43"/>
    <x v="1006"/>
    <n v="-3766"/>
    <x v="2"/>
    <x v="240"/>
    <x v="1"/>
  </r>
  <r>
    <x v="17"/>
    <x v="1007"/>
    <n v="2215"/>
    <x v="0"/>
    <x v="240"/>
    <x v="0"/>
  </r>
  <r>
    <x v="5"/>
    <x v="1008"/>
    <n v="-3941"/>
    <x v="2"/>
    <x v="241"/>
    <x v="2"/>
  </r>
  <r>
    <x v="8"/>
    <x v="1009"/>
    <n v="-748"/>
    <x v="2"/>
    <x v="241"/>
    <x v="2"/>
  </r>
  <r>
    <x v="40"/>
    <x v="1010"/>
    <n v="697"/>
    <x v="1"/>
    <x v="241"/>
    <x v="0"/>
  </r>
  <r>
    <x v="15"/>
    <x v="1011"/>
    <n v="-601"/>
    <x v="2"/>
    <x v="241"/>
    <x v="3"/>
  </r>
  <r>
    <x v="41"/>
    <x v="1012"/>
    <n v="-2261"/>
    <x v="2"/>
    <x v="241"/>
    <x v="2"/>
  </r>
  <r>
    <x v="6"/>
    <x v="1013"/>
    <n v="4298"/>
    <x v="0"/>
    <x v="242"/>
    <x v="0"/>
  </r>
  <r>
    <x v="32"/>
    <x v="1014"/>
    <n v="1197"/>
    <x v="1"/>
    <x v="242"/>
    <x v="3"/>
  </r>
  <r>
    <x v="35"/>
    <x v="1015"/>
    <n v="1239"/>
    <x v="1"/>
    <x v="242"/>
    <x v="1"/>
  </r>
  <r>
    <x v="38"/>
    <x v="1016"/>
    <n v="-1707"/>
    <x v="2"/>
    <x v="243"/>
    <x v="1"/>
  </r>
  <r>
    <x v="14"/>
    <x v="1017"/>
    <n v="4577"/>
    <x v="0"/>
    <x v="244"/>
    <x v="1"/>
  </r>
  <r>
    <x v="45"/>
    <x v="1018"/>
    <n v="-2247"/>
    <x v="2"/>
    <x v="244"/>
    <x v="1"/>
  </r>
  <r>
    <x v="4"/>
    <x v="654"/>
    <n v="-395"/>
    <x v="1"/>
    <x v="245"/>
    <x v="2"/>
  </r>
  <r>
    <x v="6"/>
    <x v="1019"/>
    <n v="-1578"/>
    <x v="2"/>
    <x v="245"/>
    <x v="3"/>
  </r>
  <r>
    <x v="45"/>
    <x v="1020"/>
    <n v="755"/>
    <x v="0"/>
    <x v="245"/>
    <x v="3"/>
  </r>
  <r>
    <x v="35"/>
    <x v="1021"/>
    <n v="-4576"/>
    <x v="2"/>
    <x v="245"/>
    <x v="3"/>
  </r>
  <r>
    <x v="7"/>
    <x v="1022"/>
    <n v="-2658"/>
    <x v="2"/>
    <x v="246"/>
    <x v="3"/>
  </r>
  <r>
    <x v="49"/>
    <x v="1023"/>
    <n v="-3159"/>
    <x v="2"/>
    <x v="246"/>
    <x v="3"/>
  </r>
  <r>
    <x v="4"/>
    <x v="899"/>
    <n v="-837"/>
    <x v="2"/>
    <x v="246"/>
    <x v="1"/>
  </r>
  <r>
    <x v="50"/>
    <x v="1024"/>
    <n v="3928"/>
    <x v="0"/>
    <x v="246"/>
    <x v="4"/>
  </r>
  <r>
    <x v="11"/>
    <x v="1025"/>
    <n v="-183"/>
    <x v="2"/>
    <x v="246"/>
    <x v="3"/>
  </r>
  <r>
    <x v="34"/>
    <x v="1026"/>
    <n v="-365"/>
    <x v="1"/>
    <x v="246"/>
    <x v="1"/>
  </r>
  <r>
    <x v="47"/>
    <x v="1027"/>
    <n v="-274"/>
    <x v="1"/>
    <x v="246"/>
    <x v="3"/>
  </r>
  <r>
    <x v="42"/>
    <x v="1028"/>
    <n v="-3626"/>
    <x v="2"/>
    <x v="246"/>
    <x v="1"/>
  </r>
  <r>
    <x v="13"/>
    <x v="1029"/>
    <n v="760"/>
    <x v="1"/>
    <x v="246"/>
    <x v="2"/>
  </r>
  <r>
    <x v="13"/>
    <x v="1030"/>
    <n v="-4173"/>
    <x v="2"/>
    <x v="246"/>
    <x v="0"/>
  </r>
  <r>
    <x v="0"/>
    <x v="1031"/>
    <n v="4348"/>
    <x v="0"/>
    <x v="247"/>
    <x v="1"/>
  </r>
  <r>
    <x v="25"/>
    <x v="1032"/>
    <n v="815"/>
    <x v="1"/>
    <x v="247"/>
    <x v="4"/>
  </r>
  <r>
    <x v="1"/>
    <x v="1033"/>
    <n v="3431"/>
    <x v="0"/>
    <x v="247"/>
    <x v="0"/>
  </r>
  <r>
    <x v="1"/>
    <x v="1034"/>
    <n v="-2144"/>
    <x v="2"/>
    <x v="247"/>
    <x v="0"/>
  </r>
  <r>
    <x v="3"/>
    <x v="1035"/>
    <n v="-2975"/>
    <x v="2"/>
    <x v="247"/>
    <x v="2"/>
  </r>
  <r>
    <x v="24"/>
    <x v="1036"/>
    <n v="-2292"/>
    <x v="2"/>
    <x v="248"/>
    <x v="1"/>
  </r>
  <r>
    <x v="18"/>
    <x v="1037"/>
    <n v="-4184"/>
    <x v="2"/>
    <x v="248"/>
    <x v="3"/>
  </r>
  <r>
    <x v="15"/>
    <x v="1038"/>
    <n v="340"/>
    <x v="1"/>
    <x v="248"/>
    <x v="1"/>
  </r>
  <r>
    <x v="15"/>
    <x v="1039"/>
    <n v="-392"/>
    <x v="1"/>
    <x v="249"/>
    <x v="4"/>
  </r>
  <r>
    <x v="25"/>
    <x v="1040"/>
    <n v="718"/>
    <x v="1"/>
    <x v="250"/>
    <x v="1"/>
  </r>
  <r>
    <x v="21"/>
    <x v="1041"/>
    <n v="-3204"/>
    <x v="2"/>
    <x v="250"/>
    <x v="0"/>
  </r>
  <r>
    <x v="47"/>
    <x v="1042"/>
    <n v="3189"/>
    <x v="0"/>
    <x v="250"/>
    <x v="3"/>
  </r>
  <r>
    <x v="16"/>
    <x v="1043"/>
    <n v="2060"/>
    <x v="0"/>
    <x v="250"/>
    <x v="4"/>
  </r>
  <r>
    <x v="5"/>
    <x v="1044"/>
    <n v="95"/>
    <x v="1"/>
    <x v="251"/>
    <x v="3"/>
  </r>
  <r>
    <x v="31"/>
    <x v="1045"/>
    <n v="-51"/>
    <x v="1"/>
    <x v="251"/>
    <x v="4"/>
  </r>
  <r>
    <x v="45"/>
    <x v="1046"/>
    <n v="-1707"/>
    <x v="2"/>
    <x v="251"/>
    <x v="0"/>
  </r>
  <r>
    <x v="67"/>
    <x v="1047"/>
    <n v="769"/>
    <x v="0"/>
    <x v="251"/>
    <x v="2"/>
  </r>
  <r>
    <x v="19"/>
    <x v="1048"/>
    <n v="-689"/>
    <x v="2"/>
    <x v="252"/>
    <x v="4"/>
  </r>
  <r>
    <x v="30"/>
    <x v="1049"/>
    <n v="-3557"/>
    <x v="2"/>
    <x v="253"/>
    <x v="1"/>
  </r>
  <r>
    <x v="18"/>
    <x v="1050"/>
    <n v="1229"/>
    <x v="1"/>
    <x v="253"/>
    <x v="4"/>
  </r>
  <r>
    <x v="33"/>
    <x v="1051"/>
    <n v="2403"/>
    <x v="0"/>
    <x v="253"/>
    <x v="0"/>
  </r>
  <r>
    <x v="27"/>
    <x v="1052"/>
    <n v="-1165"/>
    <x v="2"/>
    <x v="253"/>
    <x v="2"/>
  </r>
  <r>
    <x v="15"/>
    <x v="1053"/>
    <n v="-3636"/>
    <x v="2"/>
    <x v="253"/>
    <x v="3"/>
  </r>
  <r>
    <x v="44"/>
    <x v="1054"/>
    <n v="2130"/>
    <x v="0"/>
    <x v="253"/>
    <x v="3"/>
  </r>
  <r>
    <x v="7"/>
    <x v="1055"/>
    <n v="-77"/>
    <x v="1"/>
    <x v="254"/>
    <x v="0"/>
  </r>
  <r>
    <x v="47"/>
    <x v="1056"/>
    <n v="1118"/>
    <x v="1"/>
    <x v="254"/>
    <x v="2"/>
  </r>
  <r>
    <x v="53"/>
    <x v="1057"/>
    <n v="-3639"/>
    <x v="2"/>
    <x v="254"/>
    <x v="2"/>
  </r>
  <r>
    <x v="15"/>
    <x v="1058"/>
    <n v="-3402"/>
    <x v="2"/>
    <x v="254"/>
    <x v="3"/>
  </r>
  <r>
    <x v="17"/>
    <x v="1059"/>
    <n v="651"/>
    <x v="1"/>
    <x v="254"/>
    <x v="2"/>
  </r>
  <r>
    <x v="17"/>
    <x v="1060"/>
    <n v="-89"/>
    <x v="2"/>
    <x v="254"/>
    <x v="2"/>
  </r>
  <r>
    <x v="68"/>
    <x v="1061"/>
    <n v="-4910"/>
    <x v="2"/>
    <x v="254"/>
    <x v="2"/>
  </r>
  <r>
    <x v="50"/>
    <x v="1062"/>
    <n v="4159"/>
    <x v="0"/>
    <x v="255"/>
    <x v="2"/>
  </r>
  <r>
    <x v="47"/>
    <x v="1063"/>
    <n v="1187"/>
    <x v="1"/>
    <x v="255"/>
    <x v="3"/>
  </r>
  <r>
    <x v="28"/>
    <x v="96"/>
    <n v="397"/>
    <x v="0"/>
    <x v="256"/>
    <x v="3"/>
  </r>
  <r>
    <x v="22"/>
    <x v="1064"/>
    <n v="2492"/>
    <x v="0"/>
    <x v="256"/>
    <x v="1"/>
  </r>
  <r>
    <x v="16"/>
    <x v="1065"/>
    <n v="-275"/>
    <x v="1"/>
    <x v="256"/>
    <x v="2"/>
  </r>
  <r>
    <x v="17"/>
    <x v="1066"/>
    <n v="-2569"/>
    <x v="2"/>
    <x v="256"/>
    <x v="1"/>
  </r>
  <r>
    <x v="48"/>
    <x v="1067"/>
    <n v="-287"/>
    <x v="2"/>
    <x v="257"/>
    <x v="0"/>
  </r>
  <r>
    <x v="21"/>
    <x v="1068"/>
    <n v="1460"/>
    <x v="0"/>
    <x v="257"/>
    <x v="4"/>
  </r>
  <r>
    <x v="8"/>
    <x v="1069"/>
    <n v="607"/>
    <x v="1"/>
    <x v="257"/>
    <x v="3"/>
  </r>
  <r>
    <x v="7"/>
    <x v="1070"/>
    <n v="1050"/>
    <x v="0"/>
    <x v="258"/>
    <x v="1"/>
  </r>
  <r>
    <x v="49"/>
    <x v="1071"/>
    <n v="797"/>
    <x v="1"/>
    <x v="258"/>
    <x v="1"/>
  </r>
  <r>
    <x v="24"/>
    <x v="1072"/>
    <n v="4425"/>
    <x v="0"/>
    <x v="259"/>
    <x v="3"/>
  </r>
  <r>
    <x v="7"/>
    <x v="1073"/>
    <n v="-467"/>
    <x v="1"/>
    <x v="259"/>
    <x v="0"/>
  </r>
  <r>
    <x v="48"/>
    <x v="1074"/>
    <n v="-374"/>
    <x v="1"/>
    <x v="259"/>
    <x v="0"/>
  </r>
  <r>
    <x v="25"/>
    <x v="1075"/>
    <n v="1112"/>
    <x v="0"/>
    <x v="259"/>
    <x v="2"/>
  </r>
  <r>
    <x v="15"/>
    <x v="1076"/>
    <n v="1473"/>
    <x v="1"/>
    <x v="259"/>
    <x v="2"/>
  </r>
  <r>
    <x v="17"/>
    <x v="1077"/>
    <n v="400"/>
    <x v="1"/>
    <x v="259"/>
    <x v="1"/>
  </r>
  <r>
    <x v="44"/>
    <x v="1078"/>
    <n v="-38"/>
    <x v="1"/>
    <x v="259"/>
    <x v="1"/>
  </r>
  <r>
    <x v="50"/>
    <x v="1079"/>
    <n v="722"/>
    <x v="1"/>
    <x v="260"/>
    <x v="0"/>
  </r>
  <r>
    <x v="32"/>
    <x v="1080"/>
    <n v="1303"/>
    <x v="1"/>
    <x v="260"/>
    <x v="4"/>
  </r>
  <r>
    <x v="69"/>
    <x v="1081"/>
    <n v="-4006"/>
    <x v="2"/>
    <x v="260"/>
    <x v="2"/>
  </r>
  <r>
    <x v="0"/>
    <x v="1082"/>
    <n v="-4933"/>
    <x v="2"/>
    <x v="261"/>
    <x v="1"/>
  </r>
  <r>
    <x v="49"/>
    <x v="1083"/>
    <n v="-663"/>
    <x v="2"/>
    <x v="261"/>
    <x v="2"/>
  </r>
  <r>
    <x v="23"/>
    <x v="1084"/>
    <n v="-1041"/>
    <x v="2"/>
    <x v="261"/>
    <x v="1"/>
  </r>
  <r>
    <x v="47"/>
    <x v="1085"/>
    <n v="-3483"/>
    <x v="2"/>
    <x v="262"/>
    <x v="4"/>
  </r>
  <r>
    <x v="37"/>
    <x v="1086"/>
    <n v="-220"/>
    <x v="1"/>
    <x v="263"/>
    <x v="3"/>
  </r>
  <r>
    <x v="28"/>
    <x v="1087"/>
    <n v="562"/>
    <x v="1"/>
    <x v="263"/>
    <x v="3"/>
  </r>
  <r>
    <x v="41"/>
    <x v="1088"/>
    <n v="998"/>
    <x v="1"/>
    <x v="263"/>
    <x v="4"/>
  </r>
  <r>
    <x v="30"/>
    <x v="1089"/>
    <n v="3966"/>
    <x v="0"/>
    <x v="264"/>
    <x v="2"/>
  </r>
  <r>
    <x v="38"/>
    <x v="1090"/>
    <n v="2957"/>
    <x v="0"/>
    <x v="264"/>
    <x v="0"/>
  </r>
  <r>
    <x v="6"/>
    <x v="1091"/>
    <n v="3150"/>
    <x v="0"/>
    <x v="264"/>
    <x v="4"/>
  </r>
  <r>
    <x v="26"/>
    <x v="1092"/>
    <n v="57"/>
    <x v="1"/>
    <x v="264"/>
    <x v="4"/>
  </r>
  <r>
    <x v="40"/>
    <x v="1093"/>
    <n v="349"/>
    <x v="0"/>
    <x v="264"/>
    <x v="0"/>
  </r>
  <r>
    <x v="23"/>
    <x v="1094"/>
    <n v="672"/>
    <x v="0"/>
    <x v="264"/>
    <x v="1"/>
  </r>
  <r>
    <x v="42"/>
    <x v="1095"/>
    <n v="1776"/>
    <x v="0"/>
    <x v="265"/>
    <x v="1"/>
  </r>
  <r>
    <x v="16"/>
    <x v="1096"/>
    <n v="3474"/>
    <x v="0"/>
    <x v="265"/>
    <x v="2"/>
  </r>
  <r>
    <x v="70"/>
    <x v="223"/>
    <n v="2754"/>
    <x v="0"/>
    <x v="265"/>
    <x v="0"/>
  </r>
  <r>
    <x v="7"/>
    <x v="1097"/>
    <n v="3430"/>
    <x v="0"/>
    <x v="266"/>
    <x v="3"/>
  </r>
  <r>
    <x v="25"/>
    <x v="1098"/>
    <n v="4730"/>
    <x v="0"/>
    <x v="266"/>
    <x v="1"/>
  </r>
  <r>
    <x v="30"/>
    <x v="1099"/>
    <n v="-427"/>
    <x v="1"/>
    <x v="266"/>
    <x v="0"/>
  </r>
  <r>
    <x v="26"/>
    <x v="1100"/>
    <n v="27"/>
    <x v="0"/>
    <x v="266"/>
    <x v="3"/>
  </r>
  <r>
    <x v="17"/>
    <x v="1101"/>
    <n v="1785"/>
    <x v="0"/>
    <x v="266"/>
    <x v="3"/>
  </r>
  <r>
    <x v="31"/>
    <x v="1102"/>
    <n v="1824"/>
    <x v="0"/>
    <x v="267"/>
    <x v="0"/>
  </r>
  <r>
    <x v="33"/>
    <x v="1103"/>
    <n v="595"/>
    <x v="1"/>
    <x v="267"/>
    <x v="2"/>
  </r>
  <r>
    <x v="33"/>
    <x v="1104"/>
    <n v="508"/>
    <x v="1"/>
    <x v="267"/>
    <x v="1"/>
  </r>
  <r>
    <x v="16"/>
    <x v="1105"/>
    <n v="-267"/>
    <x v="2"/>
    <x v="267"/>
    <x v="3"/>
  </r>
  <r>
    <x v="24"/>
    <x v="1106"/>
    <n v="2386"/>
    <x v="0"/>
    <x v="268"/>
    <x v="2"/>
  </r>
  <r>
    <x v="7"/>
    <x v="1107"/>
    <n v="-664"/>
    <x v="2"/>
    <x v="268"/>
    <x v="3"/>
  </r>
  <r>
    <x v="21"/>
    <x v="1108"/>
    <n v="-2528"/>
    <x v="2"/>
    <x v="268"/>
    <x v="3"/>
  </r>
  <r>
    <x v="1"/>
    <x v="1109"/>
    <n v="4271"/>
    <x v="0"/>
    <x v="268"/>
    <x v="2"/>
  </r>
  <r>
    <x v="12"/>
    <x v="1110"/>
    <n v="-1424"/>
    <x v="2"/>
    <x v="268"/>
    <x v="0"/>
  </r>
  <r>
    <x v="17"/>
    <x v="1111"/>
    <n v="4289"/>
    <x v="0"/>
    <x v="268"/>
    <x v="1"/>
  </r>
  <r>
    <x v="23"/>
    <x v="1112"/>
    <n v="418"/>
    <x v="1"/>
    <x v="268"/>
    <x v="4"/>
  </r>
  <r>
    <x v="49"/>
    <x v="1113"/>
    <n v="633"/>
    <x v="1"/>
    <x v="269"/>
    <x v="3"/>
  </r>
  <r>
    <x v="30"/>
    <x v="1114"/>
    <n v="-1050"/>
    <x v="2"/>
    <x v="269"/>
    <x v="1"/>
  </r>
  <r>
    <x v="47"/>
    <x v="1115"/>
    <n v="-4585"/>
    <x v="2"/>
    <x v="269"/>
    <x v="2"/>
  </r>
  <r>
    <x v="31"/>
    <x v="1116"/>
    <n v="-1941"/>
    <x v="2"/>
    <x v="269"/>
    <x v="0"/>
  </r>
  <r>
    <x v="1"/>
    <x v="1117"/>
    <n v="4593"/>
    <x v="0"/>
    <x v="269"/>
    <x v="1"/>
  </r>
  <r>
    <x v="12"/>
    <x v="1118"/>
    <n v="2782"/>
    <x v="0"/>
    <x v="269"/>
    <x v="3"/>
  </r>
  <r>
    <x v="53"/>
    <x v="1119"/>
    <n v="-3715"/>
    <x v="2"/>
    <x v="269"/>
    <x v="4"/>
  </r>
  <r>
    <x v="30"/>
    <x v="1120"/>
    <n v="-396"/>
    <x v="1"/>
    <x v="270"/>
    <x v="4"/>
  </r>
  <r>
    <x v="12"/>
    <x v="1121"/>
    <n v="2625"/>
    <x v="0"/>
    <x v="270"/>
    <x v="4"/>
  </r>
  <r>
    <x v="23"/>
    <x v="1122"/>
    <n v="-2417"/>
    <x v="2"/>
    <x v="270"/>
    <x v="1"/>
  </r>
  <r>
    <x v="46"/>
    <x v="134"/>
    <n v="1962"/>
    <x v="0"/>
    <x v="271"/>
    <x v="0"/>
  </r>
  <r>
    <x v="37"/>
    <x v="1123"/>
    <n v="1882"/>
    <x v="0"/>
    <x v="271"/>
    <x v="3"/>
  </r>
  <r>
    <x v="34"/>
    <x v="1124"/>
    <n v="1610"/>
    <x v="0"/>
    <x v="271"/>
    <x v="4"/>
  </r>
  <r>
    <x v="53"/>
    <x v="1125"/>
    <n v="1266"/>
    <x v="0"/>
    <x v="272"/>
    <x v="2"/>
  </r>
  <r>
    <x v="21"/>
    <x v="1126"/>
    <n v="1032"/>
    <x v="1"/>
    <x v="273"/>
    <x v="3"/>
  </r>
  <r>
    <x v="31"/>
    <x v="1127"/>
    <n v="775"/>
    <x v="1"/>
    <x v="273"/>
    <x v="1"/>
  </r>
  <r>
    <x v="4"/>
    <x v="1128"/>
    <n v="-2662"/>
    <x v="2"/>
    <x v="274"/>
    <x v="1"/>
  </r>
  <r>
    <x v="5"/>
    <x v="1129"/>
    <n v="-1715"/>
    <x v="2"/>
    <x v="274"/>
    <x v="0"/>
  </r>
  <r>
    <x v="34"/>
    <x v="1130"/>
    <n v="30"/>
    <x v="1"/>
    <x v="274"/>
    <x v="2"/>
  </r>
  <r>
    <x v="1"/>
    <x v="1131"/>
    <n v="-1014"/>
    <x v="2"/>
    <x v="274"/>
    <x v="1"/>
  </r>
  <r>
    <x v="40"/>
    <x v="1132"/>
    <n v="-2383"/>
    <x v="2"/>
    <x v="274"/>
    <x v="2"/>
  </r>
  <r>
    <x v="13"/>
    <x v="1133"/>
    <n v="-311"/>
    <x v="2"/>
    <x v="274"/>
    <x v="0"/>
  </r>
  <r>
    <x v="17"/>
    <x v="1134"/>
    <n v="3028"/>
    <x v="0"/>
    <x v="274"/>
    <x v="2"/>
  </r>
  <r>
    <x v="44"/>
    <x v="1135"/>
    <n v="149"/>
    <x v="1"/>
    <x v="274"/>
    <x v="4"/>
  </r>
  <r>
    <x v="47"/>
    <x v="1136"/>
    <n v="-3"/>
    <x v="2"/>
    <x v="275"/>
    <x v="0"/>
  </r>
  <r>
    <x v="18"/>
    <x v="1137"/>
    <n v="2902"/>
    <x v="0"/>
    <x v="275"/>
    <x v="2"/>
  </r>
  <r>
    <x v="22"/>
    <x v="1138"/>
    <n v="581"/>
    <x v="1"/>
    <x v="275"/>
    <x v="2"/>
  </r>
  <r>
    <x v="45"/>
    <x v="1139"/>
    <n v="1326"/>
    <x v="1"/>
    <x v="275"/>
    <x v="3"/>
  </r>
  <r>
    <x v="7"/>
    <x v="1140"/>
    <n v="1383"/>
    <x v="1"/>
    <x v="276"/>
    <x v="4"/>
  </r>
  <r>
    <x v="5"/>
    <x v="1141"/>
    <n v="-2770"/>
    <x v="2"/>
    <x v="276"/>
    <x v="3"/>
  </r>
  <r>
    <x v="50"/>
    <x v="1142"/>
    <n v="1044"/>
    <x v="1"/>
    <x v="276"/>
    <x v="1"/>
  </r>
  <r>
    <x v="31"/>
    <x v="1143"/>
    <n v="-1953"/>
    <x v="2"/>
    <x v="276"/>
    <x v="3"/>
  </r>
  <r>
    <x v="31"/>
    <x v="1144"/>
    <n v="1217"/>
    <x v="1"/>
    <x v="276"/>
    <x v="2"/>
  </r>
  <r>
    <x v="22"/>
    <x v="1145"/>
    <n v="-1873"/>
    <x v="2"/>
    <x v="276"/>
    <x v="0"/>
  </r>
  <r>
    <x v="31"/>
    <x v="1146"/>
    <n v="188"/>
    <x v="1"/>
    <x v="277"/>
    <x v="3"/>
  </r>
  <r>
    <x v="43"/>
    <x v="1006"/>
    <n v="0"/>
    <x v="1"/>
    <x v="277"/>
    <x v="4"/>
  </r>
  <r>
    <x v="16"/>
    <x v="1147"/>
    <n v="-4921"/>
    <x v="2"/>
    <x v="277"/>
    <x v="1"/>
  </r>
  <r>
    <x v="2"/>
    <x v="1148"/>
    <n v="1476"/>
    <x v="0"/>
    <x v="277"/>
    <x v="0"/>
  </r>
  <r>
    <x v="17"/>
    <x v="1149"/>
    <n v="-2094"/>
    <x v="2"/>
    <x v="277"/>
    <x v="0"/>
  </r>
  <r>
    <x v="48"/>
    <x v="1150"/>
    <n v="354"/>
    <x v="0"/>
    <x v="278"/>
    <x v="2"/>
  </r>
  <r>
    <x v="46"/>
    <x v="1151"/>
    <n v="1265"/>
    <x v="1"/>
    <x v="279"/>
    <x v="2"/>
  </r>
  <r>
    <x v="29"/>
    <x v="1152"/>
    <n v="-509"/>
    <x v="2"/>
    <x v="279"/>
    <x v="2"/>
  </r>
  <r>
    <x v="1"/>
    <x v="1153"/>
    <n v="1216"/>
    <x v="1"/>
    <x v="279"/>
    <x v="2"/>
  </r>
  <r>
    <x v="44"/>
    <x v="1154"/>
    <n v="-1732"/>
    <x v="2"/>
    <x v="279"/>
    <x v="3"/>
  </r>
  <r>
    <x v="21"/>
    <x v="1155"/>
    <n v="3756"/>
    <x v="0"/>
    <x v="280"/>
    <x v="3"/>
  </r>
  <r>
    <x v="33"/>
    <x v="1156"/>
    <n v="268"/>
    <x v="1"/>
    <x v="280"/>
    <x v="1"/>
  </r>
  <r>
    <x v="28"/>
    <x v="1157"/>
    <n v="4681"/>
    <x v="0"/>
    <x v="280"/>
    <x v="2"/>
  </r>
  <r>
    <x v="22"/>
    <x v="1158"/>
    <n v="-4419"/>
    <x v="2"/>
    <x v="280"/>
    <x v="3"/>
  </r>
  <r>
    <x v="15"/>
    <x v="1159"/>
    <n v="2979"/>
    <x v="0"/>
    <x v="280"/>
    <x v="2"/>
  </r>
  <r>
    <x v="41"/>
    <x v="1160"/>
    <n v="1287"/>
    <x v="1"/>
    <x v="280"/>
    <x v="3"/>
  </r>
  <r>
    <x v="45"/>
    <x v="1161"/>
    <n v="-3270"/>
    <x v="2"/>
    <x v="280"/>
    <x v="1"/>
  </r>
  <r>
    <x v="39"/>
    <x v="1162"/>
    <n v="1209"/>
    <x v="1"/>
    <x v="281"/>
    <x v="2"/>
  </r>
  <r>
    <x v="5"/>
    <x v="1163"/>
    <n v="3191"/>
    <x v="0"/>
    <x v="282"/>
    <x v="4"/>
  </r>
  <r>
    <x v="5"/>
    <x v="1164"/>
    <n v="1368"/>
    <x v="0"/>
    <x v="282"/>
    <x v="3"/>
  </r>
  <r>
    <x v="1"/>
    <x v="1165"/>
    <n v="-1252"/>
    <x v="2"/>
    <x v="282"/>
    <x v="3"/>
  </r>
  <r>
    <x v="15"/>
    <x v="1166"/>
    <n v="2446"/>
    <x v="0"/>
    <x v="282"/>
    <x v="4"/>
  </r>
  <r>
    <x v="48"/>
    <x v="1167"/>
    <n v="653"/>
    <x v="0"/>
    <x v="283"/>
    <x v="2"/>
  </r>
  <r>
    <x v="47"/>
    <x v="1168"/>
    <n v="-108"/>
    <x v="1"/>
    <x v="283"/>
    <x v="2"/>
  </r>
  <r>
    <x v="28"/>
    <x v="1169"/>
    <n v="-2616"/>
    <x v="2"/>
    <x v="283"/>
    <x v="0"/>
  </r>
  <r>
    <x v="32"/>
    <x v="1170"/>
    <n v="2300"/>
    <x v="0"/>
    <x v="283"/>
    <x v="2"/>
  </r>
  <r>
    <x v="17"/>
    <x v="1171"/>
    <n v="-3982"/>
    <x v="2"/>
    <x v="283"/>
    <x v="0"/>
  </r>
  <r>
    <x v="11"/>
    <x v="1172"/>
    <n v="-17"/>
    <x v="1"/>
    <x v="284"/>
    <x v="1"/>
  </r>
  <r>
    <x v="18"/>
    <x v="1173"/>
    <n v="1136"/>
    <x v="0"/>
    <x v="284"/>
    <x v="1"/>
  </r>
  <r>
    <x v="14"/>
    <x v="1174"/>
    <n v="-264"/>
    <x v="1"/>
    <x v="284"/>
    <x v="2"/>
  </r>
  <r>
    <x v="41"/>
    <x v="1175"/>
    <n v="2572"/>
    <x v="0"/>
    <x v="284"/>
    <x v="2"/>
  </r>
  <r>
    <x v="42"/>
    <x v="1176"/>
    <n v="481"/>
    <x v="1"/>
    <x v="285"/>
    <x v="0"/>
  </r>
  <r>
    <x v="26"/>
    <x v="1177"/>
    <n v="5000"/>
    <x v="0"/>
    <x v="285"/>
    <x v="4"/>
  </r>
  <r>
    <x v="45"/>
    <x v="1178"/>
    <n v="-415"/>
    <x v="1"/>
    <x v="285"/>
    <x v="1"/>
  </r>
  <r>
    <x v="0"/>
    <x v="1179"/>
    <n v="510"/>
    <x v="1"/>
    <x v="286"/>
    <x v="0"/>
  </r>
  <r>
    <x v="7"/>
    <x v="1180"/>
    <n v="-1403"/>
    <x v="2"/>
    <x v="286"/>
    <x v="1"/>
  </r>
  <r>
    <x v="6"/>
    <x v="1181"/>
    <n v="2661"/>
    <x v="0"/>
    <x v="286"/>
    <x v="1"/>
  </r>
  <r>
    <x v="6"/>
    <x v="1182"/>
    <n v="-2748"/>
    <x v="2"/>
    <x v="286"/>
    <x v="4"/>
  </r>
  <r>
    <x v="29"/>
    <x v="1183"/>
    <n v="904"/>
    <x v="0"/>
    <x v="287"/>
    <x v="4"/>
  </r>
  <r>
    <x v="18"/>
    <x v="1184"/>
    <n v="-126"/>
    <x v="1"/>
    <x v="287"/>
    <x v="0"/>
  </r>
  <r>
    <x v="28"/>
    <x v="1185"/>
    <n v="-4738"/>
    <x v="2"/>
    <x v="287"/>
    <x v="2"/>
  </r>
  <r>
    <x v="13"/>
    <x v="1186"/>
    <n v="-1730"/>
    <x v="2"/>
    <x v="287"/>
    <x v="2"/>
  </r>
  <r>
    <x v="0"/>
    <x v="1187"/>
    <n v="1088"/>
    <x v="1"/>
    <x v="288"/>
    <x v="1"/>
  </r>
  <r>
    <x v="26"/>
    <x v="1188"/>
    <n v="-362"/>
    <x v="1"/>
    <x v="288"/>
    <x v="4"/>
  </r>
  <r>
    <x v="39"/>
    <x v="1189"/>
    <n v="-1543"/>
    <x v="2"/>
    <x v="288"/>
    <x v="1"/>
  </r>
  <r>
    <x v="49"/>
    <x v="1190"/>
    <n v="-156"/>
    <x v="1"/>
    <x v="289"/>
    <x v="3"/>
  </r>
  <r>
    <x v="21"/>
    <x v="1191"/>
    <n v="1452"/>
    <x v="1"/>
    <x v="289"/>
    <x v="3"/>
  </r>
  <r>
    <x v="42"/>
    <x v="1192"/>
    <n v="-3196"/>
    <x v="2"/>
    <x v="289"/>
    <x v="0"/>
  </r>
  <r>
    <x v="44"/>
    <x v="1193"/>
    <n v="251"/>
    <x v="1"/>
    <x v="289"/>
    <x v="0"/>
  </r>
  <r>
    <x v="3"/>
    <x v="1194"/>
    <n v="-3621"/>
    <x v="2"/>
    <x v="290"/>
    <x v="1"/>
  </r>
  <r>
    <x v="71"/>
    <x v="1195"/>
    <n v="-1997"/>
    <x v="2"/>
    <x v="290"/>
    <x v="0"/>
  </r>
  <r>
    <x v="49"/>
    <x v="1196"/>
    <n v="555"/>
    <x v="1"/>
    <x v="291"/>
    <x v="3"/>
  </r>
  <r>
    <x v="37"/>
    <x v="1197"/>
    <n v="6"/>
    <x v="0"/>
    <x v="291"/>
    <x v="2"/>
  </r>
  <r>
    <x v="18"/>
    <x v="1198"/>
    <n v="2526"/>
    <x v="0"/>
    <x v="291"/>
    <x v="0"/>
  </r>
  <r>
    <x v="40"/>
    <x v="1199"/>
    <n v="-3738"/>
    <x v="2"/>
    <x v="291"/>
    <x v="1"/>
  </r>
  <r>
    <x v="11"/>
    <x v="1200"/>
    <n v="-2060"/>
    <x v="2"/>
    <x v="292"/>
    <x v="0"/>
  </r>
  <r>
    <x v="26"/>
    <x v="1201"/>
    <n v="1962"/>
    <x v="0"/>
    <x v="292"/>
    <x v="4"/>
  </r>
  <r>
    <x v="0"/>
    <x v="1202"/>
    <n v="4032"/>
    <x v="0"/>
    <x v="293"/>
    <x v="4"/>
  </r>
  <r>
    <x v="46"/>
    <x v="1203"/>
    <n v="2208"/>
    <x v="0"/>
    <x v="293"/>
    <x v="4"/>
  </r>
  <r>
    <x v="34"/>
    <x v="1204"/>
    <n v="-484"/>
    <x v="1"/>
    <x v="293"/>
    <x v="1"/>
  </r>
  <r>
    <x v="31"/>
    <x v="1205"/>
    <n v="4195"/>
    <x v="0"/>
    <x v="293"/>
    <x v="4"/>
  </r>
  <r>
    <x v="15"/>
    <x v="1206"/>
    <n v="1776"/>
    <x v="0"/>
    <x v="293"/>
    <x v="4"/>
  </r>
  <r>
    <x v="13"/>
    <x v="1207"/>
    <n v="3838"/>
    <x v="0"/>
    <x v="293"/>
    <x v="2"/>
  </r>
  <r>
    <x v="44"/>
    <x v="1208"/>
    <n v="730"/>
    <x v="0"/>
    <x v="293"/>
    <x v="3"/>
  </r>
  <r>
    <x v="23"/>
    <x v="1209"/>
    <n v="3663"/>
    <x v="0"/>
    <x v="293"/>
    <x v="4"/>
  </r>
  <r>
    <x v="11"/>
    <x v="1210"/>
    <n v="2388"/>
    <x v="0"/>
    <x v="294"/>
    <x v="0"/>
  </r>
  <r>
    <x v="44"/>
    <x v="1211"/>
    <n v="1176"/>
    <x v="1"/>
    <x v="294"/>
    <x v="4"/>
  </r>
  <r>
    <x v="19"/>
    <x v="1212"/>
    <n v="853"/>
    <x v="1"/>
    <x v="294"/>
    <x v="2"/>
  </r>
  <r>
    <x v="4"/>
    <x v="1213"/>
    <n v="-2"/>
    <x v="2"/>
    <x v="295"/>
    <x v="4"/>
  </r>
  <r>
    <x v="48"/>
    <x v="1214"/>
    <n v="529"/>
    <x v="1"/>
    <x v="295"/>
    <x v="0"/>
  </r>
  <r>
    <x v="37"/>
    <x v="1215"/>
    <n v="2392"/>
    <x v="0"/>
    <x v="295"/>
    <x v="4"/>
  </r>
  <r>
    <x v="11"/>
    <x v="1216"/>
    <n v="-117"/>
    <x v="2"/>
    <x v="295"/>
    <x v="2"/>
  </r>
  <r>
    <x v="29"/>
    <x v="1217"/>
    <n v="-188"/>
    <x v="2"/>
    <x v="295"/>
    <x v="0"/>
  </r>
  <r>
    <x v="39"/>
    <x v="1218"/>
    <n v="22"/>
    <x v="1"/>
    <x v="295"/>
    <x v="2"/>
  </r>
  <r>
    <x v="40"/>
    <x v="1219"/>
    <n v="-2094"/>
    <x v="2"/>
    <x v="295"/>
    <x v="0"/>
  </r>
  <r>
    <x v="44"/>
    <x v="1220"/>
    <n v="4597"/>
    <x v="0"/>
    <x v="295"/>
    <x v="0"/>
  </r>
  <r>
    <x v="44"/>
    <x v="1221"/>
    <n v="1666"/>
    <x v="0"/>
    <x v="295"/>
    <x v="0"/>
  </r>
  <r>
    <x v="41"/>
    <x v="1222"/>
    <n v="2842"/>
    <x v="0"/>
    <x v="295"/>
    <x v="0"/>
  </r>
  <r>
    <x v="49"/>
    <x v="1223"/>
    <n v="808"/>
    <x v="1"/>
    <x v="296"/>
    <x v="2"/>
  </r>
  <r>
    <x v="4"/>
    <x v="1224"/>
    <n v="-4029"/>
    <x v="2"/>
    <x v="296"/>
    <x v="0"/>
  </r>
  <r>
    <x v="50"/>
    <x v="1225"/>
    <n v="512"/>
    <x v="0"/>
    <x v="296"/>
    <x v="1"/>
  </r>
  <r>
    <x v="6"/>
    <x v="1226"/>
    <n v="-3320"/>
    <x v="2"/>
    <x v="296"/>
    <x v="4"/>
  </r>
  <r>
    <x v="1"/>
    <x v="1227"/>
    <n v="1769"/>
    <x v="0"/>
    <x v="296"/>
    <x v="3"/>
  </r>
  <r>
    <x v="15"/>
    <x v="1228"/>
    <n v="3659"/>
    <x v="0"/>
    <x v="296"/>
    <x v="3"/>
  </r>
  <r>
    <x v="19"/>
    <x v="1229"/>
    <n v="-2216"/>
    <x v="2"/>
    <x v="296"/>
    <x v="0"/>
  </r>
  <r>
    <x v="31"/>
    <x v="1230"/>
    <n v="269"/>
    <x v="1"/>
    <x v="297"/>
    <x v="0"/>
  </r>
  <r>
    <x v="18"/>
    <x v="1231"/>
    <n v="357"/>
    <x v="1"/>
    <x v="297"/>
    <x v="4"/>
  </r>
  <r>
    <x v="53"/>
    <x v="406"/>
    <n v="1305"/>
    <x v="0"/>
    <x v="297"/>
    <x v="3"/>
  </r>
  <r>
    <x v="3"/>
    <x v="1232"/>
    <n v="-211"/>
    <x v="2"/>
    <x v="298"/>
    <x v="3"/>
  </r>
  <r>
    <x v="19"/>
    <x v="1233"/>
    <n v="151"/>
    <x v="0"/>
    <x v="298"/>
    <x v="0"/>
  </r>
  <r>
    <x v="25"/>
    <x v="1234"/>
    <n v="509"/>
    <x v="0"/>
    <x v="299"/>
    <x v="4"/>
  </r>
  <r>
    <x v="18"/>
    <x v="1235"/>
    <n v="-3432"/>
    <x v="2"/>
    <x v="299"/>
    <x v="3"/>
  </r>
  <r>
    <x v="18"/>
    <x v="1236"/>
    <n v="-4220"/>
    <x v="2"/>
    <x v="299"/>
    <x v="2"/>
  </r>
  <r>
    <x v="36"/>
    <x v="1237"/>
    <n v="-1967"/>
    <x v="2"/>
    <x v="299"/>
    <x v="1"/>
  </r>
  <r>
    <x v="26"/>
    <x v="876"/>
    <n v="-390"/>
    <x v="1"/>
    <x v="299"/>
    <x v="3"/>
  </r>
  <r>
    <x v="50"/>
    <x v="1238"/>
    <n v="1438"/>
    <x v="1"/>
    <x v="300"/>
    <x v="0"/>
  </r>
  <r>
    <x v="8"/>
    <x v="1239"/>
    <n v="920"/>
    <x v="1"/>
    <x v="300"/>
    <x v="0"/>
  </r>
  <r>
    <x v="47"/>
    <x v="1240"/>
    <n v="2691"/>
    <x v="0"/>
    <x v="300"/>
    <x v="4"/>
  </r>
  <r>
    <x v="39"/>
    <x v="1241"/>
    <n v="-438"/>
    <x v="2"/>
    <x v="300"/>
    <x v="1"/>
  </r>
  <r>
    <x v="43"/>
    <x v="1242"/>
    <n v="4556"/>
    <x v="0"/>
    <x v="300"/>
    <x v="4"/>
  </r>
  <r>
    <x v="72"/>
    <x v="1243"/>
    <n v="-557"/>
    <x v="2"/>
    <x v="300"/>
    <x v="0"/>
  </r>
  <r>
    <x v="73"/>
    <x v="1244"/>
    <n v="4696"/>
    <x v="0"/>
    <x v="300"/>
    <x v="0"/>
  </r>
  <r>
    <x v="0"/>
    <x v="1245"/>
    <n v="729"/>
    <x v="1"/>
    <x v="301"/>
    <x v="0"/>
  </r>
  <r>
    <x v="49"/>
    <x v="1246"/>
    <n v="2125"/>
    <x v="0"/>
    <x v="301"/>
    <x v="0"/>
  </r>
  <r>
    <x v="14"/>
    <x v="1247"/>
    <n v="-4084"/>
    <x v="2"/>
    <x v="301"/>
    <x v="2"/>
  </r>
  <r>
    <x v="17"/>
    <x v="1248"/>
    <n v="2095"/>
    <x v="0"/>
    <x v="301"/>
    <x v="1"/>
  </r>
  <r>
    <x v="44"/>
    <x v="1249"/>
    <n v="-4556"/>
    <x v="2"/>
    <x v="301"/>
    <x v="4"/>
  </r>
  <r>
    <x v="41"/>
    <x v="1250"/>
    <n v="1244"/>
    <x v="1"/>
    <x v="301"/>
    <x v="2"/>
  </r>
  <r>
    <x v="3"/>
    <x v="1251"/>
    <n v="1498"/>
    <x v="0"/>
    <x v="301"/>
    <x v="4"/>
  </r>
  <r>
    <x v="22"/>
    <x v="1252"/>
    <n v="2564"/>
    <x v="0"/>
    <x v="302"/>
    <x v="1"/>
  </r>
  <r>
    <x v="22"/>
    <x v="1253"/>
    <n v="-37"/>
    <x v="1"/>
    <x v="302"/>
    <x v="3"/>
  </r>
  <r>
    <x v="13"/>
    <x v="1254"/>
    <n v="-1402"/>
    <x v="2"/>
    <x v="302"/>
    <x v="1"/>
  </r>
  <r>
    <x v="37"/>
    <x v="1255"/>
    <n v="-3421"/>
    <x v="2"/>
    <x v="303"/>
    <x v="4"/>
  </r>
  <r>
    <x v="29"/>
    <x v="323"/>
    <n v="2532"/>
    <x v="0"/>
    <x v="303"/>
    <x v="4"/>
  </r>
  <r>
    <x v="18"/>
    <x v="1256"/>
    <n v="-106"/>
    <x v="2"/>
    <x v="303"/>
    <x v="2"/>
  </r>
  <r>
    <x v="23"/>
    <x v="1257"/>
    <n v="1404"/>
    <x v="0"/>
    <x v="304"/>
    <x v="3"/>
  </r>
  <r>
    <x v="23"/>
    <x v="1258"/>
    <n v="1357"/>
    <x v="1"/>
    <x v="304"/>
    <x v="0"/>
  </r>
  <r>
    <x v="19"/>
    <x v="1259"/>
    <n v="-3893"/>
    <x v="2"/>
    <x v="304"/>
    <x v="2"/>
  </r>
  <r>
    <x v="42"/>
    <x v="1260"/>
    <n v="918"/>
    <x v="0"/>
    <x v="305"/>
    <x v="0"/>
  </r>
  <r>
    <x v="6"/>
    <x v="1261"/>
    <n v="90"/>
    <x v="1"/>
    <x v="305"/>
    <x v="1"/>
  </r>
  <r>
    <x v="40"/>
    <x v="1262"/>
    <n v="-4353"/>
    <x v="2"/>
    <x v="305"/>
    <x v="0"/>
  </r>
  <r>
    <x v="28"/>
    <x v="1263"/>
    <n v="4863"/>
    <x v="0"/>
    <x v="305"/>
    <x v="3"/>
  </r>
  <r>
    <x v="14"/>
    <x v="1264"/>
    <n v="2665"/>
    <x v="0"/>
    <x v="305"/>
    <x v="0"/>
  </r>
  <r>
    <x v="13"/>
    <x v="1265"/>
    <n v="-134"/>
    <x v="1"/>
    <x v="305"/>
    <x v="2"/>
  </r>
  <r>
    <x v="46"/>
    <x v="1266"/>
    <n v="-455"/>
    <x v="1"/>
    <x v="306"/>
    <x v="3"/>
  </r>
  <r>
    <x v="2"/>
    <x v="1267"/>
    <n v="468"/>
    <x v="0"/>
    <x v="306"/>
    <x v="4"/>
  </r>
  <r>
    <x v="0"/>
    <x v="1204"/>
    <n v="-4093"/>
    <x v="2"/>
    <x v="307"/>
    <x v="0"/>
  </r>
  <r>
    <x v="24"/>
    <x v="1268"/>
    <n v="705"/>
    <x v="1"/>
    <x v="307"/>
    <x v="3"/>
  </r>
  <r>
    <x v="47"/>
    <x v="1269"/>
    <n v="2004"/>
    <x v="0"/>
    <x v="307"/>
    <x v="3"/>
  </r>
  <r>
    <x v="17"/>
    <x v="1270"/>
    <n v="1227"/>
    <x v="0"/>
    <x v="307"/>
    <x v="2"/>
  </r>
  <r>
    <x v="41"/>
    <x v="1271"/>
    <n v="612"/>
    <x v="1"/>
    <x v="307"/>
    <x v="1"/>
  </r>
  <r>
    <x v="23"/>
    <x v="1272"/>
    <n v="4092"/>
    <x v="0"/>
    <x v="307"/>
    <x v="3"/>
  </r>
  <r>
    <x v="37"/>
    <x v="1273"/>
    <n v="-2167"/>
    <x v="2"/>
    <x v="308"/>
    <x v="3"/>
  </r>
  <r>
    <x v="11"/>
    <x v="217"/>
    <n v="689"/>
    <x v="0"/>
    <x v="309"/>
    <x v="2"/>
  </r>
  <r>
    <x v="42"/>
    <x v="1274"/>
    <n v="-4000"/>
    <x v="2"/>
    <x v="309"/>
    <x v="0"/>
  </r>
  <r>
    <x v="26"/>
    <x v="621"/>
    <n v="-3928"/>
    <x v="2"/>
    <x v="310"/>
    <x v="4"/>
  </r>
  <r>
    <x v="43"/>
    <x v="1275"/>
    <n v="72"/>
    <x v="0"/>
    <x v="310"/>
    <x v="2"/>
  </r>
  <r>
    <x v="35"/>
    <x v="1276"/>
    <n v="2709"/>
    <x v="0"/>
    <x v="310"/>
    <x v="0"/>
  </r>
  <r>
    <x v="0"/>
    <x v="1277"/>
    <n v="2751"/>
    <x v="0"/>
    <x v="311"/>
    <x v="0"/>
  </r>
  <r>
    <x v="49"/>
    <x v="1278"/>
    <n v="-1243"/>
    <x v="2"/>
    <x v="311"/>
    <x v="0"/>
  </r>
  <r>
    <x v="48"/>
    <x v="1279"/>
    <n v="-899"/>
    <x v="2"/>
    <x v="311"/>
    <x v="0"/>
  </r>
  <r>
    <x v="37"/>
    <x v="1280"/>
    <n v="-577"/>
    <x v="2"/>
    <x v="311"/>
    <x v="0"/>
  </r>
  <r>
    <x v="50"/>
    <x v="1281"/>
    <n v="1169"/>
    <x v="1"/>
    <x v="311"/>
    <x v="4"/>
  </r>
  <r>
    <x v="42"/>
    <x v="1282"/>
    <n v="-277"/>
    <x v="1"/>
    <x v="311"/>
    <x v="0"/>
  </r>
  <r>
    <x v="19"/>
    <x v="1283"/>
    <n v="134"/>
    <x v="1"/>
    <x v="311"/>
    <x v="2"/>
  </r>
  <r>
    <x v="35"/>
    <x v="1284"/>
    <n v="-301"/>
    <x v="1"/>
    <x v="311"/>
    <x v="4"/>
  </r>
  <r>
    <x v="6"/>
    <x v="1285"/>
    <n v="1424"/>
    <x v="1"/>
    <x v="312"/>
    <x v="1"/>
  </r>
  <r>
    <x v="39"/>
    <x v="1286"/>
    <n v="14"/>
    <x v="1"/>
    <x v="312"/>
    <x v="0"/>
  </r>
  <r>
    <x v="9"/>
    <x v="1287"/>
    <n v="-3341"/>
    <x v="2"/>
    <x v="312"/>
    <x v="2"/>
  </r>
  <r>
    <x v="3"/>
    <x v="1288"/>
    <n v="-250"/>
    <x v="1"/>
    <x v="312"/>
    <x v="2"/>
  </r>
  <r>
    <x v="11"/>
    <x v="1289"/>
    <n v="4307"/>
    <x v="0"/>
    <x v="313"/>
    <x v="0"/>
  </r>
  <r>
    <x v="13"/>
    <x v="1290"/>
    <n v="3305"/>
    <x v="0"/>
    <x v="313"/>
    <x v="2"/>
  </r>
  <r>
    <x v="24"/>
    <x v="1291"/>
    <n v="4306"/>
    <x v="0"/>
    <x v="314"/>
    <x v="2"/>
  </r>
  <r>
    <x v="24"/>
    <x v="1292"/>
    <n v="285"/>
    <x v="1"/>
    <x v="314"/>
    <x v="2"/>
  </r>
  <r>
    <x v="39"/>
    <x v="1293"/>
    <n v="-3879"/>
    <x v="2"/>
    <x v="314"/>
    <x v="0"/>
  </r>
  <r>
    <x v="12"/>
    <x v="1294"/>
    <n v="-1051"/>
    <x v="2"/>
    <x v="314"/>
    <x v="0"/>
  </r>
  <r>
    <x v="44"/>
    <x v="1295"/>
    <n v="-194"/>
    <x v="2"/>
    <x v="314"/>
    <x v="2"/>
  </r>
  <r>
    <x v="19"/>
    <x v="1296"/>
    <n v="1335"/>
    <x v="0"/>
    <x v="314"/>
    <x v="2"/>
  </r>
  <r>
    <x v="27"/>
    <x v="1297"/>
    <n v="-370"/>
    <x v="1"/>
    <x v="315"/>
    <x v="3"/>
  </r>
  <r>
    <x v="17"/>
    <x v="1298"/>
    <n v="1053"/>
    <x v="1"/>
    <x v="315"/>
    <x v="4"/>
  </r>
  <r>
    <x v="9"/>
    <x v="1299"/>
    <n v="616"/>
    <x v="1"/>
    <x v="316"/>
    <x v="1"/>
  </r>
  <r>
    <x v="41"/>
    <x v="1300"/>
    <n v="-291"/>
    <x v="1"/>
    <x v="316"/>
    <x v="3"/>
  </r>
  <r>
    <x v="43"/>
    <x v="1301"/>
    <n v="3743"/>
    <x v="0"/>
    <x v="317"/>
    <x v="0"/>
  </r>
  <r>
    <x v="22"/>
    <x v="1302"/>
    <n v="3381"/>
    <x v="0"/>
    <x v="317"/>
    <x v="1"/>
  </r>
  <r>
    <x v="22"/>
    <x v="1303"/>
    <n v="157"/>
    <x v="1"/>
    <x v="317"/>
    <x v="3"/>
  </r>
  <r>
    <x v="6"/>
    <x v="1304"/>
    <n v="89"/>
    <x v="1"/>
    <x v="318"/>
    <x v="4"/>
  </r>
  <r>
    <x v="26"/>
    <x v="1305"/>
    <n v="3867"/>
    <x v="0"/>
    <x v="318"/>
    <x v="2"/>
  </r>
  <r>
    <x v="37"/>
    <x v="1306"/>
    <n v="78"/>
    <x v="1"/>
    <x v="319"/>
    <x v="1"/>
  </r>
  <r>
    <x v="39"/>
    <x v="1307"/>
    <n v="1499"/>
    <x v="1"/>
    <x v="319"/>
    <x v="2"/>
  </r>
  <r>
    <x v="39"/>
    <x v="1308"/>
    <n v="3806"/>
    <x v="0"/>
    <x v="319"/>
    <x v="0"/>
  </r>
  <r>
    <x v="27"/>
    <x v="1309"/>
    <n v="-628"/>
    <x v="2"/>
    <x v="319"/>
    <x v="3"/>
  </r>
  <r>
    <x v="40"/>
    <x v="1310"/>
    <n v="-4698"/>
    <x v="2"/>
    <x v="319"/>
    <x v="1"/>
  </r>
  <r>
    <x v="14"/>
    <x v="1311"/>
    <n v="318"/>
    <x v="1"/>
    <x v="319"/>
    <x v="3"/>
  </r>
  <r>
    <x v="24"/>
    <x v="1312"/>
    <n v="-203"/>
    <x v="1"/>
    <x v="320"/>
    <x v="2"/>
  </r>
  <r>
    <x v="11"/>
    <x v="1313"/>
    <n v="360"/>
    <x v="1"/>
    <x v="321"/>
    <x v="4"/>
  </r>
  <r>
    <x v="26"/>
    <x v="1314"/>
    <n v="-3403"/>
    <x v="2"/>
    <x v="321"/>
    <x v="4"/>
  </r>
  <r>
    <x v="2"/>
    <x v="1315"/>
    <n v="-4660"/>
    <x v="2"/>
    <x v="321"/>
    <x v="2"/>
  </r>
  <r>
    <x v="17"/>
    <x v="1316"/>
    <n v="510"/>
    <x v="1"/>
    <x v="321"/>
    <x v="2"/>
  </r>
  <r>
    <x v="33"/>
    <x v="1317"/>
    <n v="-91"/>
    <x v="1"/>
    <x v="322"/>
    <x v="2"/>
  </r>
  <r>
    <x v="36"/>
    <x v="1318"/>
    <n v="1982"/>
    <x v="0"/>
    <x v="322"/>
    <x v="3"/>
  </r>
  <r>
    <x v="36"/>
    <x v="1319"/>
    <n v="-3061"/>
    <x v="2"/>
    <x v="322"/>
    <x v="3"/>
  </r>
  <r>
    <x v="44"/>
    <x v="1320"/>
    <n v="1642"/>
    <x v="0"/>
    <x v="322"/>
    <x v="3"/>
  </r>
  <r>
    <x v="74"/>
    <x v="1321"/>
    <n v="515"/>
    <x v="1"/>
    <x v="322"/>
    <x v="2"/>
  </r>
  <r>
    <x v="5"/>
    <x v="1322"/>
    <n v="-2819"/>
    <x v="2"/>
    <x v="323"/>
    <x v="3"/>
  </r>
  <r>
    <x v="2"/>
    <x v="1323"/>
    <n v="-503"/>
    <x v="2"/>
    <x v="323"/>
    <x v="1"/>
  </r>
  <r>
    <x v="30"/>
    <x v="1324"/>
    <n v="18"/>
    <x v="0"/>
    <x v="324"/>
    <x v="4"/>
  </r>
  <r>
    <x v="26"/>
    <x v="1325"/>
    <n v="2444"/>
    <x v="0"/>
    <x v="324"/>
    <x v="2"/>
  </r>
  <r>
    <x v="39"/>
    <x v="1326"/>
    <n v="4735"/>
    <x v="0"/>
    <x v="324"/>
    <x v="4"/>
  </r>
  <r>
    <x v="28"/>
    <x v="1327"/>
    <n v="1897"/>
    <x v="0"/>
    <x v="324"/>
    <x v="1"/>
  </r>
  <r>
    <x v="22"/>
    <x v="1328"/>
    <n v="-645"/>
    <x v="2"/>
    <x v="324"/>
    <x v="3"/>
  </r>
  <r>
    <x v="15"/>
    <x v="1329"/>
    <n v="715"/>
    <x v="0"/>
    <x v="324"/>
    <x v="4"/>
  </r>
  <r>
    <x v="41"/>
    <x v="1330"/>
    <n v="-1474"/>
    <x v="2"/>
    <x v="324"/>
    <x v="4"/>
  </r>
  <r>
    <x v="45"/>
    <x v="1331"/>
    <n v="4778"/>
    <x v="0"/>
    <x v="324"/>
    <x v="3"/>
  </r>
  <r>
    <x v="36"/>
    <x v="1332"/>
    <n v="-419"/>
    <x v="2"/>
    <x v="325"/>
    <x v="0"/>
  </r>
  <r>
    <x v="4"/>
    <x v="1333"/>
    <n v="-3624"/>
    <x v="2"/>
    <x v="326"/>
    <x v="2"/>
  </r>
  <r>
    <x v="4"/>
    <x v="1334"/>
    <n v="-2144"/>
    <x v="2"/>
    <x v="326"/>
    <x v="3"/>
  </r>
  <r>
    <x v="38"/>
    <x v="1335"/>
    <n v="2283"/>
    <x v="0"/>
    <x v="326"/>
    <x v="4"/>
  </r>
  <r>
    <x v="15"/>
    <x v="1336"/>
    <n v="-843"/>
    <x v="2"/>
    <x v="326"/>
    <x v="4"/>
  </r>
  <r>
    <x v="2"/>
    <x v="1337"/>
    <n v="1989"/>
    <x v="0"/>
    <x v="326"/>
    <x v="1"/>
  </r>
  <r>
    <x v="11"/>
    <x v="1338"/>
    <n v="4209"/>
    <x v="0"/>
    <x v="327"/>
    <x v="3"/>
  </r>
  <r>
    <x v="1"/>
    <x v="1339"/>
    <n v="757"/>
    <x v="1"/>
    <x v="327"/>
    <x v="3"/>
  </r>
  <r>
    <x v="23"/>
    <x v="1340"/>
    <n v="-195"/>
    <x v="1"/>
    <x v="327"/>
    <x v="1"/>
  </r>
  <r>
    <x v="14"/>
    <x v="1341"/>
    <n v="-1778"/>
    <x v="2"/>
    <x v="328"/>
    <x v="2"/>
  </r>
  <r>
    <x v="19"/>
    <x v="1342"/>
    <n v="-4493"/>
    <x v="2"/>
    <x v="328"/>
    <x v="0"/>
  </r>
  <r>
    <x v="5"/>
    <x v="1343"/>
    <n v="-2386"/>
    <x v="2"/>
    <x v="329"/>
    <x v="0"/>
  </r>
  <r>
    <x v="5"/>
    <x v="1344"/>
    <n v="-3849"/>
    <x v="2"/>
    <x v="329"/>
    <x v="4"/>
  </r>
  <r>
    <x v="15"/>
    <x v="1345"/>
    <n v="4952"/>
    <x v="0"/>
    <x v="329"/>
    <x v="1"/>
  </r>
  <r>
    <x v="41"/>
    <x v="1346"/>
    <n v="-2141"/>
    <x v="2"/>
    <x v="329"/>
    <x v="0"/>
  </r>
  <r>
    <x v="23"/>
    <x v="1347"/>
    <n v="382"/>
    <x v="0"/>
    <x v="329"/>
    <x v="3"/>
  </r>
  <r>
    <x v="25"/>
    <x v="1348"/>
    <n v="-1608"/>
    <x v="2"/>
    <x v="330"/>
    <x v="0"/>
  </r>
  <r>
    <x v="8"/>
    <x v="833"/>
    <n v="35"/>
    <x v="1"/>
    <x v="330"/>
    <x v="2"/>
  </r>
  <r>
    <x v="39"/>
    <x v="1349"/>
    <n v="103"/>
    <x v="1"/>
    <x v="330"/>
    <x v="0"/>
  </r>
  <r>
    <x v="12"/>
    <x v="1350"/>
    <n v="853"/>
    <x v="1"/>
    <x v="330"/>
    <x v="1"/>
  </r>
  <r>
    <x v="17"/>
    <x v="1351"/>
    <n v="1577"/>
    <x v="0"/>
    <x v="330"/>
    <x v="2"/>
  </r>
  <r>
    <x v="19"/>
    <x v="1352"/>
    <n v="592"/>
    <x v="1"/>
    <x v="330"/>
    <x v="3"/>
  </r>
  <r>
    <x v="50"/>
    <x v="1353"/>
    <n v="-1756"/>
    <x v="2"/>
    <x v="331"/>
    <x v="3"/>
  </r>
  <r>
    <x v="29"/>
    <x v="1354"/>
    <n v="3776"/>
    <x v="0"/>
    <x v="331"/>
    <x v="1"/>
  </r>
  <r>
    <x v="17"/>
    <x v="1355"/>
    <n v="627"/>
    <x v="0"/>
    <x v="331"/>
    <x v="4"/>
  </r>
  <r>
    <x v="35"/>
    <x v="1356"/>
    <n v="-3947"/>
    <x v="2"/>
    <x v="331"/>
    <x v="2"/>
  </r>
  <r>
    <x v="49"/>
    <x v="1357"/>
    <n v="-2413"/>
    <x v="2"/>
    <x v="332"/>
    <x v="0"/>
  </r>
  <r>
    <x v="26"/>
    <x v="1358"/>
    <n v="-4143"/>
    <x v="2"/>
    <x v="332"/>
    <x v="0"/>
  </r>
  <r>
    <x v="14"/>
    <x v="1359"/>
    <n v="-184"/>
    <x v="1"/>
    <x v="332"/>
    <x v="1"/>
  </r>
  <r>
    <x v="14"/>
    <x v="260"/>
    <n v="1416"/>
    <x v="0"/>
    <x v="332"/>
    <x v="1"/>
  </r>
  <r>
    <x v="15"/>
    <x v="1360"/>
    <n v="1647"/>
    <x v="0"/>
    <x v="332"/>
    <x v="2"/>
  </r>
  <r>
    <x v="49"/>
    <x v="1361"/>
    <n v="3450"/>
    <x v="0"/>
    <x v="333"/>
    <x v="2"/>
  </r>
  <r>
    <x v="25"/>
    <x v="1362"/>
    <n v="-2191"/>
    <x v="2"/>
    <x v="333"/>
    <x v="0"/>
  </r>
  <r>
    <x v="6"/>
    <x v="1363"/>
    <n v="968"/>
    <x v="1"/>
    <x v="333"/>
    <x v="4"/>
  </r>
  <r>
    <x v="26"/>
    <x v="1364"/>
    <n v="91"/>
    <x v="1"/>
    <x v="333"/>
    <x v="2"/>
  </r>
  <r>
    <x v="40"/>
    <x v="1365"/>
    <n v="2747"/>
    <x v="0"/>
    <x v="333"/>
    <x v="2"/>
  </r>
  <r>
    <x v="28"/>
    <x v="1366"/>
    <n v="-96"/>
    <x v="1"/>
    <x v="333"/>
    <x v="3"/>
  </r>
  <r>
    <x v="2"/>
    <x v="1367"/>
    <n v="-4528"/>
    <x v="2"/>
    <x v="333"/>
    <x v="0"/>
  </r>
  <r>
    <x v="3"/>
    <x v="1368"/>
    <n v="266"/>
    <x v="1"/>
    <x v="333"/>
    <x v="3"/>
  </r>
  <r>
    <x v="5"/>
    <x v="1369"/>
    <n v="2840"/>
    <x v="0"/>
    <x v="334"/>
    <x v="2"/>
  </r>
  <r>
    <x v="34"/>
    <x v="1370"/>
    <n v="-1442"/>
    <x v="2"/>
    <x v="334"/>
    <x v="4"/>
  </r>
  <r>
    <x v="29"/>
    <x v="1371"/>
    <n v="-3502"/>
    <x v="2"/>
    <x v="334"/>
    <x v="3"/>
  </r>
  <r>
    <x v="6"/>
    <x v="1372"/>
    <n v="-2860"/>
    <x v="2"/>
    <x v="334"/>
    <x v="0"/>
  </r>
  <r>
    <x v="44"/>
    <x v="1373"/>
    <n v="3853"/>
    <x v="0"/>
    <x v="334"/>
    <x v="4"/>
  </r>
  <r>
    <x v="19"/>
    <x v="1374"/>
    <n v="4224"/>
    <x v="0"/>
    <x v="334"/>
    <x v="1"/>
  </r>
  <r>
    <x v="29"/>
    <x v="1375"/>
    <n v="974"/>
    <x v="1"/>
    <x v="335"/>
    <x v="3"/>
  </r>
  <r>
    <x v="6"/>
    <x v="1376"/>
    <n v="-4919"/>
    <x v="2"/>
    <x v="335"/>
    <x v="3"/>
  </r>
  <r>
    <x v="53"/>
    <x v="1377"/>
    <n v="1275"/>
    <x v="0"/>
    <x v="335"/>
    <x v="4"/>
  </r>
  <r>
    <x v="15"/>
    <x v="1378"/>
    <n v="826"/>
    <x v="0"/>
    <x v="335"/>
    <x v="3"/>
  </r>
  <r>
    <x v="41"/>
    <x v="1379"/>
    <n v="483"/>
    <x v="1"/>
    <x v="335"/>
    <x v="3"/>
  </r>
  <r>
    <x v="49"/>
    <x v="1380"/>
    <n v="-3741"/>
    <x v="2"/>
    <x v="336"/>
    <x v="2"/>
  </r>
  <r>
    <x v="13"/>
    <x v="1381"/>
    <n v="-4162"/>
    <x v="2"/>
    <x v="336"/>
    <x v="0"/>
  </r>
  <r>
    <x v="5"/>
    <x v="1382"/>
    <n v="-2005"/>
    <x v="2"/>
    <x v="337"/>
    <x v="2"/>
  </r>
  <r>
    <x v="36"/>
    <x v="1383"/>
    <n v="912"/>
    <x v="1"/>
    <x v="337"/>
    <x v="1"/>
  </r>
  <r>
    <x v="39"/>
    <x v="1384"/>
    <n v="2491"/>
    <x v="0"/>
    <x v="337"/>
    <x v="1"/>
  </r>
  <r>
    <x v="41"/>
    <x v="1385"/>
    <n v="-156"/>
    <x v="1"/>
    <x v="337"/>
    <x v="2"/>
  </r>
  <r>
    <x v="1"/>
    <x v="1386"/>
    <n v="-1035"/>
    <x v="2"/>
    <x v="338"/>
    <x v="2"/>
  </r>
  <r>
    <x v="25"/>
    <x v="1387"/>
    <n v="1880"/>
    <x v="0"/>
    <x v="339"/>
    <x v="3"/>
  </r>
  <r>
    <x v="11"/>
    <x v="1388"/>
    <n v="563"/>
    <x v="1"/>
    <x v="339"/>
    <x v="0"/>
  </r>
  <r>
    <x v="39"/>
    <x v="1389"/>
    <n v="1319"/>
    <x v="1"/>
    <x v="339"/>
    <x v="3"/>
  </r>
  <r>
    <x v="28"/>
    <x v="1390"/>
    <n v="990"/>
    <x v="1"/>
    <x v="339"/>
    <x v="0"/>
  </r>
  <r>
    <x v="14"/>
    <x v="1391"/>
    <n v="-3638"/>
    <x v="2"/>
    <x v="339"/>
    <x v="2"/>
  </r>
  <r>
    <x v="53"/>
    <x v="565"/>
    <n v="-802"/>
    <x v="2"/>
    <x v="339"/>
    <x v="0"/>
  </r>
  <r>
    <x v="44"/>
    <x v="1392"/>
    <n v="2269"/>
    <x v="0"/>
    <x v="339"/>
    <x v="1"/>
  </r>
  <r>
    <x v="37"/>
    <x v="1393"/>
    <n v="3451"/>
    <x v="0"/>
    <x v="340"/>
    <x v="3"/>
  </r>
  <r>
    <x v="38"/>
    <x v="1394"/>
    <n v="-607"/>
    <x v="2"/>
    <x v="340"/>
    <x v="4"/>
  </r>
  <r>
    <x v="13"/>
    <x v="1395"/>
    <n v="-900"/>
    <x v="2"/>
    <x v="340"/>
    <x v="3"/>
  </r>
  <r>
    <x v="45"/>
    <x v="1396"/>
    <n v="-297"/>
    <x v="1"/>
    <x v="340"/>
    <x v="4"/>
  </r>
  <r>
    <x v="19"/>
    <x v="1397"/>
    <n v="-30"/>
    <x v="1"/>
    <x v="340"/>
    <x v="4"/>
  </r>
  <r>
    <x v="46"/>
    <x v="1119"/>
    <n v="-3131"/>
    <x v="2"/>
    <x v="341"/>
    <x v="1"/>
  </r>
  <r>
    <x v="8"/>
    <x v="1323"/>
    <n v="1002"/>
    <x v="0"/>
    <x v="341"/>
    <x v="0"/>
  </r>
  <r>
    <x v="42"/>
    <x v="1398"/>
    <n v="510"/>
    <x v="0"/>
    <x v="341"/>
    <x v="2"/>
  </r>
  <r>
    <x v="40"/>
    <x v="1399"/>
    <n v="-4100"/>
    <x v="2"/>
    <x v="341"/>
    <x v="0"/>
  </r>
  <r>
    <x v="12"/>
    <x v="1400"/>
    <n v="-1078"/>
    <x v="2"/>
    <x v="341"/>
    <x v="3"/>
  </r>
  <r>
    <x v="2"/>
    <x v="1401"/>
    <n v="1372"/>
    <x v="0"/>
    <x v="341"/>
    <x v="2"/>
  </r>
  <r>
    <x v="17"/>
    <x v="1402"/>
    <n v="975"/>
    <x v="1"/>
    <x v="342"/>
    <x v="3"/>
  </r>
  <r>
    <x v="38"/>
    <x v="1403"/>
    <n v="528"/>
    <x v="1"/>
    <x v="343"/>
    <x v="0"/>
  </r>
  <r>
    <x v="35"/>
    <x v="1404"/>
    <n v="-2373"/>
    <x v="2"/>
    <x v="343"/>
    <x v="3"/>
  </r>
  <r>
    <x v="4"/>
    <x v="1405"/>
    <n v="990"/>
    <x v="1"/>
    <x v="344"/>
    <x v="4"/>
  </r>
  <r>
    <x v="11"/>
    <x v="303"/>
    <n v="3762"/>
    <x v="0"/>
    <x v="344"/>
    <x v="1"/>
  </r>
  <r>
    <x v="29"/>
    <x v="1406"/>
    <n v="148"/>
    <x v="1"/>
    <x v="344"/>
    <x v="2"/>
  </r>
  <r>
    <x v="2"/>
    <x v="1407"/>
    <n v="-2567"/>
    <x v="2"/>
    <x v="344"/>
    <x v="2"/>
  </r>
  <r>
    <x v="25"/>
    <x v="1408"/>
    <n v="1843"/>
    <x v="0"/>
    <x v="345"/>
    <x v="0"/>
  </r>
  <r>
    <x v="18"/>
    <x v="1409"/>
    <n v="1259"/>
    <x v="0"/>
    <x v="345"/>
    <x v="2"/>
  </r>
  <r>
    <x v="13"/>
    <x v="1410"/>
    <n v="-3881"/>
    <x v="2"/>
    <x v="345"/>
    <x v="1"/>
  </r>
  <r>
    <x v="13"/>
    <x v="1411"/>
    <n v="-3168"/>
    <x v="2"/>
    <x v="345"/>
    <x v="4"/>
  </r>
  <r>
    <x v="41"/>
    <x v="1412"/>
    <n v="-388"/>
    <x v="2"/>
    <x v="345"/>
    <x v="0"/>
  </r>
  <r>
    <x v="0"/>
    <x v="1413"/>
    <n v="-634"/>
    <x v="2"/>
    <x v="346"/>
    <x v="0"/>
  </r>
  <r>
    <x v="21"/>
    <x v="1414"/>
    <n v="-202"/>
    <x v="1"/>
    <x v="346"/>
    <x v="1"/>
  </r>
  <r>
    <x v="37"/>
    <x v="1415"/>
    <n v="-1249"/>
    <x v="2"/>
    <x v="346"/>
    <x v="3"/>
  </r>
  <r>
    <x v="42"/>
    <x v="1416"/>
    <n v="1015"/>
    <x v="1"/>
    <x v="346"/>
    <x v="4"/>
  </r>
  <r>
    <x v="75"/>
    <x v="1417"/>
    <n v="409"/>
    <x v="0"/>
    <x v="346"/>
    <x v="1"/>
  </r>
  <r>
    <x v="48"/>
    <x v="1418"/>
    <n v="-488"/>
    <x v="1"/>
    <x v="347"/>
    <x v="2"/>
  </r>
  <r>
    <x v="37"/>
    <x v="1419"/>
    <n v="-3259"/>
    <x v="2"/>
    <x v="347"/>
    <x v="3"/>
  </r>
  <r>
    <x v="11"/>
    <x v="1420"/>
    <n v="4683"/>
    <x v="0"/>
    <x v="347"/>
    <x v="3"/>
  </r>
  <r>
    <x v="28"/>
    <x v="1421"/>
    <n v="335"/>
    <x v="1"/>
    <x v="347"/>
    <x v="3"/>
  </r>
  <r>
    <x v="53"/>
    <x v="1422"/>
    <n v="120"/>
    <x v="1"/>
    <x v="347"/>
    <x v="1"/>
  </r>
  <r>
    <x v="49"/>
    <x v="1423"/>
    <n v="-466"/>
    <x v="1"/>
    <x v="348"/>
    <x v="1"/>
  </r>
  <r>
    <x v="2"/>
    <x v="1424"/>
    <n v="589"/>
    <x v="1"/>
    <x v="348"/>
    <x v="4"/>
  </r>
  <r>
    <x v="44"/>
    <x v="1425"/>
    <n v="-1457"/>
    <x v="2"/>
    <x v="348"/>
    <x v="1"/>
  </r>
  <r>
    <x v="8"/>
    <x v="1426"/>
    <n v="-81"/>
    <x v="1"/>
    <x v="349"/>
    <x v="4"/>
  </r>
  <r>
    <x v="34"/>
    <x v="1427"/>
    <n v="-1023"/>
    <x v="2"/>
    <x v="349"/>
    <x v="0"/>
  </r>
  <r>
    <x v="26"/>
    <x v="1428"/>
    <n v="1337"/>
    <x v="1"/>
    <x v="349"/>
    <x v="0"/>
  </r>
  <r>
    <x v="43"/>
    <x v="1429"/>
    <n v="587"/>
    <x v="1"/>
    <x v="349"/>
    <x v="3"/>
  </r>
  <r>
    <x v="16"/>
    <x v="1430"/>
    <n v="-468"/>
    <x v="1"/>
    <x v="349"/>
    <x v="0"/>
  </r>
  <r>
    <x v="3"/>
    <x v="1431"/>
    <n v="-752"/>
    <x v="2"/>
    <x v="349"/>
    <x v="1"/>
  </r>
  <r>
    <x v="36"/>
    <x v="1432"/>
    <n v="4394"/>
    <x v="0"/>
    <x v="350"/>
    <x v="2"/>
  </r>
  <r>
    <x v="16"/>
    <x v="1433"/>
    <n v="4677"/>
    <x v="0"/>
    <x v="350"/>
    <x v="2"/>
  </r>
  <r>
    <x v="50"/>
    <x v="1434"/>
    <n v="1495"/>
    <x v="1"/>
    <x v="351"/>
    <x v="3"/>
  </r>
  <r>
    <x v="26"/>
    <x v="1435"/>
    <n v="1312"/>
    <x v="1"/>
    <x v="351"/>
    <x v="0"/>
  </r>
  <r>
    <x v="9"/>
    <x v="1436"/>
    <n v="1283"/>
    <x v="1"/>
    <x v="351"/>
    <x v="1"/>
  </r>
  <r>
    <x v="13"/>
    <x v="1437"/>
    <n v="424"/>
    <x v="1"/>
    <x v="351"/>
    <x v="2"/>
  </r>
  <r>
    <x v="49"/>
    <x v="1438"/>
    <n v="4143"/>
    <x v="0"/>
    <x v="352"/>
    <x v="3"/>
  </r>
  <r>
    <x v="26"/>
    <x v="1439"/>
    <n v="3988"/>
    <x v="0"/>
    <x v="352"/>
    <x v="4"/>
  </r>
  <r>
    <x v="44"/>
    <x v="1440"/>
    <n v="3784"/>
    <x v="0"/>
    <x v="352"/>
    <x v="4"/>
  </r>
  <r>
    <x v="7"/>
    <x v="1441"/>
    <n v="2359"/>
    <x v="0"/>
    <x v="353"/>
    <x v="2"/>
  </r>
  <r>
    <x v="43"/>
    <x v="1442"/>
    <n v="-428"/>
    <x v="2"/>
    <x v="353"/>
    <x v="0"/>
  </r>
  <r>
    <x v="19"/>
    <x v="1443"/>
    <n v="1870"/>
    <x v="0"/>
    <x v="353"/>
    <x v="2"/>
  </r>
  <r>
    <x v="76"/>
    <x v="1444"/>
    <n v="3412"/>
    <x v="0"/>
    <x v="353"/>
    <x v="1"/>
  </r>
  <r>
    <x v="4"/>
    <x v="1445"/>
    <n v="-3182"/>
    <x v="2"/>
    <x v="354"/>
    <x v="1"/>
  </r>
  <r>
    <x v="38"/>
    <x v="1446"/>
    <n v="2918"/>
    <x v="0"/>
    <x v="354"/>
    <x v="3"/>
  </r>
  <r>
    <x v="9"/>
    <x v="1447"/>
    <n v="639"/>
    <x v="1"/>
    <x v="354"/>
    <x v="1"/>
  </r>
  <r>
    <x v="2"/>
    <x v="1448"/>
    <n v="-4425"/>
    <x v="2"/>
    <x v="354"/>
    <x v="3"/>
  </r>
  <r>
    <x v="41"/>
    <x v="1449"/>
    <n v="-150"/>
    <x v="1"/>
    <x v="354"/>
    <x v="4"/>
  </r>
  <r>
    <x v="30"/>
    <x v="1450"/>
    <n v="1063"/>
    <x v="1"/>
    <x v="355"/>
    <x v="1"/>
  </r>
  <r>
    <x v="44"/>
    <x v="1451"/>
    <n v="3498"/>
    <x v="0"/>
    <x v="355"/>
    <x v="0"/>
  </r>
  <r>
    <x v="19"/>
    <x v="1452"/>
    <n v="989"/>
    <x v="1"/>
    <x v="355"/>
    <x v="1"/>
  </r>
  <r>
    <x v="4"/>
    <x v="1453"/>
    <n v="3664"/>
    <x v="0"/>
    <x v="356"/>
    <x v="2"/>
  </r>
  <r>
    <x v="48"/>
    <x v="1454"/>
    <n v="4791"/>
    <x v="0"/>
    <x v="356"/>
    <x v="4"/>
  </r>
  <r>
    <x v="42"/>
    <x v="1455"/>
    <n v="-3482"/>
    <x v="2"/>
    <x v="356"/>
    <x v="0"/>
  </r>
  <r>
    <x v="0"/>
    <x v="1456"/>
    <n v="-4720"/>
    <x v="2"/>
    <x v="357"/>
    <x v="4"/>
  </r>
  <r>
    <x v="25"/>
    <x v="1457"/>
    <n v="-975"/>
    <x v="2"/>
    <x v="357"/>
    <x v="2"/>
  </r>
  <r>
    <x v="38"/>
    <x v="1458"/>
    <n v="-134"/>
    <x v="1"/>
    <x v="357"/>
    <x v="3"/>
  </r>
  <r>
    <x v="6"/>
    <x v="1459"/>
    <n v="4525"/>
    <x v="0"/>
    <x v="357"/>
    <x v="3"/>
  </r>
  <r>
    <x v="27"/>
    <x v="1460"/>
    <n v="1144"/>
    <x v="1"/>
    <x v="357"/>
    <x v="3"/>
  </r>
  <r>
    <x v="14"/>
    <x v="1461"/>
    <n v="231"/>
    <x v="1"/>
    <x v="357"/>
    <x v="0"/>
  </r>
  <r>
    <x v="21"/>
    <x v="1462"/>
    <n v="-3001"/>
    <x v="2"/>
    <x v="358"/>
    <x v="2"/>
  </r>
  <r>
    <x v="2"/>
    <x v="1463"/>
    <n v="-2455"/>
    <x v="2"/>
    <x v="358"/>
    <x v="1"/>
  </r>
  <r>
    <x v="49"/>
    <x v="1464"/>
    <n v="2947"/>
    <x v="0"/>
    <x v="359"/>
    <x v="2"/>
  </r>
  <r>
    <x v="34"/>
    <x v="1465"/>
    <n v="801"/>
    <x v="1"/>
    <x v="359"/>
    <x v="3"/>
  </r>
  <r>
    <x v="18"/>
    <x v="1466"/>
    <n v="3795"/>
    <x v="0"/>
    <x v="359"/>
    <x v="1"/>
  </r>
  <r>
    <x v="38"/>
    <x v="1467"/>
    <n v="-116"/>
    <x v="1"/>
    <x v="360"/>
    <x v="1"/>
  </r>
  <r>
    <x v="44"/>
    <x v="1468"/>
    <n v="-56"/>
    <x v="1"/>
    <x v="360"/>
    <x v="0"/>
  </r>
  <r>
    <x v="24"/>
    <x v="1469"/>
    <n v="-479"/>
    <x v="1"/>
    <x v="361"/>
    <x v="1"/>
  </r>
  <r>
    <x v="27"/>
    <x v="1470"/>
    <n v="1285"/>
    <x v="1"/>
    <x v="361"/>
    <x v="1"/>
  </r>
  <r>
    <x v="22"/>
    <x v="1471"/>
    <n v="12"/>
    <x v="1"/>
    <x v="361"/>
    <x v="3"/>
  </r>
  <r>
    <x v="2"/>
    <x v="1472"/>
    <n v="-1149"/>
    <x v="2"/>
    <x v="361"/>
    <x v="4"/>
  </r>
  <r>
    <x v="1"/>
    <x v="1473"/>
    <n v="619"/>
    <x v="1"/>
    <x v="362"/>
    <x v="3"/>
  </r>
  <r>
    <x v="23"/>
    <x v="1474"/>
    <n v="3567"/>
    <x v="0"/>
    <x v="362"/>
    <x v="2"/>
  </r>
  <r>
    <x v="23"/>
    <x v="1475"/>
    <n v="-584"/>
    <x v="2"/>
    <x v="362"/>
    <x v="2"/>
  </r>
  <r>
    <x v="4"/>
    <x v="1476"/>
    <n v="569"/>
    <x v="1"/>
    <x v="363"/>
    <x v="4"/>
  </r>
  <r>
    <x v="31"/>
    <x v="1477"/>
    <n v="-2781"/>
    <x v="2"/>
    <x v="363"/>
    <x v="1"/>
  </r>
  <r>
    <x v="3"/>
    <x v="1478"/>
    <n v="-882"/>
    <x v="2"/>
    <x v="363"/>
    <x v="3"/>
  </r>
  <r>
    <x v="23"/>
    <x v="1479"/>
    <n v="625"/>
    <x v="1"/>
    <x v="363"/>
    <x v="1"/>
  </r>
  <r>
    <x v="77"/>
    <x v="1480"/>
    <n v="-167"/>
    <x v="2"/>
    <x v="363"/>
    <x v="0"/>
  </r>
  <r>
    <x v="9"/>
    <x v="1481"/>
    <n v="906"/>
    <x v="0"/>
    <x v="364"/>
    <x v="2"/>
  </r>
  <r>
    <x v="16"/>
    <x v="1482"/>
    <n v="-1460"/>
    <x v="2"/>
    <x v="364"/>
    <x v="1"/>
  </r>
  <r>
    <x v="30"/>
    <x v="1483"/>
    <n v="-74"/>
    <x v="1"/>
    <x v="365"/>
    <x v="4"/>
  </r>
  <r>
    <x v="14"/>
    <x v="1484"/>
    <n v="-2224"/>
    <x v="2"/>
    <x v="365"/>
    <x v="3"/>
  </r>
  <r>
    <x v="17"/>
    <x v="1485"/>
    <n v="262"/>
    <x v="1"/>
    <x v="365"/>
    <x v="4"/>
  </r>
  <r>
    <x v="7"/>
    <x v="998"/>
    <n v="142"/>
    <x v="0"/>
    <x v="366"/>
    <x v="1"/>
  </r>
  <r>
    <x v="5"/>
    <x v="1486"/>
    <n v="410"/>
    <x v="1"/>
    <x v="366"/>
    <x v="3"/>
  </r>
  <r>
    <x v="5"/>
    <x v="1487"/>
    <n v="393"/>
    <x v="1"/>
    <x v="366"/>
    <x v="1"/>
  </r>
  <r>
    <x v="25"/>
    <x v="1488"/>
    <n v="-4193"/>
    <x v="2"/>
    <x v="366"/>
    <x v="1"/>
  </r>
  <r>
    <x v="78"/>
    <x v="1489"/>
    <n v="-1269"/>
    <x v="2"/>
    <x v="366"/>
    <x v="1"/>
  </r>
  <r>
    <x v="25"/>
    <x v="1490"/>
    <n v="4618"/>
    <x v="0"/>
    <x v="367"/>
    <x v="1"/>
  </r>
  <r>
    <x v="30"/>
    <x v="1491"/>
    <n v="1058"/>
    <x v="1"/>
    <x v="367"/>
    <x v="1"/>
  </r>
  <r>
    <x v="12"/>
    <x v="1492"/>
    <n v="-1607"/>
    <x v="2"/>
    <x v="367"/>
    <x v="1"/>
  </r>
  <r>
    <x v="41"/>
    <x v="1493"/>
    <n v="-3360"/>
    <x v="2"/>
    <x v="368"/>
    <x v="0"/>
  </r>
  <r>
    <x v="4"/>
    <x v="1494"/>
    <n v="-4646"/>
    <x v="2"/>
    <x v="369"/>
    <x v="4"/>
  </r>
  <r>
    <x v="37"/>
    <x v="1495"/>
    <n v="2156"/>
    <x v="0"/>
    <x v="369"/>
    <x v="1"/>
  </r>
  <r>
    <x v="47"/>
    <x v="1496"/>
    <n v="323"/>
    <x v="1"/>
    <x v="369"/>
    <x v="2"/>
  </r>
  <r>
    <x v="14"/>
    <x v="1497"/>
    <n v="2826"/>
    <x v="0"/>
    <x v="370"/>
    <x v="4"/>
  </r>
  <r>
    <x v="16"/>
    <x v="1498"/>
    <n v="1052"/>
    <x v="1"/>
    <x v="370"/>
    <x v="4"/>
  </r>
  <r>
    <x v="35"/>
    <x v="1499"/>
    <n v="-2325"/>
    <x v="2"/>
    <x v="370"/>
    <x v="4"/>
  </r>
  <r>
    <x v="21"/>
    <x v="1500"/>
    <n v="-2736"/>
    <x v="2"/>
    <x v="371"/>
    <x v="3"/>
  </r>
  <r>
    <x v="50"/>
    <x v="1501"/>
    <n v="893"/>
    <x v="1"/>
    <x v="371"/>
    <x v="1"/>
  </r>
  <r>
    <x v="11"/>
    <x v="1502"/>
    <n v="1362"/>
    <x v="1"/>
    <x v="371"/>
    <x v="2"/>
  </r>
  <r>
    <x v="47"/>
    <x v="1503"/>
    <n v="1461"/>
    <x v="1"/>
    <x v="371"/>
    <x v="4"/>
  </r>
  <r>
    <x v="18"/>
    <x v="1504"/>
    <n v="-424"/>
    <x v="1"/>
    <x v="371"/>
    <x v="4"/>
  </r>
  <r>
    <x v="15"/>
    <x v="1505"/>
    <n v="1361"/>
    <x v="1"/>
    <x v="371"/>
    <x v="0"/>
  </r>
  <r>
    <x v="2"/>
    <x v="1506"/>
    <n v="-4387"/>
    <x v="2"/>
    <x v="371"/>
    <x v="2"/>
  </r>
  <r>
    <x v="35"/>
    <x v="1507"/>
    <n v="-433"/>
    <x v="2"/>
    <x v="371"/>
    <x v="4"/>
  </r>
  <r>
    <x v="50"/>
    <x v="1508"/>
    <n v="4272"/>
    <x v="0"/>
    <x v="372"/>
    <x v="1"/>
  </r>
  <r>
    <x v="30"/>
    <x v="1509"/>
    <n v="-291"/>
    <x v="1"/>
    <x v="372"/>
    <x v="4"/>
  </r>
  <r>
    <x v="6"/>
    <x v="1510"/>
    <n v="-300"/>
    <x v="1"/>
    <x v="372"/>
    <x v="4"/>
  </r>
  <r>
    <x v="43"/>
    <x v="1511"/>
    <n v="-203"/>
    <x v="1"/>
    <x v="372"/>
    <x v="1"/>
  </r>
  <r>
    <x v="14"/>
    <x v="1512"/>
    <n v="-2868"/>
    <x v="2"/>
    <x v="372"/>
    <x v="3"/>
  </r>
  <r>
    <x v="22"/>
    <x v="1513"/>
    <n v="-3054"/>
    <x v="2"/>
    <x v="372"/>
    <x v="3"/>
  </r>
  <r>
    <x v="0"/>
    <x v="1514"/>
    <n v="-136"/>
    <x v="2"/>
    <x v="373"/>
    <x v="4"/>
  </r>
  <r>
    <x v="46"/>
    <x v="1515"/>
    <n v="1403"/>
    <x v="0"/>
    <x v="373"/>
    <x v="1"/>
  </r>
  <r>
    <x v="7"/>
    <x v="1516"/>
    <n v="735"/>
    <x v="0"/>
    <x v="373"/>
    <x v="2"/>
  </r>
  <r>
    <x v="5"/>
    <x v="1517"/>
    <n v="-1767"/>
    <x v="2"/>
    <x v="373"/>
    <x v="4"/>
  </r>
  <r>
    <x v="8"/>
    <x v="1518"/>
    <n v="-1413"/>
    <x v="2"/>
    <x v="373"/>
    <x v="4"/>
  </r>
  <r>
    <x v="29"/>
    <x v="1519"/>
    <n v="-4606"/>
    <x v="2"/>
    <x v="373"/>
    <x v="0"/>
  </r>
  <r>
    <x v="38"/>
    <x v="1520"/>
    <n v="415"/>
    <x v="1"/>
    <x v="373"/>
    <x v="3"/>
  </r>
  <r>
    <x v="39"/>
    <x v="1521"/>
    <n v="2156"/>
    <x v="0"/>
    <x v="373"/>
    <x v="1"/>
  </r>
  <r>
    <x v="12"/>
    <x v="1522"/>
    <n v="1475"/>
    <x v="0"/>
    <x v="373"/>
    <x v="1"/>
  </r>
  <r>
    <x v="32"/>
    <x v="230"/>
    <n v="520"/>
    <x v="1"/>
    <x v="373"/>
    <x v="1"/>
  </r>
  <r>
    <x v="13"/>
    <x v="1523"/>
    <n v="2000"/>
    <x v="0"/>
    <x v="373"/>
    <x v="0"/>
  </r>
  <r>
    <x v="17"/>
    <x v="1524"/>
    <n v="-3896"/>
    <x v="2"/>
    <x v="373"/>
    <x v="4"/>
  </r>
  <r>
    <x v="27"/>
    <x v="1525"/>
    <n v="307"/>
    <x v="1"/>
    <x v="374"/>
    <x v="3"/>
  </r>
  <r>
    <x v="28"/>
    <x v="1526"/>
    <n v="-3111"/>
    <x v="2"/>
    <x v="375"/>
    <x v="1"/>
  </r>
  <r>
    <x v="29"/>
    <x v="1527"/>
    <n v="885"/>
    <x v="1"/>
    <x v="376"/>
    <x v="0"/>
  </r>
  <r>
    <x v="42"/>
    <x v="1528"/>
    <n v="613"/>
    <x v="1"/>
    <x v="377"/>
    <x v="4"/>
  </r>
  <r>
    <x v="6"/>
    <x v="1529"/>
    <n v="-28"/>
    <x v="1"/>
    <x v="377"/>
    <x v="4"/>
  </r>
  <r>
    <x v="39"/>
    <x v="1530"/>
    <n v="-3021"/>
    <x v="2"/>
    <x v="377"/>
    <x v="4"/>
  </r>
  <r>
    <x v="15"/>
    <x v="1531"/>
    <n v="-4433"/>
    <x v="2"/>
    <x v="377"/>
    <x v="4"/>
  </r>
  <r>
    <x v="44"/>
    <x v="1532"/>
    <n v="-3301"/>
    <x v="2"/>
    <x v="377"/>
    <x v="0"/>
  </r>
  <r>
    <x v="23"/>
    <x v="1533"/>
    <n v="4643"/>
    <x v="0"/>
    <x v="377"/>
    <x v="3"/>
  </r>
  <r>
    <x v="2"/>
    <x v="1534"/>
    <n v="-200"/>
    <x v="1"/>
    <x v="378"/>
    <x v="4"/>
  </r>
  <r>
    <x v="35"/>
    <x v="1535"/>
    <n v="508"/>
    <x v="1"/>
    <x v="378"/>
    <x v="2"/>
  </r>
  <r>
    <x v="30"/>
    <x v="1536"/>
    <n v="262"/>
    <x v="1"/>
    <x v="379"/>
    <x v="3"/>
  </r>
  <r>
    <x v="27"/>
    <x v="1537"/>
    <n v="-452"/>
    <x v="1"/>
    <x v="379"/>
    <x v="2"/>
  </r>
  <r>
    <x v="14"/>
    <x v="1538"/>
    <n v="-140"/>
    <x v="2"/>
    <x v="379"/>
    <x v="0"/>
  </r>
  <r>
    <x v="8"/>
    <x v="1539"/>
    <n v="2389"/>
    <x v="0"/>
    <x v="380"/>
    <x v="4"/>
  </r>
  <r>
    <x v="11"/>
    <x v="1540"/>
    <n v="3768"/>
    <x v="0"/>
    <x v="380"/>
    <x v="2"/>
  </r>
  <r>
    <x v="29"/>
    <x v="1541"/>
    <n v="1353"/>
    <x v="1"/>
    <x v="380"/>
    <x v="3"/>
  </r>
  <r>
    <x v="38"/>
    <x v="1542"/>
    <n v="4179"/>
    <x v="0"/>
    <x v="380"/>
    <x v="2"/>
  </r>
  <r>
    <x v="44"/>
    <x v="1543"/>
    <n v="200"/>
    <x v="1"/>
    <x v="380"/>
    <x v="1"/>
  </r>
  <r>
    <x v="21"/>
    <x v="1544"/>
    <n v="3770"/>
    <x v="0"/>
    <x v="381"/>
    <x v="2"/>
  </r>
  <r>
    <x v="1"/>
    <x v="140"/>
    <n v="-3656"/>
    <x v="2"/>
    <x v="381"/>
    <x v="4"/>
  </r>
  <r>
    <x v="14"/>
    <x v="1545"/>
    <n v="938"/>
    <x v="1"/>
    <x v="381"/>
    <x v="4"/>
  </r>
  <r>
    <x v="15"/>
    <x v="1546"/>
    <n v="374"/>
    <x v="0"/>
    <x v="381"/>
    <x v="4"/>
  </r>
  <r>
    <x v="44"/>
    <x v="1547"/>
    <n v="138"/>
    <x v="0"/>
    <x v="381"/>
    <x v="3"/>
  </r>
  <r>
    <x v="47"/>
    <x v="1548"/>
    <n v="1836"/>
    <x v="0"/>
    <x v="382"/>
    <x v="0"/>
  </r>
  <r>
    <x v="1"/>
    <x v="1549"/>
    <n v="2777"/>
    <x v="0"/>
    <x v="382"/>
    <x v="0"/>
  </r>
  <r>
    <x v="3"/>
    <x v="1550"/>
    <n v="1821"/>
    <x v="0"/>
    <x v="382"/>
    <x v="3"/>
  </r>
  <r>
    <x v="0"/>
    <x v="1551"/>
    <n v="214"/>
    <x v="1"/>
    <x v="383"/>
    <x v="4"/>
  </r>
  <r>
    <x v="2"/>
    <x v="1552"/>
    <n v="288"/>
    <x v="1"/>
    <x v="383"/>
    <x v="4"/>
  </r>
  <r>
    <x v="3"/>
    <x v="1553"/>
    <n v="3542"/>
    <x v="0"/>
    <x v="383"/>
    <x v="4"/>
  </r>
  <r>
    <x v="35"/>
    <x v="1554"/>
    <n v="1349"/>
    <x v="1"/>
    <x v="383"/>
    <x v="4"/>
  </r>
  <r>
    <x v="49"/>
    <x v="1555"/>
    <n v="-390"/>
    <x v="1"/>
    <x v="384"/>
    <x v="0"/>
  </r>
  <r>
    <x v="30"/>
    <x v="1556"/>
    <n v="-2792"/>
    <x v="2"/>
    <x v="384"/>
    <x v="0"/>
  </r>
  <r>
    <x v="33"/>
    <x v="1557"/>
    <n v="2255"/>
    <x v="0"/>
    <x v="384"/>
    <x v="3"/>
  </r>
  <r>
    <x v="15"/>
    <x v="1558"/>
    <n v="1704"/>
    <x v="0"/>
    <x v="384"/>
    <x v="3"/>
  </r>
  <r>
    <x v="25"/>
    <x v="1559"/>
    <n v="-224"/>
    <x v="1"/>
    <x v="385"/>
    <x v="3"/>
  </r>
  <r>
    <x v="46"/>
    <x v="1560"/>
    <n v="-314"/>
    <x v="1"/>
    <x v="386"/>
    <x v="0"/>
  </r>
  <r>
    <x v="25"/>
    <x v="1561"/>
    <n v="294"/>
    <x v="1"/>
    <x v="386"/>
    <x v="3"/>
  </r>
  <r>
    <x v="79"/>
    <x v="817"/>
    <n v="617"/>
    <x v="1"/>
    <x v="386"/>
    <x v="4"/>
  </r>
  <r>
    <x v="5"/>
    <x v="1562"/>
    <n v="4962"/>
    <x v="0"/>
    <x v="387"/>
    <x v="2"/>
  </r>
  <r>
    <x v="32"/>
    <x v="1563"/>
    <n v="-21"/>
    <x v="1"/>
    <x v="387"/>
    <x v="2"/>
  </r>
  <r>
    <x v="30"/>
    <x v="1564"/>
    <n v="3400"/>
    <x v="0"/>
    <x v="388"/>
    <x v="0"/>
  </r>
  <r>
    <x v="30"/>
    <x v="1565"/>
    <n v="-4090"/>
    <x v="2"/>
    <x v="388"/>
    <x v="2"/>
  </r>
  <r>
    <x v="36"/>
    <x v="1566"/>
    <n v="-665"/>
    <x v="2"/>
    <x v="388"/>
    <x v="3"/>
  </r>
  <r>
    <x v="16"/>
    <x v="1567"/>
    <n v="4442"/>
    <x v="0"/>
    <x v="388"/>
    <x v="3"/>
  </r>
  <r>
    <x v="43"/>
    <x v="1568"/>
    <n v="274"/>
    <x v="1"/>
    <x v="389"/>
    <x v="0"/>
  </r>
  <r>
    <x v="34"/>
    <x v="1569"/>
    <n v="3659"/>
    <x v="0"/>
    <x v="390"/>
    <x v="0"/>
  </r>
  <r>
    <x v="29"/>
    <x v="1570"/>
    <n v="930"/>
    <x v="1"/>
    <x v="390"/>
    <x v="3"/>
  </r>
  <r>
    <x v="36"/>
    <x v="1571"/>
    <n v="702"/>
    <x v="1"/>
    <x v="390"/>
    <x v="3"/>
  </r>
  <r>
    <x v="36"/>
    <x v="1572"/>
    <n v="895"/>
    <x v="1"/>
    <x v="390"/>
    <x v="2"/>
  </r>
  <r>
    <x v="45"/>
    <x v="1573"/>
    <n v="-302"/>
    <x v="1"/>
    <x v="390"/>
    <x v="4"/>
  </r>
  <r>
    <x v="0"/>
    <x v="1574"/>
    <n v="3411"/>
    <x v="0"/>
    <x v="391"/>
    <x v="4"/>
  </r>
  <r>
    <x v="49"/>
    <x v="1575"/>
    <n v="1672"/>
    <x v="0"/>
    <x v="391"/>
    <x v="0"/>
  </r>
  <r>
    <x v="33"/>
    <x v="1576"/>
    <n v="2707"/>
    <x v="0"/>
    <x v="391"/>
    <x v="0"/>
  </r>
  <r>
    <x v="27"/>
    <x v="1577"/>
    <n v="-1696"/>
    <x v="2"/>
    <x v="391"/>
    <x v="3"/>
  </r>
  <r>
    <x v="41"/>
    <x v="1578"/>
    <n v="-3379"/>
    <x v="2"/>
    <x v="391"/>
    <x v="4"/>
  </r>
  <r>
    <x v="38"/>
    <x v="1579"/>
    <n v="-532"/>
    <x v="2"/>
    <x v="392"/>
    <x v="4"/>
  </r>
  <r>
    <x v="42"/>
    <x v="1580"/>
    <n v="2971"/>
    <x v="0"/>
    <x v="392"/>
    <x v="2"/>
  </r>
  <r>
    <x v="33"/>
    <x v="1581"/>
    <n v="4267"/>
    <x v="0"/>
    <x v="392"/>
    <x v="0"/>
  </r>
  <r>
    <x v="22"/>
    <x v="1582"/>
    <n v="-439"/>
    <x v="1"/>
    <x v="392"/>
    <x v="1"/>
  </r>
  <r>
    <x v="16"/>
    <x v="1583"/>
    <n v="-1475"/>
    <x v="2"/>
    <x v="392"/>
    <x v="0"/>
  </r>
  <r>
    <x v="45"/>
    <x v="1584"/>
    <n v="722"/>
    <x v="1"/>
    <x v="392"/>
    <x v="2"/>
  </r>
  <r>
    <x v="30"/>
    <x v="1585"/>
    <n v="1394"/>
    <x v="0"/>
    <x v="393"/>
    <x v="2"/>
  </r>
  <r>
    <x v="43"/>
    <x v="1586"/>
    <n v="173"/>
    <x v="1"/>
    <x v="393"/>
    <x v="3"/>
  </r>
  <r>
    <x v="13"/>
    <x v="1587"/>
    <n v="3397"/>
    <x v="0"/>
    <x v="393"/>
    <x v="4"/>
  </r>
  <r>
    <x v="34"/>
    <x v="1588"/>
    <n v="193"/>
    <x v="1"/>
    <x v="394"/>
    <x v="4"/>
  </r>
  <r>
    <x v="31"/>
    <x v="1589"/>
    <n v="-4878"/>
    <x v="2"/>
    <x v="394"/>
    <x v="4"/>
  </r>
  <r>
    <x v="36"/>
    <x v="1590"/>
    <n v="200"/>
    <x v="1"/>
    <x v="394"/>
    <x v="3"/>
  </r>
  <r>
    <x v="6"/>
    <x v="1591"/>
    <n v="591"/>
    <x v="1"/>
    <x v="394"/>
    <x v="1"/>
  </r>
  <r>
    <x v="12"/>
    <x v="1592"/>
    <n v="-1470"/>
    <x v="2"/>
    <x v="394"/>
    <x v="1"/>
  </r>
  <r>
    <x v="41"/>
    <x v="1593"/>
    <n v="2361"/>
    <x v="0"/>
    <x v="394"/>
    <x v="2"/>
  </r>
  <r>
    <x v="80"/>
    <x v="1594"/>
    <n v="411"/>
    <x v="1"/>
    <x v="395"/>
    <x v="1"/>
  </r>
  <r>
    <x v="0"/>
    <x v="1595"/>
    <n v="2240"/>
    <x v="0"/>
    <x v="396"/>
    <x v="1"/>
  </r>
  <r>
    <x v="46"/>
    <x v="1596"/>
    <n v="1000"/>
    <x v="1"/>
    <x v="396"/>
    <x v="1"/>
  </r>
  <r>
    <x v="33"/>
    <x v="1597"/>
    <n v="4211"/>
    <x v="0"/>
    <x v="396"/>
    <x v="2"/>
  </r>
  <r>
    <x v="33"/>
    <x v="1598"/>
    <n v="-220"/>
    <x v="1"/>
    <x v="396"/>
    <x v="1"/>
  </r>
  <r>
    <x v="40"/>
    <x v="1599"/>
    <n v="1340"/>
    <x v="1"/>
    <x v="396"/>
    <x v="0"/>
  </r>
  <r>
    <x v="13"/>
    <x v="1600"/>
    <n v="-380"/>
    <x v="2"/>
    <x v="396"/>
    <x v="3"/>
  </r>
  <r>
    <x v="16"/>
    <x v="1601"/>
    <n v="-1624"/>
    <x v="2"/>
    <x v="397"/>
    <x v="2"/>
  </r>
  <r>
    <x v="17"/>
    <x v="1602"/>
    <n v="618"/>
    <x v="1"/>
    <x v="397"/>
    <x v="2"/>
  </r>
  <r>
    <x v="81"/>
    <x v="1603"/>
    <n v="70"/>
    <x v="1"/>
    <x v="397"/>
    <x v="4"/>
  </r>
  <r>
    <x v="8"/>
    <x v="1604"/>
    <n v="1048"/>
    <x v="0"/>
    <x v="398"/>
    <x v="0"/>
  </r>
  <r>
    <x v="14"/>
    <x v="1605"/>
    <n v="2648"/>
    <x v="0"/>
    <x v="398"/>
    <x v="4"/>
  </r>
  <r>
    <x v="33"/>
    <x v="1606"/>
    <n v="1563"/>
    <x v="0"/>
    <x v="399"/>
    <x v="0"/>
  </r>
  <r>
    <x v="36"/>
    <x v="1607"/>
    <n v="224"/>
    <x v="0"/>
    <x v="399"/>
    <x v="0"/>
  </r>
  <r>
    <x v="1"/>
    <x v="1608"/>
    <n v="-4199"/>
    <x v="2"/>
    <x v="399"/>
    <x v="2"/>
  </r>
  <r>
    <x v="14"/>
    <x v="1609"/>
    <n v="-1653"/>
    <x v="2"/>
    <x v="399"/>
    <x v="1"/>
  </r>
  <r>
    <x v="23"/>
    <x v="1610"/>
    <n v="3919"/>
    <x v="0"/>
    <x v="399"/>
    <x v="0"/>
  </r>
  <r>
    <x v="7"/>
    <x v="1611"/>
    <n v="-138"/>
    <x v="1"/>
    <x v="400"/>
    <x v="4"/>
  </r>
  <r>
    <x v="34"/>
    <x v="1612"/>
    <n v="190"/>
    <x v="0"/>
    <x v="400"/>
    <x v="3"/>
  </r>
  <r>
    <x v="38"/>
    <x v="1613"/>
    <n v="972"/>
    <x v="1"/>
    <x v="400"/>
    <x v="4"/>
  </r>
  <r>
    <x v="31"/>
    <x v="984"/>
    <n v="4848"/>
    <x v="0"/>
    <x v="400"/>
    <x v="1"/>
  </r>
  <r>
    <x v="19"/>
    <x v="1614"/>
    <n v="-3881"/>
    <x v="2"/>
    <x v="400"/>
    <x v="4"/>
  </r>
  <r>
    <x v="37"/>
    <x v="1615"/>
    <n v="-1151"/>
    <x v="2"/>
    <x v="401"/>
    <x v="3"/>
  </r>
  <r>
    <x v="50"/>
    <x v="1616"/>
    <n v="551"/>
    <x v="1"/>
    <x v="401"/>
    <x v="2"/>
  </r>
  <r>
    <x v="31"/>
    <x v="1617"/>
    <n v="-149"/>
    <x v="1"/>
    <x v="401"/>
    <x v="1"/>
  </r>
  <r>
    <x v="4"/>
    <x v="1618"/>
    <n v="-354"/>
    <x v="1"/>
    <x v="402"/>
    <x v="4"/>
  </r>
  <r>
    <x v="5"/>
    <x v="1619"/>
    <n v="-656"/>
    <x v="2"/>
    <x v="402"/>
    <x v="4"/>
  </r>
  <r>
    <x v="38"/>
    <x v="1420"/>
    <n v="-105"/>
    <x v="1"/>
    <x v="402"/>
    <x v="0"/>
  </r>
  <r>
    <x v="33"/>
    <x v="1620"/>
    <n v="4775"/>
    <x v="0"/>
    <x v="402"/>
    <x v="1"/>
  </r>
  <r>
    <x v="6"/>
    <x v="1032"/>
    <n v="2674"/>
    <x v="0"/>
    <x v="402"/>
    <x v="0"/>
  </r>
  <r>
    <x v="40"/>
    <x v="1621"/>
    <n v="2719"/>
    <x v="0"/>
    <x v="402"/>
    <x v="1"/>
  </r>
  <r>
    <x v="35"/>
    <x v="1622"/>
    <n v="2224"/>
    <x v="0"/>
    <x v="402"/>
    <x v="1"/>
  </r>
  <r>
    <x v="13"/>
    <x v="1623"/>
    <n v="317"/>
    <x v="0"/>
    <x v="403"/>
    <x v="4"/>
  </r>
  <r>
    <x v="41"/>
    <x v="1624"/>
    <n v="2637"/>
    <x v="0"/>
    <x v="403"/>
    <x v="2"/>
  </r>
  <r>
    <x v="53"/>
    <x v="1625"/>
    <n v="138"/>
    <x v="1"/>
    <x v="404"/>
    <x v="2"/>
  </r>
  <r>
    <x v="2"/>
    <x v="1626"/>
    <n v="190"/>
    <x v="0"/>
    <x v="404"/>
    <x v="1"/>
  </r>
  <r>
    <x v="41"/>
    <x v="1627"/>
    <n v="3596"/>
    <x v="0"/>
    <x v="404"/>
    <x v="3"/>
  </r>
  <r>
    <x v="24"/>
    <x v="1628"/>
    <n v="522"/>
    <x v="1"/>
    <x v="405"/>
    <x v="0"/>
  </r>
  <r>
    <x v="12"/>
    <x v="1629"/>
    <n v="4615"/>
    <x v="0"/>
    <x v="405"/>
    <x v="0"/>
  </r>
  <r>
    <x v="22"/>
    <x v="1630"/>
    <n v="-262"/>
    <x v="2"/>
    <x v="405"/>
    <x v="1"/>
  </r>
  <r>
    <x v="36"/>
    <x v="1631"/>
    <n v="1658"/>
    <x v="0"/>
    <x v="406"/>
    <x v="1"/>
  </r>
  <r>
    <x v="41"/>
    <x v="1632"/>
    <n v="-268"/>
    <x v="1"/>
    <x v="406"/>
    <x v="0"/>
  </r>
  <r>
    <x v="25"/>
    <x v="1633"/>
    <n v="-755"/>
    <x v="2"/>
    <x v="407"/>
    <x v="4"/>
  </r>
  <r>
    <x v="15"/>
    <x v="1634"/>
    <n v="28"/>
    <x v="1"/>
    <x v="407"/>
    <x v="2"/>
  </r>
  <r>
    <x v="44"/>
    <x v="1635"/>
    <n v="-898"/>
    <x v="2"/>
    <x v="407"/>
    <x v="2"/>
  </r>
  <r>
    <x v="0"/>
    <x v="1636"/>
    <n v="-1472"/>
    <x v="2"/>
    <x v="408"/>
    <x v="4"/>
  </r>
  <r>
    <x v="6"/>
    <x v="1637"/>
    <n v="4738"/>
    <x v="0"/>
    <x v="408"/>
    <x v="3"/>
  </r>
  <r>
    <x v="23"/>
    <x v="1638"/>
    <n v="306"/>
    <x v="0"/>
    <x v="408"/>
    <x v="3"/>
  </r>
  <r>
    <x v="34"/>
    <x v="1639"/>
    <n v="-1698"/>
    <x v="2"/>
    <x v="409"/>
    <x v="0"/>
  </r>
  <r>
    <x v="31"/>
    <x v="1640"/>
    <n v="972"/>
    <x v="1"/>
    <x v="409"/>
    <x v="4"/>
  </r>
  <r>
    <x v="42"/>
    <x v="1641"/>
    <n v="-3247"/>
    <x v="2"/>
    <x v="409"/>
    <x v="1"/>
  </r>
  <r>
    <x v="26"/>
    <x v="1642"/>
    <n v="-218"/>
    <x v="2"/>
    <x v="409"/>
    <x v="0"/>
  </r>
  <r>
    <x v="8"/>
    <x v="1643"/>
    <n v="403"/>
    <x v="1"/>
    <x v="410"/>
    <x v="3"/>
  </r>
  <r>
    <x v="29"/>
    <x v="1644"/>
    <n v="-2345"/>
    <x v="2"/>
    <x v="410"/>
    <x v="4"/>
  </r>
  <r>
    <x v="47"/>
    <x v="1645"/>
    <n v="9"/>
    <x v="1"/>
    <x v="410"/>
    <x v="3"/>
  </r>
  <r>
    <x v="42"/>
    <x v="1646"/>
    <n v="-4419"/>
    <x v="2"/>
    <x v="410"/>
    <x v="0"/>
  </r>
  <r>
    <x v="19"/>
    <x v="1647"/>
    <n v="-250"/>
    <x v="1"/>
    <x v="410"/>
    <x v="2"/>
  </r>
  <r>
    <x v="49"/>
    <x v="1648"/>
    <n v="-54"/>
    <x v="1"/>
    <x v="411"/>
    <x v="1"/>
  </r>
  <r>
    <x v="14"/>
    <x v="1649"/>
    <n v="-1194"/>
    <x v="2"/>
    <x v="411"/>
    <x v="3"/>
  </r>
  <r>
    <x v="23"/>
    <x v="1650"/>
    <n v="-51"/>
    <x v="1"/>
    <x v="411"/>
    <x v="4"/>
  </r>
  <r>
    <x v="49"/>
    <x v="1651"/>
    <n v="1219"/>
    <x v="1"/>
    <x v="412"/>
    <x v="1"/>
  </r>
  <r>
    <x v="38"/>
    <x v="1652"/>
    <n v="-4209"/>
    <x v="2"/>
    <x v="412"/>
    <x v="4"/>
  </r>
  <r>
    <x v="14"/>
    <x v="1653"/>
    <n v="-4705"/>
    <x v="2"/>
    <x v="412"/>
    <x v="3"/>
  </r>
  <r>
    <x v="44"/>
    <x v="1654"/>
    <n v="-784"/>
    <x v="2"/>
    <x v="412"/>
    <x v="1"/>
  </r>
  <r>
    <x v="23"/>
    <x v="1655"/>
    <n v="-112"/>
    <x v="1"/>
    <x v="412"/>
    <x v="2"/>
  </r>
  <r>
    <x v="46"/>
    <x v="1656"/>
    <n v="3666"/>
    <x v="0"/>
    <x v="413"/>
    <x v="4"/>
  </r>
  <r>
    <x v="49"/>
    <x v="1657"/>
    <n v="4247"/>
    <x v="0"/>
    <x v="413"/>
    <x v="0"/>
  </r>
  <r>
    <x v="31"/>
    <x v="1658"/>
    <n v="-556"/>
    <x v="2"/>
    <x v="413"/>
    <x v="1"/>
  </r>
  <r>
    <x v="18"/>
    <x v="1659"/>
    <n v="59"/>
    <x v="1"/>
    <x v="413"/>
    <x v="4"/>
  </r>
  <r>
    <x v="18"/>
    <x v="1660"/>
    <n v="1864"/>
    <x v="0"/>
    <x v="413"/>
    <x v="2"/>
  </r>
  <r>
    <x v="36"/>
    <x v="1661"/>
    <n v="3420"/>
    <x v="0"/>
    <x v="413"/>
    <x v="4"/>
  </r>
  <r>
    <x v="39"/>
    <x v="1662"/>
    <n v="942"/>
    <x v="1"/>
    <x v="413"/>
    <x v="2"/>
  </r>
  <r>
    <x v="43"/>
    <x v="1663"/>
    <n v="1992"/>
    <x v="0"/>
    <x v="413"/>
    <x v="4"/>
  </r>
  <r>
    <x v="32"/>
    <x v="719"/>
    <n v="-1169"/>
    <x v="2"/>
    <x v="413"/>
    <x v="0"/>
  </r>
  <r>
    <x v="14"/>
    <x v="1664"/>
    <n v="4160"/>
    <x v="0"/>
    <x v="413"/>
    <x v="1"/>
  </r>
  <r>
    <x v="22"/>
    <x v="1665"/>
    <n v="996"/>
    <x v="1"/>
    <x v="413"/>
    <x v="0"/>
  </r>
  <r>
    <x v="23"/>
    <x v="1666"/>
    <n v="4999"/>
    <x v="0"/>
    <x v="413"/>
    <x v="2"/>
  </r>
  <r>
    <x v="19"/>
    <x v="1667"/>
    <n v="1889"/>
    <x v="0"/>
    <x v="413"/>
    <x v="1"/>
  </r>
  <r>
    <x v="82"/>
    <x v="738"/>
    <n v="124"/>
    <x v="0"/>
    <x v="413"/>
    <x v="1"/>
  </r>
  <r>
    <x v="83"/>
    <x v="1668"/>
    <n v="2668"/>
    <x v="0"/>
    <x v="413"/>
    <x v="3"/>
  </r>
  <r>
    <x v="27"/>
    <x v="1669"/>
    <n v="495"/>
    <x v="1"/>
    <x v="414"/>
    <x v="3"/>
  </r>
  <r>
    <x v="8"/>
    <x v="1670"/>
    <n v="197"/>
    <x v="1"/>
    <x v="415"/>
    <x v="0"/>
  </r>
  <r>
    <x v="14"/>
    <x v="1671"/>
    <n v="2564"/>
    <x v="0"/>
    <x v="415"/>
    <x v="4"/>
  </r>
  <r>
    <x v="19"/>
    <x v="1672"/>
    <n v="2650"/>
    <x v="0"/>
    <x v="415"/>
    <x v="0"/>
  </r>
  <r>
    <x v="35"/>
    <x v="1673"/>
    <n v="-700"/>
    <x v="2"/>
    <x v="415"/>
    <x v="3"/>
  </r>
  <r>
    <x v="24"/>
    <x v="1674"/>
    <n v="223"/>
    <x v="0"/>
    <x v="416"/>
    <x v="4"/>
  </r>
  <r>
    <x v="28"/>
    <x v="1675"/>
    <n v="1902"/>
    <x v="0"/>
    <x v="416"/>
    <x v="1"/>
  </r>
  <r>
    <x v="34"/>
    <x v="1676"/>
    <n v="-3162"/>
    <x v="2"/>
    <x v="417"/>
    <x v="4"/>
  </r>
  <r>
    <x v="32"/>
    <x v="1677"/>
    <n v="4850"/>
    <x v="0"/>
    <x v="417"/>
    <x v="0"/>
  </r>
  <r>
    <x v="16"/>
    <x v="1678"/>
    <n v="-2848"/>
    <x v="2"/>
    <x v="417"/>
    <x v="2"/>
  </r>
  <r>
    <x v="4"/>
    <x v="1679"/>
    <n v="-2132"/>
    <x v="2"/>
    <x v="418"/>
    <x v="0"/>
  </r>
  <r>
    <x v="30"/>
    <x v="1680"/>
    <n v="2303"/>
    <x v="0"/>
    <x v="418"/>
    <x v="4"/>
  </r>
  <r>
    <x v="47"/>
    <x v="1681"/>
    <n v="1967"/>
    <x v="0"/>
    <x v="418"/>
    <x v="1"/>
  </r>
  <r>
    <x v="1"/>
    <x v="1682"/>
    <n v="-485"/>
    <x v="2"/>
    <x v="418"/>
    <x v="0"/>
  </r>
  <r>
    <x v="53"/>
    <x v="1097"/>
    <n v="-1362"/>
    <x v="2"/>
    <x v="418"/>
    <x v="2"/>
  </r>
  <r>
    <x v="3"/>
    <x v="1683"/>
    <n v="-1909"/>
    <x v="2"/>
    <x v="418"/>
    <x v="3"/>
  </r>
  <r>
    <x v="38"/>
    <x v="1684"/>
    <n v="-393"/>
    <x v="2"/>
    <x v="419"/>
    <x v="0"/>
  </r>
  <r>
    <x v="26"/>
    <x v="1685"/>
    <n v="-4843"/>
    <x v="2"/>
    <x v="419"/>
    <x v="4"/>
  </r>
  <r>
    <x v="37"/>
    <x v="1686"/>
    <n v="-420"/>
    <x v="1"/>
    <x v="420"/>
    <x v="0"/>
  </r>
  <r>
    <x v="43"/>
    <x v="1687"/>
    <n v="223"/>
    <x v="1"/>
    <x v="420"/>
    <x v="4"/>
  </r>
  <r>
    <x v="23"/>
    <x v="1688"/>
    <n v="158"/>
    <x v="0"/>
    <x v="420"/>
    <x v="3"/>
  </r>
  <r>
    <x v="35"/>
    <x v="1689"/>
    <n v="1238"/>
    <x v="0"/>
    <x v="420"/>
    <x v="0"/>
  </r>
  <r>
    <x v="50"/>
    <x v="1690"/>
    <n v="-2706"/>
    <x v="2"/>
    <x v="421"/>
    <x v="4"/>
  </r>
  <r>
    <x v="29"/>
    <x v="1691"/>
    <n v="-1379"/>
    <x v="2"/>
    <x v="421"/>
    <x v="3"/>
  </r>
  <r>
    <x v="36"/>
    <x v="1692"/>
    <n v="2171"/>
    <x v="0"/>
    <x v="421"/>
    <x v="1"/>
  </r>
  <r>
    <x v="19"/>
    <x v="1693"/>
    <n v="-4072"/>
    <x v="2"/>
    <x v="421"/>
    <x v="1"/>
  </r>
  <r>
    <x v="0"/>
    <x v="1694"/>
    <n v="-4659"/>
    <x v="2"/>
    <x v="422"/>
    <x v="4"/>
  </r>
  <r>
    <x v="15"/>
    <x v="1695"/>
    <n v="877"/>
    <x v="1"/>
    <x v="422"/>
    <x v="4"/>
  </r>
  <r>
    <x v="19"/>
    <x v="1696"/>
    <n v="4768"/>
    <x v="0"/>
    <x v="422"/>
    <x v="3"/>
  </r>
  <r>
    <x v="36"/>
    <x v="1697"/>
    <n v="2021"/>
    <x v="0"/>
    <x v="423"/>
    <x v="2"/>
  </r>
  <r>
    <x v="16"/>
    <x v="1698"/>
    <n v="1797"/>
    <x v="0"/>
    <x v="423"/>
    <x v="0"/>
  </r>
  <r>
    <x v="42"/>
    <x v="1699"/>
    <n v="1084"/>
    <x v="0"/>
    <x v="424"/>
    <x v="0"/>
  </r>
  <r>
    <x v="28"/>
    <x v="1700"/>
    <n v="-1876"/>
    <x v="2"/>
    <x v="424"/>
    <x v="1"/>
  </r>
  <r>
    <x v="30"/>
    <x v="1701"/>
    <n v="2456"/>
    <x v="0"/>
    <x v="425"/>
    <x v="4"/>
  </r>
  <r>
    <x v="22"/>
    <x v="1702"/>
    <n v="-322"/>
    <x v="2"/>
    <x v="425"/>
    <x v="0"/>
  </r>
  <r>
    <x v="16"/>
    <x v="1703"/>
    <n v="458"/>
    <x v="1"/>
    <x v="425"/>
    <x v="3"/>
  </r>
  <r>
    <x v="48"/>
    <x v="1704"/>
    <n v="1208"/>
    <x v="1"/>
    <x v="426"/>
    <x v="0"/>
  </r>
  <r>
    <x v="47"/>
    <x v="1705"/>
    <n v="2608"/>
    <x v="0"/>
    <x v="426"/>
    <x v="2"/>
  </r>
  <r>
    <x v="31"/>
    <x v="1706"/>
    <n v="1252"/>
    <x v="1"/>
    <x v="426"/>
    <x v="1"/>
  </r>
  <r>
    <x v="30"/>
    <x v="1707"/>
    <n v="278"/>
    <x v="1"/>
    <x v="427"/>
    <x v="3"/>
  </r>
  <r>
    <x v="28"/>
    <x v="1708"/>
    <n v="4809"/>
    <x v="0"/>
    <x v="427"/>
    <x v="3"/>
  </r>
  <r>
    <x v="45"/>
    <x v="1709"/>
    <n v="1340"/>
    <x v="0"/>
    <x v="427"/>
    <x v="3"/>
  </r>
  <r>
    <x v="49"/>
    <x v="1710"/>
    <n v="-1288"/>
    <x v="2"/>
    <x v="428"/>
    <x v="2"/>
  </r>
  <r>
    <x v="48"/>
    <x v="1711"/>
    <n v="-3933"/>
    <x v="2"/>
    <x v="428"/>
    <x v="0"/>
  </r>
  <r>
    <x v="28"/>
    <x v="1712"/>
    <n v="3601"/>
    <x v="0"/>
    <x v="428"/>
    <x v="3"/>
  </r>
  <r>
    <x v="9"/>
    <x v="1713"/>
    <n v="-3164"/>
    <x v="2"/>
    <x v="428"/>
    <x v="1"/>
  </r>
  <r>
    <x v="17"/>
    <x v="1714"/>
    <n v="-476"/>
    <x v="2"/>
    <x v="428"/>
    <x v="4"/>
  </r>
  <r>
    <x v="44"/>
    <x v="1715"/>
    <n v="982"/>
    <x v="1"/>
    <x v="429"/>
    <x v="3"/>
  </r>
  <r>
    <x v="84"/>
    <x v="1716"/>
    <n v="84"/>
    <x v="1"/>
    <x v="429"/>
    <x v="0"/>
  </r>
  <r>
    <x v="5"/>
    <x v="1717"/>
    <n v="692"/>
    <x v="1"/>
    <x v="430"/>
    <x v="3"/>
  </r>
  <r>
    <x v="37"/>
    <x v="1718"/>
    <n v="-2333"/>
    <x v="2"/>
    <x v="430"/>
    <x v="0"/>
  </r>
  <r>
    <x v="29"/>
    <x v="1719"/>
    <n v="110"/>
    <x v="0"/>
    <x v="430"/>
    <x v="1"/>
  </r>
  <r>
    <x v="30"/>
    <x v="1720"/>
    <n v="4331"/>
    <x v="0"/>
    <x v="430"/>
    <x v="4"/>
  </r>
  <r>
    <x v="36"/>
    <x v="1721"/>
    <n v="-3580"/>
    <x v="2"/>
    <x v="430"/>
    <x v="4"/>
  </r>
  <r>
    <x v="41"/>
    <x v="1722"/>
    <n v="444"/>
    <x v="0"/>
    <x v="430"/>
    <x v="1"/>
  </r>
  <r>
    <x v="23"/>
    <x v="1723"/>
    <n v="811"/>
    <x v="0"/>
    <x v="430"/>
    <x v="3"/>
  </r>
  <r>
    <x v="0"/>
    <x v="1724"/>
    <n v="1291"/>
    <x v="1"/>
    <x v="431"/>
    <x v="4"/>
  </r>
  <r>
    <x v="34"/>
    <x v="269"/>
    <n v="554"/>
    <x v="1"/>
    <x v="431"/>
    <x v="1"/>
  </r>
  <r>
    <x v="12"/>
    <x v="1725"/>
    <n v="424"/>
    <x v="1"/>
    <x v="431"/>
    <x v="3"/>
  </r>
  <r>
    <x v="45"/>
    <x v="1726"/>
    <n v="263"/>
    <x v="0"/>
    <x v="431"/>
    <x v="2"/>
  </r>
  <r>
    <x v="7"/>
    <x v="417"/>
    <n v="684"/>
    <x v="1"/>
    <x v="432"/>
    <x v="0"/>
  </r>
  <r>
    <x v="21"/>
    <x v="1727"/>
    <n v="-381"/>
    <x v="1"/>
    <x v="432"/>
    <x v="1"/>
  </r>
  <r>
    <x v="9"/>
    <x v="1728"/>
    <n v="963"/>
    <x v="1"/>
    <x v="432"/>
    <x v="3"/>
  </r>
  <r>
    <x v="41"/>
    <x v="1729"/>
    <n v="739"/>
    <x v="0"/>
    <x v="432"/>
    <x v="2"/>
  </r>
  <r>
    <x v="11"/>
    <x v="1730"/>
    <n v="-3884"/>
    <x v="2"/>
    <x v="433"/>
    <x v="2"/>
  </r>
  <r>
    <x v="11"/>
    <x v="1731"/>
    <n v="693"/>
    <x v="1"/>
    <x v="433"/>
    <x v="2"/>
  </r>
  <r>
    <x v="29"/>
    <x v="1732"/>
    <n v="3896"/>
    <x v="0"/>
    <x v="433"/>
    <x v="0"/>
  </r>
  <r>
    <x v="33"/>
    <x v="1733"/>
    <n v="3257"/>
    <x v="0"/>
    <x v="433"/>
    <x v="3"/>
  </r>
  <r>
    <x v="27"/>
    <x v="1734"/>
    <n v="307"/>
    <x v="1"/>
    <x v="434"/>
    <x v="1"/>
  </r>
  <r>
    <x v="13"/>
    <x v="665"/>
    <n v="1466"/>
    <x v="1"/>
    <x v="434"/>
    <x v="1"/>
  </r>
  <r>
    <x v="8"/>
    <x v="1735"/>
    <n v="661"/>
    <x v="1"/>
    <x v="435"/>
    <x v="4"/>
  </r>
  <r>
    <x v="14"/>
    <x v="1736"/>
    <n v="1248"/>
    <x v="1"/>
    <x v="435"/>
    <x v="2"/>
  </r>
  <r>
    <x v="44"/>
    <x v="1737"/>
    <n v="41"/>
    <x v="1"/>
    <x v="436"/>
    <x v="2"/>
  </r>
  <r>
    <x v="45"/>
    <x v="1738"/>
    <n v="926"/>
    <x v="0"/>
    <x v="436"/>
    <x v="4"/>
  </r>
  <r>
    <x v="8"/>
    <x v="1739"/>
    <n v="209"/>
    <x v="1"/>
    <x v="437"/>
    <x v="3"/>
  </r>
  <r>
    <x v="18"/>
    <x v="1740"/>
    <n v="-653"/>
    <x v="2"/>
    <x v="437"/>
    <x v="0"/>
  </r>
  <r>
    <x v="26"/>
    <x v="1741"/>
    <n v="28"/>
    <x v="1"/>
    <x v="437"/>
    <x v="4"/>
  </r>
  <r>
    <x v="43"/>
    <x v="1742"/>
    <n v="791"/>
    <x v="1"/>
    <x v="437"/>
    <x v="4"/>
  </r>
  <r>
    <x v="15"/>
    <x v="1743"/>
    <n v="890"/>
    <x v="1"/>
    <x v="437"/>
    <x v="2"/>
  </r>
  <r>
    <x v="42"/>
    <x v="1744"/>
    <n v="-1440"/>
    <x v="2"/>
    <x v="438"/>
    <x v="1"/>
  </r>
  <r>
    <x v="19"/>
    <x v="1745"/>
    <n v="-4618"/>
    <x v="2"/>
    <x v="438"/>
    <x v="3"/>
  </r>
  <r>
    <x v="31"/>
    <x v="1746"/>
    <n v="2267"/>
    <x v="0"/>
    <x v="439"/>
    <x v="3"/>
  </r>
  <r>
    <x v="31"/>
    <x v="1747"/>
    <n v="-1459"/>
    <x v="2"/>
    <x v="439"/>
    <x v="0"/>
  </r>
  <r>
    <x v="6"/>
    <x v="1748"/>
    <n v="34"/>
    <x v="1"/>
    <x v="439"/>
    <x v="2"/>
  </r>
  <r>
    <x v="39"/>
    <x v="1749"/>
    <n v="-392"/>
    <x v="1"/>
    <x v="439"/>
    <x v="1"/>
  </r>
  <r>
    <x v="40"/>
    <x v="1750"/>
    <n v="-486"/>
    <x v="2"/>
    <x v="439"/>
    <x v="0"/>
  </r>
  <r>
    <x v="16"/>
    <x v="640"/>
    <n v="-2626"/>
    <x v="2"/>
    <x v="439"/>
    <x v="3"/>
  </r>
  <r>
    <x v="13"/>
    <x v="1751"/>
    <n v="-116"/>
    <x v="2"/>
    <x v="439"/>
    <x v="4"/>
  </r>
  <r>
    <x v="25"/>
    <x v="1752"/>
    <n v="-2620"/>
    <x v="2"/>
    <x v="440"/>
    <x v="1"/>
  </r>
  <r>
    <x v="50"/>
    <x v="1753"/>
    <n v="1211"/>
    <x v="0"/>
    <x v="440"/>
    <x v="3"/>
  </r>
  <r>
    <x v="38"/>
    <x v="1754"/>
    <n v="509"/>
    <x v="1"/>
    <x v="440"/>
    <x v="0"/>
  </r>
  <r>
    <x v="33"/>
    <x v="1755"/>
    <n v="-3955"/>
    <x v="2"/>
    <x v="440"/>
    <x v="0"/>
  </r>
  <r>
    <x v="0"/>
    <x v="1756"/>
    <n v="841"/>
    <x v="0"/>
    <x v="441"/>
    <x v="4"/>
  </r>
  <r>
    <x v="50"/>
    <x v="1757"/>
    <n v="3035"/>
    <x v="0"/>
    <x v="441"/>
    <x v="0"/>
  </r>
  <r>
    <x v="11"/>
    <x v="1758"/>
    <n v="7"/>
    <x v="0"/>
    <x v="441"/>
    <x v="4"/>
  </r>
  <r>
    <x v="29"/>
    <x v="1675"/>
    <n v="2578"/>
    <x v="0"/>
    <x v="441"/>
    <x v="4"/>
  </r>
  <r>
    <x v="47"/>
    <x v="1759"/>
    <n v="2253"/>
    <x v="0"/>
    <x v="441"/>
    <x v="2"/>
  </r>
  <r>
    <x v="18"/>
    <x v="1760"/>
    <n v="2041"/>
    <x v="0"/>
    <x v="441"/>
    <x v="2"/>
  </r>
  <r>
    <x v="9"/>
    <x v="1761"/>
    <n v="913"/>
    <x v="0"/>
    <x v="441"/>
    <x v="0"/>
  </r>
  <r>
    <x v="53"/>
    <x v="1762"/>
    <n v="587"/>
    <x v="1"/>
    <x v="441"/>
    <x v="1"/>
  </r>
  <r>
    <x v="2"/>
    <x v="1763"/>
    <n v="4655"/>
    <x v="0"/>
    <x v="441"/>
    <x v="4"/>
  </r>
  <r>
    <x v="17"/>
    <x v="1764"/>
    <n v="1974"/>
    <x v="0"/>
    <x v="441"/>
    <x v="1"/>
  </r>
  <r>
    <x v="17"/>
    <x v="1765"/>
    <n v="3760"/>
    <x v="0"/>
    <x v="441"/>
    <x v="0"/>
  </r>
  <r>
    <x v="45"/>
    <x v="1766"/>
    <n v="2626"/>
    <x v="0"/>
    <x v="441"/>
    <x v="2"/>
  </r>
  <r>
    <x v="46"/>
    <x v="1767"/>
    <n v="700"/>
    <x v="0"/>
    <x v="442"/>
    <x v="2"/>
  </r>
  <r>
    <x v="39"/>
    <x v="1768"/>
    <n v="-4006"/>
    <x v="2"/>
    <x v="442"/>
    <x v="1"/>
  </r>
  <r>
    <x v="15"/>
    <x v="1769"/>
    <n v="-131"/>
    <x v="1"/>
    <x v="443"/>
    <x v="0"/>
  </r>
  <r>
    <x v="48"/>
    <x v="1770"/>
    <n v="-35"/>
    <x v="2"/>
    <x v="444"/>
    <x v="2"/>
  </r>
  <r>
    <x v="43"/>
    <x v="1771"/>
    <n v="2763"/>
    <x v="0"/>
    <x v="444"/>
    <x v="1"/>
  </r>
  <r>
    <x v="29"/>
    <x v="1772"/>
    <n v="3261"/>
    <x v="0"/>
    <x v="445"/>
    <x v="3"/>
  </r>
  <r>
    <x v="38"/>
    <x v="1773"/>
    <n v="-787"/>
    <x v="2"/>
    <x v="445"/>
    <x v="0"/>
  </r>
  <r>
    <x v="47"/>
    <x v="1774"/>
    <n v="1105"/>
    <x v="1"/>
    <x v="445"/>
    <x v="4"/>
  </r>
  <r>
    <x v="26"/>
    <x v="1775"/>
    <n v="-167"/>
    <x v="1"/>
    <x v="445"/>
    <x v="1"/>
  </r>
  <r>
    <x v="16"/>
    <x v="1776"/>
    <n v="-3445"/>
    <x v="2"/>
    <x v="445"/>
    <x v="2"/>
  </r>
  <r>
    <x v="42"/>
    <x v="1233"/>
    <n v="15"/>
    <x v="1"/>
    <x v="446"/>
    <x v="1"/>
  </r>
  <r>
    <x v="6"/>
    <x v="1777"/>
    <n v="600"/>
    <x v="1"/>
    <x v="446"/>
    <x v="1"/>
  </r>
  <r>
    <x v="16"/>
    <x v="1778"/>
    <n v="-3886"/>
    <x v="2"/>
    <x v="446"/>
    <x v="3"/>
  </r>
  <r>
    <x v="3"/>
    <x v="1779"/>
    <n v="-2876"/>
    <x v="2"/>
    <x v="446"/>
    <x v="3"/>
  </r>
  <r>
    <x v="50"/>
    <x v="1780"/>
    <n v="-143"/>
    <x v="1"/>
    <x v="447"/>
    <x v="2"/>
  </r>
  <r>
    <x v="22"/>
    <x v="1781"/>
    <n v="4969"/>
    <x v="0"/>
    <x v="447"/>
    <x v="4"/>
  </r>
  <r>
    <x v="2"/>
    <x v="1782"/>
    <n v="379"/>
    <x v="0"/>
    <x v="447"/>
    <x v="4"/>
  </r>
  <r>
    <x v="35"/>
    <x v="1783"/>
    <n v="963"/>
    <x v="0"/>
    <x v="447"/>
    <x v="2"/>
  </r>
  <r>
    <x v="50"/>
    <x v="1784"/>
    <n v="1410"/>
    <x v="0"/>
    <x v="448"/>
    <x v="0"/>
  </r>
  <r>
    <x v="8"/>
    <x v="1785"/>
    <n v="1239"/>
    <x v="1"/>
    <x v="448"/>
    <x v="4"/>
  </r>
  <r>
    <x v="47"/>
    <x v="1786"/>
    <n v="-1333"/>
    <x v="2"/>
    <x v="448"/>
    <x v="4"/>
  </r>
  <r>
    <x v="26"/>
    <x v="1787"/>
    <n v="-1292"/>
    <x v="2"/>
    <x v="448"/>
    <x v="1"/>
  </r>
  <r>
    <x v="1"/>
    <x v="1788"/>
    <n v="696"/>
    <x v="1"/>
    <x v="448"/>
    <x v="3"/>
  </r>
  <r>
    <x v="40"/>
    <x v="1789"/>
    <n v="425"/>
    <x v="1"/>
    <x v="448"/>
    <x v="3"/>
  </r>
  <r>
    <x v="53"/>
    <x v="1790"/>
    <n v="2016"/>
    <x v="0"/>
    <x v="448"/>
    <x v="3"/>
  </r>
  <r>
    <x v="31"/>
    <x v="1791"/>
    <n v="-2157"/>
    <x v="2"/>
    <x v="449"/>
    <x v="2"/>
  </r>
  <r>
    <x v="9"/>
    <x v="220"/>
    <n v="4086"/>
    <x v="0"/>
    <x v="449"/>
    <x v="2"/>
  </r>
  <r>
    <x v="14"/>
    <x v="1792"/>
    <n v="2049"/>
    <x v="0"/>
    <x v="449"/>
    <x v="2"/>
  </r>
  <r>
    <x v="19"/>
    <x v="1793"/>
    <n v="1079"/>
    <x v="0"/>
    <x v="449"/>
    <x v="3"/>
  </r>
  <r>
    <x v="48"/>
    <x v="1794"/>
    <n v="-460"/>
    <x v="1"/>
    <x v="450"/>
    <x v="3"/>
  </r>
  <r>
    <x v="18"/>
    <x v="1795"/>
    <n v="-4889"/>
    <x v="2"/>
    <x v="450"/>
    <x v="3"/>
  </r>
  <r>
    <x v="42"/>
    <x v="1796"/>
    <n v="806"/>
    <x v="1"/>
    <x v="450"/>
    <x v="4"/>
  </r>
  <r>
    <x v="28"/>
    <x v="1797"/>
    <n v="-15"/>
    <x v="1"/>
    <x v="451"/>
    <x v="3"/>
  </r>
  <r>
    <x v="15"/>
    <x v="1798"/>
    <n v="-1956"/>
    <x v="2"/>
    <x v="451"/>
    <x v="4"/>
  </r>
  <r>
    <x v="2"/>
    <x v="1799"/>
    <n v="1384"/>
    <x v="0"/>
    <x v="451"/>
    <x v="4"/>
  </r>
  <r>
    <x v="7"/>
    <x v="1800"/>
    <n v="-985"/>
    <x v="2"/>
    <x v="452"/>
    <x v="2"/>
  </r>
  <r>
    <x v="4"/>
    <x v="1801"/>
    <n v="866"/>
    <x v="1"/>
    <x v="452"/>
    <x v="3"/>
  </r>
  <r>
    <x v="53"/>
    <x v="1802"/>
    <n v="3712"/>
    <x v="0"/>
    <x v="452"/>
    <x v="0"/>
  </r>
  <r>
    <x v="17"/>
    <x v="1803"/>
    <n v="-3051"/>
    <x v="2"/>
    <x v="452"/>
    <x v="1"/>
  </r>
  <r>
    <x v="6"/>
    <x v="1804"/>
    <n v="-4811"/>
    <x v="2"/>
    <x v="453"/>
    <x v="4"/>
  </r>
  <r>
    <x v="26"/>
    <x v="1805"/>
    <n v="498"/>
    <x v="1"/>
    <x v="454"/>
    <x v="2"/>
  </r>
  <r>
    <x v="23"/>
    <x v="1806"/>
    <n v="-4171"/>
    <x v="2"/>
    <x v="454"/>
    <x v="1"/>
  </r>
  <r>
    <x v="36"/>
    <x v="1807"/>
    <n v="3924"/>
    <x v="0"/>
    <x v="455"/>
    <x v="2"/>
  </r>
  <r>
    <x v="4"/>
    <x v="1808"/>
    <n v="618"/>
    <x v="1"/>
    <x v="456"/>
    <x v="2"/>
  </r>
  <r>
    <x v="48"/>
    <x v="1809"/>
    <n v="-155"/>
    <x v="1"/>
    <x v="456"/>
    <x v="0"/>
  </r>
  <r>
    <x v="42"/>
    <x v="1810"/>
    <n v="-4046"/>
    <x v="2"/>
    <x v="456"/>
    <x v="1"/>
  </r>
  <r>
    <x v="12"/>
    <x v="1811"/>
    <n v="4495"/>
    <x v="0"/>
    <x v="456"/>
    <x v="4"/>
  </r>
  <r>
    <x v="28"/>
    <x v="1812"/>
    <n v="560"/>
    <x v="0"/>
    <x v="456"/>
    <x v="0"/>
  </r>
  <r>
    <x v="22"/>
    <x v="669"/>
    <n v="974"/>
    <x v="0"/>
    <x v="456"/>
    <x v="2"/>
  </r>
  <r>
    <x v="53"/>
    <x v="1813"/>
    <n v="-102"/>
    <x v="1"/>
    <x v="456"/>
    <x v="3"/>
  </r>
  <r>
    <x v="46"/>
    <x v="1814"/>
    <n v="-50"/>
    <x v="2"/>
    <x v="457"/>
    <x v="4"/>
  </r>
  <r>
    <x v="25"/>
    <x v="1815"/>
    <n v="-3324"/>
    <x v="2"/>
    <x v="457"/>
    <x v="1"/>
  </r>
  <r>
    <x v="37"/>
    <x v="1816"/>
    <n v="-429"/>
    <x v="2"/>
    <x v="457"/>
    <x v="0"/>
  </r>
  <r>
    <x v="6"/>
    <x v="1817"/>
    <n v="3622"/>
    <x v="0"/>
    <x v="457"/>
    <x v="3"/>
  </r>
  <r>
    <x v="26"/>
    <x v="1818"/>
    <n v="-350"/>
    <x v="2"/>
    <x v="457"/>
    <x v="0"/>
  </r>
  <r>
    <x v="9"/>
    <x v="1819"/>
    <n v="1169"/>
    <x v="0"/>
    <x v="457"/>
    <x v="0"/>
  </r>
  <r>
    <x v="16"/>
    <x v="1820"/>
    <n v="-3875"/>
    <x v="2"/>
    <x v="457"/>
    <x v="1"/>
  </r>
  <r>
    <x v="44"/>
    <x v="1821"/>
    <n v="-272"/>
    <x v="1"/>
    <x v="457"/>
    <x v="2"/>
  </r>
  <r>
    <x v="23"/>
    <x v="1822"/>
    <n v="-2176"/>
    <x v="2"/>
    <x v="457"/>
    <x v="2"/>
  </r>
  <r>
    <x v="30"/>
    <x v="1823"/>
    <n v="625"/>
    <x v="1"/>
    <x v="458"/>
    <x v="2"/>
  </r>
  <r>
    <x v="38"/>
    <x v="1824"/>
    <n v="555"/>
    <x v="1"/>
    <x v="458"/>
    <x v="1"/>
  </r>
  <r>
    <x v="43"/>
    <x v="1825"/>
    <n v="3307"/>
    <x v="0"/>
    <x v="458"/>
    <x v="0"/>
  </r>
  <r>
    <x v="40"/>
    <x v="1826"/>
    <n v="4328"/>
    <x v="0"/>
    <x v="458"/>
    <x v="0"/>
  </r>
  <r>
    <x v="3"/>
    <x v="1827"/>
    <n v="1449"/>
    <x v="1"/>
    <x v="458"/>
    <x v="1"/>
  </r>
  <r>
    <x v="23"/>
    <x v="1828"/>
    <n v="1084"/>
    <x v="1"/>
    <x v="458"/>
    <x v="4"/>
  </r>
  <r>
    <x v="5"/>
    <x v="1829"/>
    <n v="4399"/>
    <x v="0"/>
    <x v="459"/>
    <x v="1"/>
  </r>
  <r>
    <x v="7"/>
    <x v="1830"/>
    <n v="-4792"/>
    <x v="2"/>
    <x v="460"/>
    <x v="1"/>
  </r>
  <r>
    <x v="48"/>
    <x v="1831"/>
    <n v="880"/>
    <x v="1"/>
    <x v="460"/>
    <x v="3"/>
  </r>
  <r>
    <x v="41"/>
    <x v="1832"/>
    <n v="-4543"/>
    <x v="2"/>
    <x v="460"/>
    <x v="1"/>
  </r>
  <r>
    <x v="42"/>
    <x v="1833"/>
    <n v="1400"/>
    <x v="1"/>
    <x v="461"/>
    <x v="2"/>
  </r>
  <r>
    <x v="27"/>
    <x v="1834"/>
    <n v="4195"/>
    <x v="0"/>
    <x v="461"/>
    <x v="2"/>
  </r>
  <r>
    <x v="13"/>
    <x v="1835"/>
    <n v="-3185"/>
    <x v="2"/>
    <x v="461"/>
    <x v="1"/>
  </r>
  <r>
    <x v="3"/>
    <x v="1836"/>
    <n v="525"/>
    <x v="0"/>
    <x v="461"/>
    <x v="1"/>
  </r>
  <r>
    <x v="46"/>
    <x v="1837"/>
    <n v="2839"/>
    <x v="0"/>
    <x v="462"/>
    <x v="4"/>
  </r>
  <r>
    <x v="37"/>
    <x v="1838"/>
    <n v="1418"/>
    <x v="1"/>
    <x v="462"/>
    <x v="0"/>
  </r>
  <r>
    <x v="34"/>
    <x v="1839"/>
    <n v="-522"/>
    <x v="2"/>
    <x v="462"/>
    <x v="0"/>
  </r>
  <r>
    <x v="30"/>
    <x v="1840"/>
    <n v="-525"/>
    <x v="2"/>
    <x v="462"/>
    <x v="0"/>
  </r>
  <r>
    <x v="12"/>
    <x v="1841"/>
    <n v="-3690"/>
    <x v="2"/>
    <x v="462"/>
    <x v="4"/>
  </r>
  <r>
    <x v="19"/>
    <x v="1842"/>
    <n v="2331"/>
    <x v="0"/>
    <x v="462"/>
    <x v="4"/>
  </r>
  <r>
    <x v="11"/>
    <x v="1843"/>
    <n v="1935"/>
    <x v="0"/>
    <x v="463"/>
    <x v="4"/>
  </r>
  <r>
    <x v="47"/>
    <x v="1844"/>
    <n v="889"/>
    <x v="1"/>
    <x v="463"/>
    <x v="1"/>
  </r>
  <r>
    <x v="36"/>
    <x v="1845"/>
    <n v="1440"/>
    <x v="1"/>
    <x v="463"/>
    <x v="4"/>
  </r>
  <r>
    <x v="26"/>
    <x v="1846"/>
    <n v="2885"/>
    <x v="0"/>
    <x v="463"/>
    <x v="0"/>
  </r>
  <r>
    <x v="43"/>
    <x v="1847"/>
    <n v="-4098"/>
    <x v="2"/>
    <x v="463"/>
    <x v="1"/>
  </r>
  <r>
    <x v="32"/>
    <x v="1848"/>
    <n v="409"/>
    <x v="1"/>
    <x v="463"/>
    <x v="1"/>
  </r>
  <r>
    <x v="85"/>
    <x v="1849"/>
    <n v="-4497"/>
    <x v="2"/>
    <x v="463"/>
    <x v="0"/>
  </r>
  <r>
    <x v="49"/>
    <x v="1850"/>
    <n v="-1130"/>
    <x v="2"/>
    <x v="464"/>
    <x v="0"/>
  </r>
  <r>
    <x v="37"/>
    <x v="1851"/>
    <n v="-2359"/>
    <x v="2"/>
    <x v="464"/>
    <x v="0"/>
  </r>
  <r>
    <x v="15"/>
    <x v="1852"/>
    <n v="-696"/>
    <x v="2"/>
    <x v="464"/>
    <x v="4"/>
  </r>
  <r>
    <x v="35"/>
    <x v="1853"/>
    <n v="578"/>
    <x v="1"/>
    <x v="464"/>
    <x v="4"/>
  </r>
  <r>
    <x v="48"/>
    <x v="1854"/>
    <n v="3426"/>
    <x v="0"/>
    <x v="465"/>
    <x v="2"/>
  </r>
  <r>
    <x v="14"/>
    <x v="1855"/>
    <n v="2442"/>
    <x v="0"/>
    <x v="465"/>
    <x v="3"/>
  </r>
  <r>
    <x v="13"/>
    <x v="1856"/>
    <n v="174"/>
    <x v="1"/>
    <x v="465"/>
    <x v="4"/>
  </r>
  <r>
    <x v="41"/>
    <x v="1857"/>
    <n v="-1097"/>
    <x v="2"/>
    <x v="465"/>
    <x v="0"/>
  </r>
  <r>
    <x v="49"/>
    <x v="1858"/>
    <n v="388"/>
    <x v="0"/>
    <x v="466"/>
    <x v="4"/>
  </r>
  <r>
    <x v="36"/>
    <x v="1859"/>
    <n v="-4683"/>
    <x v="2"/>
    <x v="466"/>
    <x v="3"/>
  </r>
  <r>
    <x v="40"/>
    <x v="1860"/>
    <n v="-2670"/>
    <x v="2"/>
    <x v="466"/>
    <x v="3"/>
  </r>
  <r>
    <x v="44"/>
    <x v="1861"/>
    <n v="-3313"/>
    <x v="2"/>
    <x v="466"/>
    <x v="2"/>
  </r>
  <r>
    <x v="23"/>
    <x v="1862"/>
    <n v="3187"/>
    <x v="0"/>
    <x v="466"/>
    <x v="0"/>
  </r>
  <r>
    <x v="36"/>
    <x v="1863"/>
    <n v="4900"/>
    <x v="0"/>
    <x v="467"/>
    <x v="2"/>
  </r>
  <r>
    <x v="27"/>
    <x v="1864"/>
    <n v="1142"/>
    <x v="1"/>
    <x v="467"/>
    <x v="1"/>
  </r>
  <r>
    <x v="15"/>
    <x v="1865"/>
    <n v="3717"/>
    <x v="0"/>
    <x v="467"/>
    <x v="4"/>
  </r>
  <r>
    <x v="19"/>
    <x v="1866"/>
    <n v="439"/>
    <x v="1"/>
    <x v="467"/>
    <x v="1"/>
  </r>
  <r>
    <x v="16"/>
    <x v="1867"/>
    <n v="-236"/>
    <x v="1"/>
    <x v="468"/>
    <x v="4"/>
  </r>
  <r>
    <x v="34"/>
    <x v="1868"/>
    <n v="579"/>
    <x v="1"/>
    <x v="469"/>
    <x v="1"/>
  </r>
  <r>
    <x v="29"/>
    <x v="1869"/>
    <n v="-427"/>
    <x v="2"/>
    <x v="469"/>
    <x v="1"/>
  </r>
  <r>
    <x v="6"/>
    <x v="1870"/>
    <n v="-446"/>
    <x v="1"/>
    <x v="469"/>
    <x v="3"/>
  </r>
  <r>
    <x v="1"/>
    <x v="1871"/>
    <n v="-4595"/>
    <x v="2"/>
    <x v="469"/>
    <x v="1"/>
  </r>
  <r>
    <x v="40"/>
    <x v="1872"/>
    <n v="964"/>
    <x v="1"/>
    <x v="469"/>
    <x v="2"/>
  </r>
  <r>
    <x v="15"/>
    <x v="1873"/>
    <n v="-305"/>
    <x v="1"/>
    <x v="469"/>
    <x v="3"/>
  </r>
  <r>
    <x v="16"/>
    <x v="1874"/>
    <n v="-434"/>
    <x v="2"/>
    <x v="469"/>
    <x v="2"/>
  </r>
  <r>
    <x v="13"/>
    <x v="1875"/>
    <n v="-3223"/>
    <x v="2"/>
    <x v="469"/>
    <x v="1"/>
  </r>
  <r>
    <x v="41"/>
    <x v="1876"/>
    <n v="-163"/>
    <x v="1"/>
    <x v="469"/>
    <x v="1"/>
  </r>
  <r>
    <x v="37"/>
    <x v="1877"/>
    <n v="385"/>
    <x v="1"/>
    <x v="470"/>
    <x v="1"/>
  </r>
  <r>
    <x v="50"/>
    <x v="1878"/>
    <n v="165"/>
    <x v="1"/>
    <x v="470"/>
    <x v="2"/>
  </r>
  <r>
    <x v="6"/>
    <x v="1879"/>
    <n v="477"/>
    <x v="1"/>
    <x v="470"/>
    <x v="3"/>
  </r>
  <r>
    <x v="39"/>
    <x v="1880"/>
    <n v="-569"/>
    <x v="2"/>
    <x v="470"/>
    <x v="1"/>
  </r>
  <r>
    <x v="34"/>
    <x v="1881"/>
    <n v="-1977"/>
    <x v="2"/>
    <x v="471"/>
    <x v="4"/>
  </r>
  <r>
    <x v="9"/>
    <x v="1882"/>
    <n v="1201"/>
    <x v="1"/>
    <x v="471"/>
    <x v="1"/>
  </r>
  <r>
    <x v="0"/>
    <x v="1883"/>
    <n v="134"/>
    <x v="0"/>
    <x v="472"/>
    <x v="1"/>
  </r>
  <r>
    <x v="38"/>
    <x v="1884"/>
    <n v="964"/>
    <x v="0"/>
    <x v="472"/>
    <x v="0"/>
  </r>
  <r>
    <x v="43"/>
    <x v="1885"/>
    <n v="738"/>
    <x v="1"/>
    <x v="472"/>
    <x v="2"/>
  </r>
  <r>
    <x v="12"/>
    <x v="1121"/>
    <n v="-2966"/>
    <x v="2"/>
    <x v="472"/>
    <x v="4"/>
  </r>
  <r>
    <x v="16"/>
    <x v="1886"/>
    <n v="652"/>
    <x v="0"/>
    <x v="472"/>
    <x v="2"/>
  </r>
  <r>
    <x v="17"/>
    <x v="1887"/>
    <n v="4362"/>
    <x v="0"/>
    <x v="472"/>
    <x v="1"/>
  </r>
  <r>
    <x v="3"/>
    <x v="1888"/>
    <n v="-106"/>
    <x v="2"/>
    <x v="472"/>
    <x v="2"/>
  </r>
  <r>
    <x v="46"/>
    <x v="1889"/>
    <n v="1933"/>
    <x v="0"/>
    <x v="473"/>
    <x v="4"/>
  </r>
  <r>
    <x v="34"/>
    <x v="1890"/>
    <n v="-3798"/>
    <x v="2"/>
    <x v="473"/>
    <x v="2"/>
  </r>
  <r>
    <x v="47"/>
    <x v="1891"/>
    <n v="1109"/>
    <x v="1"/>
    <x v="473"/>
    <x v="2"/>
  </r>
  <r>
    <x v="12"/>
    <x v="1892"/>
    <n v="-26"/>
    <x v="2"/>
    <x v="473"/>
    <x v="4"/>
  </r>
  <r>
    <x v="32"/>
    <x v="1893"/>
    <n v="2097"/>
    <x v="0"/>
    <x v="473"/>
    <x v="4"/>
  </r>
  <r>
    <x v="15"/>
    <x v="1894"/>
    <n v="-3988"/>
    <x v="2"/>
    <x v="473"/>
    <x v="0"/>
  </r>
  <r>
    <x v="23"/>
    <x v="1895"/>
    <n v="-4599"/>
    <x v="2"/>
    <x v="473"/>
    <x v="2"/>
  </r>
  <r>
    <x v="25"/>
    <x v="1896"/>
    <n v="210"/>
    <x v="1"/>
    <x v="474"/>
    <x v="4"/>
  </r>
  <r>
    <x v="11"/>
    <x v="1897"/>
    <n v="1132"/>
    <x v="1"/>
    <x v="474"/>
    <x v="3"/>
  </r>
  <r>
    <x v="45"/>
    <x v="739"/>
    <n v="2474"/>
    <x v="0"/>
    <x v="474"/>
    <x v="0"/>
  </r>
  <r>
    <x v="26"/>
    <x v="1898"/>
    <n v="-2133"/>
    <x v="2"/>
    <x v="475"/>
    <x v="2"/>
  </r>
  <r>
    <x v="43"/>
    <x v="1899"/>
    <n v="324"/>
    <x v="1"/>
    <x v="475"/>
    <x v="2"/>
  </r>
  <r>
    <x v="23"/>
    <x v="1900"/>
    <n v="-3808"/>
    <x v="2"/>
    <x v="475"/>
    <x v="2"/>
  </r>
  <r>
    <x v="21"/>
    <x v="1901"/>
    <n v="4458"/>
    <x v="0"/>
    <x v="476"/>
    <x v="1"/>
  </r>
  <r>
    <x v="47"/>
    <x v="1902"/>
    <n v="4504"/>
    <x v="0"/>
    <x v="476"/>
    <x v="0"/>
  </r>
  <r>
    <x v="38"/>
    <x v="1903"/>
    <n v="-470"/>
    <x v="1"/>
    <x v="477"/>
    <x v="4"/>
  </r>
  <r>
    <x v="47"/>
    <x v="1904"/>
    <n v="-4352"/>
    <x v="2"/>
    <x v="477"/>
    <x v="3"/>
  </r>
  <r>
    <x v="32"/>
    <x v="1905"/>
    <n v="-6"/>
    <x v="2"/>
    <x v="477"/>
    <x v="0"/>
  </r>
  <r>
    <x v="15"/>
    <x v="1906"/>
    <n v="-1534"/>
    <x v="2"/>
    <x v="477"/>
    <x v="4"/>
  </r>
  <r>
    <x v="23"/>
    <x v="1907"/>
    <n v="-1790"/>
    <x v="2"/>
    <x v="477"/>
    <x v="2"/>
  </r>
  <r>
    <x v="50"/>
    <x v="1908"/>
    <n v="838"/>
    <x v="1"/>
    <x v="478"/>
    <x v="4"/>
  </r>
  <r>
    <x v="8"/>
    <x v="1909"/>
    <n v="2878"/>
    <x v="0"/>
    <x v="478"/>
    <x v="4"/>
  </r>
  <r>
    <x v="38"/>
    <x v="1910"/>
    <n v="967"/>
    <x v="0"/>
    <x v="478"/>
    <x v="4"/>
  </r>
  <r>
    <x v="31"/>
    <x v="1911"/>
    <n v="-4654"/>
    <x v="2"/>
    <x v="478"/>
    <x v="4"/>
  </r>
  <r>
    <x v="31"/>
    <x v="1912"/>
    <n v="981"/>
    <x v="1"/>
    <x v="478"/>
    <x v="2"/>
  </r>
  <r>
    <x v="33"/>
    <x v="1606"/>
    <n v="-4077"/>
    <x v="2"/>
    <x v="478"/>
    <x v="2"/>
  </r>
  <r>
    <x v="27"/>
    <x v="1913"/>
    <n v="578"/>
    <x v="1"/>
    <x v="478"/>
    <x v="3"/>
  </r>
  <r>
    <x v="40"/>
    <x v="1914"/>
    <n v="153"/>
    <x v="1"/>
    <x v="478"/>
    <x v="4"/>
  </r>
  <r>
    <x v="31"/>
    <x v="1915"/>
    <n v="1100"/>
    <x v="1"/>
    <x v="479"/>
    <x v="2"/>
  </r>
  <r>
    <x v="34"/>
    <x v="1916"/>
    <n v="-3856"/>
    <x v="2"/>
    <x v="480"/>
    <x v="1"/>
  </r>
  <r>
    <x v="33"/>
    <x v="1917"/>
    <n v="-2771"/>
    <x v="2"/>
    <x v="480"/>
    <x v="4"/>
  </r>
  <r>
    <x v="27"/>
    <x v="214"/>
    <n v="674"/>
    <x v="0"/>
    <x v="480"/>
    <x v="0"/>
  </r>
  <r>
    <x v="12"/>
    <x v="1918"/>
    <n v="340"/>
    <x v="1"/>
    <x v="480"/>
    <x v="3"/>
  </r>
  <r>
    <x v="48"/>
    <x v="1919"/>
    <n v="4890"/>
    <x v="0"/>
    <x v="481"/>
    <x v="4"/>
  </r>
  <r>
    <x v="11"/>
    <x v="1920"/>
    <n v="1393"/>
    <x v="1"/>
    <x v="481"/>
    <x v="3"/>
  </r>
  <r>
    <x v="43"/>
    <x v="1921"/>
    <n v="804"/>
    <x v="1"/>
    <x v="481"/>
    <x v="0"/>
  </r>
  <r>
    <x v="9"/>
    <x v="1922"/>
    <n v="3588"/>
    <x v="0"/>
    <x v="481"/>
    <x v="2"/>
  </r>
  <r>
    <x v="13"/>
    <x v="1923"/>
    <n v="-34"/>
    <x v="1"/>
    <x v="481"/>
    <x v="3"/>
  </r>
  <r>
    <x v="41"/>
    <x v="1924"/>
    <n v="586"/>
    <x v="1"/>
    <x v="481"/>
    <x v="4"/>
  </r>
  <r>
    <x v="50"/>
    <x v="1925"/>
    <n v="3482"/>
    <x v="0"/>
    <x v="482"/>
    <x v="4"/>
  </r>
  <r>
    <x v="8"/>
    <x v="1926"/>
    <n v="-225"/>
    <x v="1"/>
    <x v="482"/>
    <x v="4"/>
  </r>
  <r>
    <x v="47"/>
    <x v="1927"/>
    <n v="1343"/>
    <x v="0"/>
    <x v="482"/>
    <x v="0"/>
  </r>
  <r>
    <x v="1"/>
    <x v="1928"/>
    <n v="-3673"/>
    <x v="2"/>
    <x v="482"/>
    <x v="4"/>
  </r>
  <r>
    <x v="53"/>
    <x v="1929"/>
    <n v="-1178"/>
    <x v="2"/>
    <x v="482"/>
    <x v="2"/>
  </r>
  <r>
    <x v="45"/>
    <x v="1930"/>
    <n v="-3793"/>
    <x v="2"/>
    <x v="482"/>
    <x v="3"/>
  </r>
  <r>
    <x v="38"/>
    <x v="1931"/>
    <n v="1264"/>
    <x v="0"/>
    <x v="483"/>
    <x v="4"/>
  </r>
  <r>
    <x v="47"/>
    <x v="1932"/>
    <n v="1500"/>
    <x v="1"/>
    <x v="483"/>
    <x v="1"/>
  </r>
  <r>
    <x v="12"/>
    <x v="1933"/>
    <n v="800"/>
    <x v="1"/>
    <x v="483"/>
    <x v="2"/>
  </r>
  <r>
    <x v="53"/>
    <x v="1934"/>
    <n v="-260"/>
    <x v="1"/>
    <x v="483"/>
    <x v="1"/>
  </r>
  <r>
    <x v="0"/>
    <x v="1935"/>
    <n v="-1670"/>
    <x v="2"/>
    <x v="484"/>
    <x v="0"/>
  </r>
  <r>
    <x v="0"/>
    <x v="1936"/>
    <n v="1413"/>
    <x v="1"/>
    <x v="484"/>
    <x v="0"/>
  </r>
  <r>
    <x v="27"/>
    <x v="296"/>
    <n v="351"/>
    <x v="1"/>
    <x v="484"/>
    <x v="0"/>
  </r>
  <r>
    <x v="33"/>
    <x v="1937"/>
    <n v="334"/>
    <x v="1"/>
    <x v="485"/>
    <x v="0"/>
  </r>
  <r>
    <x v="36"/>
    <x v="1938"/>
    <n v="376"/>
    <x v="0"/>
    <x v="485"/>
    <x v="3"/>
  </r>
  <r>
    <x v="17"/>
    <x v="1939"/>
    <n v="704"/>
    <x v="1"/>
    <x v="485"/>
    <x v="2"/>
  </r>
  <r>
    <x v="3"/>
    <x v="1940"/>
    <n v="1414"/>
    <x v="1"/>
    <x v="485"/>
    <x v="2"/>
  </r>
  <r>
    <x v="24"/>
    <x v="1941"/>
    <n v="-367"/>
    <x v="2"/>
    <x v="486"/>
    <x v="4"/>
  </r>
  <r>
    <x v="27"/>
    <x v="1942"/>
    <n v="1481"/>
    <x v="1"/>
    <x v="486"/>
    <x v="4"/>
  </r>
  <r>
    <x v="43"/>
    <x v="1943"/>
    <n v="-92"/>
    <x v="1"/>
    <x v="486"/>
    <x v="2"/>
  </r>
  <r>
    <x v="40"/>
    <x v="1944"/>
    <n v="2105"/>
    <x v="0"/>
    <x v="486"/>
    <x v="4"/>
  </r>
  <r>
    <x v="5"/>
    <x v="1945"/>
    <n v="1294"/>
    <x v="1"/>
    <x v="487"/>
    <x v="3"/>
  </r>
  <r>
    <x v="25"/>
    <x v="1946"/>
    <n v="-1172"/>
    <x v="2"/>
    <x v="487"/>
    <x v="2"/>
  </r>
  <r>
    <x v="26"/>
    <x v="1947"/>
    <n v="643"/>
    <x v="1"/>
    <x v="487"/>
    <x v="1"/>
  </r>
  <r>
    <x v="2"/>
    <x v="1948"/>
    <n v="299"/>
    <x v="1"/>
    <x v="487"/>
    <x v="0"/>
  </r>
  <r>
    <x v="39"/>
    <x v="1949"/>
    <n v="-2854"/>
    <x v="2"/>
    <x v="488"/>
    <x v="3"/>
  </r>
  <r>
    <x v="32"/>
    <x v="468"/>
    <n v="1102"/>
    <x v="0"/>
    <x v="488"/>
    <x v="2"/>
  </r>
  <r>
    <x v="14"/>
    <x v="1950"/>
    <n v="2045"/>
    <x v="0"/>
    <x v="488"/>
    <x v="1"/>
  </r>
  <r>
    <x v="14"/>
    <x v="1951"/>
    <n v="4816"/>
    <x v="0"/>
    <x v="488"/>
    <x v="2"/>
  </r>
  <r>
    <x v="15"/>
    <x v="1952"/>
    <n v="2602"/>
    <x v="0"/>
    <x v="488"/>
    <x v="1"/>
  </r>
  <r>
    <x v="13"/>
    <x v="1953"/>
    <n v="1831"/>
    <x v="0"/>
    <x v="488"/>
    <x v="1"/>
  </r>
  <r>
    <x v="3"/>
    <x v="1954"/>
    <n v="-253"/>
    <x v="1"/>
    <x v="488"/>
    <x v="3"/>
  </r>
  <r>
    <x v="46"/>
    <x v="1955"/>
    <n v="337"/>
    <x v="1"/>
    <x v="489"/>
    <x v="3"/>
  </r>
  <r>
    <x v="4"/>
    <x v="1956"/>
    <n v="492"/>
    <x v="0"/>
    <x v="489"/>
    <x v="4"/>
  </r>
  <r>
    <x v="5"/>
    <x v="1957"/>
    <n v="988"/>
    <x v="1"/>
    <x v="489"/>
    <x v="3"/>
  </r>
  <r>
    <x v="50"/>
    <x v="1958"/>
    <n v="3609"/>
    <x v="0"/>
    <x v="489"/>
    <x v="3"/>
  </r>
  <r>
    <x v="11"/>
    <x v="1959"/>
    <n v="58"/>
    <x v="1"/>
    <x v="489"/>
    <x v="4"/>
  </r>
  <r>
    <x v="31"/>
    <x v="1960"/>
    <n v="675"/>
    <x v="1"/>
    <x v="489"/>
    <x v="4"/>
  </r>
  <r>
    <x v="44"/>
    <x v="1961"/>
    <n v="-1756"/>
    <x v="2"/>
    <x v="489"/>
    <x v="1"/>
  </r>
  <r>
    <x v="35"/>
    <x v="1962"/>
    <n v="-294"/>
    <x v="2"/>
    <x v="489"/>
    <x v="2"/>
  </r>
  <r>
    <x v="11"/>
    <x v="1963"/>
    <n v="-1356"/>
    <x v="2"/>
    <x v="490"/>
    <x v="1"/>
  </r>
  <r>
    <x v="22"/>
    <x v="1964"/>
    <n v="994"/>
    <x v="1"/>
    <x v="490"/>
    <x v="3"/>
  </r>
  <r>
    <x v="29"/>
    <x v="1965"/>
    <n v="-720"/>
    <x v="2"/>
    <x v="491"/>
    <x v="1"/>
  </r>
  <r>
    <x v="15"/>
    <x v="1966"/>
    <n v="-4083"/>
    <x v="2"/>
    <x v="491"/>
    <x v="2"/>
  </r>
  <r>
    <x v="50"/>
    <x v="1967"/>
    <n v="-1357"/>
    <x v="2"/>
    <x v="492"/>
    <x v="4"/>
  </r>
  <r>
    <x v="31"/>
    <x v="1968"/>
    <n v="1306"/>
    <x v="1"/>
    <x v="492"/>
    <x v="4"/>
  </r>
  <r>
    <x v="28"/>
    <x v="1969"/>
    <n v="-1147"/>
    <x v="2"/>
    <x v="492"/>
    <x v="1"/>
  </r>
  <r>
    <x v="9"/>
    <x v="1970"/>
    <n v="-370"/>
    <x v="1"/>
    <x v="492"/>
    <x v="0"/>
  </r>
  <r>
    <x v="2"/>
    <x v="1971"/>
    <n v="-4461"/>
    <x v="2"/>
    <x v="492"/>
    <x v="4"/>
  </r>
  <r>
    <x v="86"/>
    <x v="1972"/>
    <n v="4736"/>
    <x v="0"/>
    <x v="492"/>
    <x v="3"/>
  </r>
  <r>
    <x v="46"/>
    <x v="1973"/>
    <n v="2679"/>
    <x v="0"/>
    <x v="493"/>
    <x v="3"/>
  </r>
  <r>
    <x v="49"/>
    <x v="581"/>
    <n v="-3047"/>
    <x v="2"/>
    <x v="493"/>
    <x v="1"/>
  </r>
  <r>
    <x v="3"/>
    <x v="1974"/>
    <n v="642"/>
    <x v="1"/>
    <x v="493"/>
    <x v="4"/>
  </r>
  <r>
    <x v="23"/>
    <x v="1975"/>
    <n v="813"/>
    <x v="1"/>
    <x v="493"/>
    <x v="2"/>
  </r>
  <r>
    <x v="35"/>
    <x v="1976"/>
    <n v="-3506"/>
    <x v="2"/>
    <x v="493"/>
    <x v="4"/>
  </r>
  <r>
    <x v="25"/>
    <x v="1020"/>
    <n v="-1449"/>
    <x v="2"/>
    <x v="494"/>
    <x v="1"/>
  </r>
  <r>
    <x v="40"/>
    <x v="1977"/>
    <n v="1589"/>
    <x v="0"/>
    <x v="494"/>
    <x v="2"/>
  </r>
  <r>
    <x v="40"/>
    <x v="1978"/>
    <n v="2318"/>
    <x v="0"/>
    <x v="494"/>
    <x v="3"/>
  </r>
  <r>
    <x v="9"/>
    <x v="545"/>
    <n v="1093"/>
    <x v="1"/>
    <x v="495"/>
    <x v="0"/>
  </r>
  <r>
    <x v="33"/>
    <x v="1979"/>
    <n v="-3718"/>
    <x v="2"/>
    <x v="496"/>
    <x v="4"/>
  </r>
  <r>
    <x v="33"/>
    <x v="1980"/>
    <n v="1223"/>
    <x v="1"/>
    <x v="496"/>
    <x v="2"/>
  </r>
  <r>
    <x v="43"/>
    <x v="1981"/>
    <n v="71"/>
    <x v="0"/>
    <x v="496"/>
    <x v="0"/>
  </r>
  <r>
    <x v="17"/>
    <x v="1982"/>
    <n v="2545"/>
    <x v="0"/>
    <x v="496"/>
    <x v="4"/>
  </r>
  <r>
    <x v="3"/>
    <x v="1983"/>
    <n v="-2595"/>
    <x v="2"/>
    <x v="496"/>
    <x v="4"/>
  </r>
  <r>
    <x v="46"/>
    <x v="1984"/>
    <n v="777"/>
    <x v="1"/>
    <x v="497"/>
    <x v="2"/>
  </r>
  <r>
    <x v="30"/>
    <x v="1985"/>
    <n v="325"/>
    <x v="0"/>
    <x v="497"/>
    <x v="1"/>
  </r>
  <r>
    <x v="1"/>
    <x v="1986"/>
    <n v="3842"/>
    <x v="0"/>
    <x v="497"/>
    <x v="0"/>
  </r>
  <r>
    <x v="26"/>
    <x v="1987"/>
    <n v="84"/>
    <x v="1"/>
    <x v="498"/>
    <x v="4"/>
  </r>
  <r>
    <x v="40"/>
    <x v="1988"/>
    <n v="739"/>
    <x v="1"/>
    <x v="498"/>
    <x v="2"/>
  </r>
  <r>
    <x v="87"/>
    <x v="1989"/>
    <n v="-4936"/>
    <x v="2"/>
    <x v="498"/>
    <x v="2"/>
  </r>
  <r>
    <x v="24"/>
    <x v="1990"/>
    <n v="59"/>
    <x v="1"/>
    <x v="499"/>
    <x v="4"/>
  </r>
  <r>
    <x v="30"/>
    <x v="1991"/>
    <n v="661"/>
    <x v="1"/>
    <x v="499"/>
    <x v="1"/>
  </r>
  <r>
    <x v="9"/>
    <x v="1992"/>
    <n v="-2154"/>
    <x v="2"/>
    <x v="499"/>
    <x v="2"/>
  </r>
  <r>
    <x v="13"/>
    <x v="1993"/>
    <n v="-493"/>
    <x v="1"/>
    <x v="499"/>
    <x v="4"/>
  </r>
  <r>
    <x v="7"/>
    <x v="1994"/>
    <n v="533"/>
    <x v="1"/>
    <x v="500"/>
    <x v="0"/>
  </r>
  <r>
    <x v="30"/>
    <x v="1995"/>
    <n v="-277"/>
    <x v="1"/>
    <x v="500"/>
    <x v="0"/>
  </r>
  <r>
    <x v="30"/>
    <x v="1996"/>
    <n v="-413"/>
    <x v="1"/>
    <x v="500"/>
    <x v="2"/>
  </r>
  <r>
    <x v="12"/>
    <x v="1997"/>
    <n v="197"/>
    <x v="1"/>
    <x v="500"/>
    <x v="4"/>
  </r>
  <r>
    <x v="16"/>
    <x v="1998"/>
    <n v="1298"/>
    <x v="0"/>
    <x v="500"/>
    <x v="3"/>
  </r>
  <r>
    <x v="48"/>
    <x v="1999"/>
    <n v="647"/>
    <x v="1"/>
    <x v="501"/>
    <x v="1"/>
  </r>
  <r>
    <x v="30"/>
    <x v="2000"/>
    <n v="4088"/>
    <x v="0"/>
    <x v="501"/>
    <x v="1"/>
  </r>
  <r>
    <x v="11"/>
    <x v="2001"/>
    <n v="1289"/>
    <x v="0"/>
    <x v="502"/>
    <x v="4"/>
  </r>
  <r>
    <x v="30"/>
    <x v="2002"/>
    <n v="1365"/>
    <x v="0"/>
    <x v="502"/>
    <x v="0"/>
  </r>
  <r>
    <x v="30"/>
    <x v="2003"/>
    <n v="182"/>
    <x v="0"/>
    <x v="502"/>
    <x v="3"/>
  </r>
  <r>
    <x v="42"/>
    <x v="2004"/>
    <n v="1246"/>
    <x v="1"/>
    <x v="502"/>
    <x v="0"/>
  </r>
  <r>
    <x v="39"/>
    <x v="1412"/>
    <n v="1244"/>
    <x v="0"/>
    <x v="502"/>
    <x v="3"/>
  </r>
  <r>
    <x v="40"/>
    <x v="2005"/>
    <n v="900"/>
    <x v="1"/>
    <x v="502"/>
    <x v="2"/>
  </r>
  <r>
    <x v="15"/>
    <x v="2006"/>
    <n v="3925"/>
    <x v="0"/>
    <x v="502"/>
    <x v="3"/>
  </r>
  <r>
    <x v="19"/>
    <x v="2007"/>
    <n v="883"/>
    <x v="1"/>
    <x v="502"/>
    <x v="0"/>
  </r>
  <r>
    <x v="88"/>
    <x v="2008"/>
    <n v="971"/>
    <x v="0"/>
    <x v="502"/>
    <x v="3"/>
  </r>
  <r>
    <x v="34"/>
    <x v="2009"/>
    <n v="4893"/>
    <x v="0"/>
    <x v="503"/>
    <x v="1"/>
  </r>
  <r>
    <x v="30"/>
    <x v="2010"/>
    <n v="-42"/>
    <x v="2"/>
    <x v="503"/>
    <x v="0"/>
  </r>
  <r>
    <x v="36"/>
    <x v="2011"/>
    <n v="-494"/>
    <x v="2"/>
    <x v="503"/>
    <x v="4"/>
  </r>
  <r>
    <x v="26"/>
    <x v="2012"/>
    <n v="-192"/>
    <x v="1"/>
    <x v="503"/>
    <x v="0"/>
  </r>
  <r>
    <x v="39"/>
    <x v="2013"/>
    <n v="127"/>
    <x v="1"/>
    <x v="503"/>
    <x v="2"/>
  </r>
  <r>
    <x v="53"/>
    <x v="2014"/>
    <n v="-1407"/>
    <x v="2"/>
    <x v="503"/>
    <x v="2"/>
  </r>
  <r>
    <x v="46"/>
    <x v="2015"/>
    <n v="2046"/>
    <x v="0"/>
    <x v="504"/>
    <x v="0"/>
  </r>
  <r>
    <x v="25"/>
    <x v="2016"/>
    <n v="-154"/>
    <x v="1"/>
    <x v="504"/>
    <x v="0"/>
  </r>
  <r>
    <x v="37"/>
    <x v="2017"/>
    <n v="1105"/>
    <x v="0"/>
    <x v="504"/>
    <x v="1"/>
  </r>
  <r>
    <x v="47"/>
    <x v="2018"/>
    <n v="2980"/>
    <x v="0"/>
    <x v="504"/>
    <x v="4"/>
  </r>
  <r>
    <x v="25"/>
    <x v="2019"/>
    <n v="4305"/>
    <x v="0"/>
    <x v="505"/>
    <x v="3"/>
  </r>
  <r>
    <x v="43"/>
    <x v="2020"/>
    <n v="241"/>
    <x v="1"/>
    <x v="505"/>
    <x v="0"/>
  </r>
  <r>
    <x v="45"/>
    <x v="2021"/>
    <n v="604"/>
    <x v="0"/>
    <x v="505"/>
    <x v="2"/>
  </r>
  <r>
    <x v="25"/>
    <x v="2022"/>
    <n v="1169"/>
    <x v="0"/>
    <x v="506"/>
    <x v="1"/>
  </r>
  <r>
    <x v="26"/>
    <x v="2023"/>
    <n v="4036"/>
    <x v="0"/>
    <x v="506"/>
    <x v="1"/>
  </r>
  <r>
    <x v="39"/>
    <x v="2024"/>
    <n v="822"/>
    <x v="1"/>
    <x v="506"/>
    <x v="1"/>
  </r>
  <r>
    <x v="15"/>
    <x v="2025"/>
    <n v="-1980"/>
    <x v="2"/>
    <x v="506"/>
    <x v="1"/>
  </r>
  <r>
    <x v="44"/>
    <x v="2026"/>
    <n v="1343"/>
    <x v="1"/>
    <x v="506"/>
    <x v="1"/>
  </r>
  <r>
    <x v="44"/>
    <x v="2027"/>
    <n v="1289"/>
    <x v="0"/>
    <x v="506"/>
    <x v="1"/>
  </r>
  <r>
    <x v="3"/>
    <x v="2028"/>
    <n v="-908"/>
    <x v="2"/>
    <x v="506"/>
    <x v="1"/>
  </r>
  <r>
    <x v="45"/>
    <x v="1514"/>
    <n v="-1020"/>
    <x v="2"/>
    <x v="506"/>
    <x v="0"/>
  </r>
  <r>
    <x v="46"/>
    <x v="2029"/>
    <n v="-170"/>
    <x v="1"/>
    <x v="507"/>
    <x v="4"/>
  </r>
  <r>
    <x v="22"/>
    <x v="2030"/>
    <n v="-133"/>
    <x v="1"/>
    <x v="507"/>
    <x v="4"/>
  </r>
  <r>
    <x v="41"/>
    <x v="2031"/>
    <n v="578"/>
    <x v="0"/>
    <x v="507"/>
    <x v="2"/>
  </r>
  <r>
    <x v="0"/>
    <x v="2032"/>
    <n v="-4994"/>
    <x v="2"/>
    <x v="508"/>
    <x v="1"/>
  </r>
  <r>
    <x v="25"/>
    <x v="2033"/>
    <n v="3511"/>
    <x v="0"/>
    <x v="509"/>
    <x v="4"/>
  </r>
  <r>
    <x v="47"/>
    <x v="2034"/>
    <n v="-742"/>
    <x v="2"/>
    <x v="509"/>
    <x v="1"/>
  </r>
  <r>
    <x v="27"/>
    <x v="2035"/>
    <n v="-3901"/>
    <x v="2"/>
    <x v="509"/>
    <x v="4"/>
  </r>
  <r>
    <x v="15"/>
    <x v="2036"/>
    <n v="-575"/>
    <x v="2"/>
    <x v="509"/>
    <x v="1"/>
  </r>
  <r>
    <x v="13"/>
    <x v="2037"/>
    <n v="-3615"/>
    <x v="2"/>
    <x v="509"/>
    <x v="3"/>
  </r>
  <r>
    <x v="45"/>
    <x v="2038"/>
    <n v="1366"/>
    <x v="1"/>
    <x v="509"/>
    <x v="3"/>
  </r>
  <r>
    <x v="19"/>
    <x v="2039"/>
    <n v="-1196"/>
    <x v="2"/>
    <x v="509"/>
    <x v="4"/>
  </r>
  <r>
    <x v="34"/>
    <x v="1236"/>
    <n v="4759"/>
    <x v="0"/>
    <x v="510"/>
    <x v="4"/>
  </r>
  <r>
    <x v="27"/>
    <x v="2040"/>
    <n v="1185"/>
    <x v="1"/>
    <x v="510"/>
    <x v="3"/>
  </r>
  <r>
    <x v="28"/>
    <x v="2041"/>
    <n v="-297"/>
    <x v="2"/>
    <x v="510"/>
    <x v="4"/>
  </r>
  <r>
    <x v="13"/>
    <x v="2042"/>
    <n v="1006"/>
    <x v="1"/>
    <x v="510"/>
    <x v="4"/>
  </r>
  <r>
    <x v="23"/>
    <x v="2043"/>
    <n v="-1935"/>
    <x v="2"/>
    <x v="510"/>
    <x v="0"/>
  </r>
  <r>
    <x v="45"/>
    <x v="2044"/>
    <n v="2942"/>
    <x v="0"/>
    <x v="510"/>
    <x v="2"/>
  </r>
  <r>
    <x v="0"/>
    <x v="2045"/>
    <n v="1592"/>
    <x v="0"/>
    <x v="511"/>
    <x v="0"/>
  </r>
  <r>
    <x v="47"/>
    <x v="2046"/>
    <n v="981"/>
    <x v="1"/>
    <x v="511"/>
    <x v="0"/>
  </r>
  <r>
    <x v="33"/>
    <x v="2047"/>
    <n v="4221"/>
    <x v="0"/>
    <x v="511"/>
    <x v="0"/>
  </r>
  <r>
    <x v="36"/>
    <x v="2048"/>
    <n v="140"/>
    <x v="1"/>
    <x v="511"/>
    <x v="0"/>
  </r>
  <r>
    <x v="17"/>
    <x v="2049"/>
    <n v="1699"/>
    <x v="0"/>
    <x v="511"/>
    <x v="2"/>
  </r>
  <r>
    <x v="89"/>
    <x v="2050"/>
    <n v="953"/>
    <x v="1"/>
    <x v="511"/>
    <x v="4"/>
  </r>
  <r>
    <x v="0"/>
    <x v="2051"/>
    <n v="3047"/>
    <x v="0"/>
    <x v="512"/>
    <x v="1"/>
  </r>
  <r>
    <x v="46"/>
    <x v="2052"/>
    <n v="2383"/>
    <x v="0"/>
    <x v="512"/>
    <x v="4"/>
  </r>
  <r>
    <x v="34"/>
    <x v="394"/>
    <n v="-2225"/>
    <x v="2"/>
    <x v="512"/>
    <x v="3"/>
  </r>
  <r>
    <x v="49"/>
    <x v="2053"/>
    <n v="633"/>
    <x v="1"/>
    <x v="513"/>
    <x v="0"/>
  </r>
  <r>
    <x v="2"/>
    <x v="1393"/>
    <n v="1243"/>
    <x v="1"/>
    <x v="513"/>
    <x v="0"/>
  </r>
  <r>
    <x v="44"/>
    <x v="2054"/>
    <n v="-3538"/>
    <x v="2"/>
    <x v="513"/>
    <x v="4"/>
  </r>
  <r>
    <x v="8"/>
    <x v="2055"/>
    <n v="3345"/>
    <x v="0"/>
    <x v="514"/>
    <x v="1"/>
  </r>
  <r>
    <x v="34"/>
    <x v="2056"/>
    <n v="2572"/>
    <x v="0"/>
    <x v="514"/>
    <x v="2"/>
  </r>
  <r>
    <x v="49"/>
    <x v="2057"/>
    <n v="3271"/>
    <x v="0"/>
    <x v="515"/>
    <x v="2"/>
  </r>
  <r>
    <x v="48"/>
    <x v="2058"/>
    <n v="-3280"/>
    <x v="2"/>
    <x v="515"/>
    <x v="1"/>
  </r>
  <r>
    <x v="34"/>
    <x v="2059"/>
    <n v="3853"/>
    <x v="0"/>
    <x v="515"/>
    <x v="0"/>
  </r>
  <r>
    <x v="34"/>
    <x v="2060"/>
    <n v="-1084"/>
    <x v="2"/>
    <x v="515"/>
    <x v="2"/>
  </r>
  <r>
    <x v="2"/>
    <x v="2061"/>
    <n v="952"/>
    <x v="1"/>
    <x v="515"/>
    <x v="1"/>
  </r>
  <r>
    <x v="19"/>
    <x v="2062"/>
    <n v="-259"/>
    <x v="1"/>
    <x v="515"/>
    <x v="1"/>
  </r>
  <r>
    <x v="7"/>
    <x v="2063"/>
    <n v="129"/>
    <x v="1"/>
    <x v="516"/>
    <x v="3"/>
  </r>
  <r>
    <x v="49"/>
    <x v="2064"/>
    <n v="4637"/>
    <x v="0"/>
    <x v="516"/>
    <x v="4"/>
  </r>
  <r>
    <x v="31"/>
    <x v="2065"/>
    <n v="3454"/>
    <x v="0"/>
    <x v="516"/>
    <x v="4"/>
  </r>
  <r>
    <x v="46"/>
    <x v="2066"/>
    <n v="-4933"/>
    <x v="2"/>
    <x v="517"/>
    <x v="1"/>
  </r>
  <r>
    <x v="11"/>
    <x v="2067"/>
    <n v="7"/>
    <x v="1"/>
    <x v="517"/>
    <x v="1"/>
  </r>
  <r>
    <x v="36"/>
    <x v="2068"/>
    <n v="-4117"/>
    <x v="2"/>
    <x v="517"/>
    <x v="4"/>
  </r>
  <r>
    <x v="23"/>
    <x v="2069"/>
    <n v="-1450"/>
    <x v="2"/>
    <x v="517"/>
    <x v="4"/>
  </r>
  <r>
    <x v="90"/>
    <x v="2070"/>
    <n v="-2434"/>
    <x v="2"/>
    <x v="517"/>
    <x v="2"/>
  </r>
  <r>
    <x v="43"/>
    <x v="2071"/>
    <n v="2261"/>
    <x v="0"/>
    <x v="518"/>
    <x v="2"/>
  </r>
  <r>
    <x v="43"/>
    <x v="2072"/>
    <n v="1091"/>
    <x v="1"/>
    <x v="518"/>
    <x v="4"/>
  </r>
  <r>
    <x v="28"/>
    <x v="2073"/>
    <n v="1152"/>
    <x v="1"/>
    <x v="518"/>
    <x v="2"/>
  </r>
  <r>
    <x v="22"/>
    <x v="2074"/>
    <n v="582"/>
    <x v="0"/>
    <x v="518"/>
    <x v="3"/>
  </r>
  <r>
    <x v="48"/>
    <x v="2075"/>
    <n v="3200"/>
    <x v="0"/>
    <x v="519"/>
    <x v="2"/>
  </r>
  <r>
    <x v="30"/>
    <x v="2076"/>
    <n v="2241"/>
    <x v="0"/>
    <x v="519"/>
    <x v="0"/>
  </r>
  <r>
    <x v="13"/>
    <x v="2077"/>
    <n v="-1349"/>
    <x v="2"/>
    <x v="519"/>
    <x v="3"/>
  </r>
  <r>
    <x v="2"/>
    <x v="2078"/>
    <n v="-3107"/>
    <x v="2"/>
    <x v="519"/>
    <x v="1"/>
  </r>
  <r>
    <x v="41"/>
    <x v="2079"/>
    <n v="164"/>
    <x v="0"/>
    <x v="519"/>
    <x v="3"/>
  </r>
  <r>
    <x v="35"/>
    <x v="2080"/>
    <n v="3038"/>
    <x v="0"/>
    <x v="519"/>
    <x v="4"/>
  </r>
  <r>
    <x v="46"/>
    <x v="2081"/>
    <n v="995"/>
    <x v="1"/>
    <x v="520"/>
    <x v="4"/>
  </r>
  <r>
    <x v="7"/>
    <x v="2082"/>
    <n v="4087"/>
    <x v="0"/>
    <x v="520"/>
    <x v="4"/>
  </r>
  <r>
    <x v="5"/>
    <x v="2083"/>
    <n v="1449"/>
    <x v="1"/>
    <x v="520"/>
    <x v="4"/>
  </r>
  <r>
    <x v="12"/>
    <x v="2084"/>
    <n v="3907"/>
    <x v="0"/>
    <x v="520"/>
    <x v="0"/>
  </r>
  <r>
    <x v="53"/>
    <x v="2085"/>
    <n v="-484"/>
    <x v="1"/>
    <x v="520"/>
    <x v="0"/>
  </r>
  <r>
    <x v="46"/>
    <x v="2086"/>
    <n v="1291"/>
    <x v="1"/>
    <x v="521"/>
    <x v="4"/>
  </r>
  <r>
    <x v="4"/>
    <x v="2087"/>
    <n v="-622"/>
    <x v="2"/>
    <x v="521"/>
    <x v="2"/>
  </r>
  <r>
    <x v="53"/>
    <x v="2088"/>
    <n v="-3487"/>
    <x v="2"/>
    <x v="521"/>
    <x v="3"/>
  </r>
  <r>
    <x v="24"/>
    <x v="2089"/>
    <n v="726"/>
    <x v="1"/>
    <x v="522"/>
    <x v="1"/>
  </r>
  <r>
    <x v="48"/>
    <x v="2090"/>
    <n v="2424"/>
    <x v="0"/>
    <x v="522"/>
    <x v="2"/>
  </r>
  <r>
    <x v="6"/>
    <x v="2091"/>
    <n v="1277"/>
    <x v="1"/>
    <x v="523"/>
    <x v="1"/>
  </r>
  <r>
    <x v="26"/>
    <x v="2092"/>
    <n v="-354"/>
    <x v="1"/>
    <x v="523"/>
    <x v="1"/>
  </r>
  <r>
    <x v="14"/>
    <x v="2093"/>
    <n v="-1702"/>
    <x v="2"/>
    <x v="523"/>
    <x v="1"/>
  </r>
  <r>
    <x v="41"/>
    <x v="2094"/>
    <n v="-450"/>
    <x v="1"/>
    <x v="523"/>
    <x v="1"/>
  </r>
  <r>
    <x v="19"/>
    <x v="2095"/>
    <n v="457"/>
    <x v="1"/>
    <x v="523"/>
    <x v="2"/>
  </r>
  <r>
    <x v="25"/>
    <x v="2096"/>
    <n v="-4848"/>
    <x v="2"/>
    <x v="524"/>
    <x v="3"/>
  </r>
  <r>
    <x v="50"/>
    <x v="2097"/>
    <n v="-2869"/>
    <x v="2"/>
    <x v="524"/>
    <x v="4"/>
  </r>
  <r>
    <x v="36"/>
    <x v="2098"/>
    <n v="2424"/>
    <x v="0"/>
    <x v="524"/>
    <x v="3"/>
  </r>
  <r>
    <x v="39"/>
    <x v="2099"/>
    <n v="492"/>
    <x v="1"/>
    <x v="524"/>
    <x v="0"/>
  </r>
  <r>
    <x v="23"/>
    <x v="2100"/>
    <n v="-1178"/>
    <x v="2"/>
    <x v="524"/>
    <x v="2"/>
  </r>
  <r>
    <x v="23"/>
    <x v="1433"/>
    <n v="-196"/>
    <x v="2"/>
    <x v="524"/>
    <x v="3"/>
  </r>
  <r>
    <x v="91"/>
    <x v="2101"/>
    <n v="93"/>
    <x v="0"/>
    <x v="524"/>
    <x v="2"/>
  </r>
  <r>
    <x v="5"/>
    <x v="15"/>
    <n v="26"/>
    <x v="0"/>
    <x v="525"/>
    <x v="4"/>
  </r>
  <r>
    <x v="27"/>
    <x v="2102"/>
    <n v="-4198"/>
    <x v="2"/>
    <x v="525"/>
    <x v="1"/>
  </r>
  <r>
    <x v="13"/>
    <x v="2103"/>
    <n v="-3643"/>
    <x v="2"/>
    <x v="525"/>
    <x v="3"/>
  </r>
  <r>
    <x v="45"/>
    <x v="2104"/>
    <n v="1492"/>
    <x v="1"/>
    <x v="525"/>
    <x v="1"/>
  </r>
  <r>
    <x v="92"/>
    <x v="2105"/>
    <n v="4718"/>
    <x v="0"/>
    <x v="525"/>
    <x v="3"/>
  </r>
  <r>
    <x v="93"/>
    <x v="2106"/>
    <n v="-4409"/>
    <x v="2"/>
    <x v="526"/>
    <x v="1"/>
  </r>
  <r>
    <x v="48"/>
    <x v="2107"/>
    <n v="329"/>
    <x v="1"/>
    <x v="527"/>
    <x v="4"/>
  </r>
  <r>
    <x v="23"/>
    <x v="2108"/>
    <n v="4104"/>
    <x v="0"/>
    <x v="527"/>
    <x v="2"/>
  </r>
  <r>
    <x v="45"/>
    <x v="2109"/>
    <n v="-2270"/>
    <x v="2"/>
    <x v="527"/>
    <x v="3"/>
  </r>
  <r>
    <x v="7"/>
    <x v="2110"/>
    <n v="3066"/>
    <x v="0"/>
    <x v="528"/>
    <x v="3"/>
  </r>
  <r>
    <x v="25"/>
    <x v="2111"/>
    <n v="-200"/>
    <x v="1"/>
    <x v="528"/>
    <x v="3"/>
  </r>
  <r>
    <x v="8"/>
    <x v="2112"/>
    <n v="702"/>
    <x v="1"/>
    <x v="528"/>
    <x v="0"/>
  </r>
  <r>
    <x v="11"/>
    <x v="2113"/>
    <n v="1812"/>
    <x v="0"/>
    <x v="528"/>
    <x v="1"/>
  </r>
  <r>
    <x v="29"/>
    <x v="2114"/>
    <n v="4869"/>
    <x v="0"/>
    <x v="528"/>
    <x v="3"/>
  </r>
  <r>
    <x v="2"/>
    <x v="2115"/>
    <n v="2189"/>
    <x v="0"/>
    <x v="528"/>
    <x v="2"/>
  </r>
  <r>
    <x v="17"/>
    <x v="2116"/>
    <n v="2690"/>
    <x v="0"/>
    <x v="528"/>
    <x v="3"/>
  </r>
  <r>
    <x v="3"/>
    <x v="2117"/>
    <n v="-235"/>
    <x v="1"/>
    <x v="528"/>
    <x v="1"/>
  </r>
  <r>
    <x v="35"/>
    <x v="2118"/>
    <n v="2803"/>
    <x v="0"/>
    <x v="528"/>
    <x v="0"/>
  </r>
  <r>
    <x v="53"/>
    <x v="2119"/>
    <n v="-265"/>
    <x v="2"/>
    <x v="529"/>
    <x v="2"/>
  </r>
  <r>
    <x v="4"/>
    <x v="2120"/>
    <n v="-3241"/>
    <x v="2"/>
    <x v="530"/>
    <x v="0"/>
  </r>
  <r>
    <x v="32"/>
    <x v="2121"/>
    <n v="193"/>
    <x v="1"/>
    <x v="530"/>
    <x v="3"/>
  </r>
  <r>
    <x v="23"/>
    <x v="2122"/>
    <n v="1477"/>
    <x v="1"/>
    <x v="530"/>
    <x v="0"/>
  </r>
  <r>
    <x v="94"/>
    <x v="2123"/>
    <n v="-198"/>
    <x v="1"/>
    <x v="530"/>
    <x v="3"/>
  </r>
  <r>
    <x v="48"/>
    <x v="2124"/>
    <n v="160"/>
    <x v="0"/>
    <x v="531"/>
    <x v="4"/>
  </r>
  <r>
    <x v="8"/>
    <x v="2125"/>
    <n v="444"/>
    <x v="1"/>
    <x v="531"/>
    <x v="4"/>
  </r>
  <r>
    <x v="18"/>
    <x v="2126"/>
    <n v="-584"/>
    <x v="2"/>
    <x v="531"/>
    <x v="0"/>
  </r>
  <r>
    <x v="12"/>
    <x v="2025"/>
    <n v="2745"/>
    <x v="0"/>
    <x v="531"/>
    <x v="3"/>
  </r>
  <r>
    <x v="9"/>
    <x v="2127"/>
    <n v="-56"/>
    <x v="1"/>
    <x v="531"/>
    <x v="4"/>
  </r>
  <r>
    <x v="35"/>
    <x v="2128"/>
    <n v="-1879"/>
    <x v="2"/>
    <x v="531"/>
    <x v="2"/>
  </r>
  <r>
    <x v="42"/>
    <x v="2129"/>
    <n v="-2343"/>
    <x v="2"/>
    <x v="532"/>
    <x v="4"/>
  </r>
  <r>
    <x v="12"/>
    <x v="2130"/>
    <n v="394"/>
    <x v="0"/>
    <x v="532"/>
    <x v="0"/>
  </r>
  <r>
    <x v="17"/>
    <x v="2131"/>
    <n v="4617"/>
    <x v="0"/>
    <x v="532"/>
    <x v="4"/>
  </r>
  <r>
    <x v="45"/>
    <x v="2132"/>
    <n v="-595"/>
    <x v="2"/>
    <x v="532"/>
    <x v="3"/>
  </r>
  <r>
    <x v="46"/>
    <x v="2133"/>
    <n v="3472"/>
    <x v="0"/>
    <x v="533"/>
    <x v="1"/>
  </r>
  <r>
    <x v="4"/>
    <x v="2134"/>
    <n v="-2561"/>
    <x v="2"/>
    <x v="533"/>
    <x v="1"/>
  </r>
  <r>
    <x v="21"/>
    <x v="2135"/>
    <n v="1140"/>
    <x v="0"/>
    <x v="533"/>
    <x v="4"/>
  </r>
  <r>
    <x v="8"/>
    <x v="2136"/>
    <n v="2638"/>
    <x v="0"/>
    <x v="533"/>
    <x v="0"/>
  </r>
  <r>
    <x v="30"/>
    <x v="2137"/>
    <n v="-3428"/>
    <x v="2"/>
    <x v="533"/>
    <x v="2"/>
  </r>
  <r>
    <x v="39"/>
    <x v="2138"/>
    <n v="763"/>
    <x v="0"/>
    <x v="533"/>
    <x v="0"/>
  </r>
  <r>
    <x v="28"/>
    <x v="2139"/>
    <n v="1518"/>
    <x v="0"/>
    <x v="533"/>
    <x v="3"/>
  </r>
  <r>
    <x v="22"/>
    <x v="2140"/>
    <n v="1808"/>
    <x v="0"/>
    <x v="533"/>
    <x v="4"/>
  </r>
  <r>
    <x v="45"/>
    <x v="2141"/>
    <n v="4941"/>
    <x v="0"/>
    <x v="533"/>
    <x v="2"/>
  </r>
  <r>
    <x v="21"/>
    <x v="2142"/>
    <n v="1497"/>
    <x v="1"/>
    <x v="534"/>
    <x v="2"/>
  </r>
  <r>
    <x v="50"/>
    <x v="2143"/>
    <n v="4663"/>
    <x v="0"/>
    <x v="534"/>
    <x v="4"/>
  </r>
  <r>
    <x v="53"/>
    <x v="174"/>
    <n v="2752"/>
    <x v="0"/>
    <x v="534"/>
    <x v="2"/>
  </r>
  <r>
    <x v="53"/>
    <x v="2144"/>
    <n v="2686"/>
    <x v="0"/>
    <x v="534"/>
    <x v="4"/>
  </r>
  <r>
    <x v="21"/>
    <x v="2145"/>
    <n v="2898"/>
    <x v="0"/>
    <x v="535"/>
    <x v="4"/>
  </r>
  <r>
    <x v="11"/>
    <x v="2146"/>
    <n v="3139"/>
    <x v="0"/>
    <x v="535"/>
    <x v="2"/>
  </r>
  <r>
    <x v="31"/>
    <x v="2147"/>
    <n v="135"/>
    <x v="0"/>
    <x v="535"/>
    <x v="1"/>
  </r>
  <r>
    <x v="49"/>
    <x v="2148"/>
    <n v="3680"/>
    <x v="0"/>
    <x v="536"/>
    <x v="4"/>
  </r>
  <r>
    <x v="50"/>
    <x v="2149"/>
    <n v="3090"/>
    <x v="0"/>
    <x v="536"/>
    <x v="4"/>
  </r>
  <r>
    <x v="12"/>
    <x v="2150"/>
    <n v="-1877"/>
    <x v="2"/>
    <x v="536"/>
    <x v="0"/>
  </r>
  <r>
    <x v="14"/>
    <x v="545"/>
    <n v="31"/>
    <x v="1"/>
    <x v="536"/>
    <x v="1"/>
  </r>
  <r>
    <x v="14"/>
    <x v="2151"/>
    <n v="-406"/>
    <x v="2"/>
    <x v="536"/>
    <x v="1"/>
  </r>
  <r>
    <x v="15"/>
    <x v="2152"/>
    <n v="-1304"/>
    <x v="2"/>
    <x v="536"/>
    <x v="1"/>
  </r>
  <r>
    <x v="13"/>
    <x v="2153"/>
    <n v="-4444"/>
    <x v="2"/>
    <x v="536"/>
    <x v="0"/>
  </r>
  <r>
    <x v="50"/>
    <x v="2154"/>
    <n v="-2230"/>
    <x v="2"/>
    <x v="537"/>
    <x v="1"/>
  </r>
  <r>
    <x v="6"/>
    <x v="2155"/>
    <n v="2085"/>
    <x v="0"/>
    <x v="537"/>
    <x v="4"/>
  </r>
  <r>
    <x v="28"/>
    <x v="2156"/>
    <n v="997"/>
    <x v="0"/>
    <x v="537"/>
    <x v="3"/>
  </r>
  <r>
    <x v="46"/>
    <x v="2157"/>
    <n v="-4191"/>
    <x v="2"/>
    <x v="538"/>
    <x v="1"/>
  </r>
  <r>
    <x v="49"/>
    <x v="2158"/>
    <n v="4789"/>
    <x v="0"/>
    <x v="538"/>
    <x v="3"/>
  </r>
  <r>
    <x v="21"/>
    <x v="2159"/>
    <n v="-127"/>
    <x v="1"/>
    <x v="538"/>
    <x v="2"/>
  </r>
  <r>
    <x v="44"/>
    <x v="2160"/>
    <n v="4871"/>
    <x v="0"/>
    <x v="538"/>
    <x v="0"/>
  </r>
  <r>
    <x v="7"/>
    <x v="2161"/>
    <n v="-2405"/>
    <x v="2"/>
    <x v="539"/>
    <x v="4"/>
  </r>
  <r>
    <x v="4"/>
    <x v="2162"/>
    <n v="1339"/>
    <x v="0"/>
    <x v="539"/>
    <x v="3"/>
  </r>
  <r>
    <x v="26"/>
    <x v="2163"/>
    <n v="2230"/>
    <x v="0"/>
    <x v="539"/>
    <x v="2"/>
  </r>
  <r>
    <x v="28"/>
    <x v="2164"/>
    <n v="-7"/>
    <x v="1"/>
    <x v="539"/>
    <x v="3"/>
  </r>
  <r>
    <x v="16"/>
    <x v="2165"/>
    <n v="-3505"/>
    <x v="2"/>
    <x v="539"/>
    <x v="0"/>
  </r>
  <r>
    <x v="13"/>
    <x v="2166"/>
    <n v="-4113"/>
    <x v="2"/>
    <x v="539"/>
    <x v="2"/>
  </r>
  <r>
    <x v="95"/>
    <x v="2167"/>
    <n v="337"/>
    <x v="1"/>
    <x v="539"/>
    <x v="3"/>
  </r>
  <r>
    <x v="46"/>
    <x v="2168"/>
    <n v="-3179"/>
    <x v="2"/>
    <x v="540"/>
    <x v="1"/>
  </r>
  <r>
    <x v="26"/>
    <x v="2169"/>
    <n v="-4273"/>
    <x v="2"/>
    <x v="540"/>
    <x v="0"/>
  </r>
  <r>
    <x v="9"/>
    <x v="2170"/>
    <n v="3470"/>
    <x v="0"/>
    <x v="540"/>
    <x v="1"/>
  </r>
  <r>
    <x v="13"/>
    <x v="2171"/>
    <n v="-1022"/>
    <x v="2"/>
    <x v="540"/>
    <x v="3"/>
  </r>
  <r>
    <x v="44"/>
    <x v="2172"/>
    <n v="491"/>
    <x v="0"/>
    <x v="540"/>
    <x v="3"/>
  </r>
  <r>
    <x v="44"/>
    <x v="2173"/>
    <n v="-537"/>
    <x v="2"/>
    <x v="541"/>
    <x v="4"/>
  </r>
  <r>
    <x v="44"/>
    <x v="2174"/>
    <n v="2406"/>
    <x v="0"/>
    <x v="541"/>
    <x v="4"/>
  </r>
  <r>
    <x v="45"/>
    <x v="2175"/>
    <n v="780"/>
    <x v="1"/>
    <x v="541"/>
    <x v="2"/>
  </r>
  <r>
    <x v="35"/>
    <x v="2176"/>
    <n v="-2441"/>
    <x v="2"/>
    <x v="541"/>
    <x v="2"/>
  </r>
  <r>
    <x v="18"/>
    <x v="2177"/>
    <n v="479"/>
    <x v="1"/>
    <x v="542"/>
    <x v="4"/>
  </r>
  <r>
    <x v="9"/>
    <x v="2178"/>
    <n v="889"/>
    <x v="0"/>
    <x v="542"/>
    <x v="4"/>
  </r>
  <r>
    <x v="2"/>
    <x v="2179"/>
    <n v="417"/>
    <x v="1"/>
    <x v="542"/>
    <x v="2"/>
  </r>
  <r>
    <x v="22"/>
    <x v="2180"/>
    <n v="1167"/>
    <x v="0"/>
    <x v="543"/>
    <x v="0"/>
  </r>
  <r>
    <x v="50"/>
    <x v="2181"/>
    <n v="-163"/>
    <x v="1"/>
    <x v="544"/>
    <x v="1"/>
  </r>
  <r>
    <x v="17"/>
    <x v="2182"/>
    <n v="-2195"/>
    <x v="2"/>
    <x v="544"/>
    <x v="0"/>
  </r>
  <r>
    <x v="46"/>
    <x v="2183"/>
    <n v="2118"/>
    <x v="0"/>
    <x v="545"/>
    <x v="4"/>
  </r>
  <r>
    <x v="4"/>
    <x v="2184"/>
    <n v="4242"/>
    <x v="0"/>
    <x v="545"/>
    <x v="4"/>
  </r>
  <r>
    <x v="22"/>
    <x v="2185"/>
    <n v="3766"/>
    <x v="0"/>
    <x v="545"/>
    <x v="3"/>
  </r>
  <r>
    <x v="25"/>
    <x v="2186"/>
    <n v="680"/>
    <x v="1"/>
    <x v="546"/>
    <x v="1"/>
  </r>
  <r>
    <x v="33"/>
    <x v="2187"/>
    <n v="663"/>
    <x v="1"/>
    <x v="546"/>
    <x v="2"/>
  </r>
  <r>
    <x v="28"/>
    <x v="2188"/>
    <n v="4490"/>
    <x v="0"/>
    <x v="547"/>
    <x v="2"/>
  </r>
  <r>
    <x v="5"/>
    <x v="2189"/>
    <n v="3367"/>
    <x v="0"/>
    <x v="548"/>
    <x v="1"/>
  </r>
  <r>
    <x v="36"/>
    <x v="2190"/>
    <n v="916"/>
    <x v="1"/>
    <x v="548"/>
    <x v="2"/>
  </r>
  <r>
    <x v="39"/>
    <x v="2191"/>
    <n v="-4195"/>
    <x v="2"/>
    <x v="548"/>
    <x v="0"/>
  </r>
  <r>
    <x v="37"/>
    <x v="2192"/>
    <n v="1491"/>
    <x v="0"/>
    <x v="549"/>
    <x v="1"/>
  </r>
  <r>
    <x v="17"/>
    <x v="2193"/>
    <n v="54"/>
    <x v="1"/>
    <x v="549"/>
    <x v="3"/>
  </r>
  <r>
    <x v="96"/>
    <x v="2194"/>
    <n v="1040"/>
    <x v="1"/>
    <x v="549"/>
    <x v="1"/>
  </r>
  <r>
    <x v="5"/>
    <x v="2195"/>
    <n v="3051"/>
    <x v="0"/>
    <x v="550"/>
    <x v="0"/>
  </r>
  <r>
    <x v="31"/>
    <x v="2196"/>
    <n v="1065"/>
    <x v="0"/>
    <x v="550"/>
    <x v="3"/>
  </r>
  <r>
    <x v="17"/>
    <x v="2197"/>
    <n v="-420"/>
    <x v="1"/>
    <x v="550"/>
    <x v="4"/>
  </r>
  <r>
    <x v="41"/>
    <x v="2198"/>
    <n v="-3672"/>
    <x v="2"/>
    <x v="551"/>
    <x v="2"/>
  </r>
  <r>
    <x v="24"/>
    <x v="2199"/>
    <n v="569"/>
    <x v="1"/>
    <x v="552"/>
    <x v="0"/>
  </r>
  <r>
    <x v="49"/>
    <x v="2200"/>
    <n v="1158"/>
    <x v="0"/>
    <x v="552"/>
    <x v="0"/>
  </r>
  <r>
    <x v="5"/>
    <x v="2201"/>
    <n v="-4859"/>
    <x v="2"/>
    <x v="552"/>
    <x v="1"/>
  </r>
  <r>
    <x v="1"/>
    <x v="2202"/>
    <n v="-2609"/>
    <x v="2"/>
    <x v="552"/>
    <x v="0"/>
  </r>
  <r>
    <x v="43"/>
    <x v="2203"/>
    <n v="-345"/>
    <x v="1"/>
    <x v="552"/>
    <x v="4"/>
  </r>
  <r>
    <x v="13"/>
    <x v="2204"/>
    <n v="3040"/>
    <x v="0"/>
    <x v="552"/>
    <x v="1"/>
  </r>
  <r>
    <x v="44"/>
    <x v="2205"/>
    <n v="1952"/>
    <x v="0"/>
    <x v="553"/>
    <x v="4"/>
  </r>
  <r>
    <x v="39"/>
    <x v="2206"/>
    <n v="-2508"/>
    <x v="2"/>
    <x v="554"/>
    <x v="4"/>
  </r>
  <r>
    <x v="50"/>
    <x v="2207"/>
    <n v="266"/>
    <x v="1"/>
    <x v="555"/>
    <x v="1"/>
  </r>
  <r>
    <x v="50"/>
    <x v="2208"/>
    <n v="893"/>
    <x v="0"/>
    <x v="555"/>
    <x v="2"/>
  </r>
  <r>
    <x v="36"/>
    <x v="2209"/>
    <n v="322"/>
    <x v="0"/>
    <x v="555"/>
    <x v="4"/>
  </r>
  <r>
    <x v="19"/>
    <x v="2210"/>
    <n v="3429"/>
    <x v="0"/>
    <x v="555"/>
    <x v="2"/>
  </r>
  <r>
    <x v="1"/>
    <x v="2211"/>
    <n v="-4668"/>
    <x v="2"/>
    <x v="556"/>
    <x v="0"/>
  </r>
  <r>
    <x v="16"/>
    <x v="2212"/>
    <n v="-527"/>
    <x v="2"/>
    <x v="556"/>
    <x v="0"/>
  </r>
  <r>
    <x v="2"/>
    <x v="2213"/>
    <n v="-4029"/>
    <x v="2"/>
    <x v="556"/>
    <x v="2"/>
  </r>
  <r>
    <x v="2"/>
    <x v="2214"/>
    <n v="1149"/>
    <x v="1"/>
    <x v="556"/>
    <x v="1"/>
  </r>
  <r>
    <x v="45"/>
    <x v="2215"/>
    <n v="-250"/>
    <x v="1"/>
    <x v="556"/>
    <x v="2"/>
  </r>
  <r>
    <x v="45"/>
    <x v="2216"/>
    <n v="1079"/>
    <x v="0"/>
    <x v="556"/>
    <x v="3"/>
  </r>
  <r>
    <x v="29"/>
    <x v="2217"/>
    <n v="3874"/>
    <x v="0"/>
    <x v="557"/>
    <x v="2"/>
  </r>
  <r>
    <x v="30"/>
    <x v="2218"/>
    <n v="223"/>
    <x v="0"/>
    <x v="557"/>
    <x v="2"/>
  </r>
  <r>
    <x v="43"/>
    <x v="2219"/>
    <n v="4282"/>
    <x v="0"/>
    <x v="557"/>
    <x v="3"/>
  </r>
  <r>
    <x v="9"/>
    <x v="2220"/>
    <n v="-2839"/>
    <x v="2"/>
    <x v="557"/>
    <x v="0"/>
  </r>
  <r>
    <x v="50"/>
    <x v="2221"/>
    <n v="3812"/>
    <x v="0"/>
    <x v="558"/>
    <x v="1"/>
  </r>
  <r>
    <x v="36"/>
    <x v="2222"/>
    <n v="-2370"/>
    <x v="2"/>
    <x v="558"/>
    <x v="0"/>
  </r>
  <r>
    <x v="35"/>
    <x v="1069"/>
    <n v="-164"/>
    <x v="1"/>
    <x v="558"/>
    <x v="0"/>
  </r>
  <r>
    <x v="7"/>
    <x v="567"/>
    <n v="503"/>
    <x v="1"/>
    <x v="559"/>
    <x v="2"/>
  </r>
  <r>
    <x v="44"/>
    <x v="2223"/>
    <n v="1389"/>
    <x v="1"/>
    <x v="559"/>
    <x v="1"/>
  </r>
  <r>
    <x v="21"/>
    <x v="2224"/>
    <n v="-135"/>
    <x v="1"/>
    <x v="560"/>
    <x v="4"/>
  </r>
  <r>
    <x v="50"/>
    <x v="2225"/>
    <n v="542"/>
    <x v="1"/>
    <x v="560"/>
    <x v="2"/>
  </r>
  <r>
    <x v="47"/>
    <x v="2226"/>
    <n v="4218"/>
    <x v="0"/>
    <x v="560"/>
    <x v="2"/>
  </r>
  <r>
    <x v="31"/>
    <x v="2227"/>
    <n v="-4146"/>
    <x v="2"/>
    <x v="560"/>
    <x v="0"/>
  </r>
  <r>
    <x v="19"/>
    <x v="2228"/>
    <n v="-3424"/>
    <x v="2"/>
    <x v="560"/>
    <x v="4"/>
  </r>
  <r>
    <x v="38"/>
    <x v="2229"/>
    <n v="1487"/>
    <x v="1"/>
    <x v="561"/>
    <x v="2"/>
  </r>
  <r>
    <x v="97"/>
    <x v="2230"/>
    <n v="-1539"/>
    <x v="2"/>
    <x v="561"/>
    <x v="1"/>
  </r>
  <r>
    <x v="7"/>
    <x v="2231"/>
    <n v="3099"/>
    <x v="0"/>
    <x v="562"/>
    <x v="2"/>
  </r>
  <r>
    <x v="25"/>
    <x v="2232"/>
    <n v="-3202"/>
    <x v="2"/>
    <x v="562"/>
    <x v="1"/>
  </r>
  <r>
    <x v="37"/>
    <x v="2233"/>
    <n v="4846"/>
    <x v="0"/>
    <x v="562"/>
    <x v="0"/>
  </r>
  <r>
    <x v="50"/>
    <x v="2234"/>
    <n v="3813"/>
    <x v="0"/>
    <x v="562"/>
    <x v="1"/>
  </r>
  <r>
    <x v="11"/>
    <x v="2235"/>
    <n v="3704"/>
    <x v="0"/>
    <x v="562"/>
    <x v="4"/>
  </r>
  <r>
    <x v="34"/>
    <x v="2236"/>
    <n v="210"/>
    <x v="1"/>
    <x v="562"/>
    <x v="0"/>
  </r>
  <r>
    <x v="53"/>
    <x v="2237"/>
    <n v="663"/>
    <x v="1"/>
    <x v="562"/>
    <x v="0"/>
  </r>
  <r>
    <x v="41"/>
    <x v="2238"/>
    <n v="1654"/>
    <x v="0"/>
    <x v="562"/>
    <x v="2"/>
  </r>
  <r>
    <x v="24"/>
    <x v="2239"/>
    <n v="941"/>
    <x v="1"/>
    <x v="563"/>
    <x v="4"/>
  </r>
  <r>
    <x v="31"/>
    <x v="2240"/>
    <n v="-189"/>
    <x v="2"/>
    <x v="563"/>
    <x v="1"/>
  </r>
  <r>
    <x v="39"/>
    <x v="2241"/>
    <n v="-4698"/>
    <x v="2"/>
    <x v="563"/>
    <x v="0"/>
  </r>
  <r>
    <x v="9"/>
    <x v="1275"/>
    <n v="-462"/>
    <x v="2"/>
    <x v="563"/>
    <x v="1"/>
  </r>
  <r>
    <x v="41"/>
    <x v="2242"/>
    <n v="864"/>
    <x v="0"/>
    <x v="563"/>
    <x v="3"/>
  </r>
  <r>
    <x v="49"/>
    <x v="2243"/>
    <n v="1373"/>
    <x v="1"/>
    <x v="564"/>
    <x v="1"/>
  </r>
  <r>
    <x v="21"/>
    <x v="2244"/>
    <n v="384"/>
    <x v="0"/>
    <x v="564"/>
    <x v="4"/>
  </r>
  <r>
    <x v="26"/>
    <x v="2245"/>
    <n v="1930"/>
    <x v="0"/>
    <x v="564"/>
    <x v="0"/>
  </r>
  <r>
    <x v="19"/>
    <x v="2246"/>
    <n v="-3182"/>
    <x v="2"/>
    <x v="564"/>
    <x v="0"/>
  </r>
  <r>
    <x v="35"/>
    <x v="2247"/>
    <n v="846"/>
    <x v="0"/>
    <x v="564"/>
    <x v="3"/>
  </r>
  <r>
    <x v="47"/>
    <x v="2248"/>
    <n v="-3878"/>
    <x v="2"/>
    <x v="565"/>
    <x v="1"/>
  </r>
  <r>
    <x v="39"/>
    <x v="2249"/>
    <n v="571"/>
    <x v="0"/>
    <x v="565"/>
    <x v="3"/>
  </r>
  <r>
    <x v="14"/>
    <x v="2250"/>
    <n v="2622"/>
    <x v="0"/>
    <x v="565"/>
    <x v="0"/>
  </r>
  <r>
    <x v="2"/>
    <x v="2251"/>
    <n v="-1000"/>
    <x v="2"/>
    <x v="565"/>
    <x v="0"/>
  </r>
  <r>
    <x v="3"/>
    <x v="2252"/>
    <n v="2712"/>
    <x v="0"/>
    <x v="565"/>
    <x v="4"/>
  </r>
  <r>
    <x v="42"/>
    <x v="2253"/>
    <n v="-2237"/>
    <x v="2"/>
    <x v="566"/>
    <x v="3"/>
  </r>
  <r>
    <x v="42"/>
    <x v="797"/>
    <n v="-421"/>
    <x v="1"/>
    <x v="566"/>
    <x v="1"/>
  </r>
  <r>
    <x v="53"/>
    <x v="2254"/>
    <n v="-1489"/>
    <x v="2"/>
    <x v="566"/>
    <x v="1"/>
  </r>
  <r>
    <x v="19"/>
    <x v="2255"/>
    <n v="2820"/>
    <x v="0"/>
    <x v="566"/>
    <x v="1"/>
  </r>
  <r>
    <x v="49"/>
    <x v="2256"/>
    <n v="431"/>
    <x v="1"/>
    <x v="567"/>
    <x v="3"/>
  </r>
  <r>
    <x v="27"/>
    <x v="2257"/>
    <n v="-3390"/>
    <x v="2"/>
    <x v="567"/>
    <x v="4"/>
  </r>
  <r>
    <x v="15"/>
    <x v="2258"/>
    <n v="345"/>
    <x v="1"/>
    <x v="567"/>
    <x v="4"/>
  </r>
  <r>
    <x v="41"/>
    <x v="2259"/>
    <n v="-273"/>
    <x v="2"/>
    <x v="567"/>
    <x v="3"/>
  </r>
  <r>
    <x v="3"/>
    <x v="2260"/>
    <n v="-343"/>
    <x v="1"/>
    <x v="567"/>
    <x v="3"/>
  </r>
  <r>
    <x v="37"/>
    <x v="2261"/>
    <n v="1582"/>
    <x v="0"/>
    <x v="568"/>
    <x v="2"/>
  </r>
  <r>
    <x v="38"/>
    <x v="2262"/>
    <n v="2365"/>
    <x v="0"/>
    <x v="568"/>
    <x v="0"/>
  </r>
  <r>
    <x v="8"/>
    <x v="2263"/>
    <n v="235"/>
    <x v="1"/>
    <x v="569"/>
    <x v="3"/>
  </r>
  <r>
    <x v="34"/>
    <x v="2264"/>
    <n v="-2697"/>
    <x v="2"/>
    <x v="569"/>
    <x v="0"/>
  </r>
  <r>
    <x v="18"/>
    <x v="2265"/>
    <n v="-3534"/>
    <x v="2"/>
    <x v="569"/>
    <x v="0"/>
  </r>
  <r>
    <x v="18"/>
    <x v="1137"/>
    <n v="4452"/>
    <x v="0"/>
    <x v="569"/>
    <x v="2"/>
  </r>
  <r>
    <x v="42"/>
    <x v="2266"/>
    <n v="-1966"/>
    <x v="2"/>
    <x v="569"/>
    <x v="4"/>
  </r>
  <r>
    <x v="27"/>
    <x v="2267"/>
    <n v="-4988"/>
    <x v="2"/>
    <x v="569"/>
    <x v="4"/>
  </r>
  <r>
    <x v="32"/>
    <x v="2268"/>
    <n v="459"/>
    <x v="1"/>
    <x v="569"/>
    <x v="4"/>
  </r>
  <r>
    <x v="45"/>
    <x v="2269"/>
    <n v="697"/>
    <x v="1"/>
    <x v="569"/>
    <x v="1"/>
  </r>
  <r>
    <x v="30"/>
    <x v="2270"/>
    <n v="-524"/>
    <x v="2"/>
    <x v="570"/>
    <x v="4"/>
  </r>
  <r>
    <x v="39"/>
    <x v="2271"/>
    <n v="-1947"/>
    <x v="2"/>
    <x v="570"/>
    <x v="3"/>
  </r>
  <r>
    <x v="22"/>
    <x v="2272"/>
    <n v="1116"/>
    <x v="1"/>
    <x v="570"/>
    <x v="3"/>
  </r>
  <r>
    <x v="35"/>
    <x v="2273"/>
    <n v="688"/>
    <x v="1"/>
    <x v="570"/>
    <x v="4"/>
  </r>
  <r>
    <x v="7"/>
    <x v="2274"/>
    <n v="2890"/>
    <x v="0"/>
    <x v="571"/>
    <x v="0"/>
  </r>
  <r>
    <x v="25"/>
    <x v="2275"/>
    <n v="-1950"/>
    <x v="2"/>
    <x v="571"/>
    <x v="0"/>
  </r>
  <r>
    <x v="29"/>
    <x v="2276"/>
    <n v="-113"/>
    <x v="2"/>
    <x v="571"/>
    <x v="0"/>
  </r>
  <r>
    <x v="42"/>
    <x v="2277"/>
    <n v="497"/>
    <x v="1"/>
    <x v="571"/>
    <x v="2"/>
  </r>
  <r>
    <x v="53"/>
    <x v="2278"/>
    <n v="-586"/>
    <x v="2"/>
    <x v="571"/>
    <x v="4"/>
  </r>
  <r>
    <x v="16"/>
    <x v="2279"/>
    <n v="-4273"/>
    <x v="2"/>
    <x v="571"/>
    <x v="3"/>
  </r>
  <r>
    <x v="49"/>
    <x v="2280"/>
    <n v="4209"/>
    <x v="0"/>
    <x v="572"/>
    <x v="3"/>
  </r>
  <r>
    <x v="48"/>
    <x v="2281"/>
    <n v="1067"/>
    <x v="1"/>
    <x v="572"/>
    <x v="0"/>
  </r>
  <r>
    <x v="25"/>
    <x v="2282"/>
    <n v="2817"/>
    <x v="0"/>
    <x v="572"/>
    <x v="1"/>
  </r>
  <r>
    <x v="19"/>
    <x v="2283"/>
    <n v="1394"/>
    <x v="1"/>
    <x v="572"/>
    <x v="0"/>
  </r>
  <r>
    <x v="40"/>
    <x v="2284"/>
    <n v="3016"/>
    <x v="0"/>
    <x v="573"/>
    <x v="4"/>
  </r>
  <r>
    <x v="12"/>
    <x v="2285"/>
    <n v="657"/>
    <x v="1"/>
    <x v="573"/>
    <x v="3"/>
  </r>
  <r>
    <x v="12"/>
    <x v="913"/>
    <n v="4544"/>
    <x v="0"/>
    <x v="573"/>
    <x v="3"/>
  </r>
  <r>
    <x v="53"/>
    <x v="2286"/>
    <n v="502"/>
    <x v="1"/>
    <x v="573"/>
    <x v="2"/>
  </r>
  <r>
    <x v="44"/>
    <x v="2287"/>
    <n v="973"/>
    <x v="1"/>
    <x v="573"/>
    <x v="1"/>
  </r>
  <r>
    <x v="23"/>
    <x v="2288"/>
    <n v="515"/>
    <x v="0"/>
    <x v="573"/>
    <x v="0"/>
  </r>
  <r>
    <x v="21"/>
    <x v="2289"/>
    <n v="435"/>
    <x v="1"/>
    <x v="574"/>
    <x v="2"/>
  </r>
  <r>
    <x v="43"/>
    <x v="2290"/>
    <n v="99"/>
    <x v="0"/>
    <x v="574"/>
    <x v="2"/>
  </r>
  <r>
    <x v="24"/>
    <x v="2291"/>
    <n v="-217"/>
    <x v="1"/>
    <x v="575"/>
    <x v="0"/>
  </r>
  <r>
    <x v="15"/>
    <x v="2292"/>
    <n v="-2382"/>
    <x v="2"/>
    <x v="575"/>
    <x v="1"/>
  </r>
  <r>
    <x v="17"/>
    <x v="2293"/>
    <n v="-71"/>
    <x v="1"/>
    <x v="575"/>
    <x v="4"/>
  </r>
  <r>
    <x v="3"/>
    <x v="2294"/>
    <n v="81"/>
    <x v="0"/>
    <x v="575"/>
    <x v="1"/>
  </r>
  <r>
    <x v="45"/>
    <x v="2295"/>
    <n v="3536"/>
    <x v="0"/>
    <x v="576"/>
    <x v="2"/>
  </r>
  <r>
    <x v="45"/>
    <x v="2296"/>
    <n v="1336"/>
    <x v="1"/>
    <x v="576"/>
    <x v="2"/>
  </r>
  <r>
    <x v="46"/>
    <x v="2297"/>
    <n v="-489"/>
    <x v="1"/>
    <x v="577"/>
    <x v="0"/>
  </r>
  <r>
    <x v="46"/>
    <x v="2298"/>
    <n v="138"/>
    <x v="0"/>
    <x v="577"/>
    <x v="1"/>
  </r>
  <r>
    <x v="31"/>
    <x v="2299"/>
    <n v="1014"/>
    <x v="1"/>
    <x v="577"/>
    <x v="1"/>
  </r>
  <r>
    <x v="39"/>
    <x v="2300"/>
    <n v="-2081"/>
    <x v="2"/>
    <x v="577"/>
    <x v="2"/>
  </r>
  <r>
    <x v="0"/>
    <x v="2301"/>
    <n v="4431"/>
    <x v="0"/>
    <x v="578"/>
    <x v="4"/>
  </r>
  <r>
    <x v="49"/>
    <x v="2302"/>
    <n v="483"/>
    <x v="0"/>
    <x v="578"/>
    <x v="2"/>
  </r>
  <r>
    <x v="17"/>
    <x v="2303"/>
    <n v="-2103"/>
    <x v="2"/>
    <x v="578"/>
    <x v="0"/>
  </r>
  <r>
    <x v="35"/>
    <x v="2304"/>
    <n v="-45"/>
    <x v="1"/>
    <x v="578"/>
    <x v="1"/>
  </r>
  <r>
    <x v="98"/>
    <x v="2305"/>
    <n v="2619"/>
    <x v="0"/>
    <x v="578"/>
    <x v="3"/>
  </r>
  <r>
    <x v="24"/>
    <x v="2306"/>
    <n v="3210"/>
    <x v="0"/>
    <x v="579"/>
    <x v="2"/>
  </r>
  <r>
    <x v="34"/>
    <x v="2307"/>
    <n v="892"/>
    <x v="1"/>
    <x v="579"/>
    <x v="2"/>
  </r>
  <r>
    <x v="29"/>
    <x v="2308"/>
    <n v="1413"/>
    <x v="1"/>
    <x v="579"/>
    <x v="0"/>
  </r>
  <r>
    <x v="9"/>
    <x v="2309"/>
    <n v="3116"/>
    <x v="0"/>
    <x v="579"/>
    <x v="0"/>
  </r>
  <r>
    <x v="9"/>
    <x v="2310"/>
    <n v="-3408"/>
    <x v="2"/>
    <x v="579"/>
    <x v="0"/>
  </r>
  <r>
    <x v="53"/>
    <x v="2311"/>
    <n v="591"/>
    <x v="1"/>
    <x v="579"/>
    <x v="1"/>
  </r>
  <r>
    <x v="22"/>
    <x v="2312"/>
    <n v="977"/>
    <x v="1"/>
    <x v="580"/>
    <x v="1"/>
  </r>
  <r>
    <x v="22"/>
    <x v="2313"/>
    <n v="-1182"/>
    <x v="2"/>
    <x v="580"/>
    <x v="3"/>
  </r>
  <r>
    <x v="17"/>
    <x v="2314"/>
    <n v="4149"/>
    <x v="0"/>
    <x v="580"/>
    <x v="3"/>
  </r>
  <r>
    <x v="17"/>
    <x v="2315"/>
    <n v="-4153"/>
    <x v="2"/>
    <x v="580"/>
    <x v="0"/>
  </r>
  <r>
    <x v="46"/>
    <x v="2316"/>
    <n v="-3565"/>
    <x v="2"/>
    <x v="581"/>
    <x v="4"/>
  </r>
  <r>
    <x v="4"/>
    <x v="2317"/>
    <n v="389"/>
    <x v="1"/>
    <x v="581"/>
    <x v="3"/>
  </r>
  <r>
    <x v="37"/>
    <x v="2318"/>
    <n v="-333"/>
    <x v="1"/>
    <x v="581"/>
    <x v="2"/>
  </r>
  <r>
    <x v="53"/>
    <x v="2319"/>
    <n v="154"/>
    <x v="1"/>
    <x v="581"/>
    <x v="4"/>
  </r>
  <r>
    <x v="5"/>
    <x v="2320"/>
    <n v="-4007"/>
    <x v="2"/>
    <x v="582"/>
    <x v="2"/>
  </r>
  <r>
    <x v="32"/>
    <x v="2321"/>
    <n v="635"/>
    <x v="1"/>
    <x v="583"/>
    <x v="2"/>
  </r>
  <r>
    <x v="16"/>
    <x v="2322"/>
    <n v="2024"/>
    <x v="0"/>
    <x v="583"/>
    <x v="3"/>
  </r>
  <r>
    <x v="13"/>
    <x v="2323"/>
    <n v="300"/>
    <x v="1"/>
    <x v="583"/>
    <x v="0"/>
  </r>
  <r>
    <x v="23"/>
    <x v="2324"/>
    <n v="-3409"/>
    <x v="2"/>
    <x v="583"/>
    <x v="0"/>
  </r>
  <r>
    <x v="4"/>
    <x v="2325"/>
    <n v="-362"/>
    <x v="1"/>
    <x v="584"/>
    <x v="4"/>
  </r>
  <r>
    <x v="14"/>
    <x v="2326"/>
    <n v="369"/>
    <x v="1"/>
    <x v="584"/>
    <x v="4"/>
  </r>
  <r>
    <x v="45"/>
    <x v="2327"/>
    <n v="4777"/>
    <x v="0"/>
    <x v="584"/>
    <x v="0"/>
  </r>
  <r>
    <x v="4"/>
    <x v="2328"/>
    <n v="1180"/>
    <x v="1"/>
    <x v="585"/>
    <x v="3"/>
  </r>
  <r>
    <x v="6"/>
    <x v="2329"/>
    <n v="334"/>
    <x v="1"/>
    <x v="585"/>
    <x v="0"/>
  </r>
  <r>
    <x v="39"/>
    <x v="2330"/>
    <n v="265"/>
    <x v="1"/>
    <x v="585"/>
    <x v="3"/>
  </r>
  <r>
    <x v="14"/>
    <x v="2331"/>
    <n v="1206"/>
    <x v="0"/>
    <x v="585"/>
    <x v="1"/>
  </r>
  <r>
    <x v="8"/>
    <x v="2332"/>
    <n v="-3850"/>
    <x v="2"/>
    <x v="586"/>
    <x v="3"/>
  </r>
  <r>
    <x v="33"/>
    <x v="2333"/>
    <n v="4150"/>
    <x v="0"/>
    <x v="586"/>
    <x v="2"/>
  </r>
  <r>
    <x v="22"/>
    <x v="2334"/>
    <n v="420"/>
    <x v="0"/>
    <x v="586"/>
    <x v="2"/>
  </r>
  <r>
    <x v="44"/>
    <x v="2335"/>
    <n v="932"/>
    <x v="1"/>
    <x v="586"/>
    <x v="0"/>
  </r>
  <r>
    <x v="32"/>
    <x v="2336"/>
    <n v="-218"/>
    <x v="1"/>
    <x v="587"/>
    <x v="4"/>
  </r>
  <r>
    <x v="16"/>
    <x v="2337"/>
    <n v="2614"/>
    <x v="0"/>
    <x v="587"/>
    <x v="1"/>
  </r>
  <r>
    <x v="99"/>
    <x v="2338"/>
    <n v="113"/>
    <x v="0"/>
    <x v="587"/>
    <x v="1"/>
  </r>
  <r>
    <x v="21"/>
    <x v="1401"/>
    <n v="2783"/>
    <x v="0"/>
    <x v="588"/>
    <x v="3"/>
  </r>
  <r>
    <x v="34"/>
    <x v="999"/>
    <n v="-2729"/>
    <x v="2"/>
    <x v="588"/>
    <x v="4"/>
  </r>
  <r>
    <x v="29"/>
    <x v="2339"/>
    <n v="398"/>
    <x v="1"/>
    <x v="588"/>
    <x v="3"/>
  </r>
  <r>
    <x v="31"/>
    <x v="2340"/>
    <n v="594"/>
    <x v="1"/>
    <x v="588"/>
    <x v="4"/>
  </r>
  <r>
    <x v="18"/>
    <x v="2341"/>
    <n v="3632"/>
    <x v="0"/>
    <x v="588"/>
    <x v="2"/>
  </r>
  <r>
    <x v="36"/>
    <x v="2342"/>
    <n v="126"/>
    <x v="1"/>
    <x v="588"/>
    <x v="1"/>
  </r>
  <r>
    <x v="27"/>
    <x v="2343"/>
    <n v="924"/>
    <x v="1"/>
    <x v="588"/>
    <x v="0"/>
  </r>
  <r>
    <x v="45"/>
    <x v="2344"/>
    <n v="-2946"/>
    <x v="2"/>
    <x v="588"/>
    <x v="0"/>
  </r>
  <r>
    <x v="100"/>
    <x v="2345"/>
    <n v="-803"/>
    <x v="2"/>
    <x v="589"/>
    <x v="0"/>
  </r>
  <r>
    <x v="7"/>
    <x v="2346"/>
    <n v="-3388"/>
    <x v="2"/>
    <x v="590"/>
    <x v="3"/>
  </r>
  <r>
    <x v="30"/>
    <x v="2347"/>
    <n v="319"/>
    <x v="1"/>
    <x v="590"/>
    <x v="1"/>
  </r>
  <r>
    <x v="39"/>
    <x v="2348"/>
    <n v="-174"/>
    <x v="1"/>
    <x v="590"/>
    <x v="1"/>
  </r>
  <r>
    <x v="40"/>
    <x v="2349"/>
    <n v="401"/>
    <x v="1"/>
    <x v="590"/>
    <x v="4"/>
  </r>
  <r>
    <x v="17"/>
    <x v="2350"/>
    <n v="1442"/>
    <x v="1"/>
    <x v="590"/>
    <x v="2"/>
  </r>
  <r>
    <x v="44"/>
    <x v="2351"/>
    <n v="-47"/>
    <x v="1"/>
    <x v="591"/>
    <x v="4"/>
  </r>
  <r>
    <x v="44"/>
    <x v="2352"/>
    <n v="-368"/>
    <x v="2"/>
    <x v="591"/>
    <x v="3"/>
  </r>
  <r>
    <x v="49"/>
    <x v="2353"/>
    <n v="1213"/>
    <x v="1"/>
    <x v="592"/>
    <x v="2"/>
  </r>
  <r>
    <x v="43"/>
    <x v="2354"/>
    <n v="587"/>
    <x v="0"/>
    <x v="592"/>
    <x v="1"/>
  </r>
  <r>
    <x v="7"/>
    <x v="2355"/>
    <n v="3995"/>
    <x v="0"/>
    <x v="593"/>
    <x v="3"/>
  </r>
  <r>
    <x v="37"/>
    <x v="2356"/>
    <n v="-925"/>
    <x v="2"/>
    <x v="593"/>
    <x v="0"/>
  </r>
  <r>
    <x v="50"/>
    <x v="2357"/>
    <n v="977"/>
    <x v="0"/>
    <x v="593"/>
    <x v="4"/>
  </r>
  <r>
    <x v="42"/>
    <x v="2358"/>
    <n v="4299"/>
    <x v="0"/>
    <x v="593"/>
    <x v="0"/>
  </r>
  <r>
    <x v="42"/>
    <x v="2359"/>
    <n v="-463"/>
    <x v="1"/>
    <x v="593"/>
    <x v="2"/>
  </r>
  <r>
    <x v="14"/>
    <x v="2360"/>
    <n v="1978"/>
    <x v="0"/>
    <x v="593"/>
    <x v="4"/>
  </r>
  <r>
    <x v="13"/>
    <x v="2361"/>
    <n v="217"/>
    <x v="0"/>
    <x v="593"/>
    <x v="0"/>
  </r>
  <r>
    <x v="41"/>
    <x v="2362"/>
    <n v="4411"/>
    <x v="0"/>
    <x v="593"/>
    <x v="0"/>
  </r>
  <r>
    <x v="101"/>
    <x v="2363"/>
    <n v="3411"/>
    <x v="0"/>
    <x v="593"/>
    <x v="3"/>
  </r>
  <r>
    <x v="102"/>
    <x v="2364"/>
    <n v="4855"/>
    <x v="0"/>
    <x v="593"/>
    <x v="3"/>
  </r>
  <r>
    <x v="28"/>
    <x v="2365"/>
    <n v="930"/>
    <x v="1"/>
    <x v="594"/>
    <x v="0"/>
  </r>
  <r>
    <x v="23"/>
    <x v="2366"/>
    <n v="1382"/>
    <x v="0"/>
    <x v="594"/>
    <x v="3"/>
  </r>
  <r>
    <x v="45"/>
    <x v="2367"/>
    <n v="4921"/>
    <x v="0"/>
    <x v="594"/>
    <x v="0"/>
  </r>
  <r>
    <x v="8"/>
    <x v="2368"/>
    <n v="1109"/>
    <x v="1"/>
    <x v="595"/>
    <x v="2"/>
  </r>
  <r>
    <x v="3"/>
    <x v="2369"/>
    <n v="1637"/>
    <x v="0"/>
    <x v="595"/>
    <x v="1"/>
  </r>
  <r>
    <x v="3"/>
    <x v="2370"/>
    <n v="-1360"/>
    <x v="2"/>
    <x v="595"/>
    <x v="3"/>
  </r>
  <r>
    <x v="12"/>
    <x v="2371"/>
    <n v="829"/>
    <x v="1"/>
    <x v="596"/>
    <x v="2"/>
  </r>
  <r>
    <x v="9"/>
    <x v="2372"/>
    <n v="-1034"/>
    <x v="2"/>
    <x v="596"/>
    <x v="1"/>
  </r>
  <r>
    <x v="9"/>
    <x v="2373"/>
    <n v="576"/>
    <x v="1"/>
    <x v="596"/>
    <x v="1"/>
  </r>
  <r>
    <x v="24"/>
    <x v="2374"/>
    <n v="-1492"/>
    <x v="2"/>
    <x v="597"/>
    <x v="2"/>
  </r>
  <r>
    <x v="21"/>
    <x v="625"/>
    <n v="-2557"/>
    <x v="2"/>
    <x v="597"/>
    <x v="4"/>
  </r>
  <r>
    <x v="12"/>
    <x v="1756"/>
    <n v="-4861"/>
    <x v="2"/>
    <x v="597"/>
    <x v="3"/>
  </r>
  <r>
    <x v="45"/>
    <x v="2375"/>
    <n v="4026"/>
    <x v="0"/>
    <x v="597"/>
    <x v="2"/>
  </r>
  <r>
    <x v="5"/>
    <x v="2376"/>
    <n v="-1432"/>
    <x v="2"/>
    <x v="598"/>
    <x v="3"/>
  </r>
  <r>
    <x v="25"/>
    <x v="2377"/>
    <n v="-13"/>
    <x v="1"/>
    <x v="598"/>
    <x v="4"/>
  </r>
  <r>
    <x v="37"/>
    <x v="2378"/>
    <n v="371"/>
    <x v="1"/>
    <x v="598"/>
    <x v="0"/>
  </r>
  <r>
    <x v="19"/>
    <x v="2379"/>
    <n v="619"/>
    <x v="0"/>
    <x v="598"/>
    <x v="3"/>
  </r>
  <r>
    <x v="0"/>
    <x v="2380"/>
    <n v="-2662"/>
    <x v="2"/>
    <x v="599"/>
    <x v="4"/>
  </r>
  <r>
    <x v="4"/>
    <x v="2381"/>
    <n v="546"/>
    <x v="1"/>
    <x v="599"/>
    <x v="1"/>
  </r>
  <r>
    <x v="38"/>
    <x v="2382"/>
    <n v="16"/>
    <x v="0"/>
    <x v="599"/>
    <x v="2"/>
  </r>
  <r>
    <x v="14"/>
    <x v="2383"/>
    <n v="-3166"/>
    <x v="2"/>
    <x v="599"/>
    <x v="0"/>
  </r>
  <r>
    <x v="22"/>
    <x v="2384"/>
    <n v="-4554"/>
    <x v="2"/>
    <x v="599"/>
    <x v="1"/>
  </r>
  <r>
    <x v="53"/>
    <x v="2385"/>
    <n v="-1024"/>
    <x v="2"/>
    <x v="599"/>
    <x v="3"/>
  </r>
  <r>
    <x v="25"/>
    <x v="2386"/>
    <n v="-3695"/>
    <x v="2"/>
    <x v="600"/>
    <x v="4"/>
  </r>
  <r>
    <x v="25"/>
    <x v="2387"/>
    <n v="2676"/>
    <x v="0"/>
    <x v="600"/>
    <x v="4"/>
  </r>
  <r>
    <x v="38"/>
    <x v="2388"/>
    <n v="-485"/>
    <x v="1"/>
    <x v="600"/>
    <x v="3"/>
  </r>
  <r>
    <x v="12"/>
    <x v="2389"/>
    <n v="1036"/>
    <x v="1"/>
    <x v="600"/>
    <x v="1"/>
  </r>
  <r>
    <x v="32"/>
    <x v="2390"/>
    <n v="-4559"/>
    <x v="2"/>
    <x v="600"/>
    <x v="0"/>
  </r>
  <r>
    <x v="35"/>
    <x v="2391"/>
    <n v="-157"/>
    <x v="1"/>
    <x v="600"/>
    <x v="1"/>
  </r>
  <r>
    <x v="0"/>
    <x v="1422"/>
    <n v="-3535"/>
    <x v="2"/>
    <x v="601"/>
    <x v="1"/>
  </r>
  <r>
    <x v="25"/>
    <x v="2392"/>
    <n v="483"/>
    <x v="1"/>
    <x v="601"/>
    <x v="4"/>
  </r>
  <r>
    <x v="31"/>
    <x v="2393"/>
    <n v="2359"/>
    <x v="0"/>
    <x v="601"/>
    <x v="3"/>
  </r>
  <r>
    <x v="27"/>
    <x v="2394"/>
    <n v="3523"/>
    <x v="0"/>
    <x v="601"/>
    <x v="4"/>
  </r>
  <r>
    <x v="39"/>
    <x v="2395"/>
    <n v="-412"/>
    <x v="1"/>
    <x v="602"/>
    <x v="2"/>
  </r>
  <r>
    <x v="43"/>
    <x v="2396"/>
    <n v="-1023"/>
    <x v="2"/>
    <x v="602"/>
    <x v="2"/>
  </r>
  <r>
    <x v="22"/>
    <x v="2397"/>
    <n v="4755"/>
    <x v="0"/>
    <x v="602"/>
    <x v="0"/>
  </r>
  <r>
    <x v="13"/>
    <x v="2398"/>
    <n v="-136"/>
    <x v="1"/>
    <x v="602"/>
    <x v="4"/>
  </r>
  <r>
    <x v="1"/>
    <x v="2399"/>
    <n v="-471"/>
    <x v="1"/>
    <x v="603"/>
    <x v="0"/>
  </r>
  <r>
    <x v="25"/>
    <x v="2400"/>
    <n v="1693"/>
    <x v="0"/>
    <x v="604"/>
    <x v="2"/>
  </r>
  <r>
    <x v="32"/>
    <x v="2401"/>
    <n v="-2216"/>
    <x v="2"/>
    <x v="604"/>
    <x v="1"/>
  </r>
  <r>
    <x v="23"/>
    <x v="2402"/>
    <n v="2470"/>
    <x v="0"/>
    <x v="604"/>
    <x v="0"/>
  </r>
  <r>
    <x v="45"/>
    <x v="2403"/>
    <n v="1618"/>
    <x v="0"/>
    <x v="604"/>
    <x v="3"/>
  </r>
  <r>
    <x v="32"/>
    <x v="2404"/>
    <n v="-3021"/>
    <x v="2"/>
    <x v="605"/>
    <x v="3"/>
  </r>
  <r>
    <x v="23"/>
    <x v="2405"/>
    <n v="-4165"/>
    <x v="2"/>
    <x v="605"/>
    <x v="3"/>
  </r>
  <r>
    <x v="12"/>
    <x v="796"/>
    <n v="-973"/>
    <x v="2"/>
    <x v="606"/>
    <x v="1"/>
  </r>
  <r>
    <x v="19"/>
    <x v="2406"/>
    <n v="-343"/>
    <x v="1"/>
    <x v="606"/>
    <x v="0"/>
  </r>
  <r>
    <x v="103"/>
    <x v="2407"/>
    <n v="232"/>
    <x v="0"/>
    <x v="606"/>
    <x v="1"/>
  </r>
  <r>
    <x v="27"/>
    <x v="2408"/>
    <n v="202"/>
    <x v="1"/>
    <x v="607"/>
    <x v="2"/>
  </r>
  <r>
    <x v="2"/>
    <x v="2409"/>
    <n v="215"/>
    <x v="1"/>
    <x v="607"/>
    <x v="4"/>
  </r>
  <r>
    <x v="7"/>
    <x v="2410"/>
    <n v="-355"/>
    <x v="2"/>
    <x v="608"/>
    <x v="2"/>
  </r>
  <r>
    <x v="48"/>
    <x v="2411"/>
    <n v="-991"/>
    <x v="2"/>
    <x v="608"/>
    <x v="0"/>
  </r>
  <r>
    <x v="47"/>
    <x v="2412"/>
    <n v="413"/>
    <x v="1"/>
    <x v="608"/>
    <x v="3"/>
  </r>
  <r>
    <x v="31"/>
    <x v="2413"/>
    <n v="-30"/>
    <x v="1"/>
    <x v="608"/>
    <x v="2"/>
  </r>
  <r>
    <x v="6"/>
    <x v="2414"/>
    <n v="-3590"/>
    <x v="2"/>
    <x v="608"/>
    <x v="1"/>
  </r>
  <r>
    <x v="19"/>
    <x v="2415"/>
    <n v="3502"/>
    <x v="0"/>
    <x v="608"/>
    <x v="1"/>
  </r>
  <r>
    <x v="5"/>
    <x v="2416"/>
    <n v="672"/>
    <x v="1"/>
    <x v="609"/>
    <x v="4"/>
  </r>
  <r>
    <x v="34"/>
    <x v="2417"/>
    <n v="1488"/>
    <x v="1"/>
    <x v="609"/>
    <x v="3"/>
  </r>
  <r>
    <x v="14"/>
    <x v="2418"/>
    <n v="-2001"/>
    <x v="2"/>
    <x v="609"/>
    <x v="3"/>
  </r>
  <r>
    <x v="53"/>
    <x v="2419"/>
    <n v="-4695"/>
    <x v="2"/>
    <x v="609"/>
    <x v="4"/>
  </r>
  <r>
    <x v="53"/>
    <x v="2420"/>
    <n v="-246"/>
    <x v="1"/>
    <x v="609"/>
    <x v="1"/>
  </r>
  <r>
    <x v="41"/>
    <x v="2421"/>
    <n v="-1884"/>
    <x v="2"/>
    <x v="609"/>
    <x v="2"/>
  </r>
  <r>
    <x v="34"/>
    <x v="2422"/>
    <n v="1789"/>
    <x v="0"/>
    <x v="610"/>
    <x v="3"/>
  </r>
  <r>
    <x v="36"/>
    <x v="2423"/>
    <n v="3848"/>
    <x v="0"/>
    <x v="610"/>
    <x v="4"/>
  </r>
  <r>
    <x v="26"/>
    <x v="2424"/>
    <n v="-312"/>
    <x v="2"/>
    <x v="610"/>
    <x v="0"/>
  </r>
  <r>
    <x v="53"/>
    <x v="2425"/>
    <n v="2668"/>
    <x v="0"/>
    <x v="610"/>
    <x v="3"/>
  </r>
  <r>
    <x v="13"/>
    <x v="2426"/>
    <n v="-3254"/>
    <x v="2"/>
    <x v="610"/>
    <x v="1"/>
  </r>
  <r>
    <x v="49"/>
    <x v="1958"/>
    <n v="-3772"/>
    <x v="2"/>
    <x v="611"/>
    <x v="3"/>
  </r>
  <r>
    <x v="37"/>
    <x v="2427"/>
    <n v="-1105"/>
    <x v="2"/>
    <x v="611"/>
    <x v="4"/>
  </r>
  <r>
    <x v="50"/>
    <x v="2428"/>
    <n v="-432"/>
    <x v="1"/>
    <x v="611"/>
    <x v="3"/>
  </r>
  <r>
    <x v="36"/>
    <x v="2429"/>
    <n v="-4643"/>
    <x v="2"/>
    <x v="611"/>
    <x v="0"/>
  </r>
  <r>
    <x v="48"/>
    <x v="2430"/>
    <n v="4074"/>
    <x v="0"/>
    <x v="612"/>
    <x v="3"/>
  </r>
  <r>
    <x v="26"/>
    <x v="2431"/>
    <n v="62"/>
    <x v="0"/>
    <x v="612"/>
    <x v="3"/>
  </r>
  <r>
    <x v="39"/>
    <x v="2432"/>
    <n v="816"/>
    <x v="0"/>
    <x v="612"/>
    <x v="2"/>
  </r>
  <r>
    <x v="40"/>
    <x v="2433"/>
    <n v="1524"/>
    <x v="0"/>
    <x v="612"/>
    <x v="4"/>
  </r>
  <r>
    <x v="9"/>
    <x v="2434"/>
    <n v="3410"/>
    <x v="0"/>
    <x v="612"/>
    <x v="4"/>
  </r>
  <r>
    <x v="13"/>
    <x v="2435"/>
    <n v="1123"/>
    <x v="1"/>
    <x v="612"/>
    <x v="1"/>
  </r>
  <r>
    <x v="3"/>
    <x v="2229"/>
    <n v="1259"/>
    <x v="1"/>
    <x v="612"/>
    <x v="3"/>
  </r>
  <r>
    <x v="21"/>
    <x v="2436"/>
    <n v="219"/>
    <x v="0"/>
    <x v="613"/>
    <x v="4"/>
  </r>
  <r>
    <x v="53"/>
    <x v="2437"/>
    <n v="-1197"/>
    <x v="2"/>
    <x v="613"/>
    <x v="2"/>
  </r>
  <r>
    <x v="7"/>
    <x v="2438"/>
    <n v="4816"/>
    <x v="0"/>
    <x v="614"/>
    <x v="3"/>
  </r>
  <r>
    <x v="5"/>
    <x v="2439"/>
    <n v="411"/>
    <x v="1"/>
    <x v="614"/>
    <x v="2"/>
  </r>
  <r>
    <x v="11"/>
    <x v="2440"/>
    <n v="-4158"/>
    <x v="2"/>
    <x v="614"/>
    <x v="4"/>
  </r>
  <r>
    <x v="30"/>
    <x v="2441"/>
    <n v="-498"/>
    <x v="1"/>
    <x v="614"/>
    <x v="2"/>
  </r>
  <r>
    <x v="6"/>
    <x v="2442"/>
    <n v="1006"/>
    <x v="1"/>
    <x v="614"/>
    <x v="3"/>
  </r>
  <r>
    <x v="40"/>
    <x v="2443"/>
    <n v="913"/>
    <x v="1"/>
    <x v="614"/>
    <x v="2"/>
  </r>
  <r>
    <x v="22"/>
    <x v="2444"/>
    <n v="811"/>
    <x v="1"/>
    <x v="614"/>
    <x v="0"/>
  </r>
  <r>
    <x v="16"/>
    <x v="1182"/>
    <n v="3677"/>
    <x v="0"/>
    <x v="614"/>
    <x v="2"/>
  </r>
  <r>
    <x v="19"/>
    <x v="2445"/>
    <n v="-3325"/>
    <x v="2"/>
    <x v="614"/>
    <x v="4"/>
  </r>
  <r>
    <x v="33"/>
    <x v="2446"/>
    <n v="2115"/>
    <x v="0"/>
    <x v="615"/>
    <x v="2"/>
  </r>
  <r>
    <x v="9"/>
    <x v="2447"/>
    <n v="-408"/>
    <x v="2"/>
    <x v="615"/>
    <x v="1"/>
  </r>
  <r>
    <x v="9"/>
    <x v="2448"/>
    <n v="1163"/>
    <x v="1"/>
    <x v="615"/>
    <x v="1"/>
  </r>
  <r>
    <x v="15"/>
    <x v="341"/>
    <n v="189"/>
    <x v="1"/>
    <x v="615"/>
    <x v="4"/>
  </r>
  <r>
    <x v="2"/>
    <x v="2449"/>
    <n v="3710"/>
    <x v="0"/>
    <x v="615"/>
    <x v="1"/>
  </r>
  <r>
    <x v="19"/>
    <x v="2450"/>
    <n v="1229"/>
    <x v="1"/>
    <x v="615"/>
    <x v="2"/>
  </r>
  <r>
    <x v="31"/>
    <x v="2451"/>
    <n v="-185"/>
    <x v="1"/>
    <x v="616"/>
    <x v="3"/>
  </r>
  <r>
    <x v="41"/>
    <x v="2452"/>
    <n v="-3390"/>
    <x v="2"/>
    <x v="616"/>
    <x v="2"/>
  </r>
  <r>
    <x v="23"/>
    <x v="2453"/>
    <n v="-2105"/>
    <x v="2"/>
    <x v="616"/>
    <x v="2"/>
  </r>
  <r>
    <x v="45"/>
    <x v="2454"/>
    <n v="15"/>
    <x v="1"/>
    <x v="616"/>
    <x v="3"/>
  </r>
  <r>
    <x v="40"/>
    <x v="2455"/>
    <n v="-2871"/>
    <x v="2"/>
    <x v="617"/>
    <x v="2"/>
  </r>
  <r>
    <x v="2"/>
    <x v="2456"/>
    <n v="-31"/>
    <x v="2"/>
    <x v="617"/>
    <x v="3"/>
  </r>
  <r>
    <x v="45"/>
    <x v="2457"/>
    <n v="902"/>
    <x v="0"/>
    <x v="617"/>
    <x v="1"/>
  </r>
  <r>
    <x v="37"/>
    <x v="2458"/>
    <n v="-4078"/>
    <x v="2"/>
    <x v="618"/>
    <x v="4"/>
  </r>
  <r>
    <x v="50"/>
    <x v="2459"/>
    <n v="-3954"/>
    <x v="2"/>
    <x v="618"/>
    <x v="2"/>
  </r>
  <r>
    <x v="36"/>
    <x v="2460"/>
    <n v="-1937"/>
    <x v="2"/>
    <x v="618"/>
    <x v="4"/>
  </r>
  <r>
    <x v="32"/>
    <x v="2461"/>
    <n v="-1029"/>
    <x v="2"/>
    <x v="618"/>
    <x v="3"/>
  </r>
  <r>
    <x v="35"/>
    <x v="2462"/>
    <n v="220"/>
    <x v="1"/>
    <x v="618"/>
    <x v="1"/>
  </r>
  <r>
    <x v="46"/>
    <x v="2463"/>
    <n v="-249"/>
    <x v="2"/>
    <x v="619"/>
    <x v="1"/>
  </r>
  <r>
    <x v="38"/>
    <x v="2464"/>
    <n v="-1523"/>
    <x v="2"/>
    <x v="620"/>
    <x v="3"/>
  </r>
  <r>
    <x v="5"/>
    <x v="2465"/>
    <n v="1904"/>
    <x v="0"/>
    <x v="621"/>
    <x v="0"/>
  </r>
  <r>
    <x v="50"/>
    <x v="2466"/>
    <n v="-762"/>
    <x v="2"/>
    <x v="621"/>
    <x v="1"/>
  </r>
  <r>
    <x v="39"/>
    <x v="2467"/>
    <n v="-4706"/>
    <x v="2"/>
    <x v="621"/>
    <x v="0"/>
  </r>
  <r>
    <x v="12"/>
    <x v="2468"/>
    <n v="2351"/>
    <x v="0"/>
    <x v="621"/>
    <x v="1"/>
  </r>
  <r>
    <x v="9"/>
    <x v="2469"/>
    <n v="3487"/>
    <x v="0"/>
    <x v="621"/>
    <x v="2"/>
  </r>
  <r>
    <x v="44"/>
    <x v="2470"/>
    <n v="4477"/>
    <x v="0"/>
    <x v="621"/>
    <x v="1"/>
  </r>
  <r>
    <x v="41"/>
    <x v="2471"/>
    <n v="1493"/>
    <x v="1"/>
    <x v="621"/>
    <x v="0"/>
  </r>
  <r>
    <x v="41"/>
    <x v="2472"/>
    <n v="119"/>
    <x v="1"/>
    <x v="621"/>
    <x v="3"/>
  </r>
  <r>
    <x v="104"/>
    <x v="111"/>
    <n v="3484"/>
    <x v="0"/>
    <x v="621"/>
    <x v="1"/>
  </r>
  <r>
    <x v="38"/>
    <x v="2473"/>
    <n v="-485"/>
    <x v="1"/>
    <x v="622"/>
    <x v="0"/>
  </r>
  <r>
    <x v="45"/>
    <x v="2474"/>
    <n v="-2644"/>
    <x v="2"/>
    <x v="622"/>
    <x v="0"/>
  </r>
  <r>
    <x v="7"/>
    <x v="2475"/>
    <n v="202"/>
    <x v="0"/>
    <x v="623"/>
    <x v="3"/>
  </r>
  <r>
    <x v="5"/>
    <x v="297"/>
    <n v="11"/>
    <x v="0"/>
    <x v="623"/>
    <x v="4"/>
  </r>
  <r>
    <x v="18"/>
    <x v="2476"/>
    <n v="-2380"/>
    <x v="2"/>
    <x v="623"/>
    <x v="2"/>
  </r>
  <r>
    <x v="32"/>
    <x v="2477"/>
    <n v="1329"/>
    <x v="1"/>
    <x v="623"/>
    <x v="2"/>
  </r>
  <r>
    <x v="14"/>
    <x v="2478"/>
    <n v="909"/>
    <x v="0"/>
    <x v="623"/>
    <x v="0"/>
  </r>
  <r>
    <x v="41"/>
    <x v="2479"/>
    <n v="1494"/>
    <x v="0"/>
    <x v="623"/>
    <x v="1"/>
  </r>
  <r>
    <x v="49"/>
    <x v="2480"/>
    <n v="1142"/>
    <x v="1"/>
    <x v="624"/>
    <x v="2"/>
  </r>
  <r>
    <x v="9"/>
    <x v="2481"/>
    <n v="2523"/>
    <x v="0"/>
    <x v="624"/>
    <x v="2"/>
  </r>
  <r>
    <x v="14"/>
    <x v="2482"/>
    <n v="1115"/>
    <x v="1"/>
    <x v="624"/>
    <x v="4"/>
  </r>
  <r>
    <x v="22"/>
    <x v="2483"/>
    <n v="126"/>
    <x v="1"/>
    <x v="624"/>
    <x v="1"/>
  </r>
  <r>
    <x v="13"/>
    <x v="2484"/>
    <n v="458"/>
    <x v="1"/>
    <x v="624"/>
    <x v="3"/>
  </r>
  <r>
    <x v="28"/>
    <x v="2485"/>
    <n v="557"/>
    <x v="1"/>
    <x v="625"/>
    <x v="0"/>
  </r>
  <r>
    <x v="14"/>
    <x v="2486"/>
    <n v="974"/>
    <x v="1"/>
    <x v="625"/>
    <x v="2"/>
  </r>
  <r>
    <x v="25"/>
    <x v="2487"/>
    <n v="118"/>
    <x v="1"/>
    <x v="626"/>
    <x v="1"/>
  </r>
  <r>
    <x v="11"/>
    <x v="2488"/>
    <n v="-3450"/>
    <x v="2"/>
    <x v="626"/>
    <x v="0"/>
  </r>
  <r>
    <x v="32"/>
    <x v="2489"/>
    <n v="3261"/>
    <x v="0"/>
    <x v="626"/>
    <x v="1"/>
  </r>
  <r>
    <x v="7"/>
    <x v="2490"/>
    <n v="1387"/>
    <x v="1"/>
    <x v="627"/>
    <x v="4"/>
  </r>
  <r>
    <x v="6"/>
    <x v="2491"/>
    <n v="700"/>
    <x v="1"/>
    <x v="627"/>
    <x v="4"/>
  </r>
  <r>
    <x v="13"/>
    <x v="2492"/>
    <n v="-4464"/>
    <x v="2"/>
    <x v="627"/>
    <x v="3"/>
  </r>
  <r>
    <x v="2"/>
    <x v="2493"/>
    <n v="17"/>
    <x v="0"/>
    <x v="627"/>
    <x v="4"/>
  </r>
  <r>
    <x v="19"/>
    <x v="120"/>
    <n v="1472"/>
    <x v="1"/>
    <x v="628"/>
    <x v="1"/>
  </r>
  <r>
    <x v="46"/>
    <x v="2494"/>
    <n v="329"/>
    <x v="0"/>
    <x v="629"/>
    <x v="4"/>
  </r>
  <r>
    <x v="48"/>
    <x v="2495"/>
    <n v="-71"/>
    <x v="2"/>
    <x v="629"/>
    <x v="2"/>
  </r>
  <r>
    <x v="26"/>
    <x v="2496"/>
    <n v="-4158"/>
    <x v="2"/>
    <x v="629"/>
    <x v="3"/>
  </r>
  <r>
    <x v="12"/>
    <x v="2497"/>
    <n v="4175"/>
    <x v="0"/>
    <x v="629"/>
    <x v="1"/>
  </r>
  <r>
    <x v="2"/>
    <x v="2498"/>
    <n v="-3435"/>
    <x v="2"/>
    <x v="629"/>
    <x v="0"/>
  </r>
  <r>
    <x v="41"/>
    <x v="2499"/>
    <n v="-479"/>
    <x v="1"/>
    <x v="629"/>
    <x v="3"/>
  </r>
  <r>
    <x v="51"/>
    <x v="2500"/>
    <n v="-131"/>
    <x v="1"/>
    <x v="629"/>
    <x v="1"/>
  </r>
  <r>
    <x v="105"/>
    <x v="2501"/>
    <n v="-85"/>
    <x v="2"/>
    <x v="629"/>
    <x v="1"/>
  </r>
  <r>
    <x v="46"/>
    <x v="2502"/>
    <n v="1017"/>
    <x v="1"/>
    <x v="630"/>
    <x v="2"/>
  </r>
  <r>
    <x v="47"/>
    <x v="2503"/>
    <n v="-1309"/>
    <x v="2"/>
    <x v="630"/>
    <x v="3"/>
  </r>
  <r>
    <x v="43"/>
    <x v="2504"/>
    <n v="-397"/>
    <x v="2"/>
    <x v="630"/>
    <x v="3"/>
  </r>
  <r>
    <x v="14"/>
    <x v="2505"/>
    <n v="1126"/>
    <x v="1"/>
    <x v="630"/>
    <x v="3"/>
  </r>
  <r>
    <x v="15"/>
    <x v="2506"/>
    <n v="-4802"/>
    <x v="2"/>
    <x v="630"/>
    <x v="3"/>
  </r>
  <r>
    <x v="3"/>
    <x v="2507"/>
    <n v="3345"/>
    <x v="0"/>
    <x v="630"/>
    <x v="2"/>
  </r>
  <r>
    <x v="23"/>
    <x v="2508"/>
    <n v="2032"/>
    <x v="0"/>
    <x v="630"/>
    <x v="4"/>
  </r>
  <r>
    <x v="106"/>
    <x v="2509"/>
    <n v="-277"/>
    <x v="1"/>
    <x v="630"/>
    <x v="1"/>
  </r>
  <r>
    <x v="107"/>
    <x v="2510"/>
    <n v="-289"/>
    <x v="2"/>
    <x v="630"/>
    <x v="4"/>
  </r>
  <r>
    <x v="108"/>
    <x v="2511"/>
    <n v="-363"/>
    <x v="2"/>
    <x v="630"/>
    <x v="4"/>
  </r>
  <r>
    <x v="87"/>
    <x v="2512"/>
    <n v="-64"/>
    <x v="2"/>
    <x v="630"/>
    <x v="4"/>
  </r>
  <r>
    <x v="79"/>
    <x v="2513"/>
    <n v="-333"/>
    <x v="1"/>
    <x v="630"/>
    <x v="4"/>
  </r>
  <r>
    <x v="24"/>
    <x v="2514"/>
    <n v="-4376"/>
    <x v="2"/>
    <x v="631"/>
    <x v="2"/>
  </r>
  <r>
    <x v="21"/>
    <x v="2515"/>
    <n v="1366"/>
    <x v="1"/>
    <x v="631"/>
    <x v="2"/>
  </r>
  <r>
    <x v="29"/>
    <x v="2516"/>
    <n v="4684"/>
    <x v="0"/>
    <x v="631"/>
    <x v="1"/>
  </r>
  <r>
    <x v="42"/>
    <x v="2517"/>
    <n v="-2187"/>
    <x v="2"/>
    <x v="631"/>
    <x v="0"/>
  </r>
  <r>
    <x v="28"/>
    <x v="2518"/>
    <n v="-2548"/>
    <x v="2"/>
    <x v="631"/>
    <x v="0"/>
  </r>
  <r>
    <x v="22"/>
    <x v="2519"/>
    <n v="-212"/>
    <x v="1"/>
    <x v="631"/>
    <x v="3"/>
  </r>
  <r>
    <x v="35"/>
    <x v="2520"/>
    <n v="-2454"/>
    <x v="2"/>
    <x v="631"/>
    <x v="2"/>
  </r>
  <r>
    <x v="79"/>
    <x v="2521"/>
    <n v="-375"/>
    <x v="1"/>
    <x v="631"/>
    <x v="2"/>
  </r>
  <r>
    <x v="25"/>
    <x v="2522"/>
    <n v="-3011"/>
    <x v="2"/>
    <x v="632"/>
    <x v="0"/>
  </r>
  <r>
    <x v="36"/>
    <x v="2523"/>
    <n v="457"/>
    <x v="1"/>
    <x v="632"/>
    <x v="1"/>
  </r>
  <r>
    <x v="23"/>
    <x v="2524"/>
    <n v="975"/>
    <x v="0"/>
    <x v="632"/>
    <x v="1"/>
  </r>
  <r>
    <x v="51"/>
    <x v="2525"/>
    <n v="-60"/>
    <x v="1"/>
    <x v="632"/>
    <x v="3"/>
  </r>
  <r>
    <x v="70"/>
    <x v="2526"/>
    <n v="-427"/>
    <x v="2"/>
    <x v="632"/>
    <x v="3"/>
  </r>
  <r>
    <x v="0"/>
    <x v="2527"/>
    <n v="-817"/>
    <x v="2"/>
    <x v="633"/>
    <x v="4"/>
  </r>
  <r>
    <x v="47"/>
    <x v="2528"/>
    <n v="1045"/>
    <x v="1"/>
    <x v="633"/>
    <x v="2"/>
  </r>
  <r>
    <x v="6"/>
    <x v="2529"/>
    <n v="-2028"/>
    <x v="2"/>
    <x v="633"/>
    <x v="1"/>
  </r>
  <r>
    <x v="40"/>
    <x v="2530"/>
    <n v="-4189"/>
    <x v="2"/>
    <x v="633"/>
    <x v="1"/>
  </r>
  <r>
    <x v="53"/>
    <x v="2531"/>
    <n v="430"/>
    <x v="1"/>
    <x v="633"/>
    <x v="0"/>
  </r>
  <r>
    <x v="48"/>
    <x v="2532"/>
    <n v="4032"/>
    <x v="0"/>
    <x v="634"/>
    <x v="4"/>
  </r>
  <r>
    <x v="21"/>
    <x v="2533"/>
    <n v="-737"/>
    <x v="2"/>
    <x v="634"/>
    <x v="3"/>
  </r>
  <r>
    <x v="8"/>
    <x v="216"/>
    <n v="-4119"/>
    <x v="2"/>
    <x v="634"/>
    <x v="2"/>
  </r>
  <r>
    <x v="34"/>
    <x v="2534"/>
    <n v="3408"/>
    <x v="0"/>
    <x v="634"/>
    <x v="3"/>
  </r>
  <r>
    <x v="31"/>
    <x v="2535"/>
    <n v="2020"/>
    <x v="0"/>
    <x v="634"/>
    <x v="4"/>
  </r>
  <r>
    <x v="53"/>
    <x v="552"/>
    <n v="-3966"/>
    <x v="2"/>
    <x v="634"/>
    <x v="4"/>
  </r>
  <r>
    <x v="11"/>
    <x v="2536"/>
    <n v="-435"/>
    <x v="2"/>
    <x v="635"/>
    <x v="3"/>
  </r>
  <r>
    <x v="18"/>
    <x v="2537"/>
    <n v="153"/>
    <x v="0"/>
    <x v="635"/>
    <x v="1"/>
  </r>
  <r>
    <x v="18"/>
    <x v="2538"/>
    <n v="-232"/>
    <x v="1"/>
    <x v="635"/>
    <x v="2"/>
  </r>
  <r>
    <x v="43"/>
    <x v="2539"/>
    <n v="-177"/>
    <x v="2"/>
    <x v="635"/>
    <x v="4"/>
  </r>
  <r>
    <x v="16"/>
    <x v="2540"/>
    <n v="3892"/>
    <x v="0"/>
    <x v="635"/>
    <x v="2"/>
  </r>
  <r>
    <x v="17"/>
    <x v="2541"/>
    <n v="1018"/>
    <x v="1"/>
    <x v="635"/>
    <x v="4"/>
  </r>
  <r>
    <x v="108"/>
    <x v="1448"/>
    <n v="-137"/>
    <x v="1"/>
    <x v="635"/>
    <x v="4"/>
  </r>
  <r>
    <x v="5"/>
    <x v="2542"/>
    <n v="-324"/>
    <x v="1"/>
    <x v="636"/>
    <x v="2"/>
  </r>
  <r>
    <x v="32"/>
    <x v="2543"/>
    <n v="4562"/>
    <x v="0"/>
    <x v="636"/>
    <x v="0"/>
  </r>
  <r>
    <x v="53"/>
    <x v="2544"/>
    <n v="-373"/>
    <x v="1"/>
    <x v="636"/>
    <x v="4"/>
  </r>
  <r>
    <x v="35"/>
    <x v="2545"/>
    <n v="4300"/>
    <x v="0"/>
    <x v="636"/>
    <x v="1"/>
  </r>
  <r>
    <x v="106"/>
    <x v="2546"/>
    <n v="-181"/>
    <x v="1"/>
    <x v="636"/>
    <x v="1"/>
  </r>
  <r>
    <x v="109"/>
    <x v="2547"/>
    <n v="518"/>
    <x v="1"/>
    <x v="636"/>
    <x v="2"/>
  </r>
  <r>
    <x v="70"/>
    <x v="2548"/>
    <n v="-154"/>
    <x v="2"/>
    <x v="636"/>
    <x v="2"/>
  </r>
  <r>
    <x v="29"/>
    <x v="2549"/>
    <n v="905"/>
    <x v="1"/>
    <x v="637"/>
    <x v="2"/>
  </r>
  <r>
    <x v="47"/>
    <x v="2550"/>
    <n v="3315"/>
    <x v="0"/>
    <x v="637"/>
    <x v="3"/>
  </r>
  <r>
    <x v="47"/>
    <x v="2551"/>
    <n v="-3317"/>
    <x v="2"/>
    <x v="637"/>
    <x v="4"/>
  </r>
  <r>
    <x v="31"/>
    <x v="2552"/>
    <n v="-392"/>
    <x v="1"/>
    <x v="637"/>
    <x v="3"/>
  </r>
  <r>
    <x v="18"/>
    <x v="2553"/>
    <n v="867"/>
    <x v="1"/>
    <x v="637"/>
    <x v="1"/>
  </r>
  <r>
    <x v="23"/>
    <x v="2554"/>
    <n v="-264"/>
    <x v="1"/>
    <x v="638"/>
    <x v="1"/>
  </r>
  <r>
    <x v="93"/>
    <x v="2555"/>
    <n v="-308"/>
    <x v="2"/>
    <x v="638"/>
    <x v="1"/>
  </r>
  <r>
    <x v="110"/>
    <x v="2556"/>
    <n v="-178"/>
    <x v="1"/>
    <x v="638"/>
    <x v="0"/>
  </r>
  <r>
    <x v="25"/>
    <x v="2557"/>
    <n v="-273"/>
    <x v="1"/>
    <x v="639"/>
    <x v="4"/>
  </r>
  <r>
    <x v="11"/>
    <x v="2558"/>
    <n v="-384"/>
    <x v="1"/>
    <x v="639"/>
    <x v="2"/>
  </r>
  <r>
    <x v="47"/>
    <x v="2559"/>
    <n v="-4833"/>
    <x v="2"/>
    <x v="639"/>
    <x v="3"/>
  </r>
  <r>
    <x v="12"/>
    <x v="2560"/>
    <n v="-911"/>
    <x v="2"/>
    <x v="639"/>
    <x v="2"/>
  </r>
  <r>
    <x v="22"/>
    <x v="2561"/>
    <n v="-365"/>
    <x v="1"/>
    <x v="639"/>
    <x v="1"/>
  </r>
  <r>
    <x v="41"/>
    <x v="2562"/>
    <n v="585"/>
    <x v="0"/>
    <x v="639"/>
    <x v="0"/>
  </r>
  <r>
    <x v="93"/>
    <x v="2496"/>
    <n v="-369"/>
    <x v="2"/>
    <x v="639"/>
    <x v="3"/>
  </r>
  <r>
    <x v="82"/>
    <x v="2563"/>
    <n v="-300"/>
    <x v="1"/>
    <x v="639"/>
    <x v="4"/>
  </r>
  <r>
    <x v="111"/>
    <x v="2564"/>
    <n v="-426"/>
    <x v="1"/>
    <x v="639"/>
    <x v="2"/>
  </r>
  <r>
    <x v="112"/>
    <x v="2565"/>
    <n v="-217"/>
    <x v="1"/>
    <x v="639"/>
    <x v="3"/>
  </r>
  <r>
    <x v="0"/>
    <x v="2566"/>
    <n v="3468"/>
    <x v="0"/>
    <x v="640"/>
    <x v="3"/>
  </r>
  <r>
    <x v="37"/>
    <x v="2567"/>
    <n v="-1566"/>
    <x v="2"/>
    <x v="640"/>
    <x v="0"/>
  </r>
  <r>
    <x v="18"/>
    <x v="2568"/>
    <n v="-257"/>
    <x v="2"/>
    <x v="640"/>
    <x v="2"/>
  </r>
  <r>
    <x v="42"/>
    <x v="2569"/>
    <n v="-4014"/>
    <x v="2"/>
    <x v="640"/>
    <x v="3"/>
  </r>
  <r>
    <x v="26"/>
    <x v="2570"/>
    <n v="-86"/>
    <x v="1"/>
    <x v="640"/>
    <x v="2"/>
  </r>
  <r>
    <x v="39"/>
    <x v="2571"/>
    <n v="525"/>
    <x v="1"/>
    <x v="640"/>
    <x v="1"/>
  </r>
  <r>
    <x v="28"/>
    <x v="2572"/>
    <n v="-231"/>
    <x v="2"/>
    <x v="640"/>
    <x v="4"/>
  </r>
  <r>
    <x v="44"/>
    <x v="2573"/>
    <n v="1460"/>
    <x v="1"/>
    <x v="640"/>
    <x v="2"/>
  </r>
  <r>
    <x v="19"/>
    <x v="2574"/>
    <n v="2297"/>
    <x v="0"/>
    <x v="640"/>
    <x v="0"/>
  </r>
  <r>
    <x v="113"/>
    <x v="2575"/>
    <n v="-471"/>
    <x v="1"/>
    <x v="640"/>
    <x v="3"/>
  </r>
  <r>
    <x v="64"/>
    <x v="2576"/>
    <n v="-315"/>
    <x v="2"/>
    <x v="640"/>
    <x v="4"/>
  </r>
  <r>
    <x v="112"/>
    <x v="2577"/>
    <n v="-220"/>
    <x v="1"/>
    <x v="640"/>
    <x v="4"/>
  </r>
  <r>
    <x v="114"/>
    <x v="2578"/>
    <n v="-123"/>
    <x v="1"/>
    <x v="640"/>
    <x v="0"/>
  </r>
  <r>
    <x v="49"/>
    <x v="2579"/>
    <n v="-1794"/>
    <x v="2"/>
    <x v="641"/>
    <x v="1"/>
  </r>
  <r>
    <x v="26"/>
    <x v="2580"/>
    <n v="-2455"/>
    <x v="2"/>
    <x v="641"/>
    <x v="0"/>
  </r>
  <r>
    <x v="28"/>
    <x v="2581"/>
    <n v="101"/>
    <x v="1"/>
    <x v="641"/>
    <x v="1"/>
  </r>
  <r>
    <x v="32"/>
    <x v="2582"/>
    <n v="-4391"/>
    <x v="2"/>
    <x v="641"/>
    <x v="3"/>
  </r>
  <r>
    <x v="15"/>
    <x v="2583"/>
    <n v="-1265"/>
    <x v="2"/>
    <x v="641"/>
    <x v="3"/>
  </r>
  <r>
    <x v="52"/>
    <x v="2584"/>
    <n v="-184"/>
    <x v="1"/>
    <x v="641"/>
    <x v="0"/>
  </r>
  <r>
    <x v="84"/>
    <x v="2585"/>
    <n v="-55"/>
    <x v="2"/>
    <x v="641"/>
    <x v="1"/>
  </r>
  <r>
    <x v="29"/>
    <x v="2586"/>
    <n v="2063"/>
    <x v="0"/>
    <x v="642"/>
    <x v="4"/>
  </r>
  <r>
    <x v="25"/>
    <x v="2587"/>
    <n v="32"/>
    <x v="1"/>
    <x v="643"/>
    <x v="0"/>
  </r>
  <r>
    <x v="27"/>
    <x v="2588"/>
    <n v="-3636"/>
    <x v="2"/>
    <x v="643"/>
    <x v="0"/>
  </r>
  <r>
    <x v="53"/>
    <x v="2589"/>
    <n v="489"/>
    <x v="1"/>
    <x v="643"/>
    <x v="2"/>
  </r>
  <r>
    <x v="49"/>
    <x v="2590"/>
    <n v="114"/>
    <x v="1"/>
    <x v="644"/>
    <x v="2"/>
  </r>
  <r>
    <x v="38"/>
    <x v="2591"/>
    <n v="368"/>
    <x v="1"/>
    <x v="644"/>
    <x v="1"/>
  </r>
  <r>
    <x v="18"/>
    <x v="2592"/>
    <n v="-250"/>
    <x v="1"/>
    <x v="644"/>
    <x v="2"/>
  </r>
  <r>
    <x v="39"/>
    <x v="2593"/>
    <n v="548"/>
    <x v="1"/>
    <x v="644"/>
    <x v="0"/>
  </r>
  <r>
    <x v="32"/>
    <x v="2594"/>
    <n v="-94"/>
    <x v="1"/>
    <x v="644"/>
    <x v="4"/>
  </r>
  <r>
    <x v="38"/>
    <x v="2595"/>
    <n v="-489"/>
    <x v="1"/>
    <x v="645"/>
    <x v="2"/>
  </r>
  <r>
    <x v="47"/>
    <x v="2596"/>
    <n v="150"/>
    <x v="1"/>
    <x v="645"/>
    <x v="3"/>
  </r>
  <r>
    <x v="42"/>
    <x v="2597"/>
    <n v="-379"/>
    <x v="2"/>
    <x v="645"/>
    <x v="2"/>
  </r>
  <r>
    <x v="1"/>
    <x v="2598"/>
    <n v="1365"/>
    <x v="0"/>
    <x v="645"/>
    <x v="4"/>
  </r>
  <r>
    <x v="32"/>
    <x v="2599"/>
    <n v="2757"/>
    <x v="0"/>
    <x v="645"/>
    <x v="1"/>
  </r>
  <r>
    <x v="2"/>
    <x v="2600"/>
    <n v="21"/>
    <x v="1"/>
    <x v="645"/>
    <x v="0"/>
  </r>
  <r>
    <x v="19"/>
    <x v="2601"/>
    <n v="2581"/>
    <x v="0"/>
    <x v="645"/>
    <x v="2"/>
  </r>
  <r>
    <x v="59"/>
    <x v="2602"/>
    <n v="-441"/>
    <x v="2"/>
    <x v="645"/>
    <x v="4"/>
  </r>
  <r>
    <x v="4"/>
    <x v="2603"/>
    <n v="884"/>
    <x v="1"/>
    <x v="646"/>
    <x v="2"/>
  </r>
  <r>
    <x v="38"/>
    <x v="2604"/>
    <n v="-110"/>
    <x v="2"/>
    <x v="646"/>
    <x v="4"/>
  </r>
  <r>
    <x v="2"/>
    <x v="2605"/>
    <n v="-2973"/>
    <x v="2"/>
    <x v="646"/>
    <x v="2"/>
  </r>
  <r>
    <x v="0"/>
    <x v="2606"/>
    <n v="3692"/>
    <x v="0"/>
    <x v="647"/>
    <x v="3"/>
  </r>
  <r>
    <x v="7"/>
    <x v="2607"/>
    <n v="-4682"/>
    <x v="2"/>
    <x v="647"/>
    <x v="0"/>
  </r>
  <r>
    <x v="38"/>
    <x v="2608"/>
    <n v="1024"/>
    <x v="1"/>
    <x v="647"/>
    <x v="2"/>
  </r>
  <r>
    <x v="18"/>
    <x v="2609"/>
    <n v="-1187"/>
    <x v="2"/>
    <x v="647"/>
    <x v="1"/>
  </r>
  <r>
    <x v="18"/>
    <x v="2610"/>
    <n v="3578"/>
    <x v="0"/>
    <x v="647"/>
    <x v="4"/>
  </r>
  <r>
    <x v="4"/>
    <x v="2611"/>
    <n v="-2743"/>
    <x v="2"/>
    <x v="648"/>
    <x v="2"/>
  </r>
  <r>
    <x v="6"/>
    <x v="2612"/>
    <n v="-84"/>
    <x v="2"/>
    <x v="648"/>
    <x v="4"/>
  </r>
  <r>
    <x v="22"/>
    <x v="2613"/>
    <n v="87"/>
    <x v="1"/>
    <x v="648"/>
    <x v="2"/>
  </r>
  <r>
    <x v="53"/>
    <x v="2614"/>
    <n v="-2358"/>
    <x v="2"/>
    <x v="648"/>
    <x v="1"/>
  </r>
  <r>
    <x v="30"/>
    <x v="2615"/>
    <n v="-481"/>
    <x v="1"/>
    <x v="649"/>
    <x v="3"/>
  </r>
  <r>
    <x v="28"/>
    <x v="2001"/>
    <n v="496"/>
    <x v="1"/>
    <x v="649"/>
    <x v="0"/>
  </r>
  <r>
    <x v="13"/>
    <x v="2616"/>
    <n v="-1994"/>
    <x v="2"/>
    <x v="649"/>
    <x v="3"/>
  </r>
  <r>
    <x v="22"/>
    <x v="2617"/>
    <n v="-1270"/>
    <x v="2"/>
    <x v="650"/>
    <x v="0"/>
  </r>
  <r>
    <x v="53"/>
    <x v="2618"/>
    <n v="-2990"/>
    <x v="2"/>
    <x v="650"/>
    <x v="1"/>
  </r>
  <r>
    <x v="46"/>
    <x v="2619"/>
    <n v="-890"/>
    <x v="2"/>
    <x v="651"/>
    <x v="3"/>
  </r>
  <r>
    <x v="50"/>
    <x v="2620"/>
    <n v="1120"/>
    <x v="0"/>
    <x v="651"/>
    <x v="3"/>
  </r>
  <r>
    <x v="31"/>
    <x v="17"/>
    <n v="3562"/>
    <x v="0"/>
    <x v="651"/>
    <x v="0"/>
  </r>
  <r>
    <x v="1"/>
    <x v="2621"/>
    <n v="-1797"/>
    <x v="2"/>
    <x v="651"/>
    <x v="1"/>
  </r>
  <r>
    <x v="40"/>
    <x v="2622"/>
    <n v="-3628"/>
    <x v="2"/>
    <x v="651"/>
    <x v="0"/>
  </r>
  <r>
    <x v="38"/>
    <x v="2623"/>
    <n v="4035"/>
    <x v="0"/>
    <x v="652"/>
    <x v="3"/>
  </r>
  <r>
    <x v="28"/>
    <x v="2624"/>
    <n v="-177"/>
    <x v="1"/>
    <x v="652"/>
    <x v="0"/>
  </r>
  <r>
    <x v="2"/>
    <x v="2625"/>
    <n v="-792"/>
    <x v="2"/>
    <x v="652"/>
    <x v="4"/>
  </r>
  <r>
    <x v="3"/>
    <x v="2626"/>
    <n v="-2444"/>
    <x v="2"/>
    <x v="652"/>
    <x v="2"/>
  </r>
  <r>
    <x v="115"/>
    <x v="2627"/>
    <n v="-90"/>
    <x v="1"/>
    <x v="652"/>
    <x v="3"/>
  </r>
  <r>
    <x v="114"/>
    <x v="2628"/>
    <n v="-251"/>
    <x v="2"/>
    <x v="652"/>
    <x v="3"/>
  </r>
  <r>
    <x v="116"/>
    <x v="2629"/>
    <n v="-273"/>
    <x v="1"/>
    <x v="652"/>
    <x v="1"/>
  </r>
  <r>
    <x v="7"/>
    <x v="2630"/>
    <n v="4908"/>
    <x v="0"/>
    <x v="653"/>
    <x v="4"/>
  </r>
  <r>
    <x v="21"/>
    <x v="2631"/>
    <n v="-181"/>
    <x v="1"/>
    <x v="653"/>
    <x v="0"/>
  </r>
  <r>
    <x v="11"/>
    <x v="2632"/>
    <n v="2061"/>
    <x v="0"/>
    <x v="653"/>
    <x v="1"/>
  </r>
  <r>
    <x v="6"/>
    <x v="2633"/>
    <n v="-62"/>
    <x v="1"/>
    <x v="653"/>
    <x v="4"/>
  </r>
  <r>
    <x v="27"/>
    <x v="2634"/>
    <n v="-1917"/>
    <x v="2"/>
    <x v="653"/>
    <x v="0"/>
  </r>
  <r>
    <x v="27"/>
    <x v="2635"/>
    <n v="-62"/>
    <x v="1"/>
    <x v="653"/>
    <x v="0"/>
  </r>
  <r>
    <x v="32"/>
    <x v="2636"/>
    <n v="-132"/>
    <x v="1"/>
    <x v="653"/>
    <x v="3"/>
  </r>
  <r>
    <x v="23"/>
    <x v="2637"/>
    <n v="328"/>
    <x v="0"/>
    <x v="653"/>
    <x v="1"/>
  </r>
  <r>
    <x v="45"/>
    <x v="2638"/>
    <n v="1420"/>
    <x v="1"/>
    <x v="653"/>
    <x v="2"/>
  </r>
  <r>
    <x v="117"/>
    <x v="2639"/>
    <n v="-373"/>
    <x v="2"/>
    <x v="653"/>
    <x v="2"/>
  </r>
  <r>
    <x v="46"/>
    <x v="2640"/>
    <n v="1359"/>
    <x v="1"/>
    <x v="654"/>
    <x v="4"/>
  </r>
  <r>
    <x v="36"/>
    <x v="2641"/>
    <n v="-95"/>
    <x v="2"/>
    <x v="654"/>
    <x v="2"/>
  </r>
  <r>
    <x v="53"/>
    <x v="2642"/>
    <n v="-1532"/>
    <x v="2"/>
    <x v="654"/>
    <x v="2"/>
  </r>
  <r>
    <x v="2"/>
    <x v="2643"/>
    <n v="1332"/>
    <x v="0"/>
    <x v="654"/>
    <x v="1"/>
  </r>
  <r>
    <x v="19"/>
    <x v="2644"/>
    <n v="4017"/>
    <x v="0"/>
    <x v="654"/>
    <x v="3"/>
  </r>
  <r>
    <x v="81"/>
    <x v="2645"/>
    <n v="-204"/>
    <x v="2"/>
    <x v="654"/>
    <x v="2"/>
  </r>
  <r>
    <x v="37"/>
    <x v="2646"/>
    <n v="-2121"/>
    <x v="2"/>
    <x v="655"/>
    <x v="0"/>
  </r>
  <r>
    <x v="30"/>
    <x v="2647"/>
    <n v="-4801"/>
    <x v="2"/>
    <x v="655"/>
    <x v="3"/>
  </r>
  <r>
    <x v="6"/>
    <x v="2648"/>
    <n v="30"/>
    <x v="0"/>
    <x v="655"/>
    <x v="0"/>
  </r>
  <r>
    <x v="27"/>
    <x v="2649"/>
    <n v="-190"/>
    <x v="1"/>
    <x v="655"/>
    <x v="3"/>
  </r>
  <r>
    <x v="12"/>
    <x v="2650"/>
    <n v="688"/>
    <x v="1"/>
    <x v="655"/>
    <x v="2"/>
  </r>
  <r>
    <x v="9"/>
    <x v="2651"/>
    <n v="-66"/>
    <x v="2"/>
    <x v="655"/>
    <x v="2"/>
  </r>
  <r>
    <x v="53"/>
    <x v="2652"/>
    <n v="-4534"/>
    <x v="2"/>
    <x v="655"/>
    <x v="3"/>
  </r>
  <r>
    <x v="44"/>
    <x v="2653"/>
    <n v="-3684"/>
    <x v="2"/>
    <x v="655"/>
    <x v="4"/>
  </r>
  <r>
    <x v="118"/>
    <x v="2654"/>
    <n v="-78"/>
    <x v="1"/>
    <x v="655"/>
    <x v="1"/>
  </r>
  <r>
    <x v="119"/>
    <x v="2655"/>
    <n v="-110"/>
    <x v="2"/>
    <x v="655"/>
    <x v="1"/>
  </r>
  <r>
    <x v="120"/>
    <x v="2656"/>
    <n v="-226"/>
    <x v="1"/>
    <x v="655"/>
    <x v="0"/>
  </r>
  <r>
    <x v="24"/>
    <x v="342"/>
    <n v="922"/>
    <x v="1"/>
    <x v="656"/>
    <x v="4"/>
  </r>
  <r>
    <x v="9"/>
    <x v="2657"/>
    <n v="-468"/>
    <x v="2"/>
    <x v="656"/>
    <x v="4"/>
  </r>
  <r>
    <x v="3"/>
    <x v="2658"/>
    <n v="-3642"/>
    <x v="2"/>
    <x v="656"/>
    <x v="3"/>
  </r>
  <r>
    <x v="64"/>
    <x v="1343"/>
    <n v="-466"/>
    <x v="1"/>
    <x v="656"/>
    <x v="4"/>
  </r>
  <r>
    <x v="112"/>
    <x v="2659"/>
    <n v="-230"/>
    <x v="1"/>
    <x v="656"/>
    <x v="4"/>
  </r>
  <r>
    <x v="120"/>
    <x v="2660"/>
    <n v="-288"/>
    <x v="2"/>
    <x v="656"/>
    <x v="2"/>
  </r>
  <r>
    <x v="8"/>
    <x v="2661"/>
    <n v="-2788"/>
    <x v="2"/>
    <x v="657"/>
    <x v="0"/>
  </r>
  <r>
    <x v="18"/>
    <x v="2662"/>
    <n v="3429"/>
    <x v="0"/>
    <x v="657"/>
    <x v="2"/>
  </r>
  <r>
    <x v="33"/>
    <x v="2663"/>
    <n v="-3869"/>
    <x v="2"/>
    <x v="657"/>
    <x v="2"/>
  </r>
  <r>
    <x v="36"/>
    <x v="2664"/>
    <n v="-1442"/>
    <x v="2"/>
    <x v="657"/>
    <x v="2"/>
  </r>
  <r>
    <x v="6"/>
    <x v="2126"/>
    <n v="1027"/>
    <x v="1"/>
    <x v="657"/>
    <x v="0"/>
  </r>
  <r>
    <x v="4"/>
    <x v="2665"/>
    <n v="1307"/>
    <x v="1"/>
    <x v="658"/>
    <x v="3"/>
  </r>
  <r>
    <x v="29"/>
    <x v="2666"/>
    <n v="-3226"/>
    <x v="2"/>
    <x v="658"/>
    <x v="3"/>
  </r>
  <r>
    <x v="27"/>
    <x v="2667"/>
    <n v="-2743"/>
    <x v="2"/>
    <x v="658"/>
    <x v="0"/>
  </r>
  <r>
    <x v="15"/>
    <x v="2668"/>
    <n v="594"/>
    <x v="0"/>
    <x v="658"/>
    <x v="1"/>
  </r>
  <r>
    <x v="2"/>
    <x v="2669"/>
    <n v="-134"/>
    <x v="2"/>
    <x v="658"/>
    <x v="0"/>
  </r>
  <r>
    <x v="35"/>
    <x v="2670"/>
    <n v="-4458"/>
    <x v="2"/>
    <x v="658"/>
    <x v="1"/>
  </r>
  <r>
    <x v="110"/>
    <x v="2671"/>
    <n v="-149"/>
    <x v="2"/>
    <x v="658"/>
    <x v="4"/>
  </r>
  <r>
    <x v="50"/>
    <x v="2672"/>
    <n v="-2352"/>
    <x v="2"/>
    <x v="659"/>
    <x v="0"/>
  </r>
  <r>
    <x v="32"/>
    <x v="2673"/>
    <n v="-3576"/>
    <x v="2"/>
    <x v="659"/>
    <x v="1"/>
  </r>
  <r>
    <x v="53"/>
    <x v="2674"/>
    <n v="4186"/>
    <x v="0"/>
    <x v="659"/>
    <x v="3"/>
  </r>
  <r>
    <x v="46"/>
    <x v="2675"/>
    <n v="1124"/>
    <x v="0"/>
    <x v="660"/>
    <x v="4"/>
  </r>
  <r>
    <x v="7"/>
    <x v="2676"/>
    <n v="1303"/>
    <x v="1"/>
    <x v="660"/>
    <x v="4"/>
  </r>
  <r>
    <x v="42"/>
    <x v="2677"/>
    <n v="-883"/>
    <x v="2"/>
    <x v="660"/>
    <x v="3"/>
  </r>
  <r>
    <x v="6"/>
    <x v="2678"/>
    <n v="1887"/>
    <x v="0"/>
    <x v="660"/>
    <x v="0"/>
  </r>
  <r>
    <x v="48"/>
    <x v="2679"/>
    <n v="3583"/>
    <x v="0"/>
    <x v="661"/>
    <x v="0"/>
  </r>
  <r>
    <x v="21"/>
    <x v="2680"/>
    <n v="-2396"/>
    <x v="2"/>
    <x v="661"/>
    <x v="2"/>
  </r>
  <r>
    <x v="27"/>
    <x v="1707"/>
    <n v="3146"/>
    <x v="0"/>
    <x v="661"/>
    <x v="2"/>
  </r>
  <r>
    <x v="12"/>
    <x v="2681"/>
    <n v="-1456"/>
    <x v="2"/>
    <x v="661"/>
    <x v="4"/>
  </r>
  <r>
    <x v="28"/>
    <x v="2682"/>
    <n v="1175"/>
    <x v="1"/>
    <x v="661"/>
    <x v="0"/>
  </r>
  <r>
    <x v="32"/>
    <x v="2683"/>
    <n v="615"/>
    <x v="1"/>
    <x v="661"/>
    <x v="3"/>
  </r>
  <r>
    <x v="116"/>
    <x v="2684"/>
    <n v="-4872"/>
    <x v="2"/>
    <x v="661"/>
    <x v="0"/>
  </r>
  <r>
    <x v="49"/>
    <x v="2685"/>
    <n v="-4347"/>
    <x v="2"/>
    <x v="662"/>
    <x v="0"/>
  </r>
  <r>
    <x v="30"/>
    <x v="2686"/>
    <n v="-328"/>
    <x v="2"/>
    <x v="662"/>
    <x v="3"/>
  </r>
  <r>
    <x v="28"/>
    <x v="2687"/>
    <n v="-308"/>
    <x v="2"/>
    <x v="662"/>
    <x v="0"/>
  </r>
  <r>
    <x v="16"/>
    <x v="2688"/>
    <n v="361"/>
    <x v="0"/>
    <x v="662"/>
    <x v="2"/>
  </r>
  <r>
    <x v="17"/>
    <x v="2689"/>
    <n v="1107"/>
    <x v="1"/>
    <x v="662"/>
    <x v="4"/>
  </r>
  <r>
    <x v="115"/>
    <x v="2690"/>
    <n v="-433"/>
    <x v="2"/>
    <x v="662"/>
    <x v="2"/>
  </r>
  <r>
    <x v="24"/>
    <x v="2691"/>
    <n v="456"/>
    <x v="1"/>
    <x v="663"/>
    <x v="3"/>
  </r>
  <r>
    <x v="39"/>
    <x v="2692"/>
    <n v="2298"/>
    <x v="0"/>
    <x v="663"/>
    <x v="4"/>
  </r>
  <r>
    <x v="38"/>
    <x v="2693"/>
    <n v="-3761"/>
    <x v="2"/>
    <x v="664"/>
    <x v="4"/>
  </r>
  <r>
    <x v="31"/>
    <x v="2694"/>
    <n v="881"/>
    <x v="0"/>
    <x v="664"/>
    <x v="0"/>
  </r>
  <r>
    <x v="6"/>
    <x v="2695"/>
    <n v="926"/>
    <x v="1"/>
    <x v="664"/>
    <x v="4"/>
  </r>
  <r>
    <x v="12"/>
    <x v="2696"/>
    <n v="-3015"/>
    <x v="2"/>
    <x v="664"/>
    <x v="3"/>
  </r>
  <r>
    <x v="22"/>
    <x v="2697"/>
    <n v="-222"/>
    <x v="1"/>
    <x v="664"/>
    <x v="4"/>
  </r>
  <r>
    <x v="22"/>
    <x v="2698"/>
    <n v="-450"/>
    <x v="2"/>
    <x v="664"/>
    <x v="0"/>
  </r>
  <r>
    <x v="44"/>
    <x v="2699"/>
    <n v="-2044"/>
    <x v="2"/>
    <x v="664"/>
    <x v="3"/>
  </r>
  <r>
    <x v="3"/>
    <x v="2700"/>
    <n v="-748"/>
    <x v="2"/>
    <x v="664"/>
    <x v="4"/>
  </r>
  <r>
    <x v="106"/>
    <x v="2701"/>
    <n v="-83"/>
    <x v="1"/>
    <x v="664"/>
    <x v="2"/>
  </r>
  <r>
    <x v="59"/>
    <x v="2702"/>
    <n v="-94"/>
    <x v="1"/>
    <x v="664"/>
    <x v="0"/>
  </r>
  <r>
    <x v="79"/>
    <x v="2703"/>
    <n v="-312"/>
    <x v="2"/>
    <x v="664"/>
    <x v="0"/>
  </r>
  <r>
    <x v="79"/>
    <x v="2704"/>
    <n v="-383"/>
    <x v="2"/>
    <x v="664"/>
    <x v="4"/>
  </r>
  <r>
    <x v="0"/>
    <x v="2705"/>
    <n v="-1851"/>
    <x v="2"/>
    <x v="665"/>
    <x v="3"/>
  </r>
  <r>
    <x v="0"/>
    <x v="2706"/>
    <n v="-74"/>
    <x v="1"/>
    <x v="665"/>
    <x v="1"/>
  </r>
  <r>
    <x v="5"/>
    <x v="2707"/>
    <n v="1384"/>
    <x v="1"/>
    <x v="665"/>
    <x v="3"/>
  </r>
  <r>
    <x v="21"/>
    <x v="2708"/>
    <n v="3761"/>
    <x v="0"/>
    <x v="665"/>
    <x v="4"/>
  </r>
  <r>
    <x v="22"/>
    <x v="2709"/>
    <n v="1372"/>
    <x v="1"/>
    <x v="665"/>
    <x v="0"/>
  </r>
  <r>
    <x v="53"/>
    <x v="2710"/>
    <n v="-308"/>
    <x v="2"/>
    <x v="665"/>
    <x v="4"/>
  </r>
  <r>
    <x v="2"/>
    <x v="2711"/>
    <n v="4680"/>
    <x v="0"/>
    <x v="665"/>
    <x v="0"/>
  </r>
  <r>
    <x v="44"/>
    <x v="2712"/>
    <n v="573"/>
    <x v="1"/>
    <x v="665"/>
    <x v="0"/>
  </r>
  <r>
    <x v="51"/>
    <x v="2713"/>
    <n v="-465"/>
    <x v="1"/>
    <x v="665"/>
    <x v="4"/>
  </r>
  <r>
    <x v="70"/>
    <x v="2714"/>
    <n v="-283"/>
    <x v="2"/>
    <x v="665"/>
    <x v="2"/>
  </r>
  <r>
    <x v="50"/>
    <x v="2715"/>
    <n v="-469"/>
    <x v="2"/>
    <x v="666"/>
    <x v="1"/>
  </r>
  <r>
    <x v="29"/>
    <x v="2716"/>
    <n v="715"/>
    <x v="1"/>
    <x v="666"/>
    <x v="3"/>
  </r>
  <r>
    <x v="46"/>
    <x v="2717"/>
    <n v="-475"/>
    <x v="2"/>
    <x v="667"/>
    <x v="3"/>
  </r>
  <r>
    <x v="11"/>
    <x v="2718"/>
    <n v="3976"/>
    <x v="0"/>
    <x v="667"/>
    <x v="0"/>
  </r>
  <r>
    <x v="11"/>
    <x v="2719"/>
    <n v="3270"/>
    <x v="0"/>
    <x v="667"/>
    <x v="0"/>
  </r>
  <r>
    <x v="42"/>
    <x v="2720"/>
    <n v="-497"/>
    <x v="1"/>
    <x v="667"/>
    <x v="1"/>
  </r>
  <r>
    <x v="9"/>
    <x v="2721"/>
    <n v="-3422"/>
    <x v="2"/>
    <x v="667"/>
    <x v="4"/>
  </r>
  <r>
    <x v="2"/>
    <x v="2722"/>
    <n v="-2514"/>
    <x v="2"/>
    <x v="667"/>
    <x v="1"/>
  </r>
  <r>
    <x v="121"/>
    <x v="2723"/>
    <n v="-181"/>
    <x v="1"/>
    <x v="667"/>
    <x v="4"/>
  </r>
  <r>
    <x v="5"/>
    <x v="2724"/>
    <n v="1443"/>
    <x v="0"/>
    <x v="668"/>
    <x v="3"/>
  </r>
  <r>
    <x v="50"/>
    <x v="2725"/>
    <n v="1265"/>
    <x v="0"/>
    <x v="668"/>
    <x v="2"/>
  </r>
  <r>
    <x v="4"/>
    <x v="2726"/>
    <n v="-3944"/>
    <x v="2"/>
    <x v="669"/>
    <x v="1"/>
  </r>
  <r>
    <x v="48"/>
    <x v="2727"/>
    <n v="365"/>
    <x v="0"/>
    <x v="669"/>
    <x v="4"/>
  </r>
  <r>
    <x v="36"/>
    <x v="2728"/>
    <n v="611"/>
    <x v="1"/>
    <x v="669"/>
    <x v="1"/>
  </r>
  <r>
    <x v="26"/>
    <x v="2729"/>
    <n v="-225"/>
    <x v="2"/>
    <x v="669"/>
    <x v="4"/>
  </r>
  <r>
    <x v="40"/>
    <x v="2730"/>
    <n v="464"/>
    <x v="0"/>
    <x v="669"/>
    <x v="3"/>
  </r>
  <r>
    <x v="22"/>
    <x v="2731"/>
    <n v="1131"/>
    <x v="1"/>
    <x v="669"/>
    <x v="4"/>
  </r>
  <r>
    <x v="19"/>
    <x v="357"/>
    <n v="-2755"/>
    <x v="2"/>
    <x v="669"/>
    <x v="4"/>
  </r>
  <r>
    <x v="60"/>
    <x v="408"/>
    <n v="-344"/>
    <x v="1"/>
    <x v="669"/>
    <x v="1"/>
  </r>
  <r>
    <x v="48"/>
    <x v="2732"/>
    <n v="-4423"/>
    <x v="2"/>
    <x v="670"/>
    <x v="1"/>
  </r>
  <r>
    <x v="48"/>
    <x v="2733"/>
    <n v="-140"/>
    <x v="2"/>
    <x v="670"/>
    <x v="4"/>
  </r>
  <r>
    <x v="25"/>
    <x v="2734"/>
    <n v="-3078"/>
    <x v="2"/>
    <x v="670"/>
    <x v="4"/>
  </r>
  <r>
    <x v="36"/>
    <x v="242"/>
    <n v="1624"/>
    <x v="0"/>
    <x v="670"/>
    <x v="0"/>
  </r>
  <r>
    <x v="23"/>
    <x v="2735"/>
    <n v="-515"/>
    <x v="2"/>
    <x v="670"/>
    <x v="3"/>
  </r>
  <r>
    <x v="51"/>
    <x v="2736"/>
    <n v="-94"/>
    <x v="1"/>
    <x v="670"/>
    <x v="3"/>
  </r>
  <r>
    <x v="122"/>
    <x v="2737"/>
    <n v="4735"/>
    <x v="0"/>
    <x v="670"/>
    <x v="2"/>
  </r>
  <r>
    <x v="82"/>
    <x v="1516"/>
    <n v="-410"/>
    <x v="2"/>
    <x v="670"/>
    <x v="0"/>
  </r>
  <r>
    <x v="57"/>
    <x v="2738"/>
    <n v="-410"/>
    <x v="1"/>
    <x v="670"/>
    <x v="1"/>
  </r>
  <r>
    <x v="25"/>
    <x v="2739"/>
    <n v="1514"/>
    <x v="0"/>
    <x v="671"/>
    <x v="4"/>
  </r>
  <r>
    <x v="43"/>
    <x v="2740"/>
    <n v="1164"/>
    <x v="1"/>
    <x v="671"/>
    <x v="0"/>
  </r>
  <r>
    <x v="12"/>
    <x v="2741"/>
    <n v="1446"/>
    <x v="1"/>
    <x v="671"/>
    <x v="2"/>
  </r>
  <r>
    <x v="5"/>
    <x v="2742"/>
    <n v="-104"/>
    <x v="1"/>
    <x v="672"/>
    <x v="1"/>
  </r>
  <r>
    <x v="8"/>
    <x v="2743"/>
    <n v="-3795"/>
    <x v="2"/>
    <x v="672"/>
    <x v="2"/>
  </r>
  <r>
    <x v="2"/>
    <x v="2744"/>
    <n v="-82"/>
    <x v="1"/>
    <x v="672"/>
    <x v="0"/>
  </r>
  <r>
    <x v="44"/>
    <x v="2745"/>
    <n v="1335"/>
    <x v="1"/>
    <x v="672"/>
    <x v="3"/>
  </r>
  <r>
    <x v="93"/>
    <x v="2746"/>
    <n v="-382"/>
    <x v="1"/>
    <x v="672"/>
    <x v="0"/>
  </r>
  <r>
    <x v="110"/>
    <x v="2747"/>
    <n v="-286"/>
    <x v="1"/>
    <x v="672"/>
    <x v="2"/>
  </r>
  <r>
    <x v="21"/>
    <x v="2748"/>
    <n v="-4627"/>
    <x v="2"/>
    <x v="673"/>
    <x v="0"/>
  </r>
  <r>
    <x v="30"/>
    <x v="2749"/>
    <n v="-3888"/>
    <x v="2"/>
    <x v="673"/>
    <x v="0"/>
  </r>
  <r>
    <x v="32"/>
    <x v="2750"/>
    <n v="289"/>
    <x v="1"/>
    <x v="673"/>
    <x v="0"/>
  </r>
  <r>
    <x v="7"/>
    <x v="2751"/>
    <n v="2352"/>
    <x v="0"/>
    <x v="674"/>
    <x v="4"/>
  </r>
  <r>
    <x v="5"/>
    <x v="2752"/>
    <n v="-3366"/>
    <x v="2"/>
    <x v="674"/>
    <x v="1"/>
  </r>
  <r>
    <x v="5"/>
    <x v="2753"/>
    <n v="-417"/>
    <x v="1"/>
    <x v="674"/>
    <x v="2"/>
  </r>
  <r>
    <x v="21"/>
    <x v="2754"/>
    <n v="-4431"/>
    <x v="2"/>
    <x v="674"/>
    <x v="4"/>
  </r>
  <r>
    <x v="8"/>
    <x v="2755"/>
    <n v="-457"/>
    <x v="2"/>
    <x v="674"/>
    <x v="3"/>
  </r>
  <r>
    <x v="29"/>
    <x v="2756"/>
    <n v="882"/>
    <x v="1"/>
    <x v="674"/>
    <x v="4"/>
  </r>
  <r>
    <x v="18"/>
    <x v="2757"/>
    <n v="-1100"/>
    <x v="2"/>
    <x v="674"/>
    <x v="4"/>
  </r>
  <r>
    <x v="18"/>
    <x v="2758"/>
    <n v="-170"/>
    <x v="1"/>
    <x v="674"/>
    <x v="1"/>
  </r>
  <r>
    <x v="36"/>
    <x v="2759"/>
    <n v="-494"/>
    <x v="1"/>
    <x v="674"/>
    <x v="0"/>
  </r>
  <r>
    <x v="1"/>
    <x v="2760"/>
    <n v="266"/>
    <x v="1"/>
    <x v="674"/>
    <x v="2"/>
  </r>
  <r>
    <x v="9"/>
    <x v="2761"/>
    <n v="-247"/>
    <x v="1"/>
    <x v="674"/>
    <x v="2"/>
  </r>
  <r>
    <x v="53"/>
    <x v="2762"/>
    <n v="-127"/>
    <x v="1"/>
    <x v="674"/>
    <x v="0"/>
  </r>
  <r>
    <x v="16"/>
    <x v="2348"/>
    <n v="-4804"/>
    <x v="2"/>
    <x v="674"/>
    <x v="2"/>
  </r>
  <r>
    <x v="2"/>
    <x v="2763"/>
    <n v="4732"/>
    <x v="0"/>
    <x v="674"/>
    <x v="2"/>
  </r>
  <r>
    <x v="17"/>
    <x v="2764"/>
    <n v="-434"/>
    <x v="2"/>
    <x v="674"/>
    <x v="3"/>
  </r>
  <r>
    <x v="3"/>
    <x v="2765"/>
    <n v="130"/>
    <x v="1"/>
    <x v="674"/>
    <x v="1"/>
  </r>
  <r>
    <x v="123"/>
    <x v="184"/>
    <n v="-64"/>
    <x v="2"/>
    <x v="674"/>
    <x v="4"/>
  </r>
  <r>
    <x v="64"/>
    <x v="2766"/>
    <n v="-180"/>
    <x v="2"/>
    <x v="674"/>
    <x v="2"/>
  </r>
  <r>
    <x v="81"/>
    <x v="2767"/>
    <n v="-116"/>
    <x v="2"/>
    <x v="674"/>
    <x v="1"/>
  </r>
  <r>
    <x v="70"/>
    <x v="2768"/>
    <n v="-59"/>
    <x v="2"/>
    <x v="674"/>
    <x v="4"/>
  </r>
  <r>
    <x v="50"/>
    <x v="2769"/>
    <n v="3446"/>
    <x v="0"/>
    <x v="675"/>
    <x v="1"/>
  </r>
  <r>
    <x v="43"/>
    <x v="2770"/>
    <n v="-4554"/>
    <x v="2"/>
    <x v="675"/>
    <x v="4"/>
  </r>
  <r>
    <x v="4"/>
    <x v="2771"/>
    <n v="1445"/>
    <x v="1"/>
    <x v="676"/>
    <x v="4"/>
  </r>
  <r>
    <x v="38"/>
    <x v="2772"/>
    <n v="598"/>
    <x v="1"/>
    <x v="676"/>
    <x v="3"/>
  </r>
  <r>
    <x v="26"/>
    <x v="2773"/>
    <n v="-3116"/>
    <x v="2"/>
    <x v="676"/>
    <x v="3"/>
  </r>
  <r>
    <x v="0"/>
    <x v="2774"/>
    <n v="-1671"/>
    <x v="2"/>
    <x v="677"/>
    <x v="1"/>
  </r>
  <r>
    <x v="39"/>
    <x v="2775"/>
    <n v="-2783"/>
    <x v="2"/>
    <x v="677"/>
    <x v="0"/>
  </r>
  <r>
    <x v="39"/>
    <x v="2776"/>
    <n v="-252"/>
    <x v="2"/>
    <x v="677"/>
    <x v="1"/>
  </r>
  <r>
    <x v="27"/>
    <x v="2777"/>
    <n v="-62"/>
    <x v="1"/>
    <x v="677"/>
    <x v="4"/>
  </r>
  <r>
    <x v="43"/>
    <x v="2778"/>
    <n v="1970"/>
    <x v="0"/>
    <x v="677"/>
    <x v="0"/>
  </r>
  <r>
    <x v="9"/>
    <x v="2779"/>
    <n v="-2602"/>
    <x v="2"/>
    <x v="677"/>
    <x v="0"/>
  </r>
  <r>
    <x v="16"/>
    <x v="2780"/>
    <n v="1234"/>
    <x v="1"/>
    <x v="677"/>
    <x v="4"/>
  </r>
  <r>
    <x v="2"/>
    <x v="1669"/>
    <n v="-78"/>
    <x v="2"/>
    <x v="677"/>
    <x v="0"/>
  </r>
  <r>
    <x v="3"/>
    <x v="2781"/>
    <n v="-3153"/>
    <x v="2"/>
    <x v="677"/>
    <x v="2"/>
  </r>
  <r>
    <x v="19"/>
    <x v="741"/>
    <n v="889"/>
    <x v="1"/>
    <x v="677"/>
    <x v="1"/>
  </r>
  <r>
    <x v="19"/>
    <x v="2782"/>
    <n v="2840"/>
    <x v="0"/>
    <x v="677"/>
    <x v="2"/>
  </r>
  <r>
    <x v="60"/>
    <x v="2783"/>
    <n v="-232"/>
    <x v="2"/>
    <x v="677"/>
    <x v="0"/>
  </r>
  <r>
    <x v="66"/>
    <x v="2784"/>
    <n v="-194"/>
    <x v="2"/>
    <x v="677"/>
    <x v="3"/>
  </r>
  <r>
    <x v="112"/>
    <x v="2785"/>
    <n v="-444"/>
    <x v="2"/>
    <x v="677"/>
    <x v="3"/>
  </r>
  <r>
    <x v="65"/>
    <x v="2786"/>
    <n v="-406"/>
    <x v="2"/>
    <x v="677"/>
    <x v="1"/>
  </r>
  <r>
    <x v="110"/>
    <x v="2787"/>
    <n v="-118"/>
    <x v="2"/>
    <x v="677"/>
    <x v="2"/>
  </r>
  <r>
    <x v="24"/>
    <x v="2788"/>
    <n v="2163"/>
    <x v="0"/>
    <x v="678"/>
    <x v="1"/>
  </r>
  <r>
    <x v="21"/>
    <x v="2789"/>
    <n v="-253"/>
    <x v="2"/>
    <x v="678"/>
    <x v="2"/>
  </r>
  <r>
    <x v="22"/>
    <x v="2790"/>
    <n v="-373"/>
    <x v="2"/>
    <x v="678"/>
    <x v="4"/>
  </r>
  <r>
    <x v="41"/>
    <x v="2791"/>
    <n v="-370"/>
    <x v="1"/>
    <x v="678"/>
    <x v="4"/>
  </r>
  <r>
    <x v="52"/>
    <x v="2792"/>
    <n v="-114"/>
    <x v="2"/>
    <x v="678"/>
    <x v="3"/>
  </r>
  <r>
    <x v="117"/>
    <x v="2793"/>
    <n v="-297"/>
    <x v="1"/>
    <x v="678"/>
    <x v="1"/>
  </r>
  <r>
    <x v="42"/>
    <x v="2794"/>
    <n v="-223"/>
    <x v="2"/>
    <x v="679"/>
    <x v="0"/>
  </r>
  <r>
    <x v="1"/>
    <x v="2795"/>
    <n v="-73"/>
    <x v="1"/>
    <x v="679"/>
    <x v="1"/>
  </r>
  <r>
    <x v="22"/>
    <x v="2796"/>
    <n v="-234"/>
    <x v="2"/>
    <x v="679"/>
    <x v="1"/>
  </r>
  <r>
    <x v="15"/>
    <x v="1072"/>
    <n v="-2236"/>
    <x v="2"/>
    <x v="679"/>
    <x v="1"/>
  </r>
  <r>
    <x v="16"/>
    <x v="2797"/>
    <n v="-3221"/>
    <x v="2"/>
    <x v="679"/>
    <x v="4"/>
  </r>
  <r>
    <x v="17"/>
    <x v="2798"/>
    <n v="569"/>
    <x v="0"/>
    <x v="679"/>
    <x v="2"/>
  </r>
  <r>
    <x v="59"/>
    <x v="2799"/>
    <n v="-406"/>
    <x v="1"/>
    <x v="679"/>
    <x v="1"/>
  </r>
  <r>
    <x v="11"/>
    <x v="2800"/>
    <n v="-366"/>
    <x v="2"/>
    <x v="680"/>
    <x v="4"/>
  </r>
  <r>
    <x v="18"/>
    <x v="2801"/>
    <n v="216"/>
    <x v="1"/>
    <x v="680"/>
    <x v="3"/>
  </r>
  <r>
    <x v="15"/>
    <x v="2802"/>
    <n v="-2672"/>
    <x v="2"/>
    <x v="680"/>
    <x v="3"/>
  </r>
  <r>
    <x v="108"/>
    <x v="2803"/>
    <n v="-449"/>
    <x v="2"/>
    <x v="680"/>
    <x v="0"/>
  </r>
  <r>
    <x v="4"/>
    <x v="2804"/>
    <n v="1302"/>
    <x v="1"/>
    <x v="681"/>
    <x v="1"/>
  </r>
  <r>
    <x v="6"/>
    <x v="2805"/>
    <n v="764"/>
    <x v="1"/>
    <x v="681"/>
    <x v="1"/>
  </r>
  <r>
    <x v="14"/>
    <x v="2806"/>
    <n v="1094"/>
    <x v="1"/>
    <x v="681"/>
    <x v="1"/>
  </r>
  <r>
    <x v="42"/>
    <x v="2807"/>
    <n v="-4568"/>
    <x v="2"/>
    <x v="682"/>
    <x v="3"/>
  </r>
  <r>
    <x v="42"/>
    <x v="2808"/>
    <n v="2743"/>
    <x v="0"/>
    <x v="682"/>
    <x v="2"/>
  </r>
  <r>
    <x v="44"/>
    <x v="2809"/>
    <n v="4787"/>
    <x v="0"/>
    <x v="682"/>
    <x v="2"/>
  </r>
  <r>
    <x v="44"/>
    <x v="2810"/>
    <n v="-66"/>
    <x v="2"/>
    <x v="682"/>
    <x v="4"/>
  </r>
  <r>
    <x v="23"/>
    <x v="2811"/>
    <n v="-3515"/>
    <x v="2"/>
    <x v="682"/>
    <x v="2"/>
  </r>
  <r>
    <x v="23"/>
    <x v="2812"/>
    <n v="2534"/>
    <x v="0"/>
    <x v="682"/>
    <x v="4"/>
  </r>
  <r>
    <x v="52"/>
    <x v="2813"/>
    <n v="-348"/>
    <x v="1"/>
    <x v="682"/>
    <x v="4"/>
  </r>
  <r>
    <x v="92"/>
    <x v="2814"/>
    <n v="-153"/>
    <x v="1"/>
    <x v="682"/>
    <x v="0"/>
  </r>
  <r>
    <x v="124"/>
    <x v="2815"/>
    <n v="-255"/>
    <x v="1"/>
    <x v="682"/>
    <x v="2"/>
  </r>
  <r>
    <x v="84"/>
    <x v="2816"/>
    <n v="-71"/>
    <x v="1"/>
    <x v="682"/>
    <x v="0"/>
  </r>
  <r>
    <x v="97"/>
    <x v="2817"/>
    <n v="-261"/>
    <x v="1"/>
    <x v="682"/>
    <x v="4"/>
  </r>
  <r>
    <x v="125"/>
    <x v="2818"/>
    <n v="-216"/>
    <x v="1"/>
    <x v="682"/>
    <x v="2"/>
  </r>
  <r>
    <x v="46"/>
    <x v="2819"/>
    <n v="-341"/>
    <x v="1"/>
    <x v="683"/>
    <x v="3"/>
  </r>
  <r>
    <x v="31"/>
    <x v="684"/>
    <n v="-4352"/>
    <x v="2"/>
    <x v="683"/>
    <x v="2"/>
  </r>
  <r>
    <x v="18"/>
    <x v="2820"/>
    <n v="-494"/>
    <x v="1"/>
    <x v="683"/>
    <x v="1"/>
  </r>
  <r>
    <x v="32"/>
    <x v="2821"/>
    <n v="-4724"/>
    <x v="2"/>
    <x v="683"/>
    <x v="1"/>
  </r>
  <r>
    <x v="16"/>
    <x v="2822"/>
    <n v="-1996"/>
    <x v="2"/>
    <x v="683"/>
    <x v="4"/>
  </r>
  <r>
    <x v="23"/>
    <x v="2823"/>
    <n v="1225"/>
    <x v="1"/>
    <x v="683"/>
    <x v="1"/>
  </r>
  <r>
    <x v="124"/>
    <x v="2824"/>
    <n v="-102"/>
    <x v="1"/>
    <x v="683"/>
    <x v="0"/>
  </r>
  <r>
    <x v="121"/>
    <x v="87"/>
    <n v="-403"/>
    <x v="1"/>
    <x v="683"/>
    <x v="1"/>
  </r>
  <r>
    <x v="120"/>
    <x v="2825"/>
    <n v="4637"/>
    <x v="0"/>
    <x v="683"/>
    <x v="1"/>
  </r>
  <r>
    <x v="116"/>
    <x v="2826"/>
    <n v="-244"/>
    <x v="1"/>
    <x v="683"/>
    <x v="2"/>
  </r>
  <r>
    <x v="0"/>
    <x v="2827"/>
    <n v="461"/>
    <x v="1"/>
    <x v="684"/>
    <x v="0"/>
  </r>
  <r>
    <x v="24"/>
    <x v="2828"/>
    <n v="2265"/>
    <x v="0"/>
    <x v="684"/>
    <x v="2"/>
  </r>
  <r>
    <x v="30"/>
    <x v="2829"/>
    <n v="-235"/>
    <x v="1"/>
    <x v="684"/>
    <x v="1"/>
  </r>
  <r>
    <x v="27"/>
    <x v="2830"/>
    <n v="2658"/>
    <x v="0"/>
    <x v="684"/>
    <x v="0"/>
  </r>
  <r>
    <x v="27"/>
    <x v="2831"/>
    <n v="-1174"/>
    <x v="2"/>
    <x v="684"/>
    <x v="3"/>
  </r>
  <r>
    <x v="44"/>
    <x v="2832"/>
    <n v="3207"/>
    <x v="0"/>
    <x v="684"/>
    <x v="3"/>
  </r>
  <r>
    <x v="44"/>
    <x v="2833"/>
    <n v="-259"/>
    <x v="2"/>
    <x v="684"/>
    <x v="2"/>
  </r>
  <r>
    <x v="3"/>
    <x v="2834"/>
    <n v="-3221"/>
    <x v="2"/>
    <x v="684"/>
    <x v="4"/>
  </r>
  <r>
    <x v="45"/>
    <x v="2835"/>
    <n v="2263"/>
    <x v="0"/>
    <x v="684"/>
    <x v="4"/>
  </r>
  <r>
    <x v="19"/>
    <x v="2836"/>
    <n v="-270"/>
    <x v="2"/>
    <x v="684"/>
    <x v="3"/>
  </r>
  <r>
    <x v="82"/>
    <x v="2837"/>
    <n v="-384"/>
    <x v="1"/>
    <x v="684"/>
    <x v="0"/>
  </r>
  <r>
    <x v="92"/>
    <x v="2838"/>
    <n v="-85"/>
    <x v="1"/>
    <x v="684"/>
    <x v="3"/>
  </r>
  <r>
    <x v="66"/>
    <x v="2839"/>
    <n v="-117"/>
    <x v="1"/>
    <x v="684"/>
    <x v="2"/>
  </r>
  <r>
    <x v="114"/>
    <x v="2840"/>
    <n v="2360"/>
    <x v="0"/>
    <x v="684"/>
    <x v="0"/>
  </r>
  <r>
    <x v="116"/>
    <x v="2841"/>
    <n v="-116"/>
    <x v="2"/>
    <x v="684"/>
    <x v="2"/>
  </r>
  <r>
    <x v="84"/>
    <x v="2842"/>
    <n v="-315"/>
    <x v="1"/>
    <x v="684"/>
    <x v="4"/>
  </r>
  <r>
    <x v="57"/>
    <x v="2843"/>
    <n v="-50"/>
    <x v="1"/>
    <x v="684"/>
    <x v="4"/>
  </r>
  <r>
    <x v="126"/>
    <x v="2844"/>
    <n v="-391"/>
    <x v="1"/>
    <x v="684"/>
    <x v="0"/>
  </r>
  <r>
    <x v="49"/>
    <x v="2845"/>
    <n v="878"/>
    <x v="0"/>
    <x v="685"/>
    <x v="0"/>
  </r>
  <r>
    <x v="4"/>
    <x v="2846"/>
    <n v="3157"/>
    <x v="0"/>
    <x v="685"/>
    <x v="3"/>
  </r>
  <r>
    <x v="21"/>
    <x v="2847"/>
    <n v="-3715"/>
    <x v="2"/>
    <x v="685"/>
    <x v="3"/>
  </r>
  <r>
    <x v="18"/>
    <x v="2848"/>
    <n v="110"/>
    <x v="0"/>
    <x v="685"/>
    <x v="0"/>
  </r>
  <r>
    <x v="33"/>
    <x v="2849"/>
    <n v="-1054"/>
    <x v="2"/>
    <x v="685"/>
    <x v="4"/>
  </r>
  <r>
    <x v="14"/>
    <x v="2850"/>
    <n v="1400"/>
    <x v="0"/>
    <x v="685"/>
    <x v="3"/>
  </r>
  <r>
    <x v="8"/>
    <x v="2851"/>
    <n v="2456"/>
    <x v="0"/>
    <x v="686"/>
    <x v="0"/>
  </r>
  <r>
    <x v="34"/>
    <x v="2852"/>
    <n v="3288"/>
    <x v="0"/>
    <x v="686"/>
    <x v="3"/>
  </r>
  <r>
    <x v="26"/>
    <x v="2853"/>
    <n v="-721"/>
    <x v="2"/>
    <x v="686"/>
    <x v="2"/>
  </r>
  <r>
    <x v="44"/>
    <x v="2854"/>
    <n v="-3842"/>
    <x v="2"/>
    <x v="686"/>
    <x v="0"/>
  </r>
  <r>
    <x v="35"/>
    <x v="2855"/>
    <n v="-121"/>
    <x v="2"/>
    <x v="686"/>
    <x v="3"/>
  </r>
  <r>
    <x v="92"/>
    <x v="2856"/>
    <n v="-361"/>
    <x v="2"/>
    <x v="686"/>
    <x v="1"/>
  </r>
  <r>
    <x v="97"/>
    <x v="2857"/>
    <n v="-119"/>
    <x v="2"/>
    <x v="686"/>
    <x v="4"/>
  </r>
  <r>
    <x v="7"/>
    <x v="2666"/>
    <n v="3016"/>
    <x v="0"/>
    <x v="687"/>
    <x v="1"/>
  </r>
  <r>
    <x v="42"/>
    <x v="2858"/>
    <n v="-3979"/>
    <x v="2"/>
    <x v="687"/>
    <x v="3"/>
  </r>
  <r>
    <x v="36"/>
    <x v="2859"/>
    <n v="-405"/>
    <x v="1"/>
    <x v="687"/>
    <x v="0"/>
  </r>
  <r>
    <x v="28"/>
    <x v="2860"/>
    <n v="493"/>
    <x v="0"/>
    <x v="687"/>
    <x v="1"/>
  </r>
  <r>
    <x v="53"/>
    <x v="2861"/>
    <n v="-84"/>
    <x v="2"/>
    <x v="687"/>
    <x v="2"/>
  </r>
  <r>
    <x v="15"/>
    <x v="2862"/>
    <n v="2512"/>
    <x v="0"/>
    <x v="687"/>
    <x v="4"/>
  </r>
  <r>
    <x v="17"/>
    <x v="2863"/>
    <n v="-2873"/>
    <x v="2"/>
    <x v="687"/>
    <x v="2"/>
  </r>
  <r>
    <x v="44"/>
    <x v="2864"/>
    <n v="-377"/>
    <x v="1"/>
    <x v="687"/>
    <x v="3"/>
  </r>
  <r>
    <x v="35"/>
    <x v="2865"/>
    <n v="-164"/>
    <x v="1"/>
    <x v="687"/>
    <x v="0"/>
  </r>
  <r>
    <x v="81"/>
    <x v="1305"/>
    <n v="-303"/>
    <x v="1"/>
    <x v="687"/>
    <x v="3"/>
  </r>
  <r>
    <x v="84"/>
    <x v="2866"/>
    <n v="-138"/>
    <x v="2"/>
    <x v="687"/>
    <x v="0"/>
  </r>
  <r>
    <x v="24"/>
    <x v="2867"/>
    <n v="-3007"/>
    <x v="2"/>
    <x v="688"/>
    <x v="4"/>
  </r>
  <r>
    <x v="25"/>
    <x v="2868"/>
    <n v="1522"/>
    <x v="0"/>
    <x v="688"/>
    <x v="0"/>
  </r>
  <r>
    <x v="28"/>
    <x v="2869"/>
    <n v="-3772"/>
    <x v="2"/>
    <x v="688"/>
    <x v="4"/>
  </r>
  <r>
    <x v="22"/>
    <x v="2870"/>
    <n v="-898"/>
    <x v="2"/>
    <x v="688"/>
    <x v="3"/>
  </r>
  <r>
    <x v="53"/>
    <x v="2871"/>
    <n v="-3771"/>
    <x v="2"/>
    <x v="688"/>
    <x v="3"/>
  </r>
  <r>
    <x v="16"/>
    <x v="2872"/>
    <n v="-159"/>
    <x v="1"/>
    <x v="688"/>
    <x v="4"/>
  </r>
  <r>
    <x v="110"/>
    <x v="2873"/>
    <n v="221"/>
    <x v="1"/>
    <x v="688"/>
    <x v="4"/>
  </r>
  <r>
    <x v="8"/>
    <x v="2874"/>
    <n v="-489"/>
    <x v="1"/>
    <x v="689"/>
    <x v="3"/>
  </r>
  <r>
    <x v="11"/>
    <x v="2875"/>
    <n v="-235"/>
    <x v="1"/>
    <x v="689"/>
    <x v="1"/>
  </r>
  <r>
    <x v="38"/>
    <x v="2876"/>
    <n v="1874"/>
    <x v="0"/>
    <x v="689"/>
    <x v="4"/>
  </r>
  <r>
    <x v="12"/>
    <x v="2877"/>
    <n v="-3301"/>
    <x v="2"/>
    <x v="689"/>
    <x v="0"/>
  </r>
  <r>
    <x v="41"/>
    <x v="2878"/>
    <n v="-300"/>
    <x v="1"/>
    <x v="689"/>
    <x v="0"/>
  </r>
  <r>
    <x v="82"/>
    <x v="2879"/>
    <n v="-153"/>
    <x v="2"/>
    <x v="689"/>
    <x v="1"/>
  </r>
  <r>
    <x v="108"/>
    <x v="2283"/>
    <n v="-246"/>
    <x v="1"/>
    <x v="689"/>
    <x v="0"/>
  </r>
  <r>
    <x v="49"/>
    <x v="2880"/>
    <n v="1729"/>
    <x v="0"/>
    <x v="690"/>
    <x v="0"/>
  </r>
  <r>
    <x v="21"/>
    <x v="2881"/>
    <n v="-83"/>
    <x v="2"/>
    <x v="690"/>
    <x v="1"/>
  </r>
  <r>
    <x v="30"/>
    <x v="2882"/>
    <n v="-252"/>
    <x v="1"/>
    <x v="690"/>
    <x v="2"/>
  </r>
  <r>
    <x v="33"/>
    <x v="2883"/>
    <n v="-1355"/>
    <x v="2"/>
    <x v="690"/>
    <x v="4"/>
  </r>
  <r>
    <x v="43"/>
    <x v="2884"/>
    <n v="3101"/>
    <x v="0"/>
    <x v="690"/>
    <x v="0"/>
  </r>
  <r>
    <x v="43"/>
    <x v="2885"/>
    <n v="-267"/>
    <x v="2"/>
    <x v="690"/>
    <x v="0"/>
  </r>
  <r>
    <x v="14"/>
    <x v="2886"/>
    <n v="-2109"/>
    <x v="2"/>
    <x v="690"/>
    <x v="3"/>
  </r>
  <r>
    <x v="41"/>
    <x v="2887"/>
    <n v="-406"/>
    <x v="2"/>
    <x v="690"/>
    <x v="4"/>
  </r>
  <r>
    <x v="19"/>
    <x v="2888"/>
    <n v="-498"/>
    <x v="2"/>
    <x v="690"/>
    <x v="1"/>
  </r>
  <r>
    <x v="122"/>
    <x v="2889"/>
    <n v="-297"/>
    <x v="1"/>
    <x v="690"/>
    <x v="4"/>
  </r>
  <r>
    <x v="92"/>
    <x v="2890"/>
    <n v="-50"/>
    <x v="1"/>
    <x v="690"/>
    <x v="2"/>
  </r>
  <r>
    <x v="115"/>
    <x v="2891"/>
    <n v="-264"/>
    <x v="1"/>
    <x v="690"/>
    <x v="1"/>
  </r>
  <r>
    <x v="87"/>
    <x v="2892"/>
    <n v="-353"/>
    <x v="2"/>
    <x v="690"/>
    <x v="2"/>
  </r>
  <r>
    <x v="30"/>
    <x v="2893"/>
    <n v="492"/>
    <x v="1"/>
    <x v="691"/>
    <x v="0"/>
  </r>
  <r>
    <x v="42"/>
    <x v="2894"/>
    <n v="964"/>
    <x v="1"/>
    <x v="691"/>
    <x v="3"/>
  </r>
  <r>
    <x v="36"/>
    <x v="2895"/>
    <n v="-2017"/>
    <x v="2"/>
    <x v="691"/>
    <x v="1"/>
  </r>
  <r>
    <x v="43"/>
    <x v="2896"/>
    <n v="-4719"/>
    <x v="2"/>
    <x v="691"/>
    <x v="1"/>
  </r>
  <r>
    <x v="11"/>
    <x v="2897"/>
    <n v="-3753"/>
    <x v="2"/>
    <x v="692"/>
    <x v="4"/>
  </r>
  <r>
    <x v="5"/>
    <x v="2898"/>
    <n v="-196"/>
    <x v="1"/>
    <x v="693"/>
    <x v="4"/>
  </r>
  <r>
    <x v="18"/>
    <x v="2899"/>
    <n v="670"/>
    <x v="0"/>
    <x v="693"/>
    <x v="1"/>
  </r>
  <r>
    <x v="39"/>
    <x v="2900"/>
    <n v="-2943"/>
    <x v="2"/>
    <x v="693"/>
    <x v="2"/>
  </r>
  <r>
    <x v="14"/>
    <x v="2901"/>
    <n v="480"/>
    <x v="1"/>
    <x v="693"/>
    <x v="1"/>
  </r>
  <r>
    <x v="3"/>
    <x v="1409"/>
    <n v="1001"/>
    <x v="1"/>
    <x v="693"/>
    <x v="4"/>
  </r>
  <r>
    <x v="23"/>
    <x v="2902"/>
    <n v="-4203"/>
    <x v="2"/>
    <x v="693"/>
    <x v="0"/>
  </r>
  <r>
    <x v="19"/>
    <x v="2903"/>
    <n v="-455"/>
    <x v="2"/>
    <x v="693"/>
    <x v="3"/>
  </r>
  <r>
    <x v="123"/>
    <x v="2904"/>
    <n v="-348"/>
    <x v="1"/>
    <x v="693"/>
    <x v="0"/>
  </r>
  <r>
    <x v="65"/>
    <x v="2905"/>
    <n v="-55"/>
    <x v="2"/>
    <x v="693"/>
    <x v="0"/>
  </r>
  <r>
    <x v="57"/>
    <x v="2906"/>
    <n v="-222"/>
    <x v="1"/>
    <x v="693"/>
    <x v="2"/>
  </r>
  <r>
    <x v="18"/>
    <x v="2907"/>
    <n v="-492"/>
    <x v="2"/>
    <x v="694"/>
    <x v="2"/>
  </r>
  <r>
    <x v="42"/>
    <x v="2908"/>
    <n v="-379"/>
    <x v="1"/>
    <x v="694"/>
    <x v="0"/>
  </r>
  <r>
    <x v="13"/>
    <x v="2909"/>
    <n v="-1430"/>
    <x v="2"/>
    <x v="694"/>
    <x v="3"/>
  </r>
  <r>
    <x v="41"/>
    <x v="2910"/>
    <n v="338"/>
    <x v="1"/>
    <x v="694"/>
    <x v="3"/>
  </r>
  <r>
    <x v="41"/>
    <x v="2911"/>
    <n v="-1573"/>
    <x v="2"/>
    <x v="694"/>
    <x v="2"/>
  </r>
  <r>
    <x v="124"/>
    <x v="2912"/>
    <n v="-500"/>
    <x v="2"/>
    <x v="694"/>
    <x v="3"/>
  </r>
  <r>
    <x v="121"/>
    <x v="2913"/>
    <n v="-352"/>
    <x v="1"/>
    <x v="694"/>
    <x v="1"/>
  </r>
  <r>
    <x v="64"/>
    <x v="2914"/>
    <n v="-217"/>
    <x v="2"/>
    <x v="694"/>
    <x v="0"/>
  </r>
  <r>
    <x v="59"/>
    <x v="2915"/>
    <n v="-354"/>
    <x v="1"/>
    <x v="694"/>
    <x v="3"/>
  </r>
  <r>
    <x v="47"/>
    <x v="2916"/>
    <n v="-2943"/>
    <x v="2"/>
    <x v="695"/>
    <x v="4"/>
  </r>
  <r>
    <x v="32"/>
    <x v="2917"/>
    <n v="1358"/>
    <x v="1"/>
    <x v="696"/>
    <x v="4"/>
  </r>
  <r>
    <x v="5"/>
    <x v="1253"/>
    <n v="-489"/>
    <x v="2"/>
    <x v="697"/>
    <x v="4"/>
  </r>
  <r>
    <x v="11"/>
    <x v="2918"/>
    <n v="1364"/>
    <x v="1"/>
    <x v="697"/>
    <x v="3"/>
  </r>
  <r>
    <x v="53"/>
    <x v="2919"/>
    <n v="-349"/>
    <x v="1"/>
    <x v="697"/>
    <x v="3"/>
  </r>
  <r>
    <x v="19"/>
    <x v="2424"/>
    <n v="-177"/>
    <x v="1"/>
    <x v="697"/>
    <x v="1"/>
  </r>
  <r>
    <x v="35"/>
    <x v="2920"/>
    <n v="4878"/>
    <x v="0"/>
    <x v="697"/>
    <x v="0"/>
  </r>
  <r>
    <x v="57"/>
    <x v="2921"/>
    <n v="-228"/>
    <x v="2"/>
    <x v="697"/>
    <x v="3"/>
  </r>
  <r>
    <x v="46"/>
    <x v="2922"/>
    <n v="1963"/>
    <x v="0"/>
    <x v="698"/>
    <x v="3"/>
  </r>
  <r>
    <x v="48"/>
    <x v="2923"/>
    <n v="-251"/>
    <x v="1"/>
    <x v="698"/>
    <x v="3"/>
  </r>
  <r>
    <x v="11"/>
    <x v="2924"/>
    <n v="2196"/>
    <x v="0"/>
    <x v="698"/>
    <x v="2"/>
  </r>
  <r>
    <x v="34"/>
    <x v="2925"/>
    <n v="1440"/>
    <x v="0"/>
    <x v="698"/>
    <x v="3"/>
  </r>
  <r>
    <x v="26"/>
    <x v="2926"/>
    <n v="-171"/>
    <x v="1"/>
    <x v="698"/>
    <x v="2"/>
  </r>
  <r>
    <x v="28"/>
    <x v="2927"/>
    <n v="3201"/>
    <x v="0"/>
    <x v="698"/>
    <x v="0"/>
  </r>
  <r>
    <x v="14"/>
    <x v="2928"/>
    <n v="717"/>
    <x v="1"/>
    <x v="698"/>
    <x v="0"/>
  </r>
  <r>
    <x v="2"/>
    <x v="2929"/>
    <n v="3913"/>
    <x v="0"/>
    <x v="698"/>
    <x v="0"/>
  </r>
  <r>
    <x v="105"/>
    <x v="2930"/>
    <n v="-115"/>
    <x v="2"/>
    <x v="698"/>
    <x v="0"/>
  </r>
  <r>
    <x v="46"/>
    <x v="2931"/>
    <n v="467"/>
    <x v="1"/>
    <x v="699"/>
    <x v="2"/>
  </r>
  <r>
    <x v="18"/>
    <x v="2932"/>
    <n v="795"/>
    <x v="0"/>
    <x v="699"/>
    <x v="3"/>
  </r>
  <r>
    <x v="3"/>
    <x v="2933"/>
    <n v="4896"/>
    <x v="0"/>
    <x v="699"/>
    <x v="2"/>
  </r>
  <r>
    <x v="3"/>
    <x v="2934"/>
    <n v="4921"/>
    <x v="0"/>
    <x v="699"/>
    <x v="2"/>
  </r>
  <r>
    <x v="35"/>
    <x v="2935"/>
    <n v="-497"/>
    <x v="2"/>
    <x v="699"/>
    <x v="4"/>
  </r>
  <r>
    <x v="113"/>
    <x v="2936"/>
    <n v="-448"/>
    <x v="1"/>
    <x v="699"/>
    <x v="1"/>
  </r>
  <r>
    <x v="122"/>
    <x v="2937"/>
    <n v="-223"/>
    <x v="2"/>
    <x v="699"/>
    <x v="4"/>
  </r>
  <r>
    <x v="107"/>
    <x v="2938"/>
    <n v="-455"/>
    <x v="2"/>
    <x v="699"/>
    <x v="2"/>
  </r>
  <r>
    <x v="87"/>
    <x v="2815"/>
    <n v="-225"/>
    <x v="2"/>
    <x v="699"/>
    <x v="2"/>
  </r>
  <r>
    <x v="114"/>
    <x v="2939"/>
    <n v="-149"/>
    <x v="2"/>
    <x v="699"/>
    <x v="0"/>
  </r>
  <r>
    <x v="97"/>
    <x v="2940"/>
    <n v="-366"/>
    <x v="1"/>
    <x v="699"/>
    <x v="2"/>
  </r>
  <r>
    <x v="125"/>
    <x v="2941"/>
    <n v="-475"/>
    <x v="2"/>
    <x v="699"/>
    <x v="3"/>
  </r>
  <r>
    <x v="29"/>
    <x v="2942"/>
    <n v="998"/>
    <x v="1"/>
    <x v="700"/>
    <x v="0"/>
  </r>
  <r>
    <x v="38"/>
    <x v="2902"/>
    <n v="-3727"/>
    <x v="2"/>
    <x v="700"/>
    <x v="0"/>
  </r>
  <r>
    <x v="31"/>
    <x v="2943"/>
    <n v="3380"/>
    <x v="0"/>
    <x v="700"/>
    <x v="1"/>
  </r>
  <r>
    <x v="36"/>
    <x v="2944"/>
    <n v="-500"/>
    <x v="1"/>
    <x v="700"/>
    <x v="2"/>
  </r>
  <r>
    <x v="15"/>
    <x v="2945"/>
    <n v="659"/>
    <x v="1"/>
    <x v="700"/>
    <x v="3"/>
  </r>
  <r>
    <x v="41"/>
    <x v="2946"/>
    <n v="2775"/>
    <x v="0"/>
    <x v="700"/>
    <x v="0"/>
  </r>
  <r>
    <x v="123"/>
    <x v="2947"/>
    <n v="-122"/>
    <x v="2"/>
    <x v="700"/>
    <x v="0"/>
  </r>
  <r>
    <x v="81"/>
    <x v="2948"/>
    <n v="-271"/>
    <x v="1"/>
    <x v="700"/>
    <x v="1"/>
  </r>
  <r>
    <x v="49"/>
    <x v="2949"/>
    <n v="1956"/>
    <x v="0"/>
    <x v="701"/>
    <x v="2"/>
  </r>
  <r>
    <x v="53"/>
    <x v="2950"/>
    <n v="1959"/>
    <x v="0"/>
    <x v="701"/>
    <x v="4"/>
  </r>
  <r>
    <x v="49"/>
    <x v="2951"/>
    <n v="416"/>
    <x v="0"/>
    <x v="702"/>
    <x v="4"/>
  </r>
  <r>
    <x v="47"/>
    <x v="2952"/>
    <n v="-875"/>
    <x v="2"/>
    <x v="702"/>
    <x v="2"/>
  </r>
  <r>
    <x v="26"/>
    <x v="2953"/>
    <n v="-419"/>
    <x v="2"/>
    <x v="702"/>
    <x v="1"/>
  </r>
  <r>
    <x v="9"/>
    <x v="2954"/>
    <n v="-1507"/>
    <x v="2"/>
    <x v="702"/>
    <x v="0"/>
  </r>
  <r>
    <x v="53"/>
    <x v="2955"/>
    <n v="2125"/>
    <x v="0"/>
    <x v="702"/>
    <x v="2"/>
  </r>
  <r>
    <x v="41"/>
    <x v="2956"/>
    <n v="4154"/>
    <x v="0"/>
    <x v="702"/>
    <x v="4"/>
  </r>
  <r>
    <x v="105"/>
    <x v="2957"/>
    <n v="-247"/>
    <x v="1"/>
    <x v="702"/>
    <x v="1"/>
  </r>
  <r>
    <x v="60"/>
    <x v="2958"/>
    <n v="-105"/>
    <x v="2"/>
    <x v="702"/>
    <x v="3"/>
  </r>
  <r>
    <x v="24"/>
    <x v="2959"/>
    <n v="-348"/>
    <x v="2"/>
    <x v="703"/>
    <x v="4"/>
  </r>
  <r>
    <x v="43"/>
    <x v="2960"/>
    <n v="1132"/>
    <x v="1"/>
    <x v="703"/>
    <x v="0"/>
  </r>
  <r>
    <x v="22"/>
    <x v="2961"/>
    <n v="-3091"/>
    <x v="2"/>
    <x v="703"/>
    <x v="3"/>
  </r>
  <r>
    <x v="16"/>
    <x v="2962"/>
    <n v="-4511"/>
    <x v="2"/>
    <x v="703"/>
    <x v="2"/>
  </r>
  <r>
    <x v="6"/>
    <x v="2963"/>
    <n v="-1151"/>
    <x v="2"/>
    <x v="704"/>
    <x v="1"/>
  </r>
  <r>
    <x v="49"/>
    <x v="2964"/>
    <n v="2382"/>
    <x v="0"/>
    <x v="705"/>
    <x v="4"/>
  </r>
  <r>
    <x v="48"/>
    <x v="1786"/>
    <n v="-70"/>
    <x v="1"/>
    <x v="705"/>
    <x v="1"/>
  </r>
  <r>
    <x v="25"/>
    <x v="2965"/>
    <n v="833"/>
    <x v="0"/>
    <x v="705"/>
    <x v="2"/>
  </r>
  <r>
    <x v="25"/>
    <x v="2966"/>
    <n v="-231"/>
    <x v="2"/>
    <x v="705"/>
    <x v="0"/>
  </r>
  <r>
    <x v="11"/>
    <x v="2967"/>
    <n v="102"/>
    <x v="1"/>
    <x v="705"/>
    <x v="0"/>
  </r>
  <r>
    <x v="39"/>
    <x v="2968"/>
    <n v="-343"/>
    <x v="2"/>
    <x v="705"/>
    <x v="0"/>
  </r>
  <r>
    <x v="39"/>
    <x v="2969"/>
    <n v="-183"/>
    <x v="2"/>
    <x v="705"/>
    <x v="3"/>
  </r>
  <r>
    <x v="2"/>
    <x v="2970"/>
    <n v="1078"/>
    <x v="0"/>
    <x v="705"/>
    <x v="2"/>
  </r>
  <r>
    <x v="41"/>
    <x v="2971"/>
    <n v="3957"/>
    <x v="0"/>
    <x v="705"/>
    <x v="3"/>
  </r>
  <r>
    <x v="23"/>
    <x v="2972"/>
    <n v="-4664"/>
    <x v="2"/>
    <x v="705"/>
    <x v="0"/>
  </r>
  <r>
    <x v="105"/>
    <x v="2973"/>
    <n v="-231"/>
    <x v="1"/>
    <x v="705"/>
    <x v="3"/>
  </r>
  <r>
    <x v="111"/>
    <x v="2974"/>
    <n v="-405"/>
    <x v="2"/>
    <x v="705"/>
    <x v="3"/>
  </r>
  <r>
    <x v="111"/>
    <x v="2975"/>
    <n v="-70"/>
    <x v="2"/>
    <x v="705"/>
    <x v="3"/>
  </r>
  <r>
    <x v="66"/>
    <x v="2976"/>
    <n v="-452"/>
    <x v="2"/>
    <x v="705"/>
    <x v="0"/>
  </r>
  <r>
    <x v="126"/>
    <x v="2977"/>
    <n v="-444"/>
    <x v="1"/>
    <x v="705"/>
    <x v="3"/>
  </r>
  <r>
    <x v="0"/>
    <x v="2978"/>
    <n v="2256"/>
    <x v="0"/>
    <x v="706"/>
    <x v="3"/>
  </r>
  <r>
    <x v="46"/>
    <x v="2979"/>
    <n v="-292"/>
    <x v="2"/>
    <x v="706"/>
    <x v="0"/>
  </r>
  <r>
    <x v="7"/>
    <x v="2980"/>
    <n v="-2556"/>
    <x v="2"/>
    <x v="706"/>
    <x v="1"/>
  </r>
  <r>
    <x v="5"/>
    <x v="80"/>
    <n v="-252"/>
    <x v="2"/>
    <x v="706"/>
    <x v="2"/>
  </r>
  <r>
    <x v="37"/>
    <x v="2981"/>
    <n v="3250"/>
    <x v="0"/>
    <x v="706"/>
    <x v="4"/>
  </r>
  <r>
    <x v="29"/>
    <x v="2982"/>
    <n v="-1999"/>
    <x v="2"/>
    <x v="706"/>
    <x v="2"/>
  </r>
  <r>
    <x v="44"/>
    <x v="2983"/>
    <n v="1363"/>
    <x v="0"/>
    <x v="706"/>
    <x v="0"/>
  </r>
  <r>
    <x v="44"/>
    <x v="2984"/>
    <n v="556"/>
    <x v="1"/>
    <x v="706"/>
    <x v="1"/>
  </r>
  <r>
    <x v="44"/>
    <x v="2985"/>
    <n v="-1192"/>
    <x v="2"/>
    <x v="706"/>
    <x v="3"/>
  </r>
  <r>
    <x v="113"/>
    <x v="2986"/>
    <n v="-461"/>
    <x v="1"/>
    <x v="706"/>
    <x v="0"/>
  </r>
  <r>
    <x v="118"/>
    <x v="2987"/>
    <n v="-144"/>
    <x v="1"/>
    <x v="706"/>
    <x v="1"/>
  </r>
  <r>
    <x v="106"/>
    <x v="2988"/>
    <n v="-344"/>
    <x v="1"/>
    <x v="706"/>
    <x v="3"/>
  </r>
  <r>
    <x v="124"/>
    <x v="2989"/>
    <n v="-55"/>
    <x v="1"/>
    <x v="706"/>
    <x v="0"/>
  </r>
  <r>
    <x v="121"/>
    <x v="2990"/>
    <n v="-87"/>
    <x v="1"/>
    <x v="706"/>
    <x v="3"/>
  </r>
  <r>
    <x v="123"/>
    <x v="2991"/>
    <n v="-499"/>
    <x v="1"/>
    <x v="706"/>
    <x v="1"/>
  </r>
  <r>
    <x v="125"/>
    <x v="2992"/>
    <n v="-68"/>
    <x v="1"/>
    <x v="706"/>
    <x v="4"/>
  </r>
  <r>
    <x v="4"/>
    <x v="2993"/>
    <n v="1465"/>
    <x v="1"/>
    <x v="707"/>
    <x v="3"/>
  </r>
  <r>
    <x v="42"/>
    <x v="2994"/>
    <n v="104"/>
    <x v="1"/>
    <x v="707"/>
    <x v="3"/>
  </r>
  <r>
    <x v="6"/>
    <x v="2995"/>
    <n v="992"/>
    <x v="0"/>
    <x v="707"/>
    <x v="3"/>
  </r>
  <r>
    <x v="12"/>
    <x v="2996"/>
    <n v="-493"/>
    <x v="2"/>
    <x v="707"/>
    <x v="0"/>
  </r>
  <r>
    <x v="24"/>
    <x v="2997"/>
    <n v="784"/>
    <x v="0"/>
    <x v="708"/>
    <x v="4"/>
  </r>
  <r>
    <x v="24"/>
    <x v="2998"/>
    <n v="570"/>
    <x v="1"/>
    <x v="708"/>
    <x v="3"/>
  </r>
  <r>
    <x v="25"/>
    <x v="2999"/>
    <n v="-390"/>
    <x v="2"/>
    <x v="708"/>
    <x v="4"/>
  </r>
  <r>
    <x v="21"/>
    <x v="3000"/>
    <n v="-194"/>
    <x v="2"/>
    <x v="708"/>
    <x v="2"/>
  </r>
  <r>
    <x v="37"/>
    <x v="3001"/>
    <n v="821"/>
    <x v="0"/>
    <x v="708"/>
    <x v="1"/>
  </r>
  <r>
    <x v="33"/>
    <x v="3002"/>
    <n v="3591"/>
    <x v="0"/>
    <x v="708"/>
    <x v="0"/>
  </r>
  <r>
    <x v="26"/>
    <x v="3003"/>
    <n v="3836"/>
    <x v="0"/>
    <x v="708"/>
    <x v="1"/>
  </r>
  <r>
    <x v="27"/>
    <x v="3004"/>
    <n v="-159"/>
    <x v="1"/>
    <x v="708"/>
    <x v="3"/>
  </r>
  <r>
    <x v="2"/>
    <x v="3005"/>
    <n v="4598"/>
    <x v="0"/>
    <x v="708"/>
    <x v="2"/>
  </r>
  <r>
    <x v="93"/>
    <x v="3006"/>
    <n v="-145"/>
    <x v="2"/>
    <x v="708"/>
    <x v="3"/>
  </r>
  <r>
    <x v="107"/>
    <x v="3007"/>
    <n v="-3653"/>
    <x v="2"/>
    <x v="708"/>
    <x v="1"/>
  </r>
  <r>
    <x v="117"/>
    <x v="3008"/>
    <n v="-99"/>
    <x v="2"/>
    <x v="708"/>
    <x v="2"/>
  </r>
  <r>
    <x v="50"/>
    <x v="3009"/>
    <n v="1372"/>
    <x v="1"/>
    <x v="709"/>
    <x v="1"/>
  </r>
  <r>
    <x v="28"/>
    <x v="3010"/>
    <n v="-355"/>
    <x v="2"/>
    <x v="709"/>
    <x v="4"/>
  </r>
  <r>
    <x v="14"/>
    <x v="3011"/>
    <n v="-2178"/>
    <x v="2"/>
    <x v="709"/>
    <x v="2"/>
  </r>
  <r>
    <x v="35"/>
    <x v="3012"/>
    <n v="-118"/>
    <x v="2"/>
    <x v="709"/>
    <x v="1"/>
  </r>
  <r>
    <x v="113"/>
    <x v="3013"/>
    <n v="-74"/>
    <x v="2"/>
    <x v="709"/>
    <x v="3"/>
  </r>
  <r>
    <x v="107"/>
    <x v="3014"/>
    <n v="-247"/>
    <x v="2"/>
    <x v="709"/>
    <x v="0"/>
  </r>
  <r>
    <x v="114"/>
    <x v="3015"/>
    <n v="-310"/>
    <x v="2"/>
    <x v="709"/>
    <x v="0"/>
  </r>
  <r>
    <x v="97"/>
    <x v="190"/>
    <n v="-298"/>
    <x v="2"/>
    <x v="709"/>
    <x v="3"/>
  </r>
  <r>
    <x v="125"/>
    <x v="3016"/>
    <n v="-362"/>
    <x v="2"/>
    <x v="709"/>
    <x v="1"/>
  </r>
  <r>
    <x v="50"/>
    <x v="3017"/>
    <n v="-2388"/>
    <x v="2"/>
    <x v="710"/>
    <x v="0"/>
  </r>
  <r>
    <x v="34"/>
    <x v="3018"/>
    <n v="-571"/>
    <x v="2"/>
    <x v="710"/>
    <x v="0"/>
  </r>
  <r>
    <x v="30"/>
    <x v="3019"/>
    <n v="-353"/>
    <x v="1"/>
    <x v="710"/>
    <x v="3"/>
  </r>
  <r>
    <x v="26"/>
    <x v="3020"/>
    <n v="-385"/>
    <x v="1"/>
    <x v="710"/>
    <x v="0"/>
  </r>
  <r>
    <x v="32"/>
    <x v="1261"/>
    <n v="-1210"/>
    <x v="2"/>
    <x v="710"/>
    <x v="0"/>
  </r>
  <r>
    <x v="53"/>
    <x v="212"/>
    <n v="455"/>
    <x v="1"/>
    <x v="710"/>
    <x v="0"/>
  </r>
  <r>
    <x v="2"/>
    <x v="3021"/>
    <n v="-84"/>
    <x v="1"/>
    <x v="710"/>
    <x v="0"/>
  </r>
  <r>
    <x v="45"/>
    <x v="3022"/>
    <n v="1382"/>
    <x v="1"/>
    <x v="710"/>
    <x v="4"/>
  </r>
  <r>
    <x v="119"/>
    <x v="594"/>
    <n v="-54"/>
    <x v="2"/>
    <x v="710"/>
    <x v="2"/>
  </r>
  <r>
    <x v="115"/>
    <x v="384"/>
    <n v="-456"/>
    <x v="2"/>
    <x v="710"/>
    <x v="3"/>
  </r>
  <r>
    <x v="60"/>
    <x v="3023"/>
    <n v="-415"/>
    <x v="1"/>
    <x v="710"/>
    <x v="1"/>
  </r>
  <r>
    <x v="8"/>
    <x v="3024"/>
    <n v="-4437"/>
    <x v="2"/>
    <x v="711"/>
    <x v="4"/>
  </r>
  <r>
    <x v="39"/>
    <x v="3025"/>
    <n v="-74"/>
    <x v="1"/>
    <x v="711"/>
    <x v="0"/>
  </r>
  <r>
    <x v="43"/>
    <x v="3026"/>
    <n v="1654"/>
    <x v="0"/>
    <x v="711"/>
    <x v="4"/>
  </r>
  <r>
    <x v="17"/>
    <x v="3027"/>
    <n v="3513"/>
    <x v="0"/>
    <x v="711"/>
    <x v="0"/>
  </r>
  <r>
    <x v="44"/>
    <x v="3028"/>
    <n v="-429"/>
    <x v="2"/>
    <x v="711"/>
    <x v="3"/>
  </r>
  <r>
    <x v="66"/>
    <x v="3029"/>
    <n v="-159"/>
    <x v="1"/>
    <x v="711"/>
    <x v="4"/>
  </r>
  <r>
    <x v="46"/>
    <x v="3030"/>
    <n v="1590"/>
    <x v="0"/>
    <x v="712"/>
    <x v="3"/>
  </r>
  <r>
    <x v="32"/>
    <x v="3031"/>
    <n v="205"/>
    <x v="1"/>
    <x v="712"/>
    <x v="1"/>
  </r>
  <r>
    <x v="15"/>
    <x v="3032"/>
    <n v="-192"/>
    <x v="1"/>
    <x v="712"/>
    <x v="2"/>
  </r>
  <r>
    <x v="126"/>
    <x v="3033"/>
    <n v="2445"/>
    <x v="0"/>
    <x v="712"/>
    <x v="2"/>
  </r>
  <r>
    <x v="46"/>
    <x v="3034"/>
    <n v="-293"/>
    <x v="2"/>
    <x v="713"/>
    <x v="0"/>
  </r>
  <r>
    <x v="18"/>
    <x v="3035"/>
    <n v="158"/>
    <x v="0"/>
    <x v="713"/>
    <x v="0"/>
  </r>
  <r>
    <x v="40"/>
    <x v="3036"/>
    <n v="4356"/>
    <x v="0"/>
    <x v="713"/>
    <x v="2"/>
  </r>
  <r>
    <x v="16"/>
    <x v="2415"/>
    <n v="477"/>
    <x v="0"/>
    <x v="713"/>
    <x v="0"/>
  </r>
  <r>
    <x v="17"/>
    <x v="3037"/>
    <n v="3425"/>
    <x v="0"/>
    <x v="713"/>
    <x v="1"/>
  </r>
  <r>
    <x v="19"/>
    <x v="3038"/>
    <n v="2510"/>
    <x v="0"/>
    <x v="713"/>
    <x v="1"/>
  </r>
  <r>
    <x v="35"/>
    <x v="3039"/>
    <n v="3596"/>
    <x v="0"/>
    <x v="713"/>
    <x v="3"/>
  </r>
  <r>
    <x v="35"/>
    <x v="739"/>
    <n v="4484"/>
    <x v="0"/>
    <x v="713"/>
    <x v="4"/>
  </r>
  <r>
    <x v="35"/>
    <x v="3040"/>
    <n v="-2465"/>
    <x v="2"/>
    <x v="713"/>
    <x v="2"/>
  </r>
  <r>
    <x v="118"/>
    <x v="3041"/>
    <n v="-418"/>
    <x v="2"/>
    <x v="713"/>
    <x v="3"/>
  </r>
  <r>
    <x v="25"/>
    <x v="3042"/>
    <n v="705"/>
    <x v="1"/>
    <x v="714"/>
    <x v="0"/>
  </r>
  <r>
    <x v="21"/>
    <x v="3043"/>
    <n v="-451"/>
    <x v="2"/>
    <x v="714"/>
    <x v="2"/>
  </r>
  <r>
    <x v="28"/>
    <x v="3044"/>
    <n v="1196"/>
    <x v="1"/>
    <x v="714"/>
    <x v="4"/>
  </r>
  <r>
    <x v="53"/>
    <x v="3045"/>
    <n v="2929"/>
    <x v="0"/>
    <x v="714"/>
    <x v="1"/>
  </r>
  <r>
    <x v="52"/>
    <x v="3046"/>
    <n v="-119"/>
    <x v="1"/>
    <x v="714"/>
    <x v="3"/>
  </r>
  <r>
    <x v="119"/>
    <x v="3047"/>
    <n v="-4486"/>
    <x v="2"/>
    <x v="714"/>
    <x v="1"/>
  </r>
  <r>
    <x v="5"/>
    <x v="3048"/>
    <n v="-3817"/>
    <x v="2"/>
    <x v="715"/>
    <x v="0"/>
  </r>
  <r>
    <x v="27"/>
    <x v="3049"/>
    <n v="-424"/>
    <x v="2"/>
    <x v="715"/>
    <x v="3"/>
  </r>
  <r>
    <x v="9"/>
    <x v="3050"/>
    <n v="-484"/>
    <x v="2"/>
    <x v="715"/>
    <x v="4"/>
  </r>
  <r>
    <x v="17"/>
    <x v="3051"/>
    <n v="-2000"/>
    <x v="2"/>
    <x v="715"/>
    <x v="0"/>
  </r>
  <r>
    <x v="19"/>
    <x v="3052"/>
    <n v="1387"/>
    <x v="0"/>
    <x v="715"/>
    <x v="3"/>
  </r>
  <r>
    <x v="19"/>
    <x v="3053"/>
    <n v="-399"/>
    <x v="2"/>
    <x v="715"/>
    <x v="0"/>
  </r>
  <r>
    <x v="65"/>
    <x v="3054"/>
    <n v="-137"/>
    <x v="2"/>
    <x v="715"/>
    <x v="2"/>
  </r>
  <r>
    <x v="120"/>
    <x v="3055"/>
    <n v="-307"/>
    <x v="2"/>
    <x v="715"/>
    <x v="3"/>
  </r>
  <r>
    <x v="126"/>
    <x v="3056"/>
    <n v="-258"/>
    <x v="1"/>
    <x v="715"/>
    <x v="3"/>
  </r>
  <r>
    <x v="29"/>
    <x v="3057"/>
    <n v="2607"/>
    <x v="0"/>
    <x v="716"/>
    <x v="3"/>
  </r>
  <r>
    <x v="30"/>
    <x v="3058"/>
    <n v="-766"/>
    <x v="2"/>
    <x v="716"/>
    <x v="4"/>
  </r>
  <r>
    <x v="3"/>
    <x v="3059"/>
    <n v="-233"/>
    <x v="1"/>
    <x v="716"/>
    <x v="1"/>
  </r>
  <r>
    <x v="118"/>
    <x v="3060"/>
    <n v="-195"/>
    <x v="2"/>
    <x v="716"/>
    <x v="1"/>
  </r>
  <r>
    <x v="122"/>
    <x v="3061"/>
    <n v="-424"/>
    <x v="2"/>
    <x v="716"/>
    <x v="4"/>
  </r>
  <r>
    <x v="120"/>
    <x v="3062"/>
    <n v="-248"/>
    <x v="2"/>
    <x v="716"/>
    <x v="4"/>
  </r>
  <r>
    <x v="49"/>
    <x v="3063"/>
    <n v="-890"/>
    <x v="2"/>
    <x v="717"/>
    <x v="4"/>
  </r>
  <r>
    <x v="8"/>
    <x v="2776"/>
    <n v="1424"/>
    <x v="0"/>
    <x v="717"/>
    <x v="4"/>
  </r>
  <r>
    <x v="16"/>
    <x v="3064"/>
    <n v="-440"/>
    <x v="1"/>
    <x v="717"/>
    <x v="1"/>
  </r>
  <r>
    <x v="16"/>
    <x v="3065"/>
    <n v="-4189"/>
    <x v="2"/>
    <x v="717"/>
    <x v="2"/>
  </r>
  <r>
    <x v="13"/>
    <x v="3066"/>
    <n v="4038"/>
    <x v="0"/>
    <x v="717"/>
    <x v="1"/>
  </r>
  <r>
    <x v="25"/>
    <x v="3067"/>
    <n v="-230"/>
    <x v="2"/>
    <x v="718"/>
    <x v="0"/>
  </r>
  <r>
    <x v="21"/>
    <x v="3068"/>
    <n v="-2641"/>
    <x v="2"/>
    <x v="718"/>
    <x v="0"/>
  </r>
  <r>
    <x v="43"/>
    <x v="3069"/>
    <n v="-455"/>
    <x v="2"/>
    <x v="718"/>
    <x v="4"/>
  </r>
  <r>
    <x v="43"/>
    <x v="3070"/>
    <n v="-171"/>
    <x v="1"/>
    <x v="718"/>
    <x v="3"/>
  </r>
  <r>
    <x v="28"/>
    <x v="3071"/>
    <n v="-964"/>
    <x v="2"/>
    <x v="718"/>
    <x v="0"/>
  </r>
  <r>
    <x v="13"/>
    <x v="3072"/>
    <n v="1347"/>
    <x v="0"/>
    <x v="718"/>
    <x v="0"/>
  </r>
  <r>
    <x v="17"/>
    <x v="3073"/>
    <n v="4042"/>
    <x v="0"/>
    <x v="718"/>
    <x v="4"/>
  </r>
  <r>
    <x v="23"/>
    <x v="3074"/>
    <n v="-4069"/>
    <x v="2"/>
    <x v="718"/>
    <x v="3"/>
  </r>
  <r>
    <x v="35"/>
    <x v="3075"/>
    <n v="-240"/>
    <x v="2"/>
    <x v="718"/>
    <x v="4"/>
  </r>
  <r>
    <x v="119"/>
    <x v="3076"/>
    <n v="-393"/>
    <x v="2"/>
    <x v="718"/>
    <x v="2"/>
  </r>
  <r>
    <x v="111"/>
    <x v="3077"/>
    <n v="-248"/>
    <x v="2"/>
    <x v="718"/>
    <x v="4"/>
  </r>
  <r>
    <x v="87"/>
    <x v="3078"/>
    <n v="-442"/>
    <x v="2"/>
    <x v="718"/>
    <x v="0"/>
  </r>
  <r>
    <x v="27"/>
    <x v="3079"/>
    <n v="-201"/>
    <x v="1"/>
    <x v="719"/>
    <x v="0"/>
  </r>
  <r>
    <x v="28"/>
    <x v="3080"/>
    <n v="1223"/>
    <x v="1"/>
    <x v="719"/>
    <x v="4"/>
  </r>
  <r>
    <x v="41"/>
    <x v="3081"/>
    <n v="4418"/>
    <x v="0"/>
    <x v="719"/>
    <x v="0"/>
  </r>
  <r>
    <x v="117"/>
    <x v="3082"/>
    <n v="-140"/>
    <x v="2"/>
    <x v="719"/>
    <x v="1"/>
  </r>
  <r>
    <x v="65"/>
    <x v="3083"/>
    <n v="-98"/>
    <x v="1"/>
    <x v="719"/>
    <x v="0"/>
  </r>
  <r>
    <x v="125"/>
    <x v="3084"/>
    <n v="2482"/>
    <x v="0"/>
    <x v="719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n v="1001"/>
    <x v="0"/>
    <x v="0"/>
    <x v="0"/>
    <x v="0"/>
    <x v="0"/>
    <d v="2024-01-30T00:00:00"/>
    <x v="0"/>
  </r>
  <r>
    <n v="1002"/>
    <x v="1"/>
    <x v="1"/>
    <x v="1"/>
    <x v="1"/>
    <x v="0"/>
    <d v="2021-09-07T00:00:00"/>
    <x v="1"/>
  </r>
  <r>
    <n v="1003"/>
    <x v="0"/>
    <x v="2"/>
    <x v="2"/>
    <x v="2"/>
    <x v="0"/>
    <d v="2014-01-23T00:00:00"/>
    <x v="0"/>
  </r>
  <r>
    <n v="1004"/>
    <x v="0"/>
    <x v="3"/>
    <x v="0"/>
    <x v="3"/>
    <x v="1"/>
    <d v="2015-03-07T00:00:00"/>
    <x v="0"/>
  </r>
  <r>
    <n v="1005"/>
    <x v="1"/>
    <x v="4"/>
    <x v="3"/>
    <x v="4"/>
    <x v="2"/>
    <d v="2015-01-12T00:00:00"/>
    <x v="0"/>
  </r>
  <r>
    <n v="1006"/>
    <x v="1"/>
    <x v="5"/>
    <x v="0"/>
    <x v="5"/>
    <x v="3"/>
    <d v="2024-03-18T00:00:00"/>
    <x v="2"/>
  </r>
  <r>
    <n v="1007"/>
    <x v="0"/>
    <x v="6"/>
    <x v="2"/>
    <x v="6"/>
    <x v="1"/>
    <d v="2020-05-22T00:00:00"/>
    <x v="3"/>
  </r>
  <r>
    <n v="1008"/>
    <x v="0"/>
    <x v="7"/>
    <x v="2"/>
    <x v="7"/>
    <x v="3"/>
    <d v="2019-05-17T00:00:00"/>
    <x v="0"/>
  </r>
  <r>
    <n v="1009"/>
    <x v="1"/>
    <x v="8"/>
    <x v="2"/>
    <x v="8"/>
    <x v="3"/>
    <d v="2017-04-08T00:00:00"/>
    <x v="4"/>
  </r>
  <r>
    <n v="1010"/>
    <x v="0"/>
    <x v="9"/>
    <x v="2"/>
    <x v="9"/>
    <x v="3"/>
    <d v="2018-02-22T00:00:00"/>
    <x v="2"/>
  </r>
  <r>
    <n v="1011"/>
    <x v="1"/>
    <x v="10"/>
    <x v="1"/>
    <x v="2"/>
    <x v="1"/>
    <d v="2018-01-17T00:00:00"/>
    <x v="3"/>
  </r>
  <r>
    <n v="1012"/>
    <x v="0"/>
    <x v="2"/>
    <x v="4"/>
    <x v="10"/>
    <x v="3"/>
    <d v="2021-12-10T00:00:00"/>
    <x v="1"/>
  </r>
  <r>
    <n v="1013"/>
    <x v="1"/>
    <x v="11"/>
    <x v="0"/>
    <x v="11"/>
    <x v="2"/>
    <d v="2022-08-03T00:00:00"/>
    <x v="1"/>
  </r>
  <r>
    <n v="1014"/>
    <x v="0"/>
    <x v="12"/>
    <x v="2"/>
    <x v="12"/>
    <x v="3"/>
    <d v="2020-03-24T00:00:00"/>
    <x v="1"/>
  </r>
  <r>
    <n v="1015"/>
    <x v="1"/>
    <x v="13"/>
    <x v="4"/>
    <x v="4"/>
    <x v="3"/>
    <d v="2019-04-22T00:00:00"/>
    <x v="5"/>
  </r>
  <r>
    <n v="1016"/>
    <x v="0"/>
    <x v="14"/>
    <x v="0"/>
    <x v="6"/>
    <x v="0"/>
    <d v="2016-07-17T00:00:00"/>
    <x v="2"/>
  </r>
  <r>
    <n v="1017"/>
    <x v="0"/>
    <x v="15"/>
    <x v="2"/>
    <x v="12"/>
    <x v="3"/>
    <d v="2019-08-31T00:00:00"/>
    <x v="0"/>
  </r>
  <r>
    <n v="1018"/>
    <x v="1"/>
    <x v="16"/>
    <x v="4"/>
    <x v="11"/>
    <x v="0"/>
    <d v="2015-04-25T00:00:00"/>
    <x v="4"/>
  </r>
  <r>
    <n v="1019"/>
    <x v="0"/>
    <x v="17"/>
    <x v="1"/>
    <x v="13"/>
    <x v="0"/>
    <d v="2024-02-17T00:00:00"/>
    <x v="5"/>
  </r>
  <r>
    <n v="1020"/>
    <x v="1"/>
    <x v="18"/>
    <x v="3"/>
    <x v="14"/>
    <x v="0"/>
    <d v="2019-12-27T00:00:00"/>
    <x v="5"/>
  </r>
  <r>
    <n v="1021"/>
    <x v="0"/>
    <x v="19"/>
    <x v="2"/>
    <x v="15"/>
    <x v="2"/>
    <d v="2021-11-27T00:00:00"/>
    <x v="0"/>
  </r>
  <r>
    <n v="1022"/>
    <x v="1"/>
    <x v="0"/>
    <x v="2"/>
    <x v="11"/>
    <x v="1"/>
    <d v="2017-08-12T00:00:00"/>
    <x v="4"/>
  </r>
  <r>
    <n v="1023"/>
    <x v="0"/>
    <x v="4"/>
    <x v="4"/>
    <x v="2"/>
    <x v="1"/>
    <d v="2017-09-28T00:00:00"/>
    <x v="3"/>
  </r>
  <r>
    <n v="1024"/>
    <x v="1"/>
    <x v="20"/>
    <x v="2"/>
    <x v="1"/>
    <x v="3"/>
    <d v="2023-06-25T00:00:00"/>
    <x v="5"/>
  </r>
  <r>
    <n v="1025"/>
    <x v="0"/>
    <x v="9"/>
    <x v="4"/>
    <x v="16"/>
    <x v="3"/>
    <d v="2017-12-02T00:00:00"/>
    <x v="5"/>
  </r>
  <r>
    <n v="1026"/>
    <x v="1"/>
    <x v="21"/>
    <x v="2"/>
    <x v="14"/>
    <x v="3"/>
    <d v="2021-06-08T00:00:00"/>
    <x v="5"/>
  </r>
  <r>
    <n v="1027"/>
    <x v="0"/>
    <x v="10"/>
    <x v="2"/>
    <x v="16"/>
    <x v="0"/>
    <d v="2020-12-18T00:00:00"/>
    <x v="0"/>
  </r>
  <r>
    <n v="1028"/>
    <x v="1"/>
    <x v="5"/>
    <x v="4"/>
    <x v="14"/>
    <x v="0"/>
    <d v="2014-07-22T00:00:00"/>
    <x v="2"/>
  </r>
  <r>
    <n v="1029"/>
    <x v="0"/>
    <x v="3"/>
    <x v="2"/>
    <x v="11"/>
    <x v="3"/>
    <d v="2020-07-29T00:00:00"/>
    <x v="0"/>
  </r>
  <r>
    <n v="1030"/>
    <x v="1"/>
    <x v="1"/>
    <x v="2"/>
    <x v="4"/>
    <x v="3"/>
    <d v="2016-03-25T00:00:00"/>
    <x v="5"/>
  </r>
  <r>
    <n v="1031"/>
    <x v="0"/>
    <x v="22"/>
    <x v="0"/>
    <x v="17"/>
    <x v="0"/>
    <d v="2016-11-06T00:00:00"/>
    <x v="5"/>
  </r>
  <r>
    <n v="1032"/>
    <x v="0"/>
    <x v="2"/>
    <x v="0"/>
    <x v="9"/>
    <x v="1"/>
    <d v="2017-08-15T00:00:00"/>
    <x v="2"/>
  </r>
  <r>
    <n v="1033"/>
    <x v="1"/>
    <x v="15"/>
    <x v="2"/>
    <x v="18"/>
    <x v="3"/>
    <d v="2019-12-23T00:00:00"/>
    <x v="4"/>
  </r>
  <r>
    <n v="1034"/>
    <x v="0"/>
    <x v="6"/>
    <x v="2"/>
    <x v="9"/>
    <x v="1"/>
    <d v="2014-02-25T00:00:00"/>
    <x v="5"/>
  </r>
  <r>
    <n v="1035"/>
    <x v="1"/>
    <x v="7"/>
    <x v="1"/>
    <x v="16"/>
    <x v="2"/>
    <d v="2023-06-14T00:00:00"/>
    <x v="4"/>
  </r>
  <r>
    <n v="1036"/>
    <x v="0"/>
    <x v="8"/>
    <x v="4"/>
    <x v="9"/>
    <x v="1"/>
    <d v="2017-04-11T00:00:00"/>
    <x v="0"/>
  </r>
  <r>
    <n v="1037"/>
    <x v="1"/>
    <x v="16"/>
    <x v="2"/>
    <x v="19"/>
    <x v="3"/>
    <d v="2017-02-10T00:00:00"/>
    <x v="3"/>
  </r>
  <r>
    <n v="1038"/>
    <x v="0"/>
    <x v="18"/>
    <x v="2"/>
    <x v="5"/>
    <x v="3"/>
    <d v="2023-05-26T00:00:00"/>
    <x v="2"/>
  </r>
  <r>
    <n v="1039"/>
    <x v="1"/>
    <x v="17"/>
    <x v="1"/>
    <x v="20"/>
    <x v="1"/>
    <d v="2019-08-22T00:00:00"/>
    <x v="0"/>
  </r>
  <r>
    <n v="1040"/>
    <x v="0"/>
    <x v="4"/>
    <x v="0"/>
    <x v="6"/>
    <x v="3"/>
    <d v="2014-04-02T00:00:00"/>
    <x v="0"/>
  </r>
  <r>
    <n v="1041"/>
    <x v="1"/>
    <x v="10"/>
    <x v="4"/>
    <x v="14"/>
    <x v="3"/>
    <d v="2021-10-22T00:00:00"/>
    <x v="2"/>
  </r>
  <r>
    <n v="1042"/>
    <x v="0"/>
    <x v="12"/>
    <x v="2"/>
    <x v="21"/>
    <x v="3"/>
    <d v="2016-06-12T00:00:00"/>
    <x v="3"/>
  </r>
  <r>
    <n v="1043"/>
    <x v="1"/>
    <x v="9"/>
    <x v="1"/>
    <x v="11"/>
    <x v="3"/>
    <d v="2017-02-19T00:00:00"/>
    <x v="5"/>
  </r>
  <r>
    <n v="1044"/>
    <x v="0"/>
    <x v="0"/>
    <x v="2"/>
    <x v="22"/>
    <x v="1"/>
    <d v="2017-07-02T00:00:00"/>
    <x v="0"/>
  </r>
  <r>
    <n v="1045"/>
    <x v="1"/>
    <x v="19"/>
    <x v="0"/>
    <x v="10"/>
    <x v="1"/>
    <d v="2015-08-19T00:00:00"/>
    <x v="5"/>
  </r>
  <r>
    <n v="1046"/>
    <x v="0"/>
    <x v="21"/>
    <x v="0"/>
    <x v="8"/>
    <x v="3"/>
    <d v="2017-10-23T00:00:00"/>
    <x v="5"/>
  </r>
  <r>
    <n v="1047"/>
    <x v="1"/>
    <x v="1"/>
    <x v="4"/>
    <x v="3"/>
    <x v="3"/>
    <d v="2014-08-06T00:00:00"/>
    <x v="1"/>
  </r>
  <r>
    <n v="1048"/>
    <x v="0"/>
    <x v="5"/>
    <x v="3"/>
    <x v="20"/>
    <x v="3"/>
    <d v="2023-11-06T00:00:00"/>
    <x v="0"/>
  </r>
  <r>
    <n v="1049"/>
    <x v="1"/>
    <x v="23"/>
    <x v="2"/>
    <x v="13"/>
    <x v="2"/>
    <d v="2019-06-26T00:00:00"/>
    <x v="2"/>
  </r>
  <r>
    <n v="1050"/>
    <x v="0"/>
    <x v="16"/>
    <x v="2"/>
    <x v="10"/>
    <x v="3"/>
    <d v="2016-12-08T00:00:00"/>
    <x v="0"/>
  </r>
  <r>
    <n v="1051"/>
    <x v="0"/>
    <x v="24"/>
    <x v="4"/>
    <x v="23"/>
    <x v="1"/>
    <d v="2014-10-25T00:00:00"/>
    <x v="0"/>
  </r>
  <r>
    <n v="1052"/>
    <x v="1"/>
    <x v="1"/>
    <x v="4"/>
    <x v="24"/>
    <x v="2"/>
    <d v="2022-05-10T00:00:00"/>
    <x v="5"/>
  </r>
  <r>
    <n v="1053"/>
    <x v="0"/>
    <x v="10"/>
    <x v="0"/>
    <x v="25"/>
    <x v="3"/>
    <d v="2015-05-10T00:00:00"/>
    <x v="5"/>
  </r>
  <r>
    <n v="1054"/>
    <x v="0"/>
    <x v="6"/>
    <x v="2"/>
    <x v="26"/>
    <x v="1"/>
    <d v="2014-06-22T00:00:00"/>
    <x v="3"/>
  </r>
  <r>
    <n v="1055"/>
    <x v="1"/>
    <x v="25"/>
    <x v="1"/>
    <x v="27"/>
    <x v="3"/>
    <d v="2018-01-19T00:00:00"/>
    <x v="1"/>
  </r>
  <r>
    <n v="1056"/>
    <x v="1"/>
    <x v="9"/>
    <x v="3"/>
    <x v="28"/>
    <x v="3"/>
    <d v="2019-07-19T00:00:00"/>
    <x v="5"/>
  </r>
  <r>
    <n v="1057"/>
    <x v="0"/>
    <x v="26"/>
    <x v="0"/>
    <x v="29"/>
    <x v="3"/>
    <d v="2021-09-09T00:00:00"/>
    <x v="3"/>
  </r>
  <r>
    <n v="1058"/>
    <x v="0"/>
    <x v="9"/>
    <x v="1"/>
    <x v="30"/>
    <x v="1"/>
    <d v="2016-06-10T00:00:00"/>
    <x v="2"/>
  </r>
  <r>
    <n v="1059"/>
    <x v="1"/>
    <x v="27"/>
    <x v="2"/>
    <x v="31"/>
    <x v="3"/>
    <d v="2015-04-23T00:00:00"/>
    <x v="4"/>
  </r>
  <r>
    <n v="1060"/>
    <x v="0"/>
    <x v="7"/>
    <x v="2"/>
    <x v="32"/>
    <x v="2"/>
    <d v="2016-09-03T00:00:00"/>
    <x v="5"/>
  </r>
  <r>
    <n v="1061"/>
    <x v="1"/>
    <x v="28"/>
    <x v="4"/>
    <x v="33"/>
    <x v="3"/>
    <d v="2022-11-12T00:00:00"/>
    <x v="1"/>
  </r>
  <r>
    <n v="1062"/>
    <x v="0"/>
    <x v="14"/>
    <x v="0"/>
    <x v="34"/>
    <x v="3"/>
    <d v="2017-04-02T00:00:00"/>
    <x v="5"/>
  </r>
  <r>
    <n v="1063"/>
    <x v="1"/>
    <x v="29"/>
    <x v="0"/>
    <x v="35"/>
    <x v="0"/>
    <d v="2019-02-22T00:00:00"/>
    <x v="5"/>
  </r>
  <r>
    <n v="1064"/>
    <x v="0"/>
    <x v="30"/>
    <x v="4"/>
    <x v="36"/>
    <x v="3"/>
    <d v="2017-01-14T00:00:00"/>
    <x v="2"/>
  </r>
  <r>
    <n v="1065"/>
    <x v="1"/>
    <x v="22"/>
    <x v="4"/>
    <x v="37"/>
    <x v="0"/>
    <d v="2024-03-15T00:00:00"/>
    <x v="1"/>
  </r>
  <r>
    <n v="1066"/>
    <x v="0"/>
    <x v="31"/>
    <x v="3"/>
    <x v="38"/>
    <x v="0"/>
    <d v="2024-01-12T00:00:00"/>
    <x v="0"/>
  </r>
  <r>
    <n v="1067"/>
    <x v="0"/>
    <x v="7"/>
    <x v="2"/>
    <x v="39"/>
    <x v="0"/>
    <d v="2017-03-18T00:00:00"/>
    <x v="2"/>
  </r>
  <r>
    <n v="1068"/>
    <x v="1"/>
    <x v="0"/>
    <x v="2"/>
    <x v="40"/>
    <x v="2"/>
    <d v="2024-03-16T00:00:00"/>
    <x v="3"/>
  </r>
  <r>
    <n v="1069"/>
    <x v="0"/>
    <x v="31"/>
    <x v="0"/>
    <x v="41"/>
    <x v="1"/>
    <d v="2024-04-24T00:00:00"/>
    <x v="0"/>
  </r>
  <r>
    <n v="1070"/>
    <x v="1"/>
    <x v="32"/>
    <x v="3"/>
    <x v="42"/>
    <x v="1"/>
    <d v="2014-08-05T00:00:00"/>
    <x v="3"/>
  </r>
  <r>
    <n v="1071"/>
    <x v="0"/>
    <x v="33"/>
    <x v="2"/>
    <x v="43"/>
    <x v="3"/>
    <d v="2017-07-07T00:00:00"/>
    <x v="0"/>
  </r>
  <r>
    <n v="1072"/>
    <x v="1"/>
    <x v="34"/>
    <x v="3"/>
    <x v="44"/>
    <x v="3"/>
    <d v="2020-06-30T00:00:00"/>
    <x v="5"/>
  </r>
  <r>
    <n v="1073"/>
    <x v="0"/>
    <x v="6"/>
    <x v="2"/>
    <x v="45"/>
    <x v="3"/>
    <d v="2017-07-24T00:00:00"/>
    <x v="5"/>
  </r>
  <r>
    <n v="1074"/>
    <x v="1"/>
    <x v="3"/>
    <x v="1"/>
    <x v="46"/>
    <x v="2"/>
    <d v="2023-01-14T00:00:00"/>
    <x v="1"/>
  </r>
  <r>
    <n v="1075"/>
    <x v="0"/>
    <x v="21"/>
    <x v="2"/>
    <x v="47"/>
    <x v="1"/>
    <d v="2018-12-06T00:00:00"/>
    <x v="1"/>
  </r>
  <r>
    <n v="1076"/>
    <x v="1"/>
    <x v="34"/>
    <x v="3"/>
    <x v="48"/>
    <x v="1"/>
    <d v="2016-12-12T00:00:00"/>
    <x v="5"/>
  </r>
  <r>
    <n v="1077"/>
    <x v="0"/>
    <x v="20"/>
    <x v="4"/>
    <x v="49"/>
    <x v="3"/>
    <d v="2021-07-28T00:00:00"/>
    <x v="3"/>
  </r>
  <r>
    <n v="1078"/>
    <x v="1"/>
    <x v="10"/>
    <x v="3"/>
    <x v="50"/>
    <x v="3"/>
    <d v="2014-04-25T00:00:00"/>
    <x v="0"/>
  </r>
  <r>
    <n v="1079"/>
    <x v="0"/>
    <x v="34"/>
    <x v="1"/>
    <x v="51"/>
    <x v="3"/>
    <d v="2014-12-04T00:00:00"/>
    <x v="3"/>
  </r>
  <r>
    <n v="1080"/>
    <x v="1"/>
    <x v="17"/>
    <x v="2"/>
    <x v="52"/>
    <x v="0"/>
    <d v="2014-01-23T00:00:00"/>
    <x v="0"/>
  </r>
  <r>
    <n v="1081"/>
    <x v="0"/>
    <x v="35"/>
    <x v="2"/>
    <x v="53"/>
    <x v="0"/>
    <d v="2017-10-22T00:00:00"/>
    <x v="4"/>
  </r>
  <r>
    <n v="1082"/>
    <x v="0"/>
    <x v="36"/>
    <x v="3"/>
    <x v="54"/>
    <x v="3"/>
    <d v="2019-03-25T00:00:00"/>
    <x v="4"/>
  </r>
  <r>
    <n v="1083"/>
    <x v="1"/>
    <x v="9"/>
    <x v="4"/>
    <x v="55"/>
    <x v="3"/>
    <d v="2015-05-25T00:00:00"/>
    <x v="5"/>
  </r>
  <r>
    <n v="1084"/>
    <x v="0"/>
    <x v="7"/>
    <x v="1"/>
    <x v="56"/>
    <x v="0"/>
    <d v="2020-03-15T00:00:00"/>
    <x v="5"/>
  </r>
  <r>
    <n v="1085"/>
    <x v="1"/>
    <x v="31"/>
    <x v="2"/>
    <x v="57"/>
    <x v="1"/>
    <d v="2018-03-28T00:00:00"/>
    <x v="4"/>
  </r>
  <r>
    <n v="1086"/>
    <x v="0"/>
    <x v="21"/>
    <x v="2"/>
    <x v="58"/>
    <x v="3"/>
    <d v="2014-07-24T00:00:00"/>
    <x v="4"/>
  </r>
  <r>
    <n v="1087"/>
    <x v="1"/>
    <x v="37"/>
    <x v="1"/>
    <x v="59"/>
    <x v="1"/>
    <d v="2020-04-11T00:00:00"/>
    <x v="2"/>
  </r>
  <r>
    <n v="1088"/>
    <x v="0"/>
    <x v="6"/>
    <x v="1"/>
    <x v="60"/>
    <x v="2"/>
    <d v="2024-05-04T00:00:00"/>
    <x v="3"/>
  </r>
  <r>
    <n v="1089"/>
    <x v="1"/>
    <x v="14"/>
    <x v="3"/>
    <x v="61"/>
    <x v="1"/>
    <d v="2014-05-15T00:00:00"/>
    <x v="0"/>
  </r>
  <r>
    <n v="1090"/>
    <x v="0"/>
    <x v="10"/>
    <x v="4"/>
    <x v="62"/>
    <x v="3"/>
    <d v="2017-03-22T00:00:00"/>
    <x v="5"/>
  </r>
  <r>
    <n v="1091"/>
    <x v="1"/>
    <x v="6"/>
    <x v="3"/>
    <x v="63"/>
    <x v="3"/>
    <d v="2022-08-30T00:00:00"/>
    <x v="2"/>
  </r>
  <r>
    <n v="1092"/>
    <x v="0"/>
    <x v="14"/>
    <x v="0"/>
    <x v="64"/>
    <x v="1"/>
    <d v="2024-02-19T00:00:00"/>
    <x v="4"/>
  </r>
  <r>
    <n v="1093"/>
    <x v="1"/>
    <x v="32"/>
    <x v="2"/>
    <x v="65"/>
    <x v="3"/>
    <d v="2021-12-04T00:00:00"/>
    <x v="4"/>
  </r>
  <r>
    <n v="1094"/>
    <x v="0"/>
    <x v="24"/>
    <x v="3"/>
    <x v="66"/>
    <x v="3"/>
    <d v="2019-05-03T00:00:00"/>
    <x v="1"/>
  </r>
  <r>
    <n v="1095"/>
    <x v="1"/>
    <x v="36"/>
    <x v="0"/>
    <x v="67"/>
    <x v="3"/>
    <d v="2019-07-21T00:00:00"/>
    <x v="4"/>
  </r>
  <r>
    <n v="1096"/>
    <x v="0"/>
    <x v="38"/>
    <x v="2"/>
    <x v="68"/>
    <x v="3"/>
    <d v="2024-05-11T00:00:00"/>
    <x v="2"/>
  </r>
  <r>
    <n v="1097"/>
    <x v="1"/>
    <x v="19"/>
    <x v="0"/>
    <x v="69"/>
    <x v="1"/>
    <d v="2016-03-10T00:00:00"/>
    <x v="5"/>
  </r>
  <r>
    <n v="1098"/>
    <x v="0"/>
    <x v="19"/>
    <x v="2"/>
    <x v="70"/>
    <x v="1"/>
    <d v="2017-01-05T00:00:00"/>
    <x v="2"/>
  </r>
  <r>
    <n v="1099"/>
    <x v="1"/>
    <x v="11"/>
    <x v="0"/>
    <x v="71"/>
    <x v="3"/>
    <d v="2022-08-22T00:00:00"/>
    <x v="0"/>
  </r>
  <r>
    <n v="1100"/>
    <x v="0"/>
    <x v="21"/>
    <x v="1"/>
    <x v="72"/>
    <x v="3"/>
    <d v="2020-04-14T00:00:00"/>
    <x v="2"/>
  </r>
  <r>
    <n v="1101"/>
    <x v="0"/>
    <x v="25"/>
    <x v="2"/>
    <x v="73"/>
    <x v="3"/>
    <d v="2015-11-25T00:00:00"/>
    <x v="0"/>
  </r>
  <r>
    <n v="1102"/>
    <x v="1"/>
    <x v="28"/>
    <x v="0"/>
    <x v="74"/>
    <x v="2"/>
    <d v="2021-06-20T00:00:00"/>
    <x v="3"/>
  </r>
  <r>
    <n v="1103"/>
    <x v="0"/>
    <x v="3"/>
    <x v="1"/>
    <x v="75"/>
    <x v="3"/>
    <d v="2017-07-25T00:00:00"/>
    <x v="1"/>
  </r>
  <r>
    <n v="1104"/>
    <x v="1"/>
    <x v="16"/>
    <x v="4"/>
    <x v="76"/>
    <x v="1"/>
    <d v="2020-12-08T00:00:00"/>
    <x v="5"/>
  </r>
  <r>
    <n v="1105"/>
    <x v="0"/>
    <x v="39"/>
    <x v="2"/>
    <x v="77"/>
    <x v="2"/>
    <d v="2014-04-26T00:00:00"/>
    <x v="5"/>
  </r>
  <r>
    <n v="1106"/>
    <x v="1"/>
    <x v="14"/>
    <x v="2"/>
    <x v="78"/>
    <x v="3"/>
    <d v="2016-06-01T00:00:00"/>
    <x v="0"/>
  </r>
  <r>
    <n v="1107"/>
    <x v="0"/>
    <x v="0"/>
    <x v="2"/>
    <x v="79"/>
    <x v="1"/>
    <d v="2015-02-14T00:00:00"/>
    <x v="3"/>
  </r>
  <r>
    <n v="1108"/>
    <x v="1"/>
    <x v="25"/>
    <x v="2"/>
    <x v="80"/>
    <x v="3"/>
    <d v="2020-11-30T00:00:00"/>
    <x v="0"/>
  </r>
  <r>
    <n v="1109"/>
    <x v="0"/>
    <x v="36"/>
    <x v="1"/>
    <x v="81"/>
    <x v="3"/>
    <d v="2021-11-07T00:00:00"/>
    <x v="0"/>
  </r>
  <r>
    <n v="1110"/>
    <x v="1"/>
    <x v="28"/>
    <x v="4"/>
    <x v="82"/>
    <x v="3"/>
    <d v="2023-07-15T00:00:00"/>
    <x v="0"/>
  </r>
  <r>
    <n v="1111"/>
    <x v="0"/>
    <x v="25"/>
    <x v="0"/>
    <x v="83"/>
    <x v="1"/>
    <d v="2021-08-24T00:00:00"/>
    <x v="0"/>
  </r>
  <r>
    <n v="1112"/>
    <x v="1"/>
    <x v="9"/>
    <x v="2"/>
    <x v="84"/>
    <x v="3"/>
    <d v="2014-09-13T00:00:00"/>
    <x v="5"/>
  </r>
  <r>
    <n v="1113"/>
    <x v="0"/>
    <x v="15"/>
    <x v="3"/>
    <x v="85"/>
    <x v="2"/>
    <d v="2021-10-15T00:00:00"/>
    <x v="0"/>
  </r>
  <r>
    <n v="1114"/>
    <x v="0"/>
    <x v="19"/>
    <x v="4"/>
    <x v="86"/>
    <x v="3"/>
    <d v="2020-10-24T00:00:00"/>
    <x v="5"/>
  </r>
  <r>
    <n v="1115"/>
    <x v="1"/>
    <x v="40"/>
    <x v="2"/>
    <x v="87"/>
    <x v="3"/>
    <d v="2021-05-04T00:00:00"/>
    <x v="5"/>
  </r>
  <r>
    <n v="1116"/>
    <x v="0"/>
    <x v="33"/>
    <x v="3"/>
    <x v="88"/>
    <x v="0"/>
    <d v="2019-03-07T00:00:00"/>
    <x v="2"/>
  </r>
  <r>
    <n v="1117"/>
    <x v="0"/>
    <x v="19"/>
    <x v="0"/>
    <x v="89"/>
    <x v="3"/>
    <d v="2024-05-17T00:00:00"/>
    <x v="4"/>
  </r>
  <r>
    <n v="1118"/>
    <x v="1"/>
    <x v="33"/>
    <x v="2"/>
    <x v="90"/>
    <x v="0"/>
    <d v="2016-11-04T00:00:00"/>
    <x v="1"/>
  </r>
  <r>
    <n v="1119"/>
    <x v="1"/>
    <x v="40"/>
    <x v="4"/>
    <x v="91"/>
    <x v="0"/>
    <d v="2017-07-30T00:00:00"/>
    <x v="0"/>
  </r>
  <r>
    <n v="1120"/>
    <x v="0"/>
    <x v="1"/>
    <x v="0"/>
    <x v="92"/>
    <x v="0"/>
    <d v="2018-12-23T00:00:00"/>
    <x v="5"/>
  </r>
  <r>
    <n v="1121"/>
    <x v="0"/>
    <x v="34"/>
    <x v="2"/>
    <x v="93"/>
    <x v="2"/>
    <d v="2014-04-02T00:00:00"/>
    <x v="0"/>
  </r>
  <r>
    <n v="1122"/>
    <x v="1"/>
    <x v="41"/>
    <x v="2"/>
    <x v="94"/>
    <x v="1"/>
    <d v="2016-05-11T00:00:00"/>
    <x v="1"/>
  </r>
  <r>
    <n v="1123"/>
    <x v="0"/>
    <x v="23"/>
    <x v="2"/>
    <x v="95"/>
    <x v="1"/>
    <d v="2017-08-31T00:00:00"/>
    <x v="5"/>
  </r>
  <r>
    <n v="1124"/>
    <x v="1"/>
    <x v="36"/>
    <x v="2"/>
    <x v="96"/>
    <x v="3"/>
    <d v="2016-12-12T00:00:00"/>
    <x v="4"/>
  </r>
  <r>
    <n v="1125"/>
    <x v="0"/>
    <x v="17"/>
    <x v="4"/>
    <x v="97"/>
    <x v="3"/>
    <d v="2014-12-14T00:00:00"/>
    <x v="1"/>
  </r>
  <r>
    <n v="1126"/>
    <x v="1"/>
    <x v="6"/>
    <x v="1"/>
    <x v="98"/>
    <x v="3"/>
    <d v="2014-01-15T00:00:00"/>
    <x v="0"/>
  </r>
  <r>
    <n v="1127"/>
    <x v="0"/>
    <x v="29"/>
    <x v="1"/>
    <x v="99"/>
    <x v="3"/>
    <d v="2019-01-09T00:00:00"/>
    <x v="1"/>
  </r>
  <r>
    <n v="1128"/>
    <x v="1"/>
    <x v="5"/>
    <x v="2"/>
    <x v="100"/>
    <x v="1"/>
    <d v="2018-03-28T00:00:00"/>
    <x v="0"/>
  </r>
  <r>
    <n v="1129"/>
    <x v="0"/>
    <x v="19"/>
    <x v="3"/>
    <x v="101"/>
    <x v="3"/>
    <d v="2020-02-05T00:00:00"/>
    <x v="5"/>
  </r>
  <r>
    <n v="1130"/>
    <x v="0"/>
    <x v="4"/>
    <x v="1"/>
    <x v="102"/>
    <x v="3"/>
    <d v="2019-11-02T00:00:00"/>
    <x v="5"/>
  </r>
  <r>
    <n v="1131"/>
    <x v="1"/>
    <x v="26"/>
    <x v="3"/>
    <x v="103"/>
    <x v="3"/>
    <d v="2014-04-17T00:00:00"/>
    <x v="0"/>
  </r>
  <r>
    <n v="1132"/>
    <x v="0"/>
    <x v="28"/>
    <x v="0"/>
    <x v="104"/>
    <x v="3"/>
    <d v="2023-07-31T00:00:00"/>
    <x v="4"/>
  </r>
  <r>
    <n v="1133"/>
    <x v="1"/>
    <x v="32"/>
    <x v="0"/>
    <x v="81"/>
    <x v="1"/>
    <d v="2016-06-26T00:00:00"/>
    <x v="1"/>
  </r>
  <r>
    <n v="1134"/>
    <x v="0"/>
    <x v="42"/>
    <x v="3"/>
    <x v="105"/>
    <x v="1"/>
    <d v="2021-10-19T00:00:00"/>
    <x v="5"/>
  </r>
  <r>
    <n v="1135"/>
    <x v="1"/>
    <x v="6"/>
    <x v="3"/>
    <x v="106"/>
    <x v="3"/>
    <d v="2023-03-03T00:00:00"/>
    <x v="5"/>
  </r>
  <r>
    <n v="1136"/>
    <x v="0"/>
    <x v="35"/>
    <x v="2"/>
    <x v="107"/>
    <x v="3"/>
    <d v="2021-03-13T00:00:00"/>
    <x v="4"/>
  </r>
  <r>
    <n v="1137"/>
    <x v="1"/>
    <x v="43"/>
    <x v="2"/>
    <x v="108"/>
    <x v="3"/>
    <d v="2022-11-01T00:00:00"/>
    <x v="0"/>
  </r>
  <r>
    <n v="1138"/>
    <x v="0"/>
    <x v="11"/>
    <x v="3"/>
    <x v="109"/>
    <x v="2"/>
    <d v="2017-08-09T00:00:00"/>
    <x v="4"/>
  </r>
  <r>
    <n v="1139"/>
    <x v="1"/>
    <x v="0"/>
    <x v="0"/>
    <x v="110"/>
    <x v="3"/>
    <d v="2023-05-25T00:00:00"/>
    <x v="1"/>
  </r>
  <r>
    <n v="1140"/>
    <x v="0"/>
    <x v="40"/>
    <x v="2"/>
    <x v="111"/>
    <x v="1"/>
    <d v="2017-09-28T00:00:00"/>
    <x v="3"/>
  </r>
  <r>
    <n v="1141"/>
    <x v="1"/>
    <x v="5"/>
    <x v="0"/>
    <x v="112"/>
    <x v="2"/>
    <d v="2018-09-30T00:00:00"/>
    <x v="0"/>
  </r>
  <r>
    <n v="1142"/>
    <x v="0"/>
    <x v="1"/>
    <x v="2"/>
    <x v="113"/>
    <x v="3"/>
    <d v="2022-07-18T00:00:00"/>
    <x v="5"/>
  </r>
  <r>
    <n v="1143"/>
    <x v="1"/>
    <x v="44"/>
    <x v="1"/>
    <x v="114"/>
    <x v="1"/>
    <d v="2021-01-06T00:00:00"/>
    <x v="5"/>
  </r>
  <r>
    <n v="1144"/>
    <x v="0"/>
    <x v="4"/>
    <x v="3"/>
    <x v="115"/>
    <x v="3"/>
    <d v="2017-12-23T00:00:00"/>
    <x v="5"/>
  </r>
  <r>
    <n v="1145"/>
    <x v="0"/>
    <x v="28"/>
    <x v="3"/>
    <x v="116"/>
    <x v="3"/>
    <d v="2015-04-01T00:00:00"/>
    <x v="0"/>
  </r>
  <r>
    <n v="1146"/>
    <x v="1"/>
    <x v="43"/>
    <x v="3"/>
    <x v="117"/>
    <x v="3"/>
    <d v="2020-07-23T00:00:00"/>
    <x v="0"/>
  </r>
  <r>
    <n v="1147"/>
    <x v="0"/>
    <x v="42"/>
    <x v="4"/>
    <x v="118"/>
    <x v="1"/>
    <d v="2018-07-24T00:00:00"/>
    <x v="0"/>
  </r>
  <r>
    <n v="1148"/>
    <x v="1"/>
    <x v="23"/>
    <x v="1"/>
    <x v="119"/>
    <x v="3"/>
    <d v="2023-09-14T00:00:00"/>
    <x v="5"/>
  </r>
  <r>
    <n v="1149"/>
    <x v="0"/>
    <x v="28"/>
    <x v="3"/>
    <x v="120"/>
    <x v="2"/>
    <d v="2021-01-30T00:00:00"/>
    <x v="5"/>
  </r>
  <r>
    <n v="1150"/>
    <x v="1"/>
    <x v="20"/>
    <x v="3"/>
    <x v="121"/>
    <x v="3"/>
    <d v="2020-02-06T00:00:00"/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">
  <r>
    <n v="1001"/>
    <x v="0"/>
    <n v="22408"/>
    <x v="0"/>
  </r>
  <r>
    <n v="1002"/>
    <x v="0"/>
    <n v="18099"/>
    <x v="1"/>
  </r>
  <r>
    <n v="1003"/>
    <x v="1"/>
    <n v="29975"/>
    <x v="2"/>
  </r>
  <r>
    <n v="1004"/>
    <x v="1"/>
    <n v="35941"/>
    <x v="0"/>
  </r>
  <r>
    <n v="1005"/>
    <x v="1"/>
    <n v="46451"/>
    <x v="3"/>
  </r>
  <r>
    <n v="1006"/>
    <x v="2"/>
    <n v="3978"/>
    <x v="4"/>
  </r>
  <r>
    <n v="1007"/>
    <x v="1"/>
    <n v="11626"/>
    <x v="5"/>
  </r>
  <r>
    <n v="1008"/>
    <x v="2"/>
    <n v="46233"/>
    <x v="6"/>
  </r>
  <r>
    <n v="1009"/>
    <x v="1"/>
    <n v="13850"/>
    <x v="7"/>
  </r>
  <r>
    <n v="1010"/>
    <x v="1"/>
    <n v="-5597"/>
    <x v="7"/>
  </r>
  <r>
    <n v="1011"/>
    <x v="0"/>
    <n v="-3197"/>
    <x v="1"/>
  </r>
  <r>
    <n v="1012"/>
    <x v="1"/>
    <n v="53148"/>
    <x v="8"/>
  </r>
  <r>
    <n v="1013"/>
    <x v="0"/>
    <n v="12213"/>
    <x v="3"/>
  </r>
  <r>
    <n v="1014"/>
    <x v="2"/>
    <n v="43456"/>
    <x v="6"/>
  </r>
  <r>
    <n v="1015"/>
    <x v="1"/>
    <n v="27845"/>
    <x v="8"/>
  </r>
  <r>
    <n v="1016"/>
    <x v="0"/>
    <n v="41700"/>
    <x v="9"/>
  </r>
  <r>
    <n v="1017"/>
    <x v="1"/>
    <n v="-7331"/>
    <x v="9"/>
  </r>
  <r>
    <n v="1018"/>
    <x v="1"/>
    <n v="27796"/>
    <x v="10"/>
  </r>
  <r>
    <n v="1019"/>
    <x v="1"/>
    <n v="46431"/>
    <x v="11"/>
  </r>
  <r>
    <n v="1020"/>
    <x v="0"/>
    <n v="10611"/>
    <x v="10"/>
  </r>
  <r>
    <n v="1021"/>
    <x v="0"/>
    <n v="29016"/>
    <x v="2"/>
  </r>
  <r>
    <n v="1022"/>
    <x v="2"/>
    <n v="-14286"/>
    <x v="4"/>
  </r>
  <r>
    <n v="1023"/>
    <x v="0"/>
    <n v="45688"/>
    <x v="1"/>
  </r>
  <r>
    <n v="1024"/>
    <x v="2"/>
    <n v="18800"/>
    <x v="10"/>
  </r>
  <r>
    <n v="1025"/>
    <x v="0"/>
    <n v="23991"/>
    <x v="4"/>
  </r>
  <r>
    <n v="1026"/>
    <x v="2"/>
    <n v="8010"/>
    <x v="8"/>
  </r>
  <r>
    <n v="1027"/>
    <x v="2"/>
    <n v="8670"/>
    <x v="12"/>
  </r>
  <r>
    <n v="1028"/>
    <x v="2"/>
    <n v="-4206"/>
    <x v="13"/>
  </r>
  <r>
    <n v="1029"/>
    <x v="2"/>
    <n v="-4734"/>
    <x v="14"/>
  </r>
  <r>
    <n v="1030"/>
    <x v="1"/>
    <n v="38366"/>
    <x v="7"/>
  </r>
  <r>
    <n v="1031"/>
    <x v="0"/>
    <n v="14287"/>
    <x v="2"/>
  </r>
  <r>
    <n v="1032"/>
    <x v="1"/>
    <n v="18735"/>
    <x v="4"/>
  </r>
  <r>
    <n v="1033"/>
    <x v="2"/>
    <n v="36318"/>
    <x v="14"/>
  </r>
  <r>
    <n v="1034"/>
    <x v="1"/>
    <n v="22381"/>
    <x v="5"/>
  </r>
  <r>
    <n v="1035"/>
    <x v="2"/>
    <n v="13705"/>
    <x v="15"/>
  </r>
  <r>
    <n v="1036"/>
    <x v="1"/>
    <n v="27034"/>
    <x v="16"/>
  </r>
  <r>
    <n v="1037"/>
    <x v="1"/>
    <n v="27590"/>
    <x v="17"/>
  </r>
  <r>
    <n v="1038"/>
    <x v="0"/>
    <n v="7812"/>
    <x v="18"/>
  </r>
  <r>
    <n v="1039"/>
    <x v="2"/>
    <n v="8373"/>
    <x v="15"/>
  </r>
  <r>
    <n v="1040"/>
    <x v="2"/>
    <n v="7563"/>
    <x v="3"/>
  </r>
  <r>
    <n v="1041"/>
    <x v="0"/>
    <n v="5952"/>
    <x v="7"/>
  </r>
  <r>
    <n v="1042"/>
    <x v="2"/>
    <n v="11450"/>
    <x v="8"/>
  </r>
  <r>
    <n v="1043"/>
    <x v="0"/>
    <n v="76704"/>
    <x v="7"/>
  </r>
  <r>
    <n v="1044"/>
    <x v="1"/>
    <n v="62724"/>
    <x v="12"/>
  </r>
  <r>
    <n v="1045"/>
    <x v="0"/>
    <n v="40352"/>
    <x v="14"/>
  </r>
  <r>
    <n v="1046"/>
    <x v="2"/>
    <n v="28948"/>
    <x v="9"/>
  </r>
  <r>
    <n v="1047"/>
    <x v="1"/>
    <n v="19063"/>
    <x v="7"/>
  </r>
  <r>
    <n v="1048"/>
    <x v="2"/>
    <n v="48110"/>
    <x v="8"/>
  </r>
  <r>
    <n v="1049"/>
    <x v="0"/>
    <n v="19745"/>
    <x v="5"/>
  </r>
  <r>
    <n v="1050"/>
    <x v="1"/>
    <n v="18826"/>
    <x v="7"/>
  </r>
  <r>
    <n v="1051"/>
    <x v="0"/>
    <n v="12346"/>
    <x v="19"/>
  </r>
  <r>
    <n v="1054"/>
    <x v="1"/>
    <n v="10118"/>
    <x v="16"/>
  </r>
  <r>
    <n v="1059"/>
    <x v="1"/>
    <n v="13210"/>
    <x v="9"/>
  </r>
  <r>
    <n v="1060"/>
    <x v="2"/>
    <n v="9379"/>
    <x v="0"/>
  </r>
  <r>
    <n v="1062"/>
    <x v="2"/>
    <n v="15041"/>
    <x v="20"/>
  </r>
  <r>
    <n v="1063"/>
    <x v="1"/>
    <n v="17337"/>
    <x v="21"/>
  </r>
  <r>
    <n v="1064"/>
    <x v="0"/>
    <n v="18180"/>
    <x v="22"/>
  </r>
  <r>
    <n v="1065"/>
    <x v="0"/>
    <n v="10274"/>
    <x v="23"/>
  </r>
  <r>
    <n v="1066"/>
    <x v="1"/>
    <n v="17117"/>
    <x v="24"/>
  </r>
  <r>
    <n v="1067"/>
    <x v="2"/>
    <n v="11216"/>
    <x v="25"/>
  </r>
  <r>
    <n v="1068"/>
    <x v="1"/>
    <n v="11225"/>
    <x v="1"/>
  </r>
  <r>
    <n v="1069"/>
    <x v="1"/>
    <n v="16616"/>
    <x v="9"/>
  </r>
  <r>
    <n v="1070"/>
    <x v="2"/>
    <n v="11010"/>
    <x v="26"/>
  </r>
  <r>
    <n v="1071"/>
    <x v="2"/>
    <n v="16839"/>
    <x v="18"/>
  </r>
  <r>
    <n v="1072"/>
    <x v="0"/>
    <n v="16194"/>
    <x v="27"/>
  </r>
  <r>
    <n v="1073"/>
    <x v="1"/>
    <n v="17735"/>
    <x v="28"/>
  </r>
  <r>
    <n v="1074"/>
    <x v="2"/>
    <n v="9653"/>
    <x v="29"/>
  </r>
  <r>
    <n v="1075"/>
    <x v="2"/>
    <n v="15500"/>
    <x v="30"/>
  </r>
  <r>
    <n v="1076"/>
    <x v="1"/>
    <n v="8677"/>
    <x v="16"/>
  </r>
  <r>
    <n v="1077"/>
    <x v="1"/>
    <n v="4542"/>
    <x v="7"/>
  </r>
  <r>
    <n v="1080"/>
    <x v="2"/>
    <n v="14539"/>
    <x v="0"/>
  </r>
  <r>
    <n v="1081"/>
    <x v="2"/>
    <n v="6898"/>
    <x v="0"/>
  </r>
  <r>
    <n v="1085"/>
    <x v="2"/>
    <n v="11229"/>
    <x v="0"/>
  </r>
  <r>
    <n v="1086"/>
    <x v="2"/>
    <n v="4581"/>
    <x v="6"/>
  </r>
  <r>
    <n v="1093"/>
    <x v="1"/>
    <n v="16800"/>
    <x v="7"/>
  </r>
  <r>
    <n v="1096"/>
    <x v="1"/>
    <n v="9553"/>
    <x v="14"/>
  </r>
  <r>
    <n v="1098"/>
    <x v="2"/>
    <n v="4225"/>
    <x v="28"/>
  </r>
  <r>
    <n v="1101"/>
    <x v="1"/>
    <n v="10753"/>
    <x v="8"/>
  </r>
  <r>
    <n v="1102"/>
    <x v="1"/>
    <n v="10519"/>
    <x v="31"/>
  </r>
  <r>
    <n v="1103"/>
    <x v="0"/>
    <n v="11338"/>
    <x v="32"/>
  </r>
  <r>
    <n v="1104"/>
    <x v="1"/>
    <n v="12356"/>
    <x v="33"/>
  </r>
  <r>
    <n v="1105"/>
    <x v="1"/>
    <n v="9073"/>
    <x v="34"/>
  </r>
  <r>
    <n v="1106"/>
    <x v="2"/>
    <n v="16898"/>
    <x v="34"/>
  </r>
  <r>
    <n v="1107"/>
    <x v="2"/>
    <n v="15751"/>
    <x v="10"/>
  </r>
  <r>
    <n v="1108"/>
    <x v="2"/>
    <n v="10308"/>
    <x v="8"/>
  </r>
  <r>
    <n v="1109"/>
    <x v="2"/>
    <n v="9134"/>
    <x v="35"/>
  </r>
  <r>
    <n v="1110"/>
    <x v="0"/>
    <n v="9493"/>
    <x v="36"/>
  </r>
  <r>
    <n v="1111"/>
    <x v="1"/>
    <n v="18963"/>
    <x v="37"/>
  </r>
  <r>
    <n v="1112"/>
    <x v="2"/>
    <n v="11287"/>
    <x v="12"/>
  </r>
  <r>
    <n v="1113"/>
    <x v="1"/>
    <n v="12500"/>
    <x v="38"/>
  </r>
  <r>
    <n v="1114"/>
    <x v="0"/>
    <n v="19311"/>
    <x v="39"/>
  </r>
  <r>
    <n v="1115"/>
    <x v="2"/>
    <n v="4904"/>
    <x v="14"/>
  </r>
  <r>
    <n v="1116"/>
    <x v="2"/>
    <n v="17954"/>
    <x v="40"/>
  </r>
  <r>
    <n v="1117"/>
    <x v="0"/>
    <n v="13335"/>
    <x v="41"/>
  </r>
  <r>
    <n v="1118"/>
    <x v="1"/>
    <n v="14754"/>
    <x v="7"/>
  </r>
  <r>
    <n v="1119"/>
    <x v="1"/>
    <n v="9762"/>
    <x v="42"/>
  </r>
  <r>
    <n v="1120"/>
    <x v="1"/>
    <n v="7268"/>
    <x v="43"/>
  </r>
  <r>
    <n v="1121"/>
    <x v="1"/>
    <n v="14994"/>
    <x v="16"/>
  </r>
  <r>
    <n v="1122"/>
    <x v="1"/>
    <n v="20179"/>
    <x v="9"/>
  </r>
  <r>
    <n v="1123"/>
    <x v="1"/>
    <n v="7786"/>
    <x v="44"/>
  </r>
  <r>
    <n v="1124"/>
    <x v="1"/>
    <n v="7054"/>
    <x v="45"/>
  </r>
  <r>
    <n v="1125"/>
    <x v="1"/>
    <n v="916"/>
    <x v="46"/>
  </r>
  <r>
    <n v="1126"/>
    <x v="0"/>
    <n v="11983"/>
    <x v="47"/>
  </r>
  <r>
    <n v="1127"/>
    <x v="2"/>
    <n v="7450"/>
    <x v="48"/>
  </r>
  <r>
    <n v="1128"/>
    <x v="2"/>
    <n v="16986"/>
    <x v="49"/>
  </r>
  <r>
    <n v="1129"/>
    <x v="1"/>
    <n v="13532"/>
    <x v="50"/>
  </r>
  <r>
    <n v="1130"/>
    <x v="2"/>
    <n v="19531"/>
    <x v="51"/>
  </r>
  <r>
    <n v="1131"/>
    <x v="0"/>
    <n v="6101"/>
    <x v="52"/>
  </r>
  <r>
    <n v="1132"/>
    <x v="0"/>
    <n v="10662"/>
    <x v="53"/>
  </r>
  <r>
    <n v="1133"/>
    <x v="2"/>
    <n v="12863"/>
    <x v="54"/>
  </r>
  <r>
    <n v="1134"/>
    <x v="2"/>
    <n v="14993"/>
    <x v="55"/>
  </r>
  <r>
    <n v="1135"/>
    <x v="0"/>
    <n v="8747"/>
    <x v="56"/>
  </r>
  <r>
    <n v="1136"/>
    <x v="1"/>
    <n v="13661"/>
    <x v="57"/>
  </r>
  <r>
    <n v="1137"/>
    <x v="1"/>
    <n v="11198"/>
    <x v="58"/>
  </r>
  <r>
    <n v="1138"/>
    <x v="0"/>
    <n v="7081"/>
    <x v="31"/>
  </r>
  <r>
    <n v="1139"/>
    <x v="2"/>
    <n v="11395"/>
    <x v="59"/>
  </r>
  <r>
    <n v="1140"/>
    <x v="1"/>
    <n v="10995"/>
    <x v="16"/>
  </r>
  <r>
    <n v="1141"/>
    <x v="1"/>
    <n v="16041"/>
    <x v="60"/>
  </r>
  <r>
    <n v="1142"/>
    <x v="0"/>
    <n v="11916"/>
    <x v="14"/>
  </r>
  <r>
    <n v="1143"/>
    <x v="0"/>
    <n v="7866"/>
    <x v="41"/>
  </r>
  <r>
    <n v="1144"/>
    <x v="2"/>
    <n v="9285"/>
    <x v="5"/>
  </r>
  <r>
    <n v="1145"/>
    <x v="0"/>
    <n v="15930"/>
    <x v="61"/>
  </r>
  <r>
    <n v="1146"/>
    <x v="1"/>
    <n v="8305"/>
    <x v="62"/>
  </r>
  <r>
    <n v="1147"/>
    <x v="0"/>
    <n v="18606"/>
    <x v="63"/>
  </r>
  <r>
    <n v="1148"/>
    <x v="2"/>
    <n v="12396"/>
    <x v="64"/>
  </r>
  <r>
    <n v="1149"/>
    <x v="0"/>
    <n v="5969"/>
    <x v="65"/>
  </r>
  <r>
    <n v="1150"/>
    <x v="0"/>
    <n v="15006"/>
    <x v="6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9">
  <r>
    <x v="0"/>
    <n v="14071"/>
    <n v="-4994"/>
    <x v="0"/>
    <d v="2024-05-31T00:00:00"/>
    <n v="5"/>
    <x v="0"/>
    <s v="Pakistani"/>
    <s v="15k-20k"/>
    <s v="1976-1980"/>
  </r>
  <r>
    <x v="0"/>
    <n v="17795"/>
    <n v="-4933"/>
    <x v="0"/>
    <d v="2023-09-22T00:00:00"/>
    <n v="5"/>
    <x v="0"/>
    <s v="Pakistani"/>
    <s v="15k-20k"/>
    <s v="1976-1980"/>
  </r>
  <r>
    <x v="0"/>
    <n v="17458"/>
    <n v="-4720"/>
    <x v="0"/>
    <d v="2023-12-30T00:00:00"/>
    <n v="3"/>
    <x v="0"/>
    <s v="Pakistani"/>
    <s v="15k-20k"/>
    <s v="1976-1980"/>
  </r>
  <r>
    <x v="0"/>
    <n v="17056"/>
    <n v="-4659"/>
    <x v="0"/>
    <d v="2024-03-06T00:00:00"/>
    <n v="3"/>
    <x v="0"/>
    <s v="Pakistani"/>
    <s v="15k-20k"/>
    <s v="1976-1980"/>
  </r>
  <r>
    <x v="0"/>
    <n v="16824"/>
    <n v="-4515"/>
    <x v="0"/>
    <d v="2023-05-15T00:00:00"/>
    <n v="4"/>
    <x v="0"/>
    <s v="Pakistani"/>
    <s v="15k-20k"/>
    <s v="1976-1980"/>
  </r>
  <r>
    <x v="0"/>
    <n v="20061"/>
    <n v="-4093"/>
    <x v="0"/>
    <d v="2023-11-08T00:00:00"/>
    <n v="2"/>
    <x v="0"/>
    <s v="Pakistani"/>
    <s v="15k-20k"/>
    <s v="1976-1980"/>
  </r>
  <r>
    <x v="0"/>
    <n v="16944"/>
    <n v="-3535"/>
    <x v="0"/>
    <d v="2024-09-03T00:00:00"/>
    <n v="5"/>
    <x v="0"/>
    <s v="Pakistani"/>
    <s v="15k-20k"/>
    <s v="1976-1980"/>
  </r>
  <r>
    <x v="0"/>
    <n v="20479"/>
    <n v="-2662"/>
    <x v="0"/>
    <d v="2024-09-01T00:00:00"/>
    <n v="3"/>
    <x v="0"/>
    <s v="Pakistani"/>
    <s v="15k-20k"/>
    <s v="1976-1980"/>
  </r>
  <r>
    <x v="0"/>
    <n v="15836"/>
    <n v="-2215"/>
    <x v="0"/>
    <d v="2023-07-19T00:00:00"/>
    <n v="4"/>
    <x v="0"/>
    <s v="Pakistani"/>
    <s v="15k-20k"/>
    <s v="1976-1980"/>
  </r>
  <r>
    <x v="0"/>
    <n v="21436"/>
    <n v="-1851"/>
    <x v="0"/>
    <d v="2024-11-06T00:00:00"/>
    <n v="1"/>
    <x v="0"/>
    <s v="Pakistani"/>
    <s v="15k-20k"/>
    <s v="1976-1980"/>
  </r>
  <r>
    <x v="0"/>
    <n v="19691"/>
    <n v="-1671"/>
    <x v="0"/>
    <d v="2024-11-18T00:00:00"/>
    <n v="5"/>
    <x v="0"/>
    <s v="Pakistani"/>
    <s v="15k-20k"/>
    <s v="1976-1980"/>
  </r>
  <r>
    <x v="0"/>
    <n v="17652"/>
    <n v="-1670"/>
    <x v="0"/>
    <d v="2024-05-07T00:00:00"/>
    <n v="2"/>
    <x v="0"/>
    <s v="Pakistani"/>
    <s v="15k-20k"/>
    <s v="1976-1980"/>
  </r>
  <r>
    <x v="0"/>
    <n v="21715"/>
    <n v="-1472"/>
    <x v="0"/>
    <d v="2024-02-20T00:00:00"/>
    <n v="3"/>
    <x v="0"/>
    <s v="Pakistani"/>
    <s v="15k-20k"/>
    <s v="1976-1980"/>
  </r>
  <r>
    <x v="0"/>
    <n v="7459"/>
    <n v="-1467"/>
    <x v="0"/>
    <d v="2023-01-19T00:00:00"/>
    <n v="2"/>
    <x v="0"/>
    <s v="Pakistani"/>
    <s v="15k-20k"/>
    <s v="1976-1980"/>
  </r>
  <r>
    <x v="0"/>
    <n v="16753"/>
    <n v="-1027"/>
    <x v="0"/>
    <d v="2023-06-07T00:00:00"/>
    <n v="3"/>
    <x v="0"/>
    <s v="Pakistani"/>
    <s v="15k-20k"/>
    <s v="1976-1980"/>
  </r>
  <r>
    <x v="0"/>
    <n v="16127"/>
    <n v="-817"/>
    <x v="0"/>
    <d v="2024-10-05T00:00:00"/>
    <n v="3"/>
    <x v="0"/>
    <s v="Pakistani"/>
    <s v="15k-20k"/>
    <s v="1976-1980"/>
  </r>
  <r>
    <x v="0"/>
    <n v="22178"/>
    <n v="-634"/>
    <x v="0"/>
    <d v="2023-12-19T00:00:00"/>
    <n v="2"/>
    <x v="0"/>
    <s v="Pakistani"/>
    <s v="15k-20k"/>
    <s v="1976-1980"/>
  </r>
  <r>
    <x v="0"/>
    <n v="15604"/>
    <n v="-232"/>
    <x v="0"/>
    <d v="2023-08-11T00:00:00"/>
    <n v="5"/>
    <x v="0"/>
    <s v="Pakistani"/>
    <s v="15k-20k"/>
    <s v="1976-1980"/>
  </r>
  <r>
    <x v="0"/>
    <n v="17322"/>
    <n v="-136"/>
    <x v="0"/>
    <d v="2024-01-16T00:00:00"/>
    <n v="3"/>
    <x v="0"/>
    <s v="Pakistani"/>
    <s v="15k-20k"/>
    <s v="1976-1980"/>
  </r>
  <r>
    <x v="0"/>
    <n v="21362"/>
    <n v="-74"/>
    <x v="1"/>
    <d v="2024-11-06T00:00:00"/>
    <n v="5"/>
    <x v="0"/>
    <s v="Pakistani"/>
    <s v="15k-20k"/>
    <s v="1976-1980"/>
  </r>
  <r>
    <x v="0"/>
    <n v="18051"/>
    <n v="50"/>
    <x v="1"/>
    <d v="2023-06-29T00:00:00"/>
    <n v="3"/>
    <x v="0"/>
    <s v="Pakistani"/>
    <s v="15k-20k"/>
    <s v="1976-1980"/>
  </r>
  <r>
    <x v="0"/>
    <n v="19322"/>
    <n v="134"/>
    <x v="2"/>
    <d v="2024-04-25T00:00:00"/>
    <n v="5"/>
    <x v="0"/>
    <s v="Pakistani"/>
    <s v="15k-20k"/>
    <s v="1976-1980"/>
  </r>
  <r>
    <x v="0"/>
    <n v="17536"/>
    <n v="214"/>
    <x v="1"/>
    <d v="2024-01-26T00:00:00"/>
    <n v="3"/>
    <x v="0"/>
    <s v="Pakistani"/>
    <s v="15k-20k"/>
    <s v="1976-1980"/>
  </r>
  <r>
    <x v="0"/>
    <n v="8926"/>
    <n v="221"/>
    <x v="2"/>
    <d v="2023-01-18T00:00:00"/>
    <n v="1"/>
    <x v="0"/>
    <s v="Pakistani"/>
    <s v="15k-20k"/>
    <s v="1976-1980"/>
  </r>
  <r>
    <x v="0"/>
    <n v="20152"/>
    <n v="461"/>
    <x v="1"/>
    <d v="2024-11-25T00:00:00"/>
    <n v="2"/>
    <x v="0"/>
    <s v="Pakistani"/>
    <s v="15k-20k"/>
    <s v="1976-1980"/>
  </r>
  <r>
    <x v="0"/>
    <n v="8705"/>
    <n v="496"/>
    <x v="1"/>
    <d v="2023-01-11T00:00:00"/>
    <n v="3"/>
    <x v="0"/>
    <s v="Pakistani"/>
    <s v="15k-20k"/>
    <s v="1976-1980"/>
  </r>
  <r>
    <x v="0"/>
    <n v="18305"/>
    <n v="510"/>
    <x v="1"/>
    <d v="2023-10-18T00:00:00"/>
    <n v="2"/>
    <x v="0"/>
    <s v="Pakistani"/>
    <s v="15k-20k"/>
    <s v="1976-1980"/>
  </r>
  <r>
    <x v="0"/>
    <n v="9212"/>
    <n v="716"/>
    <x v="1"/>
    <d v="2023-03-15T00:00:00"/>
    <n v="2"/>
    <x v="0"/>
    <s v="Pakistani"/>
    <s v="15k-20k"/>
    <s v="1976-1980"/>
  </r>
  <r>
    <x v="0"/>
    <n v="24154"/>
    <n v="729"/>
    <x v="1"/>
    <d v="2023-11-02T00:00:00"/>
    <n v="2"/>
    <x v="0"/>
    <s v="Pakistani"/>
    <s v="15k-20k"/>
    <s v="1976-1980"/>
  </r>
  <r>
    <x v="0"/>
    <n v="19188"/>
    <n v="841"/>
    <x v="2"/>
    <d v="2024-03-25T00:00:00"/>
    <n v="3"/>
    <x v="0"/>
    <s v="Pakistani"/>
    <s v="15k-20k"/>
    <s v="1976-1980"/>
  </r>
  <r>
    <x v="0"/>
    <n v="17780"/>
    <n v="956"/>
    <x v="2"/>
    <d v="2023-06-04T00:00:00"/>
    <n v="2"/>
    <x v="0"/>
    <s v="Pakistani"/>
    <s v="15k-20k"/>
    <s v="1976-1980"/>
  </r>
  <r>
    <x v="0"/>
    <n v="8496"/>
    <n v="1037"/>
    <x v="1"/>
    <d v="2023-01-31T00:00:00"/>
    <n v="1"/>
    <x v="0"/>
    <s v="Pakistani"/>
    <s v="15k-20k"/>
    <s v="1976-1980"/>
  </r>
  <r>
    <x v="0"/>
    <n v="19393"/>
    <n v="1088"/>
    <x v="1"/>
    <d v="2023-10-20T00:00:00"/>
    <n v="5"/>
    <x v="0"/>
    <s v="Pakistani"/>
    <s v="15k-20k"/>
    <s v="1976-1980"/>
  </r>
  <r>
    <x v="0"/>
    <n v="18001"/>
    <n v="1248"/>
    <x v="1"/>
    <d v="2023-06-16T00:00:00"/>
    <n v="1"/>
    <x v="0"/>
    <s v="Pakistani"/>
    <s v="15k-20k"/>
    <s v="1976-1980"/>
  </r>
  <r>
    <x v="0"/>
    <n v="18347"/>
    <n v="1291"/>
    <x v="1"/>
    <d v="2024-03-15T00:00:00"/>
    <n v="3"/>
    <x v="0"/>
    <s v="Pakistani"/>
    <s v="15k-20k"/>
    <s v="1976-1980"/>
  </r>
  <r>
    <x v="0"/>
    <n v="19065"/>
    <n v="1413"/>
    <x v="1"/>
    <d v="2024-05-07T00:00:00"/>
    <n v="2"/>
    <x v="0"/>
    <s v="Pakistani"/>
    <s v="15k-20k"/>
    <s v="1976-1980"/>
  </r>
  <r>
    <x v="0"/>
    <n v="10799"/>
    <n v="1587"/>
    <x v="2"/>
    <d v="2023-04-06T00:00:00"/>
    <n v="5"/>
    <x v="0"/>
    <s v="Pakistani"/>
    <s v="15k-20k"/>
    <s v="1976-1980"/>
  </r>
  <r>
    <x v="0"/>
    <n v="15663"/>
    <n v="1592"/>
    <x v="2"/>
    <d v="2024-06-03T00:00:00"/>
    <n v="2"/>
    <x v="0"/>
    <s v="Pakistani"/>
    <s v="15k-20k"/>
    <s v="1976-1980"/>
  </r>
  <r>
    <x v="0"/>
    <n v="8209"/>
    <n v="1625"/>
    <x v="2"/>
    <d v="2023-01-01T00:00:00"/>
    <n v="2"/>
    <x v="0"/>
    <s v="Pakistani"/>
    <s v="15k-20k"/>
    <s v="1976-1980"/>
  </r>
  <r>
    <x v="0"/>
    <n v="23187"/>
    <n v="2240"/>
    <x v="2"/>
    <d v="2024-02-08T00:00:00"/>
    <n v="5"/>
    <x v="0"/>
    <s v="Pakistani"/>
    <s v="15k-20k"/>
    <s v="1976-1980"/>
  </r>
  <r>
    <x v="0"/>
    <n v="22408"/>
    <n v="2256"/>
    <x v="2"/>
    <d v="2024-12-18T00:00:00"/>
    <n v="1"/>
    <x v="0"/>
    <s v="Pakistani"/>
    <s v="15k-20k"/>
    <s v="1976-1980"/>
  </r>
  <r>
    <x v="0"/>
    <n v="22812"/>
    <n v="2751"/>
    <x v="2"/>
    <d v="2023-11-12T00:00:00"/>
    <n v="2"/>
    <x v="0"/>
    <s v="Pakistani"/>
    <s v="15k-20k"/>
    <s v="1976-1980"/>
  </r>
  <r>
    <x v="0"/>
    <n v="18380"/>
    <n v="2776"/>
    <x v="2"/>
    <d v="2023-08-12T00:00:00"/>
    <n v="4"/>
    <x v="0"/>
    <s v="Pakistani"/>
    <s v="15k-20k"/>
    <s v="1976-1980"/>
  </r>
  <r>
    <x v="0"/>
    <n v="21339"/>
    <n v="3020"/>
    <x v="2"/>
    <d v="2023-04-16T00:00:00"/>
    <n v="5"/>
    <x v="0"/>
    <s v="Pakistani"/>
    <s v="15k-20k"/>
    <s v="1976-1980"/>
  </r>
  <r>
    <x v="0"/>
    <n v="18710"/>
    <n v="3047"/>
    <x v="2"/>
    <d v="2024-06-04T00:00:00"/>
    <n v="5"/>
    <x v="0"/>
    <s v="Pakistani"/>
    <s v="15k-20k"/>
    <s v="1976-1980"/>
  </r>
  <r>
    <x v="0"/>
    <n v="20947"/>
    <n v="3411"/>
    <x v="2"/>
    <d v="2024-02-03T00:00:00"/>
    <n v="3"/>
    <x v="0"/>
    <s v="Pakistani"/>
    <s v="15k-20k"/>
    <s v="1976-1980"/>
  </r>
  <r>
    <x v="0"/>
    <n v="19595"/>
    <n v="3468"/>
    <x v="2"/>
    <d v="2024-10-12T00:00:00"/>
    <n v="1"/>
    <x v="0"/>
    <s v="Pakistani"/>
    <s v="15k-20k"/>
    <s v="1976-1980"/>
  </r>
  <r>
    <x v="0"/>
    <n v="14368"/>
    <n v="3569"/>
    <x v="2"/>
    <d v="2023-04-10T00:00:00"/>
    <n v="1"/>
    <x v="0"/>
    <s v="Pakistani"/>
    <s v="15k-20k"/>
    <s v="1976-1980"/>
  </r>
  <r>
    <x v="0"/>
    <n v="23287"/>
    <n v="3692"/>
    <x v="2"/>
    <d v="2024-10-19T00:00:00"/>
    <n v="1"/>
    <x v="0"/>
    <s v="Pakistani"/>
    <s v="15k-20k"/>
    <s v="1976-1980"/>
  </r>
  <r>
    <x v="0"/>
    <n v="18319"/>
    <n v="3951"/>
    <x v="2"/>
    <d v="2023-04-11T00:00:00"/>
    <n v="3"/>
    <x v="0"/>
    <s v="Pakistani"/>
    <s v="15k-20k"/>
    <s v="1976-1980"/>
  </r>
  <r>
    <x v="0"/>
    <n v="23425"/>
    <n v="4032"/>
    <x v="2"/>
    <d v="2023-10-25T00:00:00"/>
    <n v="3"/>
    <x v="0"/>
    <s v="Pakistani"/>
    <s v="15k-20k"/>
    <s v="1976-1980"/>
  </r>
  <r>
    <x v="0"/>
    <n v="22728"/>
    <n v="4348"/>
    <x v="2"/>
    <d v="2023-09-08T00:00:00"/>
    <n v="5"/>
    <x v="0"/>
    <s v="Pakistani"/>
    <s v="15k-20k"/>
    <s v="1976-1980"/>
  </r>
  <r>
    <x v="0"/>
    <n v="23141"/>
    <n v="4431"/>
    <x v="2"/>
    <d v="2024-08-10T00:00:00"/>
    <n v="3"/>
    <x v="0"/>
    <s v="Pakistani"/>
    <s v="15k-20k"/>
    <s v="1976-1980"/>
  </r>
  <r>
    <x v="1"/>
    <n v="14864"/>
    <n v="-4376"/>
    <x v="0"/>
    <d v="2024-10-03T00:00:00"/>
    <n v="4"/>
    <x v="0"/>
    <s v="Pakistani"/>
    <s v="15k-20k"/>
    <s v="1976-1980"/>
  </r>
  <r>
    <x v="1"/>
    <n v="5933"/>
    <n v="-3697"/>
    <x v="0"/>
    <d v="2023-08-26T00:00:00"/>
    <n v="4"/>
    <x v="0"/>
    <s v="Pakistani"/>
    <s v="15k-20k"/>
    <s v="1976-1980"/>
  </r>
  <r>
    <x v="1"/>
    <n v="17059"/>
    <n v="-3584"/>
    <x v="0"/>
    <d v="2023-06-08T00:00:00"/>
    <n v="5"/>
    <x v="0"/>
    <s v="Pakistani"/>
    <s v="15k-20k"/>
    <s v="1976-1980"/>
  </r>
  <r>
    <x v="1"/>
    <n v="11486"/>
    <n v="-3148"/>
    <x v="0"/>
    <d v="2023-02-23T00:00:00"/>
    <n v="1"/>
    <x v="0"/>
    <s v="Pakistani"/>
    <s v="15k-20k"/>
    <s v="1976-1980"/>
  </r>
  <r>
    <x v="1"/>
    <n v="17663"/>
    <n v="-3007"/>
    <x v="0"/>
    <d v="2024-11-29T00:00:00"/>
    <n v="3"/>
    <x v="0"/>
    <s v="Pakistani"/>
    <s v="15k-20k"/>
    <s v="1976-1980"/>
  </r>
  <r>
    <x v="1"/>
    <n v="20188"/>
    <n v="-2947"/>
    <x v="0"/>
    <d v="2023-05-26T00:00:00"/>
    <n v="4"/>
    <x v="0"/>
    <s v="Pakistani"/>
    <s v="15k-20k"/>
    <s v="1976-1980"/>
  </r>
  <r>
    <x v="1"/>
    <n v="3641"/>
    <n v="-2292"/>
    <x v="0"/>
    <d v="2023-09-09T00:00:00"/>
    <n v="5"/>
    <x v="0"/>
    <s v="Pakistani"/>
    <s v="15k-20k"/>
    <s v="1976-1980"/>
  </r>
  <r>
    <x v="1"/>
    <n v="9927"/>
    <n v="-2123"/>
    <x v="0"/>
    <d v="2023-01-09T00:00:00"/>
    <n v="1"/>
    <x v="0"/>
    <s v="Pakistani"/>
    <s v="15k-20k"/>
    <s v="1976-1980"/>
  </r>
  <r>
    <x v="1"/>
    <n v="12597"/>
    <n v="-2117"/>
    <x v="0"/>
    <d v="2023-07-17T00:00:00"/>
    <n v="3"/>
    <x v="0"/>
    <s v="Pakistani"/>
    <s v="15k-20k"/>
    <s v="1976-1980"/>
  </r>
  <r>
    <x v="1"/>
    <n v="9630"/>
    <n v="-1879"/>
    <x v="0"/>
    <d v="2023-08-21T00:00:00"/>
    <n v="3"/>
    <x v="0"/>
    <s v="Pakistani"/>
    <s v="15k-20k"/>
    <s v="1976-1980"/>
  </r>
  <r>
    <x v="1"/>
    <n v="19240"/>
    <n v="-1492"/>
    <x v="0"/>
    <d v="2024-08-29T00:00:00"/>
    <n v="4"/>
    <x v="0"/>
    <s v="Pakistani"/>
    <s v="15k-20k"/>
    <s v="1976-1980"/>
  </r>
  <r>
    <x v="1"/>
    <n v="15834"/>
    <n v="-1225"/>
    <x v="0"/>
    <d v="2023-06-23T00:00:00"/>
    <n v="4"/>
    <x v="0"/>
    <s v="Pakistani"/>
    <s v="15k-20k"/>
    <s v="1976-1980"/>
  </r>
  <r>
    <x v="1"/>
    <n v="11509"/>
    <n v="-1088"/>
    <x v="0"/>
    <d v="2023-07-24T00:00:00"/>
    <n v="2"/>
    <x v="0"/>
    <s v="Pakistani"/>
    <s v="15k-20k"/>
    <s v="1976-1980"/>
  </r>
  <r>
    <x v="1"/>
    <n v="14760"/>
    <n v="-1074"/>
    <x v="0"/>
    <d v="2023-06-25T00:00:00"/>
    <n v="4"/>
    <x v="0"/>
    <s v="Pakistani"/>
    <s v="15k-20k"/>
    <s v="1976-1980"/>
  </r>
  <r>
    <x v="1"/>
    <n v="14551"/>
    <n v="-1012"/>
    <x v="0"/>
    <d v="2023-06-29T00:00:00"/>
    <n v="3"/>
    <x v="0"/>
    <s v="Pakistani"/>
    <s v="15k-20k"/>
    <s v="1976-1980"/>
  </r>
  <r>
    <x v="1"/>
    <n v="15066"/>
    <n v="-479"/>
    <x v="1"/>
    <d v="2024-01-03T00:00:00"/>
    <n v="5"/>
    <x v="0"/>
    <s v="Pakistani"/>
    <s v="15k-20k"/>
    <s v="1976-1980"/>
  </r>
  <r>
    <x v="1"/>
    <n v="18786"/>
    <n v="-416"/>
    <x v="0"/>
    <d v="2023-04-12T00:00:00"/>
    <n v="5"/>
    <x v="0"/>
    <s v="Pakistani"/>
    <s v="15k-20k"/>
    <s v="1976-1980"/>
  </r>
  <r>
    <x v="1"/>
    <n v="15444"/>
    <n v="-367"/>
    <x v="0"/>
    <d v="2024-05-09T00:00:00"/>
    <n v="3"/>
    <x v="0"/>
    <s v="Pakistani"/>
    <s v="15k-20k"/>
    <s v="1976-1980"/>
  </r>
  <r>
    <x v="1"/>
    <n v="17315"/>
    <n v="-348"/>
    <x v="0"/>
    <d v="2024-12-15T00:00:00"/>
    <n v="3"/>
    <x v="0"/>
    <s v="Pakistani"/>
    <s v="15k-20k"/>
    <s v="1976-1980"/>
  </r>
  <r>
    <x v="1"/>
    <n v="23135"/>
    <n v="-229"/>
    <x v="1"/>
    <d v="2023-05-21T00:00:00"/>
    <n v="3"/>
    <x v="0"/>
    <s v="Pakistani"/>
    <s v="15k-20k"/>
    <s v="1976-1980"/>
  </r>
  <r>
    <x v="1"/>
    <n v="17522"/>
    <n v="-217"/>
    <x v="1"/>
    <d v="2024-08-07T00:00:00"/>
    <n v="2"/>
    <x v="0"/>
    <s v="Pakistani"/>
    <s v="15k-20k"/>
    <s v="1976-1980"/>
  </r>
  <r>
    <x v="1"/>
    <n v="15545"/>
    <n v="-203"/>
    <x v="1"/>
    <d v="2023-11-21T00:00:00"/>
    <n v="4"/>
    <x v="0"/>
    <s v="Pakistani"/>
    <s v="15k-20k"/>
    <s v="1976-1980"/>
  </r>
  <r>
    <x v="1"/>
    <n v="15503"/>
    <n v="59"/>
    <x v="1"/>
    <d v="2024-05-22T00:00:00"/>
    <n v="3"/>
    <x v="0"/>
    <s v="Pakistani"/>
    <s v="15k-20k"/>
    <s v="1976-1980"/>
  </r>
  <r>
    <x v="1"/>
    <n v="14714"/>
    <n v="163"/>
    <x v="1"/>
    <d v="2023-07-04T00:00:00"/>
    <n v="3"/>
    <x v="0"/>
    <s v="Pakistani"/>
    <s v="15k-20k"/>
    <s v="1976-1980"/>
  </r>
  <r>
    <x v="1"/>
    <n v="16207"/>
    <n v="221"/>
    <x v="2"/>
    <d v="2023-04-02T00:00:00"/>
    <n v="4"/>
    <x v="0"/>
    <s v="Pakistani"/>
    <s v="15k-20k"/>
    <s v="1976-1980"/>
  </r>
  <r>
    <x v="1"/>
    <n v="15811"/>
    <n v="223"/>
    <x v="2"/>
    <d v="2024-02-28T00:00:00"/>
    <n v="3"/>
    <x v="0"/>
    <s v="Pakistani"/>
    <s v="15k-20k"/>
    <s v="1976-1980"/>
  </r>
  <r>
    <x v="1"/>
    <n v="15748"/>
    <n v="285"/>
    <x v="1"/>
    <d v="2023-11-15T00:00:00"/>
    <n v="4"/>
    <x v="0"/>
    <s v="Pakistani"/>
    <s v="15k-20k"/>
    <s v="1976-1980"/>
  </r>
  <r>
    <x v="1"/>
    <n v="20643"/>
    <n v="455"/>
    <x v="1"/>
    <d v="2023-05-31T00:00:00"/>
    <n v="1"/>
    <x v="0"/>
    <s v="Pakistani"/>
    <s v="15k-20k"/>
    <s v="1976-1980"/>
  </r>
  <r>
    <x v="1"/>
    <n v="16242"/>
    <n v="456"/>
    <x v="1"/>
    <d v="2024-11-04T00:00:00"/>
    <n v="1"/>
    <x v="0"/>
    <s v="Pakistani"/>
    <s v="15k-20k"/>
    <s v="1976-1980"/>
  </r>
  <r>
    <x v="1"/>
    <n v="15588"/>
    <n v="522"/>
    <x v="1"/>
    <d v="2024-02-17T00:00:00"/>
    <n v="2"/>
    <x v="0"/>
    <s v="Pakistani"/>
    <s v="15k-20k"/>
    <s v="1976-1980"/>
  </r>
  <r>
    <x v="1"/>
    <n v="16798"/>
    <n v="569"/>
    <x v="1"/>
    <d v="2024-07-14T00:00:00"/>
    <n v="2"/>
    <x v="0"/>
    <s v="Pakistani"/>
    <s v="15k-20k"/>
    <s v="1976-1980"/>
  </r>
  <r>
    <x v="1"/>
    <n v="18669"/>
    <n v="570"/>
    <x v="1"/>
    <d v="2024-12-20T00:00:00"/>
    <n v="1"/>
    <x v="0"/>
    <s v="Pakistani"/>
    <s v="15k-20k"/>
    <s v="1976-1980"/>
  </r>
  <r>
    <x v="1"/>
    <n v="11157"/>
    <n v="705"/>
    <x v="1"/>
    <d v="2023-11-08T00:00:00"/>
    <n v="1"/>
    <x v="0"/>
    <s v="Pakistani"/>
    <s v="15k-20k"/>
    <s v="1976-1980"/>
  </r>
  <r>
    <x v="1"/>
    <n v="19501"/>
    <n v="715"/>
    <x v="1"/>
    <d v="2023-04-20T00:00:00"/>
    <n v="3"/>
    <x v="0"/>
    <s v="Pakistani"/>
    <s v="15k-20k"/>
    <s v="1976-1980"/>
  </r>
  <r>
    <x v="1"/>
    <n v="16229"/>
    <n v="726"/>
    <x v="1"/>
    <d v="2024-06-14T00:00:00"/>
    <n v="5"/>
    <x v="0"/>
    <s v="Pakistani"/>
    <s v="15k-20k"/>
    <s v="1976-1980"/>
  </r>
  <r>
    <x v="1"/>
    <n v="12253"/>
    <n v="767"/>
    <x v="2"/>
    <d v="2023-03-01T00:00:00"/>
    <n v="3"/>
    <x v="0"/>
    <s v="Pakistani"/>
    <s v="15k-20k"/>
    <s v="1976-1980"/>
  </r>
  <r>
    <x v="1"/>
    <n v="18099"/>
    <n v="784"/>
    <x v="2"/>
    <d v="2024-12-20T00:00:00"/>
    <n v="3"/>
    <x v="0"/>
    <s v="Pakistani"/>
    <s v="15k-20k"/>
    <s v="1976-1980"/>
  </r>
  <r>
    <x v="1"/>
    <n v="15563"/>
    <n v="803"/>
    <x v="1"/>
    <d v="2023-06-26T00:00:00"/>
    <n v="1"/>
    <x v="0"/>
    <s v="Pakistani"/>
    <s v="15k-20k"/>
    <s v="1976-1980"/>
  </r>
  <r>
    <x v="1"/>
    <n v="15786"/>
    <n v="922"/>
    <x v="1"/>
    <d v="2024-10-28T00:00:00"/>
    <n v="3"/>
    <x v="0"/>
    <s v="Pakistani"/>
    <s v="15k-20k"/>
    <s v="1976-1980"/>
  </r>
  <r>
    <x v="1"/>
    <n v="17739"/>
    <n v="941"/>
    <x v="1"/>
    <d v="2024-07-26T00:00:00"/>
    <n v="3"/>
    <x v="0"/>
    <s v="Pakistani"/>
    <s v="15k-20k"/>
    <s v="1976-1980"/>
  </r>
  <r>
    <x v="1"/>
    <n v="19202"/>
    <n v="1010"/>
    <x v="1"/>
    <d v="2023-04-11T00:00:00"/>
    <n v="2"/>
    <x v="0"/>
    <s v="Pakistani"/>
    <s v="15k-20k"/>
    <s v="1976-1980"/>
  </r>
  <r>
    <x v="1"/>
    <n v="11002"/>
    <n v="1075"/>
    <x v="1"/>
    <d v="2023-01-13T00:00:00"/>
    <n v="3"/>
    <x v="0"/>
    <s v="Pakistani"/>
    <s v="15k-20k"/>
    <s v="1976-1980"/>
  </r>
  <r>
    <x v="1"/>
    <n v="14634"/>
    <n v="1312"/>
    <x v="1"/>
    <d v="2023-02-10T00:00:00"/>
    <n v="5"/>
    <x v="0"/>
    <s v="Pakistani"/>
    <s v="15k-20k"/>
    <s v="1976-1980"/>
  </r>
  <r>
    <x v="1"/>
    <n v="18192"/>
    <n v="1985"/>
    <x v="2"/>
    <d v="2023-04-04T00:00:00"/>
    <n v="4"/>
    <x v="0"/>
    <s v="Pakistani"/>
    <s v="15k-20k"/>
    <s v="1976-1980"/>
  </r>
  <r>
    <x v="1"/>
    <n v="18405"/>
    <n v="2163"/>
    <x v="2"/>
    <d v="2024-11-19T00:00:00"/>
    <n v="5"/>
    <x v="0"/>
    <s v="Pakistani"/>
    <s v="15k-20k"/>
    <s v="1976-1980"/>
  </r>
  <r>
    <x v="1"/>
    <n v="20670"/>
    <n v="2265"/>
    <x v="2"/>
    <d v="2024-11-25T00:00:00"/>
    <n v="4"/>
    <x v="0"/>
    <s v="Pakistani"/>
    <s v="15k-20k"/>
    <s v="1976-1980"/>
  </r>
  <r>
    <x v="1"/>
    <n v="13322"/>
    <n v="2320"/>
    <x v="2"/>
    <d v="2023-02-02T00:00:00"/>
    <n v="2"/>
    <x v="0"/>
    <s v="Pakistani"/>
    <s v="15k-20k"/>
    <s v="1976-1980"/>
  </r>
  <r>
    <x v="1"/>
    <n v="10452"/>
    <n v="2386"/>
    <x v="2"/>
    <d v="2023-09-30T00:00:00"/>
    <n v="4"/>
    <x v="0"/>
    <s v="Pakistani"/>
    <s v="15k-20k"/>
    <s v="1976-1980"/>
  </r>
  <r>
    <x v="1"/>
    <n v="20732"/>
    <n v="3210"/>
    <x v="2"/>
    <d v="2024-08-11T00:00:00"/>
    <n v="4"/>
    <x v="0"/>
    <s v="Pakistani"/>
    <s v="15k-20k"/>
    <s v="1976-1980"/>
  </r>
  <r>
    <x v="1"/>
    <n v="15986"/>
    <n v="3733"/>
    <x v="2"/>
    <d v="2023-04-01T00:00:00"/>
    <n v="2"/>
    <x v="0"/>
    <s v="Pakistani"/>
    <s v="15k-20k"/>
    <s v="1976-1980"/>
  </r>
  <r>
    <x v="1"/>
    <n v="23364"/>
    <n v="3863"/>
    <x v="2"/>
    <d v="2023-04-25T00:00:00"/>
    <n v="3"/>
    <x v="0"/>
    <s v="Pakistani"/>
    <s v="15k-20k"/>
    <s v="1976-1980"/>
  </r>
  <r>
    <x v="1"/>
    <n v="15463"/>
    <n v="4306"/>
    <x v="2"/>
    <d v="2023-11-15T00:00:00"/>
    <n v="4"/>
    <x v="0"/>
    <s v="Pakistani"/>
    <s v="15k-20k"/>
    <s v="1976-1980"/>
  </r>
  <r>
    <x v="1"/>
    <n v="8066"/>
    <n v="4425"/>
    <x v="2"/>
    <d v="2023-09-20T00:00:00"/>
    <n v="1"/>
    <x v="0"/>
    <s v="Pakistani"/>
    <s v="15k-20k"/>
    <s v="1976-1980"/>
  </r>
  <r>
    <x v="2"/>
    <n v="28076"/>
    <n v="-4933"/>
    <x v="0"/>
    <d v="2024-06-09T00:00:00"/>
    <n v="5"/>
    <x v="0"/>
    <s v="Pakistani"/>
    <s v="15k-20k"/>
    <s v="1976-1980"/>
  </r>
  <r>
    <x v="2"/>
    <n v="29643"/>
    <n v="-4191"/>
    <x v="0"/>
    <d v="2024-06-30T00:00:00"/>
    <n v="5"/>
    <x v="0"/>
    <s v="Pakistani"/>
    <s v="15k-20k"/>
    <s v="1976-1980"/>
  </r>
  <r>
    <x v="2"/>
    <n v="24666"/>
    <n v="-3565"/>
    <x v="0"/>
    <d v="2024-08-13T00:00:00"/>
    <n v="3"/>
    <x v="0"/>
    <s v="Pakistani"/>
    <s v="15k-20k"/>
    <s v="1976-1980"/>
  </r>
  <r>
    <x v="2"/>
    <n v="11931"/>
    <n v="-3322"/>
    <x v="0"/>
    <d v="2023-08-24T00:00:00"/>
    <n v="3"/>
    <x v="0"/>
    <s v="Pakistani"/>
    <s v="15k-20k"/>
    <s v="1976-1980"/>
  </r>
  <r>
    <x v="2"/>
    <n v="26464"/>
    <n v="-3179"/>
    <x v="0"/>
    <d v="2024-07-02T00:00:00"/>
    <n v="5"/>
    <x v="0"/>
    <s v="Pakistani"/>
    <s v="15k-20k"/>
    <s v="1976-1980"/>
  </r>
  <r>
    <x v="2"/>
    <n v="13780"/>
    <n v="-3131"/>
    <x v="0"/>
    <d v="2023-12-12T00:00:00"/>
    <n v="5"/>
    <x v="0"/>
    <s v="Pakistani"/>
    <s v="15k-20k"/>
    <s v="1976-1980"/>
  </r>
  <r>
    <x v="2"/>
    <n v="11411"/>
    <n v="-2955"/>
    <x v="0"/>
    <d v="2023-07-07T00:00:00"/>
    <n v="1"/>
    <x v="0"/>
    <s v="Pakistani"/>
    <s v="15k-20k"/>
    <s v="1976-1980"/>
  </r>
  <r>
    <x v="2"/>
    <n v="13373"/>
    <n v="-2502"/>
    <x v="0"/>
    <d v="2023-06-20T00:00:00"/>
    <n v="1"/>
    <x v="0"/>
    <s v="Pakistani"/>
    <s v="15k-20k"/>
    <s v="1976-1980"/>
  </r>
  <r>
    <x v="2"/>
    <n v="14391"/>
    <n v="-1750"/>
    <x v="0"/>
    <d v="2023-04-28T00:00:00"/>
    <n v="1"/>
    <x v="0"/>
    <s v="Pakistani"/>
    <s v="15k-20k"/>
    <s v="1976-1980"/>
  </r>
  <r>
    <x v="2"/>
    <n v="11628"/>
    <n v="-1193"/>
    <x v="0"/>
    <d v="2023-03-18T00:00:00"/>
    <n v="1"/>
    <x v="0"/>
    <s v="Pakistani"/>
    <s v="15k-20k"/>
    <s v="1976-1980"/>
  </r>
  <r>
    <x v="2"/>
    <n v="24873"/>
    <n v="-890"/>
    <x v="0"/>
    <d v="2024-10-23T00:00:00"/>
    <n v="1"/>
    <x v="0"/>
    <s v="Pakistani"/>
    <s v="15k-20k"/>
    <s v="1976-1980"/>
  </r>
  <r>
    <x v="2"/>
    <n v="28093"/>
    <n v="-489"/>
    <x v="1"/>
    <d v="2024-08-09T00:00:00"/>
    <n v="2"/>
    <x v="0"/>
    <s v="Pakistani"/>
    <s v="15k-20k"/>
    <s v="1976-1980"/>
  </r>
  <r>
    <x v="2"/>
    <n v="26881"/>
    <n v="-475"/>
    <x v="0"/>
    <d v="2024-11-08T00:00:00"/>
    <n v="1"/>
    <x v="0"/>
    <s v="Pakistani"/>
    <s v="15k-20k"/>
    <s v="1976-1980"/>
  </r>
  <r>
    <x v="2"/>
    <n v="16911"/>
    <n v="-455"/>
    <x v="1"/>
    <d v="2023-11-07T00:00:00"/>
    <n v="1"/>
    <x v="0"/>
    <s v="Pakistani"/>
    <s v="15k-20k"/>
    <s v="1976-1980"/>
  </r>
  <r>
    <x v="2"/>
    <n v="26540"/>
    <n v="-341"/>
    <x v="1"/>
    <d v="2024-11-24T00:00:00"/>
    <n v="1"/>
    <x v="0"/>
    <s v="Pakistani"/>
    <s v="15k-20k"/>
    <s v="1976-1980"/>
  </r>
  <r>
    <x v="2"/>
    <n v="14869"/>
    <n v="-314"/>
    <x v="1"/>
    <d v="2024-01-29T00:00:00"/>
    <n v="2"/>
    <x v="0"/>
    <s v="Pakistani"/>
    <s v="15k-20k"/>
    <s v="1976-1980"/>
  </r>
  <r>
    <x v="2"/>
    <n v="29975"/>
    <n v="-293"/>
    <x v="0"/>
    <d v="2024-12-25T00:00:00"/>
    <n v="2"/>
    <x v="0"/>
    <s v="Pakistani"/>
    <s v="15k-20k"/>
    <s v="1976-1980"/>
  </r>
  <r>
    <x v="2"/>
    <n v="28678"/>
    <n v="-292"/>
    <x v="0"/>
    <d v="2024-12-18T00:00:00"/>
    <n v="2"/>
    <x v="0"/>
    <s v="Pakistani"/>
    <s v="15k-20k"/>
    <s v="1976-1980"/>
  </r>
  <r>
    <x v="2"/>
    <n v="24417"/>
    <n v="-249"/>
    <x v="0"/>
    <d v="2024-09-21T00:00:00"/>
    <n v="5"/>
    <x v="0"/>
    <s v="Pakistani"/>
    <s v="15k-20k"/>
    <s v="1976-1980"/>
  </r>
  <r>
    <x v="2"/>
    <n v="14211"/>
    <n v="-180"/>
    <x v="0"/>
    <d v="2023-05-01T00:00:00"/>
    <n v="1"/>
    <x v="0"/>
    <s v="Pakistani"/>
    <s v="15k-20k"/>
    <s v="1976-1980"/>
  </r>
  <r>
    <x v="2"/>
    <n v="30626"/>
    <n v="-170"/>
    <x v="1"/>
    <d v="2024-05-30T00:00:00"/>
    <n v="3"/>
    <x v="0"/>
    <s v="Pakistani"/>
    <s v="15k-20k"/>
    <s v="1976-1980"/>
  </r>
  <r>
    <x v="2"/>
    <n v="20185"/>
    <n v="-50"/>
    <x v="0"/>
    <d v="2024-04-10T00:00:00"/>
    <n v="3"/>
    <x v="0"/>
    <s v="Pakistani"/>
    <s v="15k-20k"/>
    <s v="1976-1980"/>
  </r>
  <r>
    <x v="2"/>
    <n v="28231"/>
    <n v="138"/>
    <x v="2"/>
    <d v="2024-08-09T00:00:00"/>
    <n v="5"/>
    <x v="0"/>
    <s v="Pakistani"/>
    <s v="15k-20k"/>
    <s v="1976-1980"/>
  </r>
  <r>
    <x v="2"/>
    <n v="12821"/>
    <n v="185"/>
    <x v="1"/>
    <d v="2023-03-10T00:00:00"/>
    <n v="2"/>
    <x v="0"/>
    <s v="Pakistani"/>
    <s v="15k-20k"/>
    <s v="1976-1980"/>
  </r>
  <r>
    <x v="2"/>
    <n v="24746"/>
    <n v="329"/>
    <x v="2"/>
    <d v="2024-10-01T00:00:00"/>
    <n v="3"/>
    <x v="0"/>
    <s v="Pakistani"/>
    <s v="15k-20k"/>
    <s v="1976-1980"/>
  </r>
  <r>
    <x v="2"/>
    <n v="25294"/>
    <n v="337"/>
    <x v="1"/>
    <d v="2024-05-12T00:00:00"/>
    <n v="1"/>
    <x v="0"/>
    <s v="Pakistani"/>
    <s v="15k-20k"/>
    <s v="1976-1980"/>
  </r>
  <r>
    <x v="2"/>
    <n v="16141"/>
    <n v="355"/>
    <x v="1"/>
    <d v="2023-04-26T00:00:00"/>
    <n v="4"/>
    <x v="0"/>
    <s v="Pakistani"/>
    <s v="15k-20k"/>
    <s v="1976-1980"/>
  </r>
  <r>
    <x v="2"/>
    <n v="14651"/>
    <n v="440"/>
    <x v="1"/>
    <d v="2023-05-31T00:00:00"/>
    <n v="2"/>
    <x v="0"/>
    <s v="Pakistani"/>
    <s v="15k-20k"/>
    <s v="1976-1980"/>
  </r>
  <r>
    <x v="2"/>
    <n v="13821"/>
    <n v="448"/>
    <x v="1"/>
    <d v="2023-06-21T00:00:00"/>
    <n v="3"/>
    <x v="0"/>
    <s v="Pakistani"/>
    <s v="15k-20k"/>
    <s v="1976-1980"/>
  </r>
  <r>
    <x v="2"/>
    <n v="28970"/>
    <n v="467"/>
    <x v="1"/>
    <d v="2024-12-10T00:00:00"/>
    <n v="4"/>
    <x v="0"/>
    <s v="Pakistani"/>
    <s v="15k-20k"/>
    <s v="1976-1980"/>
  </r>
  <r>
    <x v="2"/>
    <n v="14366"/>
    <n v="545"/>
    <x v="1"/>
    <d v="2023-07-02T00:00:00"/>
    <n v="4"/>
    <x v="0"/>
    <s v="Pakistani"/>
    <s v="15k-20k"/>
    <s v="1976-1980"/>
  </r>
  <r>
    <x v="2"/>
    <n v="20235"/>
    <n v="700"/>
    <x v="2"/>
    <d v="2024-03-26T00:00:00"/>
    <n v="4"/>
    <x v="0"/>
    <s v="Pakistani"/>
    <s v="15k-20k"/>
    <s v="1976-1980"/>
  </r>
  <r>
    <x v="2"/>
    <n v="28750"/>
    <n v="777"/>
    <x v="1"/>
    <d v="2024-05-20T00:00:00"/>
    <n v="4"/>
    <x v="0"/>
    <s v="Pakistani"/>
    <s v="15k-20k"/>
    <s v="1976-1980"/>
  </r>
  <r>
    <x v="2"/>
    <n v="12636"/>
    <n v="979"/>
    <x v="1"/>
    <d v="2023-01-26T00:00:00"/>
    <n v="3"/>
    <x v="0"/>
    <s v="Pakistani"/>
    <s v="15k-20k"/>
    <s v="1976-1980"/>
  </r>
  <r>
    <x v="2"/>
    <n v="29071"/>
    <n v="995"/>
    <x v="1"/>
    <d v="2024-06-12T00:00:00"/>
    <n v="3"/>
    <x v="0"/>
    <s v="Pakistani"/>
    <s v="15k-20k"/>
    <s v="1976-1980"/>
  </r>
  <r>
    <x v="2"/>
    <n v="15869"/>
    <n v="1000"/>
    <x v="1"/>
    <d v="2024-02-08T00:00:00"/>
    <n v="5"/>
    <x v="0"/>
    <s v="Pakistani"/>
    <s v="15k-20k"/>
    <s v="1976-1980"/>
  </r>
  <r>
    <x v="2"/>
    <n v="25763"/>
    <n v="1017"/>
    <x v="1"/>
    <d v="2024-10-02T00:00:00"/>
    <n v="4"/>
    <x v="0"/>
    <s v="Pakistani"/>
    <s v="15k-20k"/>
    <s v="1976-1980"/>
  </r>
  <r>
    <x v="2"/>
    <n v="27356"/>
    <n v="1124"/>
    <x v="2"/>
    <d v="2024-11-01T00:00:00"/>
    <n v="3"/>
    <x v="0"/>
    <s v="Pakistani"/>
    <s v="15k-20k"/>
    <s v="1976-1980"/>
  </r>
  <r>
    <x v="2"/>
    <n v="15875"/>
    <n v="1224"/>
    <x v="1"/>
    <d v="2023-06-03T00:00:00"/>
    <n v="5"/>
    <x v="0"/>
    <s v="Pakistani"/>
    <s v="15k-20k"/>
    <s v="1976-1980"/>
  </r>
  <r>
    <x v="2"/>
    <n v="15158"/>
    <n v="1265"/>
    <x v="1"/>
    <d v="2023-10-11T00:00:00"/>
    <n v="4"/>
    <x v="0"/>
    <s v="Pakistani"/>
    <s v="15k-20k"/>
    <s v="1976-1980"/>
  </r>
  <r>
    <x v="2"/>
    <n v="30362"/>
    <n v="1291"/>
    <x v="1"/>
    <d v="2024-06-13T00:00:00"/>
    <n v="3"/>
    <x v="0"/>
    <s v="Pakistani"/>
    <s v="15k-20k"/>
    <s v="1976-1980"/>
  </r>
  <r>
    <x v="2"/>
    <n v="26232"/>
    <n v="1359"/>
    <x v="1"/>
    <d v="2024-10-26T00:00:00"/>
    <n v="3"/>
    <x v="0"/>
    <s v="Pakistani"/>
    <s v="15k-20k"/>
    <s v="1976-1980"/>
  </r>
  <r>
    <x v="2"/>
    <n v="15183"/>
    <n v="1403"/>
    <x v="2"/>
    <d v="2024-01-16T00:00:00"/>
    <n v="5"/>
    <x v="0"/>
    <s v="Pakistani"/>
    <s v="15k-20k"/>
    <s v="1976-1980"/>
  </r>
  <r>
    <x v="2"/>
    <n v="30268"/>
    <n v="1590"/>
    <x v="2"/>
    <d v="2024-12-24T00:00:00"/>
    <n v="1"/>
    <x v="0"/>
    <s v="Pakistani"/>
    <s v="15k-20k"/>
    <s v="1976-1980"/>
  </r>
  <r>
    <x v="2"/>
    <n v="24957"/>
    <n v="1933"/>
    <x v="2"/>
    <d v="2024-04-26T00:00:00"/>
    <n v="3"/>
    <x v="0"/>
    <s v="Pakistani"/>
    <s v="15k-20k"/>
    <s v="1976-1980"/>
  </r>
  <r>
    <x v="2"/>
    <n v="13893"/>
    <n v="1962"/>
    <x v="2"/>
    <d v="2023-10-03T00:00:00"/>
    <n v="2"/>
    <x v="0"/>
    <s v="Pakistani"/>
    <s v="15k-20k"/>
    <s v="1976-1980"/>
  </r>
  <r>
    <x v="2"/>
    <n v="28503"/>
    <n v="1963"/>
    <x v="2"/>
    <d v="2024-12-09T00:00:00"/>
    <n v="1"/>
    <x v="0"/>
    <s v="Pakistani"/>
    <s v="15k-20k"/>
    <s v="1976-1980"/>
  </r>
  <r>
    <x v="2"/>
    <n v="30796"/>
    <n v="2046"/>
    <x v="2"/>
    <d v="2024-05-27T00:00:00"/>
    <n v="2"/>
    <x v="0"/>
    <s v="Pakistani"/>
    <s v="15k-20k"/>
    <s v="1976-1980"/>
  </r>
  <r>
    <x v="2"/>
    <n v="28582"/>
    <n v="2118"/>
    <x v="2"/>
    <d v="2024-07-07T00:00:00"/>
    <n v="3"/>
    <x v="0"/>
    <s v="Pakistani"/>
    <s v="15k-20k"/>
    <s v="1976-1980"/>
  </r>
  <r>
    <x v="2"/>
    <n v="17366"/>
    <n v="2208"/>
    <x v="2"/>
    <d v="2023-10-25T00:00:00"/>
    <n v="3"/>
    <x v="0"/>
    <s v="Pakistani"/>
    <s v="15k-20k"/>
    <s v="1976-1980"/>
  </r>
  <r>
    <x v="2"/>
    <n v="33009"/>
    <n v="2383"/>
    <x v="2"/>
    <d v="2024-06-04T00:00:00"/>
    <n v="3"/>
    <x v="0"/>
    <s v="Pakistani"/>
    <s v="15k-20k"/>
    <s v="1976-1980"/>
  </r>
  <r>
    <x v="2"/>
    <n v="27973"/>
    <n v="2679"/>
    <x v="2"/>
    <d v="2024-05-16T00:00:00"/>
    <n v="1"/>
    <x v="0"/>
    <s v="Pakistani"/>
    <s v="15k-20k"/>
    <s v="1976-1980"/>
  </r>
  <r>
    <x v="2"/>
    <n v="23024"/>
    <n v="2839"/>
    <x v="2"/>
    <d v="2024-04-15T00:00:00"/>
    <n v="3"/>
    <x v="0"/>
    <s v="Pakistani"/>
    <s v="15k-20k"/>
    <s v="1976-1980"/>
  </r>
  <r>
    <x v="2"/>
    <n v="33834"/>
    <n v="3472"/>
    <x v="2"/>
    <d v="2024-06-25T00:00:00"/>
    <n v="5"/>
    <x v="0"/>
    <s v="Pakistani"/>
    <s v="15k-20k"/>
    <s v="1976-1980"/>
  </r>
  <r>
    <x v="2"/>
    <n v="19535"/>
    <n v="3666"/>
    <x v="2"/>
    <d v="2024-02-25T00:00:00"/>
    <n v="3"/>
    <x v="0"/>
    <s v="Pakistani"/>
    <s v="15k-20k"/>
    <s v="1976-1980"/>
  </r>
  <r>
    <x v="2"/>
    <n v="15253"/>
    <n v="3842"/>
    <x v="2"/>
    <d v="2023-07-26T00:00:00"/>
    <n v="4"/>
    <x v="0"/>
    <s v="Pakistani"/>
    <s v="15k-20k"/>
    <s v="1976-1980"/>
  </r>
  <r>
    <x v="2"/>
    <n v="15786"/>
    <n v="4158"/>
    <x v="2"/>
    <d v="2023-03-24T00:00:00"/>
    <n v="1"/>
    <x v="0"/>
    <s v="Pakistani"/>
    <s v="15k-20k"/>
    <s v="1976-1980"/>
  </r>
  <r>
    <x v="3"/>
    <n v="13041"/>
    <n v="-4792"/>
    <x v="0"/>
    <d v="2024-04-13T00:00:00"/>
    <n v="5"/>
    <x v="0"/>
    <s v="Pakistani"/>
    <s v="15k-20k"/>
    <s v="1976-1980"/>
  </r>
  <r>
    <x v="3"/>
    <n v="26918"/>
    <n v="-4682"/>
    <x v="0"/>
    <d v="2024-10-19T00:00:00"/>
    <n v="2"/>
    <x v="0"/>
    <s v="Pakistani"/>
    <s v="15k-20k"/>
    <s v="1976-1980"/>
  </r>
  <r>
    <x v="3"/>
    <n v="11800"/>
    <n v="-4620"/>
    <x v="0"/>
    <d v="2023-07-11T00:00:00"/>
    <n v="5"/>
    <x v="0"/>
    <s v="Pakistani"/>
    <s v="15k-20k"/>
    <s v="1976-1980"/>
  </r>
  <r>
    <x v="3"/>
    <n v="9679"/>
    <n v="-4053"/>
    <x v="0"/>
    <d v="2023-04-02T00:00:00"/>
    <n v="4"/>
    <x v="0"/>
    <s v="Pakistani"/>
    <s v="15k-20k"/>
    <s v="1976-1980"/>
  </r>
  <r>
    <x v="3"/>
    <n v="21555"/>
    <n v="-3388"/>
    <x v="0"/>
    <d v="2024-08-22T00:00:00"/>
    <n v="1"/>
    <x v="0"/>
    <s v="Pakistani"/>
    <s v="15k-20k"/>
    <s v="1976-1980"/>
  </r>
  <r>
    <x v="3"/>
    <n v="14442"/>
    <n v="-3095"/>
    <x v="0"/>
    <d v="2023-08-30T00:00:00"/>
    <n v="3"/>
    <x v="0"/>
    <s v="Pakistani"/>
    <s v="15k-20k"/>
    <s v="1976-1980"/>
  </r>
  <r>
    <x v="3"/>
    <n v="11999"/>
    <n v="-2738"/>
    <x v="0"/>
    <d v="2023-03-11T00:00:00"/>
    <n v="4"/>
    <x v="0"/>
    <s v="Pakistani"/>
    <s v="15k-20k"/>
    <s v="1976-1980"/>
  </r>
  <r>
    <x v="3"/>
    <n v="11784"/>
    <n v="-2658"/>
    <x v="0"/>
    <d v="2023-09-07T00:00:00"/>
    <n v="1"/>
    <x v="0"/>
    <s v="Pakistani"/>
    <s v="15k-20k"/>
    <s v="1976-1980"/>
  </r>
  <r>
    <x v="3"/>
    <n v="35941"/>
    <n v="-2556"/>
    <x v="0"/>
    <d v="2024-12-18T00:00:00"/>
    <n v="5"/>
    <x v="0"/>
    <s v="Pakistani"/>
    <s v="15k-20k"/>
    <s v="1976-1980"/>
  </r>
  <r>
    <x v="3"/>
    <n v="18451"/>
    <n v="-2405"/>
    <x v="0"/>
    <d v="2024-07-01T00:00:00"/>
    <n v="3"/>
    <x v="0"/>
    <s v="Pakistani"/>
    <s v="15k-20k"/>
    <s v="1976-1980"/>
  </r>
  <r>
    <x v="3"/>
    <n v="6043"/>
    <n v="-1935"/>
    <x v="0"/>
    <d v="2023-01-03T00:00:00"/>
    <n v="3"/>
    <x v="0"/>
    <s v="Pakistani"/>
    <s v="15k-20k"/>
    <s v="1976-1980"/>
  </r>
  <r>
    <x v="3"/>
    <n v="16420"/>
    <n v="-1683"/>
    <x v="0"/>
    <d v="2023-06-20T00:00:00"/>
    <n v="5"/>
    <x v="0"/>
    <s v="Pakistani"/>
    <s v="15k-20k"/>
    <s v="1976-1980"/>
  </r>
  <r>
    <x v="3"/>
    <n v="15036"/>
    <n v="-1403"/>
    <x v="0"/>
    <d v="2023-10-18T00:00:00"/>
    <n v="5"/>
    <x v="0"/>
    <s v="Pakistani"/>
    <s v="15k-20k"/>
    <s v="1976-1980"/>
  </r>
  <r>
    <x v="3"/>
    <n v="4902"/>
    <n v="-1141"/>
    <x v="0"/>
    <d v="2023-01-03T00:00:00"/>
    <n v="5"/>
    <x v="0"/>
    <s v="Pakistani"/>
    <s v="15k-20k"/>
    <s v="1976-1980"/>
  </r>
  <r>
    <x v="3"/>
    <n v="17833"/>
    <n v="-985"/>
    <x v="0"/>
    <d v="2024-04-05T00:00:00"/>
    <n v="4"/>
    <x v="0"/>
    <s v="Pakistani"/>
    <s v="15k-20k"/>
    <s v="1976-1980"/>
  </r>
  <r>
    <x v="3"/>
    <n v="15056"/>
    <n v="-664"/>
    <x v="0"/>
    <d v="2023-09-30T00:00:00"/>
    <n v="1"/>
    <x v="0"/>
    <s v="Pakistani"/>
    <s v="15k-20k"/>
    <s v="1976-1980"/>
  </r>
  <r>
    <x v="3"/>
    <n v="12290"/>
    <n v="-467"/>
    <x v="1"/>
    <d v="2023-09-20T00:00:00"/>
    <n v="2"/>
    <x v="0"/>
    <s v="Pakistani"/>
    <s v="15k-20k"/>
    <s v="1976-1980"/>
  </r>
  <r>
    <x v="3"/>
    <n v="25195"/>
    <n v="-355"/>
    <x v="0"/>
    <d v="2024-09-10T00:00:00"/>
    <n v="4"/>
    <x v="0"/>
    <s v="Pakistani"/>
    <s v="15k-20k"/>
    <s v="1976-1980"/>
  </r>
  <r>
    <x v="3"/>
    <n v="17537"/>
    <n v="-219"/>
    <x v="0"/>
    <d v="2023-08-29T00:00:00"/>
    <n v="2"/>
    <x v="0"/>
    <s v="Pakistani"/>
    <s v="15k-20k"/>
    <s v="1976-1980"/>
  </r>
  <r>
    <x v="3"/>
    <n v="18134"/>
    <n v="-138"/>
    <x v="1"/>
    <d v="2024-02-12T00:00:00"/>
    <n v="3"/>
    <x v="0"/>
    <s v="Pakistani"/>
    <s v="15k-20k"/>
    <s v="1976-1980"/>
  </r>
  <r>
    <x v="3"/>
    <n v="11707"/>
    <n v="-77"/>
    <x v="1"/>
    <d v="2023-09-15T00:00:00"/>
    <n v="2"/>
    <x v="0"/>
    <s v="Pakistani"/>
    <s v="15k-20k"/>
    <s v="1976-1980"/>
  </r>
  <r>
    <x v="3"/>
    <n v="9023"/>
    <n v="113"/>
    <x v="1"/>
    <d v="2023-02-17T00:00:00"/>
    <n v="1"/>
    <x v="0"/>
    <s v="Pakistani"/>
    <s v="15k-20k"/>
    <s v="1976-1980"/>
  </r>
  <r>
    <x v="3"/>
    <n v="17756"/>
    <n v="126"/>
    <x v="1"/>
    <d v="2023-08-16T00:00:00"/>
    <n v="2"/>
    <x v="0"/>
    <s v="Pakistani"/>
    <s v="15k-20k"/>
    <s v="1976-1980"/>
  </r>
  <r>
    <x v="3"/>
    <n v="13703"/>
    <n v="129"/>
    <x v="1"/>
    <d v="2024-06-08T00:00:00"/>
    <n v="1"/>
    <x v="0"/>
    <s v="Pakistani"/>
    <s v="15k-20k"/>
    <s v="1976-1980"/>
  </r>
  <r>
    <x v="3"/>
    <n v="17359"/>
    <n v="132"/>
    <x v="1"/>
    <d v="2023-05-02T00:00:00"/>
    <n v="3"/>
    <x v="0"/>
    <s v="Pakistani"/>
    <s v="15k-20k"/>
    <s v="1976-1980"/>
  </r>
  <r>
    <x v="3"/>
    <n v="17537"/>
    <n v="142"/>
    <x v="2"/>
    <d v="2024-01-08T00:00:00"/>
    <n v="5"/>
    <x v="0"/>
    <s v="Pakistani"/>
    <s v="15k-20k"/>
    <s v="1976-1980"/>
  </r>
  <r>
    <x v="3"/>
    <n v="30213"/>
    <n v="202"/>
    <x v="2"/>
    <d v="2024-09-25T00:00:00"/>
    <n v="1"/>
    <x v="0"/>
    <s v="Pakistani"/>
    <s v="15k-20k"/>
    <s v="1976-1980"/>
  </r>
  <r>
    <x v="3"/>
    <n v="12076"/>
    <n v="276"/>
    <x v="1"/>
    <d v="2023-08-02T00:00:00"/>
    <n v="1"/>
    <x v="0"/>
    <s v="Pakistani"/>
    <s v="15k-20k"/>
    <s v="1976-1980"/>
  </r>
  <r>
    <x v="3"/>
    <n v="12433"/>
    <n v="434"/>
    <x v="2"/>
    <d v="2023-03-15T00:00:00"/>
    <n v="2"/>
    <x v="0"/>
    <s v="Pakistani"/>
    <s v="15k-20k"/>
    <s v="1976-1980"/>
  </r>
  <r>
    <x v="3"/>
    <n v="18954"/>
    <n v="503"/>
    <x v="1"/>
    <d v="2024-07-22T00:00:00"/>
    <n v="4"/>
    <x v="0"/>
    <s v="Pakistani"/>
    <s v="15k-20k"/>
    <s v="1976-1980"/>
  </r>
  <r>
    <x v="3"/>
    <n v="13574"/>
    <n v="533"/>
    <x v="1"/>
    <d v="2024-05-23T00:00:00"/>
    <n v="2"/>
    <x v="0"/>
    <s v="Pakistani"/>
    <s v="15k-20k"/>
    <s v="1976-1980"/>
  </r>
  <r>
    <x v="3"/>
    <n v="18818"/>
    <n v="684"/>
    <x v="1"/>
    <d v="2024-03-16T00:00:00"/>
    <n v="2"/>
    <x v="0"/>
    <s v="Pakistani"/>
    <s v="15k-20k"/>
    <s v="1976-1980"/>
  </r>
  <r>
    <x v="3"/>
    <n v="18272"/>
    <n v="735"/>
    <x v="2"/>
    <d v="2024-01-16T00:00:00"/>
    <n v="4"/>
    <x v="0"/>
    <s v="Pakistani"/>
    <s v="15k-20k"/>
    <s v="1976-1980"/>
  </r>
  <r>
    <x v="3"/>
    <n v="18103"/>
    <n v="744"/>
    <x v="2"/>
    <d v="2023-06-02T00:00:00"/>
    <n v="2"/>
    <x v="0"/>
    <s v="Pakistani"/>
    <s v="15k-20k"/>
    <s v="1976-1980"/>
  </r>
  <r>
    <x v="3"/>
    <n v="12995"/>
    <n v="919"/>
    <x v="1"/>
    <d v="2023-08-06T00:00:00"/>
    <n v="4"/>
    <x v="0"/>
    <s v="Pakistani"/>
    <s v="15k-20k"/>
    <s v="1976-1980"/>
  </r>
  <r>
    <x v="3"/>
    <n v="14737"/>
    <n v="994"/>
    <x v="1"/>
    <d v="2023-03-09T00:00:00"/>
    <n v="1"/>
    <x v="0"/>
    <s v="Pakistani"/>
    <s v="15k-20k"/>
    <s v="1976-1980"/>
  </r>
  <r>
    <x v="3"/>
    <n v="5918"/>
    <n v="1016"/>
    <x v="1"/>
    <d v="2023-01-16T00:00:00"/>
    <n v="4"/>
    <x v="0"/>
    <s v="Pakistani"/>
    <s v="15k-20k"/>
    <s v="1976-1980"/>
  </r>
  <r>
    <x v="3"/>
    <n v="12757"/>
    <n v="1050"/>
    <x v="2"/>
    <d v="2023-09-19T00:00:00"/>
    <n v="5"/>
    <x v="0"/>
    <s v="Pakistani"/>
    <s v="15k-20k"/>
    <s v="1976-1980"/>
  </r>
  <r>
    <x v="3"/>
    <n v="8910"/>
    <n v="1087"/>
    <x v="2"/>
    <d v="2023-01-30T00:00:00"/>
    <n v="5"/>
    <x v="0"/>
    <s v="Pakistani"/>
    <s v="15k-20k"/>
    <s v="1976-1980"/>
  </r>
  <r>
    <x v="3"/>
    <n v="13732"/>
    <n v="1299"/>
    <x v="2"/>
    <d v="2023-04-02T00:00:00"/>
    <n v="1"/>
    <x v="0"/>
    <s v="Pakistani"/>
    <s v="15k-20k"/>
    <s v="1976-1980"/>
  </r>
  <r>
    <x v="3"/>
    <n v="33129"/>
    <n v="1303"/>
    <x v="1"/>
    <d v="2024-11-01T00:00:00"/>
    <n v="3"/>
    <x v="0"/>
    <s v="Pakistani"/>
    <s v="15k-20k"/>
    <s v="1976-1980"/>
  </r>
  <r>
    <x v="3"/>
    <n v="16439"/>
    <n v="1383"/>
    <x v="1"/>
    <d v="2023-10-08T00:00:00"/>
    <n v="3"/>
    <x v="0"/>
    <s v="Pakistani"/>
    <s v="15k-20k"/>
    <s v="1976-1980"/>
  </r>
  <r>
    <x v="3"/>
    <n v="31600"/>
    <n v="1387"/>
    <x v="1"/>
    <d v="2024-09-29T00:00:00"/>
    <n v="3"/>
    <x v="0"/>
    <s v="Pakistani"/>
    <s v="15k-20k"/>
    <s v="1976-1980"/>
  </r>
  <r>
    <x v="3"/>
    <n v="7823"/>
    <n v="1905"/>
    <x v="2"/>
    <d v="2023-01-28T00:00:00"/>
    <n v="1"/>
    <x v="0"/>
    <s v="Pakistani"/>
    <s v="15k-20k"/>
    <s v="1976-1980"/>
  </r>
  <r>
    <x v="3"/>
    <n v="35481"/>
    <n v="2352"/>
    <x v="2"/>
    <d v="2024-11-15T00:00:00"/>
    <n v="3"/>
    <x v="0"/>
    <s v="Pakistani"/>
    <s v="15k-20k"/>
    <s v="1976-1980"/>
  </r>
  <r>
    <x v="3"/>
    <n v="17395"/>
    <n v="2359"/>
    <x v="2"/>
    <d v="2023-12-26T00:00:00"/>
    <n v="4"/>
    <x v="0"/>
    <s v="Pakistani"/>
    <s v="15k-20k"/>
    <s v="1976-1980"/>
  </r>
  <r>
    <x v="3"/>
    <n v="17227"/>
    <n v="2734"/>
    <x v="2"/>
    <d v="2023-04-20T00:00:00"/>
    <n v="1"/>
    <x v="0"/>
    <s v="Pakistani"/>
    <s v="15k-20k"/>
    <s v="1976-1980"/>
  </r>
  <r>
    <x v="3"/>
    <n v="24943"/>
    <n v="2890"/>
    <x v="2"/>
    <d v="2024-08-03T00:00:00"/>
    <n v="2"/>
    <x v="0"/>
    <s v="Pakistani"/>
    <s v="15k-20k"/>
    <s v="1976-1980"/>
  </r>
  <r>
    <x v="3"/>
    <n v="38497"/>
    <n v="3016"/>
    <x v="2"/>
    <d v="2024-11-28T00:00:00"/>
    <n v="5"/>
    <x v="0"/>
    <s v="Pakistani"/>
    <s v="15k-20k"/>
    <s v="1976-1980"/>
  </r>
  <r>
    <x v="3"/>
    <n v="20856"/>
    <n v="3066"/>
    <x v="2"/>
    <d v="2024-06-20T00:00:00"/>
    <n v="1"/>
    <x v="0"/>
    <s v="Pakistani"/>
    <s v="15k-20k"/>
    <s v="1976-1980"/>
  </r>
  <r>
    <x v="3"/>
    <n v="22053"/>
    <n v="3099"/>
    <x v="2"/>
    <d v="2024-07-25T00:00:00"/>
    <n v="4"/>
    <x v="0"/>
    <s v="Pakistani"/>
    <s v="15k-20k"/>
    <s v="1976-1980"/>
  </r>
  <r>
    <x v="3"/>
    <n v="15720"/>
    <n v="3430"/>
    <x v="2"/>
    <d v="2023-09-28T00:00:00"/>
    <n v="1"/>
    <x v="0"/>
    <s v="Pakistani"/>
    <s v="15k-20k"/>
    <s v="1976-1980"/>
  </r>
  <r>
    <x v="3"/>
    <n v="25550"/>
    <n v="3995"/>
    <x v="2"/>
    <d v="2024-08-25T00:00:00"/>
    <n v="1"/>
    <x v="0"/>
    <s v="Pakistani"/>
    <s v="15k-20k"/>
    <s v="1976-1980"/>
  </r>
  <r>
    <x v="3"/>
    <n v="17790"/>
    <n v="4087"/>
    <x v="2"/>
    <d v="2024-06-12T00:00:00"/>
    <n v="3"/>
    <x v="0"/>
    <s v="Pakistani"/>
    <s v="15k-20k"/>
    <s v="1976-1980"/>
  </r>
  <r>
    <x v="3"/>
    <n v="17630"/>
    <n v="4635"/>
    <x v="2"/>
    <d v="2023-08-15T00:00:00"/>
    <n v="5"/>
    <x v="0"/>
    <s v="Pakistani"/>
    <s v="15k-20k"/>
    <s v="1976-1980"/>
  </r>
  <r>
    <x v="3"/>
    <n v="13743"/>
    <n v="4720"/>
    <x v="2"/>
    <d v="2023-03-05T00:00:00"/>
    <n v="5"/>
    <x v="0"/>
    <s v="Pakistani"/>
    <s v="15k-20k"/>
    <s v="1976-1980"/>
  </r>
  <r>
    <x v="3"/>
    <n v="14493"/>
    <n v="4814"/>
    <x v="2"/>
    <d v="2023-04-09T00:00:00"/>
    <n v="1"/>
    <x v="0"/>
    <s v="Pakistani"/>
    <s v="15k-20k"/>
    <s v="1976-1980"/>
  </r>
  <r>
    <x v="3"/>
    <n v="30011"/>
    <n v="4816"/>
    <x v="2"/>
    <d v="2024-09-16T00:00:00"/>
    <n v="1"/>
    <x v="0"/>
    <s v="Pakistani"/>
    <s v="15k-20k"/>
    <s v="1976-1980"/>
  </r>
  <r>
    <x v="3"/>
    <n v="31826"/>
    <n v="4908"/>
    <x v="2"/>
    <d v="2024-10-25T00:00:00"/>
    <n v="3"/>
    <x v="0"/>
    <s v="Pakistani"/>
    <s v="15k-20k"/>
    <s v="1976-1980"/>
  </r>
  <r>
    <x v="4"/>
    <n v="39980"/>
    <n v="-4347"/>
    <x v="0"/>
    <d v="2024-11-03T00:00:00"/>
    <n v="2"/>
    <x v="0"/>
    <s v="Pakistani"/>
    <s v="15k-20k"/>
    <s v="1976-1980"/>
  </r>
  <r>
    <x v="4"/>
    <n v="17526"/>
    <n v="-4332"/>
    <x v="0"/>
    <d v="2023-08-25T00:00:00"/>
    <n v="4"/>
    <x v="0"/>
    <s v="Pakistani"/>
    <s v="15k-20k"/>
    <s v="1976-1980"/>
  </r>
  <r>
    <x v="4"/>
    <n v="44865"/>
    <n v="-3772"/>
    <x v="0"/>
    <d v="2024-09-13T00:00:00"/>
    <n v="1"/>
    <x v="0"/>
    <s v="Pakistani"/>
    <s v="15k-20k"/>
    <s v="1976-1980"/>
  </r>
  <r>
    <x v="4"/>
    <n v="14519"/>
    <n v="-3741"/>
    <x v="0"/>
    <d v="2023-12-07T00:00:00"/>
    <n v="4"/>
    <x v="0"/>
    <s v="Pakistani"/>
    <s v="15k-20k"/>
    <s v="1976-1980"/>
  </r>
  <r>
    <x v="4"/>
    <n v="9875"/>
    <n v="-3456"/>
    <x v="0"/>
    <d v="2023-05-17T00:00:00"/>
    <n v="1"/>
    <x v="0"/>
    <s v="Pakistani"/>
    <s v="15k-20k"/>
    <s v="1976-1980"/>
  </r>
  <r>
    <x v="4"/>
    <n v="11860"/>
    <n v="-3275"/>
    <x v="0"/>
    <d v="2023-06-18T00:00:00"/>
    <n v="2"/>
    <x v="0"/>
    <s v="Pakistani"/>
    <s v="15k-20k"/>
    <s v="1976-1980"/>
  </r>
  <r>
    <x v="4"/>
    <n v="14367"/>
    <n v="-3159"/>
    <x v="0"/>
    <d v="2023-09-07T00:00:00"/>
    <n v="1"/>
    <x v="0"/>
    <s v="Pakistani"/>
    <s v="15k-20k"/>
    <s v="1976-1980"/>
  </r>
  <r>
    <x v="4"/>
    <n v="22760"/>
    <n v="-3047"/>
    <x v="0"/>
    <d v="2024-05-16T00:00:00"/>
    <n v="5"/>
    <x v="0"/>
    <s v="Pakistani"/>
    <s v="15k-20k"/>
    <s v="1976-1980"/>
  </r>
  <r>
    <x v="4"/>
    <n v="7861"/>
    <n v="-2464"/>
    <x v="0"/>
    <d v="2023-02-23T00:00:00"/>
    <n v="5"/>
    <x v="0"/>
    <s v="Pakistani"/>
    <s v="15k-20k"/>
    <s v="1976-1980"/>
  </r>
  <r>
    <x v="4"/>
    <n v="14810"/>
    <n v="-2413"/>
    <x v="0"/>
    <d v="2023-12-03T00:00:00"/>
    <n v="2"/>
    <x v="0"/>
    <s v="Pakistani"/>
    <s v="15k-20k"/>
    <s v="1976-1980"/>
  </r>
  <r>
    <x v="4"/>
    <n v="44213"/>
    <n v="-1794"/>
    <x v="0"/>
    <d v="2024-10-13T00:00:00"/>
    <n v="5"/>
    <x v="0"/>
    <s v="Pakistani"/>
    <s v="15k-20k"/>
    <s v="1976-1980"/>
  </r>
  <r>
    <x v="4"/>
    <n v="26549"/>
    <n v="-1288"/>
    <x v="0"/>
    <d v="2024-03-12T00:00:00"/>
    <n v="4"/>
    <x v="0"/>
    <s v="Pakistani"/>
    <s v="15k-20k"/>
    <s v="1976-1980"/>
  </r>
  <r>
    <x v="4"/>
    <n v="17223"/>
    <n v="-1243"/>
    <x v="0"/>
    <d v="2023-11-12T00:00:00"/>
    <n v="2"/>
    <x v="0"/>
    <s v="Pakistani"/>
    <s v="15k-20k"/>
    <s v="1976-1980"/>
  </r>
  <r>
    <x v="4"/>
    <n v="25419"/>
    <n v="-1130"/>
    <x v="0"/>
    <d v="2024-04-17T00:00:00"/>
    <n v="2"/>
    <x v="0"/>
    <s v="Pakistani"/>
    <s v="15k-20k"/>
    <s v="1976-1980"/>
  </r>
  <r>
    <x v="4"/>
    <n v="46451"/>
    <n v="-890"/>
    <x v="0"/>
    <d v="2024-12-29T00:00:00"/>
    <n v="3"/>
    <x v="0"/>
    <s v="Pakistani"/>
    <s v="15k-20k"/>
    <s v="1976-1980"/>
  </r>
  <r>
    <x v="4"/>
    <n v="14501"/>
    <n v="-663"/>
    <x v="0"/>
    <d v="2023-09-22T00:00:00"/>
    <n v="4"/>
    <x v="0"/>
    <s v="Pakistani"/>
    <s v="15k-20k"/>
    <s v="1976-1980"/>
  </r>
  <r>
    <x v="4"/>
    <n v="14053"/>
    <n v="-466"/>
    <x v="1"/>
    <d v="2023-12-21T00:00:00"/>
    <n v="5"/>
    <x v="0"/>
    <s v="Pakistani"/>
    <s v="15k-20k"/>
    <s v="1976-1980"/>
  </r>
  <r>
    <x v="4"/>
    <n v="20753"/>
    <n v="-390"/>
    <x v="1"/>
    <d v="2024-01-27T00:00:00"/>
    <n v="2"/>
    <x v="0"/>
    <s v="Pakistani"/>
    <s v="15k-20k"/>
    <s v="1976-1980"/>
  </r>
  <r>
    <x v="4"/>
    <n v="14978"/>
    <n v="-156"/>
    <x v="1"/>
    <d v="2023-10-21T00:00:00"/>
    <n v="1"/>
    <x v="0"/>
    <s v="Pakistani"/>
    <s v="15k-20k"/>
    <s v="1976-1980"/>
  </r>
  <r>
    <x v="4"/>
    <n v="11401"/>
    <n v="-100"/>
    <x v="1"/>
    <d v="2023-06-12T00:00:00"/>
    <n v="2"/>
    <x v="0"/>
    <s v="Pakistani"/>
    <s v="15k-20k"/>
    <s v="1976-1980"/>
  </r>
  <r>
    <x v="4"/>
    <n v="22371"/>
    <n v="-54"/>
    <x v="1"/>
    <d v="2024-02-23T00:00:00"/>
    <n v="5"/>
    <x v="0"/>
    <s v="Pakistani"/>
    <s v="15k-20k"/>
    <s v="1976-1980"/>
  </r>
  <r>
    <x v="4"/>
    <n v="11692"/>
    <n v="50"/>
    <x v="2"/>
    <d v="2023-03-30T00:00:00"/>
    <n v="5"/>
    <x v="0"/>
    <s v="Pakistani"/>
    <s v="15k-20k"/>
    <s v="1976-1980"/>
  </r>
  <r>
    <x v="4"/>
    <n v="11642"/>
    <n v="50"/>
    <x v="2"/>
    <d v="2023-03-29T00:00:00"/>
    <n v="5"/>
    <x v="0"/>
    <s v="Pakistani"/>
    <s v="15k-20k"/>
    <s v="1976-1980"/>
  </r>
  <r>
    <x v="4"/>
    <n v="11592"/>
    <n v="50"/>
    <x v="2"/>
    <d v="2023-03-28T00:00:00"/>
    <n v="5"/>
    <x v="0"/>
    <s v="Pakistani"/>
    <s v="15k-20k"/>
    <s v="1976-1980"/>
  </r>
  <r>
    <x v="4"/>
    <n v="11542"/>
    <n v="50"/>
    <x v="2"/>
    <d v="2023-03-27T00:00:00"/>
    <n v="5"/>
    <x v="0"/>
    <s v="Pakistani"/>
    <s v="15k-20k"/>
    <s v="1976-1980"/>
  </r>
  <r>
    <x v="4"/>
    <n v="11492"/>
    <n v="50"/>
    <x v="2"/>
    <d v="2023-03-26T00:00:00"/>
    <n v="5"/>
    <x v="0"/>
    <s v="Pakistani"/>
    <s v="15k-20k"/>
    <s v="1976-1980"/>
  </r>
  <r>
    <x v="4"/>
    <n v="10541"/>
    <n v="50"/>
    <x v="2"/>
    <d v="2023-03-25T00:00:00"/>
    <n v="5"/>
    <x v="0"/>
    <s v="Pakistani"/>
    <s v="15k-20k"/>
    <s v="1976-1980"/>
  </r>
  <r>
    <x v="4"/>
    <n v="9181"/>
    <n v="50"/>
    <x v="2"/>
    <d v="2023-03-24T00:00:00"/>
    <n v="5"/>
    <x v="0"/>
    <s v="Pakistani"/>
    <s v="15k-20k"/>
    <s v="1976-1980"/>
  </r>
  <r>
    <x v="4"/>
    <n v="9131"/>
    <n v="50"/>
    <x v="2"/>
    <d v="2023-03-23T00:00:00"/>
    <n v="5"/>
    <x v="0"/>
    <s v="Pakistani"/>
    <s v="15k-20k"/>
    <s v="1976-1980"/>
  </r>
  <r>
    <x v="4"/>
    <n v="44327"/>
    <n v="114"/>
    <x v="1"/>
    <d v="2024-10-16T00:00:00"/>
    <n v="4"/>
    <x v="0"/>
    <s v="Pakistani"/>
    <s v="15k-20k"/>
    <s v="1976-1980"/>
  </r>
  <r>
    <x v="4"/>
    <n v="13331"/>
    <n v="143"/>
    <x v="2"/>
    <d v="2023-05-02T00:00:00"/>
    <n v="5"/>
    <x v="0"/>
    <s v="Pakistani"/>
    <s v="15k-20k"/>
    <s v="1976-1980"/>
  </r>
  <r>
    <x v="4"/>
    <n v="25807"/>
    <n v="388"/>
    <x v="2"/>
    <d v="2024-04-19T00:00:00"/>
    <n v="3"/>
    <x v="0"/>
    <s v="Pakistani"/>
    <s v="15k-20k"/>
    <s v="1976-1980"/>
  </r>
  <r>
    <x v="4"/>
    <n v="44959"/>
    <n v="416"/>
    <x v="2"/>
    <d v="2024-12-14T00:00:00"/>
    <n v="3"/>
    <x v="0"/>
    <s v="Pakistani"/>
    <s v="15k-20k"/>
    <s v="1976-1980"/>
  </r>
  <r>
    <x v="4"/>
    <n v="42732"/>
    <n v="431"/>
    <x v="1"/>
    <d v="2024-07-30T00:00:00"/>
    <n v="1"/>
    <x v="0"/>
    <s v="Pakistani"/>
    <s v="15k-20k"/>
    <s v="1976-1980"/>
  </r>
  <r>
    <x v="4"/>
    <n v="47424"/>
    <n v="483"/>
    <x v="2"/>
    <d v="2024-08-10T00:00:00"/>
    <n v="4"/>
    <x v="0"/>
    <s v="Pakistani"/>
    <s v="15k-20k"/>
    <s v="1976-1980"/>
  </r>
  <r>
    <x v="4"/>
    <n v="15533"/>
    <n v="555"/>
    <x v="1"/>
    <d v="2023-10-23T00:00:00"/>
    <n v="1"/>
    <x v="0"/>
    <s v="Pakistani"/>
    <s v="15k-20k"/>
    <s v="1976-1980"/>
  </r>
  <r>
    <x v="4"/>
    <n v="23393"/>
    <n v="633"/>
    <x v="1"/>
    <d v="2024-06-05T00:00:00"/>
    <n v="2"/>
    <x v="0"/>
    <s v="Pakistani"/>
    <s v="15k-20k"/>
    <s v="1976-1980"/>
  </r>
  <r>
    <x v="4"/>
    <n v="15134"/>
    <n v="633"/>
    <x v="1"/>
    <d v="2023-10-01T00:00:00"/>
    <n v="1"/>
    <x v="0"/>
    <s v="Pakistani"/>
    <s v="15k-20k"/>
    <s v="1976-1980"/>
  </r>
  <r>
    <x v="4"/>
    <n v="10614"/>
    <n v="739"/>
    <x v="1"/>
    <d v="2023-06-03T00:00:00"/>
    <n v="3"/>
    <x v="0"/>
    <s v="Pakistani"/>
    <s v="15k-20k"/>
    <s v="1976-1980"/>
  </r>
  <r>
    <x v="4"/>
    <n v="15164"/>
    <n v="797"/>
    <x v="1"/>
    <d v="2023-09-19T00:00:00"/>
    <n v="5"/>
    <x v="0"/>
    <s v="Pakistani"/>
    <s v="15k-20k"/>
    <s v="1976-1980"/>
  </r>
  <r>
    <x v="4"/>
    <n v="16341"/>
    <n v="808"/>
    <x v="1"/>
    <d v="2023-10-28T00:00:00"/>
    <n v="4"/>
    <x v="0"/>
    <s v="Pakistani"/>
    <s v="15k-20k"/>
    <s v="1976-1980"/>
  </r>
  <r>
    <x v="4"/>
    <n v="40858"/>
    <n v="878"/>
    <x v="2"/>
    <d v="2024-11-26T00:00:00"/>
    <n v="2"/>
    <x v="0"/>
    <s v="Pakistani"/>
    <s v="15k-20k"/>
    <s v="1976-1980"/>
  </r>
  <r>
    <x v="4"/>
    <n v="11501"/>
    <n v="887"/>
    <x v="2"/>
    <d v="2023-06-04T00:00:00"/>
    <n v="4"/>
    <x v="0"/>
    <s v="Pakistani"/>
    <s v="15k-20k"/>
    <s v="1976-1980"/>
  </r>
  <r>
    <x v="4"/>
    <n v="11442"/>
    <n v="901"/>
    <x v="1"/>
    <d v="2023-03-26T00:00:00"/>
    <n v="5"/>
    <x v="0"/>
    <s v="Pakistani"/>
    <s v="15k-20k"/>
    <s v="1976-1980"/>
  </r>
  <r>
    <x v="4"/>
    <n v="10325"/>
    <n v="907"/>
    <x v="1"/>
    <d v="2023-02-18T00:00:00"/>
    <n v="4"/>
    <x v="0"/>
    <s v="Pakistani"/>
    <s v="15k-20k"/>
    <s v="1976-1980"/>
  </r>
  <r>
    <x v="4"/>
    <n v="46007"/>
    <n v="1142"/>
    <x v="1"/>
    <d v="2024-09-26T00:00:00"/>
    <n v="4"/>
    <x v="0"/>
    <s v="Pakistani"/>
    <s v="15k-20k"/>
    <s v="1976-1980"/>
  </r>
  <r>
    <x v="4"/>
    <n v="40928"/>
    <n v="1158"/>
    <x v="2"/>
    <d v="2024-07-14T00:00:00"/>
    <n v="2"/>
    <x v="0"/>
    <s v="Pakistani"/>
    <s v="15k-20k"/>
    <s v="1976-1980"/>
  </r>
  <r>
    <x v="4"/>
    <n v="48637"/>
    <n v="1213"/>
    <x v="1"/>
    <d v="2024-08-24T00:00:00"/>
    <n v="4"/>
    <x v="0"/>
    <s v="Pakistani"/>
    <s v="15k-20k"/>
    <s v="1976-1980"/>
  </r>
  <r>
    <x v="4"/>
    <n v="23590"/>
    <n v="1219"/>
    <x v="1"/>
    <d v="2024-02-24T00:00:00"/>
    <n v="5"/>
    <x v="0"/>
    <s v="Pakistani"/>
    <s v="15k-20k"/>
    <s v="1976-1980"/>
  </r>
  <r>
    <x v="4"/>
    <n v="9081"/>
    <n v="1220"/>
    <x v="1"/>
    <d v="2023-03-15T00:00:00"/>
    <n v="5"/>
    <x v="0"/>
    <s v="Pakistani"/>
    <s v="15k-20k"/>
    <s v="1976-1980"/>
  </r>
  <r>
    <x v="4"/>
    <n v="13100"/>
    <n v="1240"/>
    <x v="1"/>
    <d v="2023-06-29T00:00:00"/>
    <n v="2"/>
    <x v="0"/>
    <s v="Pakistani"/>
    <s v="15k-20k"/>
    <s v="1976-1980"/>
  </r>
  <r>
    <x v="4"/>
    <n v="10491"/>
    <n v="1310"/>
    <x v="1"/>
    <d v="2023-03-25T00:00:00"/>
    <n v="3"/>
    <x v="0"/>
    <s v="Pakistani"/>
    <s v="15k-20k"/>
    <s v="1976-1980"/>
  </r>
  <r>
    <x v="4"/>
    <n v="42301"/>
    <n v="1373"/>
    <x v="1"/>
    <d v="2024-07-27T00:00:00"/>
    <n v="5"/>
    <x v="0"/>
    <s v="Pakistani"/>
    <s v="15k-20k"/>
    <s v="1976-1980"/>
  </r>
  <r>
    <x v="4"/>
    <n v="13188"/>
    <n v="1496"/>
    <x v="1"/>
    <d v="2023-04-07T00:00:00"/>
    <n v="3"/>
    <x v="0"/>
    <s v="Pakistani"/>
    <s v="15k-20k"/>
    <s v="1976-1980"/>
  </r>
  <r>
    <x v="4"/>
    <n v="22425"/>
    <n v="1672"/>
    <x v="2"/>
    <d v="2024-02-03T00:00:00"/>
    <n v="2"/>
    <x v="0"/>
    <s v="Pakistani"/>
    <s v="15k-20k"/>
    <s v="1976-1980"/>
  </r>
  <r>
    <x v="4"/>
    <n v="42587"/>
    <n v="1729"/>
    <x v="2"/>
    <d v="2024-12-01T00:00:00"/>
    <n v="2"/>
    <x v="0"/>
    <s v="Pakistani"/>
    <s v="15k-20k"/>
    <s v="1976-1980"/>
  </r>
  <r>
    <x v="4"/>
    <n v="44543"/>
    <n v="1956"/>
    <x v="2"/>
    <d v="2024-12-12T00:00:00"/>
    <n v="4"/>
    <x v="0"/>
    <s v="Pakistani"/>
    <s v="15k-20k"/>
    <s v="1976-1980"/>
  </r>
  <r>
    <x v="4"/>
    <n v="18466"/>
    <n v="2125"/>
    <x v="2"/>
    <d v="2023-11-02T00:00:00"/>
    <n v="2"/>
    <x v="0"/>
    <s v="Pakistani"/>
    <s v="15k-20k"/>
    <s v="1976-1980"/>
  </r>
  <r>
    <x v="4"/>
    <n v="47341"/>
    <n v="2382"/>
    <x v="2"/>
    <d v="2024-12-17T00:00:00"/>
    <n v="3"/>
    <x v="0"/>
    <s v="Pakistani"/>
    <s v="15k-20k"/>
    <s v="1976-1980"/>
  </r>
  <r>
    <x v="4"/>
    <n v="21143"/>
    <n v="2947"/>
    <x v="2"/>
    <d v="2024-01-01T00:00:00"/>
    <n v="4"/>
    <x v="0"/>
    <s v="Pakistani"/>
    <s v="15k-20k"/>
    <s v="1976-1980"/>
  </r>
  <r>
    <x v="4"/>
    <n v="26664"/>
    <n v="3271"/>
    <x v="2"/>
    <d v="2024-06-07T00:00:00"/>
    <n v="4"/>
    <x v="0"/>
    <s v="Pakistani"/>
    <s v="15k-20k"/>
    <s v="1976-1980"/>
  </r>
  <r>
    <x v="4"/>
    <n v="18260"/>
    <n v="3450"/>
    <x v="2"/>
    <d v="2023-12-04T00:00:00"/>
    <n v="4"/>
    <x v="0"/>
    <s v="Pakistani"/>
    <s v="15k-20k"/>
    <s v="1976-1980"/>
  </r>
  <r>
    <x v="4"/>
    <n v="34981"/>
    <n v="3680"/>
    <x v="2"/>
    <d v="2024-06-28T00:00:00"/>
    <n v="3"/>
    <x v="0"/>
    <s v="Pakistani"/>
    <s v="15k-20k"/>
    <s v="1976-1980"/>
  </r>
  <r>
    <x v="4"/>
    <n v="15135"/>
    <n v="3734"/>
    <x v="2"/>
    <d v="2023-06-14T00:00:00"/>
    <n v="5"/>
    <x v="0"/>
    <s v="Pakistani"/>
    <s v="15k-20k"/>
    <s v="1976-1980"/>
  </r>
  <r>
    <x v="4"/>
    <n v="21858"/>
    <n v="3955"/>
    <x v="2"/>
    <d v="2023-07-25T00:00:00"/>
    <n v="2"/>
    <x v="0"/>
    <s v="Pakistani"/>
    <s v="15k-20k"/>
    <s v="1976-1980"/>
  </r>
  <r>
    <x v="4"/>
    <n v="9418"/>
    <n v="4108"/>
    <x v="2"/>
    <d v="2023-02-01T00:00:00"/>
    <n v="3"/>
    <x v="0"/>
    <s v="Pakistani"/>
    <s v="15k-20k"/>
    <s v="1976-1980"/>
  </r>
  <r>
    <x v="4"/>
    <n v="18196"/>
    <n v="4143"/>
    <x v="2"/>
    <d v="2023-12-25T00:00:00"/>
    <n v="1"/>
    <x v="0"/>
    <s v="Pakistani"/>
    <s v="15k-20k"/>
    <s v="1976-1980"/>
  </r>
  <r>
    <x v="4"/>
    <n v="46941"/>
    <n v="4209"/>
    <x v="2"/>
    <d v="2024-08-04T00:00:00"/>
    <n v="1"/>
    <x v="0"/>
    <s v="Pakistani"/>
    <s v="15k-20k"/>
    <s v="1976-1980"/>
  </r>
  <r>
    <x v="4"/>
    <n v="27837"/>
    <n v="4247"/>
    <x v="2"/>
    <d v="2024-02-25T00:00:00"/>
    <n v="2"/>
    <x v="0"/>
    <s v="Pakistani"/>
    <s v="15k-20k"/>
    <s v="1976-1980"/>
  </r>
  <r>
    <x v="4"/>
    <n v="31301"/>
    <n v="4637"/>
    <x v="2"/>
    <d v="2024-06-08T00:00:00"/>
    <n v="3"/>
    <x v="0"/>
    <s v="Pakistani"/>
    <s v="15k-20k"/>
    <s v="1976-1980"/>
  </r>
  <r>
    <x v="4"/>
    <n v="39770"/>
    <n v="4789"/>
    <x v="2"/>
    <d v="2024-06-30T00:00:00"/>
    <n v="1"/>
    <x v="0"/>
    <s v="Pakistani"/>
    <s v="15k-20k"/>
    <s v="1976-1980"/>
  </r>
  <r>
    <x v="4"/>
    <n v="17903"/>
    <n v="4803"/>
    <x v="2"/>
    <d v="2023-07-12T00:00:00"/>
    <n v="2"/>
    <x v="0"/>
    <s v="Pakistani"/>
    <s v="15k-20k"/>
    <s v="1976-1980"/>
  </r>
  <r>
    <x v="5"/>
    <n v="705"/>
    <n v="-4646"/>
    <x v="0"/>
    <d v="2024-01-11T00:00:00"/>
    <n v="3"/>
    <x v="0"/>
    <s v="Pakistani"/>
    <s v="15k-20k"/>
    <s v="1976-1980"/>
  </r>
  <r>
    <x v="5"/>
    <n v="14199"/>
    <n v="-4125"/>
    <x v="0"/>
    <d v="2023-01-22T00:00:00"/>
    <n v="2"/>
    <x v="0"/>
    <s v="Pakistani"/>
    <s v="15k-20k"/>
    <s v="1976-1980"/>
  </r>
  <r>
    <x v="5"/>
    <n v="9078"/>
    <n v="-4029"/>
    <x v="0"/>
    <d v="2023-10-28T00:00:00"/>
    <n v="2"/>
    <x v="0"/>
    <s v="Pakistani"/>
    <s v="15k-20k"/>
    <s v="1976-1980"/>
  </r>
  <r>
    <x v="5"/>
    <n v="-3391"/>
    <n v="-3944"/>
    <x v="0"/>
    <d v="2024-11-10T00:00:00"/>
    <n v="5"/>
    <x v="0"/>
    <s v="Pakistani"/>
    <s v="15k-20k"/>
    <s v="1976-1980"/>
  </r>
  <r>
    <x v="5"/>
    <n v="11166"/>
    <n v="-3834"/>
    <x v="0"/>
    <d v="2023-04-29T00:00:00"/>
    <n v="4"/>
    <x v="0"/>
    <s v="Pakistani"/>
    <s v="15k-20k"/>
    <s v="1976-1980"/>
  </r>
  <r>
    <x v="5"/>
    <n v="7020"/>
    <n v="-3773"/>
    <x v="0"/>
    <d v="2023-02-15T00:00:00"/>
    <n v="5"/>
    <x v="0"/>
    <s v="Pakistani"/>
    <s v="15k-20k"/>
    <s v="1976-1980"/>
  </r>
  <r>
    <x v="5"/>
    <n v="5454"/>
    <n v="-3624"/>
    <x v="0"/>
    <d v="2023-11-27T00:00:00"/>
    <n v="4"/>
    <x v="0"/>
    <s v="Pakistani"/>
    <s v="15k-20k"/>
    <s v="1976-1980"/>
  </r>
  <r>
    <x v="5"/>
    <n v="10793"/>
    <n v="-3406"/>
    <x v="0"/>
    <d v="2023-02-12T00:00:00"/>
    <n v="3"/>
    <x v="0"/>
    <s v="Pakistani"/>
    <s v="15k-20k"/>
    <s v="1976-1980"/>
  </r>
  <r>
    <x v="5"/>
    <n v="-3668"/>
    <n v="-3241"/>
    <x v="0"/>
    <d v="2024-06-22T00:00:00"/>
    <n v="2"/>
    <x v="0"/>
    <s v="Pakistani"/>
    <s v="15k-20k"/>
    <s v="1976-1980"/>
  </r>
  <r>
    <x v="5"/>
    <n v="1118"/>
    <n v="-3182"/>
    <x v="0"/>
    <d v="2023-12-27T00:00:00"/>
    <n v="5"/>
    <x v="0"/>
    <s v="Pakistani"/>
    <s v="15k-20k"/>
    <s v="1976-1980"/>
  </r>
  <r>
    <x v="5"/>
    <n v="13627"/>
    <n v="-3135"/>
    <x v="0"/>
    <d v="2023-07-15T00:00:00"/>
    <n v="2"/>
    <x v="0"/>
    <s v="Pakistani"/>
    <s v="15k-20k"/>
    <s v="1976-1980"/>
  </r>
  <r>
    <x v="5"/>
    <n v="-754"/>
    <n v="-2743"/>
    <x v="0"/>
    <d v="2024-10-20T00:00:00"/>
    <n v="4"/>
    <x v="0"/>
    <s v="Pakistani"/>
    <s v="15k-20k"/>
    <s v="1976-1980"/>
  </r>
  <r>
    <x v="5"/>
    <n v="13109"/>
    <n v="-2662"/>
    <x v="0"/>
    <d v="2023-10-06T00:00:00"/>
    <n v="5"/>
    <x v="0"/>
    <s v="Pakistani"/>
    <s v="15k-20k"/>
    <s v="1976-1980"/>
  </r>
  <r>
    <x v="5"/>
    <n v="-6229"/>
    <n v="-2561"/>
    <x v="0"/>
    <d v="2024-06-25T00:00:00"/>
    <n v="5"/>
    <x v="0"/>
    <s v="Pakistani"/>
    <s v="15k-20k"/>
    <s v="1976-1980"/>
  </r>
  <r>
    <x v="5"/>
    <n v="3310"/>
    <n v="-2144"/>
    <x v="0"/>
    <d v="2023-11-27T00:00:00"/>
    <n v="1"/>
    <x v="0"/>
    <s v="Pakistani"/>
    <s v="15k-20k"/>
    <s v="1976-1980"/>
  </r>
  <r>
    <x v="5"/>
    <n v="-1781"/>
    <n v="-2132"/>
    <x v="0"/>
    <d v="2024-03-01T00:00:00"/>
    <n v="2"/>
    <x v="0"/>
    <s v="Pakistani"/>
    <s v="15k-20k"/>
    <s v="1976-1980"/>
  </r>
  <r>
    <x v="5"/>
    <n v="15771"/>
    <n v="-837"/>
    <x v="0"/>
    <d v="2023-09-07T00:00:00"/>
    <n v="5"/>
    <x v="0"/>
    <s v="Pakistani"/>
    <s v="15k-20k"/>
    <s v="1976-1980"/>
  </r>
  <r>
    <x v="5"/>
    <n v="-427"/>
    <n v="-622"/>
    <x v="0"/>
    <d v="2024-06-13T00:00:00"/>
    <n v="4"/>
    <x v="0"/>
    <s v="Pakistani"/>
    <s v="15k-20k"/>
    <s v="1976-1980"/>
  </r>
  <r>
    <x v="5"/>
    <n v="15510"/>
    <n v="-602"/>
    <x v="0"/>
    <d v="2023-08-12T00:00:00"/>
    <n v="2"/>
    <x v="0"/>
    <s v="Pakistani"/>
    <s v="15k-20k"/>
    <s v="1976-1980"/>
  </r>
  <r>
    <x v="5"/>
    <n v="16608"/>
    <n v="-395"/>
    <x v="1"/>
    <d v="2023-09-06T00:00:00"/>
    <n v="4"/>
    <x v="0"/>
    <s v="Pakistani"/>
    <s v="15k-20k"/>
    <s v="1976-1980"/>
  </r>
  <r>
    <x v="5"/>
    <n v="-621"/>
    <n v="-362"/>
    <x v="1"/>
    <d v="2024-08-16T00:00:00"/>
    <n v="3"/>
    <x v="0"/>
    <s v="Pakistani"/>
    <s v="15k-20k"/>
    <s v="1976-1980"/>
  </r>
  <r>
    <x v="5"/>
    <n v="351"/>
    <n v="-354"/>
    <x v="1"/>
    <d v="2024-02-14T00:00:00"/>
    <n v="3"/>
    <x v="0"/>
    <s v="Pakistani"/>
    <s v="15k-20k"/>
    <s v="1976-1980"/>
  </r>
  <r>
    <x v="5"/>
    <n v="11786"/>
    <n v="-259"/>
    <x v="0"/>
    <d v="2023-05-05T00:00:00"/>
    <n v="3"/>
    <x v="0"/>
    <s v="Pakistani"/>
    <s v="15k-20k"/>
    <s v="1976-1980"/>
  </r>
  <r>
    <x v="5"/>
    <n v="11650"/>
    <n v="-136"/>
    <x v="1"/>
    <d v="2023-05-20T00:00:00"/>
    <n v="4"/>
    <x v="0"/>
    <s v="Pakistani"/>
    <s v="15k-20k"/>
    <s v="1976-1980"/>
  </r>
  <r>
    <x v="5"/>
    <n v="17498"/>
    <n v="-47"/>
    <x v="1"/>
    <d v="2023-01-02T00:00:00"/>
    <n v="5"/>
    <x v="0"/>
    <s v="Pakistani"/>
    <s v="15k-20k"/>
    <s v="1976-1980"/>
  </r>
  <r>
    <x v="5"/>
    <n v="13107"/>
    <n v="-2"/>
    <x v="0"/>
    <d v="2023-10-27T00:00:00"/>
    <n v="3"/>
    <x v="0"/>
    <s v="Pakistani"/>
    <s v="15k-20k"/>
    <s v="1976-1980"/>
  </r>
  <r>
    <x v="5"/>
    <n v="-259"/>
    <n v="389"/>
    <x v="1"/>
    <d v="2024-08-13T00:00:00"/>
    <n v="1"/>
    <x v="0"/>
    <s v="Pakistani"/>
    <s v="15k-20k"/>
    <s v="1976-1980"/>
  </r>
  <r>
    <x v="5"/>
    <n v="195"/>
    <n v="492"/>
    <x v="2"/>
    <d v="2024-05-12T00:00:00"/>
    <n v="3"/>
    <x v="0"/>
    <s v="Pakistani"/>
    <s v="15k-20k"/>
    <s v="1976-1980"/>
  </r>
  <r>
    <x v="5"/>
    <n v="16024"/>
    <n v="514"/>
    <x v="2"/>
    <d v="2023-08-25T00:00:00"/>
    <n v="5"/>
    <x v="0"/>
    <s v="Pakistani"/>
    <s v="15k-20k"/>
    <s v="1976-1980"/>
  </r>
  <r>
    <x v="5"/>
    <n v="1105"/>
    <n v="546"/>
    <x v="1"/>
    <d v="2024-09-01T00:00:00"/>
    <n v="5"/>
    <x v="0"/>
    <s v="Pakistani"/>
    <s v="15k-20k"/>
    <s v="1976-1980"/>
  </r>
  <r>
    <x v="5"/>
    <n v="5351"/>
    <n v="569"/>
    <x v="1"/>
    <d v="2024-01-05T00:00:00"/>
    <n v="3"/>
    <x v="0"/>
    <s v="Pakistani"/>
    <s v="15k-20k"/>
    <s v="1976-1980"/>
  </r>
  <r>
    <x v="5"/>
    <n v="-297"/>
    <n v="618"/>
    <x v="1"/>
    <d v="2024-04-09T00:00:00"/>
    <n v="4"/>
    <x v="0"/>
    <s v="Pakistani"/>
    <s v="15k-20k"/>
    <s v="1976-1980"/>
  </r>
  <r>
    <x v="5"/>
    <n v="11060"/>
    <n v="766"/>
    <x v="2"/>
    <d v="2023-04-04T00:00:00"/>
    <n v="5"/>
    <x v="0"/>
    <s v="Pakistani"/>
    <s v="15k-20k"/>
    <s v="1976-1980"/>
  </r>
  <r>
    <x v="5"/>
    <n v="18324"/>
    <n v="826"/>
    <x v="1"/>
    <d v="2023-01-19T00:00:00"/>
    <n v="1"/>
    <x v="0"/>
    <s v="Pakistani"/>
    <s v="15k-20k"/>
    <s v="1976-1980"/>
  </r>
  <r>
    <x v="5"/>
    <n v="-915"/>
    <n v="866"/>
    <x v="1"/>
    <d v="2024-04-05T00:00:00"/>
    <n v="1"/>
    <x v="0"/>
    <s v="Pakistani"/>
    <s v="15k-20k"/>
    <s v="1976-1980"/>
  </r>
  <r>
    <x v="5"/>
    <n v="12045"/>
    <n v="879"/>
    <x v="1"/>
    <d v="2023-05-02T00:00:00"/>
    <n v="1"/>
    <x v="0"/>
    <s v="Pakistani"/>
    <s v="15k-20k"/>
    <s v="1976-1980"/>
  </r>
  <r>
    <x v="5"/>
    <n v="1989"/>
    <n v="884"/>
    <x v="1"/>
    <d v="2024-10-18T00:00:00"/>
    <n v="4"/>
    <x v="0"/>
    <s v="Pakistani"/>
    <s v="15k-20k"/>
    <s v="1976-1980"/>
  </r>
  <r>
    <x v="5"/>
    <n v="17003"/>
    <n v="979"/>
    <x v="1"/>
    <d v="2023-08-29T00:00:00"/>
    <n v="4"/>
    <x v="0"/>
    <s v="Pakistani"/>
    <s v="15k-20k"/>
    <s v="1976-1980"/>
  </r>
  <r>
    <x v="5"/>
    <n v="4300"/>
    <n v="990"/>
    <x v="1"/>
    <d v="2023-12-15T00:00:00"/>
    <n v="3"/>
    <x v="0"/>
    <s v="Pakistani"/>
    <s v="15k-20k"/>
    <s v="1976-1980"/>
  </r>
  <r>
    <x v="5"/>
    <n v="14323"/>
    <n v="991"/>
    <x v="2"/>
    <d v="2023-06-17T00:00:00"/>
    <n v="5"/>
    <x v="0"/>
    <s v="Pakistani"/>
    <s v="15k-20k"/>
    <s v="1976-1980"/>
  </r>
  <r>
    <x v="5"/>
    <n v="16762"/>
    <n v="1121"/>
    <x v="2"/>
    <d v="2023-07-12T00:00:00"/>
    <n v="1"/>
    <x v="0"/>
    <s v="Pakistani"/>
    <s v="15k-20k"/>
    <s v="1976-1980"/>
  </r>
  <r>
    <x v="5"/>
    <n v="559"/>
    <n v="1180"/>
    <x v="1"/>
    <d v="2024-08-17T00:00:00"/>
    <n v="1"/>
    <x v="0"/>
    <s v="Pakistani"/>
    <s v="15k-20k"/>
    <s v="1976-1980"/>
  </r>
  <r>
    <x v="5"/>
    <n v="-644"/>
    <n v="1302"/>
    <x v="1"/>
    <d v="2024-11-22T00:00:00"/>
    <n v="5"/>
    <x v="0"/>
    <s v="Pakistani"/>
    <s v="15k-20k"/>
    <s v="1976-1980"/>
  </r>
  <r>
    <x v="5"/>
    <n v="553"/>
    <n v="1307"/>
    <x v="1"/>
    <d v="2024-10-30T00:00:00"/>
    <n v="1"/>
    <x v="0"/>
    <s v="Pakistani"/>
    <s v="15k-20k"/>
    <s v="1976-1980"/>
  </r>
  <r>
    <x v="5"/>
    <n v="15641"/>
    <n v="1318"/>
    <x v="2"/>
    <d v="2023-06-25T00:00:00"/>
    <n v="3"/>
    <x v="0"/>
    <s v="Pakistani"/>
    <s v="15k-20k"/>
    <s v="1976-1980"/>
  </r>
  <r>
    <x v="5"/>
    <n v="-4890"/>
    <n v="1339"/>
    <x v="2"/>
    <d v="2024-07-01T00:00:00"/>
    <n v="1"/>
    <x v="0"/>
    <s v="Pakistani"/>
    <s v="15k-20k"/>
    <s v="1976-1980"/>
  </r>
  <r>
    <x v="5"/>
    <n v="-1946"/>
    <n v="1445"/>
    <x v="1"/>
    <d v="2024-11-17T00:00:00"/>
    <n v="3"/>
    <x v="0"/>
    <s v="Pakistani"/>
    <s v="15k-20k"/>
    <s v="1976-1980"/>
  </r>
  <r>
    <x v="5"/>
    <n v="3978"/>
    <n v="1465"/>
    <x v="1"/>
    <d v="2024-12-19T00:00:00"/>
    <n v="1"/>
    <x v="0"/>
    <s v="Pakistani"/>
    <s v="15k-20k"/>
    <s v="1976-1980"/>
  </r>
  <r>
    <x v="5"/>
    <n v="8603"/>
    <n v="1583"/>
    <x v="2"/>
    <d v="2023-03-24T00:00:00"/>
    <n v="4"/>
    <x v="0"/>
    <s v="Pakistani"/>
    <s v="15k-20k"/>
    <s v="1976-1980"/>
  </r>
  <r>
    <x v="5"/>
    <n v="13332"/>
    <n v="1682"/>
    <x v="2"/>
    <d v="2023-06-12T00:00:00"/>
    <n v="2"/>
    <x v="0"/>
    <s v="Pakistani"/>
    <s v="15k-20k"/>
    <s v="1976-1980"/>
  </r>
  <r>
    <x v="5"/>
    <n v="10294"/>
    <n v="1691"/>
    <x v="2"/>
    <d v="2023-03-25T00:00:00"/>
    <n v="2"/>
    <x v="0"/>
    <s v="Pakistani"/>
    <s v="15k-20k"/>
    <s v="1976-1980"/>
  </r>
  <r>
    <x v="5"/>
    <n v="16112"/>
    <n v="2485"/>
    <x v="2"/>
    <d v="2023-08-06T00:00:00"/>
    <n v="2"/>
    <x v="0"/>
    <s v="Pakistani"/>
    <s v="15k-20k"/>
    <s v="1976-1980"/>
  </r>
  <r>
    <x v="5"/>
    <n v="2513"/>
    <n v="3157"/>
    <x v="2"/>
    <d v="2024-11-26T00:00:00"/>
    <n v="1"/>
    <x v="0"/>
    <s v="Pakistani"/>
    <s v="15k-20k"/>
    <s v="1976-1980"/>
  </r>
  <r>
    <x v="5"/>
    <n v="4782"/>
    <n v="3664"/>
    <x v="2"/>
    <d v="2023-12-29T00:00:00"/>
    <n v="4"/>
    <x v="0"/>
    <s v="Pakistani"/>
    <s v="15k-20k"/>
    <s v="1976-1980"/>
  </r>
  <r>
    <x v="5"/>
    <n v="15000"/>
    <n v="3940"/>
    <x v="2"/>
    <d v="2023-04-16T00:00:00"/>
    <n v="1"/>
    <x v="0"/>
    <s v="Pakistani"/>
    <s v="15k-20k"/>
    <s v="1976-1980"/>
  </r>
  <r>
    <x v="5"/>
    <n v="-648"/>
    <n v="4242"/>
    <x v="2"/>
    <d v="2024-07-07T00:00:00"/>
    <n v="3"/>
    <x v="0"/>
    <s v="Pakistani"/>
    <s v="15k-20k"/>
    <s v="1976-1980"/>
  </r>
  <r>
    <x v="6"/>
    <n v="20205"/>
    <n v="-4859"/>
    <x v="0"/>
    <d v="2024-07-14T00:00:00"/>
    <n v="5"/>
    <x v="0"/>
    <s v="Pakistani"/>
    <s v="15k-20k"/>
    <s v="1976-1980"/>
  </r>
  <r>
    <x v="6"/>
    <n v="16198"/>
    <n v="-4007"/>
    <x v="0"/>
    <d v="2024-08-14T00:00:00"/>
    <n v="4"/>
    <x v="0"/>
    <s v="Pakistani"/>
    <s v="15k-20k"/>
    <s v="1976-1980"/>
  </r>
  <r>
    <x v="6"/>
    <n v="14506"/>
    <n v="-3941"/>
    <x v="0"/>
    <d v="2023-09-02T00:00:00"/>
    <n v="4"/>
    <x v="0"/>
    <s v="Pakistani"/>
    <s v="15k-20k"/>
    <s v="1976-1980"/>
  </r>
  <r>
    <x v="6"/>
    <n v="14218"/>
    <n v="-3915"/>
    <x v="0"/>
    <d v="2023-03-07T00:00:00"/>
    <n v="1"/>
    <x v="0"/>
    <s v="Pakistani"/>
    <s v="15k-20k"/>
    <s v="1976-1980"/>
  </r>
  <r>
    <x v="6"/>
    <n v="5621"/>
    <n v="-3849"/>
    <x v="0"/>
    <d v="2023-11-30T00:00:00"/>
    <n v="3"/>
    <x v="0"/>
    <s v="Pakistani"/>
    <s v="15k-20k"/>
    <s v="1976-1980"/>
  </r>
  <r>
    <x v="6"/>
    <n v="11626"/>
    <n v="-3817"/>
    <x v="0"/>
    <d v="2024-12-27T00:00:00"/>
    <n v="2"/>
    <x v="0"/>
    <s v="Pakistani"/>
    <s v="15k-20k"/>
    <s v="1976-1980"/>
  </r>
  <r>
    <x v="6"/>
    <n v="16797"/>
    <n v="-3366"/>
    <x v="0"/>
    <d v="2024-11-15T00:00:00"/>
    <n v="5"/>
    <x v="0"/>
    <s v="Pakistani"/>
    <s v="15k-20k"/>
    <s v="1976-1980"/>
  </r>
  <r>
    <x v="6"/>
    <n v="17092"/>
    <n v="-3153"/>
    <x v="0"/>
    <d v="2023-07-05T00:00:00"/>
    <n v="5"/>
    <x v="0"/>
    <s v="Pakistani"/>
    <s v="15k-20k"/>
    <s v="1976-1980"/>
  </r>
  <r>
    <x v="6"/>
    <n v="11856"/>
    <n v="-2819"/>
    <x v="0"/>
    <d v="2023-11-24T00:00:00"/>
    <n v="1"/>
    <x v="0"/>
    <s v="Pakistani"/>
    <s v="15k-20k"/>
    <s v="1976-1980"/>
  </r>
  <r>
    <x v="6"/>
    <n v="10116"/>
    <n v="-2770"/>
    <x v="0"/>
    <d v="2023-10-08T00:00:00"/>
    <n v="1"/>
    <x v="0"/>
    <s v="Pakistani"/>
    <s v="15k-20k"/>
    <s v="1976-1980"/>
  </r>
  <r>
    <x v="6"/>
    <n v="17438"/>
    <n v="-2441"/>
    <x v="0"/>
    <d v="2023-05-24T00:00:00"/>
    <n v="2"/>
    <x v="0"/>
    <s v="Pakistani"/>
    <s v="15k-20k"/>
    <s v="1976-1980"/>
  </r>
  <r>
    <x v="6"/>
    <n v="9470"/>
    <n v="-2386"/>
    <x v="0"/>
    <d v="2023-11-30T00:00:00"/>
    <n v="2"/>
    <x v="0"/>
    <s v="Pakistani"/>
    <s v="15k-20k"/>
    <s v="1976-1980"/>
  </r>
  <r>
    <x v="6"/>
    <n v="18447"/>
    <n v="-2071"/>
    <x v="0"/>
    <d v="2023-07-31T00:00:00"/>
    <n v="4"/>
    <x v="0"/>
    <s v="Pakistani"/>
    <s v="15k-20k"/>
    <s v="1976-1980"/>
  </r>
  <r>
    <x v="6"/>
    <n v="6456"/>
    <n v="-2005"/>
    <x v="0"/>
    <d v="2023-12-08T00:00:00"/>
    <n v="4"/>
    <x v="0"/>
    <s v="Pakistani"/>
    <s v="15k-20k"/>
    <s v="1976-1980"/>
  </r>
  <r>
    <x v="6"/>
    <n v="19143"/>
    <n v="-1903"/>
    <x v="0"/>
    <d v="2023-02-27T00:00:00"/>
    <n v="2"/>
    <x v="0"/>
    <s v="Pakistani"/>
    <s v="15k-20k"/>
    <s v="1976-1980"/>
  </r>
  <r>
    <x v="6"/>
    <n v="18799"/>
    <n v="-1890"/>
    <x v="0"/>
    <d v="2023-02-20T00:00:00"/>
    <n v="2"/>
    <x v="0"/>
    <s v="Pakistani"/>
    <s v="15k-20k"/>
    <s v="1976-1980"/>
  </r>
  <r>
    <x v="6"/>
    <n v="5492"/>
    <n v="-1767"/>
    <x v="0"/>
    <d v="2024-01-16T00:00:00"/>
    <n v="3"/>
    <x v="0"/>
    <s v="Pakistani"/>
    <s v="15k-20k"/>
    <s v="1976-1980"/>
  </r>
  <r>
    <x v="6"/>
    <n v="12886"/>
    <n v="-1715"/>
    <x v="0"/>
    <d v="2023-10-06T00:00:00"/>
    <n v="2"/>
    <x v="0"/>
    <s v="Pakistani"/>
    <s v="15k-20k"/>
    <s v="1976-1980"/>
  </r>
  <r>
    <x v="6"/>
    <n v="17101"/>
    <n v="-1675"/>
    <x v="0"/>
    <d v="2023-05-06T00:00:00"/>
    <n v="1"/>
    <x v="0"/>
    <s v="Pakistani"/>
    <s v="15k-20k"/>
    <s v="1976-1980"/>
  </r>
  <r>
    <x v="6"/>
    <n v="14766"/>
    <n v="-1432"/>
    <x v="0"/>
    <d v="2024-08-30T00:00:00"/>
    <n v="1"/>
    <x v="0"/>
    <s v="Pakistani"/>
    <s v="15k-20k"/>
    <s v="1976-1980"/>
  </r>
  <r>
    <x v="6"/>
    <n v="18133"/>
    <n v="-1010"/>
    <x v="0"/>
    <d v="2023-03-05T00:00:00"/>
    <n v="4"/>
    <x v="0"/>
    <s v="Pakistani"/>
    <s v="15k-20k"/>
    <s v="1976-1980"/>
  </r>
  <r>
    <x v="6"/>
    <n v="9798"/>
    <n v="-656"/>
    <x v="0"/>
    <d v="2024-02-14T00:00:00"/>
    <n v="3"/>
    <x v="0"/>
    <s v="Pakistani"/>
    <s v="15k-20k"/>
    <s v="1976-1980"/>
  </r>
  <r>
    <x v="6"/>
    <n v="16499"/>
    <n v="-593"/>
    <x v="0"/>
    <d v="2023-07-05T00:00:00"/>
    <n v="1"/>
    <x v="0"/>
    <s v="Pakistani"/>
    <s v="15k-20k"/>
    <s v="1976-1980"/>
  </r>
  <r>
    <x v="6"/>
    <n v="15237"/>
    <n v="-492"/>
    <x v="1"/>
    <d v="2023-04-05T00:00:00"/>
    <n v="2"/>
    <x v="0"/>
    <s v="Pakistani"/>
    <s v="15k-20k"/>
    <s v="1976-1980"/>
  </r>
  <r>
    <x v="6"/>
    <n v="15695"/>
    <n v="-489"/>
    <x v="0"/>
    <d v="2024-12-08T00:00:00"/>
    <n v="3"/>
    <x v="0"/>
    <s v="Pakistani"/>
    <s v="15k-20k"/>
    <s v="1976-1980"/>
  </r>
  <r>
    <x v="6"/>
    <n v="16380"/>
    <n v="-417"/>
    <x v="1"/>
    <d v="2024-11-15T00:00:00"/>
    <n v="4"/>
    <x v="0"/>
    <s v="Pakistani"/>
    <s v="15k-20k"/>
    <s v="1976-1980"/>
  </r>
  <r>
    <x v="6"/>
    <n v="16129"/>
    <n v="-370"/>
    <x v="0"/>
    <d v="2023-07-15T00:00:00"/>
    <n v="1"/>
    <x v="0"/>
    <s v="Pakistani"/>
    <s v="15k-20k"/>
    <s v="1976-1980"/>
  </r>
  <r>
    <x v="6"/>
    <n v="17440"/>
    <n v="-324"/>
    <x v="1"/>
    <d v="2024-10-08T00:00:00"/>
    <n v="4"/>
    <x v="0"/>
    <s v="Pakistani"/>
    <s v="15k-20k"/>
    <s v="1976-1980"/>
  </r>
  <r>
    <x v="6"/>
    <n v="15443"/>
    <n v="-252"/>
    <x v="0"/>
    <d v="2024-12-18T00:00:00"/>
    <n v="4"/>
    <x v="0"/>
    <s v="Pakistani"/>
    <s v="15k-20k"/>
    <s v="1976-1980"/>
  </r>
  <r>
    <x v="6"/>
    <n v="15729"/>
    <n v="-230"/>
    <x v="0"/>
    <d v="2023-03-29T00:00:00"/>
    <n v="1"/>
    <x v="0"/>
    <s v="Pakistani"/>
    <s v="15k-20k"/>
    <s v="1976-1980"/>
  </r>
  <r>
    <x v="6"/>
    <n v="20245"/>
    <n v="-200"/>
    <x v="1"/>
    <d v="2023-06-21T00:00:00"/>
    <n v="3"/>
    <x v="0"/>
    <s v="Pakistani"/>
    <s v="15k-20k"/>
    <s v="1976-1980"/>
  </r>
  <r>
    <x v="6"/>
    <n v="16184"/>
    <n v="-196"/>
    <x v="1"/>
    <d v="2024-12-04T00:00:00"/>
    <n v="3"/>
    <x v="0"/>
    <s v="Pakistani"/>
    <s v="15k-20k"/>
    <s v="1976-1980"/>
  </r>
  <r>
    <x v="6"/>
    <n v="20689"/>
    <n v="-156"/>
    <x v="1"/>
    <d v="2023-02-03T00:00:00"/>
    <n v="2"/>
    <x v="0"/>
    <s v="Pakistani"/>
    <s v="15k-20k"/>
    <s v="1976-1980"/>
  </r>
  <r>
    <x v="6"/>
    <n v="20163"/>
    <n v="-104"/>
    <x v="1"/>
    <d v="2024-11-13T00:00:00"/>
    <n v="5"/>
    <x v="0"/>
    <s v="Pakistani"/>
    <s v="15k-20k"/>
    <s v="1976-1980"/>
  </r>
  <r>
    <x v="6"/>
    <n v="20845"/>
    <n v="1"/>
    <x v="1"/>
    <d v="2023-01-26T00:00:00"/>
    <n v="1"/>
    <x v="0"/>
    <s v="Pakistani"/>
    <s v="15k-20k"/>
    <s v="1976-1980"/>
  </r>
  <r>
    <x v="6"/>
    <n v="17764"/>
    <n v="11"/>
    <x v="2"/>
    <d v="2024-09-25T00:00:00"/>
    <n v="3"/>
    <x v="0"/>
    <s v="Pakistani"/>
    <s v="15k-20k"/>
    <s v="1976-1980"/>
  </r>
  <r>
    <x v="6"/>
    <n v="18646"/>
    <n v="26"/>
    <x v="2"/>
    <d v="2024-06-17T00:00:00"/>
    <n v="3"/>
    <x v="0"/>
    <s v="Pakistani"/>
    <s v="15k-20k"/>
    <s v="1976-1980"/>
  </r>
  <r>
    <x v="6"/>
    <n v="18776"/>
    <n v="50"/>
    <x v="2"/>
    <d v="2023-04-20T00:00:00"/>
    <n v="3"/>
    <x v="0"/>
    <s v="Pakistani"/>
    <s v="15k-20k"/>
    <s v="1976-1980"/>
  </r>
  <r>
    <x v="6"/>
    <n v="14268"/>
    <n v="50"/>
    <x v="1"/>
    <d v="2023-03-24T00:00:00"/>
    <n v="5"/>
    <x v="0"/>
    <s v="Pakistani"/>
    <s v="15k-20k"/>
    <s v="1976-1980"/>
  </r>
  <r>
    <x v="6"/>
    <n v="14601"/>
    <n v="95"/>
    <x v="1"/>
    <d v="2023-09-12T00:00:00"/>
    <n v="1"/>
    <x v="0"/>
    <s v="Pakistani"/>
    <s v="15k-20k"/>
    <s v="1976-1980"/>
  </r>
  <r>
    <x v="6"/>
    <n v="7259"/>
    <n v="393"/>
    <x v="1"/>
    <d v="2024-01-08T00:00:00"/>
    <n v="5"/>
    <x v="0"/>
    <s v="Pakistani"/>
    <s v="15k-20k"/>
    <s v="1976-1980"/>
  </r>
  <r>
    <x v="6"/>
    <n v="6866"/>
    <n v="410"/>
    <x v="1"/>
    <d v="2024-01-08T00:00:00"/>
    <n v="1"/>
    <x v="0"/>
    <s v="Pakistani"/>
    <s v="15k-20k"/>
    <s v="1976-1980"/>
  </r>
  <r>
    <x v="6"/>
    <n v="18726"/>
    <n v="410"/>
    <x v="2"/>
    <d v="2023-04-18T00:00:00"/>
    <n v="5"/>
    <x v="0"/>
    <s v="Pakistani"/>
    <s v="15k-20k"/>
    <s v="1976-1980"/>
  </r>
  <r>
    <x v="6"/>
    <n v="15849"/>
    <n v="411"/>
    <x v="1"/>
    <d v="2024-09-16T00:00:00"/>
    <n v="4"/>
    <x v="0"/>
    <s v="Pakistani"/>
    <s v="15k-20k"/>
    <s v="1976-1980"/>
  </r>
  <r>
    <x v="6"/>
    <n v="19925"/>
    <n v="429"/>
    <x v="1"/>
    <d v="2023-01-02T00:00:00"/>
    <n v="5"/>
    <x v="0"/>
    <s v="Pakistani"/>
    <s v="15k-20k"/>
    <s v="1976-1980"/>
  </r>
  <r>
    <x v="6"/>
    <n v="15438"/>
    <n v="672"/>
    <x v="1"/>
    <d v="2024-09-11T00:00:00"/>
    <n v="3"/>
    <x v="0"/>
    <s v="Pakistani"/>
    <s v="15k-20k"/>
    <s v="1976-1980"/>
  </r>
  <r>
    <x v="6"/>
    <n v="10490"/>
    <n v="692"/>
    <x v="1"/>
    <d v="2024-03-14T00:00:00"/>
    <n v="1"/>
    <x v="0"/>
    <s v="Pakistani"/>
    <s v="15k-20k"/>
    <s v="1976-1980"/>
  </r>
  <r>
    <x v="6"/>
    <n v="20844"/>
    <n v="919"/>
    <x v="1"/>
    <d v="2023-01-17T00:00:00"/>
    <n v="2"/>
    <x v="0"/>
    <s v="Pakistani"/>
    <s v="15k-20k"/>
    <s v="1976-1980"/>
  </r>
  <r>
    <x v="6"/>
    <n v="17171"/>
    <n v="988"/>
    <x v="1"/>
    <d v="2024-05-12T00:00:00"/>
    <n v="1"/>
    <x v="0"/>
    <s v="Pakistani"/>
    <s v="15k-20k"/>
    <s v="1976-1980"/>
  </r>
  <r>
    <x v="6"/>
    <n v="16183"/>
    <n v="1294"/>
    <x v="1"/>
    <d v="2024-05-10T00:00:00"/>
    <n v="1"/>
    <x v="0"/>
    <s v="Pakistani"/>
    <s v="15k-20k"/>
    <s v="1976-1980"/>
  </r>
  <r>
    <x v="6"/>
    <n v="14675"/>
    <n v="1368"/>
    <x v="2"/>
    <d v="2023-10-14T00:00:00"/>
    <n v="1"/>
    <x v="0"/>
    <s v="Pakistani"/>
    <s v="15k-20k"/>
    <s v="1976-1980"/>
  </r>
  <r>
    <x v="6"/>
    <n v="18824"/>
    <n v="1384"/>
    <x v="1"/>
    <d v="2024-11-06T00:00:00"/>
    <n v="1"/>
    <x v="0"/>
    <s v="Pakistani"/>
    <s v="15k-20k"/>
    <s v="1976-1980"/>
  </r>
  <r>
    <x v="6"/>
    <n v="20267"/>
    <n v="1443"/>
    <x v="2"/>
    <d v="2024-11-09T00:00:00"/>
    <n v="1"/>
    <x v="0"/>
    <s v="Pakistani"/>
    <s v="15k-20k"/>
    <s v="1976-1980"/>
  </r>
  <r>
    <x v="6"/>
    <n v="18620"/>
    <n v="1449"/>
    <x v="1"/>
    <d v="2024-06-12T00:00:00"/>
    <n v="3"/>
    <x v="0"/>
    <s v="Pakistani"/>
    <s v="15k-20k"/>
    <s v="1976-1980"/>
  </r>
  <r>
    <x v="6"/>
    <n v="18316"/>
    <n v="1496"/>
    <x v="1"/>
    <d v="2023-04-15T00:00:00"/>
    <n v="2"/>
    <x v="0"/>
    <s v="Pakistani"/>
    <s v="15k-20k"/>
    <s v="1976-1980"/>
  </r>
  <r>
    <x v="6"/>
    <n v="16820"/>
    <n v="1583"/>
    <x v="2"/>
    <d v="2023-04-09T00:00:00"/>
    <n v="1"/>
    <x v="0"/>
    <s v="Pakistani"/>
    <s v="15k-20k"/>
    <s v="1976-1980"/>
  </r>
  <r>
    <x v="6"/>
    <n v="15959"/>
    <n v="1691"/>
    <x v="2"/>
    <d v="2023-03-25T00:00:00"/>
    <n v="4"/>
    <x v="0"/>
    <s v="Pakistani"/>
    <s v="15k-20k"/>
    <s v="1976-1980"/>
  </r>
  <r>
    <x v="6"/>
    <n v="17753"/>
    <n v="1904"/>
    <x v="2"/>
    <d v="2024-09-23T00:00:00"/>
    <n v="2"/>
    <x v="0"/>
    <s v="Pakistani"/>
    <s v="15k-20k"/>
    <s v="1976-1980"/>
  </r>
  <r>
    <x v="6"/>
    <n v="21046"/>
    <n v="2247"/>
    <x v="2"/>
    <d v="2023-02-25T00:00:00"/>
    <n v="5"/>
    <x v="0"/>
    <s v="Pakistani"/>
    <s v="15k-20k"/>
    <s v="1976-1980"/>
  </r>
  <r>
    <x v="6"/>
    <n v="19879"/>
    <n v="2778"/>
    <x v="2"/>
    <d v="2023-05-20T00:00:00"/>
    <n v="3"/>
    <x v="0"/>
    <s v="Pakistani"/>
    <s v="15k-20k"/>
    <s v="1976-1980"/>
  </r>
  <r>
    <x v="6"/>
    <n v="8461"/>
    <n v="2840"/>
    <x v="2"/>
    <d v="2023-12-05T00:00:00"/>
    <n v="4"/>
    <x v="0"/>
    <s v="Pakistani"/>
    <s v="15k-20k"/>
    <s v="1976-1980"/>
  </r>
  <r>
    <x v="6"/>
    <n v="20445"/>
    <n v="3007"/>
    <x v="2"/>
    <d v="2023-06-11T00:00:00"/>
    <n v="5"/>
    <x v="0"/>
    <s v="Pakistani"/>
    <s v="15k-20k"/>
    <s v="1976-1980"/>
  </r>
  <r>
    <x v="6"/>
    <n v="25064"/>
    <n v="3051"/>
    <x v="2"/>
    <d v="2024-07-12T00:00:00"/>
    <n v="2"/>
    <x v="0"/>
    <s v="Pakistani"/>
    <s v="15k-20k"/>
    <s v="1976-1980"/>
  </r>
  <r>
    <x v="6"/>
    <n v="13307"/>
    <n v="3191"/>
    <x v="2"/>
    <d v="2023-10-14T00:00:00"/>
    <n v="3"/>
    <x v="0"/>
    <s v="Pakistani"/>
    <s v="15k-20k"/>
    <s v="1976-1980"/>
  </r>
  <r>
    <x v="6"/>
    <n v="22013"/>
    <n v="3367"/>
    <x v="2"/>
    <d v="2024-07-10T00:00:00"/>
    <n v="5"/>
    <x v="0"/>
    <s v="Pakistani"/>
    <s v="15k-20k"/>
    <s v="1976-1980"/>
  </r>
  <r>
    <x v="6"/>
    <n v="20518"/>
    <n v="4389"/>
    <x v="2"/>
    <d v="2023-07-20T00:00:00"/>
    <n v="1"/>
    <x v="0"/>
    <s v="Pakistani"/>
    <s v="15k-20k"/>
    <s v="1976-1980"/>
  </r>
  <r>
    <x v="6"/>
    <n v="14889"/>
    <n v="4399"/>
    <x v="2"/>
    <d v="2024-04-12T00:00:00"/>
    <n v="5"/>
    <x v="0"/>
    <s v="Pakistani"/>
    <s v="15k-20k"/>
    <s v="1976-1980"/>
  </r>
  <r>
    <x v="6"/>
    <n v="10454"/>
    <n v="4962"/>
    <x v="2"/>
    <d v="2024-01-30T00:00:00"/>
    <n v="4"/>
    <x v="0"/>
    <s v="Pakistani"/>
    <s v="15k-20k"/>
    <s v="1976-1980"/>
  </r>
  <r>
    <x v="7"/>
    <n v="12518"/>
    <n v="-4631"/>
    <x v="0"/>
    <d v="2023-04-14T00:00:00"/>
    <n v="4"/>
    <x v="0"/>
    <s v="Pakistani"/>
    <s v="15k-20k"/>
    <s v="1976-1980"/>
  </r>
  <r>
    <x v="7"/>
    <n v="9192"/>
    <n v="-4503"/>
    <x v="0"/>
    <d v="2023-03-12T00:00:00"/>
    <n v="4"/>
    <x v="0"/>
    <s v="Pakistani"/>
    <s v="15k-20k"/>
    <s v="1976-1980"/>
  </r>
  <r>
    <x v="7"/>
    <n v="46694"/>
    <n v="-4423"/>
    <x v="0"/>
    <d v="2024-11-11T00:00:00"/>
    <n v="5"/>
    <x v="0"/>
    <s v="Pakistani"/>
    <s v="15k-20k"/>
    <s v="1976-1980"/>
  </r>
  <r>
    <x v="7"/>
    <n v="14731"/>
    <n v="-4312"/>
    <x v="0"/>
    <d v="2023-06-09T00:00:00"/>
    <n v="5"/>
    <x v="0"/>
    <s v="Pakistani"/>
    <s v="15k-20k"/>
    <s v="1976-1980"/>
  </r>
  <r>
    <x v="7"/>
    <n v="27032"/>
    <n v="-3933"/>
    <x v="0"/>
    <d v="2024-03-12T00:00:00"/>
    <n v="2"/>
    <x v="0"/>
    <s v="Pakistani"/>
    <s v="15k-20k"/>
    <s v="1976-1980"/>
  </r>
  <r>
    <x v="7"/>
    <n v="32945"/>
    <n v="-3280"/>
    <x v="0"/>
    <d v="2024-06-07T00:00:00"/>
    <n v="5"/>
    <x v="0"/>
    <s v="Pakistani"/>
    <s v="15k-20k"/>
    <s v="1976-1980"/>
  </r>
  <r>
    <x v="7"/>
    <n v="18486"/>
    <n v="-3082"/>
    <x v="0"/>
    <d v="2023-07-09T00:00:00"/>
    <n v="5"/>
    <x v="0"/>
    <s v="Pakistani"/>
    <s v="15k-20k"/>
    <s v="1976-1980"/>
  </r>
  <r>
    <x v="7"/>
    <n v="12955"/>
    <n v="-2851"/>
    <x v="0"/>
    <d v="2023-04-10T00:00:00"/>
    <n v="1"/>
    <x v="0"/>
    <s v="Pakistani"/>
    <s v="15k-20k"/>
    <s v="1976-1980"/>
  </r>
  <r>
    <x v="7"/>
    <n v="10837"/>
    <n v="-1321"/>
    <x v="0"/>
    <d v="2023-02-05T00:00:00"/>
    <n v="3"/>
    <x v="0"/>
    <s v="Pakistani"/>
    <s v="15k-20k"/>
    <s v="1976-1980"/>
  </r>
  <r>
    <x v="7"/>
    <n v="39134"/>
    <n v="-991"/>
    <x v="0"/>
    <d v="2024-09-10T00:00:00"/>
    <n v="2"/>
    <x v="0"/>
    <s v="Pakistani"/>
    <s v="15k-20k"/>
    <s v="1976-1980"/>
  </r>
  <r>
    <x v="7"/>
    <n v="25454"/>
    <n v="-899"/>
    <x v="0"/>
    <d v="2023-11-12T00:00:00"/>
    <n v="2"/>
    <x v="0"/>
    <s v="Pakistani"/>
    <s v="15k-20k"/>
    <s v="1976-1980"/>
  </r>
  <r>
    <x v="7"/>
    <n v="11649"/>
    <n v="-869"/>
    <x v="0"/>
    <d v="2023-05-02T00:00:00"/>
    <n v="5"/>
    <x v="0"/>
    <s v="Pakistani"/>
    <s v="15k-20k"/>
    <s v="1976-1980"/>
  </r>
  <r>
    <x v="7"/>
    <n v="24966"/>
    <n v="-488"/>
    <x v="1"/>
    <d v="2023-12-20T00:00:00"/>
    <n v="4"/>
    <x v="0"/>
    <s v="Pakistani"/>
    <s v="15k-20k"/>
    <s v="1976-1980"/>
  </r>
  <r>
    <x v="7"/>
    <n v="26537"/>
    <n v="-460"/>
    <x v="1"/>
    <d v="2024-04-03T00:00:00"/>
    <n v="1"/>
    <x v="0"/>
    <s v="Pakistani"/>
    <s v="15k-20k"/>
    <s v="1976-1980"/>
  </r>
  <r>
    <x v="7"/>
    <n v="24817"/>
    <n v="-374"/>
    <x v="1"/>
    <d v="2023-09-20T00:00:00"/>
    <n v="2"/>
    <x v="0"/>
    <s v="Pakistani"/>
    <s v="15k-20k"/>
    <s v="1976-1980"/>
  </r>
  <r>
    <x v="7"/>
    <n v="25191"/>
    <n v="-287"/>
    <x v="0"/>
    <d v="2023-09-18T00:00:00"/>
    <n v="2"/>
    <x v="0"/>
    <s v="Pakistani"/>
    <s v="15k-20k"/>
    <s v="1976-1980"/>
  </r>
  <r>
    <x v="7"/>
    <n v="46303"/>
    <n v="-251"/>
    <x v="1"/>
    <d v="2024-12-09T00:00:00"/>
    <n v="1"/>
    <x v="0"/>
    <s v="Pakistani"/>
    <s v="15k-20k"/>
    <s v="1976-1980"/>
  </r>
  <r>
    <x v="7"/>
    <n v="26382"/>
    <n v="-155"/>
    <x v="1"/>
    <d v="2024-04-09T00:00:00"/>
    <n v="2"/>
    <x v="0"/>
    <s v="Pakistani"/>
    <s v="15k-20k"/>
    <s v="1976-1980"/>
  </r>
  <r>
    <x v="7"/>
    <n v="46554"/>
    <n v="-140"/>
    <x v="0"/>
    <d v="2024-11-11T00:00:00"/>
    <n v="3"/>
    <x v="0"/>
    <s v="Pakistani"/>
    <s v="15k-20k"/>
    <s v="1976-1980"/>
  </r>
  <r>
    <x v="7"/>
    <n v="43137"/>
    <n v="-71"/>
    <x v="0"/>
    <d v="2024-10-01T00:00:00"/>
    <n v="4"/>
    <x v="0"/>
    <s v="Pakistani"/>
    <s v="15k-20k"/>
    <s v="1976-1980"/>
  </r>
  <r>
    <x v="7"/>
    <n v="46233"/>
    <n v="-70"/>
    <x v="1"/>
    <d v="2024-12-17T00:00:00"/>
    <n v="5"/>
    <x v="0"/>
    <s v="Pakistani"/>
    <s v="15k-20k"/>
    <s v="1976-1980"/>
  </r>
  <r>
    <x v="7"/>
    <n v="26997"/>
    <n v="-35"/>
    <x v="0"/>
    <d v="2024-03-28T00:00:00"/>
    <n v="4"/>
    <x v="0"/>
    <s v="Pakistani"/>
    <s v="15k-20k"/>
    <s v="1976-1980"/>
  </r>
  <r>
    <x v="7"/>
    <n v="9329"/>
    <n v="137"/>
    <x v="1"/>
    <d v="2023-03-26T00:00:00"/>
    <n v="1"/>
    <x v="0"/>
    <s v="Pakistani"/>
    <s v="15k-20k"/>
    <s v="1976-1980"/>
  </r>
  <r>
    <x v="7"/>
    <n v="10995"/>
    <n v="158"/>
    <x v="1"/>
    <d v="2023-02-12T00:00:00"/>
    <n v="1"/>
    <x v="0"/>
    <s v="Pakistani"/>
    <s v="15k-20k"/>
    <s v="1976-1980"/>
  </r>
  <r>
    <x v="7"/>
    <n v="39058"/>
    <n v="160"/>
    <x v="2"/>
    <d v="2024-06-23T00:00:00"/>
    <n v="3"/>
    <x v="0"/>
    <s v="Pakistani"/>
    <s v="15k-20k"/>
    <s v="1976-1980"/>
  </r>
  <r>
    <x v="7"/>
    <n v="20234"/>
    <n v="182"/>
    <x v="1"/>
    <d v="2023-06-28T00:00:00"/>
    <n v="3"/>
    <x v="0"/>
    <s v="Pakistani"/>
    <s v="15k-20k"/>
    <s v="1976-1980"/>
  </r>
  <r>
    <x v="7"/>
    <n v="38898"/>
    <n v="329"/>
    <x v="1"/>
    <d v="2024-06-19T00:00:00"/>
    <n v="3"/>
    <x v="0"/>
    <s v="Pakistani"/>
    <s v="15k-20k"/>
    <s v="1976-1980"/>
  </r>
  <r>
    <x v="7"/>
    <n v="25171"/>
    <n v="354"/>
    <x v="2"/>
    <d v="2023-10-10T00:00:00"/>
    <n v="4"/>
    <x v="0"/>
    <s v="Pakistani"/>
    <s v="15k-20k"/>
    <s v="1976-1980"/>
  </r>
  <r>
    <x v="7"/>
    <n v="51117"/>
    <n v="365"/>
    <x v="2"/>
    <d v="2024-11-10T00:00:00"/>
    <n v="3"/>
    <x v="0"/>
    <s v="Pakistani"/>
    <s v="15k-20k"/>
    <s v="1976-1980"/>
  </r>
  <r>
    <x v="7"/>
    <n v="11418"/>
    <n v="423"/>
    <x v="1"/>
    <d v="2023-02-24T00:00:00"/>
    <n v="1"/>
    <x v="0"/>
    <s v="Pakistani"/>
    <s v="15k-20k"/>
    <s v="1976-1980"/>
  </r>
  <r>
    <x v="7"/>
    <n v="25478"/>
    <n v="519"/>
    <x v="1"/>
    <d v="2023-08-31T00:00:00"/>
    <n v="5"/>
    <x v="0"/>
    <s v="Pakistani"/>
    <s v="15k-20k"/>
    <s v="1976-1980"/>
  </r>
  <r>
    <x v="7"/>
    <n v="26353"/>
    <n v="529"/>
    <x v="1"/>
    <d v="2023-10-27T00:00:00"/>
    <n v="2"/>
    <x v="0"/>
    <s v="Pakistani"/>
    <s v="15k-20k"/>
    <s v="1976-1980"/>
  </r>
  <r>
    <x v="7"/>
    <n v="36225"/>
    <n v="647"/>
    <x v="1"/>
    <d v="2024-05-24T00:00:00"/>
    <n v="5"/>
    <x v="0"/>
    <s v="Pakistani"/>
    <s v="15k-20k"/>
    <s v="1976-1980"/>
  </r>
  <r>
    <x v="7"/>
    <n v="25824"/>
    <n v="653"/>
    <x v="2"/>
    <d v="2023-10-15T00:00:00"/>
    <n v="4"/>
    <x v="0"/>
    <s v="Pakistani"/>
    <s v="15k-20k"/>
    <s v="1976-1980"/>
  </r>
  <r>
    <x v="7"/>
    <n v="10162"/>
    <n v="833"/>
    <x v="1"/>
    <d v="2023-03-27T00:00:00"/>
    <n v="2"/>
    <x v="0"/>
    <s v="Pakistani"/>
    <s v="15k-20k"/>
    <s v="1976-1980"/>
  </r>
  <r>
    <x v="7"/>
    <n v="27262"/>
    <n v="880"/>
    <x v="1"/>
    <d v="2024-04-13T00:00:00"/>
    <n v="1"/>
    <x v="0"/>
    <s v="Pakistani"/>
    <s v="15k-20k"/>
    <s v="1976-1980"/>
  </r>
  <r>
    <x v="7"/>
    <n v="15645"/>
    <n v="914"/>
    <x v="2"/>
    <d v="2023-06-12T00:00:00"/>
    <n v="5"/>
    <x v="0"/>
    <s v="Pakistani"/>
    <s v="15k-20k"/>
    <s v="1976-1980"/>
  </r>
  <r>
    <x v="7"/>
    <n v="14455"/>
    <n v="1062"/>
    <x v="1"/>
    <d v="2023-05-27T00:00:00"/>
    <n v="4"/>
    <x v="0"/>
    <s v="Pakistani"/>
    <s v="15k-20k"/>
    <s v="1976-1980"/>
  </r>
  <r>
    <x v="7"/>
    <n v="40125"/>
    <n v="1067"/>
    <x v="1"/>
    <d v="2024-08-04T00:00:00"/>
    <n v="2"/>
    <x v="0"/>
    <s v="Pakistani"/>
    <s v="15k-20k"/>
    <s v="1976-1980"/>
  </r>
  <r>
    <x v="7"/>
    <n v="12546"/>
    <n v="1128"/>
    <x v="2"/>
    <d v="2023-03-01T00:00:00"/>
    <n v="2"/>
    <x v="0"/>
    <s v="Pakistani"/>
    <s v="15k-20k"/>
    <s v="1976-1980"/>
  </r>
  <r>
    <x v="7"/>
    <n v="22478"/>
    <n v="1143"/>
    <x v="1"/>
    <d v="2023-07-25T00:00:00"/>
    <n v="4"/>
    <x v="0"/>
    <s v="Pakistani"/>
    <s v="15k-20k"/>
    <s v="1976-1980"/>
  </r>
  <r>
    <x v="7"/>
    <n v="13695"/>
    <n v="1149"/>
    <x v="1"/>
    <d v="2023-03-07T00:00:00"/>
    <n v="2"/>
    <x v="0"/>
    <s v="Pakistani"/>
    <s v="15k-20k"/>
    <s v="1976-1980"/>
  </r>
  <r>
    <x v="7"/>
    <n v="30965"/>
    <n v="1208"/>
    <x v="1"/>
    <d v="2024-03-10T00:00:00"/>
    <n v="2"/>
    <x v="0"/>
    <s v="Pakistani"/>
    <s v="15k-20k"/>
    <s v="1976-1980"/>
  </r>
  <r>
    <x v="7"/>
    <n v="21568"/>
    <n v="1334"/>
    <x v="1"/>
    <d v="2023-07-01T00:00:00"/>
    <n v="3"/>
    <x v="0"/>
    <s v="Pakistani"/>
    <s v="15k-20k"/>
    <s v="1976-1980"/>
  </r>
  <r>
    <x v="7"/>
    <n v="10330"/>
    <n v="1432"/>
    <x v="1"/>
    <d v="2023-01-31T00:00:00"/>
    <n v="5"/>
    <x v="0"/>
    <s v="Pakistani"/>
    <s v="15k-20k"/>
    <s v="1976-1980"/>
  </r>
  <r>
    <x v="7"/>
    <n v="15806"/>
    <n v="1450"/>
    <x v="2"/>
    <d v="2023-04-04T00:00:00"/>
    <n v="3"/>
    <x v="0"/>
    <s v="Pakistani"/>
    <s v="15k-20k"/>
    <s v="1976-1980"/>
  </r>
  <r>
    <x v="7"/>
    <n v="13393"/>
    <n v="1744"/>
    <x v="2"/>
    <d v="2023-05-05T00:00:00"/>
    <n v="1"/>
    <x v="0"/>
    <s v="Pakistani"/>
    <s v="15k-20k"/>
    <s v="1976-1980"/>
  </r>
  <r>
    <x v="7"/>
    <n v="12158"/>
    <n v="1828"/>
    <x v="2"/>
    <d v="2023-02-01T00:00:00"/>
    <n v="2"/>
    <x v="0"/>
    <s v="Pakistani"/>
    <s v="15k-20k"/>
    <s v="1976-1980"/>
  </r>
  <r>
    <x v="7"/>
    <n v="38569"/>
    <n v="2424"/>
    <x v="2"/>
    <d v="2024-06-14T00:00:00"/>
    <n v="4"/>
    <x v="0"/>
    <s v="Pakistani"/>
    <s v="15k-20k"/>
    <s v="1976-1980"/>
  </r>
  <r>
    <x v="7"/>
    <n v="24959"/>
    <n v="2481"/>
    <x v="2"/>
    <d v="2023-08-26T00:00:00"/>
    <n v="4"/>
    <x v="0"/>
    <s v="Pakistani"/>
    <s v="15k-20k"/>
    <s v="1976-1980"/>
  </r>
  <r>
    <x v="7"/>
    <n v="21335"/>
    <n v="2849"/>
    <x v="2"/>
    <d v="2023-07-16T00:00:00"/>
    <n v="2"/>
    <x v="0"/>
    <s v="Pakistani"/>
    <s v="15k-20k"/>
    <s v="1976-1980"/>
  </r>
  <r>
    <x v="7"/>
    <n v="36145"/>
    <n v="3200"/>
    <x v="2"/>
    <d v="2024-06-11T00:00:00"/>
    <n v="4"/>
    <x v="0"/>
    <s v="Pakistani"/>
    <s v="15k-20k"/>
    <s v="1976-1980"/>
  </r>
  <r>
    <x v="7"/>
    <n v="30688"/>
    <n v="3426"/>
    <x v="2"/>
    <d v="2024-04-18T00:00:00"/>
    <n v="4"/>
    <x v="0"/>
    <s v="Pakistani"/>
    <s v="15k-20k"/>
    <s v="1976-1980"/>
  </r>
  <r>
    <x v="7"/>
    <n v="50752"/>
    <n v="3583"/>
    <x v="2"/>
    <d v="2024-11-02T00:00:00"/>
    <n v="2"/>
    <x v="0"/>
    <s v="Pakistani"/>
    <s v="15k-20k"/>
    <s v="1976-1980"/>
  </r>
  <r>
    <x v="7"/>
    <n v="47169"/>
    <n v="4032"/>
    <x v="2"/>
    <d v="2024-10-06T00:00:00"/>
    <n v="3"/>
    <x v="0"/>
    <s v="Pakistani"/>
    <s v="15k-20k"/>
    <s v="1976-1980"/>
  </r>
  <r>
    <x v="7"/>
    <n v="43208"/>
    <n v="4074"/>
    <x v="2"/>
    <d v="2024-09-14T00:00:00"/>
    <n v="1"/>
    <x v="0"/>
    <s v="Pakistani"/>
    <s v="15k-20k"/>
    <s v="1976-1980"/>
  </r>
  <r>
    <x v="7"/>
    <n v="17149"/>
    <n v="4194"/>
    <x v="2"/>
    <d v="2023-04-12T00:00:00"/>
    <n v="3"/>
    <x v="0"/>
    <s v="Pakistani"/>
    <s v="15k-20k"/>
    <s v="1976-1980"/>
  </r>
  <r>
    <x v="7"/>
    <n v="14356"/>
    <n v="4194"/>
    <x v="2"/>
    <d v="2023-04-01T00:00:00"/>
    <n v="4"/>
    <x v="0"/>
    <s v="Pakistani"/>
    <s v="15k-20k"/>
    <s v="1976-1980"/>
  </r>
  <r>
    <x v="7"/>
    <n v="20052"/>
    <n v="4407"/>
    <x v="2"/>
    <d v="2023-06-12T00:00:00"/>
    <n v="3"/>
    <x v="0"/>
    <s v="Pakistani"/>
    <s v="15k-20k"/>
    <s v="1976-1980"/>
  </r>
  <r>
    <x v="7"/>
    <n v="19043"/>
    <n v="4588"/>
    <x v="2"/>
    <d v="2023-06-04T00:00:00"/>
    <n v="2"/>
    <x v="0"/>
    <s v="Pakistani"/>
    <s v="15k-20k"/>
    <s v="1976-1980"/>
  </r>
  <r>
    <x v="7"/>
    <n v="29757"/>
    <n v="4791"/>
    <x v="2"/>
    <d v="2023-12-29T00:00:00"/>
    <n v="3"/>
    <x v="0"/>
    <s v="Pakistani"/>
    <s v="15k-20k"/>
    <s v="1976-1980"/>
  </r>
  <r>
    <x v="7"/>
    <n v="35578"/>
    <n v="4890"/>
    <x v="2"/>
    <d v="2024-05-04T00:00:00"/>
    <n v="3"/>
    <x v="0"/>
    <s v="Pakistani"/>
    <s v="15k-20k"/>
    <s v="1976-1980"/>
  </r>
  <r>
    <x v="8"/>
    <n v="17050"/>
    <n v="-4848"/>
    <x v="0"/>
    <d v="2024-06-16T00:00:00"/>
    <n v="1"/>
    <x v="0"/>
    <s v="Pakistani"/>
    <s v="15k-20k"/>
    <s v="1976-1980"/>
  </r>
  <r>
    <x v="8"/>
    <n v="17489"/>
    <n v="-4193"/>
    <x v="0"/>
    <d v="2024-01-08T00:00:00"/>
    <n v="5"/>
    <x v="0"/>
    <s v="Pakistani"/>
    <s v="15k-20k"/>
    <s v="1976-1980"/>
  </r>
  <r>
    <x v="8"/>
    <n v="11487"/>
    <n v="-3695"/>
    <x v="0"/>
    <d v="2024-09-02T00:00:00"/>
    <n v="3"/>
    <x v="0"/>
    <s v="Pakistani"/>
    <s v="15k-20k"/>
    <s v="1976-1980"/>
  </r>
  <r>
    <x v="8"/>
    <n v="14849"/>
    <n v="-3585"/>
    <x v="0"/>
    <d v="2023-08-19T00:00:00"/>
    <n v="4"/>
    <x v="0"/>
    <s v="Pakistani"/>
    <s v="15k-20k"/>
    <s v="1976-1980"/>
  </r>
  <r>
    <x v="8"/>
    <n v="4883"/>
    <n v="-3554"/>
    <x v="0"/>
    <d v="2023-02-17T00:00:00"/>
    <n v="3"/>
    <x v="0"/>
    <s v="Pakistani"/>
    <s v="15k-20k"/>
    <s v="1976-1980"/>
  </r>
  <r>
    <x v="8"/>
    <n v="15478"/>
    <n v="-3324"/>
    <x v="0"/>
    <d v="2024-04-10T00:00:00"/>
    <n v="5"/>
    <x v="0"/>
    <s v="Pakistani"/>
    <s v="15k-20k"/>
    <s v="1976-1980"/>
  </r>
  <r>
    <x v="8"/>
    <n v="14328"/>
    <n v="-3202"/>
    <x v="0"/>
    <d v="2024-07-25T00:00:00"/>
    <n v="5"/>
    <x v="0"/>
    <s v="Pakistani"/>
    <s v="15k-20k"/>
    <s v="1976-1980"/>
  </r>
  <r>
    <x v="8"/>
    <n v="10127"/>
    <n v="-3078"/>
    <x v="0"/>
    <d v="2024-11-11T00:00:00"/>
    <n v="3"/>
    <x v="0"/>
    <s v="Pakistani"/>
    <s v="15k-20k"/>
    <s v="1976-1980"/>
  </r>
  <r>
    <x v="8"/>
    <n v="13446"/>
    <n v="-3011"/>
    <x v="0"/>
    <d v="2024-10-04T00:00:00"/>
    <n v="2"/>
    <x v="0"/>
    <s v="Pakistani"/>
    <s v="15k-20k"/>
    <s v="1976-1980"/>
  </r>
  <r>
    <x v="8"/>
    <n v="18802"/>
    <n v="-2620"/>
    <x v="0"/>
    <d v="2024-03-24T00:00:00"/>
    <n v="5"/>
    <x v="0"/>
    <s v="Pakistani"/>
    <s v="15k-20k"/>
    <s v="1976-1980"/>
  </r>
  <r>
    <x v="8"/>
    <n v="18934"/>
    <n v="-2191"/>
    <x v="0"/>
    <d v="2023-12-04T00:00:00"/>
    <n v="2"/>
    <x v="0"/>
    <s v="Pakistani"/>
    <s v="15k-20k"/>
    <s v="1976-1980"/>
  </r>
  <r>
    <x v="8"/>
    <n v="12378"/>
    <n v="-1950"/>
    <x v="0"/>
    <d v="2024-08-03T00:00:00"/>
    <n v="2"/>
    <x v="0"/>
    <s v="Pakistani"/>
    <s v="15k-20k"/>
    <s v="1976-1980"/>
  </r>
  <r>
    <x v="8"/>
    <n v="21125"/>
    <n v="-1608"/>
    <x v="0"/>
    <d v="2023-12-01T00:00:00"/>
    <n v="2"/>
    <x v="0"/>
    <s v="Pakistani"/>
    <s v="15k-20k"/>
    <s v="1976-1980"/>
  </r>
  <r>
    <x v="8"/>
    <n v="13067"/>
    <n v="-1449"/>
    <x v="0"/>
    <d v="2024-05-17T00:00:00"/>
    <n v="5"/>
    <x v="0"/>
    <s v="Pakistani"/>
    <s v="15k-20k"/>
    <s v="1976-1980"/>
  </r>
  <r>
    <x v="8"/>
    <n v="14516"/>
    <n v="-1172"/>
    <x v="0"/>
    <d v="2024-05-10T00:00:00"/>
    <n v="4"/>
    <x v="0"/>
    <s v="Pakistani"/>
    <s v="15k-20k"/>
    <s v="1976-1980"/>
  </r>
  <r>
    <x v="8"/>
    <n v="21682"/>
    <n v="-975"/>
    <x v="0"/>
    <d v="2023-12-30T00:00:00"/>
    <n v="4"/>
    <x v="0"/>
    <s v="Pakistani"/>
    <s v="15k-20k"/>
    <s v="1976-1980"/>
  </r>
  <r>
    <x v="8"/>
    <n v="21422"/>
    <n v="-755"/>
    <x v="0"/>
    <d v="2024-02-19T00:00:00"/>
    <n v="3"/>
    <x v="0"/>
    <s v="Pakistani"/>
    <s v="15k-20k"/>
    <s v="1976-1980"/>
  </r>
  <r>
    <x v="8"/>
    <n v="13375"/>
    <n v="-390"/>
    <x v="0"/>
    <d v="2024-12-20T00:00:00"/>
    <n v="3"/>
    <x v="0"/>
    <s v="Pakistani"/>
    <s v="15k-20k"/>
    <s v="1976-1980"/>
  </r>
  <r>
    <x v="8"/>
    <n v="9751"/>
    <n v="-345"/>
    <x v="0"/>
    <d v="2023-07-23T00:00:00"/>
    <n v="3"/>
    <x v="0"/>
    <s v="Pakistani"/>
    <s v="15k-20k"/>
    <s v="1976-1980"/>
  </r>
  <r>
    <x v="8"/>
    <n v="13173"/>
    <n v="-273"/>
    <x v="1"/>
    <d v="2024-10-11T00:00:00"/>
    <n v="3"/>
    <x v="0"/>
    <s v="Pakistani"/>
    <s v="15k-20k"/>
    <s v="1976-1980"/>
  </r>
  <r>
    <x v="8"/>
    <n v="13765"/>
    <n v="-231"/>
    <x v="0"/>
    <d v="2024-12-17T00:00:00"/>
    <n v="2"/>
    <x v="0"/>
    <s v="Pakistani"/>
    <s v="15k-20k"/>
    <s v="1976-1980"/>
  </r>
  <r>
    <x v="8"/>
    <n v="13850"/>
    <n v="-230"/>
    <x v="0"/>
    <d v="2024-12-30T00:00:00"/>
    <n v="2"/>
    <x v="0"/>
    <s v="Pakistani"/>
    <s v="15k-20k"/>
    <s v="1976-1980"/>
  </r>
  <r>
    <x v="8"/>
    <n v="21883"/>
    <n v="-224"/>
    <x v="1"/>
    <d v="2024-01-28T00:00:00"/>
    <n v="1"/>
    <x v="0"/>
    <s v="Pakistani"/>
    <s v="15k-20k"/>
    <s v="1976-1980"/>
  </r>
  <r>
    <x v="8"/>
    <n v="16850"/>
    <n v="-200"/>
    <x v="1"/>
    <d v="2024-06-20T00:00:00"/>
    <n v="1"/>
    <x v="0"/>
    <s v="Pakistani"/>
    <s v="15k-20k"/>
    <s v="1976-1980"/>
  </r>
  <r>
    <x v="8"/>
    <n v="12913"/>
    <n v="-154"/>
    <x v="1"/>
    <d v="2024-05-27T00:00:00"/>
    <n v="2"/>
    <x v="0"/>
    <s v="Pakistani"/>
    <s v="15k-20k"/>
    <s v="1976-1980"/>
  </r>
  <r>
    <x v="8"/>
    <n v="7484"/>
    <n v="-20"/>
    <x v="1"/>
    <d v="2023-06-13T00:00:00"/>
    <n v="2"/>
    <x v="0"/>
    <s v="Pakistani"/>
    <s v="15k-20k"/>
    <s v="1976-1980"/>
  </r>
  <r>
    <x v="8"/>
    <n v="15182"/>
    <n v="-13"/>
    <x v="1"/>
    <d v="2024-08-30T00:00:00"/>
    <n v="3"/>
    <x v="0"/>
    <s v="Pakistani"/>
    <s v="15k-20k"/>
    <s v="1976-1980"/>
  </r>
  <r>
    <x v="8"/>
    <n v="13205"/>
    <n v="32"/>
    <x v="1"/>
    <d v="2024-10-15T00:00:00"/>
    <n v="2"/>
    <x v="0"/>
    <s v="Pakistani"/>
    <s v="15k-20k"/>
    <s v="1976-1980"/>
  </r>
  <r>
    <x v="8"/>
    <n v="16457"/>
    <n v="118"/>
    <x v="1"/>
    <d v="2024-09-28T00:00:00"/>
    <n v="5"/>
    <x v="0"/>
    <s v="Pakistani"/>
    <s v="15k-20k"/>
    <s v="1976-1980"/>
  </r>
  <r>
    <x v="8"/>
    <n v="13820"/>
    <n v="118"/>
    <x v="2"/>
    <d v="2023-07-25T00:00:00"/>
    <n v="2"/>
    <x v="0"/>
    <s v="Pakistani"/>
    <s v="15k-20k"/>
    <s v="1976-1980"/>
  </r>
  <r>
    <x v="8"/>
    <n v="5032"/>
    <n v="149"/>
    <x v="1"/>
    <d v="2023-02-18T00:00:00"/>
    <n v="4"/>
    <x v="0"/>
    <s v="Pakistani"/>
    <s v="15k-20k"/>
    <s v="1976-1980"/>
  </r>
  <r>
    <x v="8"/>
    <n v="15688"/>
    <n v="210"/>
    <x v="1"/>
    <d v="2024-04-27T00:00:00"/>
    <n v="3"/>
    <x v="0"/>
    <s v="Pakistani"/>
    <s v="15k-20k"/>
    <s v="1976-1980"/>
  </r>
  <r>
    <x v="8"/>
    <n v="22177"/>
    <n v="294"/>
    <x v="1"/>
    <d v="2024-01-29T00:00:00"/>
    <n v="1"/>
    <x v="0"/>
    <s v="Pakistani"/>
    <s v="15k-20k"/>
    <s v="1976-1980"/>
  </r>
  <r>
    <x v="8"/>
    <n v="7700"/>
    <n v="294"/>
    <x v="1"/>
    <d v="2023-01-17T00:00:00"/>
    <n v="1"/>
    <x v="0"/>
    <s v="Pakistani"/>
    <s v="15k-20k"/>
    <s v="1976-1980"/>
  </r>
  <r>
    <x v="8"/>
    <n v="14646"/>
    <n v="483"/>
    <x v="1"/>
    <d v="2024-09-03T00:00:00"/>
    <n v="3"/>
    <x v="0"/>
    <s v="Pakistani"/>
    <s v="15k-20k"/>
    <s v="1976-1980"/>
  </r>
  <r>
    <x v="8"/>
    <n v="22733"/>
    <n v="509"/>
    <x v="2"/>
    <d v="2023-10-31T00:00:00"/>
    <n v="3"/>
    <x v="0"/>
    <s v="Pakistani"/>
    <s v="15k-20k"/>
    <s v="1976-1980"/>
  </r>
  <r>
    <x v="8"/>
    <n v="17530"/>
    <n v="680"/>
    <x v="1"/>
    <d v="2024-07-08T00:00:00"/>
    <n v="5"/>
    <x v="0"/>
    <s v="Pakistani"/>
    <s v="15k-20k"/>
    <s v="1976-1980"/>
  </r>
  <r>
    <x v="8"/>
    <n v="14080"/>
    <n v="705"/>
    <x v="1"/>
    <d v="2024-12-26T00:00:00"/>
    <n v="2"/>
    <x v="0"/>
    <s v="Pakistani"/>
    <s v="15k-20k"/>
    <s v="1976-1980"/>
  </r>
  <r>
    <x v="8"/>
    <n v="16382"/>
    <n v="718"/>
    <x v="1"/>
    <d v="2023-09-11T00:00:00"/>
    <n v="5"/>
    <x v="0"/>
    <s v="Pakistani"/>
    <s v="15k-20k"/>
    <s v="1976-1980"/>
  </r>
  <r>
    <x v="8"/>
    <n v="8437"/>
    <n v="737"/>
    <x v="1"/>
    <d v="2023-02-02T00:00:00"/>
    <n v="5"/>
    <x v="0"/>
    <s v="Pakistani"/>
    <s v="15k-20k"/>
    <s v="1976-1980"/>
  </r>
  <r>
    <x v="8"/>
    <n v="15664"/>
    <n v="815"/>
    <x v="1"/>
    <d v="2023-09-08T00:00:00"/>
    <n v="3"/>
    <x v="0"/>
    <s v="Pakistani"/>
    <s v="15k-20k"/>
    <s v="1976-1980"/>
  </r>
  <r>
    <x v="8"/>
    <n v="5857"/>
    <n v="825"/>
    <x v="2"/>
    <d v="2023-03-01T00:00:00"/>
    <n v="4"/>
    <x v="0"/>
    <s v="Pakistani"/>
    <s v="15k-20k"/>
    <s v="1976-1980"/>
  </r>
  <r>
    <x v="8"/>
    <n v="13996"/>
    <n v="833"/>
    <x v="2"/>
    <d v="2024-12-17T00:00:00"/>
    <n v="4"/>
    <x v="0"/>
    <s v="Pakistani"/>
    <s v="15k-20k"/>
    <s v="1976-1980"/>
  </r>
  <r>
    <x v="8"/>
    <n v="17494"/>
    <n v="1112"/>
    <x v="2"/>
    <d v="2023-09-20T00:00:00"/>
    <n v="4"/>
    <x v="0"/>
    <s v="Pakistani"/>
    <s v="15k-20k"/>
    <s v="1976-1980"/>
  </r>
  <r>
    <x v="8"/>
    <n v="18387"/>
    <n v="1169"/>
    <x v="2"/>
    <d v="2024-05-29T00:00:00"/>
    <n v="5"/>
    <x v="0"/>
    <s v="Pakistani"/>
    <s v="15k-20k"/>
    <s v="1976-1980"/>
  </r>
  <r>
    <x v="8"/>
    <n v="10096"/>
    <n v="1289"/>
    <x v="1"/>
    <d v="2023-07-18T00:00:00"/>
    <n v="4"/>
    <x v="0"/>
    <s v="Pakistani"/>
    <s v="15k-20k"/>
    <s v="1976-1980"/>
  </r>
  <r>
    <x v="8"/>
    <n v="8807"/>
    <n v="1323"/>
    <x v="1"/>
    <d v="2023-06-13T00:00:00"/>
    <n v="3"/>
    <x v="0"/>
    <s v="Pakistani"/>
    <s v="15k-20k"/>
    <s v="1976-1980"/>
  </r>
  <r>
    <x v="8"/>
    <n v="11641"/>
    <n v="1514"/>
    <x v="2"/>
    <d v="2024-11-12T00:00:00"/>
    <n v="3"/>
    <x v="0"/>
    <s v="Pakistani"/>
    <s v="15k-20k"/>
    <s v="1976-1980"/>
  </r>
  <r>
    <x v="8"/>
    <n v="13163"/>
    <n v="1522"/>
    <x v="2"/>
    <d v="2024-11-29T00:00:00"/>
    <n v="2"/>
    <x v="0"/>
    <s v="Pakistani"/>
    <s v="15k-20k"/>
    <s v="1976-1980"/>
  </r>
  <r>
    <x v="8"/>
    <n v="7504"/>
    <n v="1647"/>
    <x v="2"/>
    <d v="2023-04-25T00:00:00"/>
    <n v="4"/>
    <x v="0"/>
    <s v="Pakistani"/>
    <s v="15k-20k"/>
    <s v="1976-1980"/>
  </r>
  <r>
    <x v="8"/>
    <n v="16339"/>
    <n v="1693"/>
    <x v="2"/>
    <d v="2024-09-06T00:00:00"/>
    <n v="4"/>
    <x v="0"/>
    <s v="Pakistani"/>
    <s v="15k-20k"/>
    <s v="1976-1980"/>
  </r>
  <r>
    <x v="8"/>
    <n v="22657"/>
    <n v="1843"/>
    <x v="2"/>
    <d v="2023-12-16T00:00:00"/>
    <n v="2"/>
    <x v="0"/>
    <s v="Pakistani"/>
    <s v="15k-20k"/>
    <s v="1976-1980"/>
  </r>
  <r>
    <x v="8"/>
    <n v="20814"/>
    <n v="1880"/>
    <x v="2"/>
    <d v="2023-12-10T00:00:00"/>
    <n v="1"/>
    <x v="0"/>
    <s v="Pakistani"/>
    <s v="15k-20k"/>
    <s v="1976-1980"/>
  </r>
  <r>
    <x v="8"/>
    <n v="7406"/>
    <n v="2623"/>
    <x v="2"/>
    <d v="2023-01-09T00:00:00"/>
    <n v="3"/>
    <x v="0"/>
    <s v="Pakistani"/>
    <s v="15k-20k"/>
    <s v="1976-1980"/>
  </r>
  <r>
    <x v="8"/>
    <n v="14163"/>
    <n v="2676"/>
    <x v="2"/>
    <d v="2024-09-02T00:00:00"/>
    <n v="3"/>
    <x v="0"/>
    <s v="Pakistani"/>
    <s v="15k-20k"/>
    <s v="1976-1980"/>
  </r>
  <r>
    <x v="8"/>
    <n v="15195"/>
    <n v="2817"/>
    <x v="2"/>
    <d v="2024-08-04T00:00:00"/>
    <n v="5"/>
    <x v="0"/>
    <s v="Pakistani"/>
    <s v="15k-20k"/>
    <s v="1976-1980"/>
  </r>
  <r>
    <x v="8"/>
    <n v="21898"/>
    <n v="3511"/>
    <x v="2"/>
    <d v="2024-06-01T00:00:00"/>
    <n v="3"/>
    <x v="0"/>
    <s v="Pakistani"/>
    <s v="15k-20k"/>
    <s v="1976-1980"/>
  </r>
  <r>
    <x v="8"/>
    <n v="13702"/>
    <n v="3951"/>
    <x v="2"/>
    <d v="2023-07-25T00:00:00"/>
    <n v="4"/>
    <x v="0"/>
    <s v="Pakistani"/>
    <s v="15k-20k"/>
    <s v="1976-1980"/>
  </r>
  <r>
    <x v="8"/>
    <n v="17218"/>
    <n v="4305"/>
    <x v="2"/>
    <d v="2024-05-28T00:00:00"/>
    <n v="1"/>
    <x v="0"/>
    <s v="Pakistani"/>
    <s v="15k-20k"/>
    <s v="1976-1980"/>
  </r>
  <r>
    <x v="8"/>
    <n v="18434"/>
    <n v="4614"/>
    <x v="2"/>
    <d v="2023-07-25T00:00:00"/>
    <n v="2"/>
    <x v="0"/>
    <s v="Pakistani"/>
    <s v="15k-20k"/>
    <s v="1976-1980"/>
  </r>
  <r>
    <x v="8"/>
    <n v="22107"/>
    <n v="4618"/>
    <x v="2"/>
    <d v="2024-01-09T00:00:00"/>
    <n v="5"/>
    <x v="0"/>
    <s v="Pakistani"/>
    <s v="15k-20k"/>
    <s v="1976-1980"/>
  </r>
  <r>
    <x v="8"/>
    <n v="22224"/>
    <n v="4730"/>
    <x v="2"/>
    <d v="2023-09-28T00:00:00"/>
    <n v="5"/>
    <x v="0"/>
    <s v="Pakistani"/>
    <s v="15k-20k"/>
    <s v="1976-1980"/>
  </r>
  <r>
    <x v="9"/>
    <n v="11295"/>
    <n v="-1836"/>
    <x v="0"/>
    <d v="2023-01-20T00:00:00"/>
    <n v="5"/>
    <x v="0"/>
    <s v="Pakistani"/>
    <s v="15k-20k"/>
    <s v="1976-1980"/>
  </r>
  <r>
    <x v="9"/>
    <n v="7379"/>
    <n v="-4904"/>
    <x v="0"/>
    <d v="2023-01-28T00:00:00"/>
    <n v="1"/>
    <x v="0"/>
    <s v="Pakistani"/>
    <s v="15k-20k"/>
    <s v="1976-1980"/>
  </r>
  <r>
    <x v="9"/>
    <n v="5729"/>
    <n v="-2952"/>
    <x v="0"/>
    <d v="2023-02-02T00:00:00"/>
    <n v="5"/>
    <x v="0"/>
    <s v="Pakistani"/>
    <s v="15k-20k"/>
    <s v="1976-1980"/>
  </r>
  <r>
    <x v="9"/>
    <n v="2983"/>
    <n v="-2746"/>
    <x v="0"/>
    <d v="2023-02-21T00:00:00"/>
    <n v="2"/>
    <x v="0"/>
    <s v="Pakistani"/>
    <s v="15k-20k"/>
    <s v="1976-1980"/>
  </r>
  <r>
    <x v="9"/>
    <n v="4664"/>
    <n v="-60"/>
    <x v="1"/>
    <d v="2023-03-20T00:00:00"/>
    <n v="4"/>
    <x v="0"/>
    <s v="Pakistani"/>
    <s v="15k-20k"/>
    <s v="1976-1980"/>
  </r>
  <r>
    <x v="9"/>
    <n v="9881"/>
    <n v="-3560"/>
    <x v="0"/>
    <d v="2023-04-02T00:00:00"/>
    <n v="4"/>
    <x v="0"/>
    <s v="Pakistani"/>
    <s v="15k-20k"/>
    <s v="1976-1980"/>
  </r>
  <r>
    <x v="9"/>
    <n v="14553"/>
    <n v="-3217"/>
    <x v="0"/>
    <d v="2023-05-09T00:00:00"/>
    <n v="2"/>
    <x v="0"/>
    <s v="Pakistani"/>
    <s v="15k-20k"/>
    <s v="1976-1980"/>
  </r>
  <r>
    <x v="9"/>
    <n v="14330"/>
    <n v="-223"/>
    <x v="1"/>
    <d v="2023-05-16T00:00:00"/>
    <n v="3"/>
    <x v="0"/>
    <s v="Pakistani"/>
    <s v="15k-20k"/>
    <s v="1976-1980"/>
  </r>
  <r>
    <x v="9"/>
    <n v="12155"/>
    <n v="-2175"/>
    <x v="0"/>
    <d v="2023-05-29T00:00:00"/>
    <n v="2"/>
    <x v="0"/>
    <s v="Pakistani"/>
    <s v="15k-20k"/>
    <s v="1976-1980"/>
  </r>
  <r>
    <x v="9"/>
    <n v="8766"/>
    <n v="-3389"/>
    <x v="0"/>
    <d v="2023-05-30T00:00:00"/>
    <n v="4"/>
    <x v="0"/>
    <s v="Pakistani"/>
    <s v="15k-20k"/>
    <s v="1976-1980"/>
  </r>
  <r>
    <x v="9"/>
    <n v="5430"/>
    <n v="-3846"/>
    <x v="0"/>
    <d v="2023-06-24T00:00:00"/>
    <n v="1"/>
    <x v="0"/>
    <s v="Pakistani"/>
    <s v="15k-20k"/>
    <s v="1976-1980"/>
  </r>
  <r>
    <x v="9"/>
    <n v="3333"/>
    <n v="-2920"/>
    <x v="0"/>
    <d v="2023-07-28T00:00:00"/>
    <n v="1"/>
    <x v="0"/>
    <s v="Pakistani"/>
    <s v="15k-20k"/>
    <s v="1976-1980"/>
  </r>
  <r>
    <x v="9"/>
    <n v="-1081"/>
    <n v="-4414"/>
    <x v="0"/>
    <d v="2023-08-10T00:00:00"/>
    <n v="5"/>
    <x v="0"/>
    <s v="Pakistani"/>
    <s v="15k-20k"/>
    <s v="1976-1980"/>
  </r>
  <r>
    <x v="9"/>
    <n v="-1428"/>
    <n v="-347"/>
    <x v="1"/>
    <d v="2023-08-19T00:00:00"/>
    <n v="2"/>
    <x v="0"/>
    <s v="Pakistani"/>
    <s v="15k-20k"/>
    <s v="1976-1980"/>
  </r>
  <r>
    <x v="9"/>
    <n v="-4632"/>
    <n v="-3204"/>
    <x v="0"/>
    <d v="2023-09-11T00:00:00"/>
    <n v="2"/>
    <x v="0"/>
    <s v="Pakistani"/>
    <s v="15k-20k"/>
    <s v="1976-1980"/>
  </r>
  <r>
    <x v="9"/>
    <n v="-5700"/>
    <n v="-2528"/>
    <x v="0"/>
    <d v="2023-09-30T00:00:00"/>
    <n v="1"/>
    <x v="0"/>
    <s v="Pakistani"/>
    <s v="15k-20k"/>
    <s v="1976-1980"/>
  </r>
  <r>
    <x v="9"/>
    <n v="338"/>
    <n v="-202"/>
    <x v="1"/>
    <d v="2023-12-19T00:00:00"/>
    <n v="5"/>
    <x v="0"/>
    <s v="Pakistani"/>
    <s v="15k-20k"/>
    <s v="1976-1980"/>
  </r>
  <r>
    <x v="9"/>
    <n v="-2663"/>
    <n v="-3001"/>
    <x v="0"/>
    <d v="2023-12-31T00:00:00"/>
    <n v="4"/>
    <x v="0"/>
    <s v="Pakistani"/>
    <s v="15k-20k"/>
    <s v="1976-1980"/>
  </r>
  <r>
    <x v="9"/>
    <n v="-5399"/>
    <n v="-2736"/>
    <x v="0"/>
    <d v="2024-01-13T00:00:00"/>
    <n v="1"/>
    <x v="0"/>
    <s v="Pakistani"/>
    <s v="15k-20k"/>
    <s v="1976-1980"/>
  </r>
  <r>
    <x v="9"/>
    <n v="-2010"/>
    <n v="-381"/>
    <x v="1"/>
    <d v="2024-03-16T00:00:00"/>
    <n v="5"/>
    <x v="0"/>
    <s v="Pakistani"/>
    <s v="15k-20k"/>
    <s v="1976-1980"/>
  </r>
  <r>
    <x v="9"/>
    <n v="7856"/>
    <n v="-127"/>
    <x v="1"/>
    <d v="2024-06-30T00:00:00"/>
    <n v="4"/>
    <x v="0"/>
    <s v="Pakistani"/>
    <s v="15k-20k"/>
    <s v="1976-1980"/>
  </r>
  <r>
    <x v="9"/>
    <n v="7721"/>
    <n v="-135"/>
    <x v="1"/>
    <d v="2024-07-23T00:00:00"/>
    <n v="3"/>
    <x v="0"/>
    <s v="Pakistani"/>
    <s v="15k-20k"/>
    <s v="1976-1980"/>
  </r>
  <r>
    <x v="9"/>
    <n v="8766"/>
    <n v="-2557"/>
    <x v="0"/>
    <d v="2024-08-29T00:00:00"/>
    <n v="3"/>
    <x v="0"/>
    <s v="Pakistani"/>
    <s v="15k-20k"/>
    <s v="1976-1980"/>
  </r>
  <r>
    <x v="9"/>
    <n v="9614"/>
    <n v="-737"/>
    <x v="0"/>
    <d v="2024-10-06T00:00:00"/>
    <n v="1"/>
    <x v="0"/>
    <s v="Pakistani"/>
    <s v="15k-20k"/>
    <s v="1976-1980"/>
  </r>
  <r>
    <x v="9"/>
    <n v="9433"/>
    <n v="-181"/>
    <x v="1"/>
    <d v="2024-10-25T00:00:00"/>
    <n v="2"/>
    <x v="0"/>
    <s v="Pakistani"/>
    <s v="15k-20k"/>
    <s v="1976-1980"/>
  </r>
  <r>
    <x v="9"/>
    <n v="7037"/>
    <n v="-2396"/>
    <x v="0"/>
    <d v="2024-11-02T00:00:00"/>
    <n v="4"/>
    <x v="0"/>
    <s v="Pakistani"/>
    <s v="15k-20k"/>
    <s v="1976-1980"/>
  </r>
  <r>
    <x v="9"/>
    <n v="6171"/>
    <n v="-4627"/>
    <x v="0"/>
    <d v="2024-11-14T00:00:00"/>
    <n v="2"/>
    <x v="0"/>
    <s v="Pakistani"/>
    <s v="15k-20k"/>
    <s v="1976-1980"/>
  </r>
  <r>
    <x v="9"/>
    <n v="1740"/>
    <n v="-4431"/>
    <x v="0"/>
    <d v="2024-11-15T00:00:00"/>
    <n v="3"/>
    <x v="0"/>
    <s v="Pakistani"/>
    <s v="15k-20k"/>
    <s v="1976-1980"/>
  </r>
  <r>
    <x v="9"/>
    <n v="1487"/>
    <n v="-253"/>
    <x v="0"/>
    <d v="2024-11-19T00:00:00"/>
    <n v="4"/>
    <x v="0"/>
    <s v="Pakistani"/>
    <s v="15k-20k"/>
    <s v="1976-1980"/>
  </r>
  <r>
    <x v="9"/>
    <n v="-2228"/>
    <n v="-3715"/>
    <x v="0"/>
    <d v="2024-11-26T00:00:00"/>
    <n v="1"/>
    <x v="0"/>
    <s v="Pakistani"/>
    <s v="15k-20k"/>
    <s v="1976-1980"/>
  </r>
  <r>
    <x v="9"/>
    <n v="-2311"/>
    <n v="-83"/>
    <x v="0"/>
    <d v="2024-12-01T00:00:00"/>
    <n v="5"/>
    <x v="0"/>
    <s v="Pakistani"/>
    <s v="15k-20k"/>
    <s v="1976-1980"/>
  </r>
  <r>
    <x v="9"/>
    <n v="-2505"/>
    <n v="-194"/>
    <x v="0"/>
    <d v="2024-12-20T00:00:00"/>
    <n v="4"/>
    <x v="0"/>
    <s v="Pakistani"/>
    <s v="15k-20k"/>
    <s v="1976-1980"/>
  </r>
  <r>
    <x v="9"/>
    <n v="-2956"/>
    <n v="-451"/>
    <x v="0"/>
    <d v="2024-12-26T00:00:00"/>
    <n v="4"/>
    <x v="0"/>
    <s v="Pakistani"/>
    <s v="15k-20k"/>
    <s v="1976-1980"/>
  </r>
  <r>
    <x v="9"/>
    <n v="-5597"/>
    <n v="-2641"/>
    <x v="0"/>
    <d v="2024-12-30T00:00:00"/>
    <n v="2"/>
    <x v="0"/>
    <s v="Pakistani"/>
    <s v="15k-20k"/>
    <s v="1976-1980"/>
  </r>
  <r>
    <x v="9"/>
    <n v="8985"/>
    <n v="219"/>
    <x v="2"/>
    <d v="2024-09-15T00:00:00"/>
    <n v="3"/>
    <x v="0"/>
    <s v="Pakistani"/>
    <s v="15k-20k"/>
    <s v="1976-1980"/>
  </r>
  <r>
    <x v="9"/>
    <n v="5717"/>
    <n v="287"/>
    <x v="2"/>
    <d v="2023-07-07T00:00:00"/>
    <n v="1"/>
    <x v="0"/>
    <s v="Pakistani"/>
    <s v="15k-20k"/>
    <s v="1976-1980"/>
  </r>
  <r>
    <x v="9"/>
    <n v="13131"/>
    <n v="371"/>
    <x v="1"/>
    <d v="2023-01-08T00:00:00"/>
    <n v="4"/>
    <x v="0"/>
    <s v="Pakistani"/>
    <s v="15k-20k"/>
    <s v="1976-1980"/>
  </r>
  <r>
    <x v="9"/>
    <n v="8105"/>
    <n v="384"/>
    <x v="2"/>
    <d v="2024-07-27T00:00:00"/>
    <n v="3"/>
    <x v="0"/>
    <s v="Pakistani"/>
    <s v="15k-20k"/>
    <s v="1976-1980"/>
  </r>
  <r>
    <x v="9"/>
    <n v="8540"/>
    <n v="435"/>
    <x v="1"/>
    <d v="2024-08-06T00:00:00"/>
    <n v="4"/>
    <x v="0"/>
    <s v="Pakistani"/>
    <s v="15k-20k"/>
    <s v="1976-1980"/>
  </r>
  <r>
    <x v="9"/>
    <n v="9276"/>
    <n v="510"/>
    <x v="1"/>
    <d v="2023-05-30T00:00:00"/>
    <n v="5"/>
    <x v="0"/>
    <s v="Pakistani"/>
    <s v="15k-20k"/>
    <s v="1976-1980"/>
  </r>
  <r>
    <x v="9"/>
    <n v="6253"/>
    <n v="536"/>
    <x v="2"/>
    <d v="2023-07-12T00:00:00"/>
    <n v="5"/>
    <x v="0"/>
    <s v="Pakistani"/>
    <s v="15k-20k"/>
    <s v="1976-1980"/>
  </r>
  <r>
    <x v="9"/>
    <n v="3583"/>
    <n v="600"/>
    <x v="2"/>
    <d v="2023-03-07T00:00:00"/>
    <n v="5"/>
    <x v="0"/>
    <s v="Pakistani"/>
    <s v="15k-20k"/>
    <s v="1976-1980"/>
  </r>
  <r>
    <x v="9"/>
    <n v="14014"/>
    <n v="691"/>
    <x v="1"/>
    <d v="2023-04-07T00:00:00"/>
    <n v="1"/>
    <x v="0"/>
    <s v="Pakistani"/>
    <s v="15k-20k"/>
    <s v="1976-1980"/>
  </r>
  <r>
    <x v="9"/>
    <n v="12283"/>
    <n v="988"/>
    <x v="1"/>
    <d v="2023-01-26T00:00:00"/>
    <n v="2"/>
    <x v="0"/>
    <s v="Pakistani"/>
    <s v="15k-20k"/>
    <s v="1976-1980"/>
  </r>
  <r>
    <x v="9"/>
    <n v="-4668"/>
    <n v="1032"/>
    <x v="1"/>
    <d v="2023-10-05T00:00:00"/>
    <n v="1"/>
    <x v="0"/>
    <s v="Pakistani"/>
    <s v="15k-20k"/>
    <s v="1976-1980"/>
  </r>
  <r>
    <x v="9"/>
    <n v="3588"/>
    <n v="1140"/>
    <x v="2"/>
    <d v="2024-06-25T00:00:00"/>
    <n v="3"/>
    <x v="0"/>
    <s v="Pakistani"/>
    <s v="15k-20k"/>
    <s v="1976-1980"/>
  </r>
  <r>
    <x v="9"/>
    <n v="4724"/>
    <n v="1141"/>
    <x v="1"/>
    <d v="2023-03-19T00:00:00"/>
    <n v="5"/>
    <x v="0"/>
    <s v="Pakistani"/>
    <s v="15k-20k"/>
    <s v="1976-1980"/>
  </r>
  <r>
    <x v="9"/>
    <n v="8681"/>
    <n v="1302"/>
    <x v="1"/>
    <d v="2023-01-28T00:00:00"/>
    <n v="1"/>
    <x v="0"/>
    <s v="Pakistani"/>
    <s v="15k-20k"/>
    <s v="1976-1980"/>
  </r>
  <r>
    <x v="9"/>
    <n v="10351"/>
    <n v="1366"/>
    <x v="1"/>
    <d v="2024-10-03T00:00:00"/>
    <n v="4"/>
    <x v="0"/>
    <s v="Pakistani"/>
    <s v="15k-20k"/>
    <s v="1976-1980"/>
  </r>
  <r>
    <x v="9"/>
    <n v="540"/>
    <n v="1452"/>
    <x v="1"/>
    <d v="2023-10-21T00:00:00"/>
    <n v="1"/>
    <x v="0"/>
    <s v="Pakistani"/>
    <s v="15k-20k"/>
    <s v="1976-1980"/>
  </r>
  <r>
    <x v="9"/>
    <n v="-3172"/>
    <n v="1460"/>
    <x v="2"/>
    <d v="2023-09-18T00:00:00"/>
    <n v="3"/>
    <x v="0"/>
    <s v="Pakistani"/>
    <s v="15k-20k"/>
    <s v="1976-1980"/>
  </r>
  <r>
    <x v="9"/>
    <n v="5085"/>
    <n v="1497"/>
    <x v="1"/>
    <d v="2024-06-26T00:00:00"/>
    <n v="4"/>
    <x v="0"/>
    <s v="Pakistani"/>
    <s v="15k-20k"/>
    <s v="1976-1980"/>
  </r>
  <r>
    <x v="9"/>
    <n v="11323"/>
    <n v="2783"/>
    <x v="2"/>
    <d v="2024-08-20T00:00:00"/>
    <n v="1"/>
    <x v="0"/>
    <s v="Pakistani"/>
    <s v="15k-20k"/>
    <s v="1976-1980"/>
  </r>
  <r>
    <x v="9"/>
    <n v="7983"/>
    <n v="2898"/>
    <x v="2"/>
    <d v="2024-06-27T00:00:00"/>
    <n v="3"/>
    <x v="0"/>
    <s v="Pakistani"/>
    <s v="15k-20k"/>
    <s v="1976-1980"/>
  </r>
  <r>
    <x v="9"/>
    <n v="13323"/>
    <n v="3442"/>
    <x v="2"/>
    <d v="2023-04-02T00:00:00"/>
    <n v="3"/>
    <x v="0"/>
    <s v="Pakistani"/>
    <s v="15k-20k"/>
    <s v="1976-1980"/>
  </r>
  <r>
    <x v="9"/>
    <n v="-912"/>
    <n v="3756"/>
    <x v="2"/>
    <d v="2023-10-12T00:00:00"/>
    <n v="1"/>
    <x v="0"/>
    <s v="Pakistani"/>
    <s v="15k-20k"/>
    <s v="1976-1980"/>
  </r>
  <r>
    <x v="9"/>
    <n v="17770"/>
    <n v="3756"/>
    <x v="2"/>
    <d v="2023-04-23T00:00:00"/>
    <n v="3"/>
    <x v="0"/>
    <s v="Pakistani"/>
    <s v="15k-20k"/>
    <s v="1976-1980"/>
  </r>
  <r>
    <x v="9"/>
    <n v="10798"/>
    <n v="3761"/>
    <x v="2"/>
    <d v="2024-11-06T00:00:00"/>
    <n v="3"/>
    <x v="0"/>
    <s v="Pakistani"/>
    <s v="15k-20k"/>
    <s v="1976-1980"/>
  </r>
  <r>
    <x v="9"/>
    <n v="-1629"/>
    <n v="3770"/>
    <x v="2"/>
    <d v="2024-01-24T00:00:00"/>
    <n v="4"/>
    <x v="0"/>
    <s v="Pakistani"/>
    <s v="15k-20k"/>
    <s v="1976-1980"/>
  </r>
  <r>
    <x v="9"/>
    <n v="8674"/>
    <n v="4010"/>
    <x v="2"/>
    <d v="2023-03-20T00:00:00"/>
    <n v="4"/>
    <x v="0"/>
    <s v="Pakistani"/>
    <s v="15k-20k"/>
    <s v="1976-1980"/>
  </r>
  <r>
    <x v="9"/>
    <n v="2448"/>
    <n v="4458"/>
    <x v="2"/>
    <d v="2024-04-29T00:00:00"/>
    <n v="5"/>
    <x v="0"/>
    <s v="Pakistani"/>
    <s v="15k-20k"/>
    <s v="1976-1980"/>
  </r>
  <r>
    <x v="9"/>
    <n v="13441"/>
    <n v="4767"/>
    <x v="2"/>
    <d v="2023-03-28T00:00:00"/>
    <n v="4"/>
    <x v="0"/>
    <s v="Pakistani"/>
    <s v="15k-20k"/>
    <s v="1976-1980"/>
  </r>
  <r>
    <x v="10"/>
    <n v="6166"/>
    <n v="-4124"/>
    <x v="0"/>
    <d v="2023-01-18T00:00:00"/>
    <n v="2"/>
    <x v="0"/>
    <s v="Pakistani"/>
    <s v="15k-20k"/>
    <s v="1976-1980"/>
  </r>
  <r>
    <x v="10"/>
    <n v="2666"/>
    <n v="-3771"/>
    <x v="0"/>
    <d v="2023-01-20T00:00:00"/>
    <n v="5"/>
    <x v="0"/>
    <s v="Pakistani"/>
    <s v="15k-20k"/>
    <s v="1976-1980"/>
  </r>
  <r>
    <x v="10"/>
    <n v="3594"/>
    <n v="-350"/>
    <x v="1"/>
    <d v="2023-01-31T00:00:00"/>
    <n v="2"/>
    <x v="0"/>
    <s v="Pakistani"/>
    <s v="15k-20k"/>
    <s v="1976-1980"/>
  </r>
  <r>
    <x v="10"/>
    <n v="3692"/>
    <n v="-462"/>
    <x v="0"/>
    <d v="2023-02-08T00:00:00"/>
    <n v="3"/>
    <x v="0"/>
    <s v="Pakistani"/>
    <s v="15k-20k"/>
    <s v="1976-1980"/>
  </r>
  <r>
    <x v="10"/>
    <n v="3428"/>
    <n v="-377"/>
    <x v="1"/>
    <d v="2023-03-03T00:00:00"/>
    <n v="3"/>
    <x v="0"/>
    <s v="Pakistani"/>
    <s v="15k-20k"/>
    <s v="1976-1980"/>
  </r>
  <r>
    <x v="10"/>
    <n v="2368"/>
    <n v="-2125"/>
    <x v="0"/>
    <d v="2023-05-17T00:00:00"/>
    <n v="2"/>
    <x v="0"/>
    <s v="Pakistani"/>
    <s v="15k-20k"/>
    <s v="1976-1980"/>
  </r>
  <r>
    <x v="10"/>
    <n v="2724"/>
    <n v="-3274"/>
    <x v="0"/>
    <d v="2023-05-30T00:00:00"/>
    <n v="3"/>
    <x v="0"/>
    <s v="Pakistani"/>
    <s v="15k-20k"/>
    <s v="1976-1980"/>
  </r>
  <r>
    <x v="10"/>
    <n v="3293"/>
    <n v="-298"/>
    <x v="1"/>
    <d v="2023-06-13T00:00:00"/>
    <n v="1"/>
    <x v="0"/>
    <s v="Pakistani"/>
    <s v="15k-20k"/>
    <s v="1976-1980"/>
  </r>
  <r>
    <x v="10"/>
    <n v="3089"/>
    <n v="-204"/>
    <x v="1"/>
    <d v="2023-06-18T00:00:00"/>
    <n v="5"/>
    <x v="0"/>
    <s v="Pakistani"/>
    <s v="15k-20k"/>
    <s v="1976-1980"/>
  </r>
  <r>
    <x v="10"/>
    <n v="-1797"/>
    <n v="-4886"/>
    <x v="0"/>
    <d v="2023-06-30T00:00:00"/>
    <n v="2"/>
    <x v="0"/>
    <s v="Pakistani"/>
    <s v="15k-20k"/>
    <s v="1976-1980"/>
  </r>
  <r>
    <x v="10"/>
    <n v="-1881"/>
    <n v="-84"/>
    <x v="0"/>
    <d v="2023-07-03T00:00:00"/>
    <n v="5"/>
    <x v="0"/>
    <s v="Pakistani"/>
    <s v="15k-20k"/>
    <s v="1976-1980"/>
  </r>
  <r>
    <x v="10"/>
    <n v="-3355"/>
    <n v="-1474"/>
    <x v="0"/>
    <d v="2023-07-08T00:00:00"/>
    <n v="4"/>
    <x v="0"/>
    <s v="Pakistani"/>
    <s v="15k-20k"/>
    <s v="1976-1980"/>
  </r>
  <r>
    <x v="10"/>
    <n v="649"/>
    <n v="-183"/>
    <x v="1"/>
    <d v="2023-08-17T00:00:00"/>
    <n v="3"/>
    <x v="0"/>
    <s v="Pakistani"/>
    <s v="15k-20k"/>
    <s v="1976-1980"/>
  </r>
  <r>
    <x v="10"/>
    <n v="-1245"/>
    <n v="-1894"/>
    <x v="0"/>
    <d v="2023-08-19T00:00:00"/>
    <n v="3"/>
    <x v="0"/>
    <s v="Pakistani"/>
    <s v="15k-20k"/>
    <s v="1976-1980"/>
  </r>
  <r>
    <x v="10"/>
    <n v="-938"/>
    <n v="-220"/>
    <x v="1"/>
    <d v="2023-09-24T00:00:00"/>
    <n v="1"/>
    <x v="0"/>
    <s v="Pakistani"/>
    <s v="15k-20k"/>
    <s v="1976-1980"/>
  </r>
  <r>
    <x v="10"/>
    <n v="-79"/>
    <n v="-3421"/>
    <x v="0"/>
    <d v="2023-11-04T00:00:00"/>
    <n v="3"/>
    <x v="0"/>
    <s v="Pakistani"/>
    <s v="15k-20k"/>
    <s v="1976-1980"/>
  </r>
  <r>
    <x v="10"/>
    <n v="-2246"/>
    <n v="-2167"/>
    <x v="0"/>
    <d v="2023-11-09T00:00:00"/>
    <n v="1"/>
    <x v="0"/>
    <s v="Pakistani"/>
    <s v="15k-20k"/>
    <s v="1976-1980"/>
  </r>
  <r>
    <x v="10"/>
    <n v="-2823"/>
    <n v="-577"/>
    <x v="0"/>
    <d v="2023-11-12T00:00:00"/>
    <n v="2"/>
    <x v="0"/>
    <s v="Pakistani"/>
    <s v="15k-20k"/>
    <s v="1976-1980"/>
  </r>
  <r>
    <x v="10"/>
    <n v="-543"/>
    <n v="-1249"/>
    <x v="0"/>
    <d v="2023-12-19T00:00:00"/>
    <n v="1"/>
    <x v="0"/>
    <s v="Pakistani"/>
    <s v="15k-20k"/>
    <s v="1976-1980"/>
  </r>
  <r>
    <x v="10"/>
    <n v="-3802"/>
    <n v="-3259"/>
    <x v="0"/>
    <d v="2023-12-20T00:00:00"/>
    <n v="1"/>
    <x v="0"/>
    <s v="Pakistani"/>
    <s v="15k-20k"/>
    <s v="1976-1980"/>
  </r>
  <r>
    <x v="10"/>
    <n v="-2797"/>
    <n v="-1151"/>
    <x v="0"/>
    <d v="2024-02-13T00:00:00"/>
    <n v="1"/>
    <x v="0"/>
    <s v="Pakistani"/>
    <s v="15k-20k"/>
    <s v="1976-1980"/>
  </r>
  <r>
    <x v="10"/>
    <n v="-3217"/>
    <n v="-420"/>
    <x v="1"/>
    <d v="2024-03-04T00:00:00"/>
    <n v="2"/>
    <x v="0"/>
    <s v="Pakistani"/>
    <s v="15k-20k"/>
    <s v="1976-1980"/>
  </r>
  <r>
    <x v="10"/>
    <n v="-5550"/>
    <n v="-2333"/>
    <x v="0"/>
    <d v="2024-03-14T00:00:00"/>
    <n v="2"/>
    <x v="0"/>
    <s v="Pakistani"/>
    <s v="15k-20k"/>
    <s v="1976-1980"/>
  </r>
  <r>
    <x v="10"/>
    <n v="-5979"/>
    <n v="-429"/>
    <x v="0"/>
    <d v="2024-04-10T00:00:00"/>
    <n v="2"/>
    <x v="0"/>
    <s v="Pakistani"/>
    <s v="15k-20k"/>
    <s v="1976-1980"/>
  </r>
  <r>
    <x v="10"/>
    <n v="-6920"/>
    <n v="-2359"/>
    <x v="0"/>
    <d v="2024-04-17T00:00:00"/>
    <n v="2"/>
    <x v="0"/>
    <s v="Pakistani"/>
    <s v="15k-20k"/>
    <s v="1976-1980"/>
  </r>
  <r>
    <x v="10"/>
    <n v="2156"/>
    <n v="-333"/>
    <x v="1"/>
    <d v="2024-08-13T00:00:00"/>
    <n v="4"/>
    <x v="0"/>
    <s v="Pakistani"/>
    <s v="15k-20k"/>
    <s v="1976-1980"/>
  </r>
  <r>
    <x v="10"/>
    <n v="1231"/>
    <n v="-925"/>
    <x v="0"/>
    <d v="2024-08-25T00:00:00"/>
    <n v="2"/>
    <x v="0"/>
    <s v="Pakistani"/>
    <s v="15k-20k"/>
    <s v="1976-1980"/>
  </r>
  <r>
    <x v="10"/>
    <n v="497"/>
    <n v="-1105"/>
    <x v="0"/>
    <d v="2024-09-13T00:00:00"/>
    <n v="3"/>
    <x v="0"/>
    <s v="Pakistani"/>
    <s v="15k-20k"/>
    <s v="1976-1980"/>
  </r>
  <r>
    <x v="10"/>
    <n v="-3581"/>
    <n v="-4078"/>
    <x v="0"/>
    <d v="2024-09-20T00:00:00"/>
    <n v="3"/>
    <x v="0"/>
    <s v="Pakistani"/>
    <s v="15k-20k"/>
    <s v="1976-1980"/>
  </r>
  <r>
    <x v="10"/>
    <n v="-5147"/>
    <n v="-1566"/>
    <x v="0"/>
    <d v="2024-10-12T00:00:00"/>
    <n v="2"/>
    <x v="0"/>
    <s v="Pakistani"/>
    <s v="15k-20k"/>
    <s v="1976-1980"/>
  </r>
  <r>
    <x v="10"/>
    <n v="-7268"/>
    <n v="-2121"/>
    <x v="0"/>
    <d v="2024-10-27T00:00:00"/>
    <n v="2"/>
    <x v="0"/>
    <s v="Pakistani"/>
    <s v="15k-20k"/>
    <s v="1976-1980"/>
  </r>
  <r>
    <x v="10"/>
    <n v="950"/>
    <n v="6"/>
    <x v="2"/>
    <d v="2023-10-23T00:00:00"/>
    <n v="4"/>
    <x v="0"/>
    <s v="Pakistani"/>
    <s v="15k-20k"/>
    <s v="1976-1980"/>
  </r>
  <r>
    <x v="10"/>
    <n v="832"/>
    <n v="64"/>
    <x v="2"/>
    <d v="2023-07-16T00:00:00"/>
    <n v="1"/>
    <x v="0"/>
    <s v="Pakistani"/>
    <s v="15k-20k"/>
    <s v="1976-1980"/>
  </r>
  <r>
    <x v="10"/>
    <n v="4006"/>
    <n v="64"/>
    <x v="2"/>
    <d v="2023-05-10T00:00:00"/>
    <n v="2"/>
    <x v="0"/>
    <s v="Pakistani"/>
    <s v="15k-20k"/>
    <s v="1976-1980"/>
  </r>
  <r>
    <x v="10"/>
    <n v="-2745"/>
    <n v="78"/>
    <x v="1"/>
    <d v="2023-11-20T00:00:00"/>
    <n v="5"/>
    <x v="0"/>
    <s v="Pakistani"/>
    <s v="15k-20k"/>
    <s v="1976-1980"/>
  </r>
  <r>
    <x v="10"/>
    <n v="3805"/>
    <n v="113"/>
    <x v="1"/>
    <d v="2023-02-10T00:00:00"/>
    <n v="5"/>
    <x v="0"/>
    <s v="Pakistani"/>
    <s v="15k-20k"/>
    <s v="1976-1980"/>
  </r>
  <r>
    <x v="10"/>
    <n v="6437"/>
    <n v="271"/>
    <x v="2"/>
    <d v="2023-01-19T00:00:00"/>
    <n v="1"/>
    <x v="0"/>
    <s v="Pakistani"/>
    <s v="15k-20k"/>
    <s v="1976-1980"/>
  </r>
  <r>
    <x v="10"/>
    <n v="1602"/>
    <n v="371"/>
    <x v="1"/>
    <d v="2024-08-30T00:00:00"/>
    <n v="2"/>
    <x v="0"/>
    <s v="Pakistani"/>
    <s v="15k-20k"/>
    <s v="1976-1980"/>
  </r>
  <r>
    <x v="10"/>
    <n v="-6535"/>
    <n v="385"/>
    <x v="1"/>
    <d v="2024-04-23T00:00:00"/>
    <n v="5"/>
    <x v="0"/>
    <s v="Pakistani"/>
    <s v="15k-20k"/>
    <s v="1976-1980"/>
  </r>
  <r>
    <x v="10"/>
    <n v="4493"/>
    <n v="487"/>
    <x v="1"/>
    <d v="2023-05-13T00:00:00"/>
    <n v="4"/>
    <x v="0"/>
    <s v="Pakistani"/>
    <s v="15k-20k"/>
    <s v="1976-1980"/>
  </r>
  <r>
    <x v="10"/>
    <n v="3942"/>
    <n v="514"/>
    <x v="2"/>
    <d v="2023-04-09T00:00:00"/>
    <n v="1"/>
    <x v="0"/>
    <s v="Pakistani"/>
    <s v="15k-20k"/>
    <s v="1976-1980"/>
  </r>
  <r>
    <x v="10"/>
    <n v="-718"/>
    <n v="527"/>
    <x v="2"/>
    <d v="2023-08-26T00:00:00"/>
    <n v="3"/>
    <x v="0"/>
    <s v="Pakistani"/>
    <s v="15k-20k"/>
    <s v="1976-1980"/>
  </r>
  <r>
    <x v="10"/>
    <n v="4154"/>
    <n v="560"/>
    <x v="2"/>
    <d v="2023-02-06T00:00:00"/>
    <n v="5"/>
    <x v="0"/>
    <s v="Pakistani"/>
    <s v="15k-20k"/>
    <s v="1976-1980"/>
  </r>
  <r>
    <x v="10"/>
    <n v="-3197"/>
    <n v="821"/>
    <x v="2"/>
    <d v="2024-12-20T00:00:00"/>
    <n v="5"/>
    <x v="0"/>
    <s v="Pakistani"/>
    <s v="15k-20k"/>
    <s v="1976-1980"/>
  </r>
  <r>
    <x v="10"/>
    <n v="3591"/>
    <n v="867"/>
    <x v="1"/>
    <d v="2023-06-13T00:00:00"/>
    <n v="1"/>
    <x v="0"/>
    <s v="Pakistani"/>
    <s v="15k-20k"/>
    <s v="1976-1980"/>
  </r>
  <r>
    <x v="10"/>
    <n v="-5430"/>
    <n v="1105"/>
    <x v="2"/>
    <d v="2024-05-27T00:00:00"/>
    <n v="5"/>
    <x v="0"/>
    <s v="Pakistani"/>
    <s v="15k-20k"/>
    <s v="1976-1980"/>
  </r>
  <r>
    <x v="10"/>
    <n v="3944"/>
    <n v="1278"/>
    <x v="1"/>
    <d v="2023-01-24T00:00:00"/>
    <n v="3"/>
    <x v="0"/>
    <s v="Pakistani"/>
    <s v="15k-20k"/>
    <s v="1976-1980"/>
  </r>
  <r>
    <x v="10"/>
    <n v="-4561"/>
    <n v="1418"/>
    <x v="1"/>
    <d v="2024-04-15T00:00:00"/>
    <n v="2"/>
    <x v="0"/>
    <s v="Pakistani"/>
    <s v="15k-20k"/>
    <s v="1976-1980"/>
  </r>
  <r>
    <x v="10"/>
    <n v="-3939"/>
    <n v="1491"/>
    <x v="2"/>
    <d v="2024-07-11T00:00:00"/>
    <n v="5"/>
    <x v="0"/>
    <s v="Pakistani"/>
    <s v="15k-20k"/>
    <s v="1976-1980"/>
  </r>
  <r>
    <x v="10"/>
    <n v="2489"/>
    <n v="1582"/>
    <x v="2"/>
    <d v="2024-07-31T00:00:00"/>
    <n v="4"/>
    <x v="0"/>
    <s v="Pakistani"/>
    <s v="15k-20k"/>
    <s v="1976-1980"/>
  </r>
  <r>
    <x v="10"/>
    <n v="944"/>
    <n v="1882"/>
    <x v="2"/>
    <d v="2023-10-03T00:00:00"/>
    <n v="1"/>
    <x v="0"/>
    <s v="Pakistani"/>
    <s v="15k-20k"/>
    <s v="1976-1980"/>
  </r>
  <r>
    <x v="10"/>
    <n v="-1646"/>
    <n v="2156"/>
    <x v="2"/>
    <d v="2024-01-11T00:00:00"/>
    <n v="5"/>
    <x v="0"/>
    <s v="Pakistani"/>
    <s v="15k-20k"/>
    <s v="1976-1980"/>
  </r>
  <r>
    <x v="10"/>
    <n v="3342"/>
    <n v="2392"/>
    <x v="2"/>
    <d v="2023-10-27T00:00:00"/>
    <n v="3"/>
    <x v="0"/>
    <s v="Pakistani"/>
    <s v="15k-20k"/>
    <s v="1976-1980"/>
  </r>
  <r>
    <x v="10"/>
    <n v="-4018"/>
    <n v="3250"/>
    <x v="2"/>
    <d v="2024-12-18T00:00:00"/>
    <n v="3"/>
    <x v="0"/>
    <s v="Pakistani"/>
    <s v="15k-20k"/>
    <s v="1976-1980"/>
  </r>
  <r>
    <x v="10"/>
    <n v="706"/>
    <n v="3451"/>
    <x v="2"/>
    <d v="2023-12-11T00:00:00"/>
    <n v="1"/>
    <x v="0"/>
    <s v="Pakistani"/>
    <s v="15k-20k"/>
    <s v="1976-1980"/>
  </r>
  <r>
    <x v="10"/>
    <n v="5998"/>
    <n v="3630"/>
    <x v="2"/>
    <d v="2023-05-20T00:00:00"/>
    <n v="1"/>
    <x v="0"/>
    <s v="Pakistani"/>
    <s v="15k-20k"/>
    <s v="1976-1980"/>
  </r>
  <r>
    <x v="10"/>
    <n v="768"/>
    <n v="4123"/>
    <x v="2"/>
    <d v="2023-07-11T00:00:00"/>
    <n v="4"/>
    <x v="0"/>
    <s v="Pakistani"/>
    <s v="15k-20k"/>
    <s v="1976-1980"/>
  </r>
  <r>
    <x v="10"/>
    <n v="907"/>
    <n v="4846"/>
    <x v="2"/>
    <d v="2024-07-25T00:00:00"/>
    <n v="2"/>
    <x v="0"/>
    <s v="Pakistani"/>
    <s v="15k-20k"/>
    <s v="1976-1980"/>
  </r>
  <r>
    <x v="11"/>
    <n v="51916"/>
    <n v="-3954"/>
    <x v="0"/>
    <d v="2024-09-20T00:00:00"/>
    <n v="4"/>
    <x v="0"/>
    <s v="Pakistani"/>
    <s v="15k-20k"/>
    <s v="1976-1980"/>
  </r>
  <r>
    <x v="11"/>
    <n v="15282"/>
    <n v="-3255"/>
    <x v="0"/>
    <d v="2023-07-26T00:00:00"/>
    <n v="1"/>
    <x v="0"/>
    <s v="Pakistani"/>
    <s v="15k-20k"/>
    <s v="1976-1980"/>
  </r>
  <r>
    <x v="11"/>
    <n v="12293"/>
    <n v="-2988"/>
    <x v="0"/>
    <d v="2023-03-21T00:00:00"/>
    <n v="3"/>
    <x v="0"/>
    <s v="Pakistani"/>
    <s v="15k-20k"/>
    <s v="1976-1980"/>
  </r>
  <r>
    <x v="11"/>
    <n v="40639"/>
    <n v="-2869"/>
    <x v="0"/>
    <d v="2024-06-16T00:00:00"/>
    <n v="3"/>
    <x v="0"/>
    <s v="Pakistani"/>
    <s v="15k-20k"/>
    <s v="1976-1980"/>
  </r>
  <r>
    <x v="11"/>
    <n v="31258"/>
    <n v="-2706"/>
    <x v="0"/>
    <d v="2024-03-05T00:00:00"/>
    <n v="3"/>
    <x v="0"/>
    <s v="Pakistani"/>
    <s v="15k-20k"/>
    <s v="1976-1980"/>
  </r>
  <r>
    <x v="11"/>
    <n v="13759"/>
    <n v="-2462"/>
    <x v="0"/>
    <d v="2023-06-05T00:00:00"/>
    <n v="3"/>
    <x v="0"/>
    <s v="Pakistani"/>
    <s v="15k-20k"/>
    <s v="1976-1980"/>
  </r>
  <r>
    <x v="11"/>
    <n v="53148"/>
    <n v="-2388"/>
    <x v="0"/>
    <d v="2024-12-22T00:00:00"/>
    <n v="2"/>
    <x v="0"/>
    <s v="Pakistani"/>
    <s v="15k-20k"/>
    <s v="1976-1980"/>
  </r>
  <r>
    <x v="11"/>
    <n v="49922"/>
    <n v="-2352"/>
    <x v="0"/>
    <d v="2024-10-31T00:00:00"/>
    <n v="2"/>
    <x v="0"/>
    <s v="Pakistani"/>
    <s v="15k-20k"/>
    <s v="1976-1980"/>
  </r>
  <r>
    <x v="11"/>
    <n v="46162"/>
    <n v="-2230"/>
    <x v="0"/>
    <d v="2024-06-29T00:00:00"/>
    <n v="5"/>
    <x v="0"/>
    <s v="Pakistani"/>
    <s v="15k-20k"/>
    <s v="1976-1980"/>
  </r>
  <r>
    <x v="11"/>
    <n v="10450"/>
    <n v="-1843"/>
    <x v="0"/>
    <d v="2023-03-28T00:00:00"/>
    <n v="4"/>
    <x v="0"/>
    <s v="Pakistani"/>
    <s v="15k-20k"/>
    <s v="1976-1980"/>
  </r>
  <r>
    <x v="11"/>
    <n v="26753"/>
    <n v="-1756"/>
    <x v="0"/>
    <d v="2023-12-02T00:00:00"/>
    <n v="1"/>
    <x v="0"/>
    <s v="Pakistani"/>
    <s v="15k-20k"/>
    <s v="1976-1980"/>
  </r>
  <r>
    <x v="11"/>
    <n v="43508"/>
    <n v="-1357"/>
    <x v="0"/>
    <d v="2024-05-15T00:00:00"/>
    <n v="3"/>
    <x v="0"/>
    <s v="Pakistani"/>
    <s v="15k-20k"/>
    <s v="1976-1980"/>
  </r>
  <r>
    <x v="11"/>
    <n v="51154"/>
    <n v="-762"/>
    <x v="0"/>
    <d v="2024-09-23T00:00:00"/>
    <n v="5"/>
    <x v="0"/>
    <s v="Pakistani"/>
    <s v="15k-20k"/>
    <s v="1976-1980"/>
  </r>
  <r>
    <x v="11"/>
    <n v="12057"/>
    <n v="-627"/>
    <x v="0"/>
    <d v="2023-02-18T00:00:00"/>
    <n v="3"/>
    <x v="0"/>
    <s v="Pakistani"/>
    <s v="15k-20k"/>
    <s v="1976-1980"/>
  </r>
  <r>
    <x v="11"/>
    <n v="49453"/>
    <n v="-469"/>
    <x v="0"/>
    <d v="2024-11-07T00:00:00"/>
    <n v="5"/>
    <x v="0"/>
    <s v="Pakistani"/>
    <s v="15k-20k"/>
    <s v="1976-1980"/>
  </r>
  <r>
    <x v="11"/>
    <n v="55870"/>
    <n v="-432"/>
    <x v="1"/>
    <d v="2024-09-13T00:00:00"/>
    <n v="1"/>
    <x v="0"/>
    <s v="Pakistani"/>
    <s v="15k-20k"/>
    <s v="1976-1980"/>
  </r>
  <r>
    <x v="11"/>
    <n v="9333"/>
    <n v="-269"/>
    <x v="1"/>
    <d v="2023-02-09T00:00:00"/>
    <n v="5"/>
    <x v="0"/>
    <s v="Pakistani"/>
    <s v="15k-20k"/>
    <s v="1976-1980"/>
  </r>
  <r>
    <x v="11"/>
    <n v="45999"/>
    <n v="-163"/>
    <x v="1"/>
    <d v="2024-07-06T00:00:00"/>
    <n v="5"/>
    <x v="0"/>
    <s v="Pakistani"/>
    <s v="15k-20k"/>
    <s v="1976-1980"/>
  </r>
  <r>
    <x v="11"/>
    <n v="35361"/>
    <n v="-143"/>
    <x v="1"/>
    <d v="2024-03-31T00:00:00"/>
    <n v="4"/>
    <x v="0"/>
    <s v="Pakistani"/>
    <s v="15k-20k"/>
    <s v="1976-1980"/>
  </r>
  <r>
    <x v="11"/>
    <n v="15281"/>
    <n v="-19"/>
    <x v="1"/>
    <d v="2023-03-03T00:00:00"/>
    <n v="4"/>
    <x v="0"/>
    <s v="Pakistani"/>
    <s v="15k-20k"/>
    <s v="1976-1980"/>
  </r>
  <r>
    <x v="11"/>
    <n v="36936"/>
    <n v="165"/>
    <x v="1"/>
    <d v="2024-04-23T00:00:00"/>
    <n v="4"/>
    <x v="0"/>
    <s v="Pakistani"/>
    <s v="15k-20k"/>
    <s v="1976-1980"/>
  </r>
  <r>
    <x v="11"/>
    <n v="15537"/>
    <n v="255"/>
    <x v="1"/>
    <d v="2023-08-10T00:00:00"/>
    <n v="2"/>
    <x v="0"/>
    <s v="Pakistani"/>
    <s v="15k-20k"/>
    <s v="1976-1980"/>
  </r>
  <r>
    <x v="11"/>
    <n v="46265"/>
    <n v="266"/>
    <x v="1"/>
    <d v="2024-07-17T00:00:00"/>
    <n v="5"/>
    <x v="0"/>
    <s v="Pakistani"/>
    <s v="15k-20k"/>
    <s v="1976-1980"/>
  </r>
  <r>
    <x v="11"/>
    <n v="25902"/>
    <n v="512"/>
    <x v="2"/>
    <d v="2023-10-28T00:00:00"/>
    <n v="5"/>
    <x v="0"/>
    <s v="Pakistani"/>
    <s v="15k-20k"/>
    <s v="1976-1980"/>
  </r>
  <r>
    <x v="11"/>
    <n v="16221"/>
    <n v="532"/>
    <x v="1"/>
    <d v="2023-05-26T00:00:00"/>
    <n v="2"/>
    <x v="0"/>
    <s v="Pakistani"/>
    <s v="15k-20k"/>
    <s v="1976-1980"/>
  </r>
  <r>
    <x v="11"/>
    <n v="51512"/>
    <n v="542"/>
    <x v="1"/>
    <d v="2024-07-23T00:00:00"/>
    <n v="4"/>
    <x v="0"/>
    <s v="Pakistani"/>
    <s v="15k-20k"/>
    <s v="1976-1980"/>
  </r>
  <r>
    <x v="11"/>
    <n v="33964"/>
    <n v="551"/>
    <x v="1"/>
    <d v="2024-02-13T00:00:00"/>
    <n v="4"/>
    <x v="0"/>
    <s v="Pakistani"/>
    <s v="15k-20k"/>
    <s v="1976-1980"/>
  </r>
  <r>
    <x v="11"/>
    <n v="24346"/>
    <n v="722"/>
    <x v="1"/>
    <d v="2023-09-21T00:00:00"/>
    <n v="2"/>
    <x v="0"/>
    <s v="Pakistani"/>
    <s v="15k-20k"/>
    <s v="1976-1980"/>
  </r>
  <r>
    <x v="11"/>
    <n v="37774"/>
    <n v="838"/>
    <x v="1"/>
    <d v="2024-05-01T00:00:00"/>
    <n v="3"/>
    <x v="0"/>
    <s v="Pakistani"/>
    <s v="15k-20k"/>
    <s v="1976-1980"/>
  </r>
  <r>
    <x v="11"/>
    <n v="47158"/>
    <n v="893"/>
    <x v="2"/>
    <d v="2024-07-17T00:00:00"/>
    <n v="4"/>
    <x v="0"/>
    <s v="Pakistani"/>
    <s v="15k-20k"/>
    <s v="1976-1980"/>
  </r>
  <r>
    <x v="11"/>
    <n v="29141"/>
    <n v="893"/>
    <x v="1"/>
    <d v="2024-01-13T00:00:00"/>
    <n v="5"/>
    <x v="0"/>
    <s v="Pakistani"/>
    <s v="15k-20k"/>
    <s v="1976-1980"/>
  </r>
  <r>
    <x v="11"/>
    <n v="56302"/>
    <n v="977"/>
    <x v="2"/>
    <d v="2024-08-25T00:00:00"/>
    <n v="3"/>
    <x v="0"/>
    <s v="Pakistani"/>
    <s v="15k-20k"/>
    <s v="1976-1980"/>
  </r>
  <r>
    <x v="11"/>
    <n v="25390"/>
    <n v="1044"/>
    <x v="1"/>
    <d v="2023-10-08T00:00:00"/>
    <n v="5"/>
    <x v="0"/>
    <s v="Pakistani"/>
    <s v="15k-20k"/>
    <s v="1976-1980"/>
  </r>
  <r>
    <x v="11"/>
    <n v="52274"/>
    <n v="1120"/>
    <x v="2"/>
    <d v="2024-10-23T00:00:00"/>
    <n v="1"/>
    <x v="0"/>
    <s v="Pakistani"/>
    <s v="15k-20k"/>
    <s v="1976-1980"/>
  </r>
  <r>
    <x v="11"/>
    <n v="28509"/>
    <n v="1169"/>
    <x v="1"/>
    <d v="2023-11-12T00:00:00"/>
    <n v="3"/>
    <x v="0"/>
    <s v="Pakistani"/>
    <s v="15k-20k"/>
    <s v="1976-1980"/>
  </r>
  <r>
    <x v="11"/>
    <n v="32469"/>
    <n v="1211"/>
    <x v="2"/>
    <d v="2024-03-24T00:00:00"/>
    <n v="1"/>
    <x v="0"/>
    <s v="Pakistani"/>
    <s v="15k-20k"/>
    <s v="1976-1980"/>
  </r>
  <r>
    <x v="11"/>
    <n v="50718"/>
    <n v="1265"/>
    <x v="2"/>
    <d v="2024-11-09T00:00:00"/>
    <n v="4"/>
    <x v="0"/>
    <s v="Pakistani"/>
    <s v="15k-20k"/>
    <s v="1976-1980"/>
  </r>
  <r>
    <x v="11"/>
    <n v="55536"/>
    <n v="1372"/>
    <x v="1"/>
    <d v="2024-12-21T00:00:00"/>
    <n v="5"/>
    <x v="0"/>
    <s v="Pakistani"/>
    <s v="15k-20k"/>
    <s v="1976-1980"/>
  </r>
  <r>
    <x v="11"/>
    <n v="36771"/>
    <n v="1410"/>
    <x v="2"/>
    <d v="2024-04-01T00:00:00"/>
    <n v="2"/>
    <x v="0"/>
    <s v="Pakistani"/>
    <s v="15k-20k"/>
    <s v="1976-1980"/>
  </r>
  <r>
    <x v="11"/>
    <n v="27340"/>
    <n v="1438"/>
    <x v="1"/>
    <d v="2023-11-01T00:00:00"/>
    <n v="2"/>
    <x v="0"/>
    <s v="Pakistani"/>
    <s v="15k-20k"/>
    <s v="1976-1980"/>
  </r>
  <r>
    <x v="11"/>
    <n v="28248"/>
    <n v="1495"/>
    <x v="1"/>
    <d v="2023-12-24T00:00:00"/>
    <n v="1"/>
    <x v="0"/>
    <s v="Pakistani"/>
    <s v="15k-20k"/>
    <s v="1976-1980"/>
  </r>
  <r>
    <x v="11"/>
    <n v="15689"/>
    <n v="2531"/>
    <x v="2"/>
    <d v="2023-04-25T00:00:00"/>
    <n v="2"/>
    <x v="0"/>
    <s v="Pakistani"/>
    <s v="15k-20k"/>
    <s v="1976-1980"/>
  </r>
  <r>
    <x v="11"/>
    <n v="13158"/>
    <n v="2708"/>
    <x v="2"/>
    <d v="2023-04-10T00:00:00"/>
    <n v="2"/>
    <x v="0"/>
    <s v="Pakistani"/>
    <s v="15k-20k"/>
    <s v="1976-1980"/>
  </r>
  <r>
    <x v="11"/>
    <n v="35504"/>
    <n v="3035"/>
    <x v="2"/>
    <d v="2024-03-25T00:00:00"/>
    <n v="2"/>
    <x v="0"/>
    <s v="Pakistani"/>
    <s v="15k-20k"/>
    <s v="1976-1980"/>
  </r>
  <r>
    <x v="11"/>
    <n v="48392"/>
    <n v="3090"/>
    <x v="2"/>
    <d v="2024-06-28T00:00:00"/>
    <n v="3"/>
    <x v="0"/>
    <s v="Pakistani"/>
    <s v="15k-20k"/>
    <s v="1976-1980"/>
  </r>
  <r>
    <x v="11"/>
    <n v="15300"/>
    <n v="3243"/>
    <x v="2"/>
    <d v="2023-02-25T00:00:00"/>
    <n v="1"/>
    <x v="0"/>
    <s v="Pakistani"/>
    <s v="15k-20k"/>
    <s v="1976-1980"/>
  </r>
  <r>
    <x v="11"/>
    <n v="12684"/>
    <n v="3351"/>
    <x v="2"/>
    <d v="2023-02-14T00:00:00"/>
    <n v="5"/>
    <x v="0"/>
    <s v="Pakistani"/>
    <s v="15k-20k"/>
    <s v="1976-1980"/>
  </r>
  <r>
    <x v="11"/>
    <n v="54164"/>
    <n v="3446"/>
    <x v="2"/>
    <d v="2024-11-16T00:00:00"/>
    <n v="5"/>
    <x v="0"/>
    <s v="Pakistani"/>
    <s v="15k-20k"/>
    <s v="1976-1980"/>
  </r>
  <r>
    <x v="11"/>
    <n v="41256"/>
    <n v="3482"/>
    <x v="2"/>
    <d v="2024-05-05T00:00:00"/>
    <n v="3"/>
    <x v="0"/>
    <s v="Pakistani"/>
    <s v="15k-20k"/>
    <s v="1976-1980"/>
  </r>
  <r>
    <x v="11"/>
    <n v="9602"/>
    <n v="3490"/>
    <x v="2"/>
    <d v="2023-02-03T00:00:00"/>
    <n v="4"/>
    <x v="0"/>
    <s v="Pakistani"/>
    <s v="15k-20k"/>
    <s v="1976-1980"/>
  </r>
  <r>
    <x v="11"/>
    <n v="44865"/>
    <n v="3609"/>
    <x v="2"/>
    <d v="2024-05-12T00:00:00"/>
    <n v="1"/>
    <x v="0"/>
    <s v="Pakistani"/>
    <s v="15k-20k"/>
    <s v="1976-1980"/>
  </r>
  <r>
    <x v="11"/>
    <n v="50970"/>
    <n v="3812"/>
    <x v="2"/>
    <d v="2024-07-20T00:00:00"/>
    <n v="5"/>
    <x v="0"/>
    <s v="Pakistani"/>
    <s v="15k-20k"/>
    <s v="1976-1980"/>
  </r>
  <r>
    <x v="11"/>
    <n v="55325"/>
    <n v="3813"/>
    <x v="2"/>
    <d v="2024-07-25T00:00:00"/>
    <n v="5"/>
    <x v="0"/>
    <s v="Pakistani"/>
    <s v="15k-20k"/>
    <s v="1976-1980"/>
  </r>
  <r>
    <x v="11"/>
    <n v="19465"/>
    <n v="3928"/>
    <x v="2"/>
    <d v="2023-09-07T00:00:00"/>
    <n v="3"/>
    <x v="0"/>
    <s v="Pakistani"/>
    <s v="15k-20k"/>
    <s v="1976-1980"/>
  </r>
  <r>
    <x v="11"/>
    <n v="23624"/>
    <n v="4159"/>
    <x v="2"/>
    <d v="2023-09-16T00:00:00"/>
    <n v="4"/>
    <x v="0"/>
    <s v="Pakistani"/>
    <s v="15k-20k"/>
    <s v="1976-1980"/>
  </r>
  <r>
    <x v="11"/>
    <n v="33413"/>
    <n v="4272"/>
    <x v="2"/>
    <d v="2024-01-15T00:00:00"/>
    <n v="5"/>
    <x v="0"/>
    <s v="Pakistani"/>
    <s v="15k-20k"/>
    <s v="1976-1980"/>
  </r>
  <r>
    <x v="11"/>
    <n v="45302"/>
    <n v="4663"/>
    <x v="2"/>
    <d v="2024-06-26T00:00:00"/>
    <n v="3"/>
    <x v="0"/>
    <s v="Pakistani"/>
    <s v="15k-20k"/>
    <s v="1976-1980"/>
  </r>
  <r>
    <x v="11"/>
    <n v="18537"/>
    <n v="4778"/>
    <x v="2"/>
    <d v="2023-06-25T00:00:00"/>
    <n v="2"/>
    <x v="0"/>
    <s v="Pakistani"/>
    <s v="15k-20k"/>
    <s v="1976-1980"/>
  </r>
  <r>
    <x v="12"/>
    <n v="10417"/>
    <n v="-4626"/>
    <x v="1"/>
    <d v="2023-04-06T00:00:00"/>
    <n v="5"/>
    <x v="0"/>
    <s v="Pakistani"/>
    <s v="15k-20k"/>
    <s v="1976-1980"/>
  </r>
  <r>
    <x v="12"/>
    <n v="7263"/>
    <n v="-4510"/>
    <x v="0"/>
    <d v="2023-06-27T00:00:00"/>
    <n v="4"/>
    <x v="0"/>
    <s v="Pakistani"/>
    <s v="15k-20k"/>
    <s v="1976-1980"/>
  </r>
  <r>
    <x v="12"/>
    <n v="10789"/>
    <n v="-4437"/>
    <x v="0"/>
    <d v="2024-12-23T00:00:00"/>
    <n v="3"/>
    <x v="0"/>
    <s v="Pakistani"/>
    <s v="15k-20k"/>
    <s v="1976-1980"/>
  </r>
  <r>
    <x v="12"/>
    <n v="15416"/>
    <n v="-4300"/>
    <x v="0"/>
    <d v="2023-01-29T00:00:00"/>
    <n v="4"/>
    <x v="0"/>
    <s v="Pakistani"/>
    <s v="15k-20k"/>
    <s v="1976-1980"/>
  </r>
  <r>
    <x v="12"/>
    <n v="20299"/>
    <n v="-4119"/>
    <x v="0"/>
    <d v="2024-10-06T00:00:00"/>
    <n v="4"/>
    <x v="0"/>
    <s v="Pakistani"/>
    <s v="15k-20k"/>
    <s v="1976-1980"/>
  </r>
  <r>
    <x v="12"/>
    <n v="3101"/>
    <n v="-4111"/>
    <x v="0"/>
    <d v="2023-04-30T00:00:00"/>
    <n v="5"/>
    <x v="0"/>
    <s v="Pakistani"/>
    <s v="15k-20k"/>
    <s v="1976-1980"/>
  </r>
  <r>
    <x v="12"/>
    <n v="16112"/>
    <n v="-4083"/>
    <x v="0"/>
    <d v="2023-01-03T00:00:00"/>
    <n v="1"/>
    <x v="0"/>
    <s v="Pakistani"/>
    <s v="15k-20k"/>
    <s v="1976-1980"/>
  </r>
  <r>
    <x v="12"/>
    <n v="7212"/>
    <n v="-4071"/>
    <x v="0"/>
    <d v="2023-04-23T00:00:00"/>
    <n v="5"/>
    <x v="0"/>
    <s v="Pakistani"/>
    <s v="15k-20k"/>
    <s v="1976-1980"/>
  </r>
  <r>
    <x v="12"/>
    <n v="23309"/>
    <n v="-3850"/>
    <x v="0"/>
    <d v="2024-08-18T00:00:00"/>
    <n v="1"/>
    <x v="0"/>
    <s v="Pakistani"/>
    <s v="15k-20k"/>
    <s v="1976-1980"/>
  </r>
  <r>
    <x v="12"/>
    <n v="13716"/>
    <n v="-3795"/>
    <x v="0"/>
    <d v="2024-11-13T00:00:00"/>
    <n v="4"/>
    <x v="0"/>
    <s v="Pakistani"/>
    <s v="15k-20k"/>
    <s v="1976-1980"/>
  </r>
  <r>
    <x v="12"/>
    <n v="8869"/>
    <n v="-3003"/>
    <x v="0"/>
    <d v="2023-07-15T00:00:00"/>
    <n v="5"/>
    <x v="0"/>
    <s v="Pakistani"/>
    <s v="15k-20k"/>
    <s v="1976-1980"/>
  </r>
  <r>
    <x v="12"/>
    <n v="17511"/>
    <n v="-2788"/>
    <x v="0"/>
    <d v="2024-10-29T00:00:00"/>
    <n v="2"/>
    <x v="0"/>
    <s v="Pakistani"/>
    <s v="15k-20k"/>
    <s v="1976-1980"/>
  </r>
  <r>
    <x v="12"/>
    <n v="6694"/>
    <n v="-2175"/>
    <x v="0"/>
    <d v="2023-07-24T00:00:00"/>
    <n v="1"/>
    <x v="0"/>
    <s v="Pakistani"/>
    <s v="15k-20k"/>
    <s v="1976-1980"/>
  </r>
  <r>
    <x v="12"/>
    <n v="10996"/>
    <n v="-1413"/>
    <x v="0"/>
    <d v="2024-01-16T00:00:00"/>
    <n v="3"/>
    <x v="0"/>
    <s v="Pakistani"/>
    <s v="15k-20k"/>
    <s v="1976-1980"/>
  </r>
  <r>
    <x v="12"/>
    <n v="14044"/>
    <n v="-1372"/>
    <x v="0"/>
    <d v="2023-02-03T00:00:00"/>
    <n v="5"/>
    <x v="0"/>
    <s v="Pakistani"/>
    <s v="15k-20k"/>
    <s v="1976-1980"/>
  </r>
  <r>
    <x v="12"/>
    <n v="12788"/>
    <n v="-1256"/>
    <x v="0"/>
    <d v="2023-03-15T00:00:00"/>
    <n v="2"/>
    <x v="0"/>
    <s v="Pakistani"/>
    <s v="15k-20k"/>
    <s v="1976-1980"/>
  </r>
  <r>
    <x v="12"/>
    <n v="9926"/>
    <n v="-748"/>
    <x v="0"/>
    <d v="2023-09-02T00:00:00"/>
    <n v="4"/>
    <x v="0"/>
    <s v="Pakistani"/>
    <s v="15k-20k"/>
    <s v="1976-1980"/>
  </r>
  <r>
    <x v="12"/>
    <n v="15226"/>
    <n v="-489"/>
    <x v="1"/>
    <d v="2024-11-30T00:00:00"/>
    <n v="1"/>
    <x v="0"/>
    <s v="Pakistani"/>
    <s v="15k-20k"/>
    <s v="1976-1980"/>
  </r>
  <r>
    <x v="12"/>
    <n v="13259"/>
    <n v="-457"/>
    <x v="0"/>
    <d v="2024-11-15T00:00:00"/>
    <n v="1"/>
    <x v="0"/>
    <s v="Pakistani"/>
    <s v="15k-20k"/>
    <s v="1976-1980"/>
  </r>
  <r>
    <x v="12"/>
    <n v="10687"/>
    <n v="-296"/>
    <x v="0"/>
    <d v="2023-08-22T00:00:00"/>
    <n v="1"/>
    <x v="0"/>
    <s v="Pakistani"/>
    <s v="15k-20k"/>
    <s v="1976-1980"/>
  </r>
  <r>
    <x v="12"/>
    <n v="19795"/>
    <n v="-225"/>
    <x v="1"/>
    <d v="2024-05-05T00:00:00"/>
    <n v="3"/>
    <x v="0"/>
    <s v="Pakistani"/>
    <s v="15k-20k"/>
    <s v="1976-1980"/>
  </r>
  <r>
    <x v="12"/>
    <n v="12409"/>
    <n v="-81"/>
    <x v="1"/>
    <d v="2023-12-22T00:00:00"/>
    <n v="3"/>
    <x v="0"/>
    <s v="Pakistani"/>
    <s v="15k-20k"/>
    <s v="1976-1980"/>
  </r>
  <r>
    <x v="12"/>
    <n v="10674"/>
    <n v="-13"/>
    <x v="0"/>
    <d v="2023-09-01T00:00:00"/>
    <n v="1"/>
    <x v="0"/>
    <s v="Pakistani"/>
    <s v="15k-20k"/>
    <s v="1976-1980"/>
  </r>
  <r>
    <x v="12"/>
    <n v="11488"/>
    <n v="35"/>
    <x v="1"/>
    <d v="2023-12-01T00:00:00"/>
    <n v="4"/>
    <x v="0"/>
    <s v="Pakistani"/>
    <s v="15k-20k"/>
    <s v="1976-1980"/>
  </r>
  <r>
    <x v="12"/>
    <n v="16258"/>
    <n v="146"/>
    <x v="1"/>
    <d v="2023-01-04T00:00:00"/>
    <n v="1"/>
    <x v="0"/>
    <s v="Pakistani"/>
    <s v="15k-20k"/>
    <s v="1976-1980"/>
  </r>
  <r>
    <x v="12"/>
    <n v="15033"/>
    <n v="197"/>
    <x v="1"/>
    <d v="2024-02-27T00:00:00"/>
    <n v="2"/>
    <x v="0"/>
    <s v="Pakistani"/>
    <s v="15k-20k"/>
    <s v="1976-1980"/>
  </r>
  <r>
    <x v="12"/>
    <n v="15903"/>
    <n v="209"/>
    <x v="1"/>
    <d v="2024-03-21T00:00:00"/>
    <n v="1"/>
    <x v="0"/>
    <s v="Pakistani"/>
    <s v="15k-20k"/>
    <s v="1976-1980"/>
  </r>
  <r>
    <x v="12"/>
    <n v="9421"/>
    <n v="224"/>
    <x v="1"/>
    <d v="2023-05-23T00:00:00"/>
    <n v="4"/>
    <x v="0"/>
    <s v="Pakistani"/>
    <s v="15k-20k"/>
    <s v="1976-1980"/>
  </r>
  <r>
    <x v="12"/>
    <n v="27159"/>
    <n v="235"/>
    <x v="1"/>
    <d v="2024-08-01T00:00:00"/>
    <n v="1"/>
    <x v="0"/>
    <s v="Pakistani"/>
    <s v="15k-20k"/>
    <s v="1976-1980"/>
  </r>
  <r>
    <x v="12"/>
    <n v="14836"/>
    <n v="403"/>
    <x v="1"/>
    <d v="2024-02-22T00:00:00"/>
    <n v="1"/>
    <x v="0"/>
    <s v="Pakistani"/>
    <s v="15k-20k"/>
    <s v="1976-1980"/>
  </r>
  <r>
    <x v="12"/>
    <n v="24286"/>
    <n v="444"/>
    <x v="1"/>
    <d v="2024-06-23T00:00:00"/>
    <n v="3"/>
    <x v="0"/>
    <s v="Pakistani"/>
    <s v="15k-20k"/>
    <s v="1976-1980"/>
  </r>
  <r>
    <x v="12"/>
    <n v="13263"/>
    <n v="475"/>
    <x v="2"/>
    <d v="2023-03-25T00:00:00"/>
    <n v="5"/>
    <x v="0"/>
    <s v="Pakistani"/>
    <s v="15k-20k"/>
    <s v="1976-1980"/>
  </r>
  <r>
    <x v="12"/>
    <n v="15043"/>
    <n v="494"/>
    <x v="2"/>
    <d v="2023-04-04T00:00:00"/>
    <n v="4"/>
    <x v="0"/>
    <s v="Pakistani"/>
    <s v="15k-20k"/>
    <s v="1976-1980"/>
  </r>
  <r>
    <x v="12"/>
    <n v="10533"/>
    <n v="607"/>
    <x v="1"/>
    <d v="2023-09-18T00:00:00"/>
    <n v="1"/>
    <x v="0"/>
    <s v="Pakistani"/>
    <s v="15k-20k"/>
    <s v="1976-1980"/>
  </r>
  <r>
    <x v="12"/>
    <n v="15694"/>
    <n v="661"/>
    <x v="1"/>
    <d v="2024-03-19T00:00:00"/>
    <n v="3"/>
    <x v="0"/>
    <s v="Pakistani"/>
    <s v="15k-20k"/>
    <s v="1976-1980"/>
  </r>
  <r>
    <x v="12"/>
    <n v="23842"/>
    <n v="702"/>
    <x v="1"/>
    <d v="2024-06-20T00:00:00"/>
    <n v="2"/>
    <x v="0"/>
    <s v="Pakistani"/>
    <s v="15k-20k"/>
    <s v="1976-1980"/>
  </r>
  <r>
    <x v="12"/>
    <n v="11283"/>
    <n v="866"/>
    <x v="2"/>
    <d v="2023-04-15T00:00:00"/>
    <n v="4"/>
    <x v="0"/>
    <s v="Pakistani"/>
    <s v="15k-20k"/>
    <s v="1976-1980"/>
  </r>
  <r>
    <x v="12"/>
    <n v="10304"/>
    <n v="883"/>
    <x v="1"/>
    <d v="2023-06-01T00:00:00"/>
    <n v="4"/>
    <x v="0"/>
    <s v="Pakistani"/>
    <s v="15k-20k"/>
    <s v="1976-1980"/>
  </r>
  <r>
    <x v="12"/>
    <n v="11453"/>
    <n v="920"/>
    <x v="1"/>
    <d v="2023-11-01T00:00:00"/>
    <n v="2"/>
    <x v="0"/>
    <s v="Pakistani"/>
    <s v="15k-20k"/>
    <s v="1976-1980"/>
  </r>
  <r>
    <x v="12"/>
    <n v="12490"/>
    <n v="1002"/>
    <x v="2"/>
    <d v="2023-12-12T00:00:00"/>
    <n v="2"/>
    <x v="0"/>
    <s v="Pakistani"/>
    <s v="15k-20k"/>
    <s v="1976-1980"/>
  </r>
  <r>
    <x v="12"/>
    <n v="14433"/>
    <n v="1048"/>
    <x v="2"/>
    <d v="2024-02-10T00:00:00"/>
    <n v="2"/>
    <x v="0"/>
    <s v="Pakistani"/>
    <s v="15k-20k"/>
    <s v="1976-1980"/>
  </r>
  <r>
    <x v="12"/>
    <n v="24418"/>
    <n v="1109"/>
    <x v="1"/>
    <d v="2024-08-27T00:00:00"/>
    <n v="4"/>
    <x v="0"/>
    <s v="Pakistani"/>
    <s v="15k-20k"/>
    <s v="1976-1980"/>
  </r>
  <r>
    <x v="12"/>
    <n v="17142"/>
    <n v="1239"/>
    <x v="1"/>
    <d v="2024-04-01T00:00:00"/>
    <n v="3"/>
    <x v="0"/>
    <s v="Pakistani"/>
    <s v="15k-20k"/>
    <s v="1976-1980"/>
  </r>
  <r>
    <x v="12"/>
    <n v="14549"/>
    <n v="1286"/>
    <x v="2"/>
    <d v="2023-03-31T00:00:00"/>
    <n v="5"/>
    <x v="0"/>
    <s v="Pakistani"/>
    <s v="15k-20k"/>
    <s v="1976-1980"/>
  </r>
  <r>
    <x v="12"/>
    <n v="12213"/>
    <n v="1424"/>
    <x v="2"/>
    <d v="2024-12-29T00:00:00"/>
    <n v="3"/>
    <x v="0"/>
    <s v="Pakistani"/>
    <s v="15k-20k"/>
    <s v="1976-1980"/>
  </r>
  <r>
    <x v="12"/>
    <n v="11773"/>
    <n v="1469"/>
    <x v="1"/>
    <d v="2023-06-15T00:00:00"/>
    <n v="1"/>
    <x v="0"/>
    <s v="Pakistani"/>
    <s v="15k-20k"/>
    <s v="1976-1980"/>
  </r>
  <r>
    <x v="12"/>
    <n v="10983"/>
    <n v="1507"/>
    <x v="2"/>
    <d v="2023-08-08T00:00:00"/>
    <n v="3"/>
    <x v="0"/>
    <s v="Pakistani"/>
    <s v="15k-20k"/>
    <s v="1976-1980"/>
  </r>
  <r>
    <x v="12"/>
    <n v="13385"/>
    <n v="2389"/>
    <x v="2"/>
    <d v="2024-01-23T00:00:00"/>
    <n v="3"/>
    <x v="0"/>
    <s v="Pakistani"/>
    <s v="15k-20k"/>
    <s v="1976-1980"/>
  </r>
  <r>
    <x v="12"/>
    <n v="15715"/>
    <n v="2456"/>
    <x v="2"/>
    <d v="2024-11-27T00:00:00"/>
    <n v="2"/>
    <x v="0"/>
    <s v="Pakistani"/>
    <s v="15k-20k"/>
    <s v="1976-1980"/>
  </r>
  <r>
    <x v="12"/>
    <n v="26924"/>
    <n v="2638"/>
    <x v="2"/>
    <d v="2024-06-25T00:00:00"/>
    <n v="2"/>
    <x v="0"/>
    <s v="Pakistani"/>
    <s v="15k-20k"/>
    <s v="1976-1980"/>
  </r>
  <r>
    <x v="12"/>
    <n v="9476"/>
    <n v="2782"/>
    <x v="2"/>
    <d v="2023-07-26T00:00:00"/>
    <n v="2"/>
    <x v="0"/>
    <s v="Pakistani"/>
    <s v="15k-20k"/>
    <s v="1976-1980"/>
  </r>
  <r>
    <x v="12"/>
    <n v="9197"/>
    <n v="2875"/>
    <x v="2"/>
    <d v="2023-05-20T00:00:00"/>
    <n v="3"/>
    <x v="0"/>
    <s v="Pakistani"/>
    <s v="15k-20k"/>
    <s v="1976-1980"/>
  </r>
  <r>
    <x v="12"/>
    <n v="20020"/>
    <n v="2878"/>
    <x v="2"/>
    <d v="2024-05-01T00:00:00"/>
    <n v="3"/>
    <x v="0"/>
    <s v="Pakistani"/>
    <s v="15k-20k"/>
    <s v="1976-1980"/>
  </r>
  <r>
    <x v="12"/>
    <n v="6322"/>
    <n v="3221"/>
    <x v="2"/>
    <d v="2023-05-10T00:00:00"/>
    <n v="4"/>
    <x v="0"/>
    <s v="Pakistani"/>
    <s v="15k-20k"/>
    <s v="1976-1980"/>
  </r>
  <r>
    <x v="12"/>
    <n v="23140"/>
    <n v="3345"/>
    <x v="2"/>
    <d v="2024-06-06T00:00:00"/>
    <n v="5"/>
    <x v="0"/>
    <s v="Pakistani"/>
    <s v="15k-20k"/>
    <s v="1976-1980"/>
  </r>
  <r>
    <x v="12"/>
    <n v="19716"/>
    <n v="3458"/>
    <x v="2"/>
    <d v="2023-01-25T00:00:00"/>
    <n v="3"/>
    <x v="0"/>
    <s v="Pakistani"/>
    <s v="15k-20k"/>
    <s v="1976-1980"/>
  </r>
  <r>
    <x v="12"/>
    <n v="11872"/>
    <n v="4609"/>
    <x v="2"/>
    <d v="2023-07-01T00:00:00"/>
    <n v="3"/>
    <x v="0"/>
    <s v="Pakistani"/>
    <s v="15k-20k"/>
    <s v="1976-1980"/>
  </r>
  <r>
    <x v="13"/>
    <n v="39110"/>
    <n v="-4158"/>
    <x v="0"/>
    <d v="2024-09-16T00:00:00"/>
    <n v="3"/>
    <x v="0"/>
    <s v="Saudi"/>
    <s v="20k-25k"/>
    <s v="1981-1985"/>
  </r>
  <r>
    <x v="13"/>
    <n v="29455"/>
    <n v="-3884"/>
    <x v="0"/>
    <d v="2024-03-17T00:00:00"/>
    <n v="4"/>
    <x v="0"/>
    <s v="Saudi"/>
    <s v="20k-25k"/>
    <s v="1981-1985"/>
  </r>
  <r>
    <x v="13"/>
    <n v="12441"/>
    <n v="-3765"/>
    <x v="0"/>
    <d v="2023-08-26T00:00:00"/>
    <n v="2"/>
    <x v="0"/>
    <s v="Saudi"/>
    <s v="20k-25k"/>
    <s v="1981-1985"/>
  </r>
  <r>
    <x v="13"/>
    <n v="39794"/>
    <n v="-3753"/>
    <x v="0"/>
    <d v="2024-12-03T00:00:00"/>
    <n v="3"/>
    <x v="0"/>
    <s v="Saudi"/>
    <s v="20k-25k"/>
    <s v="1981-1985"/>
  </r>
  <r>
    <x v="13"/>
    <n v="35660"/>
    <n v="-3450"/>
    <x v="0"/>
    <d v="2024-09-28T00:00:00"/>
    <n v="2"/>
    <x v="0"/>
    <s v="Saudi"/>
    <s v="20k-25k"/>
    <s v="1981-1985"/>
  </r>
  <r>
    <x v="13"/>
    <n v="13373"/>
    <n v="-3244"/>
    <x v="0"/>
    <d v="2023-04-29T00:00:00"/>
    <n v="5"/>
    <x v="0"/>
    <s v="Saudi"/>
    <s v="20k-25k"/>
    <s v="1981-1985"/>
  </r>
  <r>
    <x v="13"/>
    <n v="20208"/>
    <n v="-3160"/>
    <x v="0"/>
    <d v="2023-02-27T00:00:00"/>
    <n v="4"/>
    <x v="0"/>
    <s v="Saudi"/>
    <s v="20k-25k"/>
    <s v="1981-1985"/>
  </r>
  <r>
    <x v="13"/>
    <n v="9625"/>
    <n v="-2816"/>
    <x v="0"/>
    <d v="2023-08-31T00:00:00"/>
    <n v="3"/>
    <x v="0"/>
    <s v="Saudi"/>
    <s v="20k-25k"/>
    <s v="1981-1985"/>
  </r>
  <r>
    <x v="13"/>
    <n v="14827"/>
    <n v="-2779"/>
    <x v="0"/>
    <d v="2023-03-10T00:00:00"/>
    <n v="3"/>
    <x v="0"/>
    <s v="Saudi"/>
    <s v="20k-25k"/>
    <s v="1981-1985"/>
  </r>
  <r>
    <x v="13"/>
    <n v="17606"/>
    <n v="-2602"/>
    <x v="0"/>
    <d v="2023-03-10T00:00:00"/>
    <n v="3"/>
    <x v="0"/>
    <s v="Saudi"/>
    <s v="20k-25k"/>
    <s v="1981-1985"/>
  </r>
  <r>
    <x v="13"/>
    <n v="11586"/>
    <n v="-2390"/>
    <x v="0"/>
    <d v="2023-05-25T00:00:00"/>
    <n v="3"/>
    <x v="0"/>
    <s v="Saudi"/>
    <s v="20k-25k"/>
    <s v="1981-1985"/>
  </r>
  <r>
    <x v="13"/>
    <n v="7365"/>
    <n v="-2060"/>
    <x v="0"/>
    <d v="2023-10-24T00:00:00"/>
    <n v="2"/>
    <x v="0"/>
    <s v="Saudi"/>
    <s v="20k-25k"/>
    <s v="1981-1985"/>
  </r>
  <r>
    <x v="13"/>
    <n v="15709"/>
    <n v="-1545"/>
    <x v="0"/>
    <d v="2023-01-04T00:00:00"/>
    <n v="2"/>
    <x v="0"/>
    <s v="Saudi"/>
    <s v="20k-25k"/>
    <s v="1981-1985"/>
  </r>
  <r>
    <x v="13"/>
    <n v="33317"/>
    <n v="-1356"/>
    <x v="0"/>
    <d v="2024-05-13T00:00:00"/>
    <n v="5"/>
    <x v="0"/>
    <s v="Saudi"/>
    <s v="20k-25k"/>
    <s v="1981-1985"/>
  </r>
  <r>
    <x v="13"/>
    <n v="35225"/>
    <n v="-435"/>
    <x v="0"/>
    <d v="2024-10-07T00:00:00"/>
    <n v="1"/>
    <x v="0"/>
    <s v="Saudi"/>
    <s v="20k-25k"/>
    <s v="1981-1985"/>
  </r>
  <r>
    <x v="13"/>
    <n v="34841"/>
    <n v="-384"/>
    <x v="1"/>
    <d v="2024-10-11T00:00:00"/>
    <n v="4"/>
    <x v="0"/>
    <s v="Saudi"/>
    <s v="20k-25k"/>
    <s v="1981-1985"/>
  </r>
  <r>
    <x v="13"/>
    <n v="43782"/>
    <n v="-366"/>
    <x v="0"/>
    <d v="2024-11-21T00:00:00"/>
    <n v="3"/>
    <x v="0"/>
    <s v="Saudi"/>
    <s v="20k-25k"/>
    <s v="1981-1985"/>
  </r>
  <r>
    <x v="13"/>
    <n v="43547"/>
    <n v="-235"/>
    <x v="1"/>
    <d v="2024-11-30T00:00:00"/>
    <n v="5"/>
    <x v="0"/>
    <s v="Saudi"/>
    <s v="20k-25k"/>
    <s v="1981-1985"/>
  </r>
  <r>
    <x v="13"/>
    <n v="9442"/>
    <n v="-183"/>
    <x v="0"/>
    <d v="2023-09-07T00:00:00"/>
    <n v="1"/>
    <x v="0"/>
    <s v="Saudi"/>
    <s v="20k-25k"/>
    <s v="1981-1985"/>
  </r>
  <r>
    <x v="13"/>
    <n v="9636"/>
    <n v="-117"/>
    <x v="0"/>
    <d v="2023-10-27T00:00:00"/>
    <n v="4"/>
    <x v="0"/>
    <s v="Saudi"/>
    <s v="20k-25k"/>
    <s v="1981-1985"/>
  </r>
  <r>
    <x v="13"/>
    <n v="13303"/>
    <n v="-70"/>
    <x v="0"/>
    <d v="2023-05-03T00:00:00"/>
    <n v="1"/>
    <x v="0"/>
    <s v="Saudi"/>
    <s v="20k-25k"/>
    <s v="1981-1985"/>
  </r>
  <r>
    <x v="13"/>
    <n v="13976"/>
    <n v="-47"/>
    <x v="1"/>
    <d v="2023-05-22T00:00:00"/>
    <n v="4"/>
    <x v="0"/>
    <s v="Saudi"/>
    <s v="20k-25k"/>
    <s v="1981-1985"/>
  </r>
  <r>
    <x v="13"/>
    <n v="9425"/>
    <n v="-17"/>
    <x v="1"/>
    <d v="2023-10-16T00:00:00"/>
    <n v="5"/>
    <x v="0"/>
    <s v="Saudi"/>
    <s v="20k-25k"/>
    <s v="1981-1985"/>
  </r>
  <r>
    <x v="13"/>
    <n v="34613"/>
    <n v="7"/>
    <x v="1"/>
    <d v="2024-06-09T00:00:00"/>
    <n v="5"/>
    <x v="0"/>
    <s v="Saudi"/>
    <s v="20k-25k"/>
    <s v="1981-1985"/>
  </r>
  <r>
    <x v="13"/>
    <n v="30155"/>
    <n v="7"/>
    <x v="2"/>
    <d v="2024-03-25T00:00:00"/>
    <n v="3"/>
    <x v="0"/>
    <s v="Saudi"/>
    <s v="20k-25k"/>
    <s v="1981-1985"/>
  </r>
  <r>
    <x v="13"/>
    <n v="34673"/>
    <n v="58"/>
    <x v="1"/>
    <d v="2024-05-12T00:00:00"/>
    <n v="3"/>
    <x v="0"/>
    <s v="Saudi"/>
    <s v="20k-25k"/>
    <s v="1981-1985"/>
  </r>
  <r>
    <x v="13"/>
    <n v="43456"/>
    <n v="102"/>
    <x v="1"/>
    <d v="2024-12-17T00:00:00"/>
    <n v="2"/>
    <x v="0"/>
    <s v="Saudi"/>
    <s v="20k-25k"/>
    <s v="1981-1985"/>
  </r>
  <r>
    <x v="13"/>
    <n v="14992"/>
    <n v="360"/>
    <x v="1"/>
    <d v="2023-11-22T00:00:00"/>
    <n v="3"/>
    <x v="0"/>
    <s v="Saudi"/>
    <s v="20k-25k"/>
    <s v="1981-1985"/>
  </r>
  <r>
    <x v="13"/>
    <n v="19764"/>
    <n v="563"/>
    <x v="1"/>
    <d v="2023-12-10T00:00:00"/>
    <n v="2"/>
    <x v="0"/>
    <s v="Saudi"/>
    <s v="20k-25k"/>
    <s v="1981-1985"/>
  </r>
  <r>
    <x v="13"/>
    <n v="10325"/>
    <n v="689"/>
    <x v="2"/>
    <d v="2023-11-10T00:00:00"/>
    <n v="4"/>
    <x v="0"/>
    <s v="Saudi"/>
    <s v="20k-25k"/>
    <s v="1981-1985"/>
  </r>
  <r>
    <x v="13"/>
    <n v="30148"/>
    <n v="693"/>
    <x v="1"/>
    <d v="2024-03-17T00:00:00"/>
    <n v="4"/>
    <x v="0"/>
    <s v="Saudi"/>
    <s v="20k-25k"/>
    <s v="1981-1985"/>
  </r>
  <r>
    <x v="13"/>
    <n v="14023"/>
    <n v="720"/>
    <x v="1"/>
    <d v="2023-05-06T00:00:00"/>
    <n v="2"/>
    <x v="0"/>
    <s v="Saudi"/>
    <s v="20k-25k"/>
    <s v="1981-1985"/>
  </r>
  <r>
    <x v="13"/>
    <n v="33222"/>
    <n v="1132"/>
    <x v="1"/>
    <d v="2024-04-27T00:00:00"/>
    <n v="1"/>
    <x v="0"/>
    <s v="Saudi"/>
    <s v="20k-25k"/>
    <s v="1981-1985"/>
  </r>
  <r>
    <x v="13"/>
    <n v="34606"/>
    <n v="1289"/>
    <x v="2"/>
    <d v="2024-05-25T00:00:00"/>
    <n v="3"/>
    <x v="0"/>
    <s v="Saudi"/>
    <s v="20k-25k"/>
    <s v="1981-1985"/>
  </r>
  <r>
    <x v="13"/>
    <n v="29571"/>
    <n v="1362"/>
    <x v="1"/>
    <d v="2024-01-13T00:00:00"/>
    <n v="4"/>
    <x v="0"/>
    <s v="Saudi"/>
    <s v="20k-25k"/>
    <s v="1981-1985"/>
  </r>
  <r>
    <x v="13"/>
    <n v="41158"/>
    <n v="1364"/>
    <x v="1"/>
    <d v="2024-12-08T00:00:00"/>
    <n v="1"/>
    <x v="0"/>
    <s v="Saudi"/>
    <s v="20k-25k"/>
    <s v="1981-1985"/>
  </r>
  <r>
    <x v="13"/>
    <n v="34615"/>
    <n v="1393"/>
    <x v="1"/>
    <d v="2024-05-04T00:00:00"/>
    <n v="1"/>
    <x v="0"/>
    <s v="Saudi"/>
    <s v="20k-25k"/>
    <s v="1981-1985"/>
  </r>
  <r>
    <x v="13"/>
    <n v="16617"/>
    <n v="1790"/>
    <x v="2"/>
    <d v="2023-03-31T00:00:00"/>
    <n v="3"/>
    <x v="0"/>
    <s v="Saudi"/>
    <s v="20k-25k"/>
    <s v="1981-1985"/>
  </r>
  <r>
    <x v="13"/>
    <n v="36425"/>
    <n v="1812"/>
    <x v="2"/>
    <d v="2024-06-20T00:00:00"/>
    <n v="5"/>
    <x v="0"/>
    <s v="Saudi"/>
    <s v="20k-25k"/>
    <s v="1981-1985"/>
  </r>
  <r>
    <x v="13"/>
    <n v="23368"/>
    <n v="1893"/>
    <x v="2"/>
    <d v="2023-01-28T00:00:00"/>
    <n v="5"/>
    <x v="0"/>
    <s v="Saudi"/>
    <s v="20k-25k"/>
    <s v="1981-1985"/>
  </r>
  <r>
    <x v="13"/>
    <n v="32090"/>
    <n v="1935"/>
    <x v="2"/>
    <d v="2024-04-16T00:00:00"/>
    <n v="3"/>
    <x v="0"/>
    <s v="Saudi"/>
    <s v="20k-25k"/>
    <s v="1981-1985"/>
  </r>
  <r>
    <x v="13"/>
    <n v="36902"/>
    <n v="2061"/>
    <x v="2"/>
    <d v="2024-10-25T00:00:00"/>
    <n v="5"/>
    <x v="0"/>
    <s v="Saudi"/>
    <s v="20k-25k"/>
    <s v="1981-1985"/>
  </r>
  <r>
    <x v="13"/>
    <n v="43354"/>
    <n v="2196"/>
    <x v="2"/>
    <d v="2024-12-09T00:00:00"/>
    <n v="4"/>
    <x v="0"/>
    <s v="Saudi"/>
    <s v="20k-25k"/>
    <s v="1981-1985"/>
  </r>
  <r>
    <x v="13"/>
    <n v="9753"/>
    <n v="2388"/>
    <x v="2"/>
    <d v="2023-10-26T00:00:00"/>
    <n v="2"/>
    <x v="0"/>
    <s v="Saudi"/>
    <s v="20k-25k"/>
    <s v="1981-1985"/>
  </r>
  <r>
    <x v="13"/>
    <n v="21475"/>
    <n v="2829"/>
    <x v="2"/>
    <d v="2023-01-28T00:00:00"/>
    <n v="4"/>
    <x v="0"/>
    <s v="Saudi"/>
    <s v="20k-25k"/>
    <s v="1981-1985"/>
  </r>
  <r>
    <x v="13"/>
    <n v="18646"/>
    <n v="2937"/>
    <x v="2"/>
    <d v="2023-01-04T00:00:00"/>
    <n v="5"/>
    <x v="0"/>
    <s v="Saudi"/>
    <s v="20k-25k"/>
    <s v="1981-1985"/>
  </r>
  <r>
    <x v="13"/>
    <n v="39564"/>
    <n v="3139"/>
    <x v="2"/>
    <d v="2024-06-27T00:00:00"/>
    <n v="4"/>
    <x v="0"/>
    <s v="Saudi"/>
    <s v="20k-25k"/>
    <s v="1981-1985"/>
  </r>
  <r>
    <x v="13"/>
    <n v="44148"/>
    <n v="3270"/>
    <x v="2"/>
    <d v="2024-11-08T00:00:00"/>
    <n v="2"/>
    <x v="0"/>
    <s v="Saudi"/>
    <s v="20k-25k"/>
    <s v="1981-1985"/>
  </r>
  <r>
    <x v="13"/>
    <n v="43268"/>
    <n v="3704"/>
    <x v="2"/>
    <d v="2024-07-25T00:00:00"/>
    <n v="3"/>
    <x v="0"/>
    <s v="Saudi"/>
    <s v="20k-25k"/>
    <s v="1981-1985"/>
  </r>
  <r>
    <x v="13"/>
    <n v="23526"/>
    <n v="3762"/>
    <x v="2"/>
    <d v="2023-12-15T00:00:00"/>
    <n v="5"/>
    <x v="0"/>
    <s v="Saudi"/>
    <s v="20k-25k"/>
    <s v="1981-1985"/>
  </r>
  <r>
    <x v="13"/>
    <n v="33339"/>
    <n v="3768"/>
    <x v="2"/>
    <d v="2024-01-23T00:00:00"/>
    <n v="4"/>
    <x v="0"/>
    <s v="Saudi"/>
    <s v="20k-25k"/>
    <s v="1981-1985"/>
  </r>
  <r>
    <x v="13"/>
    <n v="40878"/>
    <n v="3976"/>
    <x v="2"/>
    <d v="2024-11-08T00:00:00"/>
    <n v="2"/>
    <x v="0"/>
    <s v="Saudi"/>
    <s v="20k-25k"/>
    <s v="1981-1985"/>
  </r>
  <r>
    <x v="13"/>
    <n v="19201"/>
    <n v="4209"/>
    <x v="2"/>
    <d v="2023-11-28T00:00:00"/>
    <n v="1"/>
    <x v="0"/>
    <s v="Saudi"/>
    <s v="20k-25k"/>
    <s v="1981-1985"/>
  </r>
  <r>
    <x v="13"/>
    <n v="14632"/>
    <n v="4307"/>
    <x v="2"/>
    <d v="2023-11-14T00:00:00"/>
    <n v="2"/>
    <x v="0"/>
    <s v="Saudi"/>
    <s v="20k-25k"/>
    <s v="1981-1985"/>
  </r>
  <r>
    <x v="13"/>
    <n v="16206"/>
    <n v="4620"/>
    <x v="2"/>
    <d v="2023-06-29T00:00:00"/>
    <n v="3"/>
    <x v="0"/>
    <s v="Saudi"/>
    <s v="20k-25k"/>
    <s v="1981-1985"/>
  </r>
  <r>
    <x v="13"/>
    <n v="28209"/>
    <n v="4683"/>
    <x v="2"/>
    <d v="2023-12-20T00:00:00"/>
    <n v="1"/>
    <x v="0"/>
    <s v="Saudi"/>
    <s v="20k-25k"/>
    <s v="1981-1985"/>
  </r>
  <r>
    <x v="14"/>
    <n v="8559"/>
    <n v="-3856"/>
    <x v="0"/>
    <d v="2024-05-03T00:00:00"/>
    <n v="5"/>
    <x v="0"/>
    <s v="Saudi"/>
    <s v="20k-25k"/>
    <s v="1981-1985"/>
  </r>
  <r>
    <x v="14"/>
    <n v="12415"/>
    <n v="-3798"/>
    <x v="0"/>
    <d v="2024-04-26T00:00:00"/>
    <n v="4"/>
    <x v="0"/>
    <s v="Saudi"/>
    <s v="20k-25k"/>
    <s v="1981-1985"/>
  </r>
  <r>
    <x v="14"/>
    <n v="5308"/>
    <n v="-3601"/>
    <x v="0"/>
    <d v="2023-02-05T00:00:00"/>
    <n v="3"/>
    <x v="0"/>
    <s v="Saudi"/>
    <s v="20k-25k"/>
    <s v="1981-1985"/>
  </r>
  <r>
    <x v="14"/>
    <n v="17579"/>
    <n v="-3162"/>
    <x v="0"/>
    <d v="2024-02-29T00:00:00"/>
    <n v="3"/>
    <x v="0"/>
    <s v="Saudi"/>
    <s v="20k-25k"/>
    <s v="1981-1985"/>
  </r>
  <r>
    <x v="14"/>
    <n v="17003"/>
    <n v="-2729"/>
    <x v="0"/>
    <d v="2024-08-20T00:00:00"/>
    <n v="3"/>
    <x v="0"/>
    <s v="Saudi"/>
    <s v="20k-25k"/>
    <s v="1981-1985"/>
  </r>
  <r>
    <x v="14"/>
    <n v="18840"/>
    <n v="-2697"/>
    <x v="0"/>
    <d v="2024-08-01T00:00:00"/>
    <n v="2"/>
    <x v="0"/>
    <s v="Saudi"/>
    <s v="20k-25k"/>
    <s v="1981-1985"/>
  </r>
  <r>
    <x v="14"/>
    <n v="15986"/>
    <n v="-2225"/>
    <x v="0"/>
    <d v="2024-06-04T00:00:00"/>
    <n v="1"/>
    <x v="0"/>
    <s v="Saudi"/>
    <s v="20k-25k"/>
    <s v="1981-1985"/>
  </r>
  <r>
    <x v="14"/>
    <n v="16213"/>
    <n v="-1977"/>
    <x v="0"/>
    <d v="2024-04-24T00:00:00"/>
    <n v="3"/>
    <x v="0"/>
    <s v="Saudi"/>
    <s v="20k-25k"/>
    <s v="1981-1985"/>
  </r>
  <r>
    <x v="14"/>
    <n v="9840"/>
    <n v="-1729"/>
    <x v="0"/>
    <d v="2023-01-30T00:00:00"/>
    <n v="2"/>
    <x v="0"/>
    <s v="Saudi"/>
    <s v="20k-25k"/>
    <s v="1981-1985"/>
  </r>
  <r>
    <x v="14"/>
    <n v="20741"/>
    <n v="-1698"/>
    <x v="0"/>
    <d v="2024-02-21T00:00:00"/>
    <n v="2"/>
    <x v="0"/>
    <s v="Saudi"/>
    <s v="20k-25k"/>
    <s v="1981-1985"/>
  </r>
  <r>
    <x v="14"/>
    <n v="12873"/>
    <n v="-1532"/>
    <x v="0"/>
    <d v="2023-07-05T00:00:00"/>
    <n v="4"/>
    <x v="0"/>
    <s v="Saudi"/>
    <s v="20k-25k"/>
    <s v="1981-1985"/>
  </r>
  <r>
    <x v="14"/>
    <n v="18619"/>
    <n v="-1442"/>
    <x v="0"/>
    <d v="2023-12-05T00:00:00"/>
    <n v="3"/>
    <x v="0"/>
    <s v="Saudi"/>
    <s v="20k-25k"/>
    <s v="1981-1985"/>
  </r>
  <r>
    <x v="14"/>
    <n v="21327"/>
    <n v="-1084"/>
    <x v="0"/>
    <d v="2024-06-07T00:00:00"/>
    <n v="4"/>
    <x v="0"/>
    <s v="Saudi"/>
    <s v="20k-25k"/>
    <s v="1981-1985"/>
  </r>
  <r>
    <x v="14"/>
    <n v="17596"/>
    <n v="-1023"/>
    <x v="0"/>
    <d v="2023-12-22T00:00:00"/>
    <n v="2"/>
    <x v="0"/>
    <s v="Saudi"/>
    <s v="20k-25k"/>
    <s v="1981-1985"/>
  </r>
  <r>
    <x v="14"/>
    <n v="8909"/>
    <n v="-931"/>
    <x v="0"/>
    <d v="2023-02-04T00:00:00"/>
    <n v="1"/>
    <x v="0"/>
    <s v="Saudi"/>
    <s v="20k-25k"/>
    <s v="1981-1985"/>
  </r>
  <r>
    <x v="14"/>
    <n v="27845"/>
    <n v="-571"/>
    <x v="0"/>
    <d v="2024-12-22T00:00:00"/>
    <n v="2"/>
    <x v="0"/>
    <s v="Saudi"/>
    <s v="20k-25k"/>
    <s v="1981-1985"/>
  </r>
  <r>
    <x v="14"/>
    <n v="17611"/>
    <n v="-522"/>
    <x v="0"/>
    <d v="2024-04-15T00:00:00"/>
    <n v="2"/>
    <x v="0"/>
    <s v="Saudi"/>
    <s v="20k-25k"/>
    <s v="1981-1985"/>
  </r>
  <r>
    <x v="14"/>
    <n v="20061"/>
    <n v="-484"/>
    <x v="1"/>
    <d v="2023-10-25T00:00:00"/>
    <n v="5"/>
    <x v="0"/>
    <s v="Saudi"/>
    <s v="20k-25k"/>
    <s v="1981-1985"/>
  </r>
  <r>
    <x v="14"/>
    <n v="11569"/>
    <n v="-441"/>
    <x v="1"/>
    <d v="2023-01-28T00:00:00"/>
    <n v="5"/>
    <x v="0"/>
    <s v="Saudi"/>
    <s v="20k-25k"/>
    <s v="1981-1985"/>
  </r>
  <r>
    <x v="14"/>
    <n v="18905"/>
    <n v="-365"/>
    <x v="1"/>
    <d v="2023-09-07T00:00:00"/>
    <n v="5"/>
    <x v="0"/>
    <s v="Saudi"/>
    <s v="20k-25k"/>
    <s v="1981-1985"/>
  </r>
  <r>
    <x v="14"/>
    <n v="12855"/>
    <n v="-18"/>
    <x v="0"/>
    <d v="2023-07-26T00:00:00"/>
    <n v="2"/>
    <x v="0"/>
    <s v="Saudi"/>
    <s v="20k-25k"/>
    <s v="1981-1985"/>
  </r>
  <r>
    <x v="14"/>
    <n v="20545"/>
    <n v="30"/>
    <x v="1"/>
    <d v="2023-10-06T00:00:00"/>
    <n v="4"/>
    <x v="0"/>
    <s v="Saudi"/>
    <s v="20k-25k"/>
    <s v="1981-1985"/>
  </r>
  <r>
    <x v="14"/>
    <n v="13078"/>
    <n v="177"/>
    <x v="2"/>
    <d v="2023-06-25T00:00:00"/>
    <n v="5"/>
    <x v="0"/>
    <s v="Saudi"/>
    <s v="20k-25k"/>
    <s v="1981-1985"/>
  </r>
  <r>
    <x v="14"/>
    <n v="22439"/>
    <n v="190"/>
    <x v="2"/>
    <d v="2024-02-12T00:00:00"/>
    <n v="1"/>
    <x v="0"/>
    <s v="Saudi"/>
    <s v="20k-25k"/>
    <s v="1981-1985"/>
  </r>
  <r>
    <x v="14"/>
    <n v="22249"/>
    <n v="193"/>
    <x v="1"/>
    <d v="2024-02-06T00:00:00"/>
    <n v="3"/>
    <x v="0"/>
    <s v="Saudi"/>
    <s v="20k-25k"/>
    <s v="1981-1985"/>
  </r>
  <r>
    <x v="14"/>
    <n v="21537"/>
    <n v="210"/>
    <x v="1"/>
    <d v="2024-07-25T00:00:00"/>
    <n v="2"/>
    <x v="0"/>
    <s v="Saudi"/>
    <s v="20k-25k"/>
    <s v="1981-1985"/>
  </r>
  <r>
    <x v="14"/>
    <n v="12506"/>
    <n v="313"/>
    <x v="1"/>
    <d v="2023-05-02T00:00:00"/>
    <n v="3"/>
    <x v="0"/>
    <s v="Saudi"/>
    <s v="20k-25k"/>
    <s v="1981-1985"/>
  </r>
  <r>
    <x v="14"/>
    <n v="12901"/>
    <n v="395"/>
    <x v="1"/>
    <d v="2023-05-12T00:00:00"/>
    <n v="4"/>
    <x v="0"/>
    <s v="Saudi"/>
    <s v="20k-25k"/>
    <s v="1981-1985"/>
  </r>
  <r>
    <x v="14"/>
    <n v="18133"/>
    <n v="554"/>
    <x v="1"/>
    <d v="2024-03-15T00:00:00"/>
    <n v="5"/>
    <x v="0"/>
    <s v="Saudi"/>
    <s v="20k-25k"/>
    <s v="1981-1985"/>
  </r>
  <r>
    <x v="14"/>
    <n v="18190"/>
    <n v="579"/>
    <x v="1"/>
    <d v="2024-04-22T00:00:00"/>
    <n v="5"/>
    <x v="0"/>
    <s v="Saudi"/>
    <s v="20k-25k"/>
    <s v="1981-1985"/>
  </r>
  <r>
    <x v="14"/>
    <n v="7625"/>
    <n v="607"/>
    <x v="1"/>
    <d v="2023-01-14T00:00:00"/>
    <n v="5"/>
    <x v="0"/>
    <s v="Saudi"/>
    <s v="20k-25k"/>
    <s v="1981-1985"/>
  </r>
  <r>
    <x v="14"/>
    <n v="9254"/>
    <n v="637"/>
    <x v="1"/>
    <d v="2023-03-25T00:00:00"/>
    <n v="1"/>
    <x v="0"/>
    <s v="Saudi"/>
    <s v="20k-25k"/>
    <s v="1981-1985"/>
  </r>
  <r>
    <x v="14"/>
    <n v="14405"/>
    <n v="647"/>
    <x v="2"/>
    <d v="2023-07-05T00:00:00"/>
    <n v="4"/>
    <x v="0"/>
    <s v="Saudi"/>
    <s v="20k-25k"/>
    <s v="1981-1985"/>
  </r>
  <r>
    <x v="14"/>
    <n v="13758"/>
    <n v="680"/>
    <x v="2"/>
    <d v="2023-06-25T00:00:00"/>
    <n v="4"/>
    <x v="0"/>
    <s v="Saudi"/>
    <s v="20k-25k"/>
    <s v="1981-1985"/>
  </r>
  <r>
    <x v="14"/>
    <n v="18397"/>
    <n v="801"/>
    <x v="1"/>
    <d v="2024-01-01T00:00:00"/>
    <n v="1"/>
    <x v="0"/>
    <s v="Saudi"/>
    <s v="20k-25k"/>
    <s v="1981-1985"/>
  </r>
  <r>
    <x v="14"/>
    <n v="19732"/>
    <n v="892"/>
    <x v="1"/>
    <d v="2024-08-11T00:00:00"/>
    <n v="4"/>
    <x v="0"/>
    <s v="Saudi"/>
    <s v="20k-25k"/>
    <s v="1981-1985"/>
  </r>
  <r>
    <x v="14"/>
    <n v="28416"/>
    <n v="1440"/>
    <x v="2"/>
    <d v="2024-12-09T00:00:00"/>
    <n v="1"/>
    <x v="0"/>
    <s v="Saudi"/>
    <s v="20k-25k"/>
    <s v="1981-1985"/>
  </r>
  <r>
    <x v="14"/>
    <n v="18491"/>
    <n v="1488"/>
    <x v="1"/>
    <d v="2024-09-11T00:00:00"/>
    <n v="1"/>
    <x v="0"/>
    <s v="Saudi"/>
    <s v="20k-25k"/>
    <s v="1981-1985"/>
  </r>
  <r>
    <x v="14"/>
    <n v="20515"/>
    <n v="1610"/>
    <x v="2"/>
    <d v="2023-10-03T00:00:00"/>
    <n v="3"/>
    <x v="0"/>
    <s v="Saudi"/>
    <s v="20k-25k"/>
    <s v="1981-1985"/>
  </r>
  <r>
    <x v="14"/>
    <n v="20280"/>
    <n v="1789"/>
    <x v="2"/>
    <d v="2024-09-12T00:00:00"/>
    <n v="1"/>
    <x v="0"/>
    <s v="Saudi"/>
    <s v="20k-25k"/>
    <s v="1981-1985"/>
  </r>
  <r>
    <x v="14"/>
    <n v="15380"/>
    <n v="2525"/>
    <x v="2"/>
    <d v="2023-07-30T00:00:00"/>
    <n v="3"/>
    <x v="0"/>
    <s v="Saudi"/>
    <s v="20k-25k"/>
    <s v="1981-1985"/>
  </r>
  <r>
    <x v="14"/>
    <n v="18558"/>
    <n v="2572"/>
    <x v="2"/>
    <d v="2024-06-06T00:00:00"/>
    <n v="4"/>
    <x v="0"/>
    <s v="Saudi"/>
    <s v="20k-25k"/>
    <s v="1981-1985"/>
  </r>
  <r>
    <x v="14"/>
    <n v="12193"/>
    <n v="2939"/>
    <x v="2"/>
    <d v="2023-04-04T00:00:00"/>
    <n v="5"/>
    <x v="0"/>
    <s v="Saudi"/>
    <s v="20k-25k"/>
    <s v="1981-1985"/>
  </r>
  <r>
    <x v="14"/>
    <n v="26976"/>
    <n v="3288"/>
    <x v="2"/>
    <d v="2024-11-27T00:00:00"/>
    <n v="1"/>
    <x v="0"/>
    <s v="Saudi"/>
    <s v="20k-25k"/>
    <s v="1981-1985"/>
  </r>
  <r>
    <x v="14"/>
    <n v="8617"/>
    <n v="3309"/>
    <x v="2"/>
    <d v="2023-03-11T00:00:00"/>
    <n v="1"/>
    <x v="0"/>
    <s v="Saudi"/>
    <s v="20k-25k"/>
    <s v="1981-1985"/>
  </r>
  <r>
    <x v="14"/>
    <n v="23688"/>
    <n v="3408"/>
    <x v="2"/>
    <d v="2024-10-06T00:00:00"/>
    <n v="1"/>
    <x v="0"/>
    <s v="Saudi"/>
    <s v="20k-25k"/>
    <s v="1981-1985"/>
  </r>
  <r>
    <x v="14"/>
    <n v="22056"/>
    <n v="3659"/>
    <x v="2"/>
    <d v="2024-02-02T00:00:00"/>
    <n v="2"/>
    <x v="0"/>
    <s v="Saudi"/>
    <s v="20k-25k"/>
    <s v="1981-1985"/>
  </r>
  <r>
    <x v="14"/>
    <n v="22411"/>
    <n v="3853"/>
    <x v="2"/>
    <d v="2024-06-07T00:00:00"/>
    <n v="2"/>
    <x v="0"/>
    <s v="Saudi"/>
    <s v="20k-25k"/>
    <s v="1981-1985"/>
  </r>
  <r>
    <x v="14"/>
    <n v="19270"/>
    <n v="3890"/>
    <x v="2"/>
    <d v="2023-08-07T00:00:00"/>
    <n v="4"/>
    <x v="0"/>
    <s v="Saudi"/>
    <s v="20k-25k"/>
    <s v="1981-1985"/>
  </r>
  <r>
    <x v="14"/>
    <n v="12010"/>
    <n v="4385"/>
    <x v="2"/>
    <d v="2023-01-16T00:00:00"/>
    <n v="1"/>
    <x v="0"/>
    <s v="Saudi"/>
    <s v="20k-25k"/>
    <s v="1981-1985"/>
  </r>
  <r>
    <x v="14"/>
    <n v="18211"/>
    <n v="4759"/>
    <x v="2"/>
    <d v="2024-06-02T00:00:00"/>
    <n v="3"/>
    <x v="0"/>
    <s v="Saudi"/>
    <s v="20k-25k"/>
    <s v="1981-1985"/>
  </r>
  <r>
    <x v="14"/>
    <n v="13452"/>
    <n v="4893"/>
    <x v="2"/>
    <d v="2024-05-26T00:00:00"/>
    <n v="5"/>
    <x v="0"/>
    <s v="Saudi"/>
    <s v="20k-25k"/>
    <s v="1981-1985"/>
  </r>
  <r>
    <x v="15"/>
    <n v="15488"/>
    <n v="-4606"/>
    <x v="0"/>
    <d v="2024-01-16T00:00:00"/>
    <n v="2"/>
    <x v="0"/>
    <s v="Saudi"/>
    <s v="20k-25k"/>
    <s v="1981-1985"/>
  </r>
  <r>
    <x v="15"/>
    <n v="14990"/>
    <n v="-4396"/>
    <x v="0"/>
    <d v="2023-05-02T00:00:00"/>
    <n v="2"/>
    <x v="0"/>
    <s v="Saudi"/>
    <s v="20k-25k"/>
    <s v="1981-1985"/>
  </r>
  <r>
    <x v="15"/>
    <n v="14280"/>
    <n v="-3840"/>
    <x v="0"/>
    <d v="2023-06-08T00:00:00"/>
    <n v="5"/>
    <x v="0"/>
    <s v="Saudi"/>
    <s v="20k-25k"/>
    <s v="1981-1985"/>
  </r>
  <r>
    <x v="15"/>
    <n v="18972"/>
    <n v="-3502"/>
    <x v="0"/>
    <d v="2023-12-05T00:00:00"/>
    <n v="1"/>
    <x v="0"/>
    <s v="Saudi"/>
    <s v="20k-25k"/>
    <s v="1981-1985"/>
  </r>
  <r>
    <x v="15"/>
    <n v="15977"/>
    <n v="-3278"/>
    <x v="0"/>
    <d v="2023-07-09T00:00:00"/>
    <n v="2"/>
    <x v="0"/>
    <s v="Saudi"/>
    <s v="20k-25k"/>
    <s v="1981-1985"/>
  </r>
  <r>
    <x v="15"/>
    <n v="38497"/>
    <n v="-3226"/>
    <x v="0"/>
    <d v="2024-10-30T00:00:00"/>
    <n v="1"/>
    <x v="0"/>
    <s v="Saudi"/>
    <s v="20k-25k"/>
    <s v="1981-1985"/>
  </r>
  <r>
    <x v="15"/>
    <n v="19090"/>
    <n v="-3126"/>
    <x v="0"/>
    <d v="2023-03-09T00:00:00"/>
    <n v="1"/>
    <x v="0"/>
    <s v="Saudi"/>
    <s v="20k-25k"/>
    <s v="1981-1985"/>
  </r>
  <r>
    <x v="15"/>
    <n v="17562"/>
    <n v="-2819"/>
    <x v="0"/>
    <d v="2023-02-11T00:00:00"/>
    <n v="2"/>
    <x v="0"/>
    <s v="Saudi"/>
    <s v="20k-25k"/>
    <s v="1981-1985"/>
  </r>
  <r>
    <x v="15"/>
    <n v="16334"/>
    <n v="-2756"/>
    <x v="0"/>
    <d v="2023-03-11T00:00:00"/>
    <n v="5"/>
    <x v="0"/>
    <s v="Saudi"/>
    <s v="20k-25k"/>
    <s v="1981-1985"/>
  </r>
  <r>
    <x v="15"/>
    <n v="16311"/>
    <n v="-2345"/>
    <x v="0"/>
    <d v="2024-02-22T00:00:00"/>
    <n v="3"/>
    <x v="0"/>
    <s v="Saudi"/>
    <s v="20k-25k"/>
    <s v="1981-1985"/>
  </r>
  <r>
    <x v="15"/>
    <n v="39093"/>
    <n v="-1999"/>
    <x v="0"/>
    <d v="2024-12-18T00:00:00"/>
    <n v="4"/>
    <x v="0"/>
    <s v="Saudi"/>
    <s v="20k-25k"/>
    <s v="1981-1985"/>
  </r>
  <r>
    <x v="15"/>
    <n v="14932"/>
    <n v="-1379"/>
    <x v="0"/>
    <d v="2024-03-05T00:00:00"/>
    <n v="1"/>
    <x v="0"/>
    <s v="Saudi"/>
    <s v="20k-25k"/>
    <s v="1981-1985"/>
  </r>
  <r>
    <x v="15"/>
    <n v="23630"/>
    <n v="-720"/>
    <x v="0"/>
    <d v="2024-05-14T00:00:00"/>
    <n v="5"/>
    <x v="0"/>
    <s v="Saudi"/>
    <s v="20k-25k"/>
    <s v="1981-1985"/>
  </r>
  <r>
    <x v="15"/>
    <n v="16980"/>
    <n v="-582"/>
    <x v="0"/>
    <d v="2023-02-17T00:00:00"/>
    <n v="5"/>
    <x v="0"/>
    <s v="Saudi"/>
    <s v="20k-25k"/>
    <s v="1981-1985"/>
  </r>
  <r>
    <x v="15"/>
    <n v="15450"/>
    <n v="-509"/>
    <x v="0"/>
    <d v="2023-10-11T00:00:00"/>
    <n v="4"/>
    <x v="0"/>
    <s v="Saudi"/>
    <s v="20k-25k"/>
    <s v="1981-1985"/>
  </r>
  <r>
    <x v="15"/>
    <n v="24350"/>
    <n v="-427"/>
    <x v="0"/>
    <d v="2024-04-22T00:00:00"/>
    <n v="5"/>
    <x v="0"/>
    <s v="Saudi"/>
    <s v="20k-25k"/>
    <s v="1981-1985"/>
  </r>
  <r>
    <x v="15"/>
    <n v="16166"/>
    <n v="-188"/>
    <x v="0"/>
    <d v="2023-10-27T00:00:00"/>
    <n v="2"/>
    <x v="0"/>
    <s v="Saudi"/>
    <s v="20k-25k"/>
    <s v="1981-1985"/>
  </r>
  <r>
    <x v="15"/>
    <n v="15959"/>
    <n v="-153"/>
    <x v="0"/>
    <d v="2023-08-25T00:00:00"/>
    <n v="2"/>
    <x v="0"/>
    <s v="Saudi"/>
    <s v="20k-25k"/>
    <s v="1981-1985"/>
  </r>
  <r>
    <x v="15"/>
    <n v="32260"/>
    <n v="-113"/>
    <x v="0"/>
    <d v="2024-08-03T00:00:00"/>
    <n v="2"/>
    <x v="0"/>
    <s v="Saudi"/>
    <s v="20k-25k"/>
    <s v="1981-1985"/>
  </r>
  <r>
    <x v="15"/>
    <n v="15971"/>
    <n v="-6"/>
    <x v="0"/>
    <d v="2023-07-27T00:00:00"/>
    <n v="4"/>
    <x v="0"/>
    <s v="Saudi"/>
    <s v="20k-25k"/>
    <s v="1981-1985"/>
  </r>
  <r>
    <x v="15"/>
    <n v="15042"/>
    <n v="110"/>
    <x v="2"/>
    <d v="2024-03-14T00:00:00"/>
    <n v="5"/>
    <x v="0"/>
    <s v="Saudi"/>
    <s v="20k-25k"/>
    <s v="1981-1985"/>
  </r>
  <r>
    <x v="15"/>
    <n v="16112"/>
    <n v="141"/>
    <x v="1"/>
    <d v="2023-08-06T00:00:00"/>
    <n v="2"/>
    <x v="0"/>
    <s v="Saudi"/>
    <s v="20k-25k"/>
    <s v="1981-1985"/>
  </r>
  <r>
    <x v="15"/>
    <n v="20094"/>
    <n v="148"/>
    <x v="1"/>
    <d v="2023-12-15T00:00:00"/>
    <n v="4"/>
    <x v="0"/>
    <s v="Saudi"/>
    <s v="20k-25k"/>
    <s v="1981-1985"/>
  </r>
  <r>
    <x v="15"/>
    <n v="15364"/>
    <n v="374"/>
    <x v="1"/>
    <d v="2023-05-08T00:00:00"/>
    <n v="1"/>
    <x v="0"/>
    <s v="Saudi"/>
    <s v="20k-25k"/>
    <s v="1981-1985"/>
  </r>
  <r>
    <x v="15"/>
    <n v="34071"/>
    <n v="398"/>
    <x v="1"/>
    <d v="2024-08-20T00:00:00"/>
    <n v="1"/>
    <x v="0"/>
    <s v="Saudi"/>
    <s v="20k-25k"/>
    <s v="1981-1985"/>
  </r>
  <r>
    <x v="15"/>
    <n v="39212"/>
    <n v="715"/>
    <x v="1"/>
    <d v="2024-11-07T00:00:00"/>
    <n v="1"/>
    <x v="0"/>
    <s v="Saudi"/>
    <s v="20k-25k"/>
    <s v="1981-1985"/>
  </r>
  <r>
    <x v="15"/>
    <n v="40094"/>
    <n v="882"/>
    <x v="1"/>
    <d v="2024-11-15T00:00:00"/>
    <n v="3"/>
    <x v="0"/>
    <s v="Saudi"/>
    <s v="20k-25k"/>
    <s v="1981-1985"/>
  </r>
  <r>
    <x v="15"/>
    <n v="16373"/>
    <n v="885"/>
    <x v="1"/>
    <d v="2024-01-19T00:00:00"/>
    <n v="2"/>
    <x v="0"/>
    <s v="Saudi"/>
    <s v="20k-25k"/>
    <s v="1981-1985"/>
  </r>
  <r>
    <x v="15"/>
    <n v="16354"/>
    <n v="904"/>
    <x v="2"/>
    <d v="2023-10-19T00:00:00"/>
    <n v="3"/>
    <x v="0"/>
    <s v="Saudi"/>
    <s v="20k-25k"/>
    <s v="1981-1985"/>
  </r>
  <r>
    <x v="15"/>
    <n v="39660"/>
    <n v="905"/>
    <x v="1"/>
    <d v="2024-10-09T00:00:00"/>
    <n v="4"/>
    <x v="0"/>
    <s v="Saudi"/>
    <s v="20k-25k"/>
    <s v="1981-1985"/>
  </r>
  <r>
    <x v="15"/>
    <n v="18656"/>
    <n v="930"/>
    <x v="1"/>
    <d v="2024-02-02T00:00:00"/>
    <n v="1"/>
    <x v="0"/>
    <s v="Saudi"/>
    <s v="20k-25k"/>
    <s v="1981-1985"/>
  </r>
  <r>
    <x v="15"/>
    <n v="15966"/>
    <n v="933"/>
    <x v="1"/>
    <d v="2023-01-10T00:00:00"/>
    <n v="1"/>
    <x v="0"/>
    <s v="Saudi"/>
    <s v="20k-25k"/>
    <s v="1981-1985"/>
  </r>
  <r>
    <x v="15"/>
    <n v="18120"/>
    <n v="968"/>
    <x v="1"/>
    <d v="2023-06-01T00:00:00"/>
    <n v="3"/>
    <x v="0"/>
    <s v="Saudi"/>
    <s v="20k-25k"/>
    <s v="1981-1985"/>
  </r>
  <r>
    <x v="15"/>
    <n v="19946"/>
    <n v="974"/>
    <x v="1"/>
    <d v="2023-12-06T00:00:00"/>
    <n v="1"/>
    <x v="0"/>
    <s v="Saudi"/>
    <s v="20k-25k"/>
    <s v="1981-1985"/>
  </r>
  <r>
    <x v="15"/>
    <n v="41092"/>
    <n v="998"/>
    <x v="1"/>
    <d v="2024-12-11T00:00:00"/>
    <n v="2"/>
    <x v="0"/>
    <s v="Saudi"/>
    <s v="20k-25k"/>
    <s v="1981-1985"/>
  </r>
  <r>
    <x v="15"/>
    <n v="17454"/>
    <n v="1063"/>
    <x v="1"/>
    <d v="2023-06-26T00:00:00"/>
    <n v="1"/>
    <x v="0"/>
    <s v="Saudi"/>
    <s v="20k-25k"/>
    <s v="1981-1985"/>
  </r>
  <r>
    <x v="15"/>
    <n v="18322"/>
    <n v="1342"/>
    <x v="1"/>
    <d v="2023-02-22T00:00:00"/>
    <n v="3"/>
    <x v="0"/>
    <s v="Saudi"/>
    <s v="20k-25k"/>
    <s v="1981-1985"/>
  </r>
  <r>
    <x v="15"/>
    <n v="17726"/>
    <n v="1353"/>
    <x v="1"/>
    <d v="2024-01-23T00:00:00"/>
    <n v="1"/>
    <x v="0"/>
    <s v="Saudi"/>
    <s v="20k-25k"/>
    <s v="1981-1985"/>
  </r>
  <r>
    <x v="15"/>
    <n v="33673"/>
    <n v="1413"/>
    <x v="1"/>
    <d v="2024-08-11T00:00:00"/>
    <n v="2"/>
    <x v="0"/>
    <s v="Saudi"/>
    <s v="20k-25k"/>
    <s v="1981-1985"/>
  </r>
  <r>
    <x v="15"/>
    <n v="17152"/>
    <n v="1788"/>
    <x v="2"/>
    <d v="2023-05-25T00:00:00"/>
    <n v="2"/>
    <x v="0"/>
    <s v="Saudi"/>
    <s v="20k-25k"/>
    <s v="1981-1985"/>
  </r>
  <r>
    <x v="15"/>
    <n v="19255"/>
    <n v="1801"/>
    <x v="2"/>
    <d v="2023-07-03T00:00:00"/>
    <n v="5"/>
    <x v="0"/>
    <s v="Saudi"/>
    <s v="20k-25k"/>
    <s v="1981-1985"/>
  </r>
  <r>
    <x v="15"/>
    <n v="41723"/>
    <n v="2063"/>
    <x v="2"/>
    <d v="2024-10-14T00:00:00"/>
    <n v="3"/>
    <x v="0"/>
    <s v="Saudi"/>
    <s v="20k-25k"/>
    <s v="1981-1985"/>
  </r>
  <r>
    <x v="15"/>
    <n v="16391"/>
    <n v="2111"/>
    <x v="2"/>
    <d v="2023-06-25T00:00:00"/>
    <n v="2"/>
    <x v="0"/>
    <s v="Saudi"/>
    <s v="20k-25k"/>
    <s v="1981-1985"/>
  </r>
  <r>
    <x v="15"/>
    <n v="18698"/>
    <n v="2532"/>
    <x v="2"/>
    <d v="2023-11-04T00:00:00"/>
    <n v="3"/>
    <x v="0"/>
    <s v="Saudi"/>
    <s v="20k-25k"/>
    <s v="1981-1985"/>
  </r>
  <r>
    <x v="15"/>
    <n v="21516"/>
    <n v="2578"/>
    <x v="2"/>
    <d v="2024-03-25T00:00:00"/>
    <n v="3"/>
    <x v="0"/>
    <s v="Saudi"/>
    <s v="20k-25k"/>
    <s v="1981-1985"/>
  </r>
  <r>
    <x v="15"/>
    <n v="41700"/>
    <n v="2607"/>
    <x v="2"/>
    <d v="2024-12-28T00:00:00"/>
    <n v="1"/>
    <x v="0"/>
    <s v="Saudi"/>
    <s v="20k-25k"/>
    <s v="1981-1985"/>
  </r>
  <r>
    <x v="15"/>
    <n v="19386"/>
    <n v="3052"/>
    <x v="2"/>
    <d v="2023-03-25T00:00:00"/>
    <n v="5"/>
    <x v="0"/>
    <s v="Saudi"/>
    <s v="20k-25k"/>
    <s v="1981-1985"/>
  </r>
  <r>
    <x v="15"/>
    <n v="24777"/>
    <n v="3261"/>
    <x v="2"/>
    <d v="2024-03-29T00:00:00"/>
    <n v="1"/>
    <x v="0"/>
    <s v="Saudi"/>
    <s v="20k-25k"/>
    <s v="1981-1985"/>
  </r>
  <r>
    <x v="15"/>
    <n v="22474"/>
    <n v="3776"/>
    <x v="2"/>
    <d v="2023-12-02T00:00:00"/>
    <n v="5"/>
    <x v="0"/>
    <s v="Saudi"/>
    <s v="20k-25k"/>
    <s v="1981-1985"/>
  </r>
  <r>
    <x v="15"/>
    <n v="32373"/>
    <n v="3874"/>
    <x v="2"/>
    <d v="2024-07-19T00:00:00"/>
    <n v="4"/>
    <x v="0"/>
    <s v="Saudi"/>
    <s v="20k-25k"/>
    <s v="1981-1985"/>
  </r>
  <r>
    <x v="15"/>
    <n v="22216"/>
    <n v="3894"/>
    <x v="2"/>
    <d v="2023-02-25T00:00:00"/>
    <n v="3"/>
    <x v="0"/>
    <s v="Saudi"/>
    <s v="20k-25k"/>
    <s v="1981-1985"/>
  </r>
  <r>
    <x v="15"/>
    <n v="18938"/>
    <n v="3896"/>
    <x v="2"/>
    <d v="2024-03-17T00:00:00"/>
    <n v="2"/>
    <x v="0"/>
    <s v="Saudi"/>
    <s v="20k-25k"/>
    <s v="1981-1985"/>
  </r>
  <r>
    <x v="15"/>
    <n v="20381"/>
    <n v="4415"/>
    <x v="2"/>
    <d v="2023-01-12T00:00:00"/>
    <n v="5"/>
    <x v="0"/>
    <s v="Saudi"/>
    <s v="20k-25k"/>
    <s v="1981-1985"/>
  </r>
  <r>
    <x v="15"/>
    <n v="38755"/>
    <n v="4684"/>
    <x v="2"/>
    <d v="2024-10-03T00:00:00"/>
    <n v="5"/>
    <x v="0"/>
    <s v="Saudi"/>
    <s v="20k-25k"/>
    <s v="1981-1985"/>
  </r>
  <r>
    <x v="15"/>
    <n v="28499"/>
    <n v="4869"/>
    <x v="2"/>
    <d v="2024-06-20T00:00:00"/>
    <n v="1"/>
    <x v="0"/>
    <s v="Saudi"/>
    <s v="20k-25k"/>
    <s v="1981-1985"/>
  </r>
  <r>
    <x v="16"/>
    <n v="18858"/>
    <n v="-1425"/>
    <x v="0"/>
    <d v="2023-02-12T00:00:00"/>
    <n v="3"/>
    <x v="0"/>
    <s v="Saudi"/>
    <s v="20k-25k"/>
    <s v="1981-1985"/>
  </r>
  <r>
    <x v="16"/>
    <n v="16964"/>
    <n v="-1894"/>
    <x v="0"/>
    <d v="2023-02-13T00:00:00"/>
    <n v="1"/>
    <x v="0"/>
    <s v="Saudi"/>
    <s v="20k-25k"/>
    <s v="1981-1985"/>
  </r>
  <r>
    <x v="16"/>
    <n v="13559"/>
    <n v="-3405"/>
    <x v="0"/>
    <d v="2023-02-25T00:00:00"/>
    <n v="3"/>
    <x v="0"/>
    <s v="Saudi"/>
    <s v="20k-25k"/>
    <s v="1981-1985"/>
  </r>
  <r>
    <x v="16"/>
    <n v="9666"/>
    <n v="-3893"/>
    <x v="0"/>
    <d v="2023-03-20T00:00:00"/>
    <n v="5"/>
    <x v="0"/>
    <s v="Saudi"/>
    <s v="20k-25k"/>
    <s v="1981-1985"/>
  </r>
  <r>
    <x v="16"/>
    <n v="8854"/>
    <n v="-1798"/>
    <x v="0"/>
    <d v="2023-04-18T00:00:00"/>
    <n v="2"/>
    <x v="0"/>
    <s v="Saudi"/>
    <s v="20k-25k"/>
    <s v="1981-1985"/>
  </r>
  <r>
    <x v="16"/>
    <n v="8583"/>
    <n v="-271"/>
    <x v="0"/>
    <d v="2023-05-07T00:00:00"/>
    <n v="5"/>
    <x v="0"/>
    <s v="Saudi"/>
    <s v="20k-25k"/>
    <s v="1981-1985"/>
  </r>
  <r>
    <x v="16"/>
    <n v="8262"/>
    <n v="-321"/>
    <x v="1"/>
    <d v="2023-05-23T00:00:00"/>
    <n v="2"/>
    <x v="0"/>
    <s v="Saudi"/>
    <s v="20k-25k"/>
    <s v="1981-1985"/>
  </r>
  <r>
    <x v="16"/>
    <n v="3786"/>
    <n v="-4476"/>
    <x v="0"/>
    <d v="2023-06-02T00:00:00"/>
    <n v="5"/>
    <x v="0"/>
    <s v="Saudi"/>
    <s v="20k-25k"/>
    <s v="1981-1985"/>
  </r>
  <r>
    <x v="16"/>
    <n v="-943"/>
    <n v="-4729"/>
    <x v="0"/>
    <d v="2023-06-15T00:00:00"/>
    <n v="1"/>
    <x v="0"/>
    <s v="Saudi"/>
    <s v="20k-25k"/>
    <s v="1981-1985"/>
  </r>
  <r>
    <x v="16"/>
    <n v="-1179"/>
    <n v="-236"/>
    <x v="1"/>
    <d v="2023-07-02T00:00:00"/>
    <n v="3"/>
    <x v="0"/>
    <s v="Saudi"/>
    <s v="20k-25k"/>
    <s v="1981-1985"/>
  </r>
  <r>
    <x v="16"/>
    <n v="-4501"/>
    <n v="-3322"/>
    <x v="0"/>
    <d v="2023-08-15T00:00:00"/>
    <n v="1"/>
    <x v="0"/>
    <s v="Saudi"/>
    <s v="20k-25k"/>
    <s v="1981-1985"/>
  </r>
  <r>
    <x v="16"/>
    <n v="-8893"/>
    <n v="-4392"/>
    <x v="0"/>
    <d v="2023-08-23T00:00:00"/>
    <n v="4"/>
    <x v="0"/>
    <s v="Saudi"/>
    <s v="20k-25k"/>
    <s v="1981-1985"/>
  </r>
  <r>
    <x v="16"/>
    <n v="-12450"/>
    <n v="-3557"/>
    <x v="0"/>
    <d v="2023-09-14T00:00:00"/>
    <n v="5"/>
    <x v="0"/>
    <s v="Saudi"/>
    <s v="20k-25k"/>
    <s v="1981-1985"/>
  </r>
  <r>
    <x v="16"/>
    <n v="-8911"/>
    <n v="-427"/>
    <x v="1"/>
    <d v="2023-09-28T00:00:00"/>
    <n v="2"/>
    <x v="0"/>
    <s v="Saudi"/>
    <s v="20k-25k"/>
    <s v="1981-1985"/>
  </r>
  <r>
    <x v="16"/>
    <n v="-9961"/>
    <n v="-1050"/>
    <x v="0"/>
    <d v="2023-10-01T00:00:00"/>
    <n v="5"/>
    <x v="0"/>
    <s v="Saudi"/>
    <s v="20k-25k"/>
    <s v="1981-1985"/>
  </r>
  <r>
    <x v="16"/>
    <n v="-10357"/>
    <n v="-396"/>
    <x v="1"/>
    <d v="2023-10-02T00:00:00"/>
    <n v="3"/>
    <x v="0"/>
    <s v="Saudi"/>
    <s v="20k-25k"/>
    <s v="1981-1985"/>
  </r>
  <r>
    <x v="16"/>
    <n v="-9350"/>
    <n v="-74"/>
    <x v="1"/>
    <d v="2024-01-07T00:00:00"/>
    <n v="3"/>
    <x v="0"/>
    <s v="Saudi"/>
    <s v="20k-25k"/>
    <s v="1981-1985"/>
  </r>
  <r>
    <x v="16"/>
    <n v="-8583"/>
    <n v="-291"/>
    <x v="1"/>
    <d v="2024-01-15T00:00:00"/>
    <n v="3"/>
    <x v="0"/>
    <s v="Saudi"/>
    <s v="20k-25k"/>
    <s v="1981-1985"/>
  </r>
  <r>
    <x v="16"/>
    <n v="-11113"/>
    <n v="-2792"/>
    <x v="0"/>
    <d v="2024-01-27T00:00:00"/>
    <n v="2"/>
    <x v="0"/>
    <s v="Saudi"/>
    <s v="20k-25k"/>
    <s v="1981-1985"/>
  </r>
  <r>
    <x v="16"/>
    <n v="-11803"/>
    <n v="-4090"/>
    <x v="0"/>
    <d v="2024-01-31T00:00:00"/>
    <n v="4"/>
    <x v="0"/>
    <s v="Saudi"/>
    <s v="20k-25k"/>
    <s v="1981-1985"/>
  </r>
  <r>
    <x v="16"/>
    <n v="-941"/>
    <n v="-525"/>
    <x v="0"/>
    <d v="2024-04-15T00:00:00"/>
    <n v="2"/>
    <x v="0"/>
    <s v="Saudi"/>
    <s v="20k-25k"/>
    <s v="1981-1985"/>
  </r>
  <r>
    <x v="16"/>
    <n v="-645"/>
    <n v="-413"/>
    <x v="1"/>
    <d v="2024-05-23T00:00:00"/>
    <n v="4"/>
    <x v="0"/>
    <s v="Saudi"/>
    <s v="20k-25k"/>
    <s v="1981-1985"/>
  </r>
  <r>
    <x v="16"/>
    <n v="-232"/>
    <n v="-277"/>
    <x v="1"/>
    <d v="2024-05-23T00:00:00"/>
    <n v="2"/>
    <x v="0"/>
    <s v="Saudi"/>
    <s v="20k-25k"/>
    <s v="1981-1985"/>
  </r>
  <r>
    <x v="16"/>
    <n v="4948"/>
    <n v="-42"/>
    <x v="0"/>
    <d v="2024-05-26T00:00:00"/>
    <n v="2"/>
    <x v="0"/>
    <s v="Saudi"/>
    <s v="20k-25k"/>
    <s v="1981-1985"/>
  </r>
  <r>
    <x v="16"/>
    <n v="3761"/>
    <n v="-3428"/>
    <x v="0"/>
    <d v="2024-06-25T00:00:00"/>
    <n v="4"/>
    <x v="0"/>
    <s v="Saudi"/>
    <s v="20k-25k"/>
    <s v="1981-1985"/>
  </r>
  <r>
    <x v="16"/>
    <n v="3460"/>
    <n v="-524"/>
    <x v="0"/>
    <d v="2024-08-02T00:00:00"/>
    <n v="3"/>
    <x v="0"/>
    <s v="Saudi"/>
    <s v="20k-25k"/>
    <s v="1981-1985"/>
  </r>
  <r>
    <x v="16"/>
    <n v="3281"/>
    <n v="-498"/>
    <x v="1"/>
    <d v="2024-09-16T00:00:00"/>
    <n v="4"/>
    <x v="0"/>
    <s v="Saudi"/>
    <s v="20k-25k"/>
    <s v="1981-1985"/>
  </r>
  <r>
    <x v="16"/>
    <n v="2800"/>
    <n v="-481"/>
    <x v="1"/>
    <d v="2024-10-21T00:00:00"/>
    <n v="1"/>
    <x v="0"/>
    <s v="Saudi"/>
    <s v="20k-25k"/>
    <s v="1981-1985"/>
  </r>
  <r>
    <x v="16"/>
    <n v="-2001"/>
    <n v="-4801"/>
    <x v="0"/>
    <d v="2024-10-27T00:00:00"/>
    <n v="1"/>
    <x v="0"/>
    <s v="Saudi"/>
    <s v="20k-25k"/>
    <s v="1981-1985"/>
  </r>
  <r>
    <x v="16"/>
    <n v="-2329"/>
    <n v="-328"/>
    <x v="0"/>
    <d v="2024-11-03T00:00:00"/>
    <n v="1"/>
    <x v="0"/>
    <s v="Saudi"/>
    <s v="20k-25k"/>
    <s v="1981-1985"/>
  </r>
  <r>
    <x v="16"/>
    <n v="-6217"/>
    <n v="-3888"/>
    <x v="0"/>
    <d v="2024-11-14T00:00:00"/>
    <n v="2"/>
    <x v="0"/>
    <s v="Saudi"/>
    <s v="20k-25k"/>
    <s v="1981-1985"/>
  </r>
  <r>
    <x v="16"/>
    <n v="-6452"/>
    <n v="-235"/>
    <x v="1"/>
    <d v="2024-11-25T00:00:00"/>
    <n v="5"/>
    <x v="0"/>
    <s v="Saudi"/>
    <s v="20k-25k"/>
    <s v="1981-1985"/>
  </r>
  <r>
    <x v="16"/>
    <n v="-6704"/>
    <n v="-252"/>
    <x v="1"/>
    <d v="2024-12-01T00:00:00"/>
    <n v="4"/>
    <x v="0"/>
    <s v="Saudi"/>
    <s v="20k-25k"/>
    <s v="1981-1985"/>
  </r>
  <r>
    <x v="16"/>
    <n v="-6565"/>
    <n v="-353"/>
    <x v="1"/>
    <d v="2024-12-22T00:00:00"/>
    <n v="1"/>
    <x v="0"/>
    <s v="Saudi"/>
    <s v="20k-25k"/>
    <s v="1981-1985"/>
  </r>
  <r>
    <x v="16"/>
    <n v="-7331"/>
    <n v="-766"/>
    <x v="0"/>
    <d v="2024-12-28T00:00:00"/>
    <n v="3"/>
    <x v="0"/>
    <s v="Saudi"/>
    <s v="20k-25k"/>
    <s v="1981-1985"/>
  </r>
  <r>
    <x v="16"/>
    <n v="-10339"/>
    <n v="18"/>
    <x v="2"/>
    <d v="2023-11-25T00:00:00"/>
    <n v="3"/>
    <x v="0"/>
    <s v="Saudi"/>
    <s v="20k-25k"/>
    <s v="1981-1985"/>
  </r>
  <r>
    <x v="16"/>
    <n v="19303"/>
    <n v="97"/>
    <x v="1"/>
    <d v="2023-01-10T00:00:00"/>
    <n v="4"/>
    <x v="0"/>
    <s v="Saudi"/>
    <s v="20k-25k"/>
    <s v="1981-1985"/>
  </r>
  <r>
    <x v="16"/>
    <n v="4990"/>
    <n v="182"/>
    <x v="2"/>
    <d v="2024-05-25T00:00:00"/>
    <n v="1"/>
    <x v="0"/>
    <s v="Saudi"/>
    <s v="20k-25k"/>
    <s v="1981-1985"/>
  </r>
  <r>
    <x v="16"/>
    <n v="3984"/>
    <n v="223"/>
    <x v="2"/>
    <d v="2024-07-19T00:00:00"/>
    <n v="4"/>
    <x v="0"/>
    <s v="Saudi"/>
    <s v="20k-25k"/>
    <s v="1981-1985"/>
  </r>
  <r>
    <x v="16"/>
    <n v="-8321"/>
    <n v="262"/>
    <x v="1"/>
    <d v="2024-01-22T00:00:00"/>
    <n v="1"/>
    <x v="0"/>
    <s v="Saudi"/>
    <s v="20k-25k"/>
    <s v="1981-1985"/>
  </r>
  <r>
    <x v="16"/>
    <n v="-5372"/>
    <n v="278"/>
    <x v="1"/>
    <d v="2024-03-11T00:00:00"/>
    <n v="1"/>
    <x v="0"/>
    <s v="Saudi"/>
    <s v="20k-25k"/>
    <s v="1981-1985"/>
  </r>
  <r>
    <x v="16"/>
    <n v="3779"/>
    <n v="319"/>
    <x v="1"/>
    <d v="2024-08-22T00:00:00"/>
    <n v="5"/>
    <x v="0"/>
    <s v="Saudi"/>
    <s v="20k-25k"/>
    <s v="1981-1985"/>
  </r>
  <r>
    <x v="16"/>
    <n v="-616"/>
    <n v="325"/>
    <x v="2"/>
    <d v="2024-05-20T00:00:00"/>
    <n v="5"/>
    <x v="0"/>
    <s v="Saudi"/>
    <s v="20k-25k"/>
    <s v="1981-1985"/>
  </r>
  <r>
    <x v="16"/>
    <n v="-6212"/>
    <n v="492"/>
    <x v="1"/>
    <d v="2024-12-02T00:00:00"/>
    <n v="2"/>
    <x v="0"/>
    <s v="Saudi"/>
    <s v="20k-25k"/>
    <s v="1981-1985"/>
  </r>
  <r>
    <x v="16"/>
    <n v="-416"/>
    <n v="625"/>
    <x v="1"/>
    <d v="2024-04-11T00:00:00"/>
    <n v="4"/>
    <x v="0"/>
    <s v="Saudi"/>
    <s v="20k-25k"/>
    <s v="1981-1985"/>
  </r>
  <r>
    <x v="16"/>
    <n v="45"/>
    <n v="661"/>
    <x v="1"/>
    <d v="2024-05-22T00:00:00"/>
    <n v="5"/>
    <x v="0"/>
    <s v="Saudi"/>
    <s v="20k-25k"/>
    <s v="1981-1985"/>
  </r>
  <r>
    <x v="16"/>
    <n v="20283"/>
    <n v="980"/>
    <x v="1"/>
    <d v="2023-01-22T00:00:00"/>
    <n v="1"/>
    <x v="0"/>
    <s v="Saudi"/>
    <s v="20k-25k"/>
    <s v="1981-1985"/>
  </r>
  <r>
    <x v="16"/>
    <n v="10652"/>
    <n v="986"/>
    <x v="1"/>
    <d v="2023-04-06T00:00:00"/>
    <n v="4"/>
    <x v="0"/>
    <s v="Saudi"/>
    <s v="20k-25k"/>
    <s v="1981-1985"/>
  </r>
  <r>
    <x v="16"/>
    <n v="-8292"/>
    <n v="1058"/>
    <x v="1"/>
    <d v="2024-01-09T00:00:00"/>
    <n v="5"/>
    <x v="0"/>
    <s v="Saudi"/>
    <s v="20k-25k"/>
    <s v="1981-1985"/>
  </r>
  <r>
    <x v="16"/>
    <n v="-9276"/>
    <n v="1063"/>
    <x v="1"/>
    <d v="2023-12-28T00:00:00"/>
    <n v="5"/>
    <x v="0"/>
    <s v="Saudi"/>
    <s v="20k-25k"/>
    <s v="1981-1985"/>
  </r>
  <r>
    <x v="16"/>
    <n v="4808"/>
    <n v="1365"/>
    <x v="2"/>
    <d v="2024-05-25T00:00:00"/>
    <n v="2"/>
    <x v="0"/>
    <s v="Saudi"/>
    <s v="20k-25k"/>
    <s v="1981-1985"/>
  </r>
  <r>
    <x v="16"/>
    <n v="-10409"/>
    <n v="1394"/>
    <x v="2"/>
    <d v="2024-02-05T00:00:00"/>
    <n v="4"/>
    <x v="0"/>
    <s v="Saudi"/>
    <s v="20k-25k"/>
    <s v="1981-1985"/>
  </r>
  <r>
    <x v="16"/>
    <n v="7189"/>
    <n v="2241"/>
    <x v="2"/>
    <d v="2024-06-11T00:00:00"/>
    <n v="2"/>
    <x v="0"/>
    <s v="Saudi"/>
    <s v="20k-25k"/>
    <s v="1981-1985"/>
  </r>
  <r>
    <x v="16"/>
    <n v="-8106"/>
    <n v="2303"/>
    <x v="2"/>
    <d v="2024-03-01T00:00:00"/>
    <n v="3"/>
    <x v="0"/>
    <s v="Saudi"/>
    <s v="20k-25k"/>
    <s v="1981-1985"/>
  </r>
  <r>
    <x v="16"/>
    <n v="-5650"/>
    <n v="2456"/>
    <x v="2"/>
    <d v="2024-03-09T00:00:00"/>
    <n v="3"/>
    <x v="0"/>
    <s v="Saudi"/>
    <s v="20k-25k"/>
    <s v="1981-1985"/>
  </r>
  <r>
    <x v="16"/>
    <n v="-7713"/>
    <n v="3400"/>
    <x v="2"/>
    <d v="2024-01-31T00:00:00"/>
    <n v="2"/>
    <x v="0"/>
    <s v="Saudi"/>
    <s v="20k-25k"/>
    <s v="1981-1985"/>
  </r>
  <r>
    <x v="16"/>
    <n v="-8484"/>
    <n v="3966"/>
    <x v="2"/>
    <d v="2023-09-25T00:00:00"/>
    <n v="4"/>
    <x v="0"/>
    <s v="Saudi"/>
    <s v="20k-25k"/>
    <s v="1981-1985"/>
  </r>
  <r>
    <x v="16"/>
    <n v="3443"/>
    <n v="4088"/>
    <x v="2"/>
    <d v="2024-05-24T00:00:00"/>
    <n v="5"/>
    <x v="0"/>
    <s v="Saudi"/>
    <s v="20k-25k"/>
    <s v="1981-1985"/>
  </r>
  <r>
    <x v="16"/>
    <n v="-1041"/>
    <n v="4331"/>
    <x v="2"/>
    <d v="2024-03-14T00:00:00"/>
    <n v="3"/>
    <x v="0"/>
    <s v="Saudi"/>
    <s v="20k-25k"/>
    <s v="1981-1985"/>
  </r>
  <r>
    <x v="17"/>
    <n v="24000"/>
    <n v="-4209"/>
    <x v="0"/>
    <d v="2024-02-24T00:00:00"/>
    <n v="3"/>
    <x v="0"/>
    <s v="Saudi"/>
    <s v="20k-25k"/>
    <s v="1981-1985"/>
  </r>
  <r>
    <x v="17"/>
    <n v="20808"/>
    <n v="-3813"/>
    <x v="0"/>
    <d v="2023-03-14T00:00:00"/>
    <n v="3"/>
    <x v="0"/>
    <s v="Saudi"/>
    <s v="20k-25k"/>
    <s v="1981-1985"/>
  </r>
  <r>
    <x v="17"/>
    <n v="29051"/>
    <n v="-3761"/>
    <x v="0"/>
    <d v="2024-11-05T00:00:00"/>
    <n v="3"/>
    <x v="0"/>
    <s v="Saudi"/>
    <s v="20k-25k"/>
    <s v="1981-1985"/>
  </r>
  <r>
    <x v="17"/>
    <n v="27796"/>
    <n v="-3727"/>
    <x v="0"/>
    <d v="2024-12-11T00:00:00"/>
    <n v="2"/>
    <x v="0"/>
    <s v="Saudi"/>
    <s v="20k-25k"/>
    <s v="1981-1985"/>
  </r>
  <r>
    <x v="17"/>
    <n v="15434"/>
    <n v="-3423"/>
    <x v="0"/>
    <d v="2023-07-29T00:00:00"/>
    <n v="2"/>
    <x v="0"/>
    <s v="Saudi"/>
    <s v="20k-25k"/>
    <s v="1981-1985"/>
  </r>
  <r>
    <x v="17"/>
    <n v="18857"/>
    <n v="-3295"/>
    <x v="0"/>
    <d v="2023-07-18T00:00:00"/>
    <n v="3"/>
    <x v="0"/>
    <s v="Saudi"/>
    <s v="20k-25k"/>
    <s v="1981-1985"/>
  </r>
  <r>
    <x v="17"/>
    <n v="21530"/>
    <n v="-2712"/>
    <x v="0"/>
    <d v="2023-04-23T00:00:00"/>
    <n v="5"/>
    <x v="0"/>
    <s v="Saudi"/>
    <s v="20k-25k"/>
    <s v="1981-1985"/>
  </r>
  <r>
    <x v="17"/>
    <n v="15451"/>
    <n v="-1707"/>
    <x v="0"/>
    <d v="2023-09-04T00:00:00"/>
    <n v="5"/>
    <x v="0"/>
    <s v="Saudi"/>
    <s v="20k-25k"/>
    <s v="1981-1985"/>
  </r>
  <r>
    <x v="17"/>
    <n v="28469"/>
    <n v="-1523"/>
    <x v="0"/>
    <d v="2024-09-22T00:00:00"/>
    <n v="1"/>
    <x v="0"/>
    <s v="Saudi"/>
    <s v="20k-25k"/>
    <s v="1981-1985"/>
  </r>
  <r>
    <x v="17"/>
    <n v="23329"/>
    <n v="-787"/>
    <x v="0"/>
    <d v="2024-03-29T00:00:00"/>
    <n v="2"/>
    <x v="0"/>
    <s v="Saudi"/>
    <s v="20k-25k"/>
    <s v="1981-1985"/>
  </r>
  <r>
    <x v="17"/>
    <n v="20660"/>
    <n v="-670"/>
    <x v="0"/>
    <d v="2023-06-09T00:00:00"/>
    <n v="1"/>
    <x v="0"/>
    <s v="Saudi"/>
    <s v="20k-25k"/>
    <s v="1981-1985"/>
  </r>
  <r>
    <x v="17"/>
    <n v="20084"/>
    <n v="-607"/>
    <x v="0"/>
    <d v="2023-12-11T00:00:00"/>
    <n v="3"/>
    <x v="0"/>
    <s v="Saudi"/>
    <s v="20k-25k"/>
    <s v="1981-1985"/>
  </r>
  <r>
    <x v="17"/>
    <n v="27342"/>
    <n v="-532"/>
    <x v="0"/>
    <d v="2024-02-04T00:00:00"/>
    <n v="3"/>
    <x v="0"/>
    <s v="Saudi"/>
    <s v="20k-25k"/>
    <s v="1981-1985"/>
  </r>
  <r>
    <x v="17"/>
    <n v="27863"/>
    <n v="-489"/>
    <x v="1"/>
    <d v="2024-10-17T00:00:00"/>
    <n v="4"/>
    <x v="0"/>
    <s v="Saudi"/>
    <s v="20k-25k"/>
    <s v="1981-1985"/>
  </r>
  <r>
    <x v="17"/>
    <n v="27984"/>
    <n v="-485"/>
    <x v="1"/>
    <d v="2024-09-24T00:00:00"/>
    <n v="2"/>
    <x v="0"/>
    <s v="Saudi"/>
    <s v="20k-25k"/>
    <s v="1981-1985"/>
  </r>
  <r>
    <x v="17"/>
    <n v="29992"/>
    <n v="-485"/>
    <x v="1"/>
    <d v="2024-09-02T00:00:00"/>
    <n v="1"/>
    <x v="0"/>
    <s v="Saudi"/>
    <s v="20k-25k"/>
    <s v="1981-1985"/>
  </r>
  <r>
    <x v="17"/>
    <n v="24378"/>
    <n v="-470"/>
    <x v="1"/>
    <d v="2024-04-30T00:00:00"/>
    <n v="3"/>
    <x v="0"/>
    <s v="Saudi"/>
    <s v="20k-25k"/>
    <s v="1981-1985"/>
  </r>
  <r>
    <x v="17"/>
    <n v="24621"/>
    <n v="-450"/>
    <x v="1"/>
    <d v="2023-03-07T00:00:00"/>
    <n v="1"/>
    <x v="0"/>
    <s v="Saudi"/>
    <s v="20k-25k"/>
    <s v="1981-1985"/>
  </r>
  <r>
    <x v="17"/>
    <n v="24242"/>
    <n v="-438"/>
    <x v="0"/>
    <d v="2023-03-28T00:00:00"/>
    <n v="1"/>
    <x v="0"/>
    <s v="Saudi"/>
    <s v="20k-25k"/>
    <s v="1981-1985"/>
  </r>
  <r>
    <x v="17"/>
    <n v="23607"/>
    <n v="-393"/>
    <x v="0"/>
    <d v="2024-03-03T00:00:00"/>
    <n v="2"/>
    <x v="0"/>
    <s v="Saudi"/>
    <s v="20k-25k"/>
    <s v="1981-1985"/>
  </r>
  <r>
    <x v="17"/>
    <n v="21330"/>
    <n v="-200"/>
    <x v="1"/>
    <d v="2023-05-07T00:00:00"/>
    <n v="3"/>
    <x v="0"/>
    <s v="Saudi"/>
    <s v="20k-25k"/>
    <s v="1981-1985"/>
  </r>
  <r>
    <x v="17"/>
    <n v="23396"/>
    <n v="-134"/>
    <x v="1"/>
    <d v="2023-12-30T00:00:00"/>
    <n v="1"/>
    <x v="0"/>
    <s v="Saudi"/>
    <s v="20k-25k"/>
    <s v="1981-1985"/>
  </r>
  <r>
    <x v="17"/>
    <n v="23280"/>
    <n v="-116"/>
    <x v="1"/>
    <d v="2024-01-02T00:00:00"/>
    <n v="5"/>
    <x v="0"/>
    <s v="Saudi"/>
    <s v="20k-25k"/>
    <s v="1981-1985"/>
  </r>
  <r>
    <x v="17"/>
    <n v="27753"/>
    <n v="-110"/>
    <x v="0"/>
    <d v="2024-10-18T00:00:00"/>
    <n v="3"/>
    <x v="0"/>
    <s v="Saudi"/>
    <s v="20k-25k"/>
    <s v="1981-1985"/>
  </r>
  <r>
    <x v="17"/>
    <n v="28209"/>
    <n v="-105"/>
    <x v="1"/>
    <d v="2024-02-14T00:00:00"/>
    <n v="2"/>
    <x v="0"/>
    <s v="Saudi"/>
    <s v="20k-25k"/>
    <s v="1981-1985"/>
  </r>
  <r>
    <x v="17"/>
    <n v="15632"/>
    <n v="-88"/>
    <x v="1"/>
    <d v="2023-01-19T00:00:00"/>
    <n v="3"/>
    <x v="0"/>
    <s v="Saudi"/>
    <s v="20k-25k"/>
    <s v="1981-1985"/>
  </r>
  <r>
    <x v="17"/>
    <n v="30477"/>
    <n v="16"/>
    <x v="2"/>
    <d v="2024-09-01T00:00:00"/>
    <n v="4"/>
    <x v="0"/>
    <s v="Saudi"/>
    <s v="20k-25k"/>
    <s v="1981-1985"/>
  </r>
  <r>
    <x v="17"/>
    <n v="28352"/>
    <n v="368"/>
    <x v="1"/>
    <d v="2024-10-16T00:00:00"/>
    <n v="5"/>
    <x v="0"/>
    <s v="Saudi"/>
    <s v="20k-25k"/>
    <s v="1981-1985"/>
  </r>
  <r>
    <x v="17"/>
    <n v="23695"/>
    <n v="415"/>
    <x v="1"/>
    <d v="2024-01-16T00:00:00"/>
    <n v="1"/>
    <x v="0"/>
    <s v="Saudi"/>
    <s v="20k-25k"/>
    <s v="1981-1985"/>
  </r>
  <r>
    <x v="17"/>
    <n v="24116"/>
    <n v="509"/>
    <x v="1"/>
    <d v="2024-03-24T00:00:00"/>
    <n v="2"/>
    <x v="0"/>
    <s v="Saudi"/>
    <s v="20k-25k"/>
    <s v="1981-1985"/>
  </r>
  <r>
    <x v="17"/>
    <n v="20612"/>
    <n v="528"/>
    <x v="1"/>
    <d v="2023-12-14T00:00:00"/>
    <n v="2"/>
    <x v="0"/>
    <s v="Saudi"/>
    <s v="20k-25k"/>
    <s v="1981-1985"/>
  </r>
  <r>
    <x v="17"/>
    <n v="23884"/>
    <n v="555"/>
    <x v="1"/>
    <d v="2024-04-11T00:00:00"/>
    <n v="5"/>
    <x v="0"/>
    <s v="Saudi"/>
    <s v="20k-25k"/>
    <s v="1981-1985"/>
  </r>
  <r>
    <x v="17"/>
    <n v="29649"/>
    <n v="598"/>
    <x v="1"/>
    <d v="2024-11-17T00:00:00"/>
    <n v="1"/>
    <x v="0"/>
    <s v="Saudi"/>
    <s v="20k-25k"/>
    <s v="1981-1985"/>
  </r>
  <r>
    <x v="17"/>
    <n v="22152"/>
    <n v="690"/>
    <x v="1"/>
    <d v="2023-07-01T00:00:00"/>
    <n v="2"/>
    <x v="0"/>
    <s v="Saudi"/>
    <s v="20k-25k"/>
    <s v="1981-1985"/>
  </r>
  <r>
    <x v="17"/>
    <n v="21462"/>
    <n v="802"/>
    <x v="1"/>
    <d v="2023-06-09T00:00:00"/>
    <n v="4"/>
    <x v="0"/>
    <s v="Saudi"/>
    <s v="20k-25k"/>
    <s v="1981-1985"/>
  </r>
  <r>
    <x v="17"/>
    <n v="20099"/>
    <n v="807"/>
    <x v="2"/>
    <d v="2023-01-26T00:00:00"/>
    <n v="5"/>
    <x v="0"/>
    <s v="Saudi"/>
    <s v="20k-25k"/>
    <s v="1981-1985"/>
  </r>
  <r>
    <x v="17"/>
    <n v="24848"/>
    <n v="964"/>
    <x v="2"/>
    <d v="2024-04-25T00:00:00"/>
    <n v="2"/>
    <x v="0"/>
    <s v="Saudi"/>
    <s v="20k-25k"/>
    <s v="1981-1985"/>
  </r>
  <r>
    <x v="17"/>
    <n v="25345"/>
    <n v="967"/>
    <x v="2"/>
    <d v="2024-05-01T00:00:00"/>
    <n v="3"/>
    <x v="0"/>
    <s v="Saudi"/>
    <s v="20k-25k"/>
    <s v="1981-1985"/>
  </r>
  <r>
    <x v="17"/>
    <n v="28314"/>
    <n v="972"/>
    <x v="1"/>
    <d v="2024-02-12T00:00:00"/>
    <n v="3"/>
    <x v="0"/>
    <s v="Saudi"/>
    <s v="20k-25k"/>
    <s v="1981-1985"/>
  </r>
  <r>
    <x v="17"/>
    <n v="28777"/>
    <n v="1024"/>
    <x v="1"/>
    <d v="2024-10-19T00:00:00"/>
    <n v="4"/>
    <x v="0"/>
    <s v="Saudi"/>
    <s v="20k-25k"/>
    <s v="1981-1985"/>
  </r>
  <r>
    <x v="17"/>
    <n v="26609"/>
    <n v="1264"/>
    <x v="2"/>
    <d v="2024-05-06T00:00:00"/>
    <n v="3"/>
    <x v="0"/>
    <s v="Saudi"/>
    <s v="20k-25k"/>
    <s v="1981-1985"/>
  </r>
  <r>
    <x v="17"/>
    <n v="28096"/>
    <n v="1487"/>
    <x v="1"/>
    <d v="2024-07-24T00:00:00"/>
    <n v="4"/>
    <x v="0"/>
    <s v="Saudi"/>
    <s v="20k-25k"/>
    <s v="1981-1985"/>
  </r>
  <r>
    <x v="17"/>
    <n v="17158"/>
    <n v="1724"/>
    <x v="2"/>
    <d v="2023-08-25T00:00:00"/>
    <n v="1"/>
    <x v="0"/>
    <s v="Saudi"/>
    <s v="20k-25k"/>
    <s v="1981-1985"/>
  </r>
  <r>
    <x v="17"/>
    <n v="22607"/>
    <n v="1799"/>
    <x v="2"/>
    <d v="2023-03-19T00:00:00"/>
    <n v="3"/>
    <x v="0"/>
    <s v="Saudi"/>
    <s v="20k-25k"/>
    <s v="1981-1985"/>
  </r>
  <r>
    <x v="17"/>
    <n v="31523"/>
    <n v="1874"/>
    <x v="2"/>
    <d v="2024-11-30T00:00:00"/>
    <n v="3"/>
    <x v="0"/>
    <s v="Saudi"/>
    <s v="20k-25k"/>
    <s v="1981-1985"/>
  </r>
  <r>
    <x v="17"/>
    <n v="24680"/>
    <n v="2073"/>
    <x v="2"/>
    <d v="2023-03-24T00:00:00"/>
    <n v="4"/>
    <x v="0"/>
    <s v="Saudi"/>
    <s v="20k-25k"/>
    <s v="1981-1985"/>
  </r>
  <r>
    <x v="17"/>
    <n v="25071"/>
    <n v="2116"/>
    <x v="2"/>
    <d v="2023-03-04T00:00:00"/>
    <n v="4"/>
    <x v="0"/>
    <s v="Saudi"/>
    <s v="20k-25k"/>
    <s v="1981-1985"/>
  </r>
  <r>
    <x v="17"/>
    <n v="20691"/>
    <n v="2283"/>
    <x v="2"/>
    <d v="2023-11-27T00:00:00"/>
    <n v="3"/>
    <x v="0"/>
    <s v="Saudi"/>
    <s v="20k-25k"/>
    <s v="1981-1985"/>
  </r>
  <r>
    <x v="17"/>
    <n v="30461"/>
    <n v="2365"/>
    <x v="2"/>
    <d v="2024-07-31T00:00:00"/>
    <n v="2"/>
    <x v="0"/>
    <s v="Saudi"/>
    <s v="20k-25k"/>
    <s v="1981-1985"/>
  </r>
  <r>
    <x v="17"/>
    <n v="22955"/>
    <n v="2856"/>
    <x v="2"/>
    <d v="2023-02-01T00:00:00"/>
    <n v="4"/>
    <x v="0"/>
    <s v="Saudi"/>
    <s v="20k-25k"/>
    <s v="1981-1985"/>
  </r>
  <r>
    <x v="17"/>
    <n v="23530"/>
    <n v="2918"/>
    <x v="2"/>
    <d v="2023-12-27T00:00:00"/>
    <n v="1"/>
    <x v="0"/>
    <s v="Saudi"/>
    <s v="20k-25k"/>
    <s v="1981-1985"/>
  </r>
  <r>
    <x v="17"/>
    <n v="18408"/>
    <n v="2957"/>
    <x v="2"/>
    <d v="2023-09-25T00:00:00"/>
    <n v="2"/>
    <x v="0"/>
    <s v="Saudi"/>
    <s v="20k-25k"/>
    <s v="1981-1985"/>
  </r>
  <r>
    <x v="17"/>
    <n v="19292"/>
    <n v="3660"/>
    <x v="2"/>
    <d v="2023-01-25T00:00:00"/>
    <n v="1"/>
    <x v="0"/>
    <s v="Saudi"/>
    <s v="20k-25k"/>
    <s v="1981-1985"/>
  </r>
  <r>
    <x v="17"/>
    <n v="32812"/>
    <n v="4035"/>
    <x v="2"/>
    <d v="2024-10-24T00:00:00"/>
    <n v="1"/>
    <x v="0"/>
    <s v="Saudi"/>
    <s v="20k-25k"/>
    <s v="1981-1985"/>
  </r>
  <r>
    <x v="17"/>
    <n v="27874"/>
    <n v="4179"/>
    <x v="2"/>
    <d v="2024-01-23T00:00:00"/>
    <n v="4"/>
    <x v="0"/>
    <s v="Saudi"/>
    <s v="20k-25k"/>
    <s v="1981-1985"/>
  </r>
  <r>
    <x v="18"/>
    <n v="50099"/>
    <n v="-4833"/>
    <x v="0"/>
    <d v="2024-10-11T00:00:00"/>
    <n v="1"/>
    <x v="0"/>
    <s v="Saudi"/>
    <s v="20k-25k"/>
    <s v="1981-1985"/>
  </r>
  <r>
    <x v="18"/>
    <n v="31420"/>
    <n v="-4585"/>
    <x v="0"/>
    <d v="2023-10-01T00:00:00"/>
    <n v="4"/>
    <x v="0"/>
    <s v="Saudi"/>
    <s v="20k-25k"/>
    <s v="1981-1985"/>
  </r>
  <r>
    <x v="18"/>
    <n v="48383"/>
    <n v="-4352"/>
    <x v="0"/>
    <d v="2024-04-30T00:00:00"/>
    <n v="1"/>
    <x v="0"/>
    <s v="Saudi"/>
    <s v="20k-25k"/>
    <s v="1981-1985"/>
  </r>
  <r>
    <x v="18"/>
    <n v="25224"/>
    <n v="-4077"/>
    <x v="0"/>
    <d v="2023-06-21T00:00:00"/>
    <n v="1"/>
    <x v="0"/>
    <s v="Saudi"/>
    <s v="20k-25k"/>
    <s v="1981-1985"/>
  </r>
  <r>
    <x v="18"/>
    <n v="54785"/>
    <n v="-3878"/>
    <x v="0"/>
    <d v="2024-07-28T00:00:00"/>
    <n v="5"/>
    <x v="0"/>
    <s v="Saudi"/>
    <s v="20k-25k"/>
    <s v="1981-1985"/>
  </r>
  <r>
    <x v="18"/>
    <n v="36005"/>
    <n v="-3483"/>
    <x v="0"/>
    <d v="2023-09-23T00:00:00"/>
    <n v="3"/>
    <x v="0"/>
    <s v="Saudi"/>
    <s v="20k-25k"/>
    <s v="1981-1985"/>
  </r>
  <r>
    <x v="18"/>
    <n v="54932"/>
    <n v="-3317"/>
    <x v="0"/>
    <d v="2024-10-09T00:00:00"/>
    <n v="3"/>
    <x v="0"/>
    <s v="Saudi"/>
    <s v="20k-25k"/>
    <s v="1981-1985"/>
  </r>
  <r>
    <x v="18"/>
    <n v="47306"/>
    <n v="-2943"/>
    <x v="0"/>
    <d v="2024-12-06T00:00:00"/>
    <n v="3"/>
    <x v="0"/>
    <s v="Saudi"/>
    <s v="20k-25k"/>
    <s v="1981-1985"/>
  </r>
  <r>
    <x v="18"/>
    <n v="16164"/>
    <n v="-2524"/>
    <x v="0"/>
    <d v="2023-01-29T00:00:00"/>
    <n v="3"/>
    <x v="0"/>
    <s v="Saudi"/>
    <s v="20k-25k"/>
    <s v="1981-1985"/>
  </r>
  <r>
    <x v="18"/>
    <n v="46233"/>
    <n v="-1333"/>
    <x v="0"/>
    <d v="2024-04-01T00:00:00"/>
    <n v="3"/>
    <x v="0"/>
    <s v="Saudi"/>
    <s v="20k-25k"/>
    <s v="1981-1985"/>
  </r>
  <r>
    <x v="18"/>
    <n v="53889"/>
    <n v="-1309"/>
    <x v="0"/>
    <d v="2024-10-02T00:00:00"/>
    <n v="1"/>
    <x v="0"/>
    <s v="Saudi"/>
    <s v="20k-25k"/>
    <s v="1981-1985"/>
  </r>
  <r>
    <x v="18"/>
    <n v="46431"/>
    <n v="-875"/>
    <x v="0"/>
    <d v="2024-12-14T00:00:00"/>
    <n v="4"/>
    <x v="0"/>
    <s v="Saudi"/>
    <s v="20k-25k"/>
    <s v="1981-1985"/>
  </r>
  <r>
    <x v="18"/>
    <n v="53464"/>
    <n v="-742"/>
    <x v="0"/>
    <d v="2024-06-01T00:00:00"/>
    <n v="5"/>
    <x v="0"/>
    <s v="Saudi"/>
    <s v="20k-25k"/>
    <s v="1981-1985"/>
  </r>
  <r>
    <x v="18"/>
    <n v="33994"/>
    <n v="-274"/>
    <x v="1"/>
    <d v="2023-09-07T00:00:00"/>
    <n v="1"/>
    <x v="0"/>
    <s v="Saudi"/>
    <s v="20k-25k"/>
    <s v="1981-1985"/>
  </r>
  <r>
    <x v="18"/>
    <n v="31309"/>
    <n v="-108"/>
    <x v="1"/>
    <d v="2023-10-15T00:00:00"/>
    <n v="4"/>
    <x v="0"/>
    <s v="Saudi"/>
    <s v="20k-25k"/>
    <s v="1981-1985"/>
  </r>
  <r>
    <x v="18"/>
    <n v="25903"/>
    <n v="-21"/>
    <x v="1"/>
    <d v="2023-06-29T00:00:00"/>
    <n v="5"/>
    <x v="0"/>
    <s v="Saudi"/>
    <s v="20k-25k"/>
    <s v="1981-1985"/>
  </r>
  <r>
    <x v="18"/>
    <n v="31417"/>
    <n v="-3"/>
    <x v="0"/>
    <d v="2023-10-07T00:00:00"/>
    <n v="2"/>
    <x v="0"/>
    <s v="Saudi"/>
    <s v="20k-25k"/>
    <s v="1981-1985"/>
  </r>
  <r>
    <x v="18"/>
    <n v="39633"/>
    <n v="9"/>
    <x v="1"/>
    <d v="2024-02-22T00:00:00"/>
    <n v="1"/>
    <x v="0"/>
    <s v="Saudi"/>
    <s v="20k-25k"/>
    <s v="1981-1985"/>
  </r>
  <r>
    <x v="18"/>
    <n v="50249"/>
    <n v="150"/>
    <x v="1"/>
    <d v="2024-10-17T00:00:00"/>
    <n v="1"/>
    <x v="0"/>
    <s v="Saudi"/>
    <s v="20k-25k"/>
    <s v="1981-1985"/>
  </r>
  <r>
    <x v="18"/>
    <n v="29301"/>
    <n v="163"/>
    <x v="2"/>
    <d v="2023-06-02T00:00:00"/>
    <n v="2"/>
    <x v="0"/>
    <s v="Saudi"/>
    <s v="20k-25k"/>
    <s v="1981-1985"/>
  </r>
  <r>
    <x v="18"/>
    <n v="21854"/>
    <n v="228"/>
    <x v="2"/>
    <d v="2023-02-12T00:00:00"/>
    <n v="4"/>
    <x v="0"/>
    <s v="Saudi"/>
    <s v="20k-25k"/>
    <s v="1981-1985"/>
  </r>
  <r>
    <x v="18"/>
    <n v="36327"/>
    <n v="323"/>
    <x v="1"/>
    <d v="2024-01-11T00:00:00"/>
    <n v="4"/>
    <x v="0"/>
    <s v="Saudi"/>
    <s v="20k-25k"/>
    <s v="1981-1985"/>
  </r>
  <r>
    <x v="18"/>
    <n v="29138"/>
    <n v="403"/>
    <x v="2"/>
    <d v="2023-05-25T00:00:00"/>
    <n v="3"/>
    <x v="0"/>
    <s v="Saudi"/>
    <s v="20k-25k"/>
    <s v="1981-1985"/>
  </r>
  <r>
    <x v="18"/>
    <n v="55198"/>
    <n v="413"/>
    <x v="1"/>
    <d v="2024-09-10T00:00:00"/>
    <n v="1"/>
    <x v="0"/>
    <s v="Saudi"/>
    <s v="20k-25k"/>
    <s v="1981-1985"/>
  </r>
  <r>
    <x v="18"/>
    <n v="16782"/>
    <n v="618"/>
    <x v="2"/>
    <d v="2023-02-02T00:00:00"/>
    <n v="1"/>
    <x v="0"/>
    <s v="Saudi"/>
    <s v="20k-25k"/>
    <s v="1981-1985"/>
  </r>
  <r>
    <x v="18"/>
    <n v="28735"/>
    <n v="624"/>
    <x v="1"/>
    <d v="2023-05-19T00:00:00"/>
    <n v="2"/>
    <x v="0"/>
    <s v="Saudi"/>
    <s v="20k-25k"/>
    <s v="1981-1985"/>
  </r>
  <r>
    <x v="18"/>
    <n v="25924"/>
    <n v="700"/>
    <x v="1"/>
    <d v="2023-06-23T00:00:00"/>
    <n v="4"/>
    <x v="0"/>
    <s v="Saudi"/>
    <s v="20k-25k"/>
    <s v="1981-1985"/>
  </r>
  <r>
    <x v="18"/>
    <n v="24382"/>
    <n v="856"/>
    <x v="2"/>
    <d v="2023-04-04T00:00:00"/>
    <n v="1"/>
    <x v="0"/>
    <s v="Saudi"/>
    <s v="20k-25k"/>
    <s v="1981-1985"/>
  </r>
  <r>
    <x v="18"/>
    <n v="47122"/>
    <n v="889"/>
    <x v="1"/>
    <d v="2024-04-16T00:00:00"/>
    <n v="5"/>
    <x v="0"/>
    <s v="Saudi"/>
    <s v="20k-25k"/>
    <s v="1981-1985"/>
  </r>
  <r>
    <x v="18"/>
    <n v="34268"/>
    <n v="925"/>
    <x v="2"/>
    <d v="2023-08-06T00:00:00"/>
    <n v="1"/>
    <x v="0"/>
    <s v="Saudi"/>
    <s v="20k-25k"/>
    <s v="1981-1985"/>
  </r>
  <r>
    <x v="18"/>
    <n v="54445"/>
    <n v="981"/>
    <x v="1"/>
    <d v="2024-06-03T00:00:00"/>
    <n v="2"/>
    <x v="0"/>
    <s v="Saudi"/>
    <s v="20k-25k"/>
    <s v="1981-1985"/>
  </r>
  <r>
    <x v="18"/>
    <n v="54934"/>
    <n v="1045"/>
    <x v="1"/>
    <d v="2024-10-05T00:00:00"/>
    <n v="4"/>
    <x v="0"/>
    <s v="Saudi"/>
    <s v="20k-25k"/>
    <s v="1981-1985"/>
  </r>
  <r>
    <x v="18"/>
    <n v="47566"/>
    <n v="1105"/>
    <x v="1"/>
    <d v="2024-03-29T00:00:00"/>
    <n v="3"/>
    <x v="0"/>
    <s v="Saudi"/>
    <s v="20k-25k"/>
    <s v="1981-1985"/>
  </r>
  <r>
    <x v="18"/>
    <n v="48231"/>
    <n v="1109"/>
    <x v="1"/>
    <d v="2024-04-26T00:00:00"/>
    <n v="4"/>
    <x v="0"/>
    <s v="Saudi"/>
    <s v="20k-25k"/>
    <s v="1981-1985"/>
  </r>
  <r>
    <x v="18"/>
    <n v="38301"/>
    <n v="1118"/>
    <x v="1"/>
    <d v="2023-09-15T00:00:00"/>
    <n v="4"/>
    <x v="0"/>
    <s v="Saudi"/>
    <s v="20k-25k"/>
    <s v="1981-1985"/>
  </r>
  <r>
    <x v="18"/>
    <n v="39488"/>
    <n v="1187"/>
    <x v="1"/>
    <d v="2023-09-16T00:00:00"/>
    <n v="1"/>
    <x v="0"/>
    <s v="Saudi"/>
    <s v="20k-25k"/>
    <s v="1981-1985"/>
  </r>
  <r>
    <x v="18"/>
    <n v="49726"/>
    <n v="1343"/>
    <x v="2"/>
    <d v="2024-05-05T00:00:00"/>
    <n v="2"/>
    <x v="0"/>
    <s v="Saudi"/>
    <s v="20k-25k"/>
    <s v="1981-1985"/>
  </r>
  <r>
    <x v="18"/>
    <n v="37788"/>
    <n v="1461"/>
    <x v="1"/>
    <d v="2024-01-13T00:00:00"/>
    <n v="3"/>
    <x v="0"/>
    <s v="Saudi"/>
    <s v="20k-25k"/>
    <s v="1981-1985"/>
  </r>
  <r>
    <x v="18"/>
    <n v="51226"/>
    <n v="1500"/>
    <x v="1"/>
    <d v="2024-05-06T00:00:00"/>
    <n v="5"/>
    <x v="0"/>
    <s v="Saudi"/>
    <s v="20k-25k"/>
    <s v="1981-1985"/>
  </r>
  <r>
    <x v="18"/>
    <n v="23526"/>
    <n v="1672"/>
    <x v="2"/>
    <d v="2023-03-14T00:00:00"/>
    <n v="2"/>
    <x v="0"/>
    <s v="Saudi"/>
    <s v="20k-25k"/>
    <s v="1981-1985"/>
  </r>
  <r>
    <x v="18"/>
    <n v="39624"/>
    <n v="1836"/>
    <x v="2"/>
    <d v="2024-01-25T00:00:00"/>
    <n v="2"/>
    <x v="0"/>
    <s v="Saudi"/>
    <s v="20k-25k"/>
    <s v="1981-1985"/>
  </r>
  <r>
    <x v="18"/>
    <n v="41600"/>
    <n v="1967"/>
    <x v="2"/>
    <d v="2024-03-01T00:00:00"/>
    <n v="5"/>
    <x v="0"/>
    <s v="Saudi"/>
    <s v="20k-25k"/>
    <s v="1981-1985"/>
  </r>
  <r>
    <x v="18"/>
    <n v="36004"/>
    <n v="2004"/>
    <x v="2"/>
    <d v="2023-11-08T00:00:00"/>
    <n v="1"/>
    <x v="0"/>
    <s v="Saudi"/>
    <s v="20k-25k"/>
    <s v="1981-1985"/>
  </r>
  <r>
    <x v="18"/>
    <n v="46461"/>
    <n v="2253"/>
    <x v="2"/>
    <d v="2024-03-25T00:00:00"/>
    <n v="4"/>
    <x v="0"/>
    <s v="Saudi"/>
    <s v="20k-25k"/>
    <s v="1981-1985"/>
  </r>
  <r>
    <x v="18"/>
    <n v="44208"/>
    <n v="2608"/>
    <x v="2"/>
    <d v="2024-03-10T00:00:00"/>
    <n v="4"/>
    <x v="0"/>
    <s v="Saudi"/>
    <s v="20k-25k"/>
    <s v="1981-1985"/>
  </r>
  <r>
    <x v="18"/>
    <n v="34000"/>
    <n v="2691"/>
    <x v="2"/>
    <d v="2023-11-01T00:00:00"/>
    <n v="3"/>
    <x v="0"/>
    <s v="Saudi"/>
    <s v="20k-25k"/>
    <s v="1981-1985"/>
  </r>
  <r>
    <x v="18"/>
    <n v="54206"/>
    <n v="2980"/>
    <x v="2"/>
    <d v="2024-05-27T00:00:00"/>
    <n v="3"/>
    <x v="0"/>
    <s v="Saudi"/>
    <s v="20k-25k"/>
    <s v="1981-1985"/>
  </r>
  <r>
    <x v="18"/>
    <n v="37183"/>
    <n v="3189"/>
    <x v="2"/>
    <d v="2023-09-11T00:00:00"/>
    <n v="1"/>
    <x v="0"/>
    <s v="Saudi"/>
    <s v="20k-25k"/>
    <s v="1981-1985"/>
  </r>
  <r>
    <x v="18"/>
    <n v="58249"/>
    <n v="3315"/>
    <x v="2"/>
    <d v="2024-10-09T00:00:00"/>
    <n v="1"/>
    <x v="0"/>
    <s v="Saudi"/>
    <s v="20k-25k"/>
    <s v="1981-1985"/>
  </r>
  <r>
    <x v="18"/>
    <n v="29239"/>
    <n v="3336"/>
    <x v="2"/>
    <d v="2023-07-09T00:00:00"/>
    <n v="2"/>
    <x v="0"/>
    <s v="Saudi"/>
    <s v="20k-25k"/>
    <s v="1981-1985"/>
  </r>
  <r>
    <x v="18"/>
    <n v="28111"/>
    <n v="3729"/>
    <x v="2"/>
    <d v="2023-04-26T00:00:00"/>
    <n v="3"/>
    <x v="0"/>
    <s v="Saudi"/>
    <s v="20k-25k"/>
    <s v="1981-1985"/>
  </r>
  <r>
    <x v="18"/>
    <n v="33343"/>
    <n v="4104"/>
    <x v="2"/>
    <d v="2023-07-25T00:00:00"/>
    <n v="1"/>
    <x v="0"/>
    <s v="Saudi"/>
    <s v="20k-25k"/>
    <s v="1981-1985"/>
  </r>
  <r>
    <x v="18"/>
    <n v="58663"/>
    <n v="4218"/>
    <x v="2"/>
    <d v="2024-07-23T00:00:00"/>
    <n v="4"/>
    <x v="0"/>
    <s v="Saudi"/>
    <s v="20k-25k"/>
    <s v="1981-1985"/>
  </r>
  <r>
    <x v="18"/>
    <n v="52735"/>
    <n v="4504"/>
    <x v="2"/>
    <d v="2024-04-29T00:00:00"/>
    <n v="2"/>
    <x v="0"/>
    <s v="Saudi"/>
    <s v="20k-25k"/>
    <s v="1981-1985"/>
  </r>
  <r>
    <x v="18"/>
    <n v="21626"/>
    <n v="4844"/>
    <x v="2"/>
    <d v="2023-02-08T00:00:00"/>
    <n v="2"/>
    <x v="0"/>
    <s v="Saudi"/>
    <s v="20k-25k"/>
    <s v="1981-1985"/>
  </r>
  <r>
    <x v="19"/>
    <n v="-2985"/>
    <n v="-4878"/>
    <x v="0"/>
    <d v="2024-02-06T00:00:00"/>
    <n v="3"/>
    <x v="0"/>
    <s v="Saudi"/>
    <s v="20k-25k"/>
    <s v="1981-1985"/>
  </r>
  <r>
    <x v="19"/>
    <n v="-2621"/>
    <n v="-4654"/>
    <x v="0"/>
    <d v="2024-05-01T00:00:00"/>
    <n v="3"/>
    <x v="0"/>
    <s v="Saudi"/>
    <s v="20k-25k"/>
    <s v="1981-1985"/>
  </r>
  <r>
    <x v="19"/>
    <n v="7231"/>
    <n v="-4352"/>
    <x v="0"/>
    <d v="2024-11-24T00:00:00"/>
    <n v="4"/>
    <x v="0"/>
    <s v="Saudi"/>
    <s v="20k-25k"/>
    <s v="1981-1985"/>
  </r>
  <r>
    <x v="19"/>
    <n v="-4270"/>
    <n v="-4305"/>
    <x v="0"/>
    <d v="2023-05-03T00:00:00"/>
    <n v="5"/>
    <x v="0"/>
    <s v="Saudi"/>
    <s v="20k-25k"/>
    <s v="1981-1985"/>
  </r>
  <r>
    <x v="19"/>
    <n v="1949"/>
    <n v="-4146"/>
    <x v="0"/>
    <d v="2024-07-23T00:00:00"/>
    <n v="2"/>
    <x v="0"/>
    <s v="Saudi"/>
    <s v="20k-25k"/>
    <s v="1981-1985"/>
  </r>
  <r>
    <x v="19"/>
    <n v="-451"/>
    <n v="-4080"/>
    <x v="0"/>
    <d v="2023-04-04T00:00:00"/>
    <n v="1"/>
    <x v="0"/>
    <s v="Saudi"/>
    <s v="20k-25k"/>
    <s v="1981-1985"/>
  </r>
  <r>
    <x v="19"/>
    <n v="6342"/>
    <n v="-3758"/>
    <x v="0"/>
    <d v="2023-02-15T00:00:00"/>
    <n v="4"/>
    <x v="0"/>
    <s v="Saudi"/>
    <s v="20k-25k"/>
    <s v="1981-1985"/>
  </r>
  <r>
    <x v="19"/>
    <n v="10100"/>
    <n v="-3634"/>
    <x v="0"/>
    <d v="2023-01-31T00:00:00"/>
    <n v="4"/>
    <x v="0"/>
    <s v="Saudi"/>
    <s v="20k-25k"/>
    <s v="1981-1985"/>
  </r>
  <r>
    <x v="19"/>
    <n v="3629"/>
    <n v="-3497"/>
    <x v="0"/>
    <d v="2023-03-29T00:00:00"/>
    <n v="3"/>
    <x v="0"/>
    <s v="Saudi"/>
    <s v="20k-25k"/>
    <s v="1981-1985"/>
  </r>
  <r>
    <x v="19"/>
    <n v="1893"/>
    <n v="-2781"/>
    <x v="0"/>
    <d v="2024-01-05T00:00:00"/>
    <n v="5"/>
    <x v="0"/>
    <s v="Saudi"/>
    <s v="20k-25k"/>
    <s v="1981-1985"/>
  </r>
  <r>
    <x v="19"/>
    <n v="151"/>
    <n v="-2182"/>
    <x v="0"/>
    <d v="2023-08-11T00:00:00"/>
    <n v="1"/>
    <x v="0"/>
    <s v="Saudi"/>
    <s v="20k-25k"/>
    <s v="1981-1985"/>
  </r>
  <r>
    <x v="19"/>
    <n v="2033"/>
    <n v="-2157"/>
    <x v="0"/>
    <d v="2024-04-02T00:00:00"/>
    <n v="4"/>
    <x v="0"/>
    <s v="Saudi"/>
    <s v="20k-25k"/>
    <s v="1981-1985"/>
  </r>
  <r>
    <x v="19"/>
    <n v="-1195"/>
    <n v="-1953"/>
    <x v="0"/>
    <d v="2023-10-08T00:00:00"/>
    <n v="1"/>
    <x v="0"/>
    <s v="Saudi"/>
    <s v="20k-25k"/>
    <s v="1981-1985"/>
  </r>
  <r>
    <x v="19"/>
    <n v="-17"/>
    <n v="-1941"/>
    <x v="0"/>
    <d v="2023-10-01T00:00:00"/>
    <n v="2"/>
    <x v="0"/>
    <s v="Saudi"/>
    <s v="20k-25k"/>
    <s v="1981-1985"/>
  </r>
  <r>
    <x v="19"/>
    <n v="4190"/>
    <n v="-1459"/>
    <x v="0"/>
    <d v="2024-03-23T00:00:00"/>
    <n v="2"/>
    <x v="0"/>
    <s v="Saudi"/>
    <s v="20k-25k"/>
    <s v="1981-1985"/>
  </r>
  <r>
    <x v="19"/>
    <n v="2130"/>
    <n v="-556"/>
    <x v="0"/>
    <d v="2024-02-25T00:00:00"/>
    <n v="5"/>
    <x v="0"/>
    <s v="Saudi"/>
    <s v="20k-25k"/>
    <s v="1981-1985"/>
  </r>
  <r>
    <x v="19"/>
    <n v="7140"/>
    <n v="-392"/>
    <x v="1"/>
    <d v="2024-10-09T00:00:00"/>
    <n v="1"/>
    <x v="0"/>
    <s v="Saudi"/>
    <s v="20k-25k"/>
    <s v="1981-1985"/>
  </r>
  <r>
    <x v="19"/>
    <n v="1760"/>
    <n v="-189"/>
    <x v="0"/>
    <d v="2024-07-26T00:00:00"/>
    <n v="5"/>
    <x v="0"/>
    <s v="Saudi"/>
    <s v="20k-25k"/>
    <s v="1981-1985"/>
  </r>
  <r>
    <x v="19"/>
    <n v="5512"/>
    <n v="-185"/>
    <x v="1"/>
    <d v="2024-09-18T00:00:00"/>
    <n v="1"/>
    <x v="0"/>
    <s v="Saudi"/>
    <s v="20k-25k"/>
    <s v="1981-1985"/>
  </r>
  <r>
    <x v="19"/>
    <n v="1714"/>
    <n v="-149"/>
    <x v="1"/>
    <d v="2024-02-13T00:00:00"/>
    <n v="5"/>
    <x v="0"/>
    <s v="Saudi"/>
    <s v="20k-25k"/>
    <s v="1981-1985"/>
  </r>
  <r>
    <x v="19"/>
    <n v="100"/>
    <n v="-51"/>
    <x v="1"/>
    <d v="2023-09-12T00:00:00"/>
    <n v="3"/>
    <x v="0"/>
    <s v="Saudi"/>
    <s v="20k-25k"/>
    <s v="1981-1985"/>
  </r>
  <r>
    <x v="19"/>
    <n v="5697"/>
    <n v="-30"/>
    <x v="1"/>
    <d v="2024-09-10T00:00:00"/>
    <n v="4"/>
    <x v="0"/>
    <s v="Saudi"/>
    <s v="20k-25k"/>
    <s v="1981-1985"/>
  </r>
  <r>
    <x v="19"/>
    <n v="5030"/>
    <n v="135"/>
    <x v="2"/>
    <d v="2024-06-27T00:00:00"/>
    <n v="5"/>
    <x v="0"/>
    <s v="Saudi"/>
    <s v="20k-25k"/>
    <s v="1981-1985"/>
  </r>
  <r>
    <x v="19"/>
    <n v="210"/>
    <n v="188"/>
    <x v="1"/>
    <d v="2023-10-09T00:00:00"/>
    <n v="1"/>
    <x v="0"/>
    <s v="Saudi"/>
    <s v="20k-25k"/>
    <s v="1981-1985"/>
  </r>
  <r>
    <x v="19"/>
    <n v="4674"/>
    <n v="269"/>
    <x v="1"/>
    <d v="2023-10-29T00:00:00"/>
    <n v="2"/>
    <x v="0"/>
    <s v="Saudi"/>
    <s v="20k-25k"/>
    <s v="1981-1985"/>
  </r>
  <r>
    <x v="19"/>
    <n v="13734"/>
    <n v="302"/>
    <x v="1"/>
    <d v="2023-01-10T00:00:00"/>
    <n v="1"/>
    <x v="0"/>
    <s v="Saudi"/>
    <s v="20k-25k"/>
    <s v="1981-1985"/>
  </r>
  <r>
    <x v="19"/>
    <n v="35"/>
    <n v="486"/>
    <x v="1"/>
    <d v="2023-05-01T00:00:00"/>
    <n v="4"/>
    <x v="0"/>
    <s v="Saudi"/>
    <s v="20k-25k"/>
    <s v="1981-1985"/>
  </r>
  <r>
    <x v="19"/>
    <n v="3368"/>
    <n v="594"/>
    <x v="1"/>
    <d v="2024-08-20T00:00:00"/>
    <n v="3"/>
    <x v="0"/>
    <s v="Saudi"/>
    <s v="20k-25k"/>
    <s v="1981-1985"/>
  </r>
  <r>
    <x v="19"/>
    <n v="-2335"/>
    <n v="623"/>
    <x v="1"/>
    <d v="2023-05-12T00:00:00"/>
    <n v="1"/>
    <x v="0"/>
    <s v="Saudi"/>
    <s v="20k-25k"/>
    <s v="1981-1985"/>
  </r>
  <r>
    <x v="19"/>
    <n v="135"/>
    <n v="675"/>
    <x v="1"/>
    <d v="2024-05-12T00:00:00"/>
    <n v="3"/>
    <x v="0"/>
    <s v="Saudi"/>
    <s v="20k-25k"/>
    <s v="1981-1985"/>
  </r>
  <r>
    <x v="19"/>
    <n v="758"/>
    <n v="775"/>
    <x v="1"/>
    <d v="2023-10-05T00:00:00"/>
    <n v="5"/>
    <x v="0"/>
    <s v="Saudi"/>
    <s v="20k-25k"/>
    <s v="1981-1985"/>
  </r>
  <r>
    <x v="19"/>
    <n v="7126"/>
    <n v="784"/>
    <x v="2"/>
    <d v="2023-03-07T00:00:00"/>
    <n v="1"/>
    <x v="0"/>
    <s v="Saudi"/>
    <s v="20k-25k"/>
    <s v="1981-1985"/>
  </r>
  <r>
    <x v="19"/>
    <n v="-1479"/>
    <n v="856"/>
    <x v="1"/>
    <d v="2023-06-25T00:00:00"/>
    <n v="4"/>
    <x v="0"/>
    <s v="Saudi"/>
    <s v="20k-25k"/>
    <s v="1981-1985"/>
  </r>
  <r>
    <x v="19"/>
    <n v="11583"/>
    <n v="881"/>
    <x v="2"/>
    <d v="2024-11-05T00:00:00"/>
    <n v="2"/>
    <x v="0"/>
    <s v="Saudi"/>
    <s v="20k-25k"/>
    <s v="1981-1985"/>
  </r>
  <r>
    <x v="19"/>
    <n v="2686"/>
    <n v="972"/>
    <x v="1"/>
    <d v="2024-02-21T00:00:00"/>
    <n v="3"/>
    <x v="0"/>
    <s v="Saudi"/>
    <s v="20k-25k"/>
    <s v="1981-1985"/>
  </r>
  <r>
    <x v="19"/>
    <n v="-1640"/>
    <n v="981"/>
    <x v="1"/>
    <d v="2024-05-01T00:00:00"/>
    <n v="4"/>
    <x v="0"/>
    <s v="Saudi"/>
    <s v="20k-25k"/>
    <s v="1981-1985"/>
  </r>
  <r>
    <x v="19"/>
    <n v="2774"/>
    <n v="1014"/>
    <x v="1"/>
    <d v="2024-08-09T00:00:00"/>
    <n v="5"/>
    <x v="0"/>
    <s v="Saudi"/>
    <s v="20k-25k"/>
    <s v="1981-1985"/>
  </r>
  <r>
    <x v="19"/>
    <n v="6095"/>
    <n v="1065"/>
    <x v="2"/>
    <d v="2024-07-12T00:00:00"/>
    <n v="1"/>
    <x v="0"/>
    <s v="Saudi"/>
    <s v="20k-25k"/>
    <s v="1981-1985"/>
  </r>
  <r>
    <x v="19"/>
    <n v="-540"/>
    <n v="1100"/>
    <x v="1"/>
    <d v="2024-05-02T00:00:00"/>
    <n v="4"/>
    <x v="0"/>
    <s v="Saudi"/>
    <s v="20k-25k"/>
    <s v="1981-1985"/>
  </r>
  <r>
    <x v="19"/>
    <n v="945"/>
    <n v="1160"/>
    <x v="1"/>
    <d v="2023-07-27T00:00:00"/>
    <n v="5"/>
    <x v="0"/>
    <s v="Saudi"/>
    <s v="20k-25k"/>
    <s v="1981-1985"/>
  </r>
  <r>
    <x v="19"/>
    <n v="22"/>
    <n v="1217"/>
    <x v="1"/>
    <d v="2023-10-08T00:00:00"/>
    <n v="4"/>
    <x v="0"/>
    <s v="Saudi"/>
    <s v="20k-25k"/>
    <s v="1981-1985"/>
  </r>
  <r>
    <x v="19"/>
    <n v="3382"/>
    <n v="1252"/>
    <x v="1"/>
    <d v="2024-03-10T00:00:00"/>
    <n v="5"/>
    <x v="0"/>
    <s v="Saudi"/>
    <s v="20k-25k"/>
    <s v="1981-1985"/>
  </r>
  <r>
    <x v="19"/>
    <n v="-215"/>
    <n v="1264"/>
    <x v="1"/>
    <d v="2023-07-16T00:00:00"/>
    <n v="1"/>
    <x v="0"/>
    <s v="Saudi"/>
    <s v="20k-25k"/>
    <s v="1981-1985"/>
  </r>
  <r>
    <x v="19"/>
    <n v="1441"/>
    <n v="1306"/>
    <x v="1"/>
    <d v="2024-05-15T00:00:00"/>
    <n v="3"/>
    <x v="0"/>
    <s v="Saudi"/>
    <s v="20k-25k"/>
    <s v="1981-1985"/>
  </r>
  <r>
    <x v="19"/>
    <n v="-2958"/>
    <n v="1312"/>
    <x v="1"/>
    <d v="2023-05-07T00:00:00"/>
    <n v="5"/>
    <x v="0"/>
    <s v="Saudi"/>
    <s v="20k-25k"/>
    <s v="1981-1985"/>
  </r>
  <r>
    <x v="19"/>
    <n v="2333"/>
    <n v="1388"/>
    <x v="1"/>
    <d v="2023-07-28T00:00:00"/>
    <n v="5"/>
    <x v="0"/>
    <s v="Saudi"/>
    <s v="20k-25k"/>
    <s v="1981-1985"/>
  </r>
  <r>
    <x v="19"/>
    <n v="1924"/>
    <n v="1824"/>
    <x v="2"/>
    <d v="2023-09-29T00:00:00"/>
    <n v="2"/>
    <x v="0"/>
    <s v="Saudi"/>
    <s v="20k-25k"/>
    <s v="1981-1985"/>
  </r>
  <r>
    <x v="19"/>
    <n v="7532"/>
    <n v="2020"/>
    <x v="2"/>
    <d v="2024-10-06T00:00:00"/>
    <n v="3"/>
    <x v="0"/>
    <s v="Saudi"/>
    <s v="20k-25k"/>
    <s v="1981-1985"/>
  </r>
  <r>
    <x v="19"/>
    <n v="5649"/>
    <n v="2267"/>
    <x v="2"/>
    <d v="2024-03-23T00:00:00"/>
    <n v="1"/>
    <x v="0"/>
    <s v="Saudi"/>
    <s v="20k-25k"/>
    <s v="1981-1985"/>
  </r>
  <r>
    <x v="19"/>
    <n v="5727"/>
    <n v="2359"/>
    <x v="2"/>
    <d v="2024-09-03T00:00:00"/>
    <n v="1"/>
    <x v="0"/>
    <s v="Saudi"/>
    <s v="20k-25k"/>
    <s v="1981-1985"/>
  </r>
  <r>
    <x v="19"/>
    <n v="10611"/>
    <n v="3380"/>
    <x v="2"/>
    <d v="2024-12-11T00:00:00"/>
    <n v="5"/>
    <x v="0"/>
    <s v="Saudi"/>
    <s v="20k-25k"/>
    <s v="1981-1985"/>
  </r>
  <r>
    <x v="19"/>
    <n v="4895"/>
    <n v="3454"/>
    <x v="2"/>
    <d v="2024-06-08T00:00:00"/>
    <n v="3"/>
    <x v="0"/>
    <s v="Saudi"/>
    <s v="20k-25k"/>
    <s v="1981-1985"/>
  </r>
  <r>
    <x v="19"/>
    <n v="10702"/>
    <n v="3562"/>
    <x v="2"/>
    <d v="2024-10-23T00:00:00"/>
    <n v="2"/>
    <x v="0"/>
    <s v="Saudi"/>
    <s v="20k-25k"/>
    <s v="1981-1985"/>
  </r>
  <r>
    <x v="19"/>
    <n v="4405"/>
    <n v="4195"/>
    <x v="2"/>
    <d v="2023-10-25T00:00:00"/>
    <n v="3"/>
    <x v="0"/>
    <s v="Saudi"/>
    <s v="20k-25k"/>
    <s v="1981-1985"/>
  </r>
  <r>
    <x v="19"/>
    <n v="1863"/>
    <n v="4848"/>
    <x v="2"/>
    <d v="2024-02-12T00:00:00"/>
    <n v="5"/>
    <x v="0"/>
    <s v="Saudi"/>
    <s v="20k-25k"/>
    <s v="1981-1985"/>
  </r>
  <r>
    <x v="20"/>
    <n v="21157"/>
    <n v="-4889"/>
    <x v="0"/>
    <d v="2024-04-03T00:00:00"/>
    <n v="1"/>
    <x v="0"/>
    <s v="Saudi"/>
    <s v="20k-25k"/>
    <s v="1981-1985"/>
  </r>
  <r>
    <x v="20"/>
    <n v="22023"/>
    <n v="-4722"/>
    <x v="0"/>
    <d v="2023-08-16T00:00:00"/>
    <n v="2"/>
    <x v="0"/>
    <s v="Saudi"/>
    <s v="20k-25k"/>
    <s v="1981-1985"/>
  </r>
  <r>
    <x v="20"/>
    <n v="18211"/>
    <n v="-4220"/>
    <x v="0"/>
    <d v="2023-10-31T00:00:00"/>
    <n v="4"/>
    <x v="0"/>
    <s v="Saudi"/>
    <s v="20k-25k"/>
    <s v="1981-1985"/>
  </r>
  <r>
    <x v="20"/>
    <n v="17839"/>
    <n v="-4184"/>
    <x v="0"/>
    <d v="2023-09-09T00:00:00"/>
    <n v="1"/>
    <x v="0"/>
    <s v="Saudi"/>
    <s v="20k-25k"/>
    <s v="1981-1985"/>
  </r>
  <r>
    <x v="20"/>
    <n v="19411"/>
    <n v="-3789"/>
    <x v="0"/>
    <d v="2023-04-21T00:00:00"/>
    <n v="5"/>
    <x v="0"/>
    <s v="Saudi"/>
    <s v="20k-25k"/>
    <s v="1981-1985"/>
  </r>
  <r>
    <x v="20"/>
    <n v="17518"/>
    <n v="-3534"/>
    <x v="0"/>
    <d v="2024-08-01T00:00:00"/>
    <n v="2"/>
    <x v="0"/>
    <s v="Saudi"/>
    <s v="20k-25k"/>
    <s v="1981-1985"/>
  </r>
  <r>
    <x v="20"/>
    <n v="22431"/>
    <n v="-3432"/>
    <x v="0"/>
    <d v="2023-10-31T00:00:00"/>
    <n v="1"/>
    <x v="0"/>
    <s v="Saudi"/>
    <s v="20k-25k"/>
    <s v="1981-1985"/>
  </r>
  <r>
    <x v="20"/>
    <n v="23200"/>
    <n v="-2757"/>
    <x v="0"/>
    <d v="2023-04-04T00:00:00"/>
    <n v="1"/>
    <x v="0"/>
    <s v="Saudi"/>
    <s v="20k-25k"/>
    <s v="1981-1985"/>
  </r>
  <r>
    <x v="20"/>
    <n v="25957"/>
    <n v="-2452"/>
    <x v="0"/>
    <d v="2023-02-19T00:00:00"/>
    <n v="4"/>
    <x v="0"/>
    <s v="Saudi"/>
    <s v="20k-25k"/>
    <s v="1981-1985"/>
  </r>
  <r>
    <x v="20"/>
    <n v="23222"/>
    <n v="-2380"/>
    <x v="0"/>
    <d v="2024-09-25T00:00:00"/>
    <n v="4"/>
    <x v="0"/>
    <s v="Saudi"/>
    <s v="20k-25k"/>
    <s v="1981-1985"/>
  </r>
  <r>
    <x v="20"/>
    <n v="17650"/>
    <n v="-1761"/>
    <x v="0"/>
    <d v="2023-05-02T00:00:00"/>
    <n v="2"/>
    <x v="0"/>
    <s v="Saudi"/>
    <s v="20k-25k"/>
    <s v="1981-1985"/>
  </r>
  <r>
    <x v="20"/>
    <n v="22316"/>
    <n v="-1187"/>
    <x v="0"/>
    <d v="2024-10-19T00:00:00"/>
    <n v="5"/>
    <x v="0"/>
    <s v="Saudi"/>
    <s v="20k-25k"/>
    <s v="1981-1985"/>
  </r>
  <r>
    <x v="20"/>
    <n v="28223"/>
    <n v="-1100"/>
    <x v="0"/>
    <d v="2024-11-15T00:00:00"/>
    <n v="3"/>
    <x v="0"/>
    <s v="Saudi"/>
    <s v="20k-25k"/>
    <s v="1981-1985"/>
  </r>
  <r>
    <x v="20"/>
    <n v="24005"/>
    <n v="-653"/>
    <x v="0"/>
    <d v="2024-03-21T00:00:00"/>
    <n v="2"/>
    <x v="0"/>
    <s v="Saudi"/>
    <s v="20k-25k"/>
    <s v="1981-1985"/>
  </r>
  <r>
    <x v="20"/>
    <n v="17015"/>
    <n v="-600"/>
    <x v="0"/>
    <d v="2023-06-27T00:00:00"/>
    <n v="2"/>
    <x v="0"/>
    <s v="Saudi"/>
    <s v="20k-25k"/>
    <s v="1981-1985"/>
  </r>
  <r>
    <x v="20"/>
    <n v="20573"/>
    <n v="-584"/>
    <x v="0"/>
    <d v="2024-06-23T00:00:00"/>
    <n v="2"/>
    <x v="0"/>
    <s v="Saudi"/>
    <s v="20k-25k"/>
    <s v="1981-1985"/>
  </r>
  <r>
    <x v="20"/>
    <n v="27775"/>
    <n v="-494"/>
    <x v="1"/>
    <d v="2024-11-24T00:00:00"/>
    <n v="5"/>
    <x v="0"/>
    <s v="Saudi"/>
    <s v="20k-25k"/>
    <s v="1981-1985"/>
  </r>
  <r>
    <x v="20"/>
    <n v="28063"/>
    <n v="-492"/>
    <x v="0"/>
    <d v="2024-12-05T00:00:00"/>
    <n v="4"/>
    <x v="0"/>
    <s v="Saudi"/>
    <s v="20k-25k"/>
    <s v="1981-1985"/>
  </r>
  <r>
    <x v="20"/>
    <n v="22735"/>
    <n v="-424"/>
    <x v="1"/>
    <d v="2024-01-13T00:00:00"/>
    <n v="3"/>
    <x v="0"/>
    <s v="Saudi"/>
    <s v="20k-25k"/>
    <s v="1981-1985"/>
  </r>
  <r>
    <x v="20"/>
    <n v="23753"/>
    <n v="-257"/>
    <x v="0"/>
    <d v="2024-10-12T00:00:00"/>
    <n v="4"/>
    <x v="0"/>
    <s v="Saudi"/>
    <s v="20k-25k"/>
    <s v="1981-1985"/>
  </r>
  <r>
    <x v="20"/>
    <n v="18958"/>
    <n v="-253"/>
    <x v="1"/>
    <d v="2023-01-18T00:00:00"/>
    <n v="2"/>
    <x v="0"/>
    <s v="Saudi"/>
    <s v="20k-25k"/>
    <s v="1981-1985"/>
  </r>
  <r>
    <x v="20"/>
    <n v="23503"/>
    <n v="-250"/>
    <x v="1"/>
    <d v="2024-10-16T00:00:00"/>
    <n v="4"/>
    <x v="0"/>
    <s v="Saudi"/>
    <s v="20k-25k"/>
    <s v="1981-1985"/>
  </r>
  <r>
    <x v="20"/>
    <n v="23143"/>
    <n v="-232"/>
    <x v="1"/>
    <d v="2024-10-07T00:00:00"/>
    <n v="4"/>
    <x v="0"/>
    <s v="Saudi"/>
    <s v="20k-25k"/>
    <s v="1981-1985"/>
  </r>
  <r>
    <x v="20"/>
    <n v="28053"/>
    <n v="-170"/>
    <x v="1"/>
    <d v="2024-11-15T00:00:00"/>
    <n v="5"/>
    <x v="0"/>
    <s v="Saudi"/>
    <s v="20k-25k"/>
    <s v="1981-1985"/>
  </r>
  <r>
    <x v="20"/>
    <n v="22980"/>
    <n v="-126"/>
    <x v="1"/>
    <d v="2023-10-19T00:00:00"/>
    <n v="2"/>
    <x v="0"/>
    <s v="Saudi"/>
    <s v="20k-25k"/>
    <s v="1981-1985"/>
  </r>
  <r>
    <x v="20"/>
    <n v="18105"/>
    <n v="-106"/>
    <x v="0"/>
    <d v="2023-11-04T00:00:00"/>
    <n v="4"/>
    <x v="0"/>
    <s v="Saudi"/>
    <s v="20k-25k"/>
    <s v="1981-1985"/>
  </r>
  <r>
    <x v="20"/>
    <n v="17615"/>
    <n v="-35"/>
    <x v="1"/>
    <d v="2023-05-22T00:00:00"/>
    <n v="3"/>
    <x v="0"/>
    <s v="Saudi"/>
    <s v="20k-25k"/>
    <s v="1981-1985"/>
  </r>
  <r>
    <x v="20"/>
    <n v="22794"/>
    <n v="59"/>
    <x v="1"/>
    <d v="2024-02-25T00:00:00"/>
    <n v="3"/>
    <x v="0"/>
    <s v="Saudi"/>
    <s v="20k-25k"/>
    <s v="1981-1985"/>
  </r>
  <r>
    <x v="20"/>
    <n v="27885"/>
    <n v="110"/>
    <x v="2"/>
    <d v="2024-11-26T00:00:00"/>
    <n v="2"/>
    <x v="0"/>
    <s v="Saudi"/>
    <s v="20k-25k"/>
    <s v="1981-1985"/>
  </r>
  <r>
    <x v="20"/>
    <n v="23375"/>
    <n v="153"/>
    <x v="2"/>
    <d v="2024-10-07T00:00:00"/>
    <n v="5"/>
    <x v="0"/>
    <s v="Saudi"/>
    <s v="20k-25k"/>
    <s v="1981-1985"/>
  </r>
  <r>
    <x v="20"/>
    <n v="29016"/>
    <n v="158"/>
    <x v="2"/>
    <d v="2024-12-25T00:00:00"/>
    <n v="2"/>
    <x v="0"/>
    <s v="Saudi"/>
    <s v="20k-25k"/>
    <s v="1981-1985"/>
  </r>
  <r>
    <x v="20"/>
    <n v="26745"/>
    <n v="167"/>
    <x v="1"/>
    <d v="2023-07-19T00:00:00"/>
    <n v="1"/>
    <x v="0"/>
    <s v="Saudi"/>
    <s v="20k-25k"/>
    <s v="1981-1985"/>
  </r>
  <r>
    <x v="20"/>
    <n v="28269"/>
    <n v="216"/>
    <x v="1"/>
    <d v="2024-11-21T00:00:00"/>
    <n v="1"/>
    <x v="0"/>
    <s v="Saudi"/>
    <s v="20k-25k"/>
    <s v="1981-1985"/>
  </r>
  <r>
    <x v="20"/>
    <n v="27801"/>
    <n v="254"/>
    <x v="1"/>
    <d v="2023-02-14T00:00:00"/>
    <n v="2"/>
    <x v="0"/>
    <s v="Saudi"/>
    <s v="20k-25k"/>
    <s v="1981-1985"/>
  </r>
  <r>
    <x v="20"/>
    <n v="25863"/>
    <n v="357"/>
    <x v="1"/>
    <d v="2023-10-29T00:00:00"/>
    <n v="3"/>
    <x v="0"/>
    <s v="Saudi"/>
    <s v="20k-25k"/>
    <s v="1981-1985"/>
  </r>
  <r>
    <x v="20"/>
    <n v="21052"/>
    <n v="479"/>
    <x v="1"/>
    <d v="2024-07-04T00:00:00"/>
    <n v="3"/>
    <x v="0"/>
    <s v="Saudi"/>
    <s v="20k-25k"/>
    <s v="1981-1985"/>
  </r>
  <r>
    <x v="20"/>
    <n v="28409"/>
    <n v="608"/>
    <x v="1"/>
    <d v="2023-02-15T00:00:00"/>
    <n v="3"/>
    <x v="0"/>
    <s v="Saudi"/>
    <s v="20k-25k"/>
    <s v="1981-1985"/>
  </r>
  <r>
    <x v="20"/>
    <n v="28555"/>
    <n v="670"/>
    <x v="2"/>
    <d v="2024-12-04T00:00:00"/>
    <n v="5"/>
    <x v="0"/>
    <s v="Saudi"/>
    <s v="20k-25k"/>
    <s v="1981-1985"/>
  </r>
  <r>
    <x v="20"/>
    <n v="28858"/>
    <n v="795"/>
    <x v="2"/>
    <d v="2024-12-10T00:00:00"/>
    <n v="1"/>
    <x v="0"/>
    <s v="Saudi"/>
    <s v="20k-25k"/>
    <s v="1981-1985"/>
  </r>
  <r>
    <x v="20"/>
    <n v="24010"/>
    <n v="867"/>
    <x v="1"/>
    <d v="2024-10-09T00:00:00"/>
    <n v="5"/>
    <x v="0"/>
    <s v="Saudi"/>
    <s v="20k-25k"/>
    <s v="1981-1985"/>
  </r>
  <r>
    <x v="20"/>
    <n v="18107"/>
    <n v="1092"/>
    <x v="1"/>
    <d v="2023-07-01T00:00:00"/>
    <n v="5"/>
    <x v="0"/>
    <s v="Saudi"/>
    <s v="20k-25k"/>
    <s v="1981-1985"/>
  </r>
  <r>
    <x v="20"/>
    <n v="23106"/>
    <n v="1136"/>
    <x v="2"/>
    <d v="2023-10-16T00:00:00"/>
    <n v="5"/>
    <x v="0"/>
    <s v="Saudi"/>
    <s v="20k-25k"/>
    <s v="1981-1985"/>
  </r>
  <r>
    <x v="20"/>
    <n v="19068"/>
    <n v="1229"/>
    <x v="1"/>
    <d v="2023-09-14T00:00:00"/>
    <n v="3"/>
    <x v="0"/>
    <s v="Saudi"/>
    <s v="20k-25k"/>
    <s v="1981-1985"/>
  </r>
  <r>
    <x v="20"/>
    <n v="19364"/>
    <n v="1259"/>
    <x v="2"/>
    <d v="2023-12-16T00:00:00"/>
    <n v="4"/>
    <x v="0"/>
    <s v="Saudi"/>
    <s v="20k-25k"/>
    <s v="1981-1985"/>
  </r>
  <r>
    <x v="20"/>
    <n v="20662"/>
    <n v="1704"/>
    <x v="2"/>
    <d v="2023-02-02T00:00:00"/>
    <n v="2"/>
    <x v="0"/>
    <s v="Saudi"/>
    <s v="20k-25k"/>
    <s v="1981-1985"/>
  </r>
  <r>
    <x v="20"/>
    <n v="24658"/>
    <n v="1864"/>
    <x v="2"/>
    <d v="2024-02-25T00:00:00"/>
    <n v="4"/>
    <x v="0"/>
    <s v="Saudi"/>
    <s v="20k-25k"/>
    <s v="1981-1985"/>
  </r>
  <r>
    <x v="20"/>
    <n v="26046"/>
    <n v="2041"/>
    <x v="2"/>
    <d v="2024-03-25T00:00:00"/>
    <n v="4"/>
    <x v="0"/>
    <s v="Saudi"/>
    <s v="20k-25k"/>
    <s v="1981-1985"/>
  </r>
  <r>
    <x v="20"/>
    <n v="25506"/>
    <n v="2526"/>
    <x v="2"/>
    <d v="2023-10-23T00:00:00"/>
    <n v="2"/>
    <x v="0"/>
    <s v="Saudi"/>
    <s v="20k-25k"/>
    <s v="1981-1985"/>
  </r>
  <r>
    <x v="20"/>
    <n v="21970"/>
    <n v="2902"/>
    <x v="2"/>
    <d v="2023-10-07T00:00:00"/>
    <n v="4"/>
    <x v="0"/>
    <s v="Saudi"/>
    <s v="20k-25k"/>
    <s v="1981-1985"/>
  </r>
  <r>
    <x v="20"/>
    <n v="27547"/>
    <n v="2949"/>
    <x v="2"/>
    <d v="2023-02-14T00:00:00"/>
    <n v="4"/>
    <x v="0"/>
    <s v="Saudi"/>
    <s v="20k-25k"/>
    <s v="1981-1985"/>
  </r>
  <r>
    <x v="20"/>
    <n v="29323"/>
    <n v="3429"/>
    <x v="2"/>
    <d v="2024-10-29T00:00:00"/>
    <n v="4"/>
    <x v="0"/>
    <s v="Saudi"/>
    <s v="20k-25k"/>
    <s v="1981-1985"/>
  </r>
  <r>
    <x v="20"/>
    <n v="25894"/>
    <n v="3578"/>
    <x v="2"/>
    <d v="2024-10-19T00:00:00"/>
    <n v="3"/>
    <x v="0"/>
    <s v="Saudi"/>
    <s v="20k-25k"/>
    <s v="1981-1985"/>
  </r>
  <r>
    <x v="20"/>
    <n v="25602"/>
    <n v="3632"/>
    <x v="2"/>
    <d v="2024-08-20T00:00:00"/>
    <n v="4"/>
    <x v="0"/>
    <s v="Saudi"/>
    <s v="20k-25k"/>
    <s v="1981-1985"/>
  </r>
  <r>
    <x v="20"/>
    <n v="21793"/>
    <n v="3686"/>
    <x v="2"/>
    <d v="2023-07-05T00:00:00"/>
    <n v="2"/>
    <x v="0"/>
    <s v="Saudi"/>
    <s v="20k-25k"/>
    <s v="1981-1985"/>
  </r>
  <r>
    <x v="20"/>
    <n v="23159"/>
    <n v="3795"/>
    <x v="2"/>
    <d v="2024-01-01T00:00:00"/>
    <n v="5"/>
    <x v="0"/>
    <s v="Saudi"/>
    <s v="20k-25k"/>
    <s v="1981-1985"/>
  </r>
  <r>
    <x v="20"/>
    <n v="24598"/>
    <n v="3936"/>
    <x v="2"/>
    <d v="2023-02-10T00:00:00"/>
    <n v="1"/>
    <x v="0"/>
    <s v="Saudi"/>
    <s v="20k-25k"/>
    <s v="1981-1985"/>
  </r>
  <r>
    <x v="20"/>
    <n v="19211"/>
    <n v="4290"/>
    <x v="2"/>
    <d v="2023-01-06T00:00:00"/>
    <n v="5"/>
    <x v="0"/>
    <s v="Saudi"/>
    <s v="20k-25k"/>
    <s v="1981-1985"/>
  </r>
  <r>
    <x v="20"/>
    <n v="21970"/>
    <n v="4452"/>
    <x v="2"/>
    <d v="2024-08-01T00:00:00"/>
    <n v="4"/>
    <x v="0"/>
    <s v="Saudi"/>
    <s v="20k-25k"/>
    <s v="1981-1985"/>
  </r>
  <r>
    <x v="20"/>
    <n v="26578"/>
    <n v="4785"/>
    <x v="2"/>
    <d v="2023-07-12T00:00:00"/>
    <n v="3"/>
    <x v="0"/>
    <s v="Saudi"/>
    <s v="20k-25k"/>
    <s v="1981-1985"/>
  </r>
  <r>
    <x v="21"/>
    <n v="14083"/>
    <n v="-358"/>
    <x v="0"/>
    <d v="2023-01-23T00:00:00"/>
    <n v="5"/>
    <x v="0"/>
    <s v="Saudi"/>
    <s v="20k-25k"/>
    <s v="1981-1985"/>
  </r>
  <r>
    <x v="21"/>
    <n v="9323"/>
    <n v="-4760"/>
    <x v="0"/>
    <d v="2023-02-10T00:00:00"/>
    <n v="4"/>
    <x v="0"/>
    <s v="Saudi"/>
    <s v="20k-25k"/>
    <s v="1981-1985"/>
  </r>
  <r>
    <x v="21"/>
    <n v="12059"/>
    <n v="-1818"/>
    <x v="0"/>
    <d v="2023-04-17T00:00:00"/>
    <n v="2"/>
    <x v="0"/>
    <s v="Saudi"/>
    <s v="20k-25k"/>
    <s v="1981-1985"/>
  </r>
  <r>
    <x v="21"/>
    <n v="9787"/>
    <n v="-2272"/>
    <x v="0"/>
    <d v="2023-05-06T00:00:00"/>
    <n v="2"/>
    <x v="0"/>
    <s v="Saudi"/>
    <s v="20k-25k"/>
    <s v="1981-1985"/>
  </r>
  <r>
    <x v="21"/>
    <n v="12095"/>
    <n v="-300"/>
    <x v="1"/>
    <d v="2023-05-12T00:00:00"/>
    <n v="4"/>
    <x v="0"/>
    <s v="Saudi"/>
    <s v="20k-25k"/>
    <s v="1981-1985"/>
  </r>
  <r>
    <x v="21"/>
    <n v="12608"/>
    <n v="-237"/>
    <x v="1"/>
    <d v="2023-05-15T00:00:00"/>
    <n v="4"/>
    <x v="0"/>
    <s v="Saudi"/>
    <s v="20k-25k"/>
    <s v="1981-1985"/>
  </r>
  <r>
    <x v="21"/>
    <n v="9943"/>
    <n v="-4841"/>
    <x v="0"/>
    <d v="2023-07-10T00:00:00"/>
    <n v="5"/>
    <x v="0"/>
    <s v="Saudi"/>
    <s v="20k-25k"/>
    <s v="1981-1985"/>
  </r>
  <r>
    <x v="21"/>
    <n v="12918"/>
    <n v="-3626"/>
    <x v="0"/>
    <d v="2023-09-07T00:00:00"/>
    <n v="5"/>
    <x v="0"/>
    <s v="Saudi"/>
    <s v="20k-25k"/>
    <s v="1981-1985"/>
  </r>
  <r>
    <x v="21"/>
    <n v="11979"/>
    <n v="-3196"/>
    <x v="0"/>
    <d v="2023-10-21T00:00:00"/>
    <n v="2"/>
    <x v="0"/>
    <s v="Saudi"/>
    <s v="20k-25k"/>
    <s v="1981-1985"/>
  </r>
  <r>
    <x v="21"/>
    <n v="8897"/>
    <n v="-4000"/>
    <x v="0"/>
    <d v="2023-11-10T00:00:00"/>
    <n v="2"/>
    <x v="0"/>
    <s v="Saudi"/>
    <s v="20k-25k"/>
    <s v="1981-1985"/>
  </r>
  <r>
    <x v="21"/>
    <n v="8620"/>
    <n v="-277"/>
    <x v="1"/>
    <d v="2023-11-12T00:00:00"/>
    <n v="2"/>
    <x v="0"/>
    <s v="Saudi"/>
    <s v="20k-25k"/>
    <s v="1981-1985"/>
  </r>
  <r>
    <x v="21"/>
    <n v="6663"/>
    <n v="-3482"/>
    <x v="0"/>
    <d v="2023-12-29T00:00:00"/>
    <n v="2"/>
    <x v="0"/>
    <s v="Saudi"/>
    <s v="20k-25k"/>
    <s v="1981-1985"/>
  </r>
  <r>
    <x v="21"/>
    <n v="7000"/>
    <n v="-3247"/>
    <x v="0"/>
    <d v="2024-02-21T00:00:00"/>
    <n v="5"/>
    <x v="0"/>
    <s v="Saudi"/>
    <s v="20k-25k"/>
    <s v="1981-1985"/>
  </r>
  <r>
    <x v="21"/>
    <n v="2581"/>
    <n v="-4419"/>
    <x v="0"/>
    <d v="2024-02-22T00:00:00"/>
    <n v="2"/>
    <x v="0"/>
    <s v="Saudi"/>
    <s v="20k-25k"/>
    <s v="1981-1985"/>
  </r>
  <r>
    <x v="21"/>
    <n v="2225"/>
    <n v="-1440"/>
    <x v="0"/>
    <d v="2024-03-22T00:00:00"/>
    <n v="5"/>
    <x v="0"/>
    <s v="Saudi"/>
    <s v="20k-25k"/>
    <s v="1981-1985"/>
  </r>
  <r>
    <x v="21"/>
    <n v="-1000"/>
    <n v="-4046"/>
    <x v="0"/>
    <d v="2024-04-09T00:00:00"/>
    <n v="5"/>
    <x v="0"/>
    <s v="Saudi"/>
    <s v="20k-25k"/>
    <s v="1981-1985"/>
  </r>
  <r>
    <x v="21"/>
    <n v="-697"/>
    <n v="-2343"/>
    <x v="0"/>
    <d v="2024-06-24T00:00:00"/>
    <n v="3"/>
    <x v="0"/>
    <s v="Saudi"/>
    <s v="20k-25k"/>
    <s v="1981-1985"/>
  </r>
  <r>
    <x v="21"/>
    <n v="-2934"/>
    <n v="-2237"/>
    <x v="0"/>
    <d v="2024-07-29T00:00:00"/>
    <n v="1"/>
    <x v="0"/>
    <s v="Saudi"/>
    <s v="20k-25k"/>
    <s v="1981-1985"/>
  </r>
  <r>
    <x v="21"/>
    <n v="-3355"/>
    <n v="-421"/>
    <x v="1"/>
    <d v="2024-07-29T00:00:00"/>
    <n v="5"/>
    <x v="0"/>
    <s v="Saudi"/>
    <s v="20k-25k"/>
    <s v="1981-1985"/>
  </r>
  <r>
    <x v="21"/>
    <n v="-5321"/>
    <n v="-1966"/>
    <x v="0"/>
    <d v="2024-08-01T00:00:00"/>
    <n v="3"/>
    <x v="0"/>
    <s v="Saudi"/>
    <s v="20k-25k"/>
    <s v="1981-1985"/>
  </r>
  <r>
    <x v="21"/>
    <n v="-988"/>
    <n v="-463"/>
    <x v="1"/>
    <d v="2024-08-25T00:00:00"/>
    <n v="4"/>
    <x v="0"/>
    <s v="Saudi"/>
    <s v="20k-25k"/>
    <s v="1981-1985"/>
  </r>
  <r>
    <x v="21"/>
    <n v="-3175"/>
    <n v="-2187"/>
    <x v="0"/>
    <d v="2024-10-03T00:00:00"/>
    <n v="2"/>
    <x v="0"/>
    <s v="Saudi"/>
    <s v="20k-25k"/>
    <s v="1981-1985"/>
  </r>
  <r>
    <x v="21"/>
    <n v="-7189"/>
    <n v="-4014"/>
    <x v="0"/>
    <d v="2024-10-12T00:00:00"/>
    <n v="1"/>
    <x v="0"/>
    <s v="Saudi"/>
    <s v="20k-25k"/>
    <s v="1981-1985"/>
  </r>
  <r>
    <x v="21"/>
    <n v="-7568"/>
    <n v="-379"/>
    <x v="0"/>
    <d v="2024-10-17T00:00:00"/>
    <n v="4"/>
    <x v="0"/>
    <s v="Saudi"/>
    <s v="20k-25k"/>
    <s v="1981-1985"/>
  </r>
  <r>
    <x v="21"/>
    <n v="-8451"/>
    <n v="-883"/>
    <x v="0"/>
    <d v="2024-11-01T00:00:00"/>
    <n v="1"/>
    <x v="0"/>
    <s v="Saudi"/>
    <s v="20k-25k"/>
    <s v="1981-1985"/>
  </r>
  <r>
    <x v="21"/>
    <n v="-8948"/>
    <n v="-497"/>
    <x v="1"/>
    <d v="2024-11-08T00:00:00"/>
    <n v="5"/>
    <x v="0"/>
    <s v="Saudi"/>
    <s v="20k-25k"/>
    <s v="1981-1985"/>
  </r>
  <r>
    <x v="21"/>
    <n v="-9171"/>
    <n v="-223"/>
    <x v="0"/>
    <d v="2024-11-20T00:00:00"/>
    <n v="2"/>
    <x v="0"/>
    <s v="Saudi"/>
    <s v="20k-25k"/>
    <s v="1981-1985"/>
  </r>
  <r>
    <x v="21"/>
    <n v="-13739"/>
    <n v="-4568"/>
    <x v="0"/>
    <d v="2024-11-23T00:00:00"/>
    <n v="1"/>
    <x v="0"/>
    <s v="Saudi"/>
    <s v="20k-25k"/>
    <s v="1981-1985"/>
  </r>
  <r>
    <x v="21"/>
    <n v="-14975"/>
    <n v="-3979"/>
    <x v="0"/>
    <d v="2024-11-28T00:00:00"/>
    <n v="1"/>
    <x v="0"/>
    <s v="Saudi"/>
    <s v="20k-25k"/>
    <s v="1981-1985"/>
  </r>
  <r>
    <x v="21"/>
    <n v="-14390"/>
    <n v="-379"/>
    <x v="1"/>
    <d v="2024-12-05T00:00:00"/>
    <n v="2"/>
    <x v="0"/>
    <s v="Saudi"/>
    <s v="20k-25k"/>
    <s v="1981-1985"/>
  </r>
  <r>
    <x v="21"/>
    <n v="2240"/>
    <n v="15"/>
    <x v="1"/>
    <d v="2024-03-30T00:00:00"/>
    <n v="5"/>
    <x v="0"/>
    <s v="Saudi"/>
    <s v="20k-25k"/>
    <s v="1981-1985"/>
  </r>
  <r>
    <x v="21"/>
    <n v="12664"/>
    <n v="56"/>
    <x v="2"/>
    <d v="2023-05-25T00:00:00"/>
    <n v="4"/>
    <x v="0"/>
    <s v="Saudi"/>
    <s v="20k-25k"/>
    <s v="1981-1985"/>
  </r>
  <r>
    <x v="21"/>
    <n v="-14286"/>
    <n v="104"/>
    <x v="1"/>
    <d v="2024-12-19T00:00:00"/>
    <n v="1"/>
    <x v="0"/>
    <s v="Saudi"/>
    <s v="20k-25k"/>
    <s v="1981-1985"/>
  </r>
  <r>
    <x v="21"/>
    <n v="9544"/>
    <n v="221"/>
    <x v="1"/>
    <d v="2023-03-09T00:00:00"/>
    <n v="1"/>
    <x v="0"/>
    <s v="Saudi"/>
    <s v="20k-25k"/>
    <s v="1981-1985"/>
  </r>
  <r>
    <x v="21"/>
    <n v="13877"/>
    <n v="358"/>
    <x v="2"/>
    <d v="2023-04-06T00:00:00"/>
    <n v="4"/>
    <x v="0"/>
    <s v="Saudi"/>
    <s v="20k-25k"/>
    <s v="1981-1985"/>
  </r>
  <r>
    <x v="21"/>
    <n v="11488"/>
    <n v="378"/>
    <x v="1"/>
    <d v="2023-07-16T00:00:00"/>
    <n v="5"/>
    <x v="0"/>
    <s v="Saudi"/>
    <s v="20k-25k"/>
    <s v="1981-1985"/>
  </r>
  <r>
    <x v="21"/>
    <n v="15175"/>
    <n v="481"/>
    <x v="1"/>
    <d v="2023-10-17T00:00:00"/>
    <n v="2"/>
    <x v="0"/>
    <s v="Saudi"/>
    <s v="20k-25k"/>
    <s v="1981-1985"/>
  </r>
  <r>
    <x v="21"/>
    <n v="-4824"/>
    <n v="497"/>
    <x v="1"/>
    <d v="2024-08-03T00:00:00"/>
    <n v="4"/>
    <x v="0"/>
    <s v="Saudi"/>
    <s v="20k-25k"/>
    <s v="1981-1985"/>
  </r>
  <r>
    <x v="21"/>
    <n v="9130"/>
    <n v="510"/>
    <x v="2"/>
    <d v="2023-12-12T00:00:00"/>
    <n v="4"/>
    <x v="0"/>
    <s v="Saudi"/>
    <s v="20k-25k"/>
    <s v="1981-1985"/>
  </r>
  <r>
    <x v="21"/>
    <n v="7276"/>
    <n v="613"/>
    <x v="1"/>
    <d v="2024-01-20T00:00:00"/>
    <n v="3"/>
    <x v="0"/>
    <s v="Saudi"/>
    <s v="20k-25k"/>
    <s v="1981-1985"/>
  </r>
  <r>
    <x v="21"/>
    <n v="16544"/>
    <n v="637"/>
    <x v="2"/>
    <d v="2023-08-10T00:00:00"/>
    <n v="1"/>
    <x v="0"/>
    <s v="Saudi"/>
    <s v="20k-25k"/>
    <s v="1981-1985"/>
  </r>
  <r>
    <x v="21"/>
    <n v="12845"/>
    <n v="750"/>
    <x v="1"/>
    <d v="2023-05-12T00:00:00"/>
    <n v="2"/>
    <x v="0"/>
    <s v="Saudi"/>
    <s v="20k-25k"/>
    <s v="1981-1985"/>
  </r>
  <r>
    <x v="21"/>
    <n v="3046"/>
    <n v="806"/>
    <x v="1"/>
    <d v="2024-04-03T00:00:00"/>
    <n v="3"/>
    <x v="0"/>
    <s v="Saudi"/>
    <s v="20k-25k"/>
    <s v="1981-1985"/>
  </r>
  <r>
    <x v="21"/>
    <n v="12897"/>
    <n v="918"/>
    <x v="2"/>
    <d v="2023-11-06T00:00:00"/>
    <n v="2"/>
    <x v="0"/>
    <s v="Saudi"/>
    <s v="20k-25k"/>
    <s v="1981-1985"/>
  </r>
  <r>
    <x v="21"/>
    <n v="13519"/>
    <n v="929"/>
    <x v="2"/>
    <d v="2023-03-25T00:00:00"/>
    <n v="5"/>
    <x v="0"/>
    <s v="Saudi"/>
    <s v="20k-25k"/>
    <s v="1981-1985"/>
  </r>
  <r>
    <x v="21"/>
    <n v="-14011"/>
    <n v="964"/>
    <x v="1"/>
    <d v="2024-12-02T00:00:00"/>
    <n v="1"/>
    <x v="0"/>
    <s v="Saudi"/>
    <s v="20k-25k"/>
    <s v="1981-1985"/>
  </r>
  <r>
    <x v="21"/>
    <n v="10145"/>
    <n v="1015"/>
    <x v="1"/>
    <d v="2023-12-19T00:00:00"/>
    <n v="3"/>
    <x v="0"/>
    <s v="Saudi"/>
    <s v="20k-25k"/>
    <s v="1981-1985"/>
  </r>
  <r>
    <x v="21"/>
    <n v="3665"/>
    <n v="1084"/>
    <x v="2"/>
    <d v="2024-03-08T00:00:00"/>
    <n v="2"/>
    <x v="0"/>
    <s v="Saudi"/>
    <s v="20k-25k"/>
    <s v="1981-1985"/>
  </r>
  <r>
    <x v="21"/>
    <n v="11110"/>
    <n v="1167"/>
    <x v="1"/>
    <d v="2023-07-14T00:00:00"/>
    <n v="2"/>
    <x v="0"/>
    <s v="Saudi"/>
    <s v="20k-25k"/>
    <s v="1981-1985"/>
  </r>
  <r>
    <x v="21"/>
    <n v="1646"/>
    <n v="1246"/>
    <x v="1"/>
    <d v="2024-05-25T00:00:00"/>
    <n v="2"/>
    <x v="0"/>
    <s v="Saudi"/>
    <s v="20k-25k"/>
    <s v="1981-1985"/>
  </r>
  <r>
    <x v="21"/>
    <n v="400"/>
    <n v="1400"/>
    <x v="1"/>
    <d v="2024-04-14T00:00:00"/>
    <n v="4"/>
    <x v="0"/>
    <s v="Saudi"/>
    <s v="20k-25k"/>
    <s v="1981-1985"/>
  </r>
  <r>
    <x v="21"/>
    <n v="14694"/>
    <n v="1776"/>
    <x v="2"/>
    <d v="2023-09-27T00:00:00"/>
    <n v="5"/>
    <x v="0"/>
    <s v="Saudi"/>
    <s v="20k-25k"/>
    <s v="1981-1985"/>
  </r>
  <r>
    <x v="21"/>
    <n v="14784"/>
    <n v="2120"/>
    <x v="2"/>
    <d v="2023-07-08T00:00:00"/>
    <n v="4"/>
    <x v="0"/>
    <s v="Saudi"/>
    <s v="20k-25k"/>
    <s v="1981-1985"/>
  </r>
  <r>
    <x v="21"/>
    <n v="12395"/>
    <n v="2608"/>
    <x v="2"/>
    <d v="2023-05-11T00:00:00"/>
    <n v="3"/>
    <x v="0"/>
    <s v="Saudi"/>
    <s v="20k-25k"/>
    <s v="1981-1985"/>
  </r>
  <r>
    <x v="21"/>
    <n v="-10996"/>
    <n v="2743"/>
    <x v="2"/>
    <d v="2024-11-23T00:00:00"/>
    <n v="4"/>
    <x v="0"/>
    <s v="Saudi"/>
    <s v="20k-25k"/>
    <s v="1981-1985"/>
  </r>
  <r>
    <x v="21"/>
    <n v="10247"/>
    <n v="2971"/>
    <x v="2"/>
    <d v="2024-02-04T00:00:00"/>
    <n v="4"/>
    <x v="0"/>
    <s v="Saudi"/>
    <s v="20k-25k"/>
    <s v="1981-1985"/>
  </r>
  <r>
    <x v="21"/>
    <n v="12590"/>
    <n v="3046"/>
    <x v="2"/>
    <d v="2023-03-17T00:00:00"/>
    <n v="5"/>
    <x v="0"/>
    <s v="Saudi"/>
    <s v="20k-25k"/>
    <s v="1981-1985"/>
  </r>
  <r>
    <x v="21"/>
    <n v="-525"/>
    <n v="4299"/>
    <x v="2"/>
    <d v="2024-08-25T00:00:00"/>
    <n v="2"/>
    <x v="0"/>
    <s v="Saudi"/>
    <s v="20k-25k"/>
    <s v="1981-1985"/>
  </r>
  <r>
    <x v="21"/>
    <n v="15907"/>
    <n v="4419"/>
    <x v="2"/>
    <d v="2023-07-24T00:00:00"/>
    <n v="5"/>
    <x v="0"/>
    <s v="Saudi"/>
    <s v="20k-25k"/>
    <s v="1981-1985"/>
  </r>
  <r>
    <x v="22"/>
    <n v="42158"/>
    <n v="-4077"/>
    <x v="0"/>
    <d v="2024-05-01T00:00:00"/>
    <n v="4"/>
    <x v="0"/>
    <s v="Saudi"/>
    <s v="20k-25k"/>
    <s v="1981-1985"/>
  </r>
  <r>
    <x v="22"/>
    <n v="46235"/>
    <n v="-3955"/>
    <x v="0"/>
    <d v="2024-03-24T00:00:00"/>
    <n v="2"/>
    <x v="0"/>
    <s v="Saudi"/>
    <s v="20k-25k"/>
    <s v="1981-1985"/>
  </r>
  <r>
    <x v="22"/>
    <n v="44506"/>
    <n v="-3869"/>
    <x v="0"/>
    <d v="2024-10-29T00:00:00"/>
    <n v="4"/>
    <x v="0"/>
    <s v="Saudi"/>
    <s v="20k-25k"/>
    <s v="1981-1985"/>
  </r>
  <r>
    <x v="22"/>
    <n v="36003"/>
    <n v="-3718"/>
    <x v="0"/>
    <d v="2024-05-19T00:00:00"/>
    <n v="3"/>
    <x v="0"/>
    <s v="Saudi"/>
    <s v="20k-25k"/>
    <s v="1981-1985"/>
  </r>
  <r>
    <x v="22"/>
    <n v="15305"/>
    <n v="-3548"/>
    <x v="0"/>
    <d v="2023-07-03T00:00:00"/>
    <n v="2"/>
    <x v="0"/>
    <s v="Saudi"/>
    <s v="20k-25k"/>
    <s v="1981-1985"/>
  </r>
  <r>
    <x v="22"/>
    <n v="10948"/>
    <n v="-3232"/>
    <x v="0"/>
    <d v="2023-03-30T00:00:00"/>
    <n v="1"/>
    <x v="0"/>
    <s v="Saudi"/>
    <s v="20k-25k"/>
    <s v="1981-1985"/>
  </r>
  <r>
    <x v="22"/>
    <n v="39387"/>
    <n v="-2771"/>
    <x v="0"/>
    <d v="2024-05-03T00:00:00"/>
    <n v="3"/>
    <x v="0"/>
    <s v="Saudi"/>
    <s v="20k-25k"/>
    <s v="1981-1985"/>
  </r>
  <r>
    <x v="22"/>
    <n v="17824"/>
    <n v="-2125"/>
    <x v="0"/>
    <d v="2023-06-14T00:00:00"/>
    <n v="2"/>
    <x v="0"/>
    <s v="Saudi"/>
    <s v="20k-25k"/>
    <s v="1981-1985"/>
  </r>
  <r>
    <x v="22"/>
    <n v="14683"/>
    <n v="-1858"/>
    <x v="0"/>
    <d v="2023-07-13T00:00:00"/>
    <n v="5"/>
    <x v="0"/>
    <s v="Saudi"/>
    <s v="20k-25k"/>
    <s v="1981-1985"/>
  </r>
  <r>
    <x v="22"/>
    <n v="42097"/>
    <n v="-1355"/>
    <x v="0"/>
    <d v="2024-12-01T00:00:00"/>
    <n v="3"/>
    <x v="0"/>
    <s v="Saudi"/>
    <s v="20k-25k"/>
    <s v="1981-1985"/>
  </r>
  <r>
    <x v="22"/>
    <n v="18853"/>
    <n v="-1215"/>
    <x v="0"/>
    <d v="2023-07-03T00:00:00"/>
    <n v="4"/>
    <x v="0"/>
    <s v="Saudi"/>
    <s v="20k-25k"/>
    <s v="1981-1985"/>
  </r>
  <r>
    <x v="22"/>
    <n v="43452"/>
    <n v="-1054"/>
    <x v="0"/>
    <d v="2024-11-26T00:00:00"/>
    <n v="3"/>
    <x v="0"/>
    <s v="Saudi"/>
    <s v="20k-25k"/>
    <s v="1981-1985"/>
  </r>
  <r>
    <x v="22"/>
    <n v="11034"/>
    <n v="-527"/>
    <x v="0"/>
    <d v="2023-05-06T00:00:00"/>
    <n v="1"/>
    <x v="0"/>
    <s v="Saudi"/>
    <s v="20k-25k"/>
    <s v="1981-1985"/>
  </r>
  <r>
    <x v="22"/>
    <n v="10227"/>
    <n v="-482"/>
    <x v="1"/>
    <d v="2023-02-05T00:00:00"/>
    <n v="2"/>
    <x v="0"/>
    <s v="Saudi"/>
    <s v="20k-25k"/>
    <s v="1981-1985"/>
  </r>
  <r>
    <x v="22"/>
    <n v="19534"/>
    <n v="-291"/>
    <x v="1"/>
    <d v="2023-08-12T00:00:00"/>
    <n v="3"/>
    <x v="0"/>
    <s v="Saudi"/>
    <s v="20k-25k"/>
    <s v="1981-1985"/>
  </r>
  <r>
    <x v="22"/>
    <n v="40595"/>
    <n v="-220"/>
    <x v="1"/>
    <d v="2024-02-08T00:00:00"/>
    <n v="5"/>
    <x v="0"/>
    <s v="Saudi"/>
    <s v="20k-25k"/>
    <s v="1981-1985"/>
  </r>
  <r>
    <x v="22"/>
    <n v="27375"/>
    <n v="-91"/>
    <x v="1"/>
    <d v="2023-11-23T00:00:00"/>
    <n v="4"/>
    <x v="0"/>
    <s v="Saudi"/>
    <s v="20k-25k"/>
    <s v="1981-1985"/>
  </r>
  <r>
    <x v="22"/>
    <n v="11057"/>
    <n v="109"/>
    <x v="1"/>
    <d v="2023-04-18T00:00:00"/>
    <n v="5"/>
    <x v="0"/>
    <s v="Saudi"/>
    <s v="20k-25k"/>
    <s v="1981-1985"/>
  </r>
  <r>
    <x v="22"/>
    <n v="15469"/>
    <n v="110"/>
    <x v="1"/>
    <d v="2023-05-27T00:00:00"/>
    <n v="4"/>
    <x v="0"/>
    <s v="Saudi"/>
    <s v="20k-25k"/>
    <s v="1981-1985"/>
  </r>
  <r>
    <x v="22"/>
    <n v="27466"/>
    <n v="268"/>
    <x v="1"/>
    <d v="2023-10-12T00:00:00"/>
    <n v="5"/>
    <x v="0"/>
    <s v="Saudi"/>
    <s v="20k-25k"/>
    <s v="1981-1985"/>
  </r>
  <r>
    <x v="22"/>
    <n v="39721"/>
    <n v="334"/>
    <x v="1"/>
    <d v="2024-05-08T00:00:00"/>
    <n v="2"/>
    <x v="0"/>
    <s v="Saudi"/>
    <s v="20k-25k"/>
    <s v="1981-1985"/>
  </r>
  <r>
    <x v="22"/>
    <n v="11561"/>
    <n v="504"/>
    <x v="2"/>
    <d v="2023-05-05T00:00:00"/>
    <n v="3"/>
    <x v="0"/>
    <s v="Saudi"/>
    <s v="20k-25k"/>
    <s v="1981-1985"/>
  </r>
  <r>
    <x v="22"/>
    <n v="27198"/>
    <n v="508"/>
    <x v="1"/>
    <d v="2023-09-29T00:00:00"/>
    <n v="5"/>
    <x v="0"/>
    <s v="Saudi"/>
    <s v="20k-25k"/>
    <s v="1981-1985"/>
  </r>
  <r>
    <x v="22"/>
    <n v="14180"/>
    <n v="589"/>
    <x v="1"/>
    <d v="2023-03-06T00:00:00"/>
    <n v="1"/>
    <x v="0"/>
    <s v="Saudi"/>
    <s v="20k-25k"/>
    <s v="1981-1985"/>
  </r>
  <r>
    <x v="22"/>
    <n v="26690"/>
    <n v="595"/>
    <x v="1"/>
    <d v="2023-09-29T00:00:00"/>
    <n v="4"/>
    <x v="0"/>
    <s v="Saudi"/>
    <s v="20k-25k"/>
    <s v="1981-1985"/>
  </r>
  <r>
    <x v="22"/>
    <n v="10839"/>
    <n v="612"/>
    <x v="1"/>
    <d v="2023-02-13T00:00:00"/>
    <n v="5"/>
    <x v="0"/>
    <s v="Saudi"/>
    <s v="20k-25k"/>
    <s v="1981-1985"/>
  </r>
  <r>
    <x v="22"/>
    <n v="10709"/>
    <n v="635"/>
    <x v="1"/>
    <d v="2023-01-24T00:00:00"/>
    <n v="5"/>
    <x v="0"/>
    <s v="Saudi"/>
    <s v="20k-25k"/>
    <s v="1981-1985"/>
  </r>
  <r>
    <x v="22"/>
    <n v="42110"/>
    <n v="663"/>
    <x v="1"/>
    <d v="2024-07-08T00:00:00"/>
    <n v="4"/>
    <x v="0"/>
    <s v="Saudi"/>
    <s v="20k-25k"/>
    <s v="1981-1985"/>
  </r>
  <r>
    <x v="22"/>
    <n v="19949"/>
    <n v="795"/>
    <x v="1"/>
    <d v="2023-06-11T00:00:00"/>
    <n v="3"/>
    <x v="0"/>
    <s v="Saudi"/>
    <s v="20k-25k"/>
    <s v="1981-1985"/>
  </r>
  <r>
    <x v="22"/>
    <n v="18660"/>
    <n v="836"/>
    <x v="1"/>
    <d v="2023-06-29T00:00:00"/>
    <n v="5"/>
    <x v="0"/>
    <s v="Saudi"/>
    <s v="20k-25k"/>
    <s v="1981-1985"/>
  </r>
  <r>
    <x v="22"/>
    <n v="15359"/>
    <n v="1037"/>
    <x v="1"/>
    <d v="2023-05-21T00:00:00"/>
    <n v="1"/>
    <x v="0"/>
    <s v="Saudi"/>
    <s v="20k-25k"/>
    <s v="1981-1985"/>
  </r>
  <r>
    <x v="22"/>
    <n v="10074"/>
    <n v="1148"/>
    <x v="1"/>
    <d v="2023-01-16T00:00:00"/>
    <n v="1"/>
    <x v="0"/>
    <s v="Saudi"/>
    <s v="20k-25k"/>
    <s v="1981-1985"/>
  </r>
  <r>
    <x v="22"/>
    <n v="37226"/>
    <n v="1223"/>
    <x v="1"/>
    <d v="2024-05-19T00:00:00"/>
    <n v="4"/>
    <x v="0"/>
    <s v="Saudi"/>
    <s v="20k-25k"/>
    <s v="1981-1985"/>
  </r>
  <r>
    <x v="22"/>
    <n v="16541"/>
    <n v="1236"/>
    <x v="1"/>
    <d v="2023-07-09T00:00:00"/>
    <n v="3"/>
    <x v="0"/>
    <s v="Saudi"/>
    <s v="20k-25k"/>
    <s v="1981-1985"/>
  </r>
  <r>
    <x v="22"/>
    <n v="12142"/>
    <n v="1303"/>
    <x v="1"/>
    <d v="2023-02-15T00:00:00"/>
    <n v="3"/>
    <x v="0"/>
    <s v="Saudi"/>
    <s v="20k-25k"/>
    <s v="1981-1985"/>
  </r>
  <r>
    <x v="22"/>
    <n v="8926"/>
    <n v="1398"/>
    <x v="1"/>
    <d v="2023-01-16T00:00:00"/>
    <n v="3"/>
    <x v="0"/>
    <s v="Saudi"/>
    <s v="20k-25k"/>
    <s v="1981-1985"/>
  </r>
  <r>
    <x v="22"/>
    <n v="20068"/>
    <n v="1408"/>
    <x v="1"/>
    <d v="2023-07-01T00:00:00"/>
    <n v="3"/>
    <x v="0"/>
    <s v="Saudi"/>
    <s v="20k-25k"/>
    <s v="1981-1985"/>
  </r>
  <r>
    <x v="22"/>
    <n v="7528"/>
    <n v="1441"/>
    <x v="1"/>
    <d v="2023-01-13T00:00:00"/>
    <n v="2"/>
    <x v="0"/>
    <s v="Saudi"/>
    <s v="20k-25k"/>
    <s v="1981-1985"/>
  </r>
  <r>
    <x v="22"/>
    <n v="13591"/>
    <n v="1449"/>
    <x v="2"/>
    <d v="2023-02-25T00:00:00"/>
    <n v="3"/>
    <x v="0"/>
    <s v="Saudi"/>
    <s v="20k-25k"/>
    <s v="1981-1985"/>
  </r>
  <r>
    <x v="22"/>
    <n v="42158"/>
    <n v="1563"/>
    <x v="2"/>
    <d v="2024-02-11T00:00:00"/>
    <n v="2"/>
    <x v="0"/>
    <s v="Saudi"/>
    <s v="20k-25k"/>
    <s v="1981-1985"/>
  </r>
  <r>
    <x v="22"/>
    <n v="48375"/>
    <n v="2115"/>
    <x v="2"/>
    <d v="2024-09-17T00:00:00"/>
    <n v="4"/>
    <x v="0"/>
    <s v="Saudi"/>
    <s v="20k-25k"/>
    <s v="1981-1985"/>
  </r>
  <r>
    <x v="22"/>
    <n v="19825"/>
    <n v="2216"/>
    <x v="2"/>
    <d v="2023-08-01T00:00:00"/>
    <n v="2"/>
    <x v="0"/>
    <s v="Saudi"/>
    <s v="20k-25k"/>
    <s v="1981-1985"/>
  </r>
  <r>
    <x v="22"/>
    <n v="29630"/>
    <n v="2255"/>
    <x v="2"/>
    <d v="2024-01-27T00:00:00"/>
    <n v="1"/>
    <x v="0"/>
    <s v="Saudi"/>
    <s v="20k-25k"/>
    <s v="1981-1985"/>
  </r>
  <r>
    <x v="22"/>
    <n v="26095"/>
    <n v="2403"/>
    <x v="2"/>
    <d v="2023-09-14T00:00:00"/>
    <n v="2"/>
    <x v="0"/>
    <s v="Saudi"/>
    <s v="20k-25k"/>
    <s v="1981-1985"/>
  </r>
  <r>
    <x v="22"/>
    <n v="32337"/>
    <n v="2707"/>
    <x v="2"/>
    <d v="2024-02-03T00:00:00"/>
    <n v="2"/>
    <x v="0"/>
    <s v="Saudi"/>
    <s v="20k-25k"/>
    <s v="1981-1985"/>
  </r>
  <r>
    <x v="22"/>
    <n v="17609"/>
    <n v="2926"/>
    <x v="2"/>
    <d v="2023-07-25T00:00:00"/>
    <n v="1"/>
    <x v="0"/>
    <s v="Saudi"/>
    <s v="20k-25k"/>
    <s v="1981-1985"/>
  </r>
  <r>
    <x v="22"/>
    <n v="50190"/>
    <n v="3257"/>
    <x v="2"/>
    <d v="2024-03-17T00:00:00"/>
    <n v="1"/>
    <x v="0"/>
    <s v="Saudi"/>
    <s v="20k-25k"/>
    <s v="1981-1985"/>
  </r>
  <r>
    <x v="22"/>
    <n v="14322"/>
    <n v="3288"/>
    <x v="2"/>
    <d v="2023-05-16T00:00:00"/>
    <n v="2"/>
    <x v="0"/>
    <s v="Saudi"/>
    <s v="20k-25k"/>
    <s v="1981-1985"/>
  </r>
  <r>
    <x v="22"/>
    <n v="45688"/>
    <n v="3591"/>
    <x v="2"/>
    <d v="2024-12-20T00:00:00"/>
    <n v="2"/>
    <x v="0"/>
    <s v="Saudi"/>
    <s v="20k-25k"/>
    <s v="1981-1985"/>
  </r>
  <r>
    <x v="22"/>
    <n v="19154"/>
    <n v="3685"/>
    <x v="2"/>
    <d v="2023-05-30T00:00:00"/>
    <n v="5"/>
    <x v="0"/>
    <s v="Saudi"/>
    <s v="20k-25k"/>
    <s v="1981-1985"/>
  </r>
  <r>
    <x v="22"/>
    <n v="46260"/>
    <n v="4150"/>
    <x v="2"/>
    <d v="2024-08-18T00:00:00"/>
    <n v="4"/>
    <x v="0"/>
    <s v="Saudi"/>
    <s v="20k-25k"/>
    <s v="1981-1985"/>
  </r>
  <r>
    <x v="22"/>
    <n v="23692"/>
    <n v="4158"/>
    <x v="2"/>
    <d v="2023-08-25T00:00:00"/>
    <n v="5"/>
    <x v="0"/>
    <s v="Saudi"/>
    <s v="20k-25k"/>
    <s v="1981-1985"/>
  </r>
  <r>
    <x v="22"/>
    <n v="40815"/>
    <n v="4211"/>
    <x v="2"/>
    <d v="2024-02-08T00:00:00"/>
    <n v="4"/>
    <x v="0"/>
    <s v="Saudi"/>
    <s v="20k-25k"/>
    <s v="1981-1985"/>
  </r>
  <r>
    <x v="22"/>
    <n v="41447"/>
    <n v="4221"/>
    <x v="2"/>
    <d v="2024-06-03T00:00:00"/>
    <n v="2"/>
    <x v="0"/>
    <s v="Saudi"/>
    <s v="20k-25k"/>
    <s v="1981-1985"/>
  </r>
  <r>
    <x v="22"/>
    <n v="36604"/>
    <n v="4267"/>
    <x v="2"/>
    <d v="2024-02-04T00:00:00"/>
    <n v="2"/>
    <x v="0"/>
    <s v="Saudi"/>
    <s v="20k-25k"/>
    <s v="1981-1985"/>
  </r>
  <r>
    <x v="22"/>
    <n v="46933"/>
    <n v="4775"/>
    <x v="2"/>
    <d v="2024-02-14T00:00:00"/>
    <n v="5"/>
    <x v="0"/>
    <s v="Saudi"/>
    <s v="20k-25k"/>
    <s v="1981-1985"/>
  </r>
  <r>
    <x v="23"/>
    <n v="13872"/>
    <n v="-4897"/>
    <x v="0"/>
    <d v="2023-01-15T00:00:00"/>
    <n v="5"/>
    <x v="0"/>
    <s v="Saudi"/>
    <s v="20k-25k"/>
    <s v="1981-1985"/>
  </r>
  <r>
    <x v="23"/>
    <n v="21570"/>
    <n v="-4683"/>
    <x v="0"/>
    <d v="2024-04-19T00:00:00"/>
    <n v="1"/>
    <x v="0"/>
    <s v="Saudi"/>
    <s v="20k-25k"/>
    <s v="1981-1985"/>
  </r>
  <r>
    <x v="23"/>
    <n v="22998"/>
    <n v="-4643"/>
    <x v="0"/>
    <d v="2024-09-13T00:00:00"/>
    <n v="2"/>
    <x v="0"/>
    <s v="Saudi"/>
    <s v="20k-25k"/>
    <s v="1981-1985"/>
  </r>
  <r>
    <x v="23"/>
    <n v="12002"/>
    <n v="-4598"/>
    <x v="0"/>
    <d v="2023-08-07T00:00:00"/>
    <n v="5"/>
    <x v="0"/>
    <s v="Saudi"/>
    <s v="20k-25k"/>
    <s v="1981-1985"/>
  </r>
  <r>
    <x v="23"/>
    <n v="22375"/>
    <n v="-4117"/>
    <x v="0"/>
    <d v="2024-06-09T00:00:00"/>
    <n v="3"/>
    <x v="0"/>
    <s v="Saudi"/>
    <s v="20k-25k"/>
    <s v="1981-1985"/>
  </r>
  <r>
    <x v="23"/>
    <n v="9996"/>
    <n v="-3876"/>
    <x v="0"/>
    <d v="2023-01-18T00:00:00"/>
    <n v="2"/>
    <x v="0"/>
    <s v="Saudi"/>
    <s v="20k-25k"/>
    <s v="1981-1985"/>
  </r>
  <r>
    <x v="23"/>
    <n v="20889"/>
    <n v="-3580"/>
    <x v="0"/>
    <d v="2024-03-14T00:00:00"/>
    <n v="3"/>
    <x v="0"/>
    <s v="Saudi"/>
    <s v="20k-25k"/>
    <s v="1981-1985"/>
  </r>
  <r>
    <x v="23"/>
    <n v="8956"/>
    <n v="-3061"/>
    <x v="0"/>
    <d v="2023-11-23T00:00:00"/>
    <n v="1"/>
    <x v="0"/>
    <s v="Saudi"/>
    <s v="20k-25k"/>
    <s v="1981-1985"/>
  </r>
  <r>
    <x v="23"/>
    <n v="16600"/>
    <n v="-2679"/>
    <x v="0"/>
    <d v="2023-08-05T00:00:00"/>
    <n v="4"/>
    <x v="0"/>
    <s v="Saudi"/>
    <s v="20k-25k"/>
    <s v="1981-1985"/>
  </r>
  <r>
    <x v="23"/>
    <n v="23667"/>
    <n v="-2370"/>
    <x v="0"/>
    <d v="2024-07-20T00:00:00"/>
    <n v="2"/>
    <x v="0"/>
    <s v="Saudi"/>
    <s v="20k-25k"/>
    <s v="1981-1985"/>
  </r>
  <r>
    <x v="23"/>
    <n v="19300"/>
    <n v="-2017"/>
    <x v="0"/>
    <d v="2024-12-02T00:00:00"/>
    <n v="5"/>
    <x v="0"/>
    <s v="Saudi"/>
    <s v="20k-25k"/>
    <s v="1981-1985"/>
  </r>
  <r>
    <x v="23"/>
    <n v="10035"/>
    <n v="-1967"/>
    <x v="0"/>
    <d v="2023-10-31T00:00:00"/>
    <n v="5"/>
    <x v="0"/>
    <s v="Saudi"/>
    <s v="20k-25k"/>
    <s v="1981-1985"/>
  </r>
  <r>
    <x v="23"/>
    <n v="21061"/>
    <n v="-1937"/>
    <x v="0"/>
    <d v="2024-09-20T00:00:00"/>
    <n v="3"/>
    <x v="0"/>
    <s v="Saudi"/>
    <s v="20k-25k"/>
    <s v="1981-1985"/>
  </r>
  <r>
    <x v="23"/>
    <n v="19649"/>
    <n v="-1819"/>
    <x v="0"/>
    <d v="2023-06-13T00:00:00"/>
    <n v="4"/>
    <x v="0"/>
    <s v="Saudi"/>
    <s v="20k-25k"/>
    <s v="1981-1985"/>
  </r>
  <r>
    <x v="23"/>
    <n v="19981"/>
    <n v="-1442"/>
    <x v="0"/>
    <d v="2024-10-29T00:00:00"/>
    <n v="4"/>
    <x v="0"/>
    <s v="Saudi"/>
    <s v="20k-25k"/>
    <s v="1981-1985"/>
  </r>
  <r>
    <x v="23"/>
    <n v="14600"/>
    <n v="-923"/>
    <x v="0"/>
    <d v="2023-03-31T00:00:00"/>
    <n v="4"/>
    <x v="0"/>
    <s v="Saudi"/>
    <s v="20k-25k"/>
    <s v="1981-1985"/>
  </r>
  <r>
    <x v="23"/>
    <n v="11440"/>
    <n v="-699"/>
    <x v="0"/>
    <d v="2023-02-15T00:00:00"/>
    <n v="1"/>
    <x v="0"/>
    <s v="Saudi"/>
    <s v="20k-25k"/>
    <s v="1981-1985"/>
  </r>
  <r>
    <x v="23"/>
    <n v="13178"/>
    <n v="-665"/>
    <x v="0"/>
    <d v="2024-01-31T00:00:00"/>
    <n v="1"/>
    <x v="0"/>
    <s v="Saudi"/>
    <s v="20k-25k"/>
    <s v="1981-1985"/>
  </r>
  <r>
    <x v="23"/>
    <n v="18800"/>
    <n v="-500"/>
    <x v="1"/>
    <d v="2024-12-11T00:00:00"/>
    <n v="4"/>
    <x v="0"/>
    <s v="Saudi"/>
    <s v="20k-25k"/>
    <s v="1981-1985"/>
  </r>
  <r>
    <x v="23"/>
    <n v="21722"/>
    <n v="-494"/>
    <x v="1"/>
    <d v="2024-11-15T00:00:00"/>
    <n v="2"/>
    <x v="0"/>
    <s v="Saudi"/>
    <s v="20k-25k"/>
    <s v="1981-1985"/>
  </r>
  <r>
    <x v="23"/>
    <n v="26352"/>
    <n v="-494"/>
    <x v="0"/>
    <d v="2024-05-26T00:00:00"/>
    <n v="3"/>
    <x v="0"/>
    <s v="Saudi"/>
    <s v="20k-25k"/>
    <s v="1981-1985"/>
  </r>
  <r>
    <x v="23"/>
    <n v="18982"/>
    <n v="-450"/>
    <x v="1"/>
    <d v="2023-06-27T00:00:00"/>
    <n v="3"/>
    <x v="0"/>
    <s v="Saudi"/>
    <s v="20k-25k"/>
    <s v="1981-1985"/>
  </r>
  <r>
    <x v="23"/>
    <n v="8537"/>
    <n v="-419"/>
    <x v="0"/>
    <d v="2023-11-26T00:00:00"/>
    <n v="2"/>
    <x v="0"/>
    <s v="Saudi"/>
    <s v="20k-25k"/>
    <s v="1981-1985"/>
  </r>
  <r>
    <x v="23"/>
    <n v="21317"/>
    <n v="-405"/>
    <x v="1"/>
    <d v="2024-11-28T00:00:00"/>
    <n v="2"/>
    <x v="0"/>
    <s v="Saudi"/>
    <s v="20k-25k"/>
    <s v="1981-1985"/>
  </r>
  <r>
    <x v="23"/>
    <n v="14233"/>
    <n v="-367"/>
    <x v="1"/>
    <d v="2023-04-19T00:00:00"/>
    <n v="3"/>
    <x v="0"/>
    <s v="Saudi"/>
    <s v="20k-25k"/>
    <s v="1981-1985"/>
  </r>
  <r>
    <x v="23"/>
    <n v="19432"/>
    <n v="-217"/>
    <x v="0"/>
    <d v="2023-06-15T00:00:00"/>
    <n v="3"/>
    <x v="0"/>
    <s v="Saudi"/>
    <s v="20k-25k"/>
    <s v="1981-1985"/>
  </r>
  <r>
    <x v="23"/>
    <n v="21423"/>
    <n v="-95"/>
    <x v="0"/>
    <d v="2024-10-26T00:00:00"/>
    <n v="4"/>
    <x v="0"/>
    <s v="Saudi"/>
    <s v="20k-25k"/>
    <s v="1981-1985"/>
  </r>
  <r>
    <x v="23"/>
    <n v="23793"/>
    <n v="126"/>
    <x v="1"/>
    <d v="2024-08-20T00:00:00"/>
    <n v="5"/>
    <x v="0"/>
    <s v="Saudi"/>
    <s v="20k-25k"/>
    <s v="1981-1985"/>
  </r>
  <r>
    <x v="23"/>
    <n v="26492"/>
    <n v="140"/>
    <x v="1"/>
    <d v="2024-06-03T00:00:00"/>
    <n v="2"/>
    <x v="0"/>
    <s v="Saudi"/>
    <s v="20k-25k"/>
    <s v="1981-1985"/>
  </r>
  <r>
    <x v="23"/>
    <n v="15523"/>
    <n v="162"/>
    <x v="1"/>
    <d v="2023-03-18T00:00:00"/>
    <n v="1"/>
    <x v="0"/>
    <s v="Saudi"/>
    <s v="20k-25k"/>
    <s v="1981-1985"/>
  </r>
  <r>
    <x v="23"/>
    <n v="14975"/>
    <n v="200"/>
    <x v="1"/>
    <d v="2024-02-06T00:00:00"/>
    <n v="1"/>
    <x v="0"/>
    <s v="Saudi"/>
    <s v="20k-25k"/>
    <s v="1981-1985"/>
  </r>
  <r>
    <x v="23"/>
    <n v="15199"/>
    <n v="224"/>
    <x v="2"/>
    <d v="2024-02-11T00:00:00"/>
    <n v="2"/>
    <x v="0"/>
    <s v="Saudi"/>
    <s v="20k-25k"/>
    <s v="1981-1985"/>
  </r>
  <r>
    <x v="23"/>
    <n v="19279"/>
    <n v="297"/>
    <x v="1"/>
    <d v="2023-07-02T00:00:00"/>
    <n v="5"/>
    <x v="0"/>
    <s v="Saudi"/>
    <s v="20k-25k"/>
    <s v="1981-1985"/>
  </r>
  <r>
    <x v="23"/>
    <n v="26037"/>
    <n v="322"/>
    <x v="2"/>
    <d v="2024-07-17T00:00:00"/>
    <n v="3"/>
    <x v="0"/>
    <s v="Saudi"/>
    <s v="20k-25k"/>
    <s v="1981-1985"/>
  </r>
  <r>
    <x v="23"/>
    <n v="26846"/>
    <n v="376"/>
    <x v="2"/>
    <d v="2024-05-08T00:00:00"/>
    <n v="1"/>
    <x v="0"/>
    <s v="Saudi"/>
    <s v="20k-25k"/>
    <s v="1981-1985"/>
  </r>
  <r>
    <x v="23"/>
    <n v="21518"/>
    <n v="457"/>
    <x v="1"/>
    <d v="2024-10-04T00:00:00"/>
    <n v="5"/>
    <x v="0"/>
    <s v="Saudi"/>
    <s v="20k-25k"/>
    <s v="1981-1985"/>
  </r>
  <r>
    <x v="23"/>
    <n v="10467"/>
    <n v="471"/>
    <x v="2"/>
    <d v="2023-01-20T00:00:00"/>
    <n v="1"/>
    <x v="0"/>
    <s v="Saudi"/>
    <s v="20k-25k"/>
    <s v="1981-1985"/>
  </r>
  <r>
    <x v="23"/>
    <n v="20592"/>
    <n v="611"/>
    <x v="1"/>
    <d v="2024-11-10T00:00:00"/>
    <n v="5"/>
    <x v="0"/>
    <s v="Saudi"/>
    <s v="20k-25k"/>
    <s v="1981-1985"/>
  </r>
  <r>
    <x v="23"/>
    <n v="13880"/>
    <n v="702"/>
    <x v="1"/>
    <d v="2024-02-02T00:00:00"/>
    <n v="1"/>
    <x v="0"/>
    <s v="Saudi"/>
    <s v="20k-25k"/>
    <s v="1981-1985"/>
  </r>
  <r>
    <x v="23"/>
    <n v="14775"/>
    <n v="895"/>
    <x v="1"/>
    <d v="2024-02-02T00:00:00"/>
    <n v="4"/>
    <x v="0"/>
    <s v="Saudi"/>
    <s v="20k-25k"/>
    <s v="1981-1985"/>
  </r>
  <r>
    <x v="23"/>
    <n v="9449"/>
    <n v="912"/>
    <x v="1"/>
    <d v="2023-12-08T00:00:00"/>
    <n v="5"/>
    <x v="0"/>
    <s v="Saudi"/>
    <s v="20k-25k"/>
    <s v="1981-1985"/>
  </r>
  <r>
    <x v="23"/>
    <n v="25715"/>
    <n v="916"/>
    <x v="1"/>
    <d v="2024-07-10T00:00:00"/>
    <n v="4"/>
    <x v="0"/>
    <s v="Saudi"/>
    <s v="20k-25k"/>
    <s v="1981-1985"/>
  </r>
  <r>
    <x v="23"/>
    <n v="21468"/>
    <n v="929"/>
    <x v="1"/>
    <d v="2023-05-04T00:00:00"/>
    <n v="4"/>
    <x v="0"/>
    <s v="Saudi"/>
    <s v="20k-25k"/>
    <s v="1981-1985"/>
  </r>
  <r>
    <x v="23"/>
    <n v="26253"/>
    <n v="1440"/>
    <x v="1"/>
    <d v="2024-04-16T00:00:00"/>
    <n v="3"/>
    <x v="0"/>
    <s v="Saudi"/>
    <s v="20k-25k"/>
    <s v="1981-1985"/>
  </r>
  <r>
    <x v="23"/>
    <n v="20539"/>
    <n v="1487"/>
    <x v="1"/>
    <d v="2023-05-03T00:00:00"/>
    <n v="4"/>
    <x v="0"/>
    <s v="Saudi"/>
    <s v="20k-25k"/>
    <s v="1981-1985"/>
  </r>
  <r>
    <x v="23"/>
    <n v="22216"/>
    <n v="1624"/>
    <x v="2"/>
    <d v="2024-11-11T00:00:00"/>
    <n v="2"/>
    <x v="0"/>
    <s v="Saudi"/>
    <s v="20k-25k"/>
    <s v="1981-1985"/>
  </r>
  <r>
    <x v="23"/>
    <n v="16857"/>
    <n v="1658"/>
    <x v="2"/>
    <d v="2024-02-18T00:00:00"/>
    <n v="5"/>
    <x v="0"/>
    <s v="Saudi"/>
    <s v="20k-25k"/>
    <s v="1981-1985"/>
  </r>
  <r>
    <x v="23"/>
    <n v="12139"/>
    <n v="1672"/>
    <x v="2"/>
    <d v="2023-01-28T00:00:00"/>
    <n v="1"/>
    <x v="0"/>
    <s v="Saudi"/>
    <s v="20k-25k"/>
    <s v="1981-1985"/>
  </r>
  <r>
    <x v="23"/>
    <n v="12017"/>
    <n v="1982"/>
    <x v="2"/>
    <d v="2023-11-23T00:00:00"/>
    <n v="1"/>
    <x v="0"/>
    <s v="Saudi"/>
    <s v="20k-25k"/>
    <s v="1981-1985"/>
  </r>
  <r>
    <x v="23"/>
    <n v="24469"/>
    <n v="2021"/>
    <x v="2"/>
    <d v="2024-03-07T00:00:00"/>
    <n v="4"/>
    <x v="0"/>
    <s v="Saudi"/>
    <s v="20k-25k"/>
    <s v="1981-1985"/>
  </r>
  <r>
    <x v="23"/>
    <n v="22448"/>
    <n v="2171"/>
    <x v="2"/>
    <d v="2024-03-05T00:00:00"/>
    <n v="5"/>
    <x v="0"/>
    <s v="Saudi"/>
    <s v="20k-25k"/>
    <s v="1981-1985"/>
  </r>
  <r>
    <x v="23"/>
    <n v="24799"/>
    <n v="2424"/>
    <x v="2"/>
    <d v="2024-06-16T00:00:00"/>
    <n v="1"/>
    <x v="0"/>
    <s v="Saudi"/>
    <s v="20k-25k"/>
    <s v="1981-1985"/>
  </r>
  <r>
    <x v="23"/>
    <n v="20277"/>
    <n v="3420"/>
    <x v="2"/>
    <d v="2024-02-25T00:00:00"/>
    <n v="3"/>
    <x v="0"/>
    <s v="Saudi"/>
    <s v="20k-25k"/>
    <s v="1981-1985"/>
  </r>
  <r>
    <x v="23"/>
    <n v="27641"/>
    <n v="3848"/>
    <x v="2"/>
    <d v="2024-09-12T00:00:00"/>
    <n v="3"/>
    <x v="0"/>
    <s v="Saudi"/>
    <s v="20k-25k"/>
    <s v="1981-1985"/>
  </r>
  <r>
    <x v="23"/>
    <n v="15361"/>
    <n v="3921"/>
    <x v="2"/>
    <d v="2023-03-11T00:00:00"/>
    <n v="3"/>
    <x v="0"/>
    <s v="Saudi"/>
    <s v="20k-25k"/>
    <s v="1981-1985"/>
  </r>
  <r>
    <x v="23"/>
    <n v="24813"/>
    <n v="3924"/>
    <x v="2"/>
    <d v="2024-04-08T00:00:00"/>
    <n v="4"/>
    <x v="0"/>
    <s v="Saudi"/>
    <s v="20k-25k"/>
    <s v="1981-1985"/>
  </r>
  <r>
    <x v="23"/>
    <n v="13843"/>
    <n v="4394"/>
    <x v="2"/>
    <d v="2023-12-23T00:00:00"/>
    <n v="4"/>
    <x v="0"/>
    <s v="Saudi"/>
    <s v="20k-25k"/>
    <s v="1981-1985"/>
  </r>
  <r>
    <x v="23"/>
    <n v="19052"/>
    <n v="4819"/>
    <x v="2"/>
    <d v="2023-04-26T00:00:00"/>
    <n v="4"/>
    <x v="0"/>
    <s v="Saudi"/>
    <s v="20k-25k"/>
    <s v="1981-1985"/>
  </r>
  <r>
    <x v="23"/>
    <n v="26470"/>
    <n v="4900"/>
    <x v="2"/>
    <d v="2024-04-20T00:00:00"/>
    <n v="4"/>
    <x v="0"/>
    <s v="Saudi"/>
    <s v="20k-25k"/>
    <s v="1981-1985"/>
  </r>
  <r>
    <x v="24"/>
    <n v="8202"/>
    <n v="-4919"/>
    <x v="0"/>
    <d v="2023-12-06T00:00:00"/>
    <n v="1"/>
    <x v="0"/>
    <s v="Saudi"/>
    <s v="20k-25k"/>
    <s v="1981-1985"/>
  </r>
  <r>
    <x v="24"/>
    <n v="16225"/>
    <n v="-4811"/>
    <x v="0"/>
    <d v="2024-04-06T00:00:00"/>
    <n v="3"/>
    <x v="0"/>
    <s v="Saudi"/>
    <s v="20k-25k"/>
    <s v="1981-1985"/>
  </r>
  <r>
    <x v="24"/>
    <n v="10947"/>
    <n v="-4690"/>
    <x v="0"/>
    <d v="2023-08-28T00:00:00"/>
    <n v="4"/>
    <x v="0"/>
    <s v="Saudi"/>
    <s v="20k-25k"/>
    <s v="1981-1985"/>
  </r>
  <r>
    <x v="24"/>
    <n v="11029"/>
    <n v="-4205"/>
    <x v="0"/>
    <d v="2023-01-02T00:00:00"/>
    <n v="5"/>
    <x v="0"/>
    <s v="Saudi"/>
    <s v="20k-25k"/>
    <s v="1981-1985"/>
  </r>
  <r>
    <x v="24"/>
    <n v="19984"/>
    <n v="-3590"/>
    <x v="0"/>
    <d v="2024-09-10T00:00:00"/>
    <n v="5"/>
    <x v="0"/>
    <s v="Saudi"/>
    <s v="20k-25k"/>
    <s v="1981-1985"/>
  </r>
  <r>
    <x v="24"/>
    <n v="13410"/>
    <n v="-3320"/>
    <x v="0"/>
    <d v="2023-10-28T00:00:00"/>
    <n v="3"/>
    <x v="0"/>
    <s v="Saudi"/>
    <s v="20k-25k"/>
    <s v="1981-1985"/>
  </r>
  <r>
    <x v="24"/>
    <n v="13121"/>
    <n v="-2860"/>
    <x v="0"/>
    <d v="2023-12-05T00:00:00"/>
    <n v="2"/>
    <x v="0"/>
    <s v="Saudi"/>
    <s v="20k-25k"/>
    <s v="1981-1985"/>
  </r>
  <r>
    <x v="24"/>
    <n v="16730"/>
    <n v="-2748"/>
    <x v="0"/>
    <d v="2023-10-18T00:00:00"/>
    <n v="3"/>
    <x v="0"/>
    <s v="Saudi"/>
    <s v="20k-25k"/>
    <s v="1981-1985"/>
  </r>
  <r>
    <x v="24"/>
    <n v="19662"/>
    <n v="-2028"/>
    <x v="0"/>
    <d v="2024-10-05T00:00:00"/>
    <n v="5"/>
    <x v="0"/>
    <s v="Saudi"/>
    <s v="20k-25k"/>
    <s v="1981-1985"/>
  </r>
  <r>
    <x v="24"/>
    <n v="13667"/>
    <n v="-1578"/>
    <x v="0"/>
    <d v="2023-09-06T00:00:00"/>
    <n v="1"/>
    <x v="0"/>
    <s v="Saudi"/>
    <s v="20k-25k"/>
    <s v="1981-1985"/>
  </r>
  <r>
    <x v="24"/>
    <n v="15562"/>
    <n v="-1540"/>
    <x v="0"/>
    <d v="2023-03-20T00:00:00"/>
    <n v="3"/>
    <x v="0"/>
    <s v="Saudi"/>
    <s v="20k-25k"/>
    <s v="1981-1985"/>
  </r>
  <r>
    <x v="24"/>
    <n v="22999"/>
    <n v="-1151"/>
    <x v="0"/>
    <d v="2024-12-16T00:00:00"/>
    <n v="5"/>
    <x v="0"/>
    <s v="Saudi"/>
    <s v="20k-25k"/>
    <s v="1981-1985"/>
  </r>
  <r>
    <x v="24"/>
    <n v="16608"/>
    <n v="-1041"/>
    <x v="0"/>
    <d v="2023-06-05T00:00:00"/>
    <n v="4"/>
    <x v="0"/>
    <s v="Saudi"/>
    <s v="20k-25k"/>
    <s v="1981-1985"/>
  </r>
  <r>
    <x v="24"/>
    <n v="15698"/>
    <n v="-524"/>
    <x v="0"/>
    <d v="2023-08-22T00:00:00"/>
    <n v="5"/>
    <x v="0"/>
    <s v="Saudi"/>
    <s v="20k-25k"/>
    <s v="1981-1985"/>
  </r>
  <r>
    <x v="24"/>
    <n v="19401"/>
    <n v="-446"/>
    <x v="1"/>
    <d v="2024-04-22T00:00:00"/>
    <n v="1"/>
    <x v="0"/>
    <s v="Saudi"/>
    <s v="20k-25k"/>
    <s v="1981-1985"/>
  </r>
  <r>
    <x v="24"/>
    <n v="16222"/>
    <n v="-386"/>
    <x v="1"/>
    <d v="2023-08-01T00:00:00"/>
    <n v="1"/>
    <x v="0"/>
    <s v="Saudi"/>
    <s v="20k-25k"/>
    <s v="1981-1985"/>
  </r>
  <r>
    <x v="24"/>
    <n v="12427"/>
    <n v="-300"/>
    <x v="1"/>
    <d v="2024-01-15T00:00:00"/>
    <n v="3"/>
    <x v="0"/>
    <s v="Saudi"/>
    <s v="20k-25k"/>
    <s v="1981-1985"/>
  </r>
  <r>
    <x v="24"/>
    <n v="17649"/>
    <n v="-112"/>
    <x v="1"/>
    <d v="2023-06-01T00:00:00"/>
    <n v="4"/>
    <x v="0"/>
    <s v="Saudi"/>
    <s v="20k-25k"/>
    <s v="1981-1985"/>
  </r>
  <r>
    <x v="24"/>
    <n v="19578"/>
    <n v="-84"/>
    <x v="0"/>
    <d v="2024-10-20T00:00:00"/>
    <n v="3"/>
    <x v="0"/>
    <s v="Saudi"/>
    <s v="20k-25k"/>
    <s v="1981-1985"/>
  </r>
  <r>
    <x v="24"/>
    <n v="19516"/>
    <n v="-62"/>
    <x v="1"/>
    <d v="2024-10-25T00:00:00"/>
    <n v="3"/>
    <x v="0"/>
    <s v="Saudi"/>
    <s v="20k-25k"/>
    <s v="1981-1985"/>
  </r>
  <r>
    <x v="24"/>
    <n v="15637"/>
    <n v="-61"/>
    <x v="1"/>
    <d v="2023-08-25T00:00:00"/>
    <n v="1"/>
    <x v="0"/>
    <s v="Saudi"/>
    <s v="20k-25k"/>
    <s v="1981-1985"/>
  </r>
  <r>
    <x v="24"/>
    <n v="12399"/>
    <n v="-28"/>
    <x v="1"/>
    <d v="2024-01-20T00:00:00"/>
    <n v="3"/>
    <x v="0"/>
    <s v="Saudi"/>
    <s v="20k-25k"/>
    <s v="1981-1985"/>
  </r>
  <r>
    <x v="24"/>
    <n v="19546"/>
    <n v="30"/>
    <x v="2"/>
    <d v="2024-10-27T00:00:00"/>
    <n v="2"/>
    <x v="0"/>
    <s v="Saudi"/>
    <s v="20k-25k"/>
    <s v="1981-1985"/>
  </r>
  <r>
    <x v="24"/>
    <n v="20436"/>
    <n v="34"/>
    <x v="1"/>
    <d v="2024-03-23T00:00:00"/>
    <n v="4"/>
    <x v="0"/>
    <s v="Saudi"/>
    <s v="20k-25k"/>
    <s v="1981-1985"/>
  </r>
  <r>
    <x v="24"/>
    <n v="15013"/>
    <n v="89"/>
    <x v="1"/>
    <d v="2023-11-19T00:00:00"/>
    <n v="3"/>
    <x v="0"/>
    <s v="Saudi"/>
    <s v="20k-25k"/>
    <s v="1981-1985"/>
  </r>
  <r>
    <x v="24"/>
    <n v="13500"/>
    <n v="90"/>
    <x v="1"/>
    <d v="2023-11-06T00:00:00"/>
    <n v="5"/>
    <x v="0"/>
    <s v="Saudi"/>
    <s v="20k-25k"/>
    <s v="1981-1985"/>
  </r>
  <r>
    <x v="24"/>
    <n v="23574"/>
    <n v="334"/>
    <x v="1"/>
    <d v="2024-08-17T00:00:00"/>
    <n v="2"/>
    <x v="0"/>
    <s v="Saudi"/>
    <s v="20k-25k"/>
    <s v="1981-1985"/>
  </r>
  <r>
    <x v="24"/>
    <n v="17102"/>
    <n v="380"/>
    <x v="1"/>
    <d v="2023-03-05T00:00:00"/>
    <n v="3"/>
    <x v="0"/>
    <s v="Saudi"/>
    <s v="20k-25k"/>
    <s v="1981-1985"/>
  </r>
  <r>
    <x v="24"/>
    <n v="19878"/>
    <n v="477"/>
    <x v="1"/>
    <d v="2024-04-23T00:00:00"/>
    <n v="1"/>
    <x v="0"/>
    <s v="Saudi"/>
    <s v="20k-25k"/>
    <s v="1981-1985"/>
  </r>
  <r>
    <x v="24"/>
    <n v="16722"/>
    <n v="499"/>
    <x v="1"/>
    <d v="2023-02-19T00:00:00"/>
    <n v="5"/>
    <x v="0"/>
    <s v="Saudi"/>
    <s v="20k-25k"/>
    <s v="1981-1985"/>
  </r>
  <r>
    <x v="24"/>
    <n v="12990"/>
    <n v="591"/>
    <x v="1"/>
    <d v="2024-02-06T00:00:00"/>
    <n v="5"/>
    <x v="0"/>
    <s v="Saudi"/>
    <s v="20k-25k"/>
    <s v="1981-1985"/>
  </r>
  <r>
    <x v="24"/>
    <n v="21036"/>
    <n v="600"/>
    <x v="1"/>
    <d v="2024-03-30T00:00:00"/>
    <n v="5"/>
    <x v="0"/>
    <s v="Saudi"/>
    <s v="20k-25k"/>
    <s v="1981-1985"/>
  </r>
  <r>
    <x v="24"/>
    <n v="21690"/>
    <n v="700"/>
    <x v="1"/>
    <d v="2024-09-29T00:00:00"/>
    <n v="3"/>
    <x v="0"/>
    <s v="Saudi"/>
    <s v="20k-25k"/>
    <s v="1981-1985"/>
  </r>
  <r>
    <x v="24"/>
    <n v="24150"/>
    <n v="764"/>
    <x v="1"/>
    <d v="2024-11-22T00:00:00"/>
    <n v="5"/>
    <x v="0"/>
    <s v="Saudi"/>
    <s v="20k-25k"/>
    <s v="1981-1985"/>
  </r>
  <r>
    <x v="24"/>
    <n v="23386"/>
    <n v="926"/>
    <x v="1"/>
    <d v="2024-11-05T00:00:00"/>
    <n v="3"/>
    <x v="0"/>
    <s v="Saudi"/>
    <s v="20k-25k"/>
    <s v="1981-1985"/>
  </r>
  <r>
    <x v="24"/>
    <n v="15981"/>
    <n v="968"/>
    <x v="1"/>
    <d v="2023-12-04T00:00:00"/>
    <n v="3"/>
    <x v="0"/>
    <s v="Saudi"/>
    <s v="20k-25k"/>
    <s v="1981-1985"/>
  </r>
  <r>
    <x v="24"/>
    <n v="23991"/>
    <n v="992"/>
    <x v="2"/>
    <d v="2024-12-19T00:00:00"/>
    <n v="1"/>
    <x v="0"/>
    <s v="Saudi"/>
    <s v="20k-25k"/>
    <s v="1981-1985"/>
  </r>
  <r>
    <x v="24"/>
    <n v="20990"/>
    <n v="1006"/>
    <x v="1"/>
    <d v="2024-09-16T00:00:00"/>
    <n v="1"/>
    <x v="0"/>
    <s v="Saudi"/>
    <s v="20k-25k"/>
    <s v="1981-1985"/>
  </r>
  <r>
    <x v="24"/>
    <n v="20573"/>
    <n v="1027"/>
    <x v="1"/>
    <d v="2024-10-29T00:00:00"/>
    <n v="2"/>
    <x v="0"/>
    <s v="Saudi"/>
    <s v="20k-25k"/>
    <s v="1981-1985"/>
  </r>
  <r>
    <x v="24"/>
    <n v="12083"/>
    <n v="1054"/>
    <x v="1"/>
    <d v="2023-01-04T00:00:00"/>
    <n v="4"/>
    <x v="0"/>
    <s v="Saudi"/>
    <s v="20k-25k"/>
    <s v="1981-1985"/>
  </r>
  <r>
    <x v="24"/>
    <n v="14387"/>
    <n v="1063"/>
    <x v="1"/>
    <d v="2023-01-14T00:00:00"/>
    <n v="1"/>
    <x v="0"/>
    <s v="Saudi"/>
    <s v="20k-25k"/>
    <s v="1981-1985"/>
  </r>
  <r>
    <x v="24"/>
    <n v="13324"/>
    <n v="1241"/>
    <x v="1"/>
    <d v="2023-01-12T00:00:00"/>
    <n v="3"/>
    <x v="0"/>
    <s v="Saudi"/>
    <s v="20k-25k"/>
    <s v="1981-1985"/>
  </r>
  <r>
    <x v="24"/>
    <n v="21155"/>
    <n v="1277"/>
    <x v="1"/>
    <d v="2024-06-15T00:00:00"/>
    <n v="5"/>
    <x v="0"/>
    <s v="Saudi"/>
    <s v="20k-25k"/>
    <s v="1981-1985"/>
  </r>
  <r>
    <x v="24"/>
    <n v="14924"/>
    <n v="1424"/>
    <x v="1"/>
    <d v="2023-11-13T00:00:00"/>
    <n v="5"/>
    <x v="0"/>
    <s v="Saudi"/>
    <s v="20k-25k"/>
    <s v="1981-1985"/>
  </r>
  <r>
    <x v="24"/>
    <n v="16223"/>
    <n v="1836"/>
    <x v="2"/>
    <d v="2023-02-18T00:00:00"/>
    <n v="1"/>
    <x v="0"/>
    <s v="Saudi"/>
    <s v="20k-25k"/>
    <s v="1981-1985"/>
  </r>
  <r>
    <x v="24"/>
    <n v="22460"/>
    <n v="1887"/>
    <x v="2"/>
    <d v="2024-11-01T00:00:00"/>
    <n v="2"/>
    <x v="0"/>
    <s v="Saudi"/>
    <s v="20k-25k"/>
    <s v="1981-1985"/>
  </r>
  <r>
    <x v="24"/>
    <n v="23240"/>
    <n v="2085"/>
    <x v="2"/>
    <d v="2024-06-29T00:00:00"/>
    <n v="3"/>
    <x v="0"/>
    <s v="Saudi"/>
    <s v="20k-25k"/>
    <s v="1981-1985"/>
  </r>
  <r>
    <x v="24"/>
    <n v="17761"/>
    <n v="2199"/>
    <x v="2"/>
    <d v="2023-03-26T00:00:00"/>
    <n v="3"/>
    <x v="0"/>
    <s v="Saudi"/>
    <s v="20k-25k"/>
    <s v="1981-1985"/>
  </r>
  <r>
    <x v="24"/>
    <n v="19478"/>
    <n v="2661"/>
    <x v="2"/>
    <d v="2023-10-18T00:00:00"/>
    <n v="5"/>
    <x v="0"/>
    <s v="Saudi"/>
    <s v="20k-25k"/>
    <s v="1981-1985"/>
  </r>
  <r>
    <x v="24"/>
    <n v="15664"/>
    <n v="2674"/>
    <x v="2"/>
    <d v="2024-02-14T00:00:00"/>
    <n v="2"/>
    <x v="0"/>
    <s v="Saudi"/>
    <s v="20k-25k"/>
    <s v="1981-1985"/>
  </r>
  <r>
    <x v="24"/>
    <n v="16817"/>
    <n v="3150"/>
    <x v="2"/>
    <d v="2023-09-25T00:00:00"/>
    <n v="3"/>
    <x v="0"/>
    <s v="Saudi"/>
    <s v="20k-25k"/>
    <s v="1981-1985"/>
  </r>
  <r>
    <x v="24"/>
    <n v="19847"/>
    <n v="3622"/>
    <x v="2"/>
    <d v="2024-04-10T00:00:00"/>
    <n v="1"/>
    <x v="0"/>
    <s v="Saudi"/>
    <s v="20k-25k"/>
    <s v="1981-1985"/>
  </r>
  <r>
    <x v="24"/>
    <n v="15245"/>
    <n v="4298"/>
    <x v="2"/>
    <d v="2023-09-03T00:00:00"/>
    <n v="2"/>
    <x v="0"/>
    <s v="Saudi"/>
    <s v="20k-25k"/>
    <s v="1981-1985"/>
  </r>
  <r>
    <x v="24"/>
    <n v="12727"/>
    <n v="4525"/>
    <x v="2"/>
    <d v="2023-12-30T00:00:00"/>
    <n v="1"/>
    <x v="0"/>
    <s v="Saudi"/>
    <s v="20k-25k"/>
    <s v="1981-1985"/>
  </r>
  <r>
    <x v="24"/>
    <n v="20402"/>
    <n v="4738"/>
    <x v="2"/>
    <d v="2024-02-20T00:00:00"/>
    <n v="1"/>
    <x v="0"/>
    <s v="Saudi"/>
    <s v="20k-25k"/>
    <s v="1981-1985"/>
  </r>
  <r>
    <x v="25"/>
    <n v="12587"/>
    <n v="-4843"/>
    <x v="0"/>
    <d v="2024-03-03T00:00:00"/>
    <n v="3"/>
    <x v="0"/>
    <s v="Saudi"/>
    <s v="20k-25k"/>
    <s v="1981-1985"/>
  </r>
  <r>
    <x v="25"/>
    <n v="9572"/>
    <n v="-4836"/>
    <x v="0"/>
    <d v="2023-07-07T00:00:00"/>
    <n v="4"/>
    <x v="0"/>
    <s v="Saudi"/>
    <s v="20k-25k"/>
    <s v="1981-1985"/>
  </r>
  <r>
    <x v="25"/>
    <n v="14230"/>
    <n v="-4273"/>
    <x v="0"/>
    <d v="2024-07-02T00:00:00"/>
    <n v="2"/>
    <x v="0"/>
    <s v="Saudi"/>
    <s v="20k-25k"/>
    <s v="1981-1985"/>
  </r>
  <r>
    <x v="25"/>
    <n v="11752"/>
    <n v="-4158"/>
    <x v="0"/>
    <d v="2024-10-01T00:00:00"/>
    <n v="1"/>
    <x v="0"/>
    <s v="Saudi"/>
    <s v="20k-25k"/>
    <s v="1981-1985"/>
  </r>
  <r>
    <x v="25"/>
    <n v="10920"/>
    <n v="-4143"/>
    <x v="0"/>
    <d v="2023-12-03T00:00:00"/>
    <n v="2"/>
    <x v="0"/>
    <s v="Saudi"/>
    <s v="20k-25k"/>
    <s v="1981-1985"/>
  </r>
  <r>
    <x v="25"/>
    <n v="12155"/>
    <n v="-3928"/>
    <x v="0"/>
    <d v="2023-11-11T00:00:00"/>
    <n v="3"/>
    <x v="0"/>
    <s v="Saudi"/>
    <s v="20k-25k"/>
    <s v="1981-1985"/>
  </r>
  <r>
    <x v="25"/>
    <n v="12619"/>
    <n v="-3403"/>
    <x v="0"/>
    <d v="2023-11-22T00:00:00"/>
    <n v="3"/>
    <x v="0"/>
    <s v="Saudi"/>
    <s v="20k-25k"/>
    <s v="1981-1985"/>
  </r>
  <r>
    <x v="25"/>
    <n v="5870"/>
    <n v="-3116"/>
    <x v="0"/>
    <d v="2024-11-17T00:00:00"/>
    <n v="1"/>
    <x v="0"/>
    <s v="Saudi"/>
    <s v="20k-25k"/>
    <s v="1981-1985"/>
  </r>
  <r>
    <x v="25"/>
    <n v="16482"/>
    <n v="-2472"/>
    <x v="0"/>
    <d v="2023-06-05T00:00:00"/>
    <n v="3"/>
    <x v="0"/>
    <s v="Saudi"/>
    <s v="20k-25k"/>
    <s v="1981-1985"/>
  </r>
  <r>
    <x v="25"/>
    <n v="9211"/>
    <n v="-2455"/>
    <x v="0"/>
    <d v="2024-10-13T00:00:00"/>
    <n v="2"/>
    <x v="0"/>
    <s v="Saudi"/>
    <s v="20k-25k"/>
    <s v="1981-1985"/>
  </r>
  <r>
    <x v="25"/>
    <n v="12056"/>
    <n v="-2133"/>
    <x v="0"/>
    <d v="2024-04-28T00:00:00"/>
    <n v="4"/>
    <x v="0"/>
    <s v="Saudi"/>
    <s v="20k-25k"/>
    <s v="1981-1985"/>
  </r>
  <r>
    <x v="25"/>
    <n v="14408"/>
    <n v="-2074"/>
    <x v="0"/>
    <d v="2023-06-28T00:00:00"/>
    <n v="4"/>
    <x v="0"/>
    <s v="Saudi"/>
    <s v="20k-25k"/>
    <s v="1981-1985"/>
  </r>
  <r>
    <x v="25"/>
    <n v="11498"/>
    <n v="-1860"/>
    <x v="0"/>
    <d v="2023-03-20T00:00:00"/>
    <n v="3"/>
    <x v="0"/>
    <s v="Saudi"/>
    <s v="20k-25k"/>
    <s v="1981-1985"/>
  </r>
  <r>
    <x v="25"/>
    <n v="11156"/>
    <n v="-1292"/>
    <x v="0"/>
    <d v="2024-04-01T00:00:00"/>
    <n v="5"/>
    <x v="0"/>
    <s v="Saudi"/>
    <s v="20k-25k"/>
    <s v="1981-1985"/>
  </r>
  <r>
    <x v="25"/>
    <n v="5149"/>
    <n v="-721"/>
    <x v="0"/>
    <d v="2024-11-27T00:00:00"/>
    <n v="4"/>
    <x v="0"/>
    <s v="Saudi"/>
    <s v="20k-25k"/>
    <s v="1981-1985"/>
  </r>
  <r>
    <x v="25"/>
    <n v="4559"/>
    <n v="-419"/>
    <x v="0"/>
    <d v="2024-12-14T00:00:00"/>
    <n v="5"/>
    <x v="0"/>
    <s v="Saudi"/>
    <s v="20k-25k"/>
    <s v="1981-1985"/>
  </r>
  <r>
    <x v="25"/>
    <n v="16083"/>
    <n v="-390"/>
    <x v="1"/>
    <d v="2023-10-31T00:00:00"/>
    <n v="1"/>
    <x v="0"/>
    <s v="Saudi"/>
    <s v="20k-25k"/>
    <s v="1981-1985"/>
  </r>
  <r>
    <x v="25"/>
    <n v="8010"/>
    <n v="-385"/>
    <x v="1"/>
    <d v="2024-12-22T00:00:00"/>
    <n v="2"/>
    <x v="0"/>
    <s v="Saudi"/>
    <s v="20k-25k"/>
    <s v="1981-1985"/>
  </r>
  <r>
    <x v="25"/>
    <n v="6955"/>
    <n v="-382"/>
    <x v="1"/>
    <d v="2023-01-30T00:00:00"/>
    <n v="3"/>
    <x v="0"/>
    <s v="Saudi"/>
    <s v="20k-25k"/>
    <s v="1981-1985"/>
  </r>
  <r>
    <x v="25"/>
    <n v="14511"/>
    <n v="-362"/>
    <x v="1"/>
    <d v="2023-10-20T00:00:00"/>
    <n v="3"/>
    <x v="0"/>
    <s v="Saudi"/>
    <s v="20k-25k"/>
    <s v="1981-1985"/>
  </r>
  <r>
    <x v="25"/>
    <n v="16273"/>
    <n v="-354"/>
    <x v="1"/>
    <d v="2024-06-15T00:00:00"/>
    <n v="5"/>
    <x v="0"/>
    <s v="Saudi"/>
    <s v="20k-25k"/>
    <s v="1981-1985"/>
  </r>
  <r>
    <x v="25"/>
    <n v="11304"/>
    <n v="-350"/>
    <x v="0"/>
    <d v="2024-04-10T00:00:00"/>
    <n v="2"/>
    <x v="0"/>
    <s v="Saudi"/>
    <s v="20k-25k"/>
    <s v="1981-1985"/>
  </r>
  <r>
    <x v="25"/>
    <n v="15848"/>
    <n v="-312"/>
    <x v="0"/>
    <d v="2024-09-12T00:00:00"/>
    <n v="2"/>
    <x v="0"/>
    <s v="Saudi"/>
    <s v="20k-25k"/>
    <s v="1981-1985"/>
  </r>
  <r>
    <x v="25"/>
    <n v="8986"/>
    <n v="-225"/>
    <x v="0"/>
    <d v="2024-11-10T00:00:00"/>
    <n v="3"/>
    <x v="0"/>
    <s v="Saudi"/>
    <s v="20k-25k"/>
    <s v="1981-1985"/>
  </r>
  <r>
    <x v="25"/>
    <n v="17430"/>
    <n v="-218"/>
    <x v="0"/>
    <d v="2024-02-21T00:00:00"/>
    <n v="2"/>
    <x v="0"/>
    <s v="Saudi"/>
    <s v="20k-25k"/>
    <s v="1981-1985"/>
  </r>
  <r>
    <x v="25"/>
    <n v="12591"/>
    <n v="-192"/>
    <x v="1"/>
    <d v="2024-05-26T00:00:00"/>
    <n v="2"/>
    <x v="0"/>
    <s v="Saudi"/>
    <s v="20k-25k"/>
    <s v="1981-1985"/>
  </r>
  <r>
    <x v="25"/>
    <n v="4978"/>
    <n v="-171"/>
    <x v="1"/>
    <d v="2024-12-09T00:00:00"/>
    <n v="4"/>
    <x v="0"/>
    <s v="Saudi"/>
    <s v="20k-25k"/>
    <s v="1981-1985"/>
  </r>
  <r>
    <x v="25"/>
    <n v="12448"/>
    <n v="-167"/>
    <x v="1"/>
    <d v="2024-03-29T00:00:00"/>
    <n v="5"/>
    <x v="0"/>
    <s v="Saudi"/>
    <s v="20k-25k"/>
    <s v="1981-1985"/>
  </r>
  <r>
    <x v="25"/>
    <n v="8718"/>
    <n v="-123"/>
    <x v="1"/>
    <d v="2023-02-28T00:00:00"/>
    <n v="3"/>
    <x v="0"/>
    <s v="Saudi"/>
    <s v="20k-25k"/>
    <s v="1981-1985"/>
  </r>
  <r>
    <x v="25"/>
    <n v="11666"/>
    <n v="-86"/>
    <x v="1"/>
    <d v="2024-10-12T00:00:00"/>
    <n v="4"/>
    <x v="0"/>
    <s v="Saudi"/>
    <s v="20k-25k"/>
    <s v="1981-1985"/>
  </r>
  <r>
    <x v="25"/>
    <n v="9873"/>
    <n v="27"/>
    <x v="2"/>
    <d v="2023-09-28T00:00:00"/>
    <n v="1"/>
    <x v="0"/>
    <s v="Saudi"/>
    <s v="20k-25k"/>
    <s v="1981-1985"/>
  </r>
  <r>
    <x v="25"/>
    <n v="12615"/>
    <n v="28"/>
    <x v="1"/>
    <d v="2024-03-21T00:00:00"/>
    <n v="3"/>
    <x v="0"/>
    <s v="Saudi"/>
    <s v="20k-25k"/>
    <s v="1981-1985"/>
  </r>
  <r>
    <x v="25"/>
    <n v="9846"/>
    <n v="57"/>
    <x v="1"/>
    <d v="2023-09-25T00:00:00"/>
    <n v="3"/>
    <x v="0"/>
    <s v="Saudi"/>
    <s v="20k-25k"/>
    <s v="1981-1985"/>
  </r>
  <r>
    <x v="25"/>
    <n v="15910"/>
    <n v="62"/>
    <x v="2"/>
    <d v="2024-09-14T00:00:00"/>
    <n v="1"/>
    <x v="0"/>
    <s v="Saudi"/>
    <s v="20k-25k"/>
    <s v="1981-1985"/>
  </r>
  <r>
    <x v="25"/>
    <n v="12783"/>
    <n v="84"/>
    <x v="1"/>
    <d v="2024-05-21T00:00:00"/>
    <n v="3"/>
    <x v="0"/>
    <s v="Saudi"/>
    <s v="20k-25k"/>
    <s v="1981-1985"/>
  </r>
  <r>
    <x v="25"/>
    <n v="11011"/>
    <n v="91"/>
    <x v="1"/>
    <d v="2023-12-04T00:00:00"/>
    <n v="4"/>
    <x v="0"/>
    <s v="Saudi"/>
    <s v="20k-25k"/>
    <s v="1981-1985"/>
  </r>
  <r>
    <x v="25"/>
    <n v="9789"/>
    <n v="217"/>
    <x v="2"/>
    <d v="2023-08-19T00:00:00"/>
    <n v="4"/>
    <x v="0"/>
    <s v="Saudi"/>
    <s v="20k-25k"/>
    <s v="1981-1985"/>
  </r>
  <r>
    <x v="25"/>
    <n v="11720"/>
    <n v="222"/>
    <x v="1"/>
    <d v="2023-04-12T00:00:00"/>
    <n v="1"/>
    <x v="0"/>
    <s v="Saudi"/>
    <s v="20k-25k"/>
    <s v="1981-1985"/>
  </r>
  <r>
    <x v="25"/>
    <n v="18954"/>
    <n v="253"/>
    <x v="2"/>
    <d v="2023-05-15T00:00:00"/>
    <n v="1"/>
    <x v="0"/>
    <s v="Saudi"/>
    <s v="20k-25k"/>
    <s v="1981-1985"/>
  </r>
  <r>
    <x v="25"/>
    <n v="6383"/>
    <n v="457"/>
    <x v="1"/>
    <d v="2023-01-14T00:00:00"/>
    <n v="4"/>
    <x v="0"/>
    <s v="Saudi"/>
    <s v="20k-25k"/>
    <s v="1981-1985"/>
  </r>
  <r>
    <x v="25"/>
    <n v="11654"/>
    <n v="498"/>
    <x v="1"/>
    <d v="2024-04-07T00:00:00"/>
    <n v="4"/>
    <x v="0"/>
    <s v="Saudi"/>
    <s v="20k-25k"/>
    <s v="1981-1985"/>
  </r>
  <r>
    <x v="25"/>
    <n v="12699"/>
    <n v="643"/>
    <x v="1"/>
    <d v="2024-05-10T00:00:00"/>
    <n v="5"/>
    <x v="0"/>
    <s v="Saudi"/>
    <s v="20k-25k"/>
    <s v="1981-1985"/>
  </r>
  <r>
    <x v="25"/>
    <n v="7337"/>
    <n v="954"/>
    <x v="1"/>
    <d v="2023-01-21T00:00:00"/>
    <n v="3"/>
    <x v="0"/>
    <s v="Saudi"/>
    <s v="20k-25k"/>
    <s v="1981-1985"/>
  </r>
  <r>
    <x v="25"/>
    <n v="13660"/>
    <n v="1312"/>
    <x v="1"/>
    <d v="2023-12-24T00:00:00"/>
    <n v="2"/>
    <x v="0"/>
    <s v="Saudi"/>
    <s v="20k-25k"/>
    <s v="1981-1985"/>
  </r>
  <r>
    <x v="25"/>
    <n v="12348"/>
    <n v="1337"/>
    <x v="1"/>
    <d v="2023-12-22T00:00:00"/>
    <n v="2"/>
    <x v="0"/>
    <s v="Saudi"/>
    <s v="20k-25k"/>
    <s v="1981-1985"/>
  </r>
  <r>
    <x v="25"/>
    <n v="8841"/>
    <n v="1886"/>
    <x v="2"/>
    <d v="2023-02-17T00:00:00"/>
    <n v="5"/>
    <x v="0"/>
    <s v="Saudi"/>
    <s v="20k-25k"/>
    <s v="1981-1985"/>
  </r>
  <r>
    <x v="25"/>
    <n v="16160"/>
    <n v="1930"/>
    <x v="2"/>
    <d v="2024-07-27T00:00:00"/>
    <n v="2"/>
    <x v="0"/>
    <s v="Saudi"/>
    <s v="20k-25k"/>
    <s v="1981-1985"/>
  </r>
  <r>
    <x v="25"/>
    <n v="16473"/>
    <n v="1962"/>
    <x v="2"/>
    <d v="2023-10-24T00:00:00"/>
    <n v="3"/>
    <x v="0"/>
    <s v="Saudi"/>
    <s v="20k-25k"/>
    <s v="1981-1985"/>
  </r>
  <r>
    <x v="25"/>
    <n v="13710"/>
    <n v="1990"/>
    <x v="2"/>
    <d v="2023-04-14T00:00:00"/>
    <n v="1"/>
    <x v="0"/>
    <s v="Saudi"/>
    <s v="20k-25k"/>
    <s v="1981-1985"/>
  </r>
  <r>
    <x v="25"/>
    <n v="18503"/>
    <n v="2230"/>
    <x v="2"/>
    <d v="2024-07-01T00:00:00"/>
    <n v="4"/>
    <x v="0"/>
    <s v="Saudi"/>
    <s v="20k-25k"/>
    <s v="1981-1985"/>
  </r>
  <r>
    <x v="25"/>
    <n v="15063"/>
    <n v="2444"/>
    <x v="2"/>
    <d v="2023-11-25T00:00:00"/>
    <n v="4"/>
    <x v="0"/>
    <s v="Saudi"/>
    <s v="20k-25k"/>
    <s v="1981-1985"/>
  </r>
  <r>
    <x v="25"/>
    <n v="14189"/>
    <n v="2885"/>
    <x v="2"/>
    <d v="2024-04-16T00:00:00"/>
    <n v="2"/>
    <x v="0"/>
    <s v="Saudi"/>
    <s v="20k-25k"/>
    <s v="1981-1985"/>
  </r>
  <r>
    <x v="25"/>
    <n v="5926"/>
    <n v="3075"/>
    <x v="2"/>
    <d v="2023-01-09T00:00:00"/>
    <n v="3"/>
    <x v="0"/>
    <s v="Saudi"/>
    <s v="20k-25k"/>
    <s v="1981-1985"/>
  </r>
  <r>
    <x v="25"/>
    <n v="8395"/>
    <n v="3836"/>
    <x v="2"/>
    <d v="2024-12-20T00:00:00"/>
    <n v="5"/>
    <x v="0"/>
    <s v="Saudi"/>
    <s v="20k-25k"/>
    <s v="1981-1985"/>
  </r>
  <r>
    <x v="25"/>
    <n v="16022"/>
    <n v="3867"/>
    <x v="2"/>
    <d v="2023-11-19T00:00:00"/>
    <n v="4"/>
    <x v="0"/>
    <s v="Saudi"/>
    <s v="20k-25k"/>
    <s v="1981-1985"/>
  </r>
  <r>
    <x v="25"/>
    <n v="17648"/>
    <n v="3988"/>
    <x v="2"/>
    <d v="2023-12-25T00:00:00"/>
    <n v="3"/>
    <x v="0"/>
    <s v="Saudi"/>
    <s v="20k-25k"/>
    <s v="1981-1985"/>
  </r>
  <r>
    <x v="25"/>
    <n v="16627"/>
    <n v="4036"/>
    <x v="2"/>
    <d v="2024-05-29T00:00:00"/>
    <n v="5"/>
    <x v="0"/>
    <s v="Saudi"/>
    <s v="20k-25k"/>
    <s v="1981-1985"/>
  </r>
  <r>
    <x v="25"/>
    <n v="13358"/>
    <n v="4640"/>
    <x v="2"/>
    <d v="2023-03-19T00:00:00"/>
    <n v="5"/>
    <x v="0"/>
    <s v="Saudi"/>
    <s v="20k-25k"/>
    <s v="1981-1985"/>
  </r>
  <r>
    <x v="25"/>
    <n v="18701"/>
    <n v="4991"/>
    <x v="2"/>
    <d v="2023-05-11T00:00:00"/>
    <n v="5"/>
    <x v="0"/>
    <s v="Saudi"/>
    <s v="20k-25k"/>
    <s v="1981-1985"/>
  </r>
  <r>
    <x v="25"/>
    <n v="14873"/>
    <n v="5000"/>
    <x v="2"/>
    <d v="2023-10-17T00:00:00"/>
    <n v="3"/>
    <x v="0"/>
    <s v="Saudi"/>
    <s v="20k-25k"/>
    <s v="1981-1985"/>
  </r>
  <r>
    <x v="26"/>
    <n v="11877"/>
    <n v="-4706"/>
    <x v="0"/>
    <d v="2024-09-23T00:00:00"/>
    <n v="2"/>
    <x v="0"/>
    <s v="Saudi"/>
    <s v="20k-25k"/>
    <s v="1981-1985"/>
  </r>
  <r>
    <x v="26"/>
    <n v="19545"/>
    <n v="-4698"/>
    <x v="0"/>
    <d v="2024-07-26T00:00:00"/>
    <n v="2"/>
    <x v="0"/>
    <s v="Saudi"/>
    <s v="20k-25k"/>
    <s v="1981-1985"/>
  </r>
  <r>
    <x v="26"/>
    <n v="26751"/>
    <n v="-4195"/>
    <x v="0"/>
    <d v="2024-07-10T00:00:00"/>
    <n v="2"/>
    <x v="0"/>
    <s v="Saudi"/>
    <s v="20k-25k"/>
    <s v="1981-1985"/>
  </r>
  <r>
    <x v="26"/>
    <n v="30921"/>
    <n v="-4006"/>
    <x v="0"/>
    <d v="2024-03-26T00:00:00"/>
    <n v="5"/>
    <x v="0"/>
    <s v="Saudi"/>
    <s v="20k-25k"/>
    <s v="1981-1985"/>
  </r>
  <r>
    <x v="26"/>
    <n v="21289"/>
    <n v="-3879"/>
    <x v="0"/>
    <d v="2023-11-15T00:00:00"/>
    <n v="2"/>
    <x v="0"/>
    <s v="Saudi"/>
    <s v="20k-25k"/>
    <s v="1981-1985"/>
  </r>
  <r>
    <x v="26"/>
    <n v="20439"/>
    <n v="-3556"/>
    <x v="0"/>
    <d v="2023-04-01T00:00:00"/>
    <n v="4"/>
    <x v="0"/>
    <s v="Saudi"/>
    <s v="20k-25k"/>
    <s v="1981-1985"/>
  </r>
  <r>
    <x v="26"/>
    <n v="26516"/>
    <n v="-3283"/>
    <x v="0"/>
    <d v="2023-07-29T00:00:00"/>
    <n v="1"/>
    <x v="0"/>
    <s v="Saudi"/>
    <s v="20k-25k"/>
    <s v="1981-1985"/>
  </r>
  <r>
    <x v="26"/>
    <n v="34377"/>
    <n v="-3021"/>
    <x v="0"/>
    <d v="2024-01-20T00:00:00"/>
    <n v="3"/>
    <x v="0"/>
    <s v="Saudi"/>
    <s v="20k-25k"/>
    <s v="1981-1985"/>
  </r>
  <r>
    <x v="26"/>
    <n v="9270"/>
    <n v="-2943"/>
    <x v="0"/>
    <d v="2024-12-04T00:00:00"/>
    <n v="4"/>
    <x v="0"/>
    <s v="Saudi"/>
    <s v="20k-25k"/>
    <s v="1981-1985"/>
  </r>
  <r>
    <x v="26"/>
    <n v="27498"/>
    <n v="-2854"/>
    <x v="0"/>
    <d v="2024-05-11T00:00:00"/>
    <n v="1"/>
    <x v="0"/>
    <s v="Saudi"/>
    <s v="20k-25k"/>
    <s v="1981-1985"/>
  </r>
  <r>
    <x v="26"/>
    <n v="12465"/>
    <n v="-2783"/>
    <x v="0"/>
    <d v="2024-11-18T00:00:00"/>
    <n v="2"/>
    <x v="0"/>
    <s v="Saudi"/>
    <s v="20k-25k"/>
    <s v="1981-1985"/>
  </r>
  <r>
    <x v="26"/>
    <n v="24243"/>
    <n v="-2508"/>
    <x v="0"/>
    <d v="2024-07-16T00:00:00"/>
    <n v="3"/>
    <x v="0"/>
    <s v="Saudi"/>
    <s v="20k-25k"/>
    <s v="1981-1985"/>
  </r>
  <r>
    <x v="26"/>
    <n v="16088"/>
    <n v="-2081"/>
    <x v="0"/>
    <d v="2024-08-09T00:00:00"/>
    <n v="4"/>
    <x v="0"/>
    <s v="Saudi"/>
    <s v="20k-25k"/>
    <s v="1981-1985"/>
  </r>
  <r>
    <x v="26"/>
    <n v="18169"/>
    <n v="-1947"/>
    <x v="0"/>
    <d v="2024-08-02T00:00:00"/>
    <n v="1"/>
    <x v="0"/>
    <s v="Saudi"/>
    <s v="20k-25k"/>
    <s v="1981-1985"/>
  </r>
  <r>
    <x v="26"/>
    <n v="25570"/>
    <n v="-1543"/>
    <x v="0"/>
    <d v="2023-10-20T00:00:00"/>
    <n v="5"/>
    <x v="0"/>
    <s v="Saudi"/>
    <s v="20k-25k"/>
    <s v="1981-1985"/>
  </r>
  <r>
    <x v="26"/>
    <n v="25904"/>
    <n v="-612"/>
    <x v="0"/>
    <d v="2023-08-28T00:00:00"/>
    <n v="2"/>
    <x v="0"/>
    <s v="Saudi"/>
    <s v="20k-25k"/>
    <s v="1981-1985"/>
  </r>
  <r>
    <x v="26"/>
    <n v="30352"/>
    <n v="-569"/>
    <x v="0"/>
    <d v="2024-04-23T00:00:00"/>
    <n v="5"/>
    <x v="0"/>
    <s v="Saudi"/>
    <s v="20k-25k"/>
    <s v="1981-1985"/>
  </r>
  <r>
    <x v="26"/>
    <n v="25154"/>
    <n v="-438"/>
    <x v="0"/>
    <d v="2023-11-01T00:00:00"/>
    <n v="5"/>
    <x v="0"/>
    <s v="Saudi"/>
    <s v="20k-25k"/>
    <s v="1981-1985"/>
  </r>
  <r>
    <x v="26"/>
    <n v="15767"/>
    <n v="-412"/>
    <x v="1"/>
    <d v="2024-09-04T00:00:00"/>
    <n v="4"/>
    <x v="0"/>
    <s v="Saudi"/>
    <s v="20k-25k"/>
    <s v="1981-1985"/>
  </r>
  <r>
    <x v="26"/>
    <n v="34927"/>
    <n v="-392"/>
    <x v="1"/>
    <d v="2024-03-23T00:00:00"/>
    <n v="5"/>
    <x v="0"/>
    <s v="Saudi"/>
    <s v="20k-25k"/>
    <s v="1981-1985"/>
  </r>
  <r>
    <x v="26"/>
    <n v="8927"/>
    <n v="-343"/>
    <x v="0"/>
    <d v="2024-12-17T00:00:00"/>
    <n v="2"/>
    <x v="0"/>
    <s v="Saudi"/>
    <s v="20k-25k"/>
    <s v="1981-1985"/>
  </r>
  <r>
    <x v="26"/>
    <n v="19935"/>
    <n v="-292"/>
    <x v="0"/>
    <d v="2023-03-21T00:00:00"/>
    <n v="4"/>
    <x v="0"/>
    <s v="Saudi"/>
    <s v="20k-25k"/>
    <s v="1981-1985"/>
  </r>
  <r>
    <x v="26"/>
    <n v="20227"/>
    <n v="-285"/>
    <x v="1"/>
    <d v="2023-03-13T00:00:00"/>
    <n v="3"/>
    <x v="0"/>
    <s v="Saudi"/>
    <s v="20k-25k"/>
    <s v="1981-1985"/>
  </r>
  <r>
    <x v="26"/>
    <n v="12213"/>
    <n v="-252"/>
    <x v="0"/>
    <d v="2024-11-18T00:00:00"/>
    <n v="5"/>
    <x v="0"/>
    <s v="Saudi"/>
    <s v="20k-25k"/>
    <s v="1981-1985"/>
  </r>
  <r>
    <x v="26"/>
    <n v="19506"/>
    <n v="-220"/>
    <x v="0"/>
    <d v="2023-01-19T00:00:00"/>
    <n v="4"/>
    <x v="0"/>
    <s v="Saudi"/>
    <s v="20k-25k"/>
    <s v="1981-1985"/>
  </r>
  <r>
    <x v="26"/>
    <n v="8744"/>
    <n v="-183"/>
    <x v="0"/>
    <d v="2024-12-17T00:00:00"/>
    <n v="1"/>
    <x v="0"/>
    <s v="Saudi"/>
    <s v="20k-25k"/>
    <s v="1981-1985"/>
  </r>
  <r>
    <x v="26"/>
    <n v="16179"/>
    <n v="-174"/>
    <x v="1"/>
    <d v="2024-08-22T00:00:00"/>
    <n v="5"/>
    <x v="0"/>
    <s v="Saudi"/>
    <s v="20k-25k"/>
    <s v="1981-1985"/>
  </r>
  <r>
    <x v="26"/>
    <n v="20083"/>
    <n v="-104"/>
    <x v="1"/>
    <d v="2023-02-17T00:00:00"/>
    <n v="4"/>
    <x v="0"/>
    <s v="Saudi"/>
    <s v="20k-25k"/>
    <s v="1981-1985"/>
  </r>
  <r>
    <x v="26"/>
    <n v="8670"/>
    <n v="-74"/>
    <x v="1"/>
    <d v="2024-12-23T00:00:00"/>
    <n v="2"/>
    <x v="0"/>
    <s v="Saudi"/>
    <s v="20k-25k"/>
    <s v="1981-1985"/>
  </r>
  <r>
    <x v="26"/>
    <n v="25168"/>
    <n v="14"/>
    <x v="1"/>
    <d v="2023-11-13T00:00:00"/>
    <n v="2"/>
    <x v="0"/>
    <s v="Saudi"/>
    <s v="20k-25k"/>
    <s v="1981-1985"/>
  </r>
  <r>
    <x v="26"/>
    <n v="22904"/>
    <n v="15"/>
    <x v="1"/>
    <d v="2023-05-10T00:00:00"/>
    <n v="2"/>
    <x v="0"/>
    <s v="Saudi"/>
    <s v="20k-25k"/>
    <s v="1981-1985"/>
  </r>
  <r>
    <x v="26"/>
    <n v="25592"/>
    <n v="22"/>
    <x v="1"/>
    <d v="2023-10-27T00:00:00"/>
    <n v="4"/>
    <x v="0"/>
    <s v="Saudi"/>
    <s v="20k-25k"/>
    <s v="1981-1985"/>
  </r>
  <r>
    <x v="26"/>
    <n v="31432"/>
    <n v="103"/>
    <x v="1"/>
    <d v="2023-12-01T00:00:00"/>
    <n v="2"/>
    <x v="0"/>
    <s v="Saudi"/>
    <s v="20k-25k"/>
    <s v="1981-1985"/>
  </r>
  <r>
    <x v="26"/>
    <n v="28869"/>
    <n v="127"/>
    <x v="1"/>
    <d v="2024-05-26T00:00:00"/>
    <n v="4"/>
    <x v="0"/>
    <s v="Saudi"/>
    <s v="20k-25k"/>
    <s v="1981-1985"/>
  </r>
  <r>
    <x v="26"/>
    <n v="20512"/>
    <n v="213"/>
    <x v="2"/>
    <d v="2023-02-18T00:00:00"/>
    <n v="3"/>
    <x v="0"/>
    <s v="Saudi"/>
    <s v="20k-25k"/>
    <s v="1981-1985"/>
  </r>
  <r>
    <x v="26"/>
    <n v="20299"/>
    <n v="216"/>
    <x v="1"/>
    <d v="2023-02-17T00:00:00"/>
    <n v="3"/>
    <x v="0"/>
    <s v="Saudi"/>
    <s v="20k-25k"/>
    <s v="1981-1985"/>
  </r>
  <r>
    <x v="26"/>
    <n v="16353"/>
    <n v="265"/>
    <x v="1"/>
    <d v="2024-08-17T00:00:00"/>
    <n v="1"/>
    <x v="0"/>
    <s v="Saudi"/>
    <s v="20k-25k"/>
    <s v="1981-1985"/>
  </r>
  <r>
    <x v="26"/>
    <n v="30183"/>
    <n v="492"/>
    <x v="1"/>
    <d v="2024-06-16T00:00:00"/>
    <n v="2"/>
    <x v="0"/>
    <s v="Saudi"/>
    <s v="20k-25k"/>
    <s v="1981-1985"/>
  </r>
  <r>
    <x v="26"/>
    <n v="12402"/>
    <n v="525"/>
    <x v="1"/>
    <d v="2024-10-12T00:00:00"/>
    <n v="5"/>
    <x v="0"/>
    <s v="Saudi"/>
    <s v="20k-25k"/>
    <s v="1981-1985"/>
  </r>
  <r>
    <x v="26"/>
    <n v="12950"/>
    <n v="548"/>
    <x v="1"/>
    <d v="2024-10-16T00:00:00"/>
    <n v="2"/>
    <x v="0"/>
    <s v="Saudi"/>
    <s v="20k-25k"/>
    <s v="1981-1985"/>
  </r>
  <r>
    <x v="26"/>
    <n v="20116"/>
    <n v="571"/>
    <x v="2"/>
    <d v="2024-07-28T00:00:00"/>
    <n v="1"/>
    <x v="0"/>
    <s v="Saudi"/>
    <s v="20k-25k"/>
    <s v="1981-1985"/>
  </r>
  <r>
    <x v="26"/>
    <n v="20187"/>
    <n v="681"/>
    <x v="1"/>
    <d v="2023-02-10T00:00:00"/>
    <n v="3"/>
    <x v="0"/>
    <s v="Saudi"/>
    <s v="20k-25k"/>
    <s v="1981-1985"/>
  </r>
  <r>
    <x v="26"/>
    <n v="30946"/>
    <n v="763"/>
    <x v="2"/>
    <d v="2024-06-25T00:00:00"/>
    <n v="2"/>
    <x v="0"/>
    <s v="Saudi"/>
    <s v="20k-25k"/>
    <s v="1981-1985"/>
  </r>
  <r>
    <x v="26"/>
    <n v="16583"/>
    <n v="816"/>
    <x v="2"/>
    <d v="2024-09-14T00:00:00"/>
    <n v="4"/>
    <x v="0"/>
    <s v="Saudi"/>
    <s v="20k-25k"/>
    <s v="1981-1985"/>
  </r>
  <r>
    <x v="26"/>
    <n v="29691"/>
    <n v="822"/>
    <x v="1"/>
    <d v="2024-05-29T00:00:00"/>
    <n v="5"/>
    <x v="0"/>
    <s v="Saudi"/>
    <s v="20k-25k"/>
    <s v="1981-1985"/>
  </r>
  <r>
    <x v="26"/>
    <n v="35319"/>
    <n v="942"/>
    <x v="1"/>
    <d v="2024-02-25T00:00:00"/>
    <n v="4"/>
    <x v="0"/>
    <s v="Saudi"/>
    <s v="20k-25k"/>
    <s v="1981-1985"/>
  </r>
  <r>
    <x v="26"/>
    <n v="28567"/>
    <n v="963"/>
    <x v="1"/>
    <d v="2023-07-02T00:00:00"/>
    <n v="1"/>
    <x v="0"/>
    <s v="Saudi"/>
    <s v="20k-25k"/>
    <s v="1981-1985"/>
  </r>
  <r>
    <x v="26"/>
    <n v="27113"/>
    <n v="1209"/>
    <x v="1"/>
    <d v="2023-10-13T00:00:00"/>
    <n v="4"/>
    <x v="0"/>
    <s v="Saudi"/>
    <s v="20k-25k"/>
    <s v="1981-1985"/>
  </r>
  <r>
    <x v="26"/>
    <n v="29799"/>
    <n v="1232"/>
    <x v="1"/>
    <d v="2023-07-11T00:00:00"/>
    <n v="1"/>
    <x v="0"/>
    <s v="Saudi"/>
    <s v="20k-25k"/>
    <s v="1981-1985"/>
  </r>
  <r>
    <x v="26"/>
    <n v="28742"/>
    <n v="1244"/>
    <x v="2"/>
    <d v="2024-05-25T00:00:00"/>
    <n v="1"/>
    <x v="0"/>
    <s v="Saudi"/>
    <s v="20k-25k"/>
    <s v="1981-1985"/>
  </r>
  <r>
    <x v="26"/>
    <n v="35242"/>
    <n v="1319"/>
    <x v="1"/>
    <d v="2023-12-10T00:00:00"/>
    <n v="1"/>
    <x v="0"/>
    <s v="Saudi"/>
    <s v="20k-25k"/>
    <s v="1981-1985"/>
  </r>
  <r>
    <x v="26"/>
    <n v="22788"/>
    <n v="1499"/>
    <x v="1"/>
    <d v="2023-11-20T00:00:00"/>
    <n v="4"/>
    <x v="0"/>
    <s v="Saudi"/>
    <s v="20k-25k"/>
    <s v="1981-1985"/>
  </r>
  <r>
    <x v="26"/>
    <n v="37398"/>
    <n v="2156"/>
    <x v="2"/>
    <d v="2024-01-16T00:00:00"/>
    <n v="5"/>
    <x v="0"/>
    <s v="Saudi"/>
    <s v="20k-25k"/>
    <s v="1981-1985"/>
  </r>
  <r>
    <x v="26"/>
    <n v="15248"/>
    <n v="2298"/>
    <x v="2"/>
    <d v="2024-11-04T00:00:00"/>
    <n v="3"/>
    <x v="0"/>
    <s v="Saudi"/>
    <s v="20k-25k"/>
    <s v="1981-1985"/>
  </r>
  <r>
    <x v="26"/>
    <n v="22889"/>
    <n v="2450"/>
    <x v="2"/>
    <d v="2023-04-06T00:00:00"/>
    <n v="1"/>
    <x v="0"/>
    <s v="Saudi"/>
    <s v="20k-25k"/>
    <s v="1981-1985"/>
  </r>
  <r>
    <x v="26"/>
    <n v="33923"/>
    <n v="2491"/>
    <x v="2"/>
    <d v="2023-12-08T00:00:00"/>
    <n v="5"/>
    <x v="0"/>
    <s v="Saudi"/>
    <s v="20k-25k"/>
    <s v="1981-1985"/>
  </r>
  <r>
    <x v="26"/>
    <n v="26594"/>
    <n v="3806"/>
    <x v="2"/>
    <d v="2023-11-20T00:00:00"/>
    <n v="2"/>
    <x v="0"/>
    <s v="Saudi"/>
    <s v="20k-25k"/>
    <s v="1981-1985"/>
  </r>
  <r>
    <x v="26"/>
    <n v="23995"/>
    <n v="4060"/>
    <x v="2"/>
    <d v="2023-03-23T00:00:00"/>
    <n v="2"/>
    <x v="0"/>
    <s v="Saudi"/>
    <s v="20k-25k"/>
    <s v="1981-1985"/>
  </r>
  <r>
    <x v="26"/>
    <n v="27604"/>
    <n v="4700"/>
    <x v="2"/>
    <d v="2023-05-25T00:00:00"/>
    <n v="4"/>
    <x v="0"/>
    <s v="Saudi"/>
    <s v="20k-25k"/>
    <s v="1981-1985"/>
  </r>
  <r>
    <x v="26"/>
    <n v="31329"/>
    <n v="4735"/>
    <x v="2"/>
    <d v="2023-11-25T00:00:00"/>
    <n v="3"/>
    <x v="0"/>
    <s v="Saudi"/>
    <s v="20k-25k"/>
    <s v="1981-1985"/>
  </r>
  <r>
    <x v="27"/>
    <n v="14412"/>
    <n v="-464"/>
    <x v="1"/>
    <d v="2023-02-04T00:00:00"/>
    <n v="4"/>
    <x v="1"/>
    <s v="Pakistani"/>
    <s v="20k-25k"/>
    <s v="1986-1990"/>
  </r>
  <r>
    <x v="27"/>
    <n v="12557"/>
    <n v="-1855"/>
    <x v="0"/>
    <d v="2023-03-01T00:00:00"/>
    <n v="5"/>
    <x v="1"/>
    <s v="Pakistani"/>
    <s v="20k-25k"/>
    <s v="1986-1990"/>
  </r>
  <r>
    <x v="27"/>
    <n v="12127"/>
    <n v="-430"/>
    <x v="0"/>
    <d v="2023-03-09T00:00:00"/>
    <n v="1"/>
    <x v="1"/>
    <s v="Pakistani"/>
    <s v="20k-25k"/>
    <s v="1986-1990"/>
  </r>
  <r>
    <x v="27"/>
    <n v="9714"/>
    <n v="-4187"/>
    <x v="0"/>
    <d v="2023-03-20T00:00:00"/>
    <n v="2"/>
    <x v="1"/>
    <s v="Pakistani"/>
    <s v="20k-25k"/>
    <s v="1986-1990"/>
  </r>
  <r>
    <x v="27"/>
    <n v="9325"/>
    <n v="-389"/>
    <x v="1"/>
    <d v="2023-03-28T00:00:00"/>
    <n v="3"/>
    <x v="1"/>
    <s v="Pakistani"/>
    <s v="20k-25k"/>
    <s v="1986-1990"/>
  </r>
  <r>
    <x v="27"/>
    <n v="9066"/>
    <n v="-1969"/>
    <x v="0"/>
    <d v="2023-04-10T00:00:00"/>
    <n v="3"/>
    <x v="1"/>
    <s v="Pakistani"/>
    <s v="20k-25k"/>
    <s v="1986-1990"/>
  </r>
  <r>
    <x v="27"/>
    <n v="8664"/>
    <n v="-402"/>
    <x v="0"/>
    <d v="2023-04-12T00:00:00"/>
    <n v="1"/>
    <x v="1"/>
    <s v="Pakistani"/>
    <s v="20k-25k"/>
    <s v="1986-1990"/>
  </r>
  <r>
    <x v="27"/>
    <n v="5637"/>
    <n v="-3027"/>
    <x v="0"/>
    <d v="2023-05-02T00:00:00"/>
    <n v="4"/>
    <x v="1"/>
    <s v="Pakistani"/>
    <s v="20k-25k"/>
    <s v="1986-1990"/>
  </r>
  <r>
    <x v="27"/>
    <n v="4021"/>
    <n v="-1616"/>
    <x v="0"/>
    <d v="2023-06-20T00:00:00"/>
    <n v="5"/>
    <x v="1"/>
    <s v="Pakistani"/>
    <s v="20k-25k"/>
    <s v="1986-1990"/>
  </r>
  <r>
    <x v="27"/>
    <n v="2627"/>
    <n v="-1394"/>
    <x v="0"/>
    <d v="2023-06-20T00:00:00"/>
    <n v="1"/>
    <x v="1"/>
    <s v="Pakistani"/>
    <s v="20k-25k"/>
    <s v="1986-1990"/>
  </r>
  <r>
    <x v="27"/>
    <n v="710"/>
    <n v="-1917"/>
    <x v="0"/>
    <d v="2023-06-25T00:00:00"/>
    <n v="1"/>
    <x v="1"/>
    <s v="Pakistani"/>
    <s v="20k-25k"/>
    <s v="1986-1990"/>
  </r>
  <r>
    <x v="27"/>
    <n v="-643"/>
    <n v="-1353"/>
    <x v="0"/>
    <d v="2023-06-29T00:00:00"/>
    <n v="4"/>
    <x v="1"/>
    <s v="Pakistani"/>
    <s v="20k-25k"/>
    <s v="1986-1990"/>
  </r>
  <r>
    <x v="27"/>
    <n v="-741"/>
    <n v="-98"/>
    <x v="1"/>
    <d v="2023-07-21T00:00:00"/>
    <n v="3"/>
    <x v="1"/>
    <s v="Pakistani"/>
    <s v="20k-25k"/>
    <s v="1986-1990"/>
  </r>
  <r>
    <x v="27"/>
    <n v="-1667"/>
    <n v="-926"/>
    <x v="0"/>
    <d v="2023-08-01T00:00:00"/>
    <n v="2"/>
    <x v="1"/>
    <s v="Pakistani"/>
    <s v="20k-25k"/>
    <s v="1986-1990"/>
  </r>
  <r>
    <x v="27"/>
    <n v="3150"/>
    <n v="-2144"/>
    <x v="0"/>
    <d v="2023-09-08T00:00:00"/>
    <n v="2"/>
    <x v="1"/>
    <s v="Pakistani"/>
    <s v="20k-25k"/>
    <s v="1986-1990"/>
  </r>
  <r>
    <x v="27"/>
    <n v="11000"/>
    <n v="-1014"/>
    <x v="0"/>
    <d v="2023-10-06T00:00:00"/>
    <n v="5"/>
    <x v="1"/>
    <s v="Pakistani"/>
    <s v="20k-25k"/>
    <s v="1986-1990"/>
  </r>
  <r>
    <x v="27"/>
    <n v="10964"/>
    <n v="-1252"/>
    <x v="0"/>
    <d v="2023-10-14T00:00:00"/>
    <n v="1"/>
    <x v="1"/>
    <s v="Pakistani"/>
    <s v="20k-25k"/>
    <s v="1986-1990"/>
  </r>
  <r>
    <x v="27"/>
    <n v="12455"/>
    <n v="-1035"/>
    <x v="0"/>
    <d v="2023-12-09T00:00:00"/>
    <n v="4"/>
    <x v="1"/>
    <s v="Pakistani"/>
    <s v="20k-25k"/>
    <s v="1986-1990"/>
  </r>
  <r>
    <x v="27"/>
    <n v="9418"/>
    <n v="-3656"/>
    <x v="0"/>
    <d v="2024-01-24T00:00:00"/>
    <n v="3"/>
    <x v="1"/>
    <s v="Pakistani"/>
    <s v="20k-25k"/>
    <s v="1986-1990"/>
  </r>
  <r>
    <x v="27"/>
    <n v="7996"/>
    <n v="-4199"/>
    <x v="0"/>
    <d v="2024-02-11T00:00:00"/>
    <n v="4"/>
    <x v="1"/>
    <s v="Pakistani"/>
    <s v="20k-25k"/>
    <s v="1986-1990"/>
  </r>
  <r>
    <x v="27"/>
    <n v="7511"/>
    <n v="-485"/>
    <x v="0"/>
    <d v="2024-03-01T00:00:00"/>
    <n v="2"/>
    <x v="1"/>
    <s v="Pakistani"/>
    <s v="20k-25k"/>
    <s v="1986-1990"/>
  </r>
  <r>
    <x v="27"/>
    <n v="3612"/>
    <n v="-4595"/>
    <x v="0"/>
    <d v="2024-04-22T00:00:00"/>
    <n v="5"/>
    <x v="1"/>
    <s v="Pakistani"/>
    <s v="20k-25k"/>
    <s v="1986-1990"/>
  </r>
  <r>
    <x v="27"/>
    <n v="-61"/>
    <n v="-3673"/>
    <x v="0"/>
    <d v="2024-05-05T00:00:00"/>
    <n v="3"/>
    <x v="1"/>
    <s v="Pakistani"/>
    <s v="20k-25k"/>
    <s v="1986-1990"/>
  </r>
  <r>
    <x v="27"/>
    <n v="1172"/>
    <n v="-2609"/>
    <x v="0"/>
    <d v="2024-07-14T00:00:00"/>
    <n v="2"/>
    <x v="1"/>
    <s v="Pakistani"/>
    <s v="20k-25k"/>
    <s v="1986-1990"/>
  </r>
  <r>
    <x v="27"/>
    <n v="-3496"/>
    <n v="-4668"/>
    <x v="0"/>
    <d v="2024-07-18T00:00:00"/>
    <n v="2"/>
    <x v="1"/>
    <s v="Pakistani"/>
    <s v="20k-25k"/>
    <s v="1986-1990"/>
  </r>
  <r>
    <x v="27"/>
    <n v="-3967"/>
    <n v="-471"/>
    <x v="1"/>
    <d v="2024-09-05T00:00:00"/>
    <n v="2"/>
    <x v="1"/>
    <s v="Pakistani"/>
    <s v="20k-25k"/>
    <s v="1986-1990"/>
  </r>
  <r>
    <x v="27"/>
    <n v="-4399"/>
    <n v="-1797"/>
    <x v="0"/>
    <d v="2024-10-23T00:00:00"/>
    <n v="5"/>
    <x v="1"/>
    <s v="Pakistani"/>
    <s v="20k-25k"/>
    <s v="1986-1990"/>
  </r>
  <r>
    <x v="27"/>
    <n v="-4206"/>
    <n v="-73"/>
    <x v="1"/>
    <d v="2024-11-20T00:00:00"/>
    <n v="5"/>
    <x v="1"/>
    <s v="Pakistani"/>
    <s v="20k-25k"/>
    <s v="1986-1990"/>
  </r>
  <r>
    <x v="27"/>
    <n v="-4133"/>
    <n v="266"/>
    <x v="1"/>
    <d v="2024-11-15T00:00:00"/>
    <n v="4"/>
    <x v="1"/>
    <s v="Pakistani"/>
    <s v="20k-25k"/>
    <s v="1986-1990"/>
  </r>
  <r>
    <x v="27"/>
    <n v="12535"/>
    <n v="408"/>
    <x v="2"/>
    <d v="2023-03-11T00:00:00"/>
    <n v="1"/>
    <x v="1"/>
    <s v="Pakistani"/>
    <s v="20k-25k"/>
    <s v="1986-1990"/>
  </r>
  <r>
    <x v="27"/>
    <n v="13074"/>
    <n v="619"/>
    <x v="1"/>
    <d v="2024-01-04T00:00:00"/>
    <n v="1"/>
    <x v="1"/>
    <s v="Pakistani"/>
    <s v="20k-25k"/>
    <s v="1986-1990"/>
  </r>
  <r>
    <x v="27"/>
    <n v="-1014"/>
    <n v="653"/>
    <x v="1"/>
    <d v="2023-08-06T00:00:00"/>
    <n v="5"/>
    <x v="1"/>
    <s v="Pakistani"/>
    <s v="20k-25k"/>
    <s v="1986-1990"/>
  </r>
  <r>
    <x v="27"/>
    <n v="8207"/>
    <n v="696"/>
    <x v="1"/>
    <d v="2024-04-01T00:00:00"/>
    <n v="1"/>
    <x v="1"/>
    <s v="Pakistani"/>
    <s v="20k-25k"/>
    <s v="1986-1990"/>
  </r>
  <r>
    <x v="27"/>
    <n v="13490"/>
    <n v="757"/>
    <x v="1"/>
    <d v="2023-11-28T00:00:00"/>
    <n v="1"/>
    <x v="1"/>
    <s v="Pakistani"/>
    <s v="20k-25k"/>
    <s v="1986-1990"/>
  </r>
  <r>
    <x v="27"/>
    <n v="11035"/>
    <n v="762"/>
    <x v="2"/>
    <d v="2023-04-04T00:00:00"/>
    <n v="2"/>
    <x v="1"/>
    <s v="Pakistani"/>
    <s v="20k-25k"/>
    <s v="1986-1990"/>
  </r>
  <r>
    <x v="27"/>
    <n v="10273"/>
    <n v="948"/>
    <x v="1"/>
    <d v="2023-04-02T00:00:00"/>
    <n v="2"/>
    <x v="1"/>
    <s v="Pakistani"/>
    <s v="20k-25k"/>
    <s v="1986-1990"/>
  </r>
  <r>
    <x v="27"/>
    <n v="14876"/>
    <n v="1028"/>
    <x v="1"/>
    <d v="2023-01-01T00:00:00"/>
    <n v="5"/>
    <x v="1"/>
    <s v="Pakistani"/>
    <s v="20k-25k"/>
    <s v="1986-1990"/>
  </r>
  <r>
    <x v="27"/>
    <n v="12216"/>
    <n v="1216"/>
    <x v="1"/>
    <d v="2023-10-11T00:00:00"/>
    <n v="4"/>
    <x v="1"/>
    <s v="Pakistani"/>
    <s v="20k-25k"/>
    <s v="1986-1990"/>
  </r>
  <r>
    <x v="27"/>
    <n v="-2602"/>
    <n v="1365"/>
    <x v="2"/>
    <d v="2024-10-17T00:00:00"/>
    <n v="3"/>
    <x v="1"/>
    <s v="Pakistani"/>
    <s v="20k-25k"/>
    <s v="1986-1990"/>
  </r>
  <r>
    <x v="27"/>
    <n v="13901"/>
    <n v="1366"/>
    <x v="2"/>
    <d v="2023-03-18T00:00:00"/>
    <n v="3"/>
    <x v="1"/>
    <s v="Pakistani"/>
    <s v="20k-25k"/>
    <s v="1986-1990"/>
  </r>
  <r>
    <x v="27"/>
    <n v="12733"/>
    <n v="1769"/>
    <x v="2"/>
    <d v="2023-10-28T00:00:00"/>
    <n v="1"/>
    <x v="1"/>
    <s v="Pakistani"/>
    <s v="20k-25k"/>
    <s v="1986-1990"/>
  </r>
  <r>
    <x v="27"/>
    <n v="12195"/>
    <n v="2777"/>
    <x v="2"/>
    <d v="2024-01-25T00:00:00"/>
    <n v="2"/>
    <x v="1"/>
    <s v="Pakistani"/>
    <s v="20k-25k"/>
    <s v="1986-1990"/>
  </r>
  <r>
    <x v="27"/>
    <n v="1863"/>
    <n v="2877"/>
    <x v="2"/>
    <d v="2023-08-25T00:00:00"/>
    <n v="3"/>
    <x v="1"/>
    <s v="Pakistani"/>
    <s v="20k-25k"/>
    <s v="1986-1990"/>
  </r>
  <r>
    <x v="27"/>
    <n v="5294"/>
    <n v="3431"/>
    <x v="2"/>
    <d v="2023-09-08T00:00:00"/>
    <n v="2"/>
    <x v="1"/>
    <s v="Pakistani"/>
    <s v="20k-25k"/>
    <s v="1986-1990"/>
  </r>
  <r>
    <x v="27"/>
    <n v="3781"/>
    <n v="3842"/>
    <x v="2"/>
    <d v="2024-05-20T00:00:00"/>
    <n v="2"/>
    <x v="1"/>
    <s v="Pakistani"/>
    <s v="20k-25k"/>
    <s v="1986-1990"/>
  </r>
  <r>
    <x v="27"/>
    <n v="7421"/>
    <n v="4271"/>
    <x v="2"/>
    <d v="2023-09-30T00:00:00"/>
    <n v="4"/>
    <x v="1"/>
    <s v="Pakistani"/>
    <s v="20k-25k"/>
    <s v="1986-1990"/>
  </r>
  <r>
    <x v="27"/>
    <n v="12014"/>
    <n v="4593"/>
    <x v="2"/>
    <d v="2023-10-01T00:00:00"/>
    <n v="5"/>
    <x v="1"/>
    <s v="Pakistani"/>
    <s v="20k-25k"/>
    <s v="1986-1990"/>
  </r>
  <r>
    <x v="28"/>
    <n v="10957"/>
    <n v="-2059"/>
    <x v="0"/>
    <d v="2023-02-18T00:00:00"/>
    <n v="4"/>
    <x v="1"/>
    <s v="Pakistani"/>
    <s v="20k-25k"/>
    <s v="1986-1990"/>
  </r>
  <r>
    <x v="28"/>
    <n v="9610"/>
    <n v="-1347"/>
    <x v="0"/>
    <d v="2023-02-20T00:00:00"/>
    <n v="4"/>
    <x v="1"/>
    <s v="Pakistani"/>
    <s v="20k-25k"/>
    <s v="1986-1990"/>
  </r>
  <r>
    <x v="28"/>
    <n v="12471"/>
    <n v="-462"/>
    <x v="1"/>
    <d v="2023-03-23T00:00:00"/>
    <n v="3"/>
    <x v="1"/>
    <s v="Pakistani"/>
    <s v="20k-25k"/>
    <s v="1986-1990"/>
  </r>
  <r>
    <x v="28"/>
    <n v="7888"/>
    <n v="-4583"/>
    <x v="0"/>
    <d v="2023-04-01T00:00:00"/>
    <n v="5"/>
    <x v="1"/>
    <s v="Pakistani"/>
    <s v="20k-25k"/>
    <s v="1986-1990"/>
  </r>
  <r>
    <x v="28"/>
    <n v="6413"/>
    <n v="-4209"/>
    <x v="0"/>
    <d v="2023-05-08T00:00:00"/>
    <n v="3"/>
    <x v="1"/>
    <s v="Pakistani"/>
    <s v="20k-25k"/>
    <s v="1986-1990"/>
  </r>
  <r>
    <x v="28"/>
    <n v="2844"/>
    <n v="-3569"/>
    <x v="0"/>
    <d v="2023-05-22T00:00:00"/>
    <n v="5"/>
    <x v="1"/>
    <s v="Pakistani"/>
    <s v="20k-25k"/>
    <s v="1986-1990"/>
  </r>
  <r>
    <x v="28"/>
    <n v="-244"/>
    <n v="-3088"/>
    <x v="0"/>
    <d v="2023-07-02T00:00:00"/>
    <n v="3"/>
    <x v="1"/>
    <s v="Pakistani"/>
    <s v="20k-25k"/>
    <s v="1986-1990"/>
  </r>
  <r>
    <x v="28"/>
    <n v="1860"/>
    <n v="-1165"/>
    <x v="0"/>
    <d v="2023-09-14T00:00:00"/>
    <n v="4"/>
    <x v="1"/>
    <s v="Pakistani"/>
    <s v="20k-25k"/>
    <s v="1986-1990"/>
  </r>
  <r>
    <x v="28"/>
    <n v="1490"/>
    <n v="-370"/>
    <x v="1"/>
    <d v="2023-11-16T00:00:00"/>
    <n v="1"/>
    <x v="1"/>
    <s v="Pakistani"/>
    <s v="20k-25k"/>
    <s v="1986-1990"/>
  </r>
  <r>
    <x v="28"/>
    <n v="862"/>
    <n v="-628"/>
    <x v="0"/>
    <d v="2023-11-20T00:00:00"/>
    <n v="1"/>
    <x v="1"/>
    <s v="Pakistani"/>
    <s v="20k-25k"/>
    <s v="1986-1990"/>
  </r>
  <r>
    <x v="28"/>
    <n v="3146"/>
    <n v="-452"/>
    <x v="1"/>
    <d v="2024-01-22T00:00:00"/>
    <n v="4"/>
    <x v="1"/>
    <s v="Pakistani"/>
    <s v="20k-25k"/>
    <s v="1986-1990"/>
  </r>
  <r>
    <x v="28"/>
    <n v="1450"/>
    <n v="-1696"/>
    <x v="0"/>
    <d v="2024-02-03T00:00:00"/>
    <n v="1"/>
    <x v="1"/>
    <s v="Pakistani"/>
    <s v="20k-25k"/>
    <s v="1986-1990"/>
  </r>
  <r>
    <x v="28"/>
    <n v="6772"/>
    <n v="-3901"/>
    <x v="0"/>
    <d v="2024-06-01T00:00:00"/>
    <n v="3"/>
    <x v="1"/>
    <s v="Pakistani"/>
    <s v="20k-25k"/>
    <s v="1986-1990"/>
  </r>
  <r>
    <x v="28"/>
    <n v="3759"/>
    <n v="-4198"/>
    <x v="0"/>
    <d v="2024-06-17T00:00:00"/>
    <n v="5"/>
    <x v="1"/>
    <s v="Pakistani"/>
    <s v="20k-25k"/>
    <s v="1986-1990"/>
  </r>
  <r>
    <x v="28"/>
    <n v="369"/>
    <n v="-3390"/>
    <x v="0"/>
    <d v="2024-07-30T00:00:00"/>
    <n v="3"/>
    <x v="1"/>
    <s v="Pakistani"/>
    <s v="20k-25k"/>
    <s v="1986-1990"/>
  </r>
  <r>
    <x v="28"/>
    <n v="-4619"/>
    <n v="-4988"/>
    <x v="0"/>
    <d v="2024-08-01T00:00:00"/>
    <n v="3"/>
    <x v="1"/>
    <s v="Pakistani"/>
    <s v="20k-25k"/>
    <s v="1986-1990"/>
  </r>
  <r>
    <x v="28"/>
    <n v="-3606"/>
    <n v="-3636"/>
    <x v="0"/>
    <d v="2024-10-15T00:00:00"/>
    <n v="2"/>
    <x v="1"/>
    <s v="Pakistani"/>
    <s v="20k-25k"/>
    <s v="1986-1990"/>
  </r>
  <r>
    <x v="28"/>
    <n v="-5523"/>
    <n v="-1917"/>
    <x v="0"/>
    <d v="2024-10-25T00:00:00"/>
    <n v="2"/>
    <x v="1"/>
    <s v="Pakistani"/>
    <s v="20k-25k"/>
    <s v="1986-1990"/>
  </r>
  <r>
    <x v="28"/>
    <n v="-5585"/>
    <n v="-62"/>
    <x v="1"/>
    <d v="2024-10-25T00:00:00"/>
    <n v="2"/>
    <x v="1"/>
    <s v="Pakistani"/>
    <s v="20k-25k"/>
    <s v="1986-1990"/>
  </r>
  <r>
    <x v="28"/>
    <n v="-5775"/>
    <n v="-190"/>
    <x v="1"/>
    <d v="2024-10-27T00:00:00"/>
    <n v="1"/>
    <x v="1"/>
    <s v="Pakistani"/>
    <s v="20k-25k"/>
    <s v="1986-1990"/>
  </r>
  <r>
    <x v="28"/>
    <n v="-8518"/>
    <n v="-2743"/>
    <x v="0"/>
    <d v="2024-10-30T00:00:00"/>
    <n v="2"/>
    <x v="1"/>
    <s v="Pakistani"/>
    <s v="20k-25k"/>
    <s v="1986-1990"/>
  </r>
  <r>
    <x v="28"/>
    <n v="-5434"/>
    <n v="-62"/>
    <x v="1"/>
    <d v="2024-11-18T00:00:00"/>
    <n v="3"/>
    <x v="1"/>
    <s v="Pakistani"/>
    <s v="20k-25k"/>
    <s v="1986-1990"/>
  </r>
  <r>
    <x v="28"/>
    <n v="-3950"/>
    <n v="-1174"/>
    <x v="0"/>
    <d v="2024-11-25T00:00:00"/>
    <n v="1"/>
    <x v="1"/>
    <s v="Pakistani"/>
    <s v="20k-25k"/>
    <s v="1986-1990"/>
  </r>
  <r>
    <x v="28"/>
    <n v="-4109"/>
    <n v="-159"/>
    <x v="1"/>
    <d v="2024-12-20T00:00:00"/>
    <n v="1"/>
    <x v="1"/>
    <s v="Pakistani"/>
    <s v="20k-25k"/>
    <s v="1986-1990"/>
  </r>
  <r>
    <x v="28"/>
    <n v="-4533"/>
    <n v="-424"/>
    <x v="0"/>
    <d v="2024-12-27T00:00:00"/>
    <n v="1"/>
    <x v="1"/>
    <s v="Pakistani"/>
    <s v="20k-25k"/>
    <s v="1986-1990"/>
  </r>
  <r>
    <x v="28"/>
    <n v="-4734"/>
    <n v="-201"/>
    <x v="1"/>
    <d v="2024-12-31T00:00:00"/>
    <n v="2"/>
    <x v="1"/>
    <s v="Pakistani"/>
    <s v="20k-25k"/>
    <s v="1986-1990"/>
  </r>
  <r>
    <x v="28"/>
    <n v="30"/>
    <n v="202"/>
    <x v="1"/>
    <d v="2024-09-09T00:00:00"/>
    <n v="4"/>
    <x v="1"/>
    <s v="Pakistani"/>
    <s v="20k-25k"/>
    <s v="1986-1990"/>
  </r>
  <r>
    <x v="28"/>
    <n v="2252"/>
    <n v="307"/>
    <x v="1"/>
    <d v="2024-03-18T00:00:00"/>
    <n v="5"/>
    <x v="1"/>
    <s v="Pakistani"/>
    <s v="20k-25k"/>
    <s v="1986-1990"/>
  </r>
  <r>
    <x v="28"/>
    <n v="3598"/>
    <n v="307"/>
    <x v="1"/>
    <d v="2024-01-17T00:00:00"/>
    <n v="1"/>
    <x v="1"/>
    <s v="Pakistani"/>
    <s v="20k-25k"/>
    <s v="1986-1990"/>
  </r>
  <r>
    <x v="28"/>
    <n v="9192"/>
    <n v="351"/>
    <x v="1"/>
    <d v="2024-05-07T00:00:00"/>
    <n v="2"/>
    <x v="1"/>
    <s v="Pakistani"/>
    <s v="20k-25k"/>
    <s v="1986-1990"/>
  </r>
  <r>
    <x v="28"/>
    <n v="1945"/>
    <n v="495"/>
    <x v="1"/>
    <d v="2024-02-26T00:00:00"/>
    <n v="1"/>
    <x v="1"/>
    <s v="Pakistani"/>
    <s v="20k-25k"/>
    <s v="1986-1990"/>
  </r>
  <r>
    <x v="28"/>
    <n v="1031"/>
    <n v="504"/>
    <x v="1"/>
    <d v="2023-07-22T00:00:00"/>
    <n v="2"/>
    <x v="1"/>
    <s v="Pakistani"/>
    <s v="20k-25k"/>
    <s v="1986-1990"/>
  </r>
  <r>
    <x v="28"/>
    <n v="8167"/>
    <n v="578"/>
    <x v="1"/>
    <d v="2024-05-01T00:00:00"/>
    <n v="1"/>
    <x v="1"/>
    <s v="Pakistani"/>
    <s v="20k-25k"/>
    <s v="1986-1990"/>
  </r>
  <r>
    <x v="28"/>
    <n v="12391"/>
    <n v="592"/>
    <x v="2"/>
    <d v="2023-01-09T00:00:00"/>
    <n v="2"/>
    <x v="1"/>
    <s v="Pakistani"/>
    <s v="20k-25k"/>
    <s v="1986-1990"/>
  </r>
  <r>
    <x v="28"/>
    <n v="13016"/>
    <n v="625"/>
    <x v="2"/>
    <d v="2023-01-26T00:00:00"/>
    <n v="4"/>
    <x v="1"/>
    <s v="Pakistani"/>
    <s v="20k-25k"/>
    <s v="1986-1990"/>
  </r>
  <r>
    <x v="28"/>
    <n v="8841"/>
    <n v="674"/>
    <x v="2"/>
    <d v="2024-05-03T00:00:00"/>
    <n v="2"/>
    <x v="1"/>
    <s v="Pakistani"/>
    <s v="20k-25k"/>
    <s v="1986-1990"/>
  </r>
  <r>
    <x v="28"/>
    <n v="527"/>
    <n v="771"/>
    <x v="1"/>
    <d v="2023-07-21T00:00:00"/>
    <n v="2"/>
    <x v="1"/>
    <s v="Pakistani"/>
    <s v="20k-25k"/>
    <s v="1986-1990"/>
  </r>
  <r>
    <x v="28"/>
    <n v="8752"/>
    <n v="864"/>
    <x v="1"/>
    <d v="2023-04-11T00:00:00"/>
    <n v="1"/>
    <x v="1"/>
    <s v="Pakistani"/>
    <s v="20k-25k"/>
    <s v="1986-1990"/>
  </r>
  <r>
    <x v="28"/>
    <n v="-3695"/>
    <n v="924"/>
    <x v="1"/>
    <d v="2024-08-20T00:00:00"/>
    <n v="2"/>
    <x v="1"/>
    <s v="Pakistani"/>
    <s v="20k-25k"/>
    <s v="1986-1990"/>
  </r>
  <r>
    <x v="28"/>
    <n v="7589"/>
    <n v="1142"/>
    <x v="1"/>
    <d v="2024-04-20T00:00:00"/>
    <n v="5"/>
    <x v="1"/>
    <s v="Pakistani"/>
    <s v="20k-25k"/>
    <s v="1986-1990"/>
  </r>
  <r>
    <x v="28"/>
    <n v="2006"/>
    <n v="1144"/>
    <x v="1"/>
    <d v="2023-12-30T00:00:00"/>
    <n v="1"/>
    <x v="1"/>
    <s v="Pakistani"/>
    <s v="20k-25k"/>
    <s v="1986-1990"/>
  </r>
  <r>
    <x v="28"/>
    <n v="7957"/>
    <n v="1185"/>
    <x v="1"/>
    <d v="2024-06-02T00:00:00"/>
    <n v="1"/>
    <x v="1"/>
    <s v="Pakistani"/>
    <s v="20k-25k"/>
    <s v="1986-1990"/>
  </r>
  <r>
    <x v="28"/>
    <n v="3291"/>
    <n v="1285"/>
    <x v="1"/>
    <d v="2024-01-03T00:00:00"/>
    <n v="5"/>
    <x v="1"/>
    <s v="Pakistani"/>
    <s v="20k-25k"/>
    <s v="1986-1990"/>
  </r>
  <r>
    <x v="28"/>
    <n v="10673"/>
    <n v="1481"/>
    <x v="1"/>
    <d v="2024-05-09T00:00:00"/>
    <n v="3"/>
    <x v="1"/>
    <s v="Pakistani"/>
    <s v="20k-25k"/>
    <s v="1986-1990"/>
  </r>
  <r>
    <x v="28"/>
    <n v="10622"/>
    <n v="1870"/>
    <x v="2"/>
    <d v="2023-05-07T00:00:00"/>
    <n v="4"/>
    <x v="1"/>
    <s v="Pakistani"/>
    <s v="20k-25k"/>
    <s v="1986-1990"/>
  </r>
  <r>
    <x v="28"/>
    <n v="3025"/>
    <n v="1994"/>
    <x v="2"/>
    <d v="2023-08-29T00:00:00"/>
    <n v="4"/>
    <x v="1"/>
    <s v="Pakistani"/>
    <s v="20k-25k"/>
    <s v="1986-1990"/>
  </r>
  <r>
    <x v="28"/>
    <n v="-2776"/>
    <n v="2658"/>
    <x v="2"/>
    <d v="2024-11-25T00:00:00"/>
    <n v="2"/>
    <x v="1"/>
    <s v="Pakistani"/>
    <s v="20k-25k"/>
    <s v="1986-1990"/>
  </r>
  <r>
    <x v="28"/>
    <n v="-5372"/>
    <n v="3146"/>
    <x v="2"/>
    <d v="2024-11-02T00:00:00"/>
    <n v="4"/>
    <x v="1"/>
    <s v="Pakistani"/>
    <s v="20k-25k"/>
    <s v="1986-1990"/>
  </r>
  <r>
    <x v="28"/>
    <n v="12933"/>
    <n v="3323"/>
    <x v="2"/>
    <d v="2023-03-02T00:00:00"/>
    <n v="2"/>
    <x v="1"/>
    <s v="Pakistani"/>
    <s v="20k-25k"/>
    <s v="1986-1990"/>
  </r>
  <r>
    <x v="28"/>
    <n v="-172"/>
    <n v="3523"/>
    <x v="2"/>
    <d v="2024-09-03T00:00:00"/>
    <n v="3"/>
    <x v="1"/>
    <s v="Pakistani"/>
    <s v="20k-25k"/>
    <s v="1986-1990"/>
  </r>
  <r>
    <x v="28"/>
    <n v="6447"/>
    <n v="4195"/>
    <x v="2"/>
    <d v="2024-04-14T00:00:00"/>
    <n v="4"/>
    <x v="1"/>
    <s v="Pakistani"/>
    <s v="20k-25k"/>
    <s v="1986-1990"/>
  </r>
  <r>
    <x v="29"/>
    <n v="36035"/>
    <n v="-4719"/>
    <x v="0"/>
    <d v="2024-12-02T00:00:00"/>
    <n v="5"/>
    <x v="1"/>
    <s v="Pakistani"/>
    <s v="20k-25k"/>
    <s v="1986-1990"/>
  </r>
  <r>
    <x v="29"/>
    <n v="35950"/>
    <n v="-4554"/>
    <x v="0"/>
    <d v="2024-11-16T00:00:00"/>
    <n v="3"/>
    <x v="1"/>
    <s v="Pakistani"/>
    <s v="20k-25k"/>
    <s v="1986-1990"/>
  </r>
  <r>
    <x v="29"/>
    <n v="17824"/>
    <n v="-4513"/>
    <x v="0"/>
    <d v="2023-07-01T00:00:00"/>
    <n v="2"/>
    <x v="1"/>
    <s v="Pakistani"/>
    <s v="20k-25k"/>
    <s v="1986-1990"/>
  </r>
  <r>
    <x v="29"/>
    <n v="30876"/>
    <n v="-4098"/>
    <x v="0"/>
    <d v="2024-04-16T00:00:00"/>
    <n v="5"/>
    <x v="1"/>
    <s v="Pakistani"/>
    <s v="20k-25k"/>
    <s v="1986-1990"/>
  </r>
  <r>
    <x v="29"/>
    <n v="17124"/>
    <n v="-3766"/>
    <x v="0"/>
    <d v="2023-09-01T00:00:00"/>
    <n v="5"/>
    <x v="1"/>
    <s v="Pakistani"/>
    <s v="20k-25k"/>
    <s v="1986-1990"/>
  </r>
  <r>
    <x v="29"/>
    <n v="18818"/>
    <n v="-3099"/>
    <x v="0"/>
    <d v="2023-04-05T00:00:00"/>
    <n v="2"/>
    <x v="1"/>
    <s v="Pakistani"/>
    <s v="20k-25k"/>
    <s v="1986-1990"/>
  </r>
  <r>
    <x v="29"/>
    <n v="39914"/>
    <n v="-1023"/>
    <x v="0"/>
    <d v="2024-09-04T00:00:00"/>
    <n v="4"/>
    <x v="1"/>
    <s v="Pakistani"/>
    <s v="20k-25k"/>
    <s v="1986-1990"/>
  </r>
  <r>
    <x v="29"/>
    <n v="38366"/>
    <n v="-455"/>
    <x v="0"/>
    <d v="2024-12-30T00:00:00"/>
    <n v="3"/>
    <x v="1"/>
    <s v="Pakistani"/>
    <s v="20k-25k"/>
    <s v="1986-1990"/>
  </r>
  <r>
    <x v="29"/>
    <n v="20647"/>
    <n v="-437"/>
    <x v="1"/>
    <d v="2023-02-03T00:00:00"/>
    <n v="1"/>
    <x v="1"/>
    <s v="Pakistani"/>
    <s v="20k-25k"/>
    <s v="1986-1990"/>
  </r>
  <r>
    <x v="29"/>
    <n v="25654"/>
    <n v="-428"/>
    <x v="0"/>
    <d v="2023-12-26T00:00:00"/>
    <n v="2"/>
    <x v="1"/>
    <s v="Pakistani"/>
    <s v="20k-25k"/>
    <s v="1986-1990"/>
  </r>
  <r>
    <x v="29"/>
    <n v="39517"/>
    <n v="-397"/>
    <x v="0"/>
    <d v="2024-10-02T00:00:00"/>
    <n v="1"/>
    <x v="1"/>
    <s v="Pakistani"/>
    <s v="20k-25k"/>
    <s v="1986-1990"/>
  </r>
  <r>
    <x v="29"/>
    <n v="35969"/>
    <n v="-345"/>
    <x v="1"/>
    <d v="2024-07-14T00:00:00"/>
    <n v="3"/>
    <x v="1"/>
    <s v="Pakistani"/>
    <s v="20k-25k"/>
    <s v="1986-1990"/>
  </r>
  <r>
    <x v="29"/>
    <n v="40754"/>
    <n v="-267"/>
    <x v="0"/>
    <d v="2024-12-01T00:00:00"/>
    <n v="2"/>
    <x v="1"/>
    <s v="Pakistani"/>
    <s v="20k-25k"/>
    <s v="1986-1990"/>
  </r>
  <r>
    <x v="29"/>
    <n v="25451"/>
    <n v="-203"/>
    <x v="1"/>
    <d v="2024-01-15T00:00:00"/>
    <n v="5"/>
    <x v="1"/>
    <s v="Pakistani"/>
    <s v="20k-25k"/>
    <s v="1986-1990"/>
  </r>
  <r>
    <x v="29"/>
    <n v="39340"/>
    <n v="-177"/>
    <x v="0"/>
    <d v="2024-10-07T00:00:00"/>
    <n v="3"/>
    <x v="1"/>
    <s v="Pakistani"/>
    <s v="20k-25k"/>
    <s v="1986-1990"/>
  </r>
  <r>
    <x v="29"/>
    <n v="38195"/>
    <n v="-171"/>
    <x v="1"/>
    <d v="2024-12-30T00:00:00"/>
    <n v="1"/>
    <x v="1"/>
    <s v="Pakistani"/>
    <s v="20k-25k"/>
    <s v="1986-1990"/>
  </r>
  <r>
    <x v="29"/>
    <n v="32650"/>
    <n v="-92"/>
    <x v="1"/>
    <d v="2024-05-09T00:00:00"/>
    <n v="4"/>
    <x v="1"/>
    <s v="Pakistani"/>
    <s v="20k-25k"/>
    <s v="1986-1990"/>
  </r>
  <r>
    <x v="29"/>
    <n v="17124"/>
    <n v="0"/>
    <x v="1"/>
    <d v="2023-10-09T00:00:00"/>
    <n v="3"/>
    <x v="1"/>
    <s v="Pakistani"/>
    <s v="20k-25k"/>
    <s v="1986-1990"/>
  </r>
  <r>
    <x v="29"/>
    <n v="32721"/>
    <n v="71"/>
    <x v="2"/>
    <d v="2024-05-19T00:00:00"/>
    <n v="2"/>
    <x v="1"/>
    <s v="Pakistani"/>
    <s v="20k-25k"/>
    <s v="1986-1990"/>
  </r>
  <r>
    <x v="29"/>
    <n v="21752"/>
    <n v="72"/>
    <x v="2"/>
    <d v="2023-11-11T00:00:00"/>
    <n v="4"/>
    <x v="1"/>
    <s v="Pakistani"/>
    <s v="20k-25k"/>
    <s v="1986-1990"/>
  </r>
  <r>
    <x v="29"/>
    <n v="40350"/>
    <n v="99"/>
    <x v="2"/>
    <d v="2024-08-06T00:00:00"/>
    <n v="4"/>
    <x v="1"/>
    <s v="Pakistani"/>
    <s v="20k-25k"/>
    <s v="1986-1990"/>
  </r>
  <r>
    <x v="29"/>
    <n v="25898"/>
    <n v="173"/>
    <x v="1"/>
    <d v="2024-02-05T00:00:00"/>
    <n v="1"/>
    <x v="1"/>
    <s v="Pakistani"/>
    <s v="20k-25k"/>
    <s v="1986-1990"/>
  </r>
  <r>
    <x v="29"/>
    <n v="28113"/>
    <n v="223"/>
    <x v="1"/>
    <d v="2024-03-04T00:00:00"/>
    <n v="3"/>
    <x v="1"/>
    <s v="Pakistani"/>
    <s v="20k-25k"/>
    <s v="1986-1990"/>
  </r>
  <r>
    <x v="29"/>
    <n v="32962"/>
    <n v="241"/>
    <x v="1"/>
    <d v="2024-05-28T00:00:00"/>
    <n v="2"/>
    <x v="1"/>
    <s v="Pakistani"/>
    <s v="20k-25k"/>
    <s v="1986-1990"/>
  </r>
  <r>
    <x v="29"/>
    <n v="25725"/>
    <n v="274"/>
    <x v="1"/>
    <d v="2024-02-01T00:00:00"/>
    <n v="2"/>
    <x v="1"/>
    <s v="Pakistani"/>
    <s v="20k-25k"/>
    <s v="1986-1990"/>
  </r>
  <r>
    <x v="29"/>
    <n v="31938"/>
    <n v="324"/>
    <x v="1"/>
    <d v="2024-04-28T00:00:00"/>
    <n v="4"/>
    <x v="1"/>
    <s v="Pakistani"/>
    <s v="20k-25k"/>
    <s v="1986-1990"/>
  </r>
  <r>
    <x v="29"/>
    <n v="19206"/>
    <n v="388"/>
    <x v="1"/>
    <d v="2023-04-10T00:00:00"/>
    <n v="4"/>
    <x v="1"/>
    <s v="Pakistani"/>
    <s v="20k-25k"/>
    <s v="1986-1990"/>
  </r>
  <r>
    <x v="29"/>
    <n v="40937"/>
    <n v="587"/>
    <x v="2"/>
    <d v="2024-08-24T00:00:00"/>
    <n v="5"/>
    <x v="1"/>
    <s v="Pakistani"/>
    <s v="20k-25k"/>
    <s v="1986-1990"/>
  </r>
  <r>
    <x v="29"/>
    <n v="26082"/>
    <n v="587"/>
    <x v="1"/>
    <d v="2023-12-22T00:00:00"/>
    <n v="1"/>
    <x v="1"/>
    <s v="Pakistani"/>
    <s v="20k-25k"/>
    <s v="1986-1990"/>
  </r>
  <r>
    <x v="29"/>
    <n v="19832"/>
    <n v="626"/>
    <x v="1"/>
    <d v="2023-06-05T00:00:00"/>
    <n v="3"/>
    <x v="1"/>
    <s v="Pakistani"/>
    <s v="20k-25k"/>
    <s v="1986-1990"/>
  </r>
  <r>
    <x v="29"/>
    <n v="31614"/>
    <n v="738"/>
    <x v="1"/>
    <d v="2024-04-25T00:00:00"/>
    <n v="4"/>
    <x v="1"/>
    <s v="Pakistani"/>
    <s v="20k-25k"/>
    <s v="1986-1990"/>
  </r>
  <r>
    <x v="29"/>
    <n v="16847"/>
    <n v="745"/>
    <x v="2"/>
    <d v="2023-01-23T00:00:00"/>
    <n v="5"/>
    <x v="1"/>
    <s v="Pakistani"/>
    <s v="20k-25k"/>
    <s v="1986-1990"/>
  </r>
  <r>
    <x v="29"/>
    <n v="28904"/>
    <n v="791"/>
    <x v="1"/>
    <d v="2024-03-21T00:00:00"/>
    <n v="3"/>
    <x v="1"/>
    <s v="Pakistani"/>
    <s v="20k-25k"/>
    <s v="1986-1990"/>
  </r>
  <r>
    <x v="29"/>
    <n v="32742"/>
    <n v="804"/>
    <x v="1"/>
    <d v="2024-05-04T00:00:00"/>
    <n v="2"/>
    <x v="1"/>
    <s v="Pakistani"/>
    <s v="20k-25k"/>
    <s v="1986-1990"/>
  </r>
  <r>
    <x v="29"/>
    <n v="36314"/>
    <n v="1091"/>
    <x v="1"/>
    <d v="2024-06-10T00:00:00"/>
    <n v="3"/>
    <x v="1"/>
    <s v="Pakistani"/>
    <s v="20k-25k"/>
    <s v="1986-1990"/>
  </r>
  <r>
    <x v="29"/>
    <n v="37167"/>
    <n v="1132"/>
    <x v="1"/>
    <d v="2024-12-15T00:00:00"/>
    <n v="2"/>
    <x v="1"/>
    <s v="Pakistani"/>
    <s v="20k-25k"/>
    <s v="1986-1990"/>
  </r>
  <r>
    <x v="29"/>
    <n v="40504"/>
    <n v="1164"/>
    <x v="1"/>
    <d v="2024-11-12T00:00:00"/>
    <n v="2"/>
    <x v="1"/>
    <s v="Pakistani"/>
    <s v="20k-25k"/>
    <s v="1986-1990"/>
  </r>
  <r>
    <x v="29"/>
    <n v="21917"/>
    <n v="1270"/>
    <x v="1"/>
    <d v="2023-03-25T00:00:00"/>
    <n v="4"/>
    <x v="1"/>
    <s v="Pakistani"/>
    <s v="20k-25k"/>
    <s v="1986-1990"/>
  </r>
  <r>
    <x v="29"/>
    <n v="38821"/>
    <n v="1654"/>
    <x v="2"/>
    <d v="2024-12-23T00:00:00"/>
    <n v="3"/>
    <x v="1"/>
    <s v="Pakistani"/>
    <s v="20k-25k"/>
    <s v="1986-1990"/>
  </r>
  <r>
    <x v="29"/>
    <n v="37920"/>
    <n v="1970"/>
    <x v="2"/>
    <d v="2024-11-18T00:00:00"/>
    <n v="2"/>
    <x v="1"/>
    <s v="Pakistani"/>
    <s v="20k-25k"/>
    <s v="1986-1990"/>
  </r>
  <r>
    <x v="29"/>
    <n v="27890"/>
    <n v="1992"/>
    <x v="2"/>
    <d v="2024-02-25T00:00:00"/>
    <n v="3"/>
    <x v="1"/>
    <s v="Pakistani"/>
    <s v="20k-25k"/>
    <s v="1986-1990"/>
  </r>
  <r>
    <x v="29"/>
    <n v="35223"/>
    <n v="2261"/>
    <x v="2"/>
    <d v="2024-06-10T00:00:00"/>
    <n v="4"/>
    <x v="1"/>
    <s v="Pakistani"/>
    <s v="20k-25k"/>
    <s v="1986-1990"/>
  </r>
  <r>
    <x v="29"/>
    <n v="22337"/>
    <n v="2505"/>
    <x v="2"/>
    <d v="2023-06-26T00:00:00"/>
    <n v="5"/>
    <x v="1"/>
    <s v="Pakistani"/>
    <s v="20k-25k"/>
    <s v="1986-1990"/>
  </r>
  <r>
    <x v="29"/>
    <n v="31667"/>
    <n v="2763"/>
    <x v="2"/>
    <d v="2024-03-28T00:00:00"/>
    <n v="5"/>
    <x v="1"/>
    <s v="Pakistani"/>
    <s v="20k-25k"/>
    <s v="1986-1990"/>
  </r>
  <r>
    <x v="29"/>
    <n v="20890"/>
    <n v="3066"/>
    <x v="2"/>
    <d v="2023-08-04T00:00:00"/>
    <n v="3"/>
    <x v="1"/>
    <s v="Pakistani"/>
    <s v="20k-25k"/>
    <s v="1986-1990"/>
  </r>
  <r>
    <x v="29"/>
    <n v="41021"/>
    <n v="3101"/>
    <x v="2"/>
    <d v="2024-12-01T00:00:00"/>
    <n v="2"/>
    <x v="1"/>
    <s v="Pakistani"/>
    <s v="20k-25k"/>
    <s v="1986-1990"/>
  </r>
  <r>
    <x v="29"/>
    <n v="34974"/>
    <n v="3307"/>
    <x v="2"/>
    <d v="2024-04-11T00:00:00"/>
    <n v="2"/>
    <x v="1"/>
    <s v="Pakistani"/>
    <s v="20k-25k"/>
    <s v="1986-1990"/>
  </r>
  <r>
    <x v="29"/>
    <n v="25495"/>
    <n v="3743"/>
    <x v="2"/>
    <d v="2023-11-18T00:00:00"/>
    <n v="2"/>
    <x v="1"/>
    <s v="Pakistani"/>
    <s v="20k-25k"/>
    <s v="1986-1990"/>
  </r>
  <r>
    <x v="29"/>
    <n v="21084"/>
    <n v="4237"/>
    <x v="2"/>
    <d v="2023-01-26T00:00:00"/>
    <n v="4"/>
    <x v="1"/>
    <s v="Pakistani"/>
    <s v="20k-25k"/>
    <s v="1986-1990"/>
  </r>
  <r>
    <x v="29"/>
    <n v="40251"/>
    <n v="4282"/>
    <x v="2"/>
    <d v="2024-07-19T00:00:00"/>
    <n v="1"/>
    <x v="1"/>
    <s v="Pakistani"/>
    <s v="20k-25k"/>
    <s v="1986-1990"/>
  </r>
  <r>
    <x v="29"/>
    <n v="21680"/>
    <n v="4556"/>
    <x v="2"/>
    <d v="2023-11-01T00:00:00"/>
    <n v="3"/>
    <x v="1"/>
    <s v="Pakistani"/>
    <s v="20k-25k"/>
    <s v="1986-1990"/>
  </r>
  <r>
    <x v="30"/>
    <n v="1230"/>
    <n v="-4698"/>
    <x v="0"/>
    <d v="2023-11-20T00:00:00"/>
    <n v="5"/>
    <x v="1"/>
    <s v="Pakistani"/>
    <s v="20k-25k"/>
    <s v="1986-1990"/>
  </r>
  <r>
    <x v="30"/>
    <n v="13610"/>
    <n v="-4616"/>
    <x v="0"/>
    <d v="2023-06-29T00:00:00"/>
    <n v="2"/>
    <x v="1"/>
    <s v="Pakistani"/>
    <s v="20k-25k"/>
    <s v="1986-1990"/>
  </r>
  <r>
    <x v="30"/>
    <n v="5928"/>
    <n v="-4353"/>
    <x v="0"/>
    <d v="2023-11-06T00:00:00"/>
    <n v="2"/>
    <x v="1"/>
    <s v="Pakistani"/>
    <s v="20k-25k"/>
    <s v="1986-1990"/>
  </r>
  <r>
    <x v="30"/>
    <n v="13095"/>
    <n v="-4189"/>
    <x v="0"/>
    <d v="2024-10-05T00:00:00"/>
    <n v="5"/>
    <x v="1"/>
    <s v="Pakistani"/>
    <s v="20k-25k"/>
    <s v="1986-1990"/>
  </r>
  <r>
    <x v="30"/>
    <n v="-123"/>
    <n v="-4100"/>
    <x v="0"/>
    <d v="2023-12-12T00:00:00"/>
    <n v="2"/>
    <x v="1"/>
    <s v="Pakistani"/>
    <s v="20k-25k"/>
    <s v="1986-1990"/>
  </r>
  <r>
    <x v="30"/>
    <n v="15030"/>
    <n v="-3841"/>
    <x v="0"/>
    <d v="2023-03-02T00:00:00"/>
    <n v="1"/>
    <x v="1"/>
    <s v="Pakistani"/>
    <s v="20k-25k"/>
    <s v="1986-1990"/>
  </r>
  <r>
    <x v="30"/>
    <n v="12375"/>
    <n v="-3738"/>
    <x v="0"/>
    <d v="2023-10-23T00:00:00"/>
    <n v="5"/>
    <x v="1"/>
    <s v="Pakistani"/>
    <s v="20k-25k"/>
    <s v="1986-1990"/>
  </r>
  <r>
    <x v="30"/>
    <n v="9467"/>
    <n v="-3628"/>
    <x v="0"/>
    <d v="2024-10-23T00:00:00"/>
    <n v="2"/>
    <x v="1"/>
    <s v="Pakistani"/>
    <s v="20k-25k"/>
    <s v="1986-1990"/>
  </r>
  <r>
    <x v="30"/>
    <n v="13306"/>
    <n v="-3499"/>
    <x v="0"/>
    <d v="2023-07-23T00:00:00"/>
    <n v="4"/>
    <x v="1"/>
    <s v="Pakistani"/>
    <s v="20k-25k"/>
    <s v="1986-1990"/>
  </r>
  <r>
    <x v="30"/>
    <n v="17284"/>
    <n v="-2871"/>
    <x v="0"/>
    <d v="2024-09-19T00:00:00"/>
    <n v="4"/>
    <x v="1"/>
    <s v="Pakistani"/>
    <s v="20k-25k"/>
    <s v="1986-1990"/>
  </r>
  <r>
    <x v="30"/>
    <n v="5533"/>
    <n v="-2670"/>
    <x v="0"/>
    <d v="2024-04-19T00:00:00"/>
    <n v="1"/>
    <x v="1"/>
    <s v="Pakistani"/>
    <s v="20k-25k"/>
    <s v="1986-1990"/>
  </r>
  <r>
    <x v="30"/>
    <n v="16113"/>
    <n v="-2383"/>
    <x v="0"/>
    <d v="2023-10-06T00:00:00"/>
    <n v="4"/>
    <x v="1"/>
    <s v="Pakistani"/>
    <s v="20k-25k"/>
    <s v="1986-1990"/>
  </r>
  <r>
    <x v="30"/>
    <n v="10281"/>
    <n v="-2094"/>
    <x v="0"/>
    <d v="2023-10-27T00:00:00"/>
    <n v="2"/>
    <x v="1"/>
    <s v="Pakistani"/>
    <s v="20k-25k"/>
    <s v="1986-1990"/>
  </r>
  <r>
    <x v="30"/>
    <n v="13635"/>
    <n v="-1395"/>
    <x v="0"/>
    <d v="2023-04-19T00:00:00"/>
    <n v="2"/>
    <x v="1"/>
    <s v="Pakistani"/>
    <s v="20k-25k"/>
    <s v="1986-1990"/>
  </r>
  <r>
    <x v="30"/>
    <n v="3450"/>
    <n v="-486"/>
    <x v="0"/>
    <d v="2024-03-23T00:00:00"/>
    <n v="2"/>
    <x v="1"/>
    <s v="Pakistani"/>
    <s v="20k-25k"/>
    <s v="1986-1990"/>
  </r>
  <r>
    <x v="30"/>
    <n v="13287"/>
    <n v="-348"/>
    <x v="1"/>
    <d v="2023-04-22T00:00:00"/>
    <n v="2"/>
    <x v="1"/>
    <s v="Pakistani"/>
    <s v="20k-25k"/>
    <s v="1986-1990"/>
  </r>
  <r>
    <x v="30"/>
    <n v="18488"/>
    <n v="-282"/>
    <x v="0"/>
    <d v="2023-01-27T00:00:00"/>
    <n v="2"/>
    <x v="1"/>
    <s v="Pakistani"/>
    <s v="20k-25k"/>
    <s v="1986-1990"/>
  </r>
  <r>
    <x v="30"/>
    <n v="6650"/>
    <n v="153"/>
    <x v="1"/>
    <d v="2024-05-01T00:00:00"/>
    <n v="3"/>
    <x v="1"/>
    <s v="Pakistani"/>
    <s v="20k-25k"/>
    <s v="1986-1990"/>
  </r>
  <r>
    <x v="30"/>
    <n v="15759"/>
    <n v="316"/>
    <x v="1"/>
    <d v="2023-01-24T00:00:00"/>
    <n v="5"/>
    <x v="1"/>
    <s v="Pakistani"/>
    <s v="20k-25k"/>
    <s v="1986-1990"/>
  </r>
  <r>
    <x v="30"/>
    <n v="18496"/>
    <n v="349"/>
    <x v="2"/>
    <d v="2023-09-25T00:00:00"/>
    <n v="2"/>
    <x v="1"/>
    <s v="Pakistani"/>
    <s v="20k-25k"/>
    <s v="1986-1990"/>
  </r>
  <r>
    <x v="30"/>
    <n v="18871"/>
    <n v="383"/>
    <x v="1"/>
    <d v="2023-02-09T00:00:00"/>
    <n v="3"/>
    <x v="1"/>
    <s v="Pakistani"/>
    <s v="20k-25k"/>
    <s v="1986-1990"/>
  </r>
  <r>
    <x v="30"/>
    <n v="17718"/>
    <n v="401"/>
    <x v="1"/>
    <d v="2024-08-22T00:00:00"/>
    <n v="3"/>
    <x v="1"/>
    <s v="Pakistani"/>
    <s v="20k-25k"/>
    <s v="1986-1990"/>
  </r>
  <r>
    <x v="30"/>
    <n v="3875"/>
    <n v="425"/>
    <x v="1"/>
    <d v="2024-04-01T00:00:00"/>
    <n v="1"/>
    <x v="1"/>
    <s v="Pakistani"/>
    <s v="20k-25k"/>
    <s v="1986-1990"/>
  </r>
  <r>
    <x v="30"/>
    <n v="9931"/>
    <n v="464"/>
    <x v="2"/>
    <d v="2024-11-10T00:00:00"/>
    <n v="1"/>
    <x v="1"/>
    <s v="Pakistani"/>
    <s v="20k-25k"/>
    <s v="1986-1990"/>
  </r>
  <r>
    <x v="30"/>
    <n v="15882"/>
    <n v="488"/>
    <x v="1"/>
    <d v="2023-06-03T00:00:00"/>
    <n v="5"/>
    <x v="1"/>
    <s v="Pakistani"/>
    <s v="20k-25k"/>
    <s v="1986-1990"/>
  </r>
  <r>
    <x v="30"/>
    <n v="18147"/>
    <n v="697"/>
    <x v="1"/>
    <d v="2023-09-02T00:00:00"/>
    <n v="2"/>
    <x v="1"/>
    <s v="Pakistani"/>
    <s v="20k-25k"/>
    <s v="1986-1990"/>
  </r>
  <r>
    <x v="30"/>
    <n v="13401"/>
    <n v="739"/>
    <x v="1"/>
    <d v="2024-05-21T00:00:00"/>
    <n v="4"/>
    <x v="1"/>
    <s v="Pakistani"/>
    <s v="20k-25k"/>
    <s v="1986-1990"/>
  </r>
  <r>
    <x v="30"/>
    <n v="14301"/>
    <n v="900"/>
    <x v="1"/>
    <d v="2024-05-25T00:00:00"/>
    <n v="4"/>
    <x v="1"/>
    <s v="Pakistani"/>
    <s v="20k-25k"/>
    <s v="1986-1990"/>
  </r>
  <r>
    <x v="30"/>
    <n v="20155"/>
    <n v="913"/>
    <x v="1"/>
    <d v="2024-09-16T00:00:00"/>
    <n v="4"/>
    <x v="1"/>
    <s v="Pakistani"/>
    <s v="20k-25k"/>
    <s v="1986-1990"/>
  </r>
  <r>
    <x v="30"/>
    <n v="6497"/>
    <n v="964"/>
    <x v="1"/>
    <d v="2024-04-22T00:00:00"/>
    <n v="4"/>
    <x v="1"/>
    <s v="Pakistani"/>
    <s v="20k-25k"/>
    <s v="1986-1990"/>
  </r>
  <r>
    <x v="30"/>
    <n v="16935"/>
    <n v="1053"/>
    <x v="1"/>
    <d v="2023-06-17T00:00:00"/>
    <n v="2"/>
    <x v="1"/>
    <s v="Pakistani"/>
    <s v="20k-25k"/>
    <s v="1986-1990"/>
  </r>
  <r>
    <x v="30"/>
    <n v="15443"/>
    <n v="1261"/>
    <x v="2"/>
    <d v="2023-01-19T00:00:00"/>
    <n v="5"/>
    <x v="1"/>
    <s v="Pakistani"/>
    <s v="20k-25k"/>
    <s v="1986-1990"/>
  </r>
  <r>
    <x v="30"/>
    <n v="18226"/>
    <n v="1291"/>
    <x v="1"/>
    <d v="2023-06-19T00:00:00"/>
    <n v="2"/>
    <x v="1"/>
    <s v="Pakistani"/>
    <s v="20k-25k"/>
    <s v="1986-1990"/>
  </r>
  <r>
    <x v="30"/>
    <n v="1217"/>
    <n v="1340"/>
    <x v="1"/>
    <d v="2024-02-08T00:00:00"/>
    <n v="2"/>
    <x v="1"/>
    <s v="Pakistani"/>
    <s v="20k-25k"/>
    <s v="1986-1990"/>
  </r>
  <r>
    <x v="30"/>
    <n v="19242"/>
    <n v="1524"/>
    <x v="2"/>
    <d v="2024-09-14T00:00:00"/>
    <n v="3"/>
    <x v="1"/>
    <s v="Pakistani"/>
    <s v="20k-25k"/>
    <s v="1986-1990"/>
  </r>
  <r>
    <x v="30"/>
    <n v="10344"/>
    <n v="1589"/>
    <x v="2"/>
    <d v="2024-05-17T00:00:00"/>
    <n v="4"/>
    <x v="1"/>
    <s v="Pakistani"/>
    <s v="20k-25k"/>
    <s v="1986-1990"/>
  </r>
  <r>
    <x v="30"/>
    <n v="8755"/>
    <n v="2105"/>
    <x v="2"/>
    <d v="2024-05-09T00:00:00"/>
    <n v="3"/>
    <x v="1"/>
    <s v="Pakistani"/>
    <s v="20k-25k"/>
    <s v="1986-1990"/>
  </r>
  <r>
    <x v="30"/>
    <n v="15394"/>
    <n v="2107"/>
    <x v="2"/>
    <d v="2023-05-25T00:00:00"/>
    <n v="1"/>
    <x v="1"/>
    <s v="Pakistani"/>
    <s v="20k-25k"/>
    <s v="1986-1990"/>
  </r>
  <r>
    <x v="30"/>
    <n v="12662"/>
    <n v="2318"/>
    <x v="2"/>
    <d v="2024-05-17T00:00:00"/>
    <n v="1"/>
    <x v="1"/>
    <s v="Pakistani"/>
    <s v="20k-25k"/>
    <s v="1986-1990"/>
  </r>
  <r>
    <x v="30"/>
    <n v="3936"/>
    <n v="2719"/>
    <x v="2"/>
    <d v="2024-02-14T00:00:00"/>
    <n v="5"/>
    <x v="1"/>
    <s v="Pakistani"/>
    <s v="20k-25k"/>
    <s v="1986-1990"/>
  </r>
  <r>
    <x v="30"/>
    <n v="3977"/>
    <n v="2747"/>
    <x v="2"/>
    <d v="2023-12-04T00:00:00"/>
    <n v="4"/>
    <x v="1"/>
    <s v="Pakistani"/>
    <s v="20k-25k"/>
    <s v="1986-1990"/>
  </r>
  <r>
    <x v="30"/>
    <n v="18770"/>
    <n v="3011"/>
    <x v="2"/>
    <d v="2023-01-25T00:00:00"/>
    <n v="1"/>
    <x v="1"/>
    <s v="Pakistani"/>
    <s v="20k-25k"/>
    <s v="1986-1990"/>
  </r>
  <r>
    <x v="30"/>
    <n v="17317"/>
    <n v="3016"/>
    <x v="2"/>
    <d v="2024-08-05T00:00:00"/>
    <n v="3"/>
    <x v="1"/>
    <s v="Pakistani"/>
    <s v="20k-25k"/>
    <s v="1986-1990"/>
  </r>
  <r>
    <x v="30"/>
    <n v="16805"/>
    <n v="3195"/>
    <x v="2"/>
    <d v="2023-07-18T00:00:00"/>
    <n v="4"/>
    <x v="1"/>
    <s v="Pakistani"/>
    <s v="20k-25k"/>
    <s v="1986-1990"/>
  </r>
  <r>
    <x v="30"/>
    <n v="17450"/>
    <n v="4144"/>
    <x v="2"/>
    <d v="2023-08-15T00:00:00"/>
    <n v="5"/>
    <x v="1"/>
    <s v="Pakistani"/>
    <s v="20k-25k"/>
    <s v="1986-1990"/>
  </r>
  <r>
    <x v="30"/>
    <n v="8203"/>
    <n v="4328"/>
    <x v="2"/>
    <d v="2024-04-11T00:00:00"/>
    <n v="2"/>
    <x v="1"/>
    <s v="Pakistani"/>
    <s v="20k-25k"/>
    <s v="1986-1990"/>
  </r>
  <r>
    <x v="30"/>
    <n v="14287"/>
    <n v="4356"/>
    <x v="2"/>
    <d v="2024-12-25T00:00:00"/>
    <n v="4"/>
    <x v="1"/>
    <s v="Pakistani"/>
    <s v="20k-25k"/>
    <s v="1986-1990"/>
  </r>
  <r>
    <x v="31"/>
    <n v="19188"/>
    <n v="-4861"/>
    <x v="0"/>
    <d v="2024-08-29T00:00:00"/>
    <n v="1"/>
    <x v="1"/>
    <s v="Pakistani"/>
    <s v="20k-25k"/>
    <s v="1986-1990"/>
  </r>
  <r>
    <x v="31"/>
    <n v="3755"/>
    <n v="-3935"/>
    <x v="0"/>
    <d v="2023-02-05T00:00:00"/>
    <n v="2"/>
    <x v="1"/>
    <s v="Pakistani"/>
    <s v="20k-25k"/>
    <s v="1986-1990"/>
  </r>
  <r>
    <x v="31"/>
    <n v="14505"/>
    <n v="-3690"/>
    <x v="0"/>
    <d v="2024-04-15T00:00:00"/>
    <n v="3"/>
    <x v="1"/>
    <s v="Pakistani"/>
    <s v="20k-25k"/>
    <s v="1986-1990"/>
  </r>
  <r>
    <x v="31"/>
    <n v="19228"/>
    <n v="-3301"/>
    <x v="0"/>
    <d v="2024-11-30T00:00:00"/>
    <n v="2"/>
    <x v="1"/>
    <s v="Pakistani"/>
    <s v="20k-25k"/>
    <s v="1986-1990"/>
  </r>
  <r>
    <x v="31"/>
    <n v="1620"/>
    <n v="-3290"/>
    <x v="0"/>
    <d v="2023-04-19T00:00:00"/>
    <n v="1"/>
    <x v="1"/>
    <s v="Pakistani"/>
    <s v="20k-25k"/>
    <s v="1986-1990"/>
  </r>
  <r>
    <x v="31"/>
    <n v="21083"/>
    <n v="-3015"/>
    <x v="0"/>
    <d v="2024-11-05T00:00:00"/>
    <n v="1"/>
    <x v="1"/>
    <s v="Pakistani"/>
    <s v="20k-25k"/>
    <s v="1986-1990"/>
  </r>
  <r>
    <x v="31"/>
    <n v="11539"/>
    <n v="-2966"/>
    <x v="0"/>
    <d v="2024-04-25T00:00:00"/>
    <n v="3"/>
    <x v="1"/>
    <s v="Pakistani"/>
    <s v="20k-25k"/>
    <s v="1986-1990"/>
  </r>
  <r>
    <x v="31"/>
    <n v="8029"/>
    <n v="-2673"/>
    <x v="0"/>
    <d v="2023-01-17T00:00:00"/>
    <n v="3"/>
    <x v="1"/>
    <s v="Pakistani"/>
    <s v="20k-25k"/>
    <s v="1986-1990"/>
  </r>
  <r>
    <x v="31"/>
    <n v="1478"/>
    <n v="-2054"/>
    <x v="0"/>
    <d v="2023-02-16T00:00:00"/>
    <n v="5"/>
    <x v="1"/>
    <s v="Pakistani"/>
    <s v="20k-25k"/>
    <s v="1986-1990"/>
  </r>
  <r>
    <x v="31"/>
    <n v="18019"/>
    <n v="-1877"/>
    <x v="0"/>
    <d v="2024-06-28T00:00:00"/>
    <n v="2"/>
    <x v="1"/>
    <s v="Pakistani"/>
    <s v="20k-25k"/>
    <s v="1986-1990"/>
  </r>
  <r>
    <x v="31"/>
    <n v="8656"/>
    <n v="-1607"/>
    <x v="0"/>
    <d v="2024-01-09T00:00:00"/>
    <n v="5"/>
    <x v="1"/>
    <s v="Pakistani"/>
    <s v="20k-25k"/>
    <s v="1986-1990"/>
  </r>
  <r>
    <x v="31"/>
    <n v="8661"/>
    <n v="-1470"/>
    <x v="0"/>
    <d v="2024-02-06T00:00:00"/>
    <n v="5"/>
    <x v="1"/>
    <s v="Pakistani"/>
    <s v="20k-25k"/>
    <s v="1986-1990"/>
  </r>
  <r>
    <x v="31"/>
    <n v="24098"/>
    <n v="-1456"/>
    <x v="0"/>
    <d v="2024-11-02T00:00:00"/>
    <n v="3"/>
    <x v="1"/>
    <s v="Pakistani"/>
    <s v="20k-25k"/>
    <s v="1986-1990"/>
  </r>
  <r>
    <x v="31"/>
    <n v="6132"/>
    <n v="-1424"/>
    <x v="0"/>
    <d v="2023-09-30T00:00:00"/>
    <n v="2"/>
    <x v="1"/>
    <s v="Pakistani"/>
    <s v="20k-25k"/>
    <s v="1986-1990"/>
  </r>
  <r>
    <x v="31"/>
    <n v="10263"/>
    <n v="-1078"/>
    <x v="0"/>
    <d v="2023-12-12T00:00:00"/>
    <n v="1"/>
    <x v="1"/>
    <s v="Pakistani"/>
    <s v="20k-25k"/>
    <s v="1986-1990"/>
  </r>
  <r>
    <x v="31"/>
    <n v="10488"/>
    <n v="-1051"/>
    <x v="0"/>
    <d v="2023-11-15T00:00:00"/>
    <n v="2"/>
    <x v="1"/>
    <s v="Pakistani"/>
    <s v="20k-25k"/>
    <s v="1986-1990"/>
  </r>
  <r>
    <x v="31"/>
    <n v="19251"/>
    <n v="-973"/>
    <x v="0"/>
    <d v="2024-09-08T00:00:00"/>
    <n v="5"/>
    <x v="1"/>
    <s v="Pakistani"/>
    <s v="20k-25k"/>
    <s v="1986-1990"/>
  </r>
  <r>
    <x v="31"/>
    <n v="24866"/>
    <n v="-911"/>
    <x v="0"/>
    <d v="2024-10-11T00:00:00"/>
    <n v="4"/>
    <x v="1"/>
    <s v="Pakistani"/>
    <s v="20k-25k"/>
    <s v="1986-1990"/>
  </r>
  <r>
    <x v="31"/>
    <n v="959"/>
    <n v="-519"/>
    <x v="0"/>
    <d v="2023-03-26T00:00:00"/>
    <n v="4"/>
    <x v="1"/>
    <s v="Pakistani"/>
    <s v="20k-25k"/>
    <s v="1986-1990"/>
  </r>
  <r>
    <x v="31"/>
    <n v="18735"/>
    <n v="-493"/>
    <x v="0"/>
    <d v="2024-12-19T00:00:00"/>
    <n v="2"/>
    <x v="1"/>
    <s v="Pakistani"/>
    <s v="20k-25k"/>
    <s v="1986-1990"/>
  </r>
  <r>
    <x v="31"/>
    <n v="7690"/>
    <n v="-339"/>
    <x v="1"/>
    <d v="2023-02-01T00:00:00"/>
    <n v="3"/>
    <x v="1"/>
    <s v="Pakistani"/>
    <s v="20k-25k"/>
    <s v="1986-1990"/>
  </r>
  <r>
    <x v="31"/>
    <n v="3532"/>
    <n v="-223"/>
    <x v="0"/>
    <d v="2023-02-07T00:00:00"/>
    <n v="3"/>
    <x v="1"/>
    <s v="Pakistani"/>
    <s v="20k-25k"/>
    <s v="1986-1990"/>
  </r>
  <r>
    <x v="31"/>
    <n v="11513"/>
    <n v="-26"/>
    <x v="0"/>
    <d v="2024-04-26T00:00:00"/>
    <n v="3"/>
    <x v="1"/>
    <s v="Pakistani"/>
    <s v="20k-25k"/>
    <s v="1986-1990"/>
  </r>
  <r>
    <x v="31"/>
    <n v="7556"/>
    <n v="126"/>
    <x v="2"/>
    <d v="2023-07-28T00:00:00"/>
    <n v="1"/>
    <x v="1"/>
    <s v="Pakistani"/>
    <s v="20k-25k"/>
    <s v="1986-1990"/>
  </r>
  <r>
    <x v="31"/>
    <n v="2430"/>
    <n v="175"/>
    <x v="1"/>
    <d v="2023-06-08T00:00:00"/>
    <n v="3"/>
    <x v="1"/>
    <s v="Pakistani"/>
    <s v="20k-25k"/>
    <s v="1986-1990"/>
  </r>
  <r>
    <x v="31"/>
    <n v="12850"/>
    <n v="197"/>
    <x v="1"/>
    <d v="2024-05-23T00:00:00"/>
    <n v="3"/>
    <x v="1"/>
    <s v="Pakistani"/>
    <s v="20k-25k"/>
    <s v="1986-1990"/>
  </r>
  <r>
    <x v="31"/>
    <n v="1855"/>
    <n v="235"/>
    <x v="2"/>
    <d v="2023-05-29T00:00:00"/>
    <n v="3"/>
    <x v="1"/>
    <s v="Pakistani"/>
    <s v="20k-25k"/>
    <s v="1986-1990"/>
  </r>
  <r>
    <x v="31"/>
    <n v="11853"/>
    <n v="340"/>
    <x v="1"/>
    <d v="2024-05-03T00:00:00"/>
    <n v="1"/>
    <x v="1"/>
    <s v="Pakistani"/>
    <s v="20k-25k"/>
    <s v="1986-1990"/>
  </r>
  <r>
    <x v="31"/>
    <n v="19896"/>
    <n v="394"/>
    <x v="2"/>
    <d v="2024-06-24T00:00:00"/>
    <n v="2"/>
    <x v="1"/>
    <s v="Pakistani"/>
    <s v="20k-25k"/>
    <s v="1986-1990"/>
  </r>
  <r>
    <x v="31"/>
    <n v="2255"/>
    <n v="400"/>
    <x v="1"/>
    <d v="2023-06-03T00:00:00"/>
    <n v="2"/>
    <x v="1"/>
    <s v="Pakistani"/>
    <s v="20k-25k"/>
    <s v="1986-1990"/>
  </r>
  <r>
    <x v="31"/>
    <n v="13700"/>
    <n v="424"/>
    <x v="1"/>
    <d v="2024-03-15T00:00:00"/>
    <n v="1"/>
    <x v="1"/>
    <s v="Pakistani"/>
    <s v="20k-25k"/>
    <s v="1986-1990"/>
  </r>
  <r>
    <x v="31"/>
    <n v="18676"/>
    <n v="657"/>
    <x v="1"/>
    <d v="2024-08-05T00:00:00"/>
    <n v="1"/>
    <x v="1"/>
    <s v="Pakistani"/>
    <s v="20k-25k"/>
    <s v="1986-1990"/>
  </r>
  <r>
    <x v="31"/>
    <n v="25554"/>
    <n v="688"/>
    <x v="1"/>
    <d v="2024-10-27T00:00:00"/>
    <n v="4"/>
    <x v="1"/>
    <s v="Pakistani"/>
    <s v="20k-25k"/>
    <s v="1986-1990"/>
  </r>
  <r>
    <x v="31"/>
    <n v="12653"/>
    <n v="800"/>
    <x v="1"/>
    <d v="2024-05-06T00:00:00"/>
    <n v="4"/>
    <x v="1"/>
    <s v="Pakistani"/>
    <s v="20k-25k"/>
    <s v="1986-1990"/>
  </r>
  <r>
    <x v="31"/>
    <n v="24049"/>
    <n v="829"/>
    <x v="1"/>
    <d v="2024-08-28T00:00:00"/>
    <n v="4"/>
    <x v="1"/>
    <s v="Pakistani"/>
    <s v="20k-25k"/>
    <s v="1986-1990"/>
  </r>
  <r>
    <x v="31"/>
    <n v="11341"/>
    <n v="853"/>
    <x v="1"/>
    <d v="2023-12-01T00:00:00"/>
    <n v="5"/>
    <x v="1"/>
    <s v="Pakistani"/>
    <s v="20k-25k"/>
    <s v="1986-1990"/>
  </r>
  <r>
    <x v="31"/>
    <n v="20224"/>
    <n v="1036"/>
    <x v="1"/>
    <d v="2024-09-02T00:00:00"/>
    <n v="5"/>
    <x v="1"/>
    <s v="Pakistani"/>
    <s v="20k-25k"/>
    <s v="1986-1990"/>
  </r>
  <r>
    <x v="31"/>
    <n v="2337"/>
    <n v="1378"/>
    <x v="2"/>
    <d v="2023-04-18T00:00:00"/>
    <n v="5"/>
    <x v="1"/>
    <s v="Pakistani"/>
    <s v="20k-25k"/>
    <s v="1986-1990"/>
  </r>
  <r>
    <x v="31"/>
    <n v="22529"/>
    <n v="1446"/>
    <x v="1"/>
    <d v="2024-11-12T00:00:00"/>
    <n v="4"/>
    <x v="1"/>
    <s v="Pakistani"/>
    <s v="20k-25k"/>
    <s v="1986-1990"/>
  </r>
  <r>
    <x v="31"/>
    <n v="10131"/>
    <n v="1475"/>
    <x v="2"/>
    <d v="2024-01-16T00:00:00"/>
    <n v="5"/>
    <x v="1"/>
    <s v="Pakistani"/>
    <s v="20k-25k"/>
    <s v="1986-1990"/>
  </r>
  <r>
    <x v="31"/>
    <n v="10702"/>
    <n v="2167"/>
    <x v="2"/>
    <d v="2023-01-04T00:00:00"/>
    <n v="1"/>
    <x v="1"/>
    <s v="Pakistani"/>
    <s v="20k-25k"/>
    <s v="1986-1990"/>
  </r>
  <r>
    <x v="31"/>
    <n v="21602"/>
    <n v="2351"/>
    <x v="2"/>
    <d v="2024-09-23T00:00:00"/>
    <n v="5"/>
    <x v="1"/>
    <s v="Pakistani"/>
    <s v="20k-25k"/>
    <s v="1986-1990"/>
  </r>
  <r>
    <x v="31"/>
    <n v="4910"/>
    <n v="2573"/>
    <x v="2"/>
    <d v="2023-04-19T00:00:00"/>
    <n v="2"/>
    <x v="1"/>
    <s v="Pakistani"/>
    <s v="20k-25k"/>
    <s v="1986-1990"/>
  </r>
  <r>
    <x v="31"/>
    <n v="11539"/>
    <n v="2625"/>
    <x v="2"/>
    <d v="2023-10-02T00:00:00"/>
    <n v="3"/>
    <x v="1"/>
    <s v="Pakistani"/>
    <s v="20k-25k"/>
    <s v="1986-1990"/>
  </r>
  <r>
    <x v="31"/>
    <n v="19502"/>
    <n v="2745"/>
    <x v="2"/>
    <d v="2024-06-23T00:00:00"/>
    <n v="1"/>
    <x v="1"/>
    <s v="Pakistani"/>
    <s v="20k-25k"/>
    <s v="1986-1990"/>
  </r>
  <r>
    <x v="31"/>
    <n v="8914"/>
    <n v="2782"/>
    <x v="2"/>
    <d v="2023-10-01T00:00:00"/>
    <n v="1"/>
    <x v="1"/>
    <s v="Pakistani"/>
    <s v="20k-25k"/>
    <s v="1986-1990"/>
  </r>
  <r>
    <x v="31"/>
    <n v="16757"/>
    <n v="3907"/>
    <x v="2"/>
    <d v="2024-06-12T00:00:00"/>
    <n v="2"/>
    <x v="1"/>
    <s v="Pakistani"/>
    <s v="20k-25k"/>
    <s v="1986-1990"/>
  </r>
  <r>
    <x v="31"/>
    <n v="25777"/>
    <n v="4175"/>
    <x v="2"/>
    <d v="2024-10-01T00:00:00"/>
    <n v="5"/>
    <x v="1"/>
    <s v="Pakistani"/>
    <s v="20k-25k"/>
    <s v="1986-1990"/>
  </r>
  <r>
    <x v="31"/>
    <n v="18195"/>
    <n v="4495"/>
    <x v="2"/>
    <d v="2024-04-09T00:00:00"/>
    <n v="3"/>
    <x v="1"/>
    <s v="Pakistani"/>
    <s v="20k-25k"/>
    <s v="1986-1990"/>
  </r>
  <r>
    <x v="31"/>
    <n v="23220"/>
    <n v="4544"/>
    <x v="2"/>
    <d v="2024-08-05T00:00:00"/>
    <n v="1"/>
    <x v="1"/>
    <s v="Pakistani"/>
    <s v="20k-25k"/>
    <s v="1986-1990"/>
  </r>
  <r>
    <x v="31"/>
    <n v="13276"/>
    <n v="4615"/>
    <x v="2"/>
    <d v="2024-02-17T00:00:00"/>
    <n v="2"/>
    <x v="1"/>
    <s v="Pakistani"/>
    <s v="20k-25k"/>
    <s v="1986-1990"/>
  </r>
  <r>
    <x v="31"/>
    <n v="7430"/>
    <n v="5000"/>
    <x v="2"/>
    <d v="2023-07-12T00:00:00"/>
    <n v="4"/>
    <x v="1"/>
    <s v="Pakistani"/>
    <s v="20k-25k"/>
    <s v="1986-1990"/>
  </r>
  <r>
    <x v="32"/>
    <n v="14736"/>
    <n v="-4738"/>
    <x v="0"/>
    <d v="2023-10-19T00:00:00"/>
    <n v="4"/>
    <x v="1"/>
    <s v="Pakistani"/>
    <s v="20k-25k"/>
    <s v="1986-1990"/>
  </r>
  <r>
    <x v="32"/>
    <n v="32017"/>
    <n v="-3772"/>
    <x v="0"/>
    <d v="2024-11-29T00:00:00"/>
    <n v="3"/>
    <x v="1"/>
    <s v="Pakistani"/>
    <s v="20k-25k"/>
    <s v="1986-1990"/>
  </r>
  <r>
    <x v="32"/>
    <n v="13279"/>
    <n v="-3716"/>
    <x v="0"/>
    <d v="2023-08-18T00:00:00"/>
    <n v="1"/>
    <x v="1"/>
    <s v="Pakistani"/>
    <s v="20k-25k"/>
    <s v="1986-1990"/>
  </r>
  <r>
    <x v="32"/>
    <n v="19614"/>
    <n v="-3111"/>
    <x v="0"/>
    <d v="2024-01-18T00:00:00"/>
    <n v="5"/>
    <x v="1"/>
    <s v="Pakistani"/>
    <s v="20k-25k"/>
    <s v="1986-1990"/>
  </r>
  <r>
    <x v="32"/>
    <n v="15317"/>
    <n v="-3089"/>
    <x v="0"/>
    <d v="2023-08-08T00:00:00"/>
    <n v="2"/>
    <x v="1"/>
    <s v="Pakistani"/>
    <s v="20k-25k"/>
    <s v="1986-1990"/>
  </r>
  <r>
    <x v="32"/>
    <n v="19474"/>
    <n v="-2616"/>
    <x v="0"/>
    <d v="2023-10-15T00:00:00"/>
    <n v="2"/>
    <x v="1"/>
    <s v="Pakistani"/>
    <s v="20k-25k"/>
    <s v="1986-1990"/>
  </r>
  <r>
    <x v="32"/>
    <n v="34240"/>
    <n v="-2548"/>
    <x v="0"/>
    <d v="2024-10-03T00:00:00"/>
    <n v="2"/>
    <x v="1"/>
    <s v="Pakistani"/>
    <s v="20k-25k"/>
    <s v="1986-1990"/>
  </r>
  <r>
    <x v="32"/>
    <n v="19640"/>
    <n v="-1876"/>
    <x v="0"/>
    <d v="2024-03-08T00:00:00"/>
    <n v="5"/>
    <x v="1"/>
    <s v="Pakistani"/>
    <s v="20k-25k"/>
    <s v="1986-1990"/>
  </r>
  <r>
    <x v="32"/>
    <n v="27448"/>
    <n v="-1147"/>
    <x v="0"/>
    <d v="2024-05-15T00:00:00"/>
    <n v="5"/>
    <x v="1"/>
    <s v="Pakistani"/>
    <s v="20k-25k"/>
    <s v="1986-1990"/>
  </r>
  <r>
    <x v="32"/>
    <n v="35095"/>
    <n v="-964"/>
    <x v="0"/>
    <d v="2024-12-30T00:00:00"/>
    <n v="2"/>
    <x v="1"/>
    <s v="Pakistani"/>
    <s v="20k-25k"/>
    <s v="1986-1990"/>
  </r>
  <r>
    <x v="32"/>
    <n v="12198"/>
    <n v="-899"/>
    <x v="0"/>
    <d v="2023-02-10T00:00:00"/>
    <n v="2"/>
    <x v="1"/>
    <s v="Pakistani"/>
    <s v="20k-25k"/>
    <s v="1986-1990"/>
  </r>
  <r>
    <x v="32"/>
    <n v="34863"/>
    <n v="-355"/>
    <x v="0"/>
    <d v="2024-12-21T00:00:00"/>
    <n v="3"/>
    <x v="1"/>
    <s v="Pakistani"/>
    <s v="20k-25k"/>
    <s v="1986-1990"/>
  </r>
  <r>
    <x v="32"/>
    <n v="35296"/>
    <n v="-308"/>
    <x v="0"/>
    <d v="2024-11-03T00:00:00"/>
    <n v="2"/>
    <x v="1"/>
    <s v="Pakistani"/>
    <s v="20k-25k"/>
    <s v="1986-1990"/>
  </r>
  <r>
    <x v="32"/>
    <n v="27151"/>
    <n v="-297"/>
    <x v="0"/>
    <d v="2024-06-02T00:00:00"/>
    <n v="3"/>
    <x v="1"/>
    <s v="Pakistani"/>
    <s v="20k-25k"/>
    <s v="1986-1990"/>
  </r>
  <r>
    <x v="32"/>
    <n v="18418"/>
    <n v="-233"/>
    <x v="1"/>
    <d v="2023-06-06T00:00:00"/>
    <n v="2"/>
    <x v="1"/>
    <s v="Pakistani"/>
    <s v="20k-25k"/>
    <s v="1986-1990"/>
  </r>
  <r>
    <x v="32"/>
    <n v="34009"/>
    <n v="-231"/>
    <x v="0"/>
    <d v="2024-10-12T00:00:00"/>
    <n v="3"/>
    <x v="1"/>
    <s v="Pakistani"/>
    <s v="20k-25k"/>
    <s v="1986-1990"/>
  </r>
  <r>
    <x v="32"/>
    <n v="18651"/>
    <n v="-178"/>
    <x v="1"/>
    <d v="2023-05-25T00:00:00"/>
    <n v="2"/>
    <x v="1"/>
    <s v="Pakistani"/>
    <s v="20k-25k"/>
    <s v="1986-1990"/>
  </r>
  <r>
    <x v="32"/>
    <n v="34429"/>
    <n v="-177"/>
    <x v="1"/>
    <d v="2024-10-24T00:00:00"/>
    <n v="2"/>
    <x v="1"/>
    <s v="Pakistani"/>
    <s v="20k-25k"/>
    <s v="1986-1990"/>
  </r>
  <r>
    <x v="32"/>
    <n v="21400"/>
    <n v="-96"/>
    <x v="1"/>
    <d v="2023-12-04T00:00:00"/>
    <n v="1"/>
    <x v="1"/>
    <s v="Pakistani"/>
    <s v="20k-25k"/>
    <s v="1986-1990"/>
  </r>
  <r>
    <x v="32"/>
    <n v="12120"/>
    <n v="-78"/>
    <x v="1"/>
    <d v="2023-03-03T00:00:00"/>
    <n v="1"/>
    <x v="1"/>
    <s v="Pakistani"/>
    <s v="20k-25k"/>
    <s v="1986-1990"/>
  </r>
  <r>
    <x v="32"/>
    <n v="28035"/>
    <n v="-15"/>
    <x v="1"/>
    <d v="2024-04-04T00:00:00"/>
    <n v="1"/>
    <x v="1"/>
    <s v="Pakistani"/>
    <s v="20k-25k"/>
    <s v="1986-1990"/>
  </r>
  <r>
    <x v="32"/>
    <n v="18406"/>
    <n v="-12"/>
    <x v="1"/>
    <d v="2023-06-30T00:00:00"/>
    <n v="2"/>
    <x v="1"/>
    <s v="Pakistani"/>
    <s v="20k-25k"/>
    <s v="1986-1990"/>
  </r>
  <r>
    <x v="32"/>
    <n v="30811"/>
    <n v="-7"/>
    <x v="1"/>
    <d v="2024-07-01T00:00:00"/>
    <n v="1"/>
    <x v="1"/>
    <s v="Pakistani"/>
    <s v="20k-25k"/>
    <s v="1986-1990"/>
  </r>
  <r>
    <x v="32"/>
    <n v="34110"/>
    <n v="101"/>
    <x v="1"/>
    <d v="2024-10-13T00:00:00"/>
    <n v="5"/>
    <x v="1"/>
    <s v="Pakistani"/>
    <s v="20k-25k"/>
    <s v="1986-1990"/>
  </r>
  <r>
    <x v="32"/>
    <n v="15446"/>
    <n v="129"/>
    <x v="1"/>
    <d v="2023-08-13T00:00:00"/>
    <n v="5"/>
    <x v="1"/>
    <s v="Pakistani"/>
    <s v="20k-25k"/>
    <s v="1986-1990"/>
  </r>
  <r>
    <x v="32"/>
    <n v="22725"/>
    <n v="335"/>
    <x v="1"/>
    <d v="2023-12-20T00:00:00"/>
    <n v="1"/>
    <x v="1"/>
    <s v="Pakistani"/>
    <s v="20k-25k"/>
    <s v="1986-1990"/>
  </r>
  <r>
    <x v="32"/>
    <n v="16847"/>
    <n v="397"/>
    <x v="2"/>
    <d v="2023-09-17T00:00:00"/>
    <n v="1"/>
    <x v="1"/>
    <s v="Pakistani"/>
    <s v="20k-25k"/>
    <s v="1986-1990"/>
  </r>
  <r>
    <x v="32"/>
    <n v="35789"/>
    <n v="493"/>
    <x v="2"/>
    <d v="2024-11-28T00:00:00"/>
    <n v="5"/>
    <x v="1"/>
    <s v="Pakistani"/>
    <s v="20k-25k"/>
    <s v="1986-1990"/>
  </r>
  <r>
    <x v="32"/>
    <n v="34606"/>
    <n v="496"/>
    <x v="1"/>
    <d v="2024-10-21T00:00:00"/>
    <n v="2"/>
    <x v="1"/>
    <s v="Pakistani"/>
    <s v="20k-25k"/>
    <s v="1986-1990"/>
  </r>
  <r>
    <x v="32"/>
    <n v="36788"/>
    <n v="557"/>
    <x v="1"/>
    <d v="2024-09-27T00:00:00"/>
    <n v="2"/>
    <x v="1"/>
    <s v="Pakistani"/>
    <s v="20k-25k"/>
    <s v="1986-1990"/>
  </r>
  <r>
    <x v="32"/>
    <n v="28595"/>
    <n v="560"/>
    <x v="2"/>
    <d v="2024-04-09T00:00:00"/>
    <n v="2"/>
    <x v="1"/>
    <s v="Pakistani"/>
    <s v="20k-25k"/>
    <s v="1986-1990"/>
  </r>
  <r>
    <x v="32"/>
    <n v="17409"/>
    <n v="562"/>
    <x v="1"/>
    <d v="2023-09-24T00:00:00"/>
    <n v="1"/>
    <x v="1"/>
    <s v="Pakistani"/>
    <s v="20k-25k"/>
    <s v="1986-1990"/>
  </r>
  <r>
    <x v="32"/>
    <n v="13755"/>
    <n v="685"/>
    <x v="1"/>
    <d v="2023-04-07T00:00:00"/>
    <n v="1"/>
    <x v="1"/>
    <s v="Pakistani"/>
    <s v="20k-25k"/>
    <s v="1986-1990"/>
  </r>
  <r>
    <x v="32"/>
    <n v="14459"/>
    <n v="704"/>
    <x v="1"/>
    <d v="2023-05-08T00:00:00"/>
    <n v="5"/>
    <x v="1"/>
    <s v="Pakistani"/>
    <s v="20k-25k"/>
    <s v="1986-1990"/>
  </r>
  <r>
    <x v="32"/>
    <n v="36231"/>
    <n v="930"/>
    <x v="1"/>
    <d v="2024-08-26T00:00:00"/>
    <n v="2"/>
    <x v="1"/>
    <s v="Pakistani"/>
    <s v="20k-25k"/>
    <s v="1986-1990"/>
  </r>
  <r>
    <x v="32"/>
    <n v="13070"/>
    <n v="950"/>
    <x v="1"/>
    <d v="2023-03-23T00:00:00"/>
    <n v="1"/>
    <x v="1"/>
    <s v="Pakistani"/>
    <s v="20k-25k"/>
    <s v="1986-1990"/>
  </r>
  <r>
    <x v="32"/>
    <n v="22390"/>
    <n v="990"/>
    <x v="1"/>
    <d v="2023-12-10T00:00:00"/>
    <n v="2"/>
    <x v="1"/>
    <s v="Pakistani"/>
    <s v="20k-25k"/>
    <s v="1986-1990"/>
  </r>
  <r>
    <x v="32"/>
    <n v="30818"/>
    <n v="997"/>
    <x v="2"/>
    <d v="2024-06-29T00:00:00"/>
    <n v="1"/>
    <x v="1"/>
    <s v="Pakistani"/>
    <s v="20k-25k"/>
    <s v="1986-1990"/>
  </r>
  <r>
    <x v="32"/>
    <n v="13097"/>
    <n v="1016"/>
    <x v="1"/>
    <d v="2023-01-09T00:00:00"/>
    <n v="4"/>
    <x v="1"/>
    <s v="Pakistani"/>
    <s v="20k-25k"/>
    <s v="1986-1990"/>
  </r>
  <r>
    <x v="32"/>
    <n v="28303"/>
    <n v="1152"/>
    <x v="1"/>
    <d v="2024-06-10T00:00:00"/>
    <n v="4"/>
    <x v="1"/>
    <s v="Pakistani"/>
    <s v="20k-25k"/>
    <s v="1986-1990"/>
  </r>
  <r>
    <x v="32"/>
    <n v="35604"/>
    <n v="1175"/>
    <x v="1"/>
    <d v="2024-11-02T00:00:00"/>
    <n v="2"/>
    <x v="1"/>
    <s v="Pakistani"/>
    <s v="20k-25k"/>
    <s v="1986-1990"/>
  </r>
  <r>
    <x v="32"/>
    <n v="36059"/>
    <n v="1196"/>
    <x v="1"/>
    <d v="2024-12-26T00:00:00"/>
    <n v="3"/>
    <x v="1"/>
    <s v="Pakistani"/>
    <s v="20k-25k"/>
    <s v="1986-1990"/>
  </r>
  <r>
    <x v="32"/>
    <n v="36318"/>
    <n v="1223"/>
    <x v="1"/>
    <d v="2024-12-31T00:00:00"/>
    <n v="3"/>
    <x v="1"/>
    <s v="Pakistani"/>
    <s v="20k-25k"/>
    <s v="1986-1990"/>
  </r>
  <r>
    <x v="32"/>
    <n v="29821"/>
    <n v="1518"/>
    <x v="2"/>
    <d v="2024-06-25T00:00:00"/>
    <n v="1"/>
    <x v="1"/>
    <s v="Pakistani"/>
    <s v="20k-25k"/>
    <s v="1986-1990"/>
  </r>
  <r>
    <x v="32"/>
    <n v="16995"/>
    <n v="1549"/>
    <x v="2"/>
    <d v="2023-08-17T00:00:00"/>
    <n v="1"/>
    <x v="1"/>
    <s v="Pakistani"/>
    <s v="20k-25k"/>
    <s v="1986-1990"/>
  </r>
  <r>
    <x v="32"/>
    <n v="21496"/>
    <n v="1897"/>
    <x v="2"/>
    <d v="2023-11-25T00:00:00"/>
    <n v="5"/>
    <x v="1"/>
    <s v="Pakistani"/>
    <s v="20k-25k"/>
    <s v="1986-1990"/>
  </r>
  <r>
    <x v="32"/>
    <n v="21516"/>
    <n v="1902"/>
    <x v="2"/>
    <d v="2024-02-28T00:00:00"/>
    <n v="5"/>
    <x v="1"/>
    <s v="Pakistani"/>
    <s v="20k-25k"/>
    <s v="1986-1990"/>
  </r>
  <r>
    <x v="32"/>
    <n v="16450"/>
    <n v="3171"/>
    <x v="2"/>
    <d v="2023-08-19T00:00:00"/>
    <n v="3"/>
    <x v="1"/>
    <s v="Pakistani"/>
    <s v="20k-25k"/>
    <s v="1986-1990"/>
  </r>
  <r>
    <x v="32"/>
    <n v="35218"/>
    <n v="3201"/>
    <x v="2"/>
    <d v="2024-12-09T00:00:00"/>
    <n v="2"/>
    <x v="1"/>
    <s v="Pakistani"/>
    <s v="20k-25k"/>
    <s v="1986-1990"/>
  </r>
  <r>
    <x v="32"/>
    <n v="28050"/>
    <n v="3601"/>
    <x v="2"/>
    <d v="2024-03-12T00:00:00"/>
    <n v="1"/>
    <x v="1"/>
    <s v="Pakistani"/>
    <s v="20k-25k"/>
    <s v="1986-1990"/>
  </r>
  <r>
    <x v="32"/>
    <n v="18829"/>
    <n v="4370"/>
    <x v="2"/>
    <d v="2023-05-16T00:00:00"/>
    <n v="5"/>
    <x v="1"/>
    <s v="Pakistani"/>
    <s v="20k-25k"/>
    <s v="1986-1990"/>
  </r>
  <r>
    <x v="32"/>
    <n v="35301"/>
    <n v="4490"/>
    <x v="2"/>
    <d v="2024-07-09T00:00:00"/>
    <n v="4"/>
    <x v="1"/>
    <s v="Pakistani"/>
    <s v="20k-25k"/>
    <s v="1986-1990"/>
  </r>
  <r>
    <x v="32"/>
    <n v="22090"/>
    <n v="4681"/>
    <x v="2"/>
    <d v="2023-10-12T00:00:00"/>
    <n v="4"/>
    <x v="1"/>
    <s v="Pakistani"/>
    <s v="20k-25k"/>
    <s v="1986-1990"/>
  </r>
  <r>
    <x v="32"/>
    <n v="24449"/>
    <n v="4809"/>
    <x v="2"/>
    <d v="2024-03-11T00:00:00"/>
    <n v="1"/>
    <x v="1"/>
    <s v="Pakistani"/>
    <s v="20k-25k"/>
    <s v="1986-1990"/>
  </r>
  <r>
    <x v="32"/>
    <n v="19599"/>
    <n v="4863"/>
    <x v="2"/>
    <d v="2023-11-06T00:00:00"/>
    <n v="1"/>
    <x v="1"/>
    <s v="Pakistani"/>
    <s v="20k-25k"/>
    <s v="1986-1990"/>
  </r>
  <r>
    <x v="33"/>
    <n v="13893"/>
    <n v="-4438"/>
    <x v="0"/>
    <d v="2023-01-30T00:00:00"/>
    <n v="4"/>
    <x v="1"/>
    <s v="Pakistani"/>
    <s v="20k-25k"/>
    <s v="1986-1990"/>
  </r>
  <r>
    <x v="33"/>
    <n v="13322"/>
    <n v="-4029"/>
    <x v="0"/>
    <d v="2023-08-31T00:00:00"/>
    <n v="2"/>
    <x v="1"/>
    <s v="Pakistani"/>
    <s v="20k-25k"/>
    <s v="1986-1990"/>
  </r>
  <r>
    <x v="33"/>
    <n v="27221"/>
    <n v="-3422"/>
    <x v="0"/>
    <d v="2024-11-08T00:00:00"/>
    <n v="3"/>
    <x v="1"/>
    <s v="Pakistani"/>
    <s v="20k-25k"/>
    <s v="1986-1990"/>
  </r>
  <r>
    <x v="33"/>
    <n v="21460"/>
    <n v="-3408"/>
    <x v="0"/>
    <d v="2024-08-11T00:00:00"/>
    <n v="2"/>
    <x v="1"/>
    <s v="Pakistani"/>
    <s v="20k-25k"/>
    <s v="1986-1990"/>
  </r>
  <r>
    <x v="33"/>
    <n v="9981"/>
    <n v="-3341"/>
    <x v="0"/>
    <d v="2023-11-13T00:00:00"/>
    <n v="4"/>
    <x v="1"/>
    <s v="Pakistani"/>
    <s v="20k-25k"/>
    <s v="1986-1990"/>
  </r>
  <r>
    <x v="33"/>
    <n v="10261"/>
    <n v="-3164"/>
    <x v="0"/>
    <d v="2024-03-12T00:00:00"/>
    <n v="5"/>
    <x v="1"/>
    <s v="Pakistani"/>
    <s v="20k-25k"/>
    <s v="1986-1990"/>
  </r>
  <r>
    <x v="33"/>
    <n v="16108"/>
    <n v="-3010"/>
    <x v="0"/>
    <d v="2023-07-12T00:00:00"/>
    <n v="4"/>
    <x v="1"/>
    <s v="Pakistani"/>
    <s v="20k-25k"/>
    <s v="1986-1990"/>
  </r>
  <r>
    <x v="33"/>
    <n v="22214"/>
    <n v="-2839"/>
    <x v="0"/>
    <d v="2024-07-19T00:00:00"/>
    <n v="2"/>
    <x v="1"/>
    <s v="Pakistani"/>
    <s v="20k-25k"/>
    <s v="1986-1990"/>
  </r>
  <r>
    <x v="33"/>
    <n v="24372"/>
    <n v="-2602"/>
    <x v="0"/>
    <d v="2024-11-18T00:00:00"/>
    <n v="2"/>
    <x v="1"/>
    <s v="Pakistani"/>
    <s v="20k-25k"/>
    <s v="1986-1990"/>
  </r>
  <r>
    <x v="33"/>
    <n v="14537"/>
    <n v="-2326"/>
    <x v="0"/>
    <d v="2023-01-03T00:00:00"/>
    <n v="1"/>
    <x v="1"/>
    <s v="Pakistani"/>
    <s v="20k-25k"/>
    <s v="1986-1990"/>
  </r>
  <r>
    <x v="33"/>
    <n v="20750"/>
    <n v="-2154"/>
    <x v="0"/>
    <d v="2024-05-22T00:00:00"/>
    <n v="4"/>
    <x v="1"/>
    <s v="Pakistani"/>
    <s v="20k-25k"/>
    <s v="1986-1990"/>
  </r>
  <r>
    <x v="33"/>
    <n v="19118"/>
    <n v="-1644"/>
    <x v="0"/>
    <d v="2023-05-24T00:00:00"/>
    <n v="3"/>
    <x v="1"/>
    <s v="Pakistani"/>
    <s v="20k-25k"/>
    <s v="1986-1990"/>
  </r>
  <r>
    <x v="33"/>
    <n v="22865"/>
    <n v="-1507"/>
    <x v="0"/>
    <d v="2024-12-14T00:00:00"/>
    <n v="2"/>
    <x v="1"/>
    <s v="Pakistani"/>
    <s v="20k-25k"/>
    <s v="1986-1990"/>
  </r>
  <r>
    <x v="33"/>
    <n v="20426"/>
    <n v="-1034"/>
    <x v="0"/>
    <d v="2024-08-28T00:00:00"/>
    <n v="5"/>
    <x v="1"/>
    <s v="Pakistani"/>
    <s v="20k-25k"/>
    <s v="1986-1990"/>
  </r>
  <r>
    <x v="33"/>
    <n v="14697"/>
    <n v="-1009"/>
    <x v="0"/>
    <d v="2023-02-08T00:00:00"/>
    <n v="4"/>
    <x v="1"/>
    <s v="Pakistani"/>
    <s v="20k-25k"/>
    <s v="1986-1990"/>
  </r>
  <r>
    <x v="33"/>
    <n v="15658"/>
    <n v="-684"/>
    <x v="0"/>
    <d v="2023-08-15T00:00:00"/>
    <n v="5"/>
    <x v="1"/>
    <s v="Pakistani"/>
    <s v="20k-25k"/>
    <s v="1986-1990"/>
  </r>
  <r>
    <x v="33"/>
    <n v="22381"/>
    <n v="-484"/>
    <x v="0"/>
    <d v="2024-12-27T00:00:00"/>
    <n v="3"/>
    <x v="1"/>
    <s v="Pakistani"/>
    <s v="20k-25k"/>
    <s v="1986-1990"/>
  </r>
  <r>
    <x v="33"/>
    <n v="30643"/>
    <n v="-468"/>
    <x v="0"/>
    <d v="2024-10-28T00:00:00"/>
    <n v="3"/>
    <x v="1"/>
    <s v="Pakistani"/>
    <s v="20k-25k"/>
    <s v="1986-1990"/>
  </r>
  <r>
    <x v="33"/>
    <n v="21752"/>
    <n v="-462"/>
    <x v="0"/>
    <d v="2024-07-26T00:00:00"/>
    <n v="5"/>
    <x v="1"/>
    <s v="Pakistani"/>
    <s v="20k-25k"/>
    <s v="1986-1990"/>
  </r>
  <r>
    <x v="33"/>
    <n v="24004"/>
    <n v="-408"/>
    <x v="0"/>
    <d v="2024-09-17T00:00:00"/>
    <n v="5"/>
    <x v="1"/>
    <s v="Pakistani"/>
    <s v="20k-25k"/>
    <s v="1986-1990"/>
  </r>
  <r>
    <x v="33"/>
    <n v="21811"/>
    <n v="-370"/>
    <x v="1"/>
    <d v="2024-05-15T00:00:00"/>
    <n v="2"/>
    <x v="1"/>
    <s v="Pakistani"/>
    <s v="20k-25k"/>
    <s v="1986-1990"/>
  </r>
  <r>
    <x v="33"/>
    <n v="15531"/>
    <n v="-358"/>
    <x v="0"/>
    <d v="2023-02-26T00:00:00"/>
    <n v="1"/>
    <x v="1"/>
    <s v="Pakistani"/>
    <s v="20k-25k"/>
    <s v="1986-1990"/>
  </r>
  <r>
    <x v="33"/>
    <n v="26974"/>
    <n v="-247"/>
    <x v="1"/>
    <d v="2024-11-15T00:00:00"/>
    <n v="4"/>
    <x v="1"/>
    <s v="Pakistani"/>
    <s v="20k-25k"/>
    <s v="1986-1990"/>
  </r>
  <r>
    <x v="33"/>
    <n v="31111"/>
    <n v="-66"/>
    <x v="0"/>
    <d v="2024-10-27T00:00:00"/>
    <n v="4"/>
    <x v="1"/>
    <s v="Pakistani"/>
    <s v="20k-25k"/>
    <s v="1986-1990"/>
  </r>
  <r>
    <x v="33"/>
    <n v="15889"/>
    <n v="-61"/>
    <x v="1"/>
    <d v="2023-02-23T00:00:00"/>
    <n v="4"/>
    <x v="1"/>
    <s v="Pakistani"/>
    <s v="20k-25k"/>
    <s v="1986-1990"/>
  </r>
  <r>
    <x v="33"/>
    <n v="20694"/>
    <n v="-56"/>
    <x v="1"/>
    <d v="2024-06-23T00:00:00"/>
    <n v="3"/>
    <x v="1"/>
    <s v="Pakistani"/>
    <s v="20k-25k"/>
    <s v="1986-1990"/>
  </r>
  <r>
    <x v="33"/>
    <n v="16342"/>
    <n v="92"/>
    <x v="1"/>
    <d v="2023-07-29T00:00:00"/>
    <n v="3"/>
    <x v="1"/>
    <s v="Pakistani"/>
    <s v="20k-25k"/>
    <s v="1986-1990"/>
  </r>
  <r>
    <x v="33"/>
    <n v="16250"/>
    <n v="142"/>
    <x v="2"/>
    <d v="2023-07-14T00:00:00"/>
    <n v="1"/>
    <x v="1"/>
    <s v="Pakistani"/>
    <s v="20k-25k"/>
    <s v="1986-1990"/>
  </r>
  <r>
    <x v="33"/>
    <n v="14850"/>
    <n v="153"/>
    <x v="1"/>
    <d v="2023-02-14T00:00:00"/>
    <n v="5"/>
    <x v="1"/>
    <s v="Pakistani"/>
    <s v="20k-25k"/>
    <s v="1986-1990"/>
  </r>
  <r>
    <x v="33"/>
    <n v="21002"/>
    <n v="576"/>
    <x v="1"/>
    <d v="2024-08-28T00:00:00"/>
    <n v="5"/>
    <x v="1"/>
    <s v="Pakistani"/>
    <s v="20k-25k"/>
    <s v="1986-1990"/>
  </r>
  <r>
    <x v="33"/>
    <n v="10597"/>
    <n v="616"/>
    <x v="1"/>
    <d v="2023-11-17T00:00:00"/>
    <n v="5"/>
    <x v="1"/>
    <s v="Pakistani"/>
    <s v="20k-25k"/>
    <s v="1986-1990"/>
  </r>
  <r>
    <x v="33"/>
    <n v="18331"/>
    <n v="620"/>
    <x v="1"/>
    <d v="2023-01-25T00:00:00"/>
    <n v="2"/>
    <x v="1"/>
    <s v="Pakistani"/>
    <s v="20k-25k"/>
    <s v="1986-1990"/>
  </r>
  <r>
    <x v="33"/>
    <n v="12519"/>
    <n v="639"/>
    <x v="1"/>
    <d v="2023-12-27T00:00:00"/>
    <n v="5"/>
    <x v="1"/>
    <s v="Pakistani"/>
    <s v="20k-25k"/>
    <s v="1986-1990"/>
  </r>
  <r>
    <x v="33"/>
    <n v="25053"/>
    <n v="889"/>
    <x v="2"/>
    <d v="2024-07-04T00:00:00"/>
    <n v="3"/>
    <x v="1"/>
    <s v="Pakistani"/>
    <s v="20k-25k"/>
    <s v="1986-1990"/>
  </r>
  <r>
    <x v="33"/>
    <n v="13425"/>
    <n v="906"/>
    <x v="2"/>
    <d v="2024-01-06T00:00:00"/>
    <n v="4"/>
    <x v="1"/>
    <s v="Pakistani"/>
    <s v="20k-25k"/>
    <s v="1986-1990"/>
  </r>
  <r>
    <x v="33"/>
    <n v="16437"/>
    <n v="906"/>
    <x v="2"/>
    <d v="2023-05-14T00:00:00"/>
    <n v="5"/>
    <x v="1"/>
    <s v="Pakistani"/>
    <s v="20k-25k"/>
    <s v="1986-1990"/>
  </r>
  <r>
    <x v="33"/>
    <n v="12137"/>
    <n v="913"/>
    <x v="2"/>
    <d v="2024-03-25T00:00:00"/>
    <n v="2"/>
    <x v="1"/>
    <s v="Pakistani"/>
    <s v="20k-25k"/>
    <s v="1986-1990"/>
  </r>
  <r>
    <x v="33"/>
    <n v="11224"/>
    <n v="963"/>
    <x v="1"/>
    <d v="2024-03-16T00:00:00"/>
    <n v="1"/>
    <x v="1"/>
    <s v="Pakistani"/>
    <s v="20k-25k"/>
    <s v="1986-1990"/>
  </r>
  <r>
    <x v="33"/>
    <n v="22904"/>
    <n v="1093"/>
    <x v="1"/>
    <d v="2024-05-18T00:00:00"/>
    <n v="2"/>
    <x v="1"/>
    <s v="Pakistani"/>
    <s v="20k-25k"/>
    <s v="1986-1990"/>
  </r>
  <r>
    <x v="33"/>
    <n v="15950"/>
    <n v="1100"/>
    <x v="1"/>
    <d v="2023-02-21T00:00:00"/>
    <n v="5"/>
    <x v="1"/>
    <s v="Pakistani"/>
    <s v="20k-25k"/>
    <s v="1986-1990"/>
  </r>
  <r>
    <x v="33"/>
    <n v="25167"/>
    <n v="1163"/>
    <x v="1"/>
    <d v="2024-09-17T00:00:00"/>
    <n v="5"/>
    <x v="1"/>
    <s v="Pakistani"/>
    <s v="20k-25k"/>
    <s v="1986-1990"/>
  </r>
  <r>
    <x v="33"/>
    <n v="17392"/>
    <n v="1169"/>
    <x v="2"/>
    <d v="2024-04-10T00:00:00"/>
    <n v="2"/>
    <x v="1"/>
    <s v="Pakistani"/>
    <s v="20k-25k"/>
    <s v="1986-1990"/>
  </r>
  <r>
    <x v="33"/>
    <n v="18593"/>
    <n v="1201"/>
    <x v="1"/>
    <d v="2024-04-24T00:00:00"/>
    <n v="5"/>
    <x v="1"/>
    <s v="Pakistani"/>
    <s v="20k-25k"/>
    <s v="1986-1990"/>
  </r>
  <r>
    <x v="33"/>
    <n v="11880"/>
    <n v="1283"/>
    <x v="1"/>
    <d v="2023-12-24T00:00:00"/>
    <n v="5"/>
    <x v="1"/>
    <s v="Pakistani"/>
    <s v="20k-25k"/>
    <s v="1986-1990"/>
  </r>
  <r>
    <x v="33"/>
    <n v="17351"/>
    <n v="1693"/>
    <x v="2"/>
    <d v="2023-08-26T00:00:00"/>
    <n v="1"/>
    <x v="1"/>
    <s v="Pakistani"/>
    <s v="20k-25k"/>
    <s v="1986-1990"/>
  </r>
  <r>
    <x v="33"/>
    <n v="15706"/>
    <n v="1813"/>
    <x v="2"/>
    <d v="2023-02-06T00:00:00"/>
    <n v="4"/>
    <x v="1"/>
    <s v="Pakistani"/>
    <s v="20k-25k"/>
    <s v="1986-1990"/>
  </r>
  <r>
    <x v="33"/>
    <n v="31177"/>
    <n v="2523"/>
    <x v="2"/>
    <d v="2024-09-26T00:00:00"/>
    <n v="4"/>
    <x v="1"/>
    <s v="Pakistani"/>
    <s v="20k-25k"/>
    <s v="1986-1990"/>
  </r>
  <r>
    <x v="33"/>
    <n v="24868"/>
    <n v="3116"/>
    <x v="2"/>
    <d v="2024-08-11T00:00:00"/>
    <n v="2"/>
    <x v="1"/>
    <s v="Pakistani"/>
    <s v="20k-25k"/>
    <s v="1986-1990"/>
  </r>
  <r>
    <x v="33"/>
    <n v="17711"/>
    <n v="3174"/>
    <x v="2"/>
    <d v="2023-01-16T00:00:00"/>
    <n v="2"/>
    <x v="1"/>
    <s v="Pakistani"/>
    <s v="20k-25k"/>
    <s v="1986-1990"/>
  </r>
  <r>
    <x v="33"/>
    <n v="24412"/>
    <n v="3410"/>
    <x v="2"/>
    <d v="2024-09-14T00:00:00"/>
    <n v="3"/>
    <x v="1"/>
    <s v="Pakistani"/>
    <s v="20k-25k"/>
    <s v="1986-1990"/>
  </r>
  <r>
    <x v="33"/>
    <n v="24164"/>
    <n v="3470"/>
    <x v="2"/>
    <d v="2024-07-02T00:00:00"/>
    <n v="5"/>
    <x v="1"/>
    <s v="Pakistani"/>
    <s v="20k-25k"/>
    <s v="1986-1990"/>
  </r>
  <r>
    <x v="33"/>
    <n v="28654"/>
    <n v="3487"/>
    <x v="2"/>
    <d v="2024-09-23T00:00:00"/>
    <n v="4"/>
    <x v="1"/>
    <s v="Pakistani"/>
    <s v="20k-25k"/>
    <s v="1986-1990"/>
  </r>
  <r>
    <x v="33"/>
    <n v="22181"/>
    <n v="3588"/>
    <x v="2"/>
    <d v="2024-05-04T00:00:00"/>
    <n v="4"/>
    <x v="1"/>
    <s v="Pakistani"/>
    <s v="20k-25k"/>
    <s v="1986-1990"/>
  </r>
  <r>
    <x v="33"/>
    <n v="16223"/>
    <n v="4086"/>
    <x v="2"/>
    <d v="2024-04-02T00:00:00"/>
    <n v="4"/>
    <x v="1"/>
    <s v="Pakistani"/>
    <s v="20k-25k"/>
    <s v="1986-1990"/>
  </r>
  <r>
    <x v="33"/>
    <n v="20762"/>
    <n v="4325"/>
    <x v="2"/>
    <d v="2023-05-18T00:00:00"/>
    <n v="3"/>
    <x v="1"/>
    <s v="Pakistani"/>
    <s v="20k-25k"/>
    <s v="1986-1990"/>
  </r>
  <r>
    <x v="34"/>
    <n v="13333"/>
    <n v="-4991"/>
    <x v="0"/>
    <d v="2023-06-14T00:00:00"/>
    <n v="5"/>
    <x v="1"/>
    <s v="Pakistani"/>
    <s v="20k-25k"/>
    <s v="1986-1990"/>
  </r>
  <r>
    <x v="34"/>
    <n v="6861"/>
    <n v="-4735"/>
    <x v="0"/>
    <d v="2023-07-22T00:00:00"/>
    <n v="1"/>
    <x v="1"/>
    <s v="Pakistani"/>
    <s v="20k-25k"/>
    <s v="1986-1990"/>
  </r>
  <r>
    <x v="34"/>
    <n v="13352"/>
    <n v="-4724"/>
    <x v="0"/>
    <d v="2024-11-24T00:00:00"/>
    <n v="5"/>
    <x v="1"/>
    <s v="Pakistani"/>
    <s v="20k-25k"/>
    <s v="1986-1990"/>
  </r>
  <r>
    <x v="34"/>
    <n v="19722"/>
    <n v="-4559"/>
    <x v="0"/>
    <d v="2024-09-02T00:00:00"/>
    <n v="2"/>
    <x v="1"/>
    <s v="Pakistani"/>
    <s v="20k-25k"/>
    <s v="1986-1990"/>
  </r>
  <r>
    <x v="34"/>
    <n v="10115"/>
    <n v="-4554"/>
    <x v="0"/>
    <d v="2023-07-16T00:00:00"/>
    <n v="4"/>
    <x v="1"/>
    <s v="Pakistani"/>
    <s v="20k-25k"/>
    <s v="1986-1990"/>
  </r>
  <r>
    <x v="34"/>
    <n v="18217"/>
    <n v="-4391"/>
    <x v="0"/>
    <d v="2024-10-13T00:00:00"/>
    <n v="1"/>
    <x v="1"/>
    <s v="Pakistani"/>
    <s v="20k-25k"/>
    <s v="1986-1990"/>
  </r>
  <r>
    <x v="34"/>
    <n v="15630"/>
    <n v="-4098"/>
    <x v="0"/>
    <d v="2023-05-12T00:00:00"/>
    <n v="4"/>
    <x v="1"/>
    <s v="Pakistani"/>
    <s v="20k-25k"/>
    <s v="1986-1990"/>
  </r>
  <r>
    <x v="34"/>
    <n v="17172"/>
    <n v="-3576"/>
    <x v="0"/>
    <d v="2024-10-31T00:00:00"/>
    <n v="5"/>
    <x v="1"/>
    <s v="Pakistani"/>
    <s v="20k-25k"/>
    <s v="1986-1990"/>
  </r>
  <r>
    <x v="34"/>
    <n v="15469"/>
    <n v="-3345"/>
    <x v="0"/>
    <d v="2023-02-04T00:00:00"/>
    <n v="3"/>
    <x v="1"/>
    <s v="Pakistani"/>
    <s v="20k-25k"/>
    <s v="1986-1990"/>
  </r>
  <r>
    <x v="34"/>
    <n v="14485"/>
    <n v="-3021"/>
    <x v="0"/>
    <d v="2024-09-07T00:00:00"/>
    <n v="1"/>
    <x v="1"/>
    <s v="Pakistani"/>
    <s v="20k-25k"/>
    <s v="1986-1990"/>
  </r>
  <r>
    <x v="34"/>
    <n v="17506"/>
    <n v="-2216"/>
    <x v="0"/>
    <d v="2024-09-06T00:00:00"/>
    <n v="5"/>
    <x v="1"/>
    <s v="Pakistani"/>
    <s v="20k-25k"/>
    <s v="1986-1990"/>
  </r>
  <r>
    <x v="34"/>
    <n v="6609"/>
    <n v="-2000"/>
    <x v="0"/>
    <d v="2023-08-24T00:00:00"/>
    <n v="4"/>
    <x v="1"/>
    <s v="Pakistani"/>
    <s v="20k-25k"/>
    <s v="1986-1990"/>
  </r>
  <r>
    <x v="34"/>
    <n v="15933"/>
    <n v="-1831"/>
    <x v="0"/>
    <d v="2023-04-11T00:00:00"/>
    <n v="2"/>
    <x v="1"/>
    <s v="Pakistani"/>
    <s v="20k-25k"/>
    <s v="1986-1990"/>
  </r>
  <r>
    <x v="34"/>
    <n v="13500"/>
    <n v="-1210"/>
    <x v="0"/>
    <d v="2024-12-22T00:00:00"/>
    <n v="2"/>
    <x v="1"/>
    <s v="Pakistani"/>
    <s v="20k-25k"/>
    <s v="1986-1990"/>
  </r>
  <r>
    <x v="34"/>
    <n v="14760"/>
    <n v="-1169"/>
    <x v="0"/>
    <d v="2024-02-25T00:00:00"/>
    <n v="2"/>
    <x v="1"/>
    <s v="Pakistani"/>
    <s v="20k-25k"/>
    <s v="1986-1990"/>
  </r>
  <r>
    <x v="34"/>
    <n v="13456"/>
    <n v="-1029"/>
    <x v="0"/>
    <d v="2024-09-20T00:00:00"/>
    <n v="1"/>
    <x v="1"/>
    <s v="Pakistani"/>
    <s v="20k-25k"/>
    <s v="1986-1990"/>
  </r>
  <r>
    <x v="34"/>
    <n v="24281"/>
    <n v="-218"/>
    <x v="1"/>
    <d v="2024-08-19T00:00:00"/>
    <n v="3"/>
    <x v="1"/>
    <s v="Pakistani"/>
    <s v="20k-25k"/>
    <s v="1986-1990"/>
  </r>
  <r>
    <x v="34"/>
    <n v="20748"/>
    <n v="-132"/>
    <x v="1"/>
    <d v="2024-10-25T00:00:00"/>
    <n v="1"/>
    <x v="1"/>
    <s v="Pakistani"/>
    <s v="20k-25k"/>
    <s v="1986-1990"/>
  </r>
  <r>
    <x v="34"/>
    <n v="15373"/>
    <n v="-96"/>
    <x v="1"/>
    <d v="2023-02-26T00:00:00"/>
    <n v="1"/>
    <x v="1"/>
    <s v="Pakistani"/>
    <s v="20k-25k"/>
    <s v="1986-1990"/>
  </r>
  <r>
    <x v="34"/>
    <n v="18123"/>
    <n v="-94"/>
    <x v="1"/>
    <d v="2024-10-16T00:00:00"/>
    <n v="3"/>
    <x v="1"/>
    <s v="Pakistani"/>
    <s v="20k-25k"/>
    <s v="1986-1990"/>
  </r>
  <r>
    <x v="34"/>
    <n v="10630"/>
    <n v="-58"/>
    <x v="1"/>
    <d v="2023-08-27T00:00:00"/>
    <n v="1"/>
    <x v="1"/>
    <s v="Pakistani"/>
    <s v="20k-25k"/>
    <s v="1986-1990"/>
  </r>
  <r>
    <x v="34"/>
    <n v="15929"/>
    <n v="-21"/>
    <x v="1"/>
    <d v="2024-01-30T00:00:00"/>
    <n v="4"/>
    <x v="1"/>
    <s v="Pakistani"/>
    <s v="20k-25k"/>
    <s v="1986-1990"/>
  </r>
  <r>
    <x v="34"/>
    <n v="22110"/>
    <n v="-6"/>
    <x v="0"/>
    <d v="2024-04-30T00:00:00"/>
    <n v="2"/>
    <x v="1"/>
    <s v="Pakistani"/>
    <s v="20k-25k"/>
    <s v="1986-1990"/>
  </r>
  <r>
    <x v="34"/>
    <n v="18814"/>
    <n v="9"/>
    <x v="2"/>
    <d v="2023-01-10T00:00:00"/>
    <n v="4"/>
    <x v="1"/>
    <s v="Pakistani"/>
    <s v="20k-25k"/>
    <s v="1986-1990"/>
  </r>
  <r>
    <x v="34"/>
    <n v="23405"/>
    <n v="193"/>
    <x v="1"/>
    <d v="2024-06-22T00:00:00"/>
    <n v="1"/>
    <x v="1"/>
    <s v="Pakistani"/>
    <s v="20k-25k"/>
    <s v="1986-1990"/>
  </r>
  <r>
    <x v="34"/>
    <n v="13705"/>
    <n v="205"/>
    <x v="1"/>
    <d v="2024-12-24T00:00:00"/>
    <n v="5"/>
    <x v="1"/>
    <s v="Pakistani"/>
    <s v="20k-25k"/>
    <s v="1986-1990"/>
  </r>
  <r>
    <x v="34"/>
    <n v="18076"/>
    <n v="289"/>
    <x v="1"/>
    <d v="2024-11-14T00:00:00"/>
    <n v="2"/>
    <x v="1"/>
    <s v="Pakistani"/>
    <s v="20k-25k"/>
    <s v="1986-1990"/>
  </r>
  <r>
    <x v="34"/>
    <n v="20019"/>
    <n v="409"/>
    <x v="1"/>
    <d v="2024-04-16T00:00:00"/>
    <n v="5"/>
    <x v="1"/>
    <s v="Pakistani"/>
    <s v="20k-25k"/>
    <s v="1986-1990"/>
  </r>
  <r>
    <x v="34"/>
    <n v="23864"/>
    <n v="459"/>
    <x v="1"/>
    <d v="2024-08-01T00:00:00"/>
    <n v="3"/>
    <x v="1"/>
    <s v="Pakistani"/>
    <s v="20k-25k"/>
    <s v="1986-1990"/>
  </r>
  <r>
    <x v="34"/>
    <n v="15950"/>
    <n v="520"/>
    <x v="1"/>
    <d v="2024-01-16T00:00:00"/>
    <n v="5"/>
    <x v="1"/>
    <s v="Pakistani"/>
    <s v="20k-25k"/>
    <s v="1986-1990"/>
  </r>
  <r>
    <x v="34"/>
    <n v="17787"/>
    <n v="615"/>
    <x v="1"/>
    <d v="2024-11-02T00:00:00"/>
    <n v="1"/>
    <x v="1"/>
    <s v="Pakistani"/>
    <s v="20k-25k"/>
    <s v="1986-1990"/>
  </r>
  <r>
    <x v="34"/>
    <n v="24499"/>
    <n v="635"/>
    <x v="1"/>
    <d v="2024-08-15T00:00:00"/>
    <n v="4"/>
    <x v="1"/>
    <s v="Pakistani"/>
    <s v="20k-25k"/>
    <s v="1986-1990"/>
  </r>
  <r>
    <x v="34"/>
    <n v="7637"/>
    <n v="776"/>
    <x v="1"/>
    <d v="2023-07-29T00:00:00"/>
    <n v="1"/>
    <x v="1"/>
    <s v="Pakistani"/>
    <s v="20k-25k"/>
    <s v="1986-1990"/>
  </r>
  <r>
    <x v="34"/>
    <n v="8609"/>
    <n v="972"/>
    <x v="1"/>
    <d v="2023-08-04T00:00:00"/>
    <n v="5"/>
    <x v="1"/>
    <s v="Pakistani"/>
    <s v="20k-25k"/>
    <s v="1986-1990"/>
  </r>
  <r>
    <x v="34"/>
    <n v="23212"/>
    <n v="1102"/>
    <x v="2"/>
    <d v="2024-05-11T00:00:00"/>
    <n v="4"/>
    <x v="1"/>
    <s v="Pakistani"/>
    <s v="20k-25k"/>
    <s v="1986-1990"/>
  </r>
  <r>
    <x v="34"/>
    <n v="11827"/>
    <n v="1197"/>
    <x v="1"/>
    <d v="2023-09-03T00:00:00"/>
    <n v="1"/>
    <x v="1"/>
    <s v="Pakistani"/>
    <s v="20k-25k"/>
    <s v="1986-1990"/>
  </r>
  <r>
    <x v="34"/>
    <n v="13130"/>
    <n v="1303"/>
    <x v="1"/>
    <d v="2023-09-21T00:00:00"/>
    <n v="3"/>
    <x v="1"/>
    <s v="Pakistani"/>
    <s v="20k-25k"/>
    <s v="1986-1990"/>
  </r>
  <r>
    <x v="34"/>
    <n v="14785"/>
    <n v="1329"/>
    <x v="1"/>
    <d v="2024-09-25T00:00:00"/>
    <n v="4"/>
    <x v="1"/>
    <s v="Pakistani"/>
    <s v="20k-25k"/>
    <s v="1986-1990"/>
  </r>
  <r>
    <x v="34"/>
    <n v="14669"/>
    <n v="1336"/>
    <x v="1"/>
    <d v="2023-07-05T00:00:00"/>
    <n v="3"/>
    <x v="1"/>
    <s v="Pakistani"/>
    <s v="20k-25k"/>
    <s v="1986-1990"/>
  </r>
  <r>
    <x v="34"/>
    <n v="14710"/>
    <n v="1358"/>
    <x v="1"/>
    <d v="2024-12-07T00:00:00"/>
    <n v="3"/>
    <x v="1"/>
    <s v="Pakistani"/>
    <s v="20k-25k"/>
    <s v="1986-1990"/>
  </r>
  <r>
    <x v="34"/>
    <n v="11596"/>
    <n v="1481"/>
    <x v="1"/>
    <d v="2023-07-22T00:00:00"/>
    <n v="3"/>
    <x v="1"/>
    <s v="Pakistani"/>
    <s v="20k-25k"/>
    <s v="1986-1990"/>
  </r>
  <r>
    <x v="34"/>
    <n v="22116"/>
    <n v="2097"/>
    <x v="2"/>
    <d v="2024-04-26T00:00:00"/>
    <n v="3"/>
    <x v="1"/>
    <s v="Pakistani"/>
    <s v="20k-25k"/>
    <s v="1986-1990"/>
  </r>
  <r>
    <x v="34"/>
    <n v="15430"/>
    <n v="2300"/>
    <x v="2"/>
    <d v="2023-10-15T00:00:00"/>
    <n v="4"/>
    <x v="1"/>
    <s v="Pakistani"/>
    <s v="20k-25k"/>
    <s v="1986-1990"/>
  </r>
  <r>
    <x v="34"/>
    <n v="17764"/>
    <n v="2391"/>
    <x v="2"/>
    <d v="2023-03-12T00:00:00"/>
    <n v="3"/>
    <x v="1"/>
    <s v="Pakistani"/>
    <s v="20k-25k"/>
    <s v="1986-1990"/>
  </r>
  <r>
    <x v="34"/>
    <n v="18324"/>
    <n v="2694"/>
    <x v="2"/>
    <d v="2023-05-20T00:00:00"/>
    <n v="4"/>
    <x v="1"/>
    <s v="Pakistani"/>
    <s v="20k-25k"/>
    <s v="1986-1990"/>
  </r>
  <r>
    <x v="34"/>
    <n v="20880"/>
    <n v="2757"/>
    <x v="2"/>
    <d v="2024-10-17T00:00:00"/>
    <n v="5"/>
    <x v="1"/>
    <s v="Pakistani"/>
    <s v="20k-25k"/>
    <s v="1986-1990"/>
  </r>
  <r>
    <x v="34"/>
    <n v="18046"/>
    <n v="3261"/>
    <x v="2"/>
    <d v="2024-09-28T00:00:00"/>
    <n v="5"/>
    <x v="1"/>
    <s v="Pakistani"/>
    <s v="20k-25k"/>
    <s v="1986-1990"/>
  </r>
  <r>
    <x v="34"/>
    <n v="19728"/>
    <n v="3795"/>
    <x v="2"/>
    <d v="2023-04-24T00:00:00"/>
    <n v="1"/>
    <x v="1"/>
    <s v="Pakistani"/>
    <s v="20k-25k"/>
    <s v="1986-1990"/>
  </r>
  <r>
    <x v="34"/>
    <n v="10688"/>
    <n v="4079"/>
    <x v="2"/>
    <d v="2023-08-24T00:00:00"/>
    <n v="5"/>
    <x v="1"/>
    <s v="Pakistani"/>
    <s v="20k-25k"/>
    <s v="1986-1990"/>
  </r>
  <r>
    <x v="34"/>
    <n v="22608"/>
    <n v="4562"/>
    <x v="2"/>
    <d v="2024-10-08T00:00:00"/>
    <n v="2"/>
    <x v="1"/>
    <s v="Pakistani"/>
    <s v="20k-25k"/>
    <s v="1986-1990"/>
  </r>
  <r>
    <x v="34"/>
    <n v="19610"/>
    <n v="4850"/>
    <x v="2"/>
    <d v="2024-02-29T00:00:00"/>
    <n v="2"/>
    <x v="1"/>
    <s v="Pakistani"/>
    <s v="20k-25k"/>
    <s v="1986-1990"/>
  </r>
  <r>
    <x v="35"/>
    <n v="5251"/>
    <n v="-4705"/>
    <x v="0"/>
    <d v="2024-02-24T00:00:00"/>
    <n v="1"/>
    <x v="1"/>
    <s v="Pakistani"/>
    <s v="20k-25k"/>
    <s v="1986-1990"/>
  </r>
  <r>
    <x v="35"/>
    <n v="-4705"/>
    <n v="-4581"/>
    <x v="0"/>
    <d v="2023-03-24T00:00:00"/>
    <n v="4"/>
    <x v="1"/>
    <s v="Pakistani"/>
    <s v="20k-25k"/>
    <s v="1986-1990"/>
  </r>
  <r>
    <x v="35"/>
    <n v="2642"/>
    <n v="-4180"/>
    <x v="0"/>
    <d v="2023-07-26T00:00:00"/>
    <n v="2"/>
    <x v="1"/>
    <s v="Pakistani"/>
    <s v="20k-25k"/>
    <s v="1986-1990"/>
  </r>
  <r>
    <x v="35"/>
    <n v="12593"/>
    <n v="-4084"/>
    <x v="0"/>
    <d v="2023-11-02T00:00:00"/>
    <n v="4"/>
    <x v="1"/>
    <s v="Pakistani"/>
    <s v="20k-25k"/>
    <s v="1986-1990"/>
  </r>
  <r>
    <x v="35"/>
    <n v="11392"/>
    <n v="-3638"/>
    <x v="0"/>
    <d v="2023-12-10T00:00:00"/>
    <n v="4"/>
    <x v="1"/>
    <s v="Pakistani"/>
    <s v="20k-25k"/>
    <s v="1986-1990"/>
  </r>
  <r>
    <x v="35"/>
    <n v="-124"/>
    <n v="-3623"/>
    <x v="0"/>
    <d v="2023-03-21T00:00:00"/>
    <n v="2"/>
    <x v="1"/>
    <s v="Pakistani"/>
    <s v="20k-25k"/>
    <s v="1986-1990"/>
  </r>
  <r>
    <x v="35"/>
    <n v="6450"/>
    <n v="-3212"/>
    <x v="0"/>
    <d v="2023-01-17T00:00:00"/>
    <n v="2"/>
    <x v="1"/>
    <s v="Pakistani"/>
    <s v="20k-25k"/>
    <s v="1986-1990"/>
  </r>
  <r>
    <x v="35"/>
    <n v="25507"/>
    <n v="-3166"/>
    <x v="0"/>
    <d v="2024-09-01T00:00:00"/>
    <n v="2"/>
    <x v="1"/>
    <s v="Pakistani"/>
    <s v="20k-25k"/>
    <s v="1986-1990"/>
  </r>
  <r>
    <x v="35"/>
    <n v="9357"/>
    <n v="-2868"/>
    <x v="0"/>
    <d v="2024-01-15T00:00:00"/>
    <n v="1"/>
    <x v="1"/>
    <s v="Pakistani"/>
    <s v="20k-25k"/>
    <s v="1986-1990"/>
  </r>
  <r>
    <x v="35"/>
    <n v="3499"/>
    <n v="-2569"/>
    <x v="0"/>
    <d v="2023-03-19T00:00:00"/>
    <n v="5"/>
    <x v="1"/>
    <s v="Pakistani"/>
    <s v="20k-25k"/>
    <s v="1986-1990"/>
  </r>
  <r>
    <x v="35"/>
    <n v="9399"/>
    <n v="-2224"/>
    <x v="0"/>
    <d v="2024-01-07T00:00:00"/>
    <n v="1"/>
    <x v="1"/>
    <s v="Pakistani"/>
    <s v="20k-25k"/>
    <s v="1986-1990"/>
  </r>
  <r>
    <x v="35"/>
    <n v="27034"/>
    <n v="-2178"/>
    <x v="0"/>
    <d v="2024-12-21T00:00:00"/>
    <n v="4"/>
    <x v="1"/>
    <s v="Pakistani"/>
    <s v="20k-25k"/>
    <s v="1986-1990"/>
  </r>
  <r>
    <x v="35"/>
    <n v="28015"/>
    <n v="-2109"/>
    <x v="0"/>
    <d v="2024-12-01T00:00:00"/>
    <n v="1"/>
    <x v="1"/>
    <s v="Pakistani"/>
    <s v="20k-25k"/>
    <s v="1986-1990"/>
  </r>
  <r>
    <x v="35"/>
    <n v="23506"/>
    <n v="-2001"/>
    <x v="0"/>
    <d v="2024-09-11T00:00:00"/>
    <n v="1"/>
    <x v="1"/>
    <s v="Pakistani"/>
    <s v="20k-25k"/>
    <s v="1986-1990"/>
  </r>
  <r>
    <x v="35"/>
    <n v="13798"/>
    <n v="-1778"/>
    <x v="0"/>
    <d v="2023-11-29T00:00:00"/>
    <n v="4"/>
    <x v="1"/>
    <s v="Pakistani"/>
    <s v="20k-25k"/>
    <s v="1986-1990"/>
  </r>
  <r>
    <x v="35"/>
    <n v="22873"/>
    <n v="-1702"/>
    <x v="0"/>
    <d v="2024-06-15T00:00:00"/>
    <n v="5"/>
    <x v="1"/>
    <s v="Pakistani"/>
    <s v="20k-25k"/>
    <s v="1986-1990"/>
  </r>
  <r>
    <x v="35"/>
    <n v="11150"/>
    <n v="-1653"/>
    <x v="0"/>
    <d v="2024-02-11T00:00:00"/>
    <n v="5"/>
    <x v="1"/>
    <s v="Pakistani"/>
    <s v="20k-25k"/>
    <s v="1986-1990"/>
  </r>
  <r>
    <x v="35"/>
    <n v="9956"/>
    <n v="-1194"/>
    <x v="0"/>
    <d v="2024-02-23T00:00:00"/>
    <n v="1"/>
    <x v="1"/>
    <s v="Pakistani"/>
    <s v="20k-25k"/>
    <s v="1986-1990"/>
  </r>
  <r>
    <x v="35"/>
    <n v="6068"/>
    <n v="-548"/>
    <x v="0"/>
    <d v="2023-01-24T00:00:00"/>
    <n v="5"/>
    <x v="1"/>
    <s v="Pakistani"/>
    <s v="20k-25k"/>
    <s v="1986-1990"/>
  </r>
  <r>
    <x v="35"/>
    <n v="22498"/>
    <n v="-406"/>
    <x v="0"/>
    <d v="2024-06-28T00:00:00"/>
    <n v="5"/>
    <x v="1"/>
    <s v="Pakistani"/>
    <s v="20k-25k"/>
    <s v="1986-1990"/>
  </r>
  <r>
    <x v="35"/>
    <n v="16677"/>
    <n v="-264"/>
    <x v="1"/>
    <d v="2023-10-16T00:00:00"/>
    <n v="4"/>
    <x v="1"/>
    <s v="Pakistani"/>
    <s v="20k-25k"/>
    <s v="1986-1990"/>
  </r>
  <r>
    <x v="35"/>
    <n v="13614"/>
    <n v="-184"/>
    <x v="1"/>
    <d v="2023-12-03T00:00:00"/>
    <n v="5"/>
    <x v="1"/>
    <s v="Pakistani"/>
    <s v="20k-25k"/>
    <s v="1986-1990"/>
  </r>
  <r>
    <x v="35"/>
    <n v="9217"/>
    <n v="-140"/>
    <x v="0"/>
    <d v="2024-01-22T00:00:00"/>
    <n v="2"/>
    <x v="1"/>
    <s v="Pakistani"/>
    <s v="20k-25k"/>
    <s v="1986-1990"/>
  </r>
  <r>
    <x v="35"/>
    <n v="22904"/>
    <n v="31"/>
    <x v="1"/>
    <d v="2024-06-28T00:00:00"/>
    <n v="5"/>
    <x v="1"/>
    <s v="Pakistani"/>
    <s v="20k-25k"/>
    <s v="1986-1990"/>
  </r>
  <r>
    <x v="35"/>
    <n v="6616"/>
    <n v="166"/>
    <x v="1"/>
    <d v="2023-01-20T00:00:00"/>
    <n v="2"/>
    <x v="1"/>
    <s v="Pakistani"/>
    <s v="20k-25k"/>
    <s v="1986-1990"/>
  </r>
  <r>
    <x v="35"/>
    <n v="11623"/>
    <n v="231"/>
    <x v="1"/>
    <d v="2023-12-30T00:00:00"/>
    <n v="2"/>
    <x v="1"/>
    <s v="Pakistani"/>
    <s v="20k-25k"/>
    <s v="1986-1990"/>
  </r>
  <r>
    <x v="35"/>
    <n v="9662"/>
    <n v="272"/>
    <x v="1"/>
    <d v="2023-01-12T00:00:00"/>
    <n v="1"/>
    <x v="1"/>
    <s v="Pakistani"/>
    <s v="20k-25k"/>
    <s v="1986-1990"/>
  </r>
  <r>
    <x v="35"/>
    <n v="15576"/>
    <n v="318"/>
    <x v="1"/>
    <d v="2023-11-20T00:00:00"/>
    <n v="1"/>
    <x v="1"/>
    <s v="Pakistani"/>
    <s v="20k-25k"/>
    <s v="1986-1990"/>
  </r>
  <r>
    <x v="35"/>
    <n v="25489"/>
    <n v="369"/>
    <x v="1"/>
    <d v="2024-08-16T00:00:00"/>
    <n v="3"/>
    <x v="1"/>
    <s v="Pakistani"/>
    <s v="20k-25k"/>
    <s v="1986-1990"/>
  </r>
  <r>
    <x v="35"/>
    <n v="28495"/>
    <n v="480"/>
    <x v="1"/>
    <d v="2024-12-04T00:00:00"/>
    <n v="5"/>
    <x v="1"/>
    <s v="Pakistani"/>
    <s v="20k-25k"/>
    <s v="1986-1990"/>
  </r>
  <r>
    <x v="35"/>
    <n v="12364"/>
    <n v="607"/>
    <x v="1"/>
    <d v="2023-08-19T00:00:00"/>
    <n v="5"/>
    <x v="1"/>
    <s v="Pakistani"/>
    <s v="20k-25k"/>
    <s v="1986-1990"/>
  </r>
  <r>
    <x v="35"/>
    <n v="29212"/>
    <n v="717"/>
    <x v="1"/>
    <d v="2024-12-09T00:00:00"/>
    <n v="2"/>
    <x v="1"/>
    <s v="Pakistani"/>
    <s v="20k-25k"/>
    <s v="1986-1990"/>
  </r>
  <r>
    <x v="35"/>
    <n v="24415"/>
    <n v="909"/>
    <x v="2"/>
    <d v="2024-09-25T00:00:00"/>
    <n v="2"/>
    <x v="1"/>
    <s v="Pakistani"/>
    <s v="20k-25k"/>
    <s v="1986-1990"/>
  </r>
  <r>
    <x v="35"/>
    <n v="10155"/>
    <n v="938"/>
    <x v="1"/>
    <d v="2024-01-24T00:00:00"/>
    <n v="3"/>
    <x v="1"/>
    <s v="Pakistani"/>
    <s v="20k-25k"/>
    <s v="1986-1990"/>
  </r>
  <r>
    <x v="35"/>
    <n v="26504"/>
    <n v="974"/>
    <x v="1"/>
    <d v="2024-09-27T00:00:00"/>
    <n v="4"/>
    <x v="1"/>
    <s v="Pakistani"/>
    <s v="20k-25k"/>
    <s v="1986-1990"/>
  </r>
  <r>
    <x v="35"/>
    <n v="28724"/>
    <n v="1094"/>
    <x v="1"/>
    <d v="2024-11-22T00:00:00"/>
    <n v="5"/>
    <x v="1"/>
    <s v="Pakistani"/>
    <s v="20k-25k"/>
    <s v="1986-1990"/>
  </r>
  <r>
    <x v="35"/>
    <n v="25530"/>
    <n v="1115"/>
    <x v="1"/>
    <d v="2024-09-26T00:00:00"/>
    <n v="3"/>
    <x v="1"/>
    <s v="Pakistani"/>
    <s v="20k-25k"/>
    <s v="1986-1990"/>
  </r>
  <r>
    <x v="35"/>
    <n v="27630"/>
    <n v="1126"/>
    <x v="1"/>
    <d v="2024-10-02T00:00:00"/>
    <n v="1"/>
    <x v="1"/>
    <s v="Pakistani"/>
    <s v="20k-25k"/>
    <s v="1986-1990"/>
  </r>
  <r>
    <x v="35"/>
    <n v="26695"/>
    <n v="1206"/>
    <x v="2"/>
    <d v="2024-08-17T00:00:00"/>
    <n v="5"/>
    <x v="1"/>
    <s v="Pakistani"/>
    <s v="20k-25k"/>
    <s v="1986-1990"/>
  </r>
  <r>
    <x v="35"/>
    <n v="13223"/>
    <n v="1248"/>
    <x v="1"/>
    <d v="2024-03-19T00:00:00"/>
    <n v="4"/>
    <x v="1"/>
    <s v="Pakistani"/>
    <s v="20k-25k"/>
    <s v="1986-1990"/>
  </r>
  <r>
    <x v="35"/>
    <n v="6822"/>
    <n v="1284"/>
    <x v="1"/>
    <d v="2023-07-15T00:00:00"/>
    <n v="5"/>
    <x v="1"/>
    <s v="Pakistani"/>
    <s v="20k-25k"/>
    <s v="1986-1990"/>
  </r>
  <r>
    <x v="35"/>
    <n v="30124"/>
    <n v="1400"/>
    <x v="2"/>
    <d v="2024-11-26T00:00:00"/>
    <n v="1"/>
    <x v="1"/>
    <s v="Pakistani"/>
    <s v="20k-25k"/>
    <s v="1986-1990"/>
  </r>
  <r>
    <x v="35"/>
    <n v="15030"/>
    <n v="1416"/>
    <x v="2"/>
    <d v="2023-12-03T00:00:00"/>
    <n v="5"/>
    <x v="1"/>
    <s v="Pakistani"/>
    <s v="20k-25k"/>
    <s v="1986-1990"/>
  </r>
  <r>
    <x v="35"/>
    <n v="9390"/>
    <n v="1593"/>
    <x v="2"/>
    <d v="2023-01-05T00:00:00"/>
    <n v="2"/>
    <x v="1"/>
    <s v="Pakistani"/>
    <s v="20k-25k"/>
    <s v="1986-1990"/>
  </r>
  <r>
    <x v="35"/>
    <n v="28673"/>
    <n v="1978"/>
    <x v="2"/>
    <d v="2024-08-25T00:00:00"/>
    <n v="3"/>
    <x v="1"/>
    <s v="Pakistani"/>
    <s v="20k-25k"/>
    <s v="1986-1990"/>
  </r>
  <r>
    <x v="35"/>
    <n v="19759"/>
    <n v="2045"/>
    <x v="2"/>
    <d v="2024-05-11T00:00:00"/>
    <n v="5"/>
    <x v="1"/>
    <s v="Pakistani"/>
    <s v="20k-25k"/>
    <s v="1986-1990"/>
  </r>
  <r>
    <x v="35"/>
    <n v="15272"/>
    <n v="2049"/>
    <x v="2"/>
    <d v="2024-04-02T00:00:00"/>
    <n v="4"/>
    <x v="1"/>
    <s v="Pakistani"/>
    <s v="20k-25k"/>
    <s v="1986-1990"/>
  </r>
  <r>
    <x v="35"/>
    <n v="17714"/>
    <n v="2442"/>
    <x v="2"/>
    <d v="2024-04-18T00:00:00"/>
    <n v="1"/>
    <x v="1"/>
    <s v="Pakistani"/>
    <s v="20k-25k"/>
    <s v="1986-1990"/>
  </r>
  <r>
    <x v="35"/>
    <n v="11975"/>
    <n v="2564"/>
    <x v="2"/>
    <d v="2024-02-27T00:00:00"/>
    <n v="3"/>
    <x v="1"/>
    <s v="Pakistani"/>
    <s v="20k-25k"/>
    <s v="1986-1990"/>
  </r>
  <r>
    <x v="35"/>
    <n v="25120"/>
    <n v="2622"/>
    <x v="2"/>
    <d v="2024-07-28T00:00:00"/>
    <n v="2"/>
    <x v="1"/>
    <s v="Pakistani"/>
    <s v="20k-25k"/>
    <s v="1986-1990"/>
  </r>
  <r>
    <x v="35"/>
    <n v="12803"/>
    <n v="2648"/>
    <x v="2"/>
    <d v="2024-02-10T00:00:00"/>
    <n v="3"/>
    <x v="1"/>
    <s v="Pakistani"/>
    <s v="20k-25k"/>
    <s v="1986-1990"/>
  </r>
  <r>
    <x v="35"/>
    <n v="15258"/>
    <n v="2665"/>
    <x v="2"/>
    <d v="2023-11-06T00:00:00"/>
    <n v="2"/>
    <x v="1"/>
    <s v="Pakistani"/>
    <s v="20k-25k"/>
    <s v="1986-1990"/>
  </r>
  <r>
    <x v="35"/>
    <n v="-1935"/>
    <n v="2770"/>
    <x v="2"/>
    <d v="2023-03-26T00:00:00"/>
    <n v="2"/>
    <x v="1"/>
    <s v="Pakistani"/>
    <s v="20k-25k"/>
    <s v="1986-1990"/>
  </r>
  <r>
    <x v="35"/>
    <n v="12225"/>
    <n v="2826"/>
    <x v="2"/>
    <d v="2024-01-12T00:00:00"/>
    <n v="3"/>
    <x v="1"/>
    <s v="Pakistani"/>
    <s v="20k-25k"/>
    <s v="1986-1990"/>
  </r>
  <r>
    <x v="35"/>
    <n v="1221"/>
    <n v="3156"/>
    <x v="2"/>
    <d v="2023-06-15T00:00:00"/>
    <n v="4"/>
    <x v="1"/>
    <s v="Pakistani"/>
    <s v="20k-25k"/>
    <s v="1986-1990"/>
  </r>
  <r>
    <x v="35"/>
    <n v="9411"/>
    <n v="4160"/>
    <x v="2"/>
    <d v="2024-02-25T00:00:00"/>
    <n v="5"/>
    <x v="1"/>
    <s v="Pakistani"/>
    <s v="20k-25k"/>
    <s v="1986-1990"/>
  </r>
  <r>
    <x v="35"/>
    <n v="5538"/>
    <n v="4317"/>
    <x v="2"/>
    <d v="2023-06-25T00:00:00"/>
    <n v="2"/>
    <x v="1"/>
    <s v="Pakistani"/>
    <s v="20k-25k"/>
    <s v="1986-1990"/>
  </r>
  <r>
    <x v="35"/>
    <n v="7042"/>
    <n v="4400"/>
    <x v="2"/>
    <d v="2023-07-31T00:00:00"/>
    <n v="5"/>
    <x v="1"/>
    <s v="Pakistani"/>
    <s v="20k-25k"/>
    <s v="1986-1990"/>
  </r>
  <r>
    <x v="35"/>
    <n v="16941"/>
    <n v="4577"/>
    <x v="2"/>
    <d v="2023-09-05T00:00:00"/>
    <n v="5"/>
    <x v="1"/>
    <s v="Pakistani"/>
    <s v="20k-25k"/>
    <s v="1986-1990"/>
  </r>
  <r>
    <x v="35"/>
    <n v="11757"/>
    <n v="4715"/>
    <x v="2"/>
    <d v="2023-08-06T00:00:00"/>
    <n v="2"/>
    <x v="1"/>
    <s v="Pakistani"/>
    <s v="20k-25k"/>
    <s v="1986-1990"/>
  </r>
  <r>
    <x v="35"/>
    <n v="24575"/>
    <n v="4816"/>
    <x v="2"/>
    <d v="2024-05-11T00:00:00"/>
    <n v="4"/>
    <x v="1"/>
    <s v="Pakistani"/>
    <s v="20k-25k"/>
    <s v="1986-1990"/>
  </r>
  <r>
    <x v="36"/>
    <n v="26423"/>
    <n v="-4554"/>
    <x v="0"/>
    <d v="2024-09-01T00:00:00"/>
    <n v="5"/>
    <x v="1"/>
    <s v="Pakistani"/>
    <s v="20k-25k"/>
    <s v="1986-1990"/>
  </r>
  <r>
    <x v="36"/>
    <n v="13168"/>
    <n v="-4419"/>
    <x v="0"/>
    <d v="2023-10-12T00:00:00"/>
    <n v="1"/>
    <x v="1"/>
    <s v="Pakistani"/>
    <s v="20k-25k"/>
    <s v="1986-1990"/>
  </r>
  <r>
    <x v="36"/>
    <n v="9816"/>
    <n v="-4296"/>
    <x v="0"/>
    <d v="2023-02-11T00:00:00"/>
    <n v="3"/>
    <x v="1"/>
    <s v="Pakistani"/>
    <s v="20k-25k"/>
    <s v="1986-1990"/>
  </r>
  <r>
    <x v="36"/>
    <n v="5100"/>
    <n v="-4286"/>
    <x v="0"/>
    <d v="2023-03-17T00:00:00"/>
    <n v="1"/>
    <x v="1"/>
    <s v="Pakistani"/>
    <s v="20k-25k"/>
    <s v="1986-1990"/>
  </r>
  <r>
    <x v="36"/>
    <n v="9437"/>
    <n v="-3881"/>
    <x v="0"/>
    <d v="2023-01-19T00:00:00"/>
    <n v="3"/>
    <x v="1"/>
    <s v="Pakistani"/>
    <s v="20k-25k"/>
    <s v="1986-1990"/>
  </r>
  <r>
    <x v="36"/>
    <n v="27590"/>
    <n v="-3091"/>
    <x v="0"/>
    <d v="2024-12-15T00:00:00"/>
    <n v="1"/>
    <x v="1"/>
    <s v="Pakistani"/>
    <s v="20k-25k"/>
    <s v="1986-1990"/>
  </r>
  <r>
    <x v="36"/>
    <n v="15546"/>
    <n v="-3054"/>
    <x v="0"/>
    <d v="2024-01-15T00:00:00"/>
    <n v="1"/>
    <x v="1"/>
    <s v="Pakistani"/>
    <s v="20k-25k"/>
    <s v="1986-1990"/>
  </r>
  <r>
    <x v="36"/>
    <n v="600"/>
    <n v="-2824"/>
    <x v="0"/>
    <d v="2023-03-30T00:00:00"/>
    <n v="1"/>
    <x v="1"/>
    <s v="Pakistani"/>
    <s v="20k-25k"/>
    <s v="1986-1990"/>
  </r>
  <r>
    <x v="36"/>
    <n v="17587"/>
    <n v="-1873"/>
    <x v="0"/>
    <d v="2023-10-08T00:00:00"/>
    <n v="2"/>
    <x v="1"/>
    <s v="Pakistani"/>
    <s v="20k-25k"/>
    <s v="1986-1990"/>
  </r>
  <r>
    <x v="36"/>
    <n v="3424"/>
    <n v="-1676"/>
    <x v="0"/>
    <d v="2023-03-26T00:00:00"/>
    <n v="4"/>
    <x v="1"/>
    <s v="Pakistani"/>
    <s v="20k-25k"/>
    <s v="1986-1990"/>
  </r>
  <r>
    <x v="36"/>
    <n v="30355"/>
    <n v="-1270"/>
    <x v="0"/>
    <d v="2024-10-22T00:00:00"/>
    <n v="2"/>
    <x v="1"/>
    <s v="Pakistani"/>
    <s v="20k-25k"/>
    <s v="1986-1990"/>
  </r>
  <r>
    <x v="36"/>
    <n v="30557"/>
    <n v="-1182"/>
    <x v="0"/>
    <d v="2024-08-12T00:00:00"/>
    <n v="1"/>
    <x v="1"/>
    <s v="Pakistani"/>
    <s v="20k-25k"/>
    <s v="1986-1990"/>
  </r>
  <r>
    <x v="36"/>
    <n v="30681"/>
    <n v="-898"/>
    <x v="0"/>
    <d v="2024-11-29T00:00:00"/>
    <n v="1"/>
    <x v="1"/>
    <s v="Pakistani"/>
    <s v="20k-25k"/>
    <s v="1986-1990"/>
  </r>
  <r>
    <x v="36"/>
    <n v="18588"/>
    <n v="-645"/>
    <x v="0"/>
    <d v="2023-11-25T00:00:00"/>
    <n v="1"/>
    <x v="1"/>
    <s v="Pakistani"/>
    <s v="20k-25k"/>
    <s v="1986-1990"/>
  </r>
  <r>
    <x v="36"/>
    <n v="2798"/>
    <n v="-462"/>
    <x v="0"/>
    <d v="2023-04-16T00:00:00"/>
    <n v="1"/>
    <x v="1"/>
    <s v="Pakistani"/>
    <s v="20k-25k"/>
    <s v="1986-1990"/>
  </r>
  <r>
    <x v="36"/>
    <n v="29683"/>
    <n v="-450"/>
    <x v="0"/>
    <d v="2024-11-05T00:00:00"/>
    <n v="2"/>
    <x v="1"/>
    <s v="Pakistani"/>
    <s v="20k-25k"/>
    <s v="1986-1990"/>
  </r>
  <r>
    <x v="36"/>
    <n v="15107"/>
    <n v="-439"/>
    <x v="1"/>
    <d v="2024-02-04T00:00:00"/>
    <n v="5"/>
    <x v="1"/>
    <s v="Pakistani"/>
    <s v="20k-25k"/>
    <s v="1986-1990"/>
  </r>
  <r>
    <x v="36"/>
    <n v="9386"/>
    <n v="-430"/>
    <x v="0"/>
    <d v="2023-03-08T00:00:00"/>
    <n v="5"/>
    <x v="1"/>
    <s v="Pakistani"/>
    <s v="20k-25k"/>
    <s v="1986-1990"/>
  </r>
  <r>
    <x v="36"/>
    <n v="31813"/>
    <n v="-373"/>
    <x v="0"/>
    <d v="2024-11-19T00:00:00"/>
    <n v="3"/>
    <x v="1"/>
    <s v="Pakistani"/>
    <s v="20k-25k"/>
    <s v="1986-1990"/>
  </r>
  <r>
    <x v="36"/>
    <n v="31538"/>
    <n v="-365"/>
    <x v="1"/>
    <d v="2024-10-11T00:00:00"/>
    <n v="5"/>
    <x v="1"/>
    <s v="Pakistani"/>
    <s v="20k-25k"/>
    <s v="1986-1990"/>
  </r>
  <r>
    <x v="36"/>
    <n v="15519"/>
    <n v="-322"/>
    <x v="0"/>
    <d v="2024-03-09T00:00:00"/>
    <n v="2"/>
    <x v="1"/>
    <s v="Pakistani"/>
    <s v="20k-25k"/>
    <s v="1986-1990"/>
  </r>
  <r>
    <x v="36"/>
    <n v="11938"/>
    <n v="-263"/>
    <x v="1"/>
    <d v="2023-01-08T00:00:00"/>
    <n v="2"/>
    <x v="1"/>
    <s v="Pakistani"/>
    <s v="20k-25k"/>
    <s v="1986-1990"/>
  </r>
  <r>
    <x v="36"/>
    <n v="14845"/>
    <n v="-262"/>
    <x v="0"/>
    <d v="2024-02-17T00:00:00"/>
    <n v="5"/>
    <x v="1"/>
    <s v="Pakistani"/>
    <s v="20k-25k"/>
    <s v="1986-1990"/>
  </r>
  <r>
    <x v="36"/>
    <n v="31579"/>
    <n v="-234"/>
    <x v="0"/>
    <d v="2024-11-20T00:00:00"/>
    <n v="5"/>
    <x v="1"/>
    <s v="Pakistani"/>
    <s v="20k-25k"/>
    <s v="1986-1990"/>
  </r>
  <r>
    <x v="36"/>
    <n v="30133"/>
    <n v="-222"/>
    <x v="1"/>
    <d v="2024-11-05T00:00:00"/>
    <n v="3"/>
    <x v="1"/>
    <s v="Pakistani"/>
    <s v="20k-25k"/>
    <s v="1986-1990"/>
  </r>
  <r>
    <x v="36"/>
    <n v="31903"/>
    <n v="-212"/>
    <x v="1"/>
    <d v="2024-10-03T00:00:00"/>
    <n v="1"/>
    <x v="1"/>
    <s v="Pakistani"/>
    <s v="20k-25k"/>
    <s v="1986-1990"/>
  </r>
  <r>
    <x v="36"/>
    <n v="22323"/>
    <n v="-133"/>
    <x v="1"/>
    <d v="2024-05-30T00:00:00"/>
    <n v="3"/>
    <x v="1"/>
    <s v="Pakistani"/>
    <s v="20k-25k"/>
    <s v="1986-1990"/>
  </r>
  <r>
    <x v="36"/>
    <n v="13312"/>
    <n v="-58"/>
    <x v="1"/>
    <d v="2023-07-16T00:00:00"/>
    <n v="4"/>
    <x v="1"/>
    <s v="Pakistani"/>
    <s v="20k-25k"/>
    <s v="1986-1990"/>
  </r>
  <r>
    <x v="36"/>
    <n v="15695"/>
    <n v="-37"/>
    <x v="1"/>
    <d v="2023-11-03T00:00:00"/>
    <n v="1"/>
    <x v="1"/>
    <s v="Pakistani"/>
    <s v="20k-25k"/>
    <s v="1986-1990"/>
  </r>
  <r>
    <x v="36"/>
    <n v="18600"/>
    <n v="12"/>
    <x v="1"/>
    <d v="2024-01-03T00:00:00"/>
    <n v="1"/>
    <x v="1"/>
    <s v="Pakistani"/>
    <s v="20k-25k"/>
    <s v="1986-1990"/>
  </r>
  <r>
    <x v="36"/>
    <n v="31625"/>
    <n v="87"/>
    <x v="1"/>
    <d v="2024-10-20T00:00:00"/>
    <n v="4"/>
    <x v="1"/>
    <s v="Pakistani"/>
    <s v="20k-25k"/>
    <s v="1986-1990"/>
  </r>
  <r>
    <x v="36"/>
    <n v="32115"/>
    <n v="126"/>
    <x v="1"/>
    <d v="2024-09-26T00:00:00"/>
    <n v="5"/>
    <x v="1"/>
    <s v="Pakistani"/>
    <s v="20k-25k"/>
    <s v="1986-1990"/>
  </r>
  <r>
    <x v="36"/>
    <n v="19233"/>
    <n v="157"/>
    <x v="1"/>
    <d v="2023-11-18T00:00:00"/>
    <n v="1"/>
    <x v="1"/>
    <s v="Pakistani"/>
    <s v="20k-25k"/>
    <s v="1986-1990"/>
  </r>
  <r>
    <x v="36"/>
    <n v="12136"/>
    <n v="198"/>
    <x v="1"/>
    <d v="2023-01-09T00:00:00"/>
    <n v="2"/>
    <x v="1"/>
    <s v="Pakistani"/>
    <s v="20k-25k"/>
    <s v="1986-1990"/>
  </r>
  <r>
    <x v="36"/>
    <n v="7939"/>
    <n v="229"/>
    <x v="1"/>
    <d v="2023-05-27T00:00:00"/>
    <n v="4"/>
    <x v="1"/>
    <s v="Pakistani"/>
    <s v="20k-25k"/>
    <s v="1986-1990"/>
  </r>
  <r>
    <x v="36"/>
    <n v="30977"/>
    <n v="420"/>
    <x v="2"/>
    <d v="2024-08-18T00:00:00"/>
    <n v="4"/>
    <x v="1"/>
    <s v="Pakistani"/>
    <s v="20k-25k"/>
    <s v="1986-1990"/>
  </r>
  <r>
    <x v="36"/>
    <n v="14112"/>
    <n v="424"/>
    <x v="1"/>
    <d v="2023-02-06T00:00:00"/>
    <n v="5"/>
    <x v="1"/>
    <s v="Pakistani"/>
    <s v="20k-25k"/>
    <s v="1986-1990"/>
  </r>
  <r>
    <x v="36"/>
    <n v="19460"/>
    <n v="581"/>
    <x v="1"/>
    <d v="2023-10-07T00:00:00"/>
    <n v="4"/>
    <x v="1"/>
    <s v="Pakistani"/>
    <s v="20k-25k"/>
    <s v="1986-1990"/>
  </r>
  <r>
    <x v="36"/>
    <n v="22905"/>
    <n v="582"/>
    <x v="2"/>
    <d v="2024-06-10T00:00:00"/>
    <n v="1"/>
    <x v="1"/>
    <s v="Pakistani"/>
    <s v="20k-25k"/>
    <s v="1986-1990"/>
  </r>
  <r>
    <x v="36"/>
    <n v="13370"/>
    <n v="594"/>
    <x v="2"/>
    <d v="2023-07-06T00:00:00"/>
    <n v="4"/>
    <x v="1"/>
    <s v="Pakistani"/>
    <s v="20k-25k"/>
    <s v="1986-1990"/>
  </r>
  <r>
    <x v="36"/>
    <n v="31989"/>
    <n v="811"/>
    <x v="1"/>
    <d v="2024-09-16T00:00:00"/>
    <n v="2"/>
    <x v="1"/>
    <s v="Pakistani"/>
    <s v="20k-25k"/>
    <s v="1986-1990"/>
  </r>
  <r>
    <x v="36"/>
    <n v="13688"/>
    <n v="964"/>
    <x v="2"/>
    <d v="2023-01-30T00:00:00"/>
    <n v="4"/>
    <x v="1"/>
    <s v="Pakistani"/>
    <s v="20k-25k"/>
    <s v="1986-1990"/>
  </r>
  <r>
    <x v="36"/>
    <n v="21462"/>
    <n v="974"/>
    <x v="2"/>
    <d v="2024-04-09T00:00:00"/>
    <n v="4"/>
    <x v="1"/>
    <s v="Pakistani"/>
    <s v="20k-25k"/>
    <s v="1986-1990"/>
  </r>
  <r>
    <x v="36"/>
    <n v="31739"/>
    <n v="977"/>
    <x v="1"/>
    <d v="2024-08-12T00:00:00"/>
    <n v="5"/>
    <x v="1"/>
    <s v="Pakistani"/>
    <s v="20k-25k"/>
    <s v="1986-1990"/>
  </r>
  <r>
    <x v="36"/>
    <n v="22456"/>
    <n v="994"/>
    <x v="1"/>
    <d v="2024-05-13T00:00:00"/>
    <n v="1"/>
    <x v="1"/>
    <s v="Pakistani"/>
    <s v="20k-25k"/>
    <s v="1986-1990"/>
  </r>
  <r>
    <x v="36"/>
    <n v="15841"/>
    <n v="996"/>
    <x v="1"/>
    <d v="2024-02-25T00:00:00"/>
    <n v="2"/>
    <x v="1"/>
    <s v="Pakistani"/>
    <s v="20k-25k"/>
    <s v="1986-1990"/>
  </r>
  <r>
    <x v="36"/>
    <n v="30762"/>
    <n v="1116"/>
    <x v="1"/>
    <d v="2024-08-02T00:00:00"/>
    <n v="1"/>
    <x v="1"/>
    <s v="Pakistani"/>
    <s v="20k-25k"/>
    <s v="1986-1990"/>
  </r>
  <r>
    <x v="36"/>
    <n v="32186"/>
    <n v="1131"/>
    <x v="1"/>
    <d v="2024-11-10T00:00:00"/>
    <n v="3"/>
    <x v="1"/>
    <s v="Pakistani"/>
    <s v="20k-25k"/>
    <s v="1986-1990"/>
  </r>
  <r>
    <x v="36"/>
    <n v="25880"/>
    <n v="1167"/>
    <x v="2"/>
    <d v="2024-07-05T00:00:00"/>
    <n v="2"/>
    <x v="1"/>
    <s v="Pakistani"/>
    <s v="20k-25k"/>
    <s v="1986-1990"/>
  </r>
  <r>
    <x v="36"/>
    <n v="1779"/>
    <n v="1179"/>
    <x v="2"/>
    <d v="2023-04-09T00:00:00"/>
    <n v="1"/>
    <x v="1"/>
    <s v="Pakistani"/>
    <s v="20k-25k"/>
    <s v="1986-1990"/>
  </r>
  <r>
    <x v="36"/>
    <n v="13318"/>
    <n v="1182"/>
    <x v="1"/>
    <d v="2023-01-11T00:00:00"/>
    <n v="1"/>
    <x v="1"/>
    <s v="Pakistani"/>
    <s v="20k-25k"/>
    <s v="1986-1990"/>
  </r>
  <r>
    <x v="36"/>
    <n v="31055"/>
    <n v="1372"/>
    <x v="1"/>
    <d v="2024-11-06T00:00:00"/>
    <n v="2"/>
    <x v="1"/>
    <s v="Pakistani"/>
    <s v="20k-25k"/>
    <s v="1986-1990"/>
  </r>
  <r>
    <x v="36"/>
    <n v="7710"/>
    <n v="1412"/>
    <x v="2"/>
    <d v="2023-05-26T00:00:00"/>
    <n v="3"/>
    <x v="1"/>
    <s v="Pakistani"/>
    <s v="20k-25k"/>
    <s v="1986-1990"/>
  </r>
  <r>
    <x v="36"/>
    <n v="3260"/>
    <n v="1481"/>
    <x v="2"/>
    <d v="2023-04-09T00:00:00"/>
    <n v="1"/>
    <x v="1"/>
    <s v="Pakistani"/>
    <s v="20k-25k"/>
    <s v="1986-1990"/>
  </r>
  <r>
    <x v="36"/>
    <n v="24713"/>
    <n v="1808"/>
    <x v="2"/>
    <d v="2024-06-25T00:00:00"/>
    <n v="3"/>
    <x v="1"/>
    <s v="Pakistani"/>
    <s v="20k-25k"/>
    <s v="1986-1990"/>
  </r>
  <r>
    <x v="36"/>
    <n v="18879"/>
    <n v="2492"/>
    <x v="2"/>
    <d v="2023-09-17T00:00:00"/>
    <n v="5"/>
    <x v="1"/>
    <s v="Pakistani"/>
    <s v="20k-25k"/>
    <s v="1986-1990"/>
  </r>
  <r>
    <x v="36"/>
    <n v="15732"/>
    <n v="2564"/>
    <x v="2"/>
    <d v="2023-11-03T00:00:00"/>
    <n v="5"/>
    <x v="1"/>
    <s v="Pakistani"/>
    <s v="20k-25k"/>
    <s v="1986-1990"/>
  </r>
  <r>
    <x v="36"/>
    <n v="16387"/>
    <n v="3075"/>
    <x v="2"/>
    <d v="2023-07-29T00:00:00"/>
    <n v="2"/>
    <x v="1"/>
    <s v="Pakistani"/>
    <s v="20k-25k"/>
    <s v="1986-1990"/>
  </r>
  <r>
    <x v="36"/>
    <n v="12724"/>
    <n v="3287"/>
    <x v="2"/>
    <d v="2023-01-23T00:00:00"/>
    <n v="1"/>
    <x v="1"/>
    <s v="Pakistani"/>
    <s v="20k-25k"/>
    <s v="1986-1990"/>
  </r>
  <r>
    <x v="36"/>
    <n v="19076"/>
    <n v="3381"/>
    <x v="2"/>
    <d v="2023-11-18T00:00:00"/>
    <n v="5"/>
    <x v="1"/>
    <s v="Pakistani"/>
    <s v="20k-25k"/>
    <s v="1986-1990"/>
  </r>
  <r>
    <x v="36"/>
    <n v="6298"/>
    <n v="3500"/>
    <x v="2"/>
    <d v="2023-05-14T00:00:00"/>
    <n v="3"/>
    <x v="1"/>
    <s v="Pakistani"/>
    <s v="20k-25k"/>
    <s v="1986-1990"/>
  </r>
  <r>
    <x v="36"/>
    <n v="29646"/>
    <n v="3766"/>
    <x v="2"/>
    <d v="2024-07-07T00:00:00"/>
    <n v="1"/>
    <x v="1"/>
    <s v="Pakistani"/>
    <s v="20k-25k"/>
    <s v="1986-1990"/>
  </r>
  <r>
    <x v="36"/>
    <n v="31178"/>
    <n v="4755"/>
    <x v="2"/>
    <d v="2024-09-04T00:00:00"/>
    <n v="2"/>
    <x v="1"/>
    <s v="Pakistani"/>
    <s v="20k-25k"/>
    <s v="1986-1990"/>
  </r>
  <r>
    <x v="36"/>
    <n v="12776"/>
    <n v="4837"/>
    <x v="2"/>
    <d v="2023-06-01T00:00:00"/>
    <n v="4"/>
    <x v="1"/>
    <s v="Pakistani"/>
    <s v="20k-25k"/>
    <s v="1986-1990"/>
  </r>
  <r>
    <x v="36"/>
    <n v="20488"/>
    <n v="4969"/>
    <x v="2"/>
    <d v="2024-03-31T00:00:00"/>
    <n v="3"/>
    <x v="1"/>
    <s v="Pakistani"/>
    <s v="20k-25k"/>
    <s v="1986-1990"/>
  </r>
  <r>
    <x v="37"/>
    <n v="14406"/>
    <n v="-4695"/>
    <x v="0"/>
    <d v="2024-09-11T00:00:00"/>
    <n v="3"/>
    <x v="0"/>
    <s v="Saudi"/>
    <s v="20k-25k"/>
    <s v="1986-1990"/>
  </r>
  <r>
    <x v="37"/>
    <n v="797"/>
    <n v="-4534"/>
    <x v="0"/>
    <d v="2024-10-27T00:00:00"/>
    <n v="1"/>
    <x v="0"/>
    <s v="Saudi"/>
    <s v="20k-25k"/>
    <s v="1986-1990"/>
  </r>
  <r>
    <x v="37"/>
    <n v="12095"/>
    <n v="-3966"/>
    <x v="0"/>
    <d v="2024-10-06T00:00:00"/>
    <n v="3"/>
    <x v="0"/>
    <s v="Saudi"/>
    <s v="20k-25k"/>
    <s v="1986-1990"/>
  </r>
  <r>
    <x v="37"/>
    <n v="693"/>
    <n v="-3771"/>
    <x v="0"/>
    <d v="2024-11-29T00:00:00"/>
    <n v="1"/>
    <x v="0"/>
    <s v="Saudi"/>
    <s v="20k-25k"/>
    <s v="1986-1990"/>
  </r>
  <r>
    <x v="37"/>
    <n v="13780"/>
    <n v="-3715"/>
    <x v="0"/>
    <d v="2023-10-01T00:00:00"/>
    <n v="3"/>
    <x v="0"/>
    <s v="Saudi"/>
    <s v="20k-25k"/>
    <s v="1986-1990"/>
  </r>
  <r>
    <x v="37"/>
    <n v="17495"/>
    <n v="-3639"/>
    <x v="0"/>
    <d v="2023-09-15T00:00:00"/>
    <n v="4"/>
    <x v="0"/>
    <s v="Saudi"/>
    <s v="20k-25k"/>
    <s v="1986-1990"/>
  </r>
  <r>
    <x v="37"/>
    <n v="15117"/>
    <n v="-3487"/>
    <x v="0"/>
    <d v="2024-06-13T00:00:00"/>
    <n v="1"/>
    <x v="0"/>
    <s v="Saudi"/>
    <s v="20k-25k"/>
    <s v="1986-1990"/>
  </r>
  <r>
    <x v="37"/>
    <n v="16181"/>
    <n v="-3445"/>
    <x v="0"/>
    <d v="2023-05-27T00:00:00"/>
    <n v="1"/>
    <x v="0"/>
    <s v="Saudi"/>
    <s v="20k-25k"/>
    <s v="1986-1990"/>
  </r>
  <r>
    <x v="37"/>
    <n v="6863"/>
    <n v="-2990"/>
    <x v="0"/>
    <d v="2024-10-22T00:00:00"/>
    <n v="5"/>
    <x v="0"/>
    <s v="Saudi"/>
    <s v="20k-25k"/>
    <s v="1986-1990"/>
  </r>
  <r>
    <x v="37"/>
    <n v="18549"/>
    <n v="-2570"/>
    <x v="0"/>
    <d v="2023-06-04T00:00:00"/>
    <n v="2"/>
    <x v="0"/>
    <s v="Saudi"/>
    <s v="20k-25k"/>
    <s v="1986-1990"/>
  </r>
  <r>
    <x v="37"/>
    <n v="17153"/>
    <n v="-2413"/>
    <x v="0"/>
    <d v="2023-02-22T00:00:00"/>
    <n v="5"/>
    <x v="0"/>
    <s v="Saudi"/>
    <s v="20k-25k"/>
    <s v="1986-1990"/>
  </r>
  <r>
    <x v="37"/>
    <n v="16366"/>
    <n v="-2406"/>
    <x v="0"/>
    <d v="2023-02-09T00:00:00"/>
    <n v="3"/>
    <x v="0"/>
    <s v="Saudi"/>
    <s v="20k-25k"/>
    <s v="1986-1990"/>
  </r>
  <r>
    <x v="37"/>
    <n v="9853"/>
    <n v="-2358"/>
    <x v="0"/>
    <d v="2024-10-20T00:00:00"/>
    <n v="5"/>
    <x v="0"/>
    <s v="Saudi"/>
    <s v="20k-25k"/>
    <s v="1986-1990"/>
  </r>
  <r>
    <x v="37"/>
    <n v="15113"/>
    <n v="-2040"/>
    <x v="0"/>
    <d v="2023-02-24T00:00:00"/>
    <n v="4"/>
    <x v="0"/>
    <s v="Saudi"/>
    <s v="20k-25k"/>
    <s v="1986-1990"/>
  </r>
  <r>
    <x v="37"/>
    <n v="5331"/>
    <n v="-1532"/>
    <x v="0"/>
    <d v="2024-10-26T00:00:00"/>
    <n v="4"/>
    <x v="0"/>
    <s v="Saudi"/>
    <s v="20k-25k"/>
    <s v="1986-1990"/>
  </r>
  <r>
    <x v="37"/>
    <n v="19464"/>
    <n v="-1489"/>
    <x v="0"/>
    <d v="2024-07-29T00:00:00"/>
    <n v="5"/>
    <x v="0"/>
    <s v="Saudi"/>
    <s v="20k-25k"/>
    <s v="1986-1990"/>
  </r>
  <r>
    <x v="37"/>
    <n v="19088"/>
    <n v="-1407"/>
    <x v="0"/>
    <d v="2024-05-26T00:00:00"/>
    <n v="4"/>
    <x v="0"/>
    <s v="Saudi"/>
    <s v="20k-25k"/>
    <s v="1986-1990"/>
  </r>
  <r>
    <x v="37"/>
    <n v="15720"/>
    <n v="-1362"/>
    <x v="0"/>
    <d v="2024-03-01T00:00:00"/>
    <n v="4"/>
    <x v="0"/>
    <s v="Saudi"/>
    <s v="20k-25k"/>
    <s v="1986-1990"/>
  </r>
  <r>
    <x v="37"/>
    <n v="15631"/>
    <n v="-1197"/>
    <x v="0"/>
    <d v="2024-09-15T00:00:00"/>
    <n v="4"/>
    <x v="0"/>
    <s v="Saudi"/>
    <s v="20k-25k"/>
    <s v="1986-1990"/>
  </r>
  <r>
    <x v="37"/>
    <n v="20755"/>
    <n v="-1178"/>
    <x v="0"/>
    <d v="2024-05-05T00:00:00"/>
    <n v="4"/>
    <x v="0"/>
    <s v="Saudi"/>
    <s v="20k-25k"/>
    <s v="1986-1990"/>
  </r>
  <r>
    <x v="37"/>
    <n v="19101"/>
    <n v="-1024"/>
    <x v="0"/>
    <d v="2024-09-01T00:00:00"/>
    <n v="1"/>
    <x v="0"/>
    <s v="Saudi"/>
    <s v="20k-25k"/>
    <s v="1986-1990"/>
  </r>
  <r>
    <x v="37"/>
    <n v="16824"/>
    <n v="-802"/>
    <x v="0"/>
    <d v="2023-12-10T00:00:00"/>
    <n v="2"/>
    <x v="0"/>
    <s v="Saudi"/>
    <s v="20k-25k"/>
    <s v="1986-1990"/>
  </r>
  <r>
    <x v="37"/>
    <n v="21138"/>
    <n v="-640"/>
    <x v="0"/>
    <d v="2023-07-22T00:00:00"/>
    <n v="3"/>
    <x v="0"/>
    <s v="Saudi"/>
    <s v="20k-25k"/>
    <s v="1986-1990"/>
  </r>
  <r>
    <x v="37"/>
    <n v="18878"/>
    <n v="-586"/>
    <x v="0"/>
    <d v="2024-08-03T00:00:00"/>
    <n v="3"/>
    <x v="0"/>
    <s v="Saudi"/>
    <s v="20k-25k"/>
    <s v="1986-1990"/>
  </r>
  <r>
    <x v="37"/>
    <n v="18604"/>
    <n v="-484"/>
    <x v="1"/>
    <d v="2024-06-12T00:00:00"/>
    <n v="2"/>
    <x v="0"/>
    <s v="Saudi"/>
    <s v="20k-25k"/>
    <s v="1986-1990"/>
  </r>
  <r>
    <x v="37"/>
    <n v="11722"/>
    <n v="-373"/>
    <x v="1"/>
    <d v="2024-10-08T00:00:00"/>
    <n v="3"/>
    <x v="0"/>
    <s v="Saudi"/>
    <s v="20k-25k"/>
    <s v="1986-1990"/>
  </r>
  <r>
    <x v="37"/>
    <n v="344"/>
    <n v="-349"/>
    <x v="1"/>
    <d v="2024-12-08T00:00:00"/>
    <n v="1"/>
    <x v="0"/>
    <s v="Saudi"/>
    <s v="20k-25k"/>
    <s v="1986-1990"/>
  </r>
  <r>
    <x v="37"/>
    <n v="4675"/>
    <n v="-308"/>
    <x v="0"/>
    <d v="2024-11-06T00:00:00"/>
    <n v="3"/>
    <x v="0"/>
    <s v="Saudi"/>
    <s v="20k-25k"/>
    <s v="1986-1990"/>
  </r>
  <r>
    <x v="37"/>
    <n v="14852"/>
    <n v="-265"/>
    <x v="0"/>
    <d v="2024-06-21T00:00:00"/>
    <n v="4"/>
    <x v="0"/>
    <s v="Saudi"/>
    <s v="20k-25k"/>
    <s v="1986-1990"/>
  </r>
  <r>
    <x v="37"/>
    <n v="20495"/>
    <n v="-260"/>
    <x v="1"/>
    <d v="2024-05-06T00:00:00"/>
    <n v="5"/>
    <x v="0"/>
    <s v="Saudi"/>
    <s v="20k-25k"/>
    <s v="1986-1990"/>
  </r>
  <r>
    <x v="37"/>
    <n v="14160"/>
    <n v="-246"/>
    <x v="1"/>
    <d v="2024-09-11T00:00:00"/>
    <n v="5"/>
    <x v="0"/>
    <s v="Saudi"/>
    <s v="20k-25k"/>
    <s v="1986-1990"/>
  </r>
  <r>
    <x v="37"/>
    <n v="4548"/>
    <n v="-127"/>
    <x v="1"/>
    <d v="2024-11-15T00:00:00"/>
    <n v="2"/>
    <x v="0"/>
    <s v="Saudi"/>
    <s v="20k-25k"/>
    <s v="1986-1990"/>
  </r>
  <r>
    <x v="37"/>
    <n v="21933"/>
    <n v="-102"/>
    <x v="1"/>
    <d v="2024-04-09T00:00:00"/>
    <n v="1"/>
    <x v="0"/>
    <s v="Saudi"/>
    <s v="20k-25k"/>
    <s v="1986-1990"/>
  </r>
  <r>
    <x v="37"/>
    <n v="4464"/>
    <n v="-84"/>
    <x v="0"/>
    <d v="2024-11-28T00:00:00"/>
    <n v="4"/>
    <x v="0"/>
    <s v="Saudi"/>
    <s v="20k-25k"/>
    <s v="1986-1990"/>
  </r>
  <r>
    <x v="37"/>
    <n v="21134"/>
    <n v="-4"/>
    <x v="1"/>
    <d v="2023-07-22T00:00:00"/>
    <n v="2"/>
    <x v="0"/>
    <s v="Saudi"/>
    <s v="20k-25k"/>
    <s v="1986-1990"/>
  </r>
  <r>
    <x v="37"/>
    <n v="19626"/>
    <n v="109"/>
    <x v="2"/>
    <d v="2023-05-25T00:00:00"/>
    <n v="5"/>
    <x v="0"/>
    <s v="Saudi"/>
    <s v="20k-25k"/>
    <s v="1986-1990"/>
  </r>
  <r>
    <x v="37"/>
    <n v="16944"/>
    <n v="120"/>
    <x v="1"/>
    <d v="2023-12-20T00:00:00"/>
    <n v="5"/>
    <x v="0"/>
    <s v="Saudi"/>
    <s v="20k-25k"/>
    <s v="1986-1990"/>
  </r>
  <r>
    <x v="37"/>
    <n v="17082"/>
    <n v="138"/>
    <x v="1"/>
    <d v="2024-02-16T00:00:00"/>
    <n v="4"/>
    <x v="0"/>
    <s v="Saudi"/>
    <s v="20k-25k"/>
    <s v="1986-1990"/>
  </r>
  <r>
    <x v="37"/>
    <n v="20125"/>
    <n v="154"/>
    <x v="1"/>
    <d v="2024-08-13T00:00:00"/>
    <n v="3"/>
    <x v="0"/>
    <s v="Saudi"/>
    <s v="20k-25k"/>
    <s v="1986-1990"/>
  </r>
  <r>
    <x v="37"/>
    <n v="16061"/>
    <n v="430"/>
    <x v="1"/>
    <d v="2024-10-05T00:00:00"/>
    <n v="2"/>
    <x v="0"/>
    <s v="Saudi"/>
    <s v="20k-25k"/>
    <s v="1986-1990"/>
  </r>
  <r>
    <x v="37"/>
    <n v="4883"/>
    <n v="455"/>
    <x v="1"/>
    <d v="2024-12-22T00:00:00"/>
    <n v="2"/>
    <x v="0"/>
    <s v="Saudi"/>
    <s v="20k-25k"/>
    <s v="1986-1990"/>
  </r>
  <r>
    <x v="37"/>
    <n v="12211"/>
    <n v="489"/>
    <x v="1"/>
    <d v="2024-10-15T00:00:00"/>
    <n v="4"/>
    <x v="0"/>
    <s v="Saudi"/>
    <s v="20k-25k"/>
    <s v="1986-1990"/>
  </r>
  <r>
    <x v="37"/>
    <n v="19380"/>
    <n v="502"/>
    <x v="1"/>
    <d v="2024-08-05T00:00:00"/>
    <n v="4"/>
    <x v="0"/>
    <s v="Saudi"/>
    <s v="20k-25k"/>
    <s v="1986-1990"/>
  </r>
  <r>
    <x v="37"/>
    <n v="16307"/>
    <n v="587"/>
    <x v="1"/>
    <d v="2024-03-25T00:00:00"/>
    <n v="5"/>
    <x v="0"/>
    <s v="Saudi"/>
    <s v="20k-25k"/>
    <s v="1986-1990"/>
  </r>
  <r>
    <x v="37"/>
    <n v="19971"/>
    <n v="591"/>
    <x v="1"/>
    <d v="2024-08-11T00:00:00"/>
    <n v="5"/>
    <x v="0"/>
    <s v="Saudi"/>
    <s v="20k-25k"/>
    <s v="1986-1990"/>
  </r>
  <r>
    <x v="37"/>
    <n v="21119"/>
    <n v="626"/>
    <x v="1"/>
    <d v="2023-05-31T00:00:00"/>
    <n v="4"/>
    <x v="0"/>
    <s v="Saudi"/>
    <s v="20k-25k"/>
    <s v="1986-1990"/>
  </r>
  <r>
    <x v="37"/>
    <n v="20953"/>
    <n v="663"/>
    <x v="1"/>
    <d v="2024-07-25T00:00:00"/>
    <n v="2"/>
    <x v="0"/>
    <s v="Saudi"/>
    <s v="20k-25k"/>
    <s v="1986-1990"/>
  </r>
  <r>
    <x v="37"/>
    <n v="16635"/>
    <n v="747"/>
    <x v="1"/>
    <d v="2023-05-21T00:00:00"/>
    <n v="2"/>
    <x v="0"/>
    <s v="Saudi"/>
    <s v="20k-25k"/>
    <s v="1986-1990"/>
  </r>
  <r>
    <x v="37"/>
    <n v="15888"/>
    <n v="775"/>
    <x v="1"/>
    <d v="2023-05-11T00:00:00"/>
    <n v="4"/>
    <x v="0"/>
    <s v="Saudi"/>
    <s v="20k-25k"/>
    <s v="1986-1990"/>
  </r>
  <r>
    <x v="37"/>
    <n v="19566"/>
    <n v="1160"/>
    <x v="1"/>
    <d v="2023-02-14T00:00:00"/>
    <n v="3"/>
    <x v="0"/>
    <s v="Saudi"/>
    <s v="20k-25k"/>
    <s v="1986-1990"/>
  </r>
  <r>
    <x v="37"/>
    <n v="15046"/>
    <n v="1266"/>
    <x v="2"/>
    <d v="2023-10-04T00:00:00"/>
    <n v="4"/>
    <x v="0"/>
    <s v="Saudi"/>
    <s v="20k-25k"/>
    <s v="1986-1990"/>
  </r>
  <r>
    <x v="37"/>
    <n v="17626"/>
    <n v="1275"/>
    <x v="2"/>
    <d v="2023-12-06T00:00:00"/>
    <n v="3"/>
    <x v="0"/>
    <s v="Saudi"/>
    <s v="20k-25k"/>
    <s v="1986-1990"/>
  </r>
  <r>
    <x v="37"/>
    <n v="16351"/>
    <n v="1305"/>
    <x v="2"/>
    <d v="2023-10-29T00:00:00"/>
    <n v="1"/>
    <x v="0"/>
    <s v="Saudi"/>
    <s v="20k-25k"/>
    <s v="1986-1990"/>
  </r>
  <r>
    <x v="37"/>
    <n v="2303"/>
    <n v="1959"/>
    <x v="2"/>
    <d v="2024-12-12T00:00:00"/>
    <n v="3"/>
    <x v="0"/>
    <s v="Saudi"/>
    <s v="20k-25k"/>
    <s v="1986-1990"/>
  </r>
  <r>
    <x v="37"/>
    <n v="18323"/>
    <n v="2016"/>
    <x v="2"/>
    <d v="2024-04-01T00:00:00"/>
    <n v="1"/>
    <x v="0"/>
    <s v="Saudi"/>
    <s v="20k-25k"/>
    <s v="1986-1990"/>
  </r>
  <r>
    <x v="37"/>
    <n v="18406"/>
    <n v="2040"/>
    <x v="2"/>
    <d v="2023-02-11T00:00:00"/>
    <n v="4"/>
    <x v="0"/>
    <s v="Saudi"/>
    <s v="20k-25k"/>
    <s v="1986-1990"/>
  </r>
  <r>
    <x v="37"/>
    <n v="4428"/>
    <n v="2125"/>
    <x v="2"/>
    <d v="2024-12-14T00:00:00"/>
    <n v="4"/>
    <x v="0"/>
    <s v="Saudi"/>
    <s v="20k-25k"/>
    <s v="1986-1990"/>
  </r>
  <r>
    <x v="37"/>
    <n v="16828"/>
    <n v="2668"/>
    <x v="2"/>
    <d v="2024-09-12T00:00:00"/>
    <n v="1"/>
    <x v="0"/>
    <s v="Saudi"/>
    <s v="20k-25k"/>
    <s v="1986-1990"/>
  </r>
  <r>
    <x v="37"/>
    <n v="20290"/>
    <n v="2686"/>
    <x v="2"/>
    <d v="2024-06-26T00:00:00"/>
    <n v="3"/>
    <x v="0"/>
    <s v="Saudi"/>
    <s v="20k-25k"/>
    <s v="1986-1990"/>
  </r>
  <r>
    <x v="37"/>
    <n v="17604"/>
    <n v="2752"/>
    <x v="2"/>
    <d v="2024-06-26T00:00:00"/>
    <n v="4"/>
    <x v="0"/>
    <s v="Saudi"/>
    <s v="20k-25k"/>
    <s v="1986-1990"/>
  </r>
  <r>
    <x v="37"/>
    <n v="19517"/>
    <n v="2882"/>
    <x v="2"/>
    <d v="2023-05-25T00:00:00"/>
    <n v="2"/>
    <x v="0"/>
    <s v="Saudi"/>
    <s v="20k-25k"/>
    <s v="1986-1990"/>
  </r>
  <r>
    <x v="37"/>
    <n v="7812"/>
    <n v="2929"/>
    <x v="2"/>
    <d v="2024-12-26T00:00:00"/>
    <n v="5"/>
    <x v="0"/>
    <s v="Saudi"/>
    <s v="20k-25k"/>
    <s v="1986-1990"/>
  </r>
  <r>
    <x v="37"/>
    <n v="21778"/>
    <n v="3229"/>
    <x v="2"/>
    <d v="2023-07-06T00:00:00"/>
    <n v="3"/>
    <x v="0"/>
    <s v="Saudi"/>
    <s v="20k-25k"/>
    <s v="1986-1990"/>
  </r>
  <r>
    <x v="37"/>
    <n v="22035"/>
    <n v="3712"/>
    <x v="2"/>
    <d v="2024-04-05T00:00:00"/>
    <n v="2"/>
    <x v="0"/>
    <s v="Saudi"/>
    <s v="20k-25k"/>
    <s v="1986-1990"/>
  </r>
  <r>
    <x v="37"/>
    <n v="4983"/>
    <n v="4186"/>
    <x v="2"/>
    <d v="2024-10-31T00:00:00"/>
    <n v="1"/>
    <x v="0"/>
    <s v="Saudi"/>
    <s v="20k-25k"/>
    <s v="1986-1990"/>
  </r>
  <r>
    <x v="37"/>
    <n v="20493"/>
    <n v="4312"/>
    <x v="2"/>
    <d v="2023-05-28T00:00:00"/>
    <n v="5"/>
    <x v="0"/>
    <s v="Saudi"/>
    <s v="20k-25k"/>
    <s v="1986-1990"/>
  </r>
  <r>
    <x v="38"/>
    <n v="10973"/>
    <n v="-4802"/>
    <x v="0"/>
    <d v="2024-10-02T00:00:00"/>
    <n v="1"/>
    <x v="0"/>
    <s v="Saudi"/>
    <s v="20k-25k"/>
    <s v="1986-1990"/>
  </r>
  <r>
    <x v="38"/>
    <n v="20058"/>
    <n v="-4433"/>
    <x v="0"/>
    <d v="2024-01-20T00:00:00"/>
    <n v="3"/>
    <x v="0"/>
    <s v="Saudi"/>
    <s v="20k-25k"/>
    <s v="1986-1990"/>
  </r>
  <r>
    <x v="38"/>
    <n v="17557"/>
    <n v="-4083"/>
    <x v="0"/>
    <d v="2024-05-14T00:00:00"/>
    <n v="4"/>
    <x v="0"/>
    <s v="Saudi"/>
    <s v="20k-25k"/>
    <s v="1986-1990"/>
  </r>
  <r>
    <x v="38"/>
    <n v="20572"/>
    <n v="-3988"/>
    <x v="0"/>
    <d v="2024-04-26T00:00:00"/>
    <n v="2"/>
    <x v="0"/>
    <s v="Saudi"/>
    <s v="20k-25k"/>
    <s v="1986-1990"/>
  </r>
  <r>
    <x v="38"/>
    <n v="11066"/>
    <n v="-3916"/>
    <x v="0"/>
    <d v="2023-06-12T00:00:00"/>
    <n v="5"/>
    <x v="0"/>
    <s v="Saudi"/>
    <s v="20k-25k"/>
    <s v="1986-1990"/>
  </r>
  <r>
    <x v="38"/>
    <n v="6902"/>
    <n v="-3636"/>
    <x v="0"/>
    <d v="2023-09-14T00:00:00"/>
    <n v="1"/>
    <x v="0"/>
    <s v="Saudi"/>
    <s v="20k-25k"/>
    <s v="1986-1990"/>
  </r>
  <r>
    <x v="38"/>
    <n v="3500"/>
    <n v="-3402"/>
    <x v="0"/>
    <d v="2023-09-15T00:00:00"/>
    <n v="1"/>
    <x v="0"/>
    <s v="Saudi"/>
    <s v="20k-25k"/>
    <s v="1986-1990"/>
  </r>
  <r>
    <x v="38"/>
    <n v="9564"/>
    <n v="-3107"/>
    <x v="0"/>
    <d v="2023-07-03T00:00:00"/>
    <n v="4"/>
    <x v="0"/>
    <s v="Saudi"/>
    <s v="20k-25k"/>
    <s v="1986-1990"/>
  </r>
  <r>
    <x v="38"/>
    <n v="5394"/>
    <n v="-2672"/>
    <x v="0"/>
    <d v="2024-11-21T00:00:00"/>
    <n v="1"/>
    <x v="0"/>
    <s v="Saudi"/>
    <s v="20k-25k"/>
    <s v="1986-1990"/>
  </r>
  <r>
    <x v="38"/>
    <n v="9633"/>
    <n v="-2574"/>
    <x v="0"/>
    <d v="2023-01-23T00:00:00"/>
    <n v="5"/>
    <x v="0"/>
    <s v="Saudi"/>
    <s v="20k-25k"/>
    <s v="1986-1990"/>
  </r>
  <r>
    <x v="38"/>
    <n v="15586"/>
    <n v="-2382"/>
    <x v="0"/>
    <d v="2024-08-07T00:00:00"/>
    <n v="5"/>
    <x v="0"/>
    <s v="Saudi"/>
    <s v="20k-25k"/>
    <s v="1986-1990"/>
  </r>
  <r>
    <x v="38"/>
    <n v="8066"/>
    <n v="-2236"/>
    <x v="0"/>
    <d v="2024-11-20T00:00:00"/>
    <n v="5"/>
    <x v="0"/>
    <s v="Saudi"/>
    <s v="20k-25k"/>
    <s v="1986-1990"/>
  </r>
  <r>
    <x v="38"/>
    <n v="19502"/>
    <n v="-1980"/>
    <x v="0"/>
    <d v="2024-05-29T00:00:00"/>
    <n v="5"/>
    <x v="0"/>
    <s v="Saudi"/>
    <s v="20k-25k"/>
    <s v="1986-1990"/>
  </r>
  <r>
    <x v="38"/>
    <n v="21844"/>
    <n v="-1956"/>
    <x v="0"/>
    <d v="2024-04-04T00:00:00"/>
    <n v="3"/>
    <x v="0"/>
    <s v="Saudi"/>
    <s v="20k-25k"/>
    <s v="1986-1990"/>
  </r>
  <r>
    <x v="38"/>
    <n v="7975"/>
    <n v="-1658"/>
    <x v="0"/>
    <d v="2023-03-15T00:00:00"/>
    <n v="5"/>
    <x v="0"/>
    <s v="Saudi"/>
    <s v="20k-25k"/>
    <s v="1986-1990"/>
  </r>
  <r>
    <x v="38"/>
    <n v="19038"/>
    <n v="-1534"/>
    <x v="0"/>
    <d v="2024-04-30T00:00:00"/>
    <n v="3"/>
    <x v="0"/>
    <s v="Saudi"/>
    <s v="20k-25k"/>
    <s v="1986-1990"/>
  </r>
  <r>
    <x v="38"/>
    <n v="17623"/>
    <n v="-1304"/>
    <x v="0"/>
    <d v="2024-06-28T00:00:00"/>
    <n v="5"/>
    <x v="0"/>
    <s v="Saudi"/>
    <s v="20k-25k"/>
    <s v="1986-1990"/>
  </r>
  <r>
    <x v="38"/>
    <n v="9708"/>
    <n v="-1265"/>
    <x v="0"/>
    <d v="2024-10-13T00:00:00"/>
    <n v="1"/>
    <x v="0"/>
    <s v="Saudi"/>
    <s v="20k-25k"/>
    <s v="1986-1990"/>
  </r>
  <r>
    <x v="38"/>
    <n v="15705"/>
    <n v="-843"/>
    <x v="0"/>
    <d v="2023-11-27T00:00:00"/>
    <n v="3"/>
    <x v="0"/>
    <s v="Saudi"/>
    <s v="20k-25k"/>
    <s v="1986-1990"/>
  </r>
  <r>
    <x v="38"/>
    <n v="21148"/>
    <n v="-696"/>
    <x v="0"/>
    <d v="2024-04-17T00:00:00"/>
    <n v="3"/>
    <x v="0"/>
    <s v="Saudi"/>
    <s v="20k-25k"/>
    <s v="1986-1990"/>
  </r>
  <r>
    <x v="38"/>
    <n v="10590"/>
    <n v="-601"/>
    <x v="0"/>
    <d v="2023-09-02T00:00:00"/>
    <n v="1"/>
    <x v="0"/>
    <s v="Saudi"/>
    <s v="20k-25k"/>
    <s v="1986-1990"/>
  </r>
  <r>
    <x v="38"/>
    <n v="18927"/>
    <n v="-575"/>
    <x v="0"/>
    <d v="2024-06-01T00:00:00"/>
    <n v="5"/>
    <x v="0"/>
    <s v="Saudi"/>
    <s v="20k-25k"/>
    <s v="1986-1990"/>
  </r>
  <r>
    <x v="38"/>
    <n v="10538"/>
    <n v="-392"/>
    <x v="1"/>
    <d v="2023-09-10T00:00:00"/>
    <n v="3"/>
    <x v="0"/>
    <s v="Saudi"/>
    <s v="20k-25k"/>
    <s v="1986-1990"/>
  </r>
  <r>
    <x v="38"/>
    <n v="24560"/>
    <n v="-305"/>
    <x v="1"/>
    <d v="2024-04-22T00:00:00"/>
    <n v="1"/>
    <x v="0"/>
    <s v="Saudi"/>
    <s v="20k-25k"/>
    <s v="1986-1990"/>
  </r>
  <r>
    <x v="38"/>
    <n v="8373"/>
    <n v="-192"/>
    <x v="1"/>
    <d v="2024-12-24T00:00:00"/>
    <n v="4"/>
    <x v="0"/>
    <s v="Saudi"/>
    <s v="20k-25k"/>
    <s v="1986-1990"/>
  </r>
  <r>
    <x v="38"/>
    <n v="23800"/>
    <n v="-131"/>
    <x v="1"/>
    <d v="2024-03-27T00:00:00"/>
    <n v="2"/>
    <x v="0"/>
    <s v="Saudi"/>
    <s v="20k-25k"/>
    <s v="1986-1990"/>
  </r>
  <r>
    <x v="38"/>
    <n v="22164"/>
    <n v="28"/>
    <x v="1"/>
    <d v="2024-02-19T00:00:00"/>
    <n v="4"/>
    <x v="0"/>
    <s v="Saudi"/>
    <s v="20k-25k"/>
    <s v="1986-1990"/>
  </r>
  <r>
    <x v="38"/>
    <n v="15775"/>
    <n v="189"/>
    <x v="1"/>
    <d v="2024-09-17T00:00:00"/>
    <n v="3"/>
    <x v="0"/>
    <s v="Saudi"/>
    <s v="20k-25k"/>
    <s v="1986-1990"/>
  </r>
  <r>
    <x v="38"/>
    <n v="11191"/>
    <n v="323"/>
    <x v="1"/>
    <d v="2023-08-18T00:00:00"/>
    <n v="3"/>
    <x v="0"/>
    <s v="Saudi"/>
    <s v="20k-25k"/>
    <s v="1986-1990"/>
  </r>
  <r>
    <x v="38"/>
    <n v="10930"/>
    <n v="340"/>
    <x v="1"/>
    <d v="2023-09-09T00:00:00"/>
    <n v="5"/>
    <x v="0"/>
    <s v="Saudi"/>
    <s v="20k-25k"/>
    <s v="1986-1990"/>
  </r>
  <r>
    <x v="38"/>
    <n v="17968"/>
    <n v="345"/>
    <x v="1"/>
    <d v="2024-07-30T00:00:00"/>
    <n v="3"/>
    <x v="0"/>
    <s v="Saudi"/>
    <s v="20k-25k"/>
    <s v="1986-1990"/>
  </r>
  <r>
    <x v="38"/>
    <n v="20432"/>
    <n v="374"/>
    <x v="2"/>
    <d v="2024-01-24T00:00:00"/>
    <n v="3"/>
    <x v="0"/>
    <s v="Saudi"/>
    <s v="20k-25k"/>
    <s v="1986-1990"/>
  </r>
  <r>
    <x v="38"/>
    <n v="10868"/>
    <n v="396"/>
    <x v="1"/>
    <d v="2023-08-01T00:00:00"/>
    <n v="3"/>
    <x v="0"/>
    <s v="Saudi"/>
    <s v="20k-25k"/>
    <s v="1986-1990"/>
  </r>
  <r>
    <x v="38"/>
    <n v="14982"/>
    <n v="418"/>
    <x v="1"/>
    <d v="2023-05-19T00:00:00"/>
    <n v="5"/>
    <x v="0"/>
    <s v="Saudi"/>
    <s v="20k-25k"/>
    <s v="1986-1990"/>
  </r>
  <r>
    <x v="38"/>
    <n v="10302"/>
    <n v="594"/>
    <x v="2"/>
    <d v="2024-10-30T00:00:00"/>
    <n v="5"/>
    <x v="0"/>
    <s v="Saudi"/>
    <s v="20k-25k"/>
    <s v="1986-1990"/>
  </r>
  <r>
    <x v="38"/>
    <n v="14564"/>
    <n v="658"/>
    <x v="1"/>
    <d v="2023-05-19T00:00:00"/>
    <n v="3"/>
    <x v="0"/>
    <s v="Saudi"/>
    <s v="20k-25k"/>
    <s v="1986-1990"/>
  </r>
  <r>
    <x v="38"/>
    <n v="8565"/>
    <n v="659"/>
    <x v="1"/>
    <d v="2024-12-11T00:00:00"/>
    <n v="1"/>
    <x v="0"/>
    <s v="Saudi"/>
    <s v="20k-25k"/>
    <s v="1986-1990"/>
  </r>
  <r>
    <x v="38"/>
    <n v="16548"/>
    <n v="715"/>
    <x v="2"/>
    <d v="2023-11-25T00:00:00"/>
    <n v="3"/>
    <x v="0"/>
    <s v="Saudi"/>
    <s v="20k-25k"/>
    <s v="1986-1990"/>
  </r>
  <r>
    <x v="38"/>
    <n v="11812"/>
    <n v="746"/>
    <x v="1"/>
    <d v="2023-06-23T00:00:00"/>
    <n v="3"/>
    <x v="0"/>
    <s v="Saudi"/>
    <s v="20k-25k"/>
    <s v="1986-1990"/>
  </r>
  <r>
    <x v="38"/>
    <n v="23130"/>
    <n v="826"/>
    <x v="2"/>
    <d v="2023-12-06T00:00:00"/>
    <n v="1"/>
    <x v="0"/>
    <s v="Saudi"/>
    <s v="20k-25k"/>
    <s v="1986-1990"/>
  </r>
  <r>
    <x v="38"/>
    <n v="12671"/>
    <n v="859"/>
    <x v="1"/>
    <d v="2023-06-29T00:00:00"/>
    <n v="5"/>
    <x v="0"/>
    <s v="Saudi"/>
    <s v="20k-25k"/>
    <s v="1986-1990"/>
  </r>
  <r>
    <x v="38"/>
    <n v="23041"/>
    <n v="877"/>
    <x v="1"/>
    <d v="2024-03-06T00:00:00"/>
    <n v="3"/>
    <x v="0"/>
    <s v="Saudi"/>
    <s v="20k-25k"/>
    <s v="1986-1990"/>
  </r>
  <r>
    <x v="38"/>
    <n v="23931"/>
    <n v="890"/>
    <x v="1"/>
    <d v="2024-03-21T00:00:00"/>
    <n v="4"/>
    <x v="0"/>
    <s v="Saudi"/>
    <s v="20k-25k"/>
    <s v="1986-1990"/>
  </r>
  <r>
    <x v="38"/>
    <n v="10472"/>
    <n v="908"/>
    <x v="1"/>
    <d v="2023-07-13T00:00:00"/>
    <n v="2"/>
    <x v="0"/>
    <s v="Saudi"/>
    <s v="20k-25k"/>
    <s v="1986-1990"/>
  </r>
  <r>
    <x v="38"/>
    <n v="12470"/>
    <n v="1102"/>
    <x v="2"/>
    <d v="2023-04-17T00:00:00"/>
    <n v="1"/>
    <x v="0"/>
    <s v="Saudi"/>
    <s v="20k-25k"/>
    <s v="1986-1990"/>
  </r>
  <r>
    <x v="38"/>
    <n v="24491"/>
    <n v="1361"/>
    <x v="1"/>
    <d v="2024-01-13T00:00:00"/>
    <n v="2"/>
    <x v="0"/>
    <s v="Saudi"/>
    <s v="20k-25k"/>
    <s v="1986-1990"/>
  </r>
  <r>
    <x v="38"/>
    <n v="13906"/>
    <n v="1436"/>
    <x v="1"/>
    <d v="2023-05-15T00:00:00"/>
    <n v="2"/>
    <x v="0"/>
    <s v="Saudi"/>
    <s v="20k-25k"/>
    <s v="1986-1990"/>
  </r>
  <r>
    <x v="38"/>
    <n v="4973"/>
    <n v="1473"/>
    <x v="1"/>
    <d v="2023-09-20T00:00:00"/>
    <n v="4"/>
    <x v="0"/>
    <s v="Saudi"/>
    <s v="20k-25k"/>
    <s v="1986-1990"/>
  </r>
  <r>
    <x v="38"/>
    <n v="22304"/>
    <n v="1647"/>
    <x v="2"/>
    <d v="2023-12-03T00:00:00"/>
    <n v="4"/>
    <x v="0"/>
    <s v="Saudi"/>
    <s v="20k-25k"/>
    <s v="1986-1990"/>
  </r>
  <r>
    <x v="38"/>
    <n v="22136"/>
    <n v="1704"/>
    <x v="2"/>
    <d v="2024-01-27T00:00:00"/>
    <n v="1"/>
    <x v="0"/>
    <s v="Saudi"/>
    <s v="20k-25k"/>
    <s v="1986-1990"/>
  </r>
  <r>
    <x v="38"/>
    <n v="12174"/>
    <n v="1776"/>
    <x v="2"/>
    <d v="2023-10-25T00:00:00"/>
    <n v="3"/>
    <x v="0"/>
    <s v="Saudi"/>
    <s v="20k-25k"/>
    <s v="1986-1990"/>
  </r>
  <r>
    <x v="38"/>
    <n v="12207"/>
    <n v="2358"/>
    <x v="2"/>
    <d v="2023-01-05T00:00:00"/>
    <n v="4"/>
    <x v="0"/>
    <s v="Saudi"/>
    <s v="20k-25k"/>
    <s v="1986-1990"/>
  </r>
  <r>
    <x v="38"/>
    <n v="10398"/>
    <n v="2446"/>
    <x v="2"/>
    <d v="2023-10-14T00:00:00"/>
    <n v="3"/>
    <x v="0"/>
    <s v="Saudi"/>
    <s v="20k-25k"/>
    <s v="1986-1990"/>
  </r>
  <r>
    <x v="38"/>
    <n v="7906"/>
    <n v="2512"/>
    <x v="2"/>
    <d v="2024-11-28T00:00:00"/>
    <n v="3"/>
    <x v="0"/>
    <s v="Saudi"/>
    <s v="20k-25k"/>
    <s v="1986-1990"/>
  </r>
  <r>
    <x v="38"/>
    <n v="21640"/>
    <n v="2602"/>
    <x v="2"/>
    <d v="2024-05-11T00:00:00"/>
    <n v="5"/>
    <x v="0"/>
    <s v="Saudi"/>
    <s v="20k-25k"/>
    <s v="1986-1990"/>
  </r>
  <r>
    <x v="38"/>
    <n v="7952"/>
    <n v="2979"/>
    <x v="2"/>
    <d v="2023-10-12T00:00:00"/>
    <n v="4"/>
    <x v="0"/>
    <s v="Saudi"/>
    <s v="20k-25k"/>
    <s v="1986-1990"/>
  </r>
  <r>
    <x v="38"/>
    <n v="11368"/>
    <n v="3393"/>
    <x v="2"/>
    <d v="2023-03-31T00:00:00"/>
    <n v="3"/>
    <x v="0"/>
    <s v="Saudi"/>
    <s v="20k-25k"/>
    <s v="1986-1990"/>
  </r>
  <r>
    <x v="38"/>
    <n v="15833"/>
    <n v="3659"/>
    <x v="2"/>
    <d v="2023-10-28T00:00:00"/>
    <n v="1"/>
    <x v="0"/>
    <s v="Saudi"/>
    <s v="20k-25k"/>
    <s v="1986-1990"/>
  </r>
  <r>
    <x v="38"/>
    <n v="24865"/>
    <n v="3717"/>
    <x v="2"/>
    <d v="2024-04-20T00:00:00"/>
    <n v="3"/>
    <x v="0"/>
    <s v="Saudi"/>
    <s v="20k-25k"/>
    <s v="1986-1990"/>
  </r>
  <r>
    <x v="38"/>
    <n v="21482"/>
    <n v="3925"/>
    <x v="2"/>
    <d v="2024-05-25T00:00:00"/>
    <n v="1"/>
    <x v="0"/>
    <s v="Saudi"/>
    <s v="20k-25k"/>
    <s v="1986-1990"/>
  </r>
  <r>
    <x v="38"/>
    <n v="20657"/>
    <n v="4952"/>
    <x v="2"/>
    <d v="2023-11-30T00:00:00"/>
    <n v="5"/>
    <x v="0"/>
    <s v="Saudi"/>
    <s v="20k-25k"/>
    <s v="1986-1990"/>
  </r>
  <r>
    <x v="39"/>
    <n v="24721"/>
    <n v="-4921"/>
    <x v="0"/>
    <d v="2023-10-09T00:00:00"/>
    <n v="5"/>
    <x v="0"/>
    <s v="Saudi"/>
    <s v="20k-25k"/>
    <s v="1986-1990"/>
  </r>
  <r>
    <x v="39"/>
    <n v="5759"/>
    <n v="-4899"/>
    <x v="0"/>
    <d v="2023-02-12T00:00:00"/>
    <n v="2"/>
    <x v="0"/>
    <s v="Saudi"/>
    <s v="20k-25k"/>
    <s v="1986-1990"/>
  </r>
  <r>
    <x v="39"/>
    <n v="16179"/>
    <n v="-4804"/>
    <x v="0"/>
    <d v="2024-11-15T00:00:00"/>
    <n v="4"/>
    <x v="0"/>
    <s v="Saudi"/>
    <s v="20k-25k"/>
    <s v="1986-1990"/>
  </r>
  <r>
    <x v="39"/>
    <n v="6074"/>
    <n v="-4679"/>
    <x v="0"/>
    <d v="2023-04-27T00:00:00"/>
    <n v="5"/>
    <x v="0"/>
    <s v="Saudi"/>
    <s v="20k-25k"/>
    <s v="1986-1990"/>
  </r>
  <r>
    <x v="39"/>
    <n v="7526"/>
    <n v="-4511"/>
    <x v="0"/>
    <d v="2024-12-15T00:00:00"/>
    <n v="4"/>
    <x v="0"/>
    <s v="Saudi"/>
    <s v="20k-25k"/>
    <s v="1986-1990"/>
  </r>
  <r>
    <x v="39"/>
    <n v="8415"/>
    <n v="-4273"/>
    <x v="0"/>
    <d v="2024-08-03T00:00:00"/>
    <n v="1"/>
    <x v="0"/>
    <s v="Saudi"/>
    <s v="20k-25k"/>
    <s v="1986-1990"/>
  </r>
  <r>
    <x v="39"/>
    <n v="3374"/>
    <n v="-4189"/>
    <x v="0"/>
    <d v="2024-12-29T00:00:00"/>
    <n v="4"/>
    <x v="0"/>
    <s v="Saudi"/>
    <s v="20k-25k"/>
    <s v="1986-1990"/>
  </r>
  <r>
    <x v="39"/>
    <n v="19315"/>
    <n v="-3886"/>
    <x v="0"/>
    <d v="2024-03-30T00:00:00"/>
    <n v="1"/>
    <x v="0"/>
    <s v="Saudi"/>
    <s v="20k-25k"/>
    <s v="1986-1990"/>
  </r>
  <r>
    <x v="39"/>
    <n v="15440"/>
    <n v="-3875"/>
    <x v="0"/>
    <d v="2024-04-10T00:00:00"/>
    <n v="5"/>
    <x v="0"/>
    <s v="Saudi"/>
    <s v="20k-25k"/>
    <s v="1986-1990"/>
  </r>
  <r>
    <x v="39"/>
    <n v="10658"/>
    <n v="-3640"/>
    <x v="0"/>
    <d v="2023-01-18T00:00:00"/>
    <n v="3"/>
    <x v="0"/>
    <s v="Saudi"/>
    <s v="20k-25k"/>
    <s v="1986-1990"/>
  </r>
  <r>
    <x v="39"/>
    <n v="13215"/>
    <n v="-3505"/>
    <x v="0"/>
    <d v="2024-07-01T00:00:00"/>
    <n v="2"/>
    <x v="0"/>
    <s v="Saudi"/>
    <s v="20k-25k"/>
    <s v="1986-1990"/>
  </r>
  <r>
    <x v="39"/>
    <n v="23201"/>
    <n v="-3445"/>
    <x v="0"/>
    <d v="2024-03-29T00:00:00"/>
    <n v="4"/>
    <x v="0"/>
    <s v="Saudi"/>
    <s v="20k-25k"/>
    <s v="1986-1990"/>
  </r>
  <r>
    <x v="39"/>
    <n v="14192"/>
    <n v="-3221"/>
    <x v="0"/>
    <d v="2024-11-20T00:00:00"/>
    <n v="3"/>
    <x v="0"/>
    <s v="Saudi"/>
    <s v="20k-25k"/>
    <s v="1986-1990"/>
  </r>
  <r>
    <x v="39"/>
    <n v="27017"/>
    <n v="-2848"/>
    <x v="0"/>
    <d v="2024-02-29T00:00:00"/>
    <n v="4"/>
    <x v="0"/>
    <s v="Saudi"/>
    <s v="20k-25k"/>
    <s v="1986-1990"/>
  </r>
  <r>
    <x v="39"/>
    <n v="26646"/>
    <n v="-2626"/>
    <x v="0"/>
    <d v="2024-03-23T00:00:00"/>
    <n v="1"/>
    <x v="0"/>
    <s v="Saudi"/>
    <s v="20k-25k"/>
    <s v="1986-1990"/>
  </r>
  <r>
    <x v="39"/>
    <n v="12196"/>
    <n v="-1996"/>
    <x v="0"/>
    <d v="2024-11-24T00:00:00"/>
    <n v="3"/>
    <x v="0"/>
    <s v="Saudi"/>
    <s v="20k-25k"/>
    <s v="1986-1990"/>
  </r>
  <r>
    <x v="39"/>
    <n v="29865"/>
    <n v="-1624"/>
    <x v="0"/>
    <d v="2024-02-09T00:00:00"/>
    <n v="4"/>
    <x v="0"/>
    <s v="Saudi"/>
    <s v="20k-25k"/>
    <s v="1986-1990"/>
  </r>
  <r>
    <x v="39"/>
    <n v="31489"/>
    <n v="-1475"/>
    <x v="0"/>
    <d v="2024-02-04T00:00:00"/>
    <n v="2"/>
    <x v="0"/>
    <s v="Saudi"/>
    <s v="20k-25k"/>
    <s v="1986-1990"/>
  </r>
  <r>
    <x v="39"/>
    <n v="27470"/>
    <n v="-1460"/>
    <x v="0"/>
    <d v="2024-01-06T00:00:00"/>
    <n v="5"/>
    <x v="0"/>
    <s v="Saudi"/>
    <s v="20k-25k"/>
    <s v="1986-1990"/>
  </r>
  <r>
    <x v="39"/>
    <n v="5522"/>
    <n v="-552"/>
    <x v="0"/>
    <d v="2023-05-14T00:00:00"/>
    <n v="2"/>
    <x v="0"/>
    <s v="Saudi"/>
    <s v="20k-25k"/>
    <s v="1986-1990"/>
  </r>
  <r>
    <x v="39"/>
    <n v="12688"/>
    <n v="-527"/>
    <x v="0"/>
    <d v="2024-07-18T00:00:00"/>
    <n v="2"/>
    <x v="0"/>
    <s v="Saudi"/>
    <s v="20k-25k"/>
    <s v="1986-1990"/>
  </r>
  <r>
    <x v="39"/>
    <n v="24253"/>
    <n v="-468"/>
    <x v="1"/>
    <d v="2023-12-22T00:00:00"/>
    <n v="2"/>
    <x v="0"/>
    <s v="Saudi"/>
    <s v="20k-25k"/>
    <s v="1986-1990"/>
  </r>
  <r>
    <x v="39"/>
    <n v="7563"/>
    <n v="-440"/>
    <x v="1"/>
    <d v="2024-12-29T00:00:00"/>
    <n v="5"/>
    <x v="0"/>
    <s v="Saudi"/>
    <s v="20k-25k"/>
    <s v="1986-1990"/>
  </r>
  <r>
    <x v="39"/>
    <n v="14770"/>
    <n v="-434"/>
    <x v="0"/>
    <d v="2024-04-22T00:00:00"/>
    <n v="4"/>
    <x v="0"/>
    <s v="Saudi"/>
    <s v="20k-25k"/>
    <s v="1986-1990"/>
  </r>
  <r>
    <x v="39"/>
    <n v="9720"/>
    <n v="-400"/>
    <x v="1"/>
    <d v="2023-01-05T00:00:00"/>
    <n v="1"/>
    <x v="0"/>
    <s v="Saudi"/>
    <s v="20k-25k"/>
    <s v="1986-1990"/>
  </r>
  <r>
    <x v="39"/>
    <n v="10576"/>
    <n v="-371"/>
    <x v="0"/>
    <d v="2023-07-03T00:00:00"/>
    <n v="1"/>
    <x v="0"/>
    <s v="Saudi"/>
    <s v="20k-25k"/>
    <s v="1986-1990"/>
  </r>
  <r>
    <x v="39"/>
    <n v="18860"/>
    <n v="-365"/>
    <x v="0"/>
    <d v="2023-08-03T00:00:00"/>
    <n v="4"/>
    <x v="0"/>
    <s v="Saudi"/>
    <s v="20k-25k"/>
    <s v="1986-1990"/>
  </r>
  <r>
    <x v="39"/>
    <n v="26435"/>
    <n v="-275"/>
    <x v="1"/>
    <d v="2023-09-17T00:00:00"/>
    <n v="4"/>
    <x v="0"/>
    <s v="Saudi"/>
    <s v="20k-25k"/>
    <s v="1986-1990"/>
  </r>
  <r>
    <x v="39"/>
    <n v="29642"/>
    <n v="-267"/>
    <x v="0"/>
    <d v="2023-09-29T00:00:00"/>
    <n v="1"/>
    <x v="0"/>
    <s v="Saudi"/>
    <s v="20k-25k"/>
    <s v="1986-1990"/>
  </r>
  <r>
    <x v="39"/>
    <n v="15204"/>
    <n v="-236"/>
    <x v="1"/>
    <d v="2024-04-21T00:00:00"/>
    <n v="3"/>
    <x v="0"/>
    <s v="Saudi"/>
    <s v="20k-25k"/>
    <s v="1986-1990"/>
  </r>
  <r>
    <x v="39"/>
    <n v="12037"/>
    <n v="-159"/>
    <x v="1"/>
    <d v="2024-11-29T00:00:00"/>
    <n v="3"/>
    <x v="0"/>
    <s v="Saudi"/>
    <s v="20k-25k"/>
    <s v="1986-1990"/>
  </r>
  <r>
    <x v="39"/>
    <n v="23207"/>
    <n v="-13"/>
    <x v="1"/>
    <d v="2023-08-16T00:00:00"/>
    <n v="1"/>
    <x v="0"/>
    <s v="Saudi"/>
    <s v="20k-25k"/>
    <s v="1986-1990"/>
  </r>
  <r>
    <x v="39"/>
    <n v="20983"/>
    <n v="361"/>
    <x v="2"/>
    <d v="2024-11-03T00:00:00"/>
    <n v="4"/>
    <x v="0"/>
    <s v="Saudi"/>
    <s v="20k-25k"/>
    <s v="1986-1990"/>
  </r>
  <r>
    <x v="39"/>
    <n v="29272"/>
    <n v="458"/>
    <x v="1"/>
    <d v="2024-03-09T00:00:00"/>
    <n v="1"/>
    <x v="0"/>
    <s v="Saudi"/>
    <s v="20k-25k"/>
    <s v="1986-1990"/>
  </r>
  <r>
    <x v="39"/>
    <n v="8003"/>
    <n v="477"/>
    <x v="2"/>
    <d v="2024-12-25T00:00:00"/>
    <n v="2"/>
    <x v="0"/>
    <s v="Saudi"/>
    <s v="20k-25k"/>
    <s v="1986-1990"/>
  </r>
  <r>
    <x v="39"/>
    <n v="8487"/>
    <n v="510"/>
    <x v="2"/>
    <d v="2023-03-26T00:00:00"/>
    <n v="5"/>
    <x v="0"/>
    <s v="Saudi"/>
    <s v="20k-25k"/>
    <s v="1986-1990"/>
  </r>
  <r>
    <x v="39"/>
    <n v="15422"/>
    <n v="652"/>
    <x v="2"/>
    <d v="2024-04-25T00:00:00"/>
    <n v="4"/>
    <x v="0"/>
    <s v="Saudi"/>
    <s v="20k-25k"/>
    <s v="1986-1990"/>
  </r>
  <r>
    <x v="39"/>
    <n v="10387"/>
    <n v="667"/>
    <x v="1"/>
    <d v="2023-01-06T00:00:00"/>
    <n v="1"/>
    <x v="0"/>
    <s v="Saudi"/>
    <s v="20k-25k"/>
    <s v="1986-1990"/>
  </r>
  <r>
    <x v="39"/>
    <n v="28522"/>
    <n v="1052"/>
    <x v="1"/>
    <d v="2024-01-12T00:00:00"/>
    <n v="3"/>
    <x v="0"/>
    <s v="Saudi"/>
    <s v="20k-25k"/>
    <s v="1986-1990"/>
  </r>
  <r>
    <x v="39"/>
    <n v="7977"/>
    <n v="1059"/>
    <x v="1"/>
    <d v="2023-02-18T00:00:00"/>
    <n v="3"/>
    <x v="0"/>
    <s v="Saudi"/>
    <s v="20k-25k"/>
    <s v="1986-1990"/>
  </r>
  <r>
    <x v="39"/>
    <n v="6918"/>
    <n v="1159"/>
    <x v="1"/>
    <d v="2023-02-14T00:00:00"/>
    <n v="2"/>
    <x v="0"/>
    <s v="Saudi"/>
    <s v="20k-25k"/>
    <s v="1986-1990"/>
  </r>
  <r>
    <x v="39"/>
    <n v="17413"/>
    <n v="1234"/>
    <x v="1"/>
    <d v="2024-11-18T00:00:00"/>
    <n v="3"/>
    <x v="0"/>
    <s v="Saudi"/>
    <s v="20k-25k"/>
    <s v="1986-1990"/>
  </r>
  <r>
    <x v="39"/>
    <n v="6801"/>
    <n v="1279"/>
    <x v="1"/>
    <d v="2023-06-29T00:00:00"/>
    <n v="4"/>
    <x v="0"/>
    <s v="Saudi"/>
    <s v="20k-25k"/>
    <s v="1986-1990"/>
  </r>
  <r>
    <x v="39"/>
    <n v="16720"/>
    <n v="1298"/>
    <x v="2"/>
    <d v="2024-05-23T00:00:00"/>
    <n v="1"/>
    <x v="0"/>
    <s v="Saudi"/>
    <s v="20k-25k"/>
    <s v="1986-1990"/>
  </r>
  <r>
    <x v="39"/>
    <n v="16747"/>
    <n v="1422"/>
    <x v="1"/>
    <d v="2023-07-17T00:00:00"/>
    <n v="1"/>
    <x v="0"/>
    <s v="Saudi"/>
    <s v="20k-25k"/>
    <s v="1986-1990"/>
  </r>
  <r>
    <x v="39"/>
    <n v="24650"/>
    <n v="1443"/>
    <x v="1"/>
    <d v="2023-08-24T00:00:00"/>
    <n v="1"/>
    <x v="0"/>
    <s v="Saudi"/>
    <s v="20k-25k"/>
    <s v="1986-1990"/>
  </r>
  <r>
    <x v="39"/>
    <n v="28814"/>
    <n v="1797"/>
    <x v="2"/>
    <d v="2024-03-07T00:00:00"/>
    <n v="2"/>
    <x v="0"/>
    <s v="Saudi"/>
    <s v="20k-25k"/>
    <s v="1986-1990"/>
  </r>
  <r>
    <x v="39"/>
    <n v="10439"/>
    <n v="2024"/>
    <x v="2"/>
    <d v="2024-08-15T00:00:00"/>
    <n v="1"/>
    <x v="0"/>
    <s v="Saudi"/>
    <s v="20k-25k"/>
    <s v="1986-1990"/>
  </r>
  <r>
    <x v="39"/>
    <n v="26710"/>
    <n v="2060"/>
    <x v="2"/>
    <d v="2023-09-11T00:00:00"/>
    <n v="3"/>
    <x v="0"/>
    <s v="Saudi"/>
    <s v="20k-25k"/>
    <s v="1986-1990"/>
  </r>
  <r>
    <x v="39"/>
    <n v="10753"/>
    <n v="2266"/>
    <x v="2"/>
    <d v="2023-03-29T00:00:00"/>
    <n v="1"/>
    <x v="0"/>
    <s v="Saudi"/>
    <s v="20k-25k"/>
    <s v="1986-1990"/>
  </r>
  <r>
    <x v="39"/>
    <n v="19225"/>
    <n v="2478"/>
    <x v="2"/>
    <d v="2023-07-24T00:00:00"/>
    <n v="4"/>
    <x v="0"/>
    <s v="Saudi"/>
    <s v="20k-25k"/>
    <s v="1986-1990"/>
  </r>
  <r>
    <x v="39"/>
    <n v="13053"/>
    <n v="2614"/>
    <x v="2"/>
    <d v="2024-08-19T00:00:00"/>
    <n v="5"/>
    <x v="0"/>
    <s v="Saudi"/>
    <s v="20k-25k"/>
    <s v="1986-1990"/>
  </r>
  <r>
    <x v="39"/>
    <n v="29909"/>
    <n v="3474"/>
    <x v="2"/>
    <d v="2023-09-27T00:00:00"/>
    <n v="4"/>
    <x v="0"/>
    <s v="Saudi"/>
    <s v="20k-25k"/>
    <s v="1986-1990"/>
  </r>
  <r>
    <x v="39"/>
    <n v="16730"/>
    <n v="3677"/>
    <x v="2"/>
    <d v="2024-09-16T00:00:00"/>
    <n v="4"/>
    <x v="0"/>
    <s v="Saudi"/>
    <s v="20k-25k"/>
    <s v="1986-1990"/>
  </r>
  <r>
    <x v="39"/>
    <n v="20622"/>
    <n v="3892"/>
    <x v="2"/>
    <d v="2024-10-07T00:00:00"/>
    <n v="4"/>
    <x v="0"/>
    <s v="Saudi"/>
    <s v="20k-25k"/>
    <s v="1986-1990"/>
  </r>
  <r>
    <x v="39"/>
    <n v="14298"/>
    <n v="3911"/>
    <x v="2"/>
    <d v="2023-01-07T00:00:00"/>
    <n v="2"/>
    <x v="0"/>
    <s v="Saudi"/>
    <s v="20k-25k"/>
    <s v="1986-1990"/>
  </r>
  <r>
    <x v="39"/>
    <n v="10947"/>
    <n v="4146"/>
    <x v="2"/>
    <d v="2023-07-01T00:00:00"/>
    <n v="2"/>
    <x v="0"/>
    <s v="Saudi"/>
    <s v="20k-25k"/>
    <s v="1986-1990"/>
  </r>
  <r>
    <x v="39"/>
    <n v="23220"/>
    <n v="4360"/>
    <x v="2"/>
    <d v="2023-08-04T00:00:00"/>
    <n v="5"/>
    <x v="0"/>
    <s v="Saudi"/>
    <s v="20k-25k"/>
    <s v="1986-1990"/>
  </r>
  <r>
    <x v="39"/>
    <n v="32964"/>
    <n v="4442"/>
    <x v="2"/>
    <d v="2024-01-31T00:00:00"/>
    <n v="1"/>
    <x v="0"/>
    <s v="Saudi"/>
    <s v="20k-25k"/>
    <s v="1986-1990"/>
  </r>
  <r>
    <x v="39"/>
    <n v="28930"/>
    <n v="4677"/>
    <x v="2"/>
    <d v="2023-12-23T00:00:00"/>
    <n v="4"/>
    <x v="0"/>
    <s v="Saudi"/>
    <s v="20k-25k"/>
    <s v="1986-1990"/>
  </r>
  <r>
    <x v="39"/>
    <n v="15325"/>
    <n v="4749"/>
    <x v="2"/>
    <d v="2023-07-08T00:00:00"/>
    <n v="1"/>
    <x v="0"/>
    <s v="Saudi"/>
    <s v="20k-25k"/>
    <s v="1986-1990"/>
  </r>
  <r>
    <x v="40"/>
    <n v="3991"/>
    <n v="-4464"/>
    <x v="0"/>
    <d v="2024-09-29T00:00:00"/>
    <n v="1"/>
    <x v="0"/>
    <s v="Saudi"/>
    <s v="20k-25k"/>
    <s v="1986-1990"/>
  </r>
  <r>
    <x v="40"/>
    <n v="11842"/>
    <n v="-4444"/>
    <x v="0"/>
    <d v="2024-06-28T00:00:00"/>
    <n v="2"/>
    <x v="0"/>
    <s v="Saudi"/>
    <s v="20k-25k"/>
    <s v="1986-1990"/>
  </r>
  <r>
    <x v="40"/>
    <n v="30254"/>
    <n v="-4173"/>
    <x v="0"/>
    <d v="2023-09-07T00:00:00"/>
    <n v="2"/>
    <x v="0"/>
    <s v="Saudi"/>
    <s v="20k-25k"/>
    <s v="1986-1990"/>
  </r>
  <r>
    <x v="40"/>
    <n v="29658"/>
    <n v="-4162"/>
    <x v="0"/>
    <d v="2023-12-07T00:00:00"/>
    <n v="2"/>
    <x v="0"/>
    <s v="Saudi"/>
    <s v="20k-25k"/>
    <s v="1986-1990"/>
  </r>
  <r>
    <x v="40"/>
    <n v="7729"/>
    <n v="-4113"/>
    <x v="0"/>
    <d v="2024-07-01T00:00:00"/>
    <n v="4"/>
    <x v="0"/>
    <s v="Saudi"/>
    <s v="20k-25k"/>
    <s v="1986-1990"/>
  </r>
  <r>
    <x v="40"/>
    <n v="24877"/>
    <n v="-3881"/>
    <x v="0"/>
    <d v="2023-12-16T00:00:00"/>
    <n v="5"/>
    <x v="0"/>
    <s v="Saudi"/>
    <s v="20k-25k"/>
    <s v="1986-1990"/>
  </r>
  <r>
    <x v="40"/>
    <n v="16286"/>
    <n v="-3643"/>
    <x v="0"/>
    <d v="2024-06-17T00:00:00"/>
    <n v="1"/>
    <x v="0"/>
    <s v="Saudi"/>
    <s v="20k-25k"/>
    <s v="1986-1990"/>
  </r>
  <r>
    <x v="40"/>
    <n v="20272"/>
    <n v="-3615"/>
    <x v="0"/>
    <d v="2024-06-01T00:00:00"/>
    <n v="1"/>
    <x v="0"/>
    <s v="Saudi"/>
    <s v="20k-25k"/>
    <s v="1986-1990"/>
  </r>
  <r>
    <x v="40"/>
    <n v="6874"/>
    <n v="-3254"/>
    <x v="0"/>
    <d v="2024-09-12T00:00:00"/>
    <n v="5"/>
    <x v="0"/>
    <s v="Saudi"/>
    <s v="20k-25k"/>
    <s v="1986-1990"/>
  </r>
  <r>
    <x v="40"/>
    <n v="22583"/>
    <n v="-3223"/>
    <x v="0"/>
    <d v="2024-04-22T00:00:00"/>
    <n v="5"/>
    <x v="0"/>
    <s v="Saudi"/>
    <s v="20k-25k"/>
    <s v="1986-1990"/>
  </r>
  <r>
    <x v="40"/>
    <n v="25632"/>
    <n v="-3185"/>
    <x v="0"/>
    <d v="2024-04-14T00:00:00"/>
    <n v="5"/>
    <x v="0"/>
    <s v="Saudi"/>
    <s v="20k-25k"/>
    <s v="1986-1990"/>
  </r>
  <r>
    <x v="40"/>
    <n v="21709"/>
    <n v="-3168"/>
    <x v="0"/>
    <d v="2023-12-16T00:00:00"/>
    <n v="3"/>
    <x v="0"/>
    <s v="Saudi"/>
    <s v="20k-25k"/>
    <s v="1986-1990"/>
  </r>
  <r>
    <x v="40"/>
    <n v="17590"/>
    <n v="-2357"/>
    <x v="0"/>
    <d v="2023-01-29T00:00:00"/>
    <n v="5"/>
    <x v="0"/>
    <s v="Saudi"/>
    <s v="20k-25k"/>
    <s v="1986-1990"/>
  </r>
  <r>
    <x v="40"/>
    <n v="1997"/>
    <n v="-1994"/>
    <x v="0"/>
    <d v="2024-10-21T00:00:00"/>
    <n v="1"/>
    <x v="0"/>
    <s v="Saudi"/>
    <s v="20k-25k"/>
    <s v="1986-1990"/>
  </r>
  <r>
    <x v="40"/>
    <n v="33667"/>
    <n v="-1732"/>
    <x v="0"/>
    <d v="2023-08-28T00:00:00"/>
    <n v="1"/>
    <x v="0"/>
    <s v="Saudi"/>
    <s v="20k-25k"/>
    <s v="1986-1990"/>
  </r>
  <r>
    <x v="40"/>
    <n v="28213"/>
    <n v="-1730"/>
    <x v="0"/>
    <d v="2023-10-19T00:00:00"/>
    <n v="4"/>
    <x v="0"/>
    <s v="Saudi"/>
    <s v="20k-25k"/>
    <s v="1986-1990"/>
  </r>
  <r>
    <x v="40"/>
    <n v="16763"/>
    <n v="-1576"/>
    <x v="0"/>
    <d v="2023-02-04T00:00:00"/>
    <n v="1"/>
    <x v="0"/>
    <s v="Saudi"/>
    <s v="20k-25k"/>
    <s v="1986-1990"/>
  </r>
  <r>
    <x v="40"/>
    <n v="567"/>
    <n v="-1430"/>
    <x v="0"/>
    <d v="2024-12-05T00:00:00"/>
    <n v="1"/>
    <x v="0"/>
    <s v="Saudi"/>
    <s v="20k-25k"/>
    <s v="1986-1990"/>
  </r>
  <r>
    <x v="40"/>
    <n v="30649"/>
    <n v="-1402"/>
    <x v="0"/>
    <d v="2023-11-03T00:00:00"/>
    <n v="5"/>
    <x v="0"/>
    <s v="Saudi"/>
    <s v="20k-25k"/>
    <s v="1986-1990"/>
  </r>
  <r>
    <x v="40"/>
    <n v="19929"/>
    <n v="-1349"/>
    <x v="0"/>
    <d v="2024-06-11T00:00:00"/>
    <n v="1"/>
    <x v="0"/>
    <s v="Saudi"/>
    <s v="20k-25k"/>
    <s v="1986-1990"/>
  </r>
  <r>
    <x v="40"/>
    <n v="6707"/>
    <n v="-1022"/>
    <x v="0"/>
    <d v="2024-07-02T00:00:00"/>
    <n v="1"/>
    <x v="0"/>
    <s v="Saudi"/>
    <s v="20k-25k"/>
    <s v="1986-1990"/>
  </r>
  <r>
    <x v="40"/>
    <n v="28758"/>
    <n v="-900"/>
    <x v="0"/>
    <d v="2023-12-11T00:00:00"/>
    <n v="1"/>
    <x v="0"/>
    <s v="Saudi"/>
    <s v="20k-25k"/>
    <s v="1986-1990"/>
  </r>
  <r>
    <x v="40"/>
    <n v="23887"/>
    <n v="-493"/>
    <x v="1"/>
    <d v="2024-05-22T00:00:00"/>
    <n v="3"/>
    <x v="0"/>
    <s v="Saudi"/>
    <s v="20k-25k"/>
    <s v="1986-1990"/>
  </r>
  <r>
    <x v="40"/>
    <n v="19163"/>
    <n v="-446"/>
    <x v="1"/>
    <d v="2023-01-13T00:00:00"/>
    <n v="5"/>
    <x v="0"/>
    <s v="Saudi"/>
    <s v="20k-25k"/>
    <s v="1986-1990"/>
  </r>
  <r>
    <x v="40"/>
    <n v="27150"/>
    <n v="-380"/>
    <x v="0"/>
    <d v="2024-02-08T00:00:00"/>
    <n v="1"/>
    <x v="0"/>
    <s v="Saudi"/>
    <s v="20k-25k"/>
    <s v="1986-1990"/>
  </r>
  <r>
    <x v="40"/>
    <n v="29943"/>
    <n v="-311"/>
    <x v="0"/>
    <d v="2023-10-06T00:00:00"/>
    <n v="2"/>
    <x v="0"/>
    <s v="Saudi"/>
    <s v="20k-25k"/>
    <s v="1986-1990"/>
  </r>
  <r>
    <x v="40"/>
    <n v="22903"/>
    <n v="-269"/>
    <x v="1"/>
    <d v="2023-05-31T00:00:00"/>
    <n v="5"/>
    <x v="0"/>
    <s v="Saudi"/>
    <s v="20k-25k"/>
    <s v="1986-1990"/>
  </r>
  <r>
    <x v="40"/>
    <n v="10128"/>
    <n v="-136"/>
    <x v="1"/>
    <d v="2024-09-04T00:00:00"/>
    <n v="3"/>
    <x v="0"/>
    <s v="Saudi"/>
    <s v="20k-25k"/>
    <s v="1986-1990"/>
  </r>
  <r>
    <x v="40"/>
    <n v="30515"/>
    <n v="-134"/>
    <x v="1"/>
    <d v="2023-11-06T00:00:00"/>
    <n v="4"/>
    <x v="0"/>
    <s v="Saudi"/>
    <s v="20k-25k"/>
    <s v="1986-1990"/>
  </r>
  <r>
    <x v="40"/>
    <n v="28817"/>
    <n v="-116"/>
    <x v="0"/>
    <d v="2024-03-23T00:00:00"/>
    <n v="3"/>
    <x v="0"/>
    <s v="Saudi"/>
    <s v="20k-25k"/>
    <s v="1986-1990"/>
  </r>
  <r>
    <x v="40"/>
    <n v="22549"/>
    <n v="-34"/>
    <x v="1"/>
    <d v="2024-05-04T00:00:00"/>
    <n v="1"/>
    <x v="0"/>
    <s v="Saudi"/>
    <s v="20k-25k"/>
    <s v="1986-1990"/>
  </r>
  <r>
    <x v="40"/>
    <n v="19664"/>
    <n v="-32"/>
    <x v="0"/>
    <d v="2023-03-22T00:00:00"/>
    <n v="5"/>
    <x v="0"/>
    <s v="Saudi"/>
    <s v="20k-25k"/>
    <s v="1986-1990"/>
  </r>
  <r>
    <x v="40"/>
    <n v="23043"/>
    <n v="140"/>
    <x v="1"/>
    <d v="2023-07-09T00:00:00"/>
    <n v="1"/>
    <x v="0"/>
    <s v="Saudi"/>
    <s v="20k-25k"/>
    <s v="1986-1990"/>
  </r>
  <r>
    <x v="40"/>
    <n v="25806"/>
    <n v="174"/>
    <x v="1"/>
    <d v="2024-04-18T00:00:00"/>
    <n v="3"/>
    <x v="0"/>
    <s v="Saudi"/>
    <s v="20k-25k"/>
    <s v="1986-1990"/>
  </r>
  <r>
    <x v="40"/>
    <n v="10264"/>
    <n v="217"/>
    <x v="2"/>
    <d v="2024-08-25T00:00:00"/>
    <n v="2"/>
    <x v="0"/>
    <s v="Saudi"/>
    <s v="20k-25k"/>
    <s v="1986-1990"/>
  </r>
  <r>
    <x v="40"/>
    <n v="10047"/>
    <n v="300"/>
    <x v="1"/>
    <d v="2024-08-15T00:00:00"/>
    <n v="2"/>
    <x v="0"/>
    <s v="Saudi"/>
    <s v="20k-25k"/>
    <s v="1986-1990"/>
  </r>
  <r>
    <x v="40"/>
    <n v="27467"/>
    <n v="317"/>
    <x v="2"/>
    <d v="2024-02-15T00:00:00"/>
    <n v="3"/>
    <x v="0"/>
    <s v="Saudi"/>
    <s v="20k-25k"/>
    <s v="1986-1990"/>
  </r>
  <r>
    <x v="40"/>
    <n v="22133"/>
    <n v="424"/>
    <x v="1"/>
    <d v="2023-12-24T00:00:00"/>
    <n v="4"/>
    <x v="0"/>
    <s v="Saudi"/>
    <s v="20k-25k"/>
    <s v="1986-1990"/>
  </r>
  <r>
    <x v="40"/>
    <n v="8455"/>
    <n v="458"/>
    <x v="1"/>
    <d v="2024-09-26T00:00:00"/>
    <n v="1"/>
    <x v="0"/>
    <s v="Saudi"/>
    <s v="20k-25k"/>
    <s v="1986-1990"/>
  </r>
  <r>
    <x v="40"/>
    <n v="18339"/>
    <n v="749"/>
    <x v="2"/>
    <d v="2023-02-02T00:00:00"/>
    <n v="4"/>
    <x v="0"/>
    <s v="Saudi"/>
    <s v="20k-25k"/>
    <s v="1986-1990"/>
  </r>
  <r>
    <x v="40"/>
    <n v="34427"/>
    <n v="760"/>
    <x v="1"/>
    <d v="2023-09-07T00:00:00"/>
    <n v="4"/>
    <x v="0"/>
    <s v="Saudi"/>
    <s v="20k-25k"/>
    <s v="1986-1990"/>
  </r>
  <r>
    <x v="40"/>
    <n v="20444"/>
    <n v="780"/>
    <x v="1"/>
    <d v="2023-03-31T00:00:00"/>
    <n v="4"/>
    <x v="0"/>
    <s v="Saudi"/>
    <s v="20k-25k"/>
    <s v="1986-1990"/>
  </r>
  <r>
    <x v="40"/>
    <n v="19947"/>
    <n v="784"/>
    <x v="1"/>
    <d v="2023-01-28T00:00:00"/>
    <n v="3"/>
    <x v="0"/>
    <s v="Saudi"/>
    <s v="20k-25k"/>
    <s v="1986-1990"/>
  </r>
  <r>
    <x v="40"/>
    <n v="21278"/>
    <n v="1006"/>
    <x v="1"/>
    <d v="2024-06-02T00:00:00"/>
    <n v="3"/>
    <x v="0"/>
    <s v="Saudi"/>
    <s v="20k-25k"/>
    <s v="1986-1990"/>
  </r>
  <r>
    <x v="40"/>
    <n v="17851"/>
    <n v="1088"/>
    <x v="2"/>
    <d v="2023-02-08T00:00:00"/>
    <n v="1"/>
    <x v="0"/>
    <s v="Saudi"/>
    <s v="20k-25k"/>
    <s v="1986-1990"/>
  </r>
  <r>
    <x v="40"/>
    <n v="7997"/>
    <n v="1123"/>
    <x v="1"/>
    <d v="2024-09-14T00:00:00"/>
    <n v="5"/>
    <x v="0"/>
    <s v="Saudi"/>
    <s v="20k-25k"/>
    <s v="1986-1990"/>
  </r>
  <r>
    <x v="40"/>
    <n v="5952"/>
    <n v="1347"/>
    <x v="2"/>
    <d v="2024-12-30T00:00:00"/>
    <n v="2"/>
    <x v="0"/>
    <s v="Saudi"/>
    <s v="20k-25k"/>
    <s v="1986-1990"/>
  </r>
  <r>
    <x v="40"/>
    <n v="28933"/>
    <n v="1466"/>
    <x v="1"/>
    <d v="2024-03-18T00:00:00"/>
    <n v="5"/>
    <x v="0"/>
    <s v="Saudi"/>
    <s v="20k-25k"/>
    <s v="1986-1990"/>
  </r>
  <r>
    <x v="40"/>
    <n v="24380"/>
    <n v="1831"/>
    <x v="2"/>
    <d v="2024-05-11T00:00:00"/>
    <n v="5"/>
    <x v="0"/>
    <s v="Saudi"/>
    <s v="20k-25k"/>
    <s v="1986-1990"/>
  </r>
  <r>
    <x v="40"/>
    <n v="19696"/>
    <n v="1845"/>
    <x v="2"/>
    <d v="2023-02-28T00:00:00"/>
    <n v="3"/>
    <x v="0"/>
    <s v="Saudi"/>
    <s v="20k-25k"/>
    <s v="1986-1990"/>
  </r>
  <r>
    <x v="40"/>
    <n v="24133"/>
    <n v="2000"/>
    <x v="2"/>
    <d v="2024-01-16T00:00:00"/>
    <n v="2"/>
    <x v="0"/>
    <s v="Saudi"/>
    <s v="20k-25k"/>
    <s v="1986-1990"/>
  </r>
  <r>
    <x v="40"/>
    <n v="23172"/>
    <n v="2728"/>
    <x v="2"/>
    <d v="2023-05-01T00:00:00"/>
    <n v="3"/>
    <x v="0"/>
    <s v="Saudi"/>
    <s v="20k-25k"/>
    <s v="1986-1990"/>
  </r>
  <r>
    <x v="40"/>
    <n v="9747"/>
    <n v="3040"/>
    <x v="2"/>
    <d v="2024-07-14T00:00:00"/>
    <n v="5"/>
    <x v="0"/>
    <s v="Saudi"/>
    <s v="20k-25k"/>
    <s v="1986-1990"/>
  </r>
  <r>
    <x v="40"/>
    <n v="33820"/>
    <n v="3305"/>
    <x v="2"/>
    <d v="2023-11-14T00:00:00"/>
    <n v="4"/>
    <x v="0"/>
    <s v="Saudi"/>
    <s v="20k-25k"/>
    <s v="1986-1990"/>
  </r>
  <r>
    <x v="40"/>
    <n v="27530"/>
    <n v="3397"/>
    <x v="2"/>
    <d v="2024-02-05T00:00:00"/>
    <n v="3"/>
    <x v="0"/>
    <s v="Saudi"/>
    <s v="20k-25k"/>
    <s v="1986-1990"/>
  </r>
  <r>
    <x v="40"/>
    <n v="26702"/>
    <n v="3659"/>
    <x v="2"/>
    <d v="2023-07-17T00:00:00"/>
    <n v="1"/>
    <x v="0"/>
    <s v="Saudi"/>
    <s v="20k-25k"/>
    <s v="1986-1990"/>
  </r>
  <r>
    <x v="40"/>
    <n v="32051"/>
    <n v="3838"/>
    <x v="2"/>
    <d v="2023-10-25T00:00:00"/>
    <n v="4"/>
    <x v="0"/>
    <s v="Saudi"/>
    <s v="20k-25k"/>
    <s v="1986-1990"/>
  </r>
  <r>
    <x v="40"/>
    <n v="4605"/>
    <n v="4038"/>
    <x v="2"/>
    <d v="2024-12-29T00:00:00"/>
    <n v="5"/>
    <x v="0"/>
    <s v="Saudi"/>
    <s v="20k-25k"/>
    <s v="1986-1990"/>
  </r>
  <r>
    <x v="40"/>
    <n v="30895"/>
    <n v="4193"/>
    <x v="2"/>
    <d v="2023-07-25T00:00:00"/>
    <n v="3"/>
    <x v="0"/>
    <s v="Saudi"/>
    <s v="20k-25k"/>
    <s v="1986-1990"/>
  </r>
  <r>
    <x v="40"/>
    <n v="19609"/>
    <n v="4468"/>
    <x v="2"/>
    <d v="2023-01-04T00:00:00"/>
    <n v="2"/>
    <x v="0"/>
    <s v="Saudi"/>
    <s v="20k-25k"/>
    <s v="1986-1990"/>
  </r>
  <r>
    <x v="40"/>
    <n v="35399"/>
    <n v="4504"/>
    <x v="2"/>
    <d v="2023-07-30T00:00:00"/>
    <n v="1"/>
    <x v="0"/>
    <s v="Saudi"/>
    <s v="20k-25k"/>
    <s v="1986-1990"/>
  </r>
  <r>
    <x v="41"/>
    <n v="12993"/>
    <n v="-4660"/>
    <x v="0"/>
    <d v="2023-11-22T00:00:00"/>
    <n v="4"/>
    <x v="0"/>
    <s v="Saudi"/>
    <s v="20k-25k"/>
    <s v="1986-1990"/>
  </r>
  <r>
    <x v="41"/>
    <n v="9951"/>
    <n v="-4528"/>
    <x v="0"/>
    <d v="2023-12-04T00:00:00"/>
    <n v="2"/>
    <x v="0"/>
    <s v="Saudi"/>
    <s v="20k-25k"/>
    <s v="1986-1990"/>
  </r>
  <r>
    <x v="41"/>
    <n v="-537"/>
    <n v="-4461"/>
    <x v="0"/>
    <d v="2024-05-15T00:00:00"/>
    <n v="3"/>
    <x v="0"/>
    <s v="Saudi"/>
    <s v="20k-25k"/>
    <s v="1986-1990"/>
  </r>
  <r>
    <x v="41"/>
    <n v="4920"/>
    <n v="-4425"/>
    <x v="0"/>
    <d v="2023-12-27T00:00:00"/>
    <n v="1"/>
    <x v="0"/>
    <s v="Saudi"/>
    <s v="20k-25k"/>
    <s v="1986-1990"/>
  </r>
  <r>
    <x v="41"/>
    <n v="-3071"/>
    <n v="-4387"/>
    <x v="0"/>
    <d v="2024-01-13T00:00:00"/>
    <n v="4"/>
    <x v="0"/>
    <s v="Saudi"/>
    <s v="20k-25k"/>
    <s v="1986-1990"/>
  </r>
  <r>
    <x v="41"/>
    <n v="7823"/>
    <n v="-4339"/>
    <x v="0"/>
    <d v="2023-06-29T00:00:00"/>
    <n v="4"/>
    <x v="0"/>
    <s v="Saudi"/>
    <s v="20k-25k"/>
    <s v="1986-1990"/>
  </r>
  <r>
    <x v="41"/>
    <n v="13143"/>
    <n v="-4336"/>
    <x v="0"/>
    <d v="2023-07-21T00:00:00"/>
    <n v="3"/>
    <x v="0"/>
    <s v="Saudi"/>
    <s v="20k-25k"/>
    <s v="1986-1990"/>
  </r>
  <r>
    <x v="41"/>
    <n v="-2872"/>
    <n v="-4029"/>
    <x v="0"/>
    <d v="2024-07-18T00:00:00"/>
    <n v="4"/>
    <x v="0"/>
    <s v="Saudi"/>
    <s v="20k-25k"/>
    <s v="1986-1990"/>
  </r>
  <r>
    <x v="41"/>
    <n v="11814"/>
    <n v="-3910"/>
    <x v="0"/>
    <d v="2023-06-13T00:00:00"/>
    <n v="5"/>
    <x v="0"/>
    <s v="Saudi"/>
    <s v="20k-25k"/>
    <s v="1986-1990"/>
  </r>
  <r>
    <x v="41"/>
    <n v="15452"/>
    <n v="-3734"/>
    <x v="0"/>
    <d v="2023-03-20T00:00:00"/>
    <n v="4"/>
    <x v="0"/>
    <s v="Saudi"/>
    <s v="20k-25k"/>
    <s v="1986-1990"/>
  </r>
  <r>
    <x v="41"/>
    <n v="-2247"/>
    <n v="-3435"/>
    <x v="0"/>
    <d v="2024-10-01T00:00:00"/>
    <n v="2"/>
    <x v="0"/>
    <s v="Saudi"/>
    <s v="20k-25k"/>
    <s v="1986-1990"/>
  </r>
  <r>
    <x v="41"/>
    <n v="12701"/>
    <n v="-3281"/>
    <x v="0"/>
    <d v="2023-04-06T00:00:00"/>
    <n v="1"/>
    <x v="0"/>
    <s v="Saudi"/>
    <s v="20k-25k"/>
    <s v="1986-1990"/>
  </r>
  <r>
    <x v="41"/>
    <n v="-1449"/>
    <n v="-3107"/>
    <x v="0"/>
    <d v="2024-06-11T00:00:00"/>
    <n v="5"/>
    <x v="0"/>
    <s v="Saudi"/>
    <s v="20k-25k"/>
    <s v="1986-1990"/>
  </r>
  <r>
    <x v="41"/>
    <n v="-5199"/>
    <n v="-2973"/>
    <x v="0"/>
    <d v="2024-10-18T00:00:00"/>
    <n v="4"/>
    <x v="0"/>
    <s v="Saudi"/>
    <s v="20k-25k"/>
    <s v="1986-1990"/>
  </r>
  <r>
    <x v="41"/>
    <n v="17331"/>
    <n v="-2647"/>
    <x v="0"/>
    <d v="2023-03-10T00:00:00"/>
    <n v="3"/>
    <x v="0"/>
    <s v="Saudi"/>
    <s v="20k-25k"/>
    <s v="1986-1990"/>
  </r>
  <r>
    <x v="41"/>
    <n v="8756"/>
    <n v="-2567"/>
    <x v="0"/>
    <d v="2023-12-15T00:00:00"/>
    <n v="4"/>
    <x v="0"/>
    <s v="Saudi"/>
    <s v="20k-25k"/>
    <s v="1986-1990"/>
  </r>
  <r>
    <x v="41"/>
    <n v="-2627"/>
    <n v="-2514"/>
    <x v="0"/>
    <d v="2024-11-08T00:00:00"/>
    <n v="5"/>
    <x v="0"/>
    <s v="Saudi"/>
    <s v="20k-25k"/>
    <s v="1986-1990"/>
  </r>
  <r>
    <x v="41"/>
    <n v="2465"/>
    <n v="-2455"/>
    <x v="0"/>
    <d v="2023-12-31T00:00:00"/>
    <n v="5"/>
    <x v="0"/>
    <s v="Saudi"/>
    <s v="20k-25k"/>
    <s v="1986-1990"/>
  </r>
  <r>
    <x v="41"/>
    <n v="15368"/>
    <n v="-1979"/>
    <x v="0"/>
    <d v="2023-05-08T00:00:00"/>
    <n v="1"/>
    <x v="0"/>
    <s v="Saudi"/>
    <s v="20k-25k"/>
    <s v="1986-1990"/>
  </r>
  <r>
    <x v="41"/>
    <n v="14941"/>
    <n v="-1297"/>
    <x v="0"/>
    <d v="2023-05-23T00:00:00"/>
    <n v="1"/>
    <x v="0"/>
    <s v="Saudi"/>
    <s v="20k-25k"/>
    <s v="1986-1990"/>
  </r>
  <r>
    <x v="41"/>
    <n v="1316"/>
    <n v="-1149"/>
    <x v="0"/>
    <d v="2024-01-03T00:00:00"/>
    <n v="3"/>
    <x v="0"/>
    <s v="Saudi"/>
    <s v="20k-25k"/>
    <s v="1986-1990"/>
  </r>
  <r>
    <x v="41"/>
    <n v="-2723"/>
    <n v="-1000"/>
    <x v="0"/>
    <d v="2024-07-28T00:00:00"/>
    <n v="2"/>
    <x v="0"/>
    <s v="Saudi"/>
    <s v="20k-25k"/>
    <s v="1986-1990"/>
  </r>
  <r>
    <x v="41"/>
    <n v="12162"/>
    <n v="-834"/>
    <x v="0"/>
    <d v="2023-06-23T00:00:00"/>
    <n v="2"/>
    <x v="0"/>
    <s v="Saudi"/>
    <s v="20k-25k"/>
    <s v="1986-1990"/>
  </r>
  <r>
    <x v="41"/>
    <n v="-5991"/>
    <n v="-792"/>
    <x v="0"/>
    <d v="2024-10-24T00:00:00"/>
    <n v="3"/>
    <x v="0"/>
    <s v="Saudi"/>
    <s v="20k-25k"/>
    <s v="1986-1990"/>
  </r>
  <r>
    <x v="41"/>
    <n v="12490"/>
    <n v="-503"/>
    <x v="0"/>
    <d v="2023-11-24T00:00:00"/>
    <n v="5"/>
    <x v="0"/>
    <s v="Saudi"/>
    <s v="20k-25k"/>
    <s v="1986-1990"/>
  </r>
  <r>
    <x v="41"/>
    <n v="-3271"/>
    <n v="-200"/>
    <x v="1"/>
    <d v="2024-01-21T00:00:00"/>
    <n v="3"/>
    <x v="0"/>
    <s v="Saudi"/>
    <s v="20k-25k"/>
    <s v="1986-1990"/>
  </r>
  <r>
    <x v="41"/>
    <n v="-4793"/>
    <n v="-134"/>
    <x v="0"/>
    <d v="2024-10-30T00:00:00"/>
    <n v="2"/>
    <x v="0"/>
    <s v="Saudi"/>
    <s v="20k-25k"/>
    <s v="1986-1990"/>
  </r>
  <r>
    <x v="41"/>
    <n v="11450"/>
    <n v="-84"/>
    <x v="1"/>
    <d v="2024-12-22T00:00:00"/>
    <n v="2"/>
    <x v="0"/>
    <s v="Saudi"/>
    <s v="20k-25k"/>
    <s v="1986-1990"/>
  </r>
  <r>
    <x v="41"/>
    <n v="-2709"/>
    <n v="-82"/>
    <x v="1"/>
    <d v="2024-11-13T00:00:00"/>
    <n v="2"/>
    <x v="0"/>
    <s v="Saudi"/>
    <s v="20k-25k"/>
    <s v="1986-1990"/>
  </r>
  <r>
    <x v="41"/>
    <n v="1945"/>
    <n v="-78"/>
    <x v="0"/>
    <d v="2024-11-18T00:00:00"/>
    <n v="2"/>
    <x v="0"/>
    <s v="Saudi"/>
    <s v="20k-25k"/>
    <s v="1986-1990"/>
  </r>
  <r>
    <x v="41"/>
    <n v="15709"/>
    <n v="-62"/>
    <x v="0"/>
    <d v="2023-08-26T00:00:00"/>
    <n v="3"/>
    <x v="0"/>
    <s v="Saudi"/>
    <s v="20k-25k"/>
    <s v="1986-1990"/>
  </r>
  <r>
    <x v="41"/>
    <n v="1171"/>
    <n v="-31"/>
    <x v="0"/>
    <d v="2024-09-19T00:00:00"/>
    <n v="1"/>
    <x v="0"/>
    <s v="Saudi"/>
    <s v="20k-25k"/>
    <s v="1986-1990"/>
  </r>
  <r>
    <x v="41"/>
    <n v="1188"/>
    <n v="17"/>
    <x v="2"/>
    <d v="2024-09-29T00:00:00"/>
    <n v="3"/>
    <x v="0"/>
    <s v="Saudi"/>
    <s v="20k-25k"/>
    <s v="1986-1990"/>
  </r>
  <r>
    <x v="41"/>
    <n v="-2226"/>
    <n v="21"/>
    <x v="1"/>
    <d v="2024-10-17T00:00:00"/>
    <n v="2"/>
    <x v="0"/>
    <s v="Saudi"/>
    <s v="20k-25k"/>
    <s v="1986-1990"/>
  </r>
  <r>
    <x v="41"/>
    <n v="-2793"/>
    <n v="190"/>
    <x v="2"/>
    <d v="2024-02-16T00:00:00"/>
    <n v="5"/>
    <x v="0"/>
    <s v="Saudi"/>
    <s v="20k-25k"/>
    <s v="1986-1990"/>
  </r>
  <r>
    <x v="41"/>
    <n v="-2508"/>
    <n v="215"/>
    <x v="1"/>
    <d v="2024-09-09T00:00:00"/>
    <n v="3"/>
    <x v="0"/>
    <s v="Saudi"/>
    <s v="20k-25k"/>
    <s v="1986-1990"/>
  </r>
  <r>
    <x v="41"/>
    <n v="16238"/>
    <n v="225"/>
    <x v="1"/>
    <d v="2023-05-17T00:00:00"/>
    <n v="2"/>
    <x v="0"/>
    <s v="Saudi"/>
    <s v="20k-25k"/>
    <s v="1986-1990"/>
  </r>
  <r>
    <x v="41"/>
    <n v="17577"/>
    <n v="246"/>
    <x v="1"/>
    <d v="2023-03-12T00:00:00"/>
    <n v="2"/>
    <x v="0"/>
    <s v="Saudi"/>
    <s v="20k-25k"/>
    <s v="1986-1990"/>
  </r>
  <r>
    <x v="41"/>
    <n v="-2983"/>
    <n v="288"/>
    <x v="1"/>
    <d v="2024-01-26T00:00:00"/>
    <n v="3"/>
    <x v="0"/>
    <s v="Saudi"/>
    <s v="20k-25k"/>
    <s v="1986-1990"/>
  </r>
  <r>
    <x v="41"/>
    <n v="3924"/>
    <n v="299"/>
    <x v="1"/>
    <d v="2024-05-10T00:00:00"/>
    <n v="2"/>
    <x v="0"/>
    <s v="Saudi"/>
    <s v="20k-25k"/>
    <s v="1986-1990"/>
  </r>
  <r>
    <x v="41"/>
    <n v="2241"/>
    <n v="379"/>
    <x v="2"/>
    <d v="2024-03-31T00:00:00"/>
    <n v="3"/>
    <x v="0"/>
    <s v="Saudi"/>
    <s v="20k-25k"/>
    <s v="1986-1990"/>
  </r>
  <r>
    <x v="41"/>
    <n v="1157"/>
    <n v="417"/>
    <x v="1"/>
    <d v="2024-07-04T00:00:00"/>
    <n v="4"/>
    <x v="0"/>
    <s v="Saudi"/>
    <s v="20k-25k"/>
    <s v="1986-1990"/>
  </r>
  <r>
    <x v="41"/>
    <n v="17653"/>
    <n v="468"/>
    <x v="2"/>
    <d v="2023-11-07T00:00:00"/>
    <n v="3"/>
    <x v="0"/>
    <s v="Saudi"/>
    <s v="20k-25k"/>
    <s v="1986-1990"/>
  </r>
  <r>
    <x v="41"/>
    <n v="15982"/>
    <n v="530"/>
    <x v="1"/>
    <d v="2023-03-21T00:00:00"/>
    <n v="3"/>
    <x v="0"/>
    <s v="Saudi"/>
    <s v="20k-25k"/>
    <s v="1986-1990"/>
  </r>
  <r>
    <x v="41"/>
    <n v="18109"/>
    <n v="532"/>
    <x v="1"/>
    <d v="2023-03-16T00:00:00"/>
    <n v="1"/>
    <x v="0"/>
    <s v="Saudi"/>
    <s v="20k-25k"/>
    <s v="1986-1990"/>
  </r>
  <r>
    <x v="41"/>
    <n v="9345"/>
    <n v="589"/>
    <x v="1"/>
    <d v="2023-12-21T00:00:00"/>
    <n v="3"/>
    <x v="0"/>
    <s v="Saudi"/>
    <s v="20k-25k"/>
    <s v="1986-1990"/>
  </r>
  <r>
    <x v="41"/>
    <n v="16013"/>
    <n v="645"/>
    <x v="1"/>
    <d v="2023-05-10T00:00:00"/>
    <n v="3"/>
    <x v="0"/>
    <s v="Saudi"/>
    <s v="20k-25k"/>
    <s v="1986-1990"/>
  </r>
  <r>
    <x v="41"/>
    <n v="17026"/>
    <n v="678"/>
    <x v="1"/>
    <d v="2023-02-19T00:00:00"/>
    <n v="3"/>
    <x v="0"/>
    <s v="Saudi"/>
    <s v="20k-25k"/>
    <s v="1986-1990"/>
  </r>
  <r>
    <x v="41"/>
    <n v="11639"/>
    <n v="724"/>
    <x v="2"/>
    <d v="2023-01-01T00:00:00"/>
    <n v="4"/>
    <x v="0"/>
    <s v="Saudi"/>
    <s v="20k-25k"/>
    <s v="1986-1990"/>
  </r>
  <r>
    <x v="41"/>
    <n v="15724"/>
    <n v="783"/>
    <x v="1"/>
    <d v="2023-05-26T00:00:00"/>
    <n v="2"/>
    <x v="0"/>
    <s v="Saudi"/>
    <s v="20k-25k"/>
    <s v="1986-1990"/>
  </r>
  <r>
    <x v="41"/>
    <n v="1658"/>
    <n v="952"/>
    <x v="1"/>
    <d v="2024-06-07T00:00:00"/>
    <n v="5"/>
    <x v="0"/>
    <s v="Saudi"/>
    <s v="20k-25k"/>
    <s v="1986-1990"/>
  </r>
  <r>
    <x v="41"/>
    <n v="19186"/>
    <n v="1077"/>
    <x v="2"/>
    <d v="2023-03-17T00:00:00"/>
    <n v="2"/>
    <x v="0"/>
    <s v="Saudi"/>
    <s v="20k-25k"/>
    <s v="1986-1990"/>
  </r>
  <r>
    <x v="41"/>
    <n v="6936"/>
    <n v="1078"/>
    <x v="2"/>
    <d v="2024-12-17T00:00:00"/>
    <n v="4"/>
    <x v="0"/>
    <s v="Saudi"/>
    <s v="20k-25k"/>
    <s v="1986-1990"/>
  </r>
  <r>
    <x v="41"/>
    <n v="16348"/>
    <n v="1102"/>
    <x v="1"/>
    <d v="2023-01-21T00:00:00"/>
    <n v="5"/>
    <x v="0"/>
    <s v="Saudi"/>
    <s v="20k-25k"/>
    <s v="1986-1990"/>
  </r>
  <r>
    <x v="41"/>
    <n v="-1723"/>
    <n v="1149"/>
    <x v="1"/>
    <d v="2024-07-18T00:00:00"/>
    <n v="5"/>
    <x v="0"/>
    <s v="Saudi"/>
    <s v="20k-25k"/>
    <s v="1986-1990"/>
  </r>
  <r>
    <x v="41"/>
    <n v="12996"/>
    <n v="1182"/>
    <x v="1"/>
    <d v="2023-06-17T00:00:00"/>
    <n v="5"/>
    <x v="0"/>
    <s v="Saudi"/>
    <s v="20k-25k"/>
    <s v="1986-1990"/>
  </r>
  <r>
    <x v="41"/>
    <n v="14381"/>
    <n v="1238"/>
    <x v="1"/>
    <d v="2023-07-25T00:00:00"/>
    <n v="1"/>
    <x v="0"/>
    <s v="Saudi"/>
    <s v="20k-25k"/>
    <s v="1986-1990"/>
  </r>
  <r>
    <x v="41"/>
    <n v="706"/>
    <n v="1243"/>
    <x v="1"/>
    <d v="2024-06-05T00:00:00"/>
    <n v="2"/>
    <x v="0"/>
    <s v="Saudi"/>
    <s v="20k-25k"/>
    <s v="1986-1990"/>
  </r>
  <r>
    <x v="41"/>
    <n v="-4659"/>
    <n v="1332"/>
    <x v="2"/>
    <d v="2024-10-26T00:00:00"/>
    <n v="5"/>
    <x v="0"/>
    <s v="Saudi"/>
    <s v="20k-25k"/>
    <s v="1986-1990"/>
  </r>
  <r>
    <x v="41"/>
    <n v="11323"/>
    <n v="1372"/>
    <x v="2"/>
    <d v="2023-12-12T00:00:00"/>
    <n v="4"/>
    <x v="0"/>
    <s v="Saudi"/>
    <s v="20k-25k"/>
    <s v="1986-1990"/>
  </r>
  <r>
    <x v="41"/>
    <n v="3625"/>
    <n v="1384"/>
    <x v="2"/>
    <d v="2024-04-04T00:00:00"/>
    <n v="3"/>
    <x v="0"/>
    <s v="Saudi"/>
    <s v="20k-25k"/>
    <s v="1986-1990"/>
  </r>
  <r>
    <x v="41"/>
    <n v="19978"/>
    <n v="1387"/>
    <x v="1"/>
    <d v="2023-03-09T00:00:00"/>
    <n v="3"/>
    <x v="0"/>
    <s v="Saudi"/>
    <s v="20k-25k"/>
    <s v="1986-1990"/>
  </r>
  <r>
    <x v="41"/>
    <n v="15771"/>
    <n v="1390"/>
    <x v="1"/>
    <d v="2023-07-30T00:00:00"/>
    <n v="2"/>
    <x v="0"/>
    <s v="Saudi"/>
    <s v="20k-25k"/>
    <s v="1986-1990"/>
  </r>
  <r>
    <x v="41"/>
    <n v="17185"/>
    <n v="1476"/>
    <x v="2"/>
    <d v="2023-10-09T00:00:00"/>
    <n v="2"/>
    <x v="0"/>
    <s v="Saudi"/>
    <s v="20k-25k"/>
    <s v="1986-1990"/>
  </r>
  <r>
    <x v="41"/>
    <n v="18591"/>
    <n v="1565"/>
    <x v="2"/>
    <d v="2023-03-09T00:00:00"/>
    <n v="5"/>
    <x v="0"/>
    <s v="Saudi"/>
    <s v="20k-25k"/>
    <s v="1986-1990"/>
  </r>
  <r>
    <x v="41"/>
    <n v="14479"/>
    <n v="1989"/>
    <x v="2"/>
    <d v="2023-11-27T00:00:00"/>
    <n v="5"/>
    <x v="0"/>
    <s v="Saudi"/>
    <s v="20k-25k"/>
    <s v="1986-1990"/>
  </r>
  <r>
    <x v="41"/>
    <n v="17479"/>
    <n v="2025"/>
    <x v="2"/>
    <d v="2023-07-19T00:00:00"/>
    <n v="5"/>
    <x v="0"/>
    <s v="Saudi"/>
    <s v="20k-25k"/>
    <s v="1986-1990"/>
  </r>
  <r>
    <x v="41"/>
    <n v="740"/>
    <n v="2189"/>
    <x v="2"/>
    <d v="2024-06-20T00:00:00"/>
    <n v="4"/>
    <x v="0"/>
    <s v="Saudi"/>
    <s v="20k-25k"/>
    <s v="1986-1990"/>
  </r>
  <r>
    <x v="41"/>
    <n v="11205"/>
    <n v="3382"/>
    <x v="2"/>
    <d v="2023-07-06T00:00:00"/>
    <n v="4"/>
    <x v="0"/>
    <s v="Saudi"/>
    <s v="20k-25k"/>
    <s v="1986-1990"/>
  </r>
  <r>
    <x v="41"/>
    <n v="15246"/>
    <n v="3607"/>
    <x v="2"/>
    <d v="2023-01-09T00:00:00"/>
    <n v="1"/>
    <x v="0"/>
    <s v="Saudi"/>
    <s v="20k-25k"/>
    <s v="1986-1990"/>
  </r>
  <r>
    <x v="41"/>
    <n v="1202"/>
    <n v="3710"/>
    <x v="2"/>
    <d v="2024-09-17T00:00:00"/>
    <n v="5"/>
    <x v="0"/>
    <s v="Saudi"/>
    <s v="20k-25k"/>
    <s v="1986-1990"/>
  </r>
  <r>
    <x v="41"/>
    <n v="5858"/>
    <n v="3913"/>
    <x v="2"/>
    <d v="2024-12-09T00:00:00"/>
    <n v="2"/>
    <x v="0"/>
    <s v="Saudi"/>
    <s v="20k-25k"/>
    <s v="1986-1990"/>
  </r>
  <r>
    <x v="41"/>
    <n v="15454"/>
    <n v="4249"/>
    <x v="2"/>
    <d v="2023-07-07T00:00:00"/>
    <n v="5"/>
    <x v="0"/>
    <s v="Saudi"/>
    <s v="20k-25k"/>
    <s v="1986-1990"/>
  </r>
  <r>
    <x v="41"/>
    <n v="11534"/>
    <n v="4598"/>
    <x v="2"/>
    <d v="2024-12-20T00:00:00"/>
    <n v="4"/>
    <x v="0"/>
    <s v="Saudi"/>
    <s v="20k-25k"/>
    <s v="1986-1990"/>
  </r>
  <r>
    <x v="41"/>
    <n v="17347"/>
    <n v="4646"/>
    <x v="2"/>
    <d v="2023-04-30T00:00:00"/>
    <n v="1"/>
    <x v="0"/>
    <s v="Saudi"/>
    <s v="20k-25k"/>
    <s v="1986-1990"/>
  </r>
  <r>
    <x v="41"/>
    <n v="1862"/>
    <n v="4655"/>
    <x v="2"/>
    <d v="2024-03-25T00:00:00"/>
    <n v="3"/>
    <x v="0"/>
    <s v="Saudi"/>
    <s v="20k-25k"/>
    <s v="1986-1990"/>
  </r>
  <r>
    <x v="41"/>
    <n v="-113"/>
    <n v="4680"/>
    <x v="2"/>
    <d v="2024-11-06T00:00:00"/>
    <n v="2"/>
    <x v="0"/>
    <s v="Saudi"/>
    <s v="20k-25k"/>
    <s v="1986-1990"/>
  </r>
  <r>
    <x v="41"/>
    <n v="2023"/>
    <n v="4732"/>
    <x v="2"/>
    <d v="2024-11-15T00:00:00"/>
    <n v="4"/>
    <x v="0"/>
    <s v="Saudi"/>
    <s v="20k-25k"/>
    <s v="1986-1990"/>
  </r>
  <r>
    <x v="42"/>
    <n v="66895"/>
    <n v="-4153"/>
    <x v="0"/>
    <d v="2024-08-12T00:00:00"/>
    <n v="2"/>
    <x v="0"/>
    <s v="Saudi"/>
    <s v="20k-25k"/>
    <s v="1986-1990"/>
  </r>
  <r>
    <x v="42"/>
    <n v="47762"/>
    <n v="-3982"/>
    <x v="0"/>
    <d v="2023-10-15T00:00:00"/>
    <n v="2"/>
    <x v="0"/>
    <s v="Saudi"/>
    <s v="20k-25k"/>
    <s v="1986-1990"/>
  </r>
  <r>
    <x v="42"/>
    <n v="52192"/>
    <n v="-3896"/>
    <x v="0"/>
    <d v="2024-01-16T00:00:00"/>
    <n v="3"/>
    <x v="0"/>
    <s v="Saudi"/>
    <s v="20k-25k"/>
    <s v="1986-1990"/>
  </r>
  <r>
    <x v="42"/>
    <n v="55017"/>
    <n v="-3051"/>
    <x v="0"/>
    <d v="2024-04-05T00:00:00"/>
    <n v="5"/>
    <x v="0"/>
    <s v="Saudi"/>
    <s v="20k-25k"/>
    <s v="1986-1990"/>
  </r>
  <r>
    <x v="42"/>
    <n v="67724"/>
    <n v="-2873"/>
    <x v="0"/>
    <d v="2024-11-28T00:00:00"/>
    <n v="4"/>
    <x v="0"/>
    <s v="Saudi"/>
    <s v="20k-25k"/>
    <s v="1986-1990"/>
  </r>
  <r>
    <x v="42"/>
    <n v="44336"/>
    <n v="-2569"/>
    <x v="0"/>
    <d v="2023-09-17T00:00:00"/>
    <n v="5"/>
    <x v="0"/>
    <s v="Saudi"/>
    <s v="20k-25k"/>
    <s v="1986-1990"/>
  </r>
  <r>
    <x v="42"/>
    <n v="69439"/>
    <n v="-2195"/>
    <x v="0"/>
    <d v="2024-07-06T00:00:00"/>
    <n v="2"/>
    <x v="0"/>
    <s v="Saudi"/>
    <s v="20k-25k"/>
    <s v="1986-1990"/>
  </r>
  <r>
    <x v="42"/>
    <n v="66899"/>
    <n v="-2103"/>
    <x v="0"/>
    <d v="2024-08-10T00:00:00"/>
    <n v="2"/>
    <x v="0"/>
    <s v="Saudi"/>
    <s v="20k-25k"/>
    <s v="1986-1990"/>
  </r>
  <r>
    <x v="42"/>
    <n v="51744"/>
    <n v="-2094"/>
    <x v="0"/>
    <d v="2023-10-09T00:00:00"/>
    <n v="2"/>
    <x v="0"/>
    <s v="Saudi"/>
    <s v="20k-25k"/>
    <s v="1986-1990"/>
  </r>
  <r>
    <x v="42"/>
    <n v="72662"/>
    <n v="-2000"/>
    <x v="0"/>
    <d v="2024-12-27T00:00:00"/>
    <n v="2"/>
    <x v="0"/>
    <s v="Saudi"/>
    <s v="20k-25k"/>
    <s v="1986-1990"/>
  </r>
  <r>
    <x v="42"/>
    <n v="33634"/>
    <n v="-1470"/>
    <x v="0"/>
    <d v="2023-05-12T00:00:00"/>
    <n v="1"/>
    <x v="0"/>
    <s v="Saudi"/>
    <s v="20k-25k"/>
    <s v="1986-1990"/>
  </r>
  <r>
    <x v="42"/>
    <n v="34869"/>
    <n v="-770"/>
    <x v="0"/>
    <d v="2023-06-15T00:00:00"/>
    <n v="5"/>
    <x v="0"/>
    <s v="Saudi"/>
    <s v="20k-25k"/>
    <s v="1986-1990"/>
  </r>
  <r>
    <x v="42"/>
    <n v="52334"/>
    <n v="-476"/>
    <x v="0"/>
    <d v="2024-03-12T00:00:00"/>
    <n v="3"/>
    <x v="0"/>
    <s v="Saudi"/>
    <s v="20k-25k"/>
    <s v="1986-1990"/>
  </r>
  <r>
    <x v="42"/>
    <n v="70028"/>
    <n v="-434"/>
    <x v="0"/>
    <d v="2024-11-15T00:00:00"/>
    <n v="1"/>
    <x v="0"/>
    <s v="Saudi"/>
    <s v="20k-25k"/>
    <s v="1986-1990"/>
  </r>
  <r>
    <x v="42"/>
    <n v="69073"/>
    <n v="-420"/>
    <x v="1"/>
    <d v="2024-07-12T00:00:00"/>
    <n v="3"/>
    <x v="0"/>
    <s v="Saudi"/>
    <s v="20k-25k"/>
    <s v="1986-1990"/>
  </r>
  <r>
    <x v="42"/>
    <n v="29544"/>
    <n v="-402"/>
    <x v="1"/>
    <d v="2023-04-17T00:00:00"/>
    <n v="4"/>
    <x v="0"/>
    <s v="Saudi"/>
    <s v="20k-25k"/>
    <s v="1986-1990"/>
  </r>
  <r>
    <x v="42"/>
    <n v="19511"/>
    <n v="-364"/>
    <x v="0"/>
    <d v="2023-01-05T00:00:00"/>
    <n v="2"/>
    <x v="0"/>
    <s v="Saudi"/>
    <s v="20k-25k"/>
    <s v="1986-1990"/>
  </r>
  <r>
    <x v="42"/>
    <n v="41433"/>
    <n v="-230"/>
    <x v="0"/>
    <d v="2023-08-13T00:00:00"/>
    <n v="5"/>
    <x v="0"/>
    <s v="Saudi"/>
    <s v="20k-25k"/>
    <s v="1986-1990"/>
  </r>
  <r>
    <x v="42"/>
    <n v="31741"/>
    <n v="-228"/>
    <x v="1"/>
    <d v="2023-05-01T00:00:00"/>
    <n v="2"/>
    <x v="0"/>
    <s v="Saudi"/>
    <s v="20k-25k"/>
    <s v="1986-1990"/>
  </r>
  <r>
    <x v="42"/>
    <n v="41230"/>
    <n v="-203"/>
    <x v="1"/>
    <d v="2023-08-13T00:00:00"/>
    <n v="3"/>
    <x v="0"/>
    <s v="Saudi"/>
    <s v="20k-25k"/>
    <s v="1986-1990"/>
  </r>
  <r>
    <x v="42"/>
    <n v="46905"/>
    <n v="-89"/>
    <x v="0"/>
    <d v="2023-09-15T00:00:00"/>
    <n v="4"/>
    <x v="0"/>
    <s v="Saudi"/>
    <s v="20k-25k"/>
    <s v="1986-1990"/>
  </r>
  <r>
    <x v="42"/>
    <n v="69002"/>
    <n v="-71"/>
    <x v="1"/>
    <d v="2024-08-07T00:00:00"/>
    <n v="3"/>
    <x v="0"/>
    <s v="Saudi"/>
    <s v="20k-25k"/>
    <s v="1986-1990"/>
  </r>
  <r>
    <x v="42"/>
    <n v="25448"/>
    <n v="-24"/>
    <x v="1"/>
    <d v="2023-03-06T00:00:00"/>
    <n v="3"/>
    <x v="0"/>
    <s v="Saudi"/>
    <s v="20k-25k"/>
    <s v="1986-1990"/>
  </r>
  <r>
    <x v="42"/>
    <n v="69493"/>
    <n v="54"/>
    <x v="1"/>
    <d v="2024-07-11T00:00:00"/>
    <n v="1"/>
    <x v="0"/>
    <s v="Saudi"/>
    <s v="20k-25k"/>
    <s v="1986-1990"/>
  </r>
  <r>
    <x v="42"/>
    <n v="19728"/>
    <n v="217"/>
    <x v="1"/>
    <d v="2023-01-12T00:00:00"/>
    <n v="3"/>
    <x v="0"/>
    <s v="Saudi"/>
    <s v="20k-25k"/>
    <s v="1986-1990"/>
  </r>
  <r>
    <x v="42"/>
    <n v="56088"/>
    <n v="262"/>
    <x v="1"/>
    <d v="2024-01-07T00:00:00"/>
    <n v="3"/>
    <x v="0"/>
    <s v="Saudi"/>
    <s v="20k-25k"/>
    <s v="1986-1990"/>
  </r>
  <r>
    <x v="42"/>
    <n v="34888"/>
    <n v="352"/>
    <x v="1"/>
    <d v="2023-06-02T00:00:00"/>
    <n v="4"/>
    <x v="0"/>
    <s v="Saudi"/>
    <s v="20k-25k"/>
    <s v="1986-1990"/>
  </r>
  <r>
    <x v="42"/>
    <n v="36694"/>
    <n v="364"/>
    <x v="1"/>
    <d v="2023-07-25T00:00:00"/>
    <n v="4"/>
    <x v="0"/>
    <s v="Saudi"/>
    <s v="20k-25k"/>
    <s v="1986-1990"/>
  </r>
  <r>
    <x v="42"/>
    <n v="44736"/>
    <n v="400"/>
    <x v="1"/>
    <d v="2023-09-20T00:00:00"/>
    <n v="5"/>
    <x v="0"/>
    <s v="Saudi"/>
    <s v="20k-25k"/>
    <s v="1986-1990"/>
  </r>
  <r>
    <x v="42"/>
    <n v="35359"/>
    <n v="490"/>
    <x v="1"/>
    <d v="2023-07-02T00:00:00"/>
    <n v="1"/>
    <x v="0"/>
    <s v="Saudi"/>
    <s v="20k-25k"/>
    <s v="1986-1990"/>
  </r>
  <r>
    <x v="42"/>
    <n v="52647"/>
    <n v="510"/>
    <x v="1"/>
    <d v="2023-11-22T00:00:00"/>
    <n v="4"/>
    <x v="0"/>
    <s v="Saudi"/>
    <s v="20k-25k"/>
    <s v="1986-1990"/>
  </r>
  <r>
    <x v="42"/>
    <n v="27374"/>
    <n v="518"/>
    <x v="1"/>
    <d v="2023-03-19T00:00:00"/>
    <n v="2"/>
    <x v="0"/>
    <s v="Saudi"/>
    <s v="20k-25k"/>
    <s v="1986-1990"/>
  </r>
  <r>
    <x v="42"/>
    <n v="70597"/>
    <n v="569"/>
    <x v="2"/>
    <d v="2024-11-20T00:00:00"/>
    <n v="4"/>
    <x v="0"/>
    <s v="Saudi"/>
    <s v="20k-25k"/>
    <s v="1986-1990"/>
  </r>
  <r>
    <x v="42"/>
    <n v="52810"/>
    <n v="618"/>
    <x v="1"/>
    <d v="2024-02-09T00:00:00"/>
    <n v="4"/>
    <x v="0"/>
    <s v="Saudi"/>
    <s v="20k-25k"/>
    <s v="1986-1990"/>
  </r>
  <r>
    <x v="42"/>
    <n v="54851"/>
    <n v="627"/>
    <x v="2"/>
    <d v="2023-12-02T00:00:00"/>
    <n v="3"/>
    <x v="0"/>
    <s v="Saudi"/>
    <s v="20k-25k"/>
    <s v="1986-1990"/>
  </r>
  <r>
    <x v="42"/>
    <n v="46994"/>
    <n v="651"/>
    <x v="1"/>
    <d v="2023-09-15T00:00:00"/>
    <n v="4"/>
    <x v="0"/>
    <s v="Saudi"/>
    <s v="20k-25k"/>
    <s v="1986-1990"/>
  </r>
  <r>
    <x v="42"/>
    <n v="26856"/>
    <n v="694"/>
    <x v="1"/>
    <d v="2023-03-16T00:00:00"/>
    <n v="1"/>
    <x v="0"/>
    <s v="Saudi"/>
    <s v="20k-25k"/>
    <s v="1986-1990"/>
  </r>
  <r>
    <x v="42"/>
    <n v="20424"/>
    <n v="696"/>
    <x v="1"/>
    <d v="2023-01-21T00:00:00"/>
    <n v="3"/>
    <x v="0"/>
    <s v="Saudi"/>
    <s v="20k-25k"/>
    <s v="1986-1990"/>
  </r>
  <r>
    <x v="42"/>
    <n v="60083"/>
    <n v="704"/>
    <x v="1"/>
    <d v="2024-05-08T00:00:00"/>
    <n v="4"/>
    <x v="0"/>
    <s v="Saudi"/>
    <s v="20k-25k"/>
    <s v="1986-1990"/>
  </r>
  <r>
    <x v="42"/>
    <n v="26162"/>
    <n v="714"/>
    <x v="1"/>
    <d v="2023-03-12T00:00:00"/>
    <n v="1"/>
    <x v="0"/>
    <s v="Saudi"/>
    <s v="20k-25k"/>
    <s v="1986-1990"/>
  </r>
  <r>
    <x v="42"/>
    <n v="35639"/>
    <n v="751"/>
    <x v="1"/>
    <d v="2023-06-08T00:00:00"/>
    <n v="5"/>
    <x v="0"/>
    <s v="Saudi"/>
    <s v="20k-25k"/>
    <s v="1986-1990"/>
  </r>
  <r>
    <x v="42"/>
    <n v="42085"/>
    <n v="855"/>
    <x v="1"/>
    <d v="2023-08-20T00:00:00"/>
    <n v="3"/>
    <x v="0"/>
    <s v="Saudi"/>
    <s v="20k-25k"/>
    <s v="1986-1990"/>
  </r>
  <r>
    <x v="42"/>
    <n v="34536"/>
    <n v="902"/>
    <x v="1"/>
    <d v="2023-05-18T00:00:00"/>
    <n v="4"/>
    <x v="0"/>
    <s v="Saudi"/>
    <s v="20k-25k"/>
    <s v="1986-1990"/>
  </r>
  <r>
    <x v="42"/>
    <n v="36330"/>
    <n v="971"/>
    <x v="1"/>
    <d v="2023-07-12T00:00:00"/>
    <n v="1"/>
    <x v="0"/>
    <s v="Saudi"/>
    <s v="20k-25k"/>
    <s v="1986-1990"/>
  </r>
  <r>
    <x v="42"/>
    <n v="55826"/>
    <n v="975"/>
    <x v="1"/>
    <d v="2023-12-13T00:00:00"/>
    <n v="1"/>
    <x v="0"/>
    <s v="Saudi"/>
    <s v="20k-25k"/>
    <s v="1986-1990"/>
  </r>
  <r>
    <x v="42"/>
    <n v="69355"/>
    <n v="1018"/>
    <x v="1"/>
    <d v="2024-10-07T00:00:00"/>
    <n v="3"/>
    <x v="0"/>
    <s v="Saudi"/>
    <s v="20k-25k"/>
    <s v="1986-1990"/>
  </r>
  <r>
    <x v="42"/>
    <n v="52137"/>
    <n v="1053"/>
    <x v="1"/>
    <d v="2023-11-16T00:00:00"/>
    <n v="3"/>
    <x v="0"/>
    <s v="Saudi"/>
    <s v="20k-25k"/>
    <s v="1986-1990"/>
  </r>
  <r>
    <x v="42"/>
    <n v="70462"/>
    <n v="1107"/>
    <x v="1"/>
    <d v="2024-11-03T00:00:00"/>
    <n v="3"/>
    <x v="0"/>
    <s v="Saudi"/>
    <s v="20k-25k"/>
    <s v="1986-1990"/>
  </r>
  <r>
    <x v="42"/>
    <n v="51084"/>
    <n v="1227"/>
    <x v="2"/>
    <d v="2023-11-08T00:00:00"/>
    <n v="4"/>
    <x v="0"/>
    <s v="Saudi"/>
    <s v="20k-25k"/>
    <s v="1986-1990"/>
  </r>
  <r>
    <x v="42"/>
    <n v="25472"/>
    <n v="1436"/>
    <x v="2"/>
    <d v="2023-02-01T00:00:00"/>
    <n v="1"/>
    <x v="0"/>
    <s v="Saudi"/>
    <s v="20k-25k"/>
    <s v="1986-1990"/>
  </r>
  <r>
    <x v="42"/>
    <n v="68337"/>
    <n v="1442"/>
    <x v="1"/>
    <d v="2024-08-22T00:00:00"/>
    <n v="4"/>
    <x v="0"/>
    <s v="Saudi"/>
    <s v="20k-25k"/>
    <s v="1986-1990"/>
  </r>
  <r>
    <x v="42"/>
    <n v="54224"/>
    <n v="1577"/>
    <x v="2"/>
    <d v="2023-12-01T00:00:00"/>
    <n v="4"/>
    <x v="0"/>
    <s v="Saudi"/>
    <s v="20k-25k"/>
    <s v="1986-1990"/>
  </r>
  <r>
    <x v="42"/>
    <n v="64327"/>
    <n v="1699"/>
    <x v="2"/>
    <d v="2024-06-03T00:00:00"/>
    <n v="4"/>
    <x v="0"/>
    <s v="Saudi"/>
    <s v="20k-25k"/>
    <s v="1986-1990"/>
  </r>
  <r>
    <x v="42"/>
    <n v="46521"/>
    <n v="1785"/>
    <x v="2"/>
    <d v="2023-09-28T00:00:00"/>
    <n v="1"/>
    <x v="0"/>
    <s v="Saudi"/>
    <s v="20k-25k"/>
    <s v="1986-1990"/>
  </r>
  <r>
    <x v="42"/>
    <n v="54308"/>
    <n v="1974"/>
    <x v="2"/>
    <d v="2024-03-25T00:00:00"/>
    <n v="5"/>
    <x v="0"/>
    <s v="Saudi"/>
    <s v="20k-25k"/>
    <s v="1986-1990"/>
  </r>
  <r>
    <x v="42"/>
    <n v="44128"/>
    <n v="2043"/>
    <x v="2"/>
    <d v="2023-08-31T00:00:00"/>
    <n v="2"/>
    <x v="0"/>
    <s v="Saudi"/>
    <s v="20k-25k"/>
    <s v="1986-1990"/>
  </r>
  <r>
    <x v="42"/>
    <n v="49857"/>
    <n v="2095"/>
    <x v="2"/>
    <d v="2023-11-02T00:00:00"/>
    <n v="5"/>
    <x v="0"/>
    <s v="Saudi"/>
    <s v="20k-25k"/>
    <s v="1986-1990"/>
  </r>
  <r>
    <x v="42"/>
    <n v="46343"/>
    <n v="2215"/>
    <x v="2"/>
    <d v="2023-09-01T00:00:00"/>
    <n v="2"/>
    <x v="0"/>
    <s v="Saudi"/>
    <s v="20k-25k"/>
    <s v="1986-1990"/>
  </r>
  <r>
    <x v="42"/>
    <n v="31969"/>
    <n v="2425"/>
    <x v="2"/>
    <d v="2023-04-25T00:00:00"/>
    <n v="3"/>
    <x v="0"/>
    <s v="Saudi"/>
    <s v="20k-25k"/>
    <s v="1986-1990"/>
  </r>
  <r>
    <x v="42"/>
    <n v="62628"/>
    <n v="2545"/>
    <x v="2"/>
    <d v="2024-05-19T00:00:00"/>
    <n v="3"/>
    <x v="0"/>
    <s v="Saudi"/>
    <s v="20k-25k"/>
    <s v="1986-1990"/>
  </r>
  <r>
    <x v="42"/>
    <n v="29946"/>
    <n v="2572"/>
    <x v="2"/>
    <d v="2023-04-08T00:00:00"/>
    <n v="1"/>
    <x v="0"/>
    <s v="Saudi"/>
    <s v="20k-25k"/>
    <s v="1986-1990"/>
  </r>
  <r>
    <x v="42"/>
    <n v="67017"/>
    <n v="2690"/>
    <x v="2"/>
    <d v="2024-06-20T00:00:00"/>
    <n v="1"/>
    <x v="0"/>
    <s v="Saudi"/>
    <s v="20k-25k"/>
    <s v="1986-1990"/>
  </r>
  <r>
    <x v="42"/>
    <n v="53838"/>
    <n v="3028"/>
    <x v="2"/>
    <d v="2023-10-06T00:00:00"/>
    <n v="4"/>
    <x v="0"/>
    <s v="Saudi"/>
    <s v="20k-25k"/>
    <s v="1986-1990"/>
  </r>
  <r>
    <x v="42"/>
    <n v="35104"/>
    <n v="3363"/>
    <x v="2"/>
    <d v="2023-05-01T00:00:00"/>
    <n v="5"/>
    <x v="0"/>
    <s v="Saudi"/>
    <s v="20k-25k"/>
    <s v="1986-1990"/>
  </r>
  <r>
    <x v="42"/>
    <n v="74662"/>
    <n v="3425"/>
    <x v="2"/>
    <d v="2024-12-25T00:00:00"/>
    <n v="5"/>
    <x v="0"/>
    <s v="Saudi"/>
    <s v="20k-25k"/>
    <s v="1986-1990"/>
  </r>
  <r>
    <x v="42"/>
    <n v="71237"/>
    <n v="3513"/>
    <x v="2"/>
    <d v="2024-12-23T00:00:00"/>
    <n v="2"/>
    <x v="0"/>
    <s v="Saudi"/>
    <s v="20k-25k"/>
    <s v="1986-1990"/>
  </r>
  <r>
    <x v="42"/>
    <n v="24036"/>
    <n v="3612"/>
    <x v="2"/>
    <d v="2023-01-25T00:00:00"/>
    <n v="5"/>
    <x v="0"/>
    <s v="Saudi"/>
    <s v="20k-25k"/>
    <s v="1986-1990"/>
  </r>
  <r>
    <x v="42"/>
    <n v="58068"/>
    <n v="3760"/>
    <x v="2"/>
    <d v="2024-03-25T00:00:00"/>
    <n v="2"/>
    <x v="0"/>
    <s v="Saudi"/>
    <s v="20k-25k"/>
    <s v="1986-1990"/>
  </r>
  <r>
    <x v="42"/>
    <n v="76704"/>
    <n v="4042"/>
    <x v="2"/>
    <d v="2024-12-30T00:00:00"/>
    <n v="3"/>
    <x v="0"/>
    <s v="Saudi"/>
    <s v="20k-25k"/>
    <s v="1986-1990"/>
  </r>
  <r>
    <x v="42"/>
    <n v="71048"/>
    <n v="4149"/>
    <x v="2"/>
    <d v="2024-08-12T00:00:00"/>
    <n v="1"/>
    <x v="0"/>
    <s v="Saudi"/>
    <s v="20k-25k"/>
    <s v="1986-1990"/>
  </r>
  <r>
    <x v="42"/>
    <n v="50810"/>
    <n v="4289"/>
    <x v="2"/>
    <d v="2023-09-30T00:00:00"/>
    <n v="5"/>
    <x v="0"/>
    <s v="Saudi"/>
    <s v="20k-25k"/>
    <s v="1986-1990"/>
  </r>
  <r>
    <x v="42"/>
    <n v="59379"/>
    <n v="4362"/>
    <x v="2"/>
    <d v="2024-04-25T00:00:00"/>
    <n v="5"/>
    <x v="0"/>
    <s v="Saudi"/>
    <s v="20k-25k"/>
    <s v="1986-1990"/>
  </r>
  <r>
    <x v="42"/>
    <n v="71634"/>
    <n v="4617"/>
    <x v="2"/>
    <d v="2024-06-24T00:00:00"/>
    <n v="3"/>
    <x v="0"/>
    <s v="Saudi"/>
    <s v="20k-25k"/>
    <s v="1986-1990"/>
  </r>
  <r>
    <x v="42"/>
    <n v="41663"/>
    <n v="4969"/>
    <x v="2"/>
    <d v="2023-08-01T00:00:00"/>
    <n v="3"/>
    <x v="0"/>
    <s v="Saudi"/>
    <s v="20k-25k"/>
    <s v="1986-1990"/>
  </r>
  <r>
    <x v="43"/>
    <n v="26646"/>
    <n v="-4899"/>
    <x v="0"/>
    <d v="2023-06-01T00:00:00"/>
    <n v="4"/>
    <x v="0"/>
    <s v="Saudi"/>
    <s v="20k-25k"/>
    <s v="1986-1990"/>
  </r>
  <r>
    <x v="43"/>
    <n v="41327"/>
    <n v="-4556"/>
    <x v="0"/>
    <d v="2023-11-02T00:00:00"/>
    <n v="3"/>
    <x v="0"/>
    <s v="Saudi"/>
    <s v="20k-25k"/>
    <s v="1986-1990"/>
  </r>
  <r>
    <x v="43"/>
    <n v="62803"/>
    <n v="-3842"/>
    <x v="0"/>
    <d v="2024-11-27T00:00:00"/>
    <n v="2"/>
    <x v="0"/>
    <s v="Saudi"/>
    <s v="20k-25k"/>
    <s v="1986-1990"/>
  </r>
  <r>
    <x v="43"/>
    <n v="59112"/>
    <n v="-3684"/>
    <x v="0"/>
    <d v="2024-10-27T00:00:00"/>
    <n v="3"/>
    <x v="0"/>
    <s v="Saudi"/>
    <s v="20k-25k"/>
    <s v="1986-1990"/>
  </r>
  <r>
    <x v="43"/>
    <n v="44797"/>
    <n v="-3538"/>
    <x v="0"/>
    <d v="2024-06-05T00:00:00"/>
    <n v="3"/>
    <x v="0"/>
    <s v="Saudi"/>
    <s v="20k-25k"/>
    <s v="1986-1990"/>
  </r>
  <r>
    <x v="43"/>
    <n v="47459"/>
    <n v="-3313"/>
    <x v="0"/>
    <d v="2024-04-19T00:00:00"/>
    <n v="4"/>
    <x v="0"/>
    <s v="Saudi"/>
    <s v="20k-25k"/>
    <s v="1986-1990"/>
  </r>
  <r>
    <x v="43"/>
    <n v="51365"/>
    <n v="-3301"/>
    <x v="0"/>
    <d v="2024-01-20T00:00:00"/>
    <n v="2"/>
    <x v="0"/>
    <s v="Saudi"/>
    <s v="20k-25k"/>
    <s v="1986-1990"/>
  </r>
  <r>
    <x v="43"/>
    <n v="57068"/>
    <n v="-2044"/>
    <x v="0"/>
    <d v="2024-11-05T00:00:00"/>
    <n v="1"/>
    <x v="0"/>
    <s v="Saudi"/>
    <s v="20k-25k"/>
    <s v="1986-1990"/>
  </r>
  <r>
    <x v="43"/>
    <n v="45703"/>
    <n v="-1756"/>
    <x v="0"/>
    <d v="2024-05-12T00:00:00"/>
    <n v="5"/>
    <x v="0"/>
    <s v="Saudi"/>
    <s v="20k-25k"/>
    <s v="1986-1990"/>
  </r>
  <r>
    <x v="43"/>
    <n v="37463"/>
    <n v="-1732"/>
    <x v="0"/>
    <d v="2023-10-11T00:00:00"/>
    <n v="1"/>
    <x v="0"/>
    <s v="Saudi"/>
    <s v="20k-25k"/>
    <s v="1986-1990"/>
  </r>
  <r>
    <x v="43"/>
    <n v="47440"/>
    <n v="-1457"/>
    <x v="0"/>
    <d v="2023-12-21T00:00:00"/>
    <n v="5"/>
    <x v="0"/>
    <s v="Saudi"/>
    <s v="20k-25k"/>
    <s v="1986-1990"/>
  </r>
  <r>
    <x v="43"/>
    <n v="31545"/>
    <n v="-1297"/>
    <x v="0"/>
    <d v="2023-05-31T00:00:00"/>
    <n v="3"/>
    <x v="0"/>
    <s v="Saudi"/>
    <s v="20k-25k"/>
    <s v="1986-1990"/>
  </r>
  <r>
    <x v="43"/>
    <n v="63153"/>
    <n v="-1192"/>
    <x v="0"/>
    <d v="2024-12-18T00:00:00"/>
    <n v="1"/>
    <x v="0"/>
    <s v="Saudi"/>
    <s v="20k-25k"/>
    <s v="1986-1990"/>
  </r>
  <r>
    <x v="43"/>
    <n v="50805"/>
    <n v="-898"/>
    <x v="0"/>
    <d v="2024-02-19T00:00:00"/>
    <n v="4"/>
    <x v="0"/>
    <s v="Saudi"/>
    <s v="20k-25k"/>
    <s v="1986-1990"/>
  </r>
  <r>
    <x v="43"/>
    <n v="50021"/>
    <n v="-784"/>
    <x v="0"/>
    <d v="2024-02-24T00:00:00"/>
    <n v="5"/>
    <x v="0"/>
    <s v="Saudi"/>
    <s v="20k-25k"/>
    <s v="1986-1990"/>
  </r>
  <r>
    <x v="43"/>
    <n v="24081"/>
    <n v="-778"/>
    <x v="0"/>
    <d v="2023-04-10T00:00:00"/>
    <n v="3"/>
    <x v="0"/>
    <s v="Saudi"/>
    <s v="20k-25k"/>
    <s v="1986-1990"/>
  </r>
  <r>
    <x v="43"/>
    <n v="49622"/>
    <n v="-537"/>
    <x v="0"/>
    <d v="2024-07-03T00:00:00"/>
    <n v="3"/>
    <x v="0"/>
    <s v="Saudi"/>
    <s v="20k-25k"/>
    <s v="1986-1990"/>
  </r>
  <r>
    <x v="43"/>
    <n v="27278"/>
    <n v="-431"/>
    <x v="1"/>
    <d v="2023-06-23T00:00:00"/>
    <n v="5"/>
    <x v="0"/>
    <s v="Saudi"/>
    <s v="20k-25k"/>
    <s v="1986-1990"/>
  </r>
  <r>
    <x v="43"/>
    <n v="62724"/>
    <n v="-429"/>
    <x v="0"/>
    <d v="2024-12-23T00:00:00"/>
    <n v="1"/>
    <x v="0"/>
    <s v="Saudi"/>
    <s v="20k-25k"/>
    <s v="1986-1990"/>
  </r>
  <r>
    <x v="43"/>
    <n v="62426"/>
    <n v="-377"/>
    <x v="1"/>
    <d v="2024-11-28T00:00:00"/>
    <n v="1"/>
    <x v="0"/>
    <s v="Saudi"/>
    <s v="20k-25k"/>
    <s v="1986-1990"/>
  </r>
  <r>
    <x v="43"/>
    <n v="56859"/>
    <n v="-368"/>
    <x v="0"/>
    <d v="2024-08-23T00:00:00"/>
    <n v="1"/>
    <x v="0"/>
    <s v="Saudi"/>
    <s v="20k-25k"/>
    <s v="1986-1990"/>
  </r>
  <r>
    <x v="43"/>
    <n v="19893"/>
    <n v="-302"/>
    <x v="1"/>
    <d v="2023-03-24T00:00:00"/>
    <n v="1"/>
    <x v="0"/>
    <s v="Saudi"/>
    <s v="20k-25k"/>
    <s v="1986-1990"/>
  </r>
  <r>
    <x v="43"/>
    <n v="50772"/>
    <n v="-272"/>
    <x v="1"/>
    <d v="2024-04-10T00:00:00"/>
    <n v="4"/>
    <x v="0"/>
    <s v="Saudi"/>
    <s v="20k-25k"/>
    <s v="1986-1990"/>
  </r>
  <r>
    <x v="43"/>
    <n v="66645"/>
    <n v="-259"/>
    <x v="0"/>
    <d v="2024-11-25T00:00:00"/>
    <n v="4"/>
    <x v="0"/>
    <s v="Saudi"/>
    <s v="20k-25k"/>
    <s v="1986-1990"/>
  </r>
  <r>
    <x v="43"/>
    <n v="36954"/>
    <n v="-197"/>
    <x v="0"/>
    <d v="2023-08-27T00:00:00"/>
    <n v="3"/>
    <x v="0"/>
    <s v="Saudi"/>
    <s v="20k-25k"/>
    <s v="1986-1990"/>
  </r>
  <r>
    <x v="43"/>
    <n v="41133"/>
    <n v="-194"/>
    <x v="0"/>
    <d v="2023-11-15T00:00:00"/>
    <n v="4"/>
    <x v="0"/>
    <s v="Saudi"/>
    <s v="20k-25k"/>
    <s v="1986-1990"/>
  </r>
  <r>
    <x v="43"/>
    <n v="35090"/>
    <n v="-167"/>
    <x v="1"/>
    <d v="2023-08-24T00:00:00"/>
    <n v="4"/>
    <x v="0"/>
    <s v="Saudi"/>
    <s v="20k-25k"/>
    <s v="1986-1990"/>
  </r>
  <r>
    <x v="43"/>
    <n v="26533"/>
    <n v="-113"/>
    <x v="1"/>
    <d v="2023-06-05T00:00:00"/>
    <n v="4"/>
    <x v="0"/>
    <s v="Saudi"/>
    <s v="20k-25k"/>
    <s v="1986-1990"/>
  </r>
  <r>
    <x v="43"/>
    <n v="63697"/>
    <n v="-66"/>
    <x v="0"/>
    <d v="2024-11-23T00:00:00"/>
    <n v="3"/>
    <x v="0"/>
    <s v="Saudi"/>
    <s v="20k-25k"/>
    <s v="1986-1990"/>
  </r>
  <r>
    <x v="43"/>
    <n v="54666"/>
    <n v="-56"/>
    <x v="1"/>
    <d v="2024-01-02T00:00:00"/>
    <n v="2"/>
    <x v="0"/>
    <s v="Saudi"/>
    <s v="20k-25k"/>
    <s v="1986-1990"/>
  </r>
  <r>
    <x v="43"/>
    <n v="57227"/>
    <n v="-47"/>
    <x v="1"/>
    <d v="2024-08-23T00:00:00"/>
    <n v="3"/>
    <x v="0"/>
    <s v="Saudi"/>
    <s v="20k-25k"/>
    <s v="1986-1990"/>
  </r>
  <r>
    <x v="43"/>
    <n v="39046"/>
    <n v="-38"/>
    <x v="1"/>
    <d v="2023-09-20T00:00:00"/>
    <n v="5"/>
    <x v="0"/>
    <s v="Saudi"/>
    <s v="20k-25k"/>
    <s v="1986-1990"/>
  </r>
  <r>
    <x v="43"/>
    <n v="51044"/>
    <n v="41"/>
    <x v="1"/>
    <d v="2024-03-20T00:00:00"/>
    <n v="4"/>
    <x v="0"/>
    <s v="Saudi"/>
    <s v="20k-25k"/>
    <s v="1986-1990"/>
  </r>
  <r>
    <x v="43"/>
    <n v="32481"/>
    <n v="123"/>
    <x v="1"/>
    <d v="2023-08-11T00:00:00"/>
    <n v="1"/>
    <x v="0"/>
    <s v="Saudi"/>
    <s v="20k-25k"/>
    <s v="1986-1990"/>
  </r>
  <r>
    <x v="43"/>
    <n v="51703"/>
    <n v="138"/>
    <x v="2"/>
    <d v="2024-01-24T00:00:00"/>
    <n v="1"/>
    <x v="0"/>
    <s v="Saudi"/>
    <s v="20k-25k"/>
    <s v="1986-1990"/>
  </r>
  <r>
    <x v="43"/>
    <n v="39195"/>
    <n v="149"/>
    <x v="1"/>
    <d v="2023-10-06T00:00:00"/>
    <n v="3"/>
    <x v="0"/>
    <s v="Saudi"/>
    <s v="20k-25k"/>
    <s v="1986-1990"/>
  </r>
  <r>
    <x v="43"/>
    <n v="32358"/>
    <n v="197"/>
    <x v="2"/>
    <d v="2023-08-03T00:00:00"/>
    <n v="3"/>
    <x v="0"/>
    <s v="Saudi"/>
    <s v="20k-25k"/>
    <s v="1986-1990"/>
  </r>
  <r>
    <x v="43"/>
    <n v="51565"/>
    <n v="200"/>
    <x v="1"/>
    <d v="2024-01-23T00:00:00"/>
    <n v="5"/>
    <x v="0"/>
    <s v="Saudi"/>
    <s v="20k-25k"/>
    <s v="1986-1990"/>
  </r>
  <r>
    <x v="43"/>
    <n v="37714"/>
    <n v="251"/>
    <x v="1"/>
    <d v="2023-10-21T00:00:00"/>
    <n v="2"/>
    <x v="0"/>
    <s v="Saudi"/>
    <s v="20k-25k"/>
    <s v="1986-1990"/>
  </r>
  <r>
    <x v="43"/>
    <n v="50159"/>
    <n v="491"/>
    <x v="2"/>
    <d v="2024-07-02T00:00:00"/>
    <n v="1"/>
    <x v="0"/>
    <s v="Saudi"/>
    <s v="20k-25k"/>
    <s v="1986-1990"/>
  </r>
  <r>
    <x v="43"/>
    <n v="20195"/>
    <n v="500"/>
    <x v="1"/>
    <d v="2023-03-13T00:00:00"/>
    <n v="4"/>
    <x v="0"/>
    <s v="Saudi"/>
    <s v="20k-25k"/>
    <s v="1986-1990"/>
  </r>
  <r>
    <x v="43"/>
    <n v="64345"/>
    <n v="556"/>
    <x v="1"/>
    <d v="2024-12-18T00:00:00"/>
    <n v="5"/>
    <x v="0"/>
    <s v="Saudi"/>
    <s v="20k-25k"/>
    <s v="1986-1990"/>
  </r>
  <r>
    <x v="43"/>
    <n v="57641"/>
    <n v="573"/>
    <x v="1"/>
    <d v="2024-11-06T00:00:00"/>
    <n v="2"/>
    <x v="0"/>
    <s v="Saudi"/>
    <s v="20k-25k"/>
    <s v="1986-1990"/>
  </r>
  <r>
    <x v="43"/>
    <n v="38444"/>
    <n v="730"/>
    <x v="2"/>
    <d v="2023-10-25T00:00:00"/>
    <n v="1"/>
    <x v="0"/>
    <s v="Saudi"/>
    <s v="20k-25k"/>
    <s v="1986-1990"/>
  </r>
  <r>
    <x v="43"/>
    <n v="57274"/>
    <n v="932"/>
    <x v="1"/>
    <d v="2024-08-18T00:00:00"/>
    <n v="2"/>
    <x v="0"/>
    <s v="Saudi"/>
    <s v="20k-25k"/>
    <s v="1986-1990"/>
  </r>
  <r>
    <x v="43"/>
    <n v="56342"/>
    <n v="973"/>
    <x v="1"/>
    <d v="2024-08-05T00:00:00"/>
    <n v="5"/>
    <x v="0"/>
    <s v="Saudi"/>
    <s v="20k-25k"/>
    <s v="1986-1990"/>
  </r>
  <r>
    <x v="43"/>
    <n v="51003"/>
    <n v="982"/>
    <x v="1"/>
    <d v="2024-03-13T00:00:00"/>
    <n v="1"/>
    <x v="0"/>
    <s v="Saudi"/>
    <s v="20k-25k"/>
    <s v="1986-1990"/>
  </r>
  <r>
    <x v="43"/>
    <n v="25182"/>
    <n v="1101"/>
    <x v="1"/>
    <d v="2023-04-20T00:00:00"/>
    <n v="3"/>
    <x v="0"/>
    <s v="Saudi"/>
    <s v="20k-25k"/>
    <s v="1986-1990"/>
  </r>
  <r>
    <x v="43"/>
    <n v="39620"/>
    <n v="1176"/>
    <x v="1"/>
    <d v="2023-10-26T00:00:00"/>
    <n v="3"/>
    <x v="0"/>
    <s v="Saudi"/>
    <s v="20k-25k"/>
    <s v="1986-1990"/>
  </r>
  <r>
    <x v="43"/>
    <n v="27709"/>
    <n v="1176"/>
    <x v="1"/>
    <d v="2023-06-12T00:00:00"/>
    <n v="5"/>
    <x v="0"/>
    <s v="Saudi"/>
    <s v="20k-25k"/>
    <s v="1986-1990"/>
  </r>
  <r>
    <x v="43"/>
    <n v="48335"/>
    <n v="1289"/>
    <x v="2"/>
    <d v="2024-05-29T00:00:00"/>
    <n v="5"/>
    <x v="0"/>
    <s v="Saudi"/>
    <s v="20k-25k"/>
    <s v="1986-1990"/>
  </r>
  <r>
    <x v="43"/>
    <n v="58976"/>
    <n v="1335"/>
    <x v="1"/>
    <d v="2024-11-13T00:00:00"/>
    <n v="1"/>
    <x v="0"/>
    <s v="Saudi"/>
    <s v="20k-25k"/>
    <s v="1986-1990"/>
  </r>
  <r>
    <x v="43"/>
    <n v="47046"/>
    <n v="1343"/>
    <x v="1"/>
    <d v="2024-05-29T00:00:00"/>
    <n v="5"/>
    <x v="0"/>
    <s v="Saudi"/>
    <s v="20k-25k"/>
    <s v="1986-1990"/>
  </r>
  <r>
    <x v="43"/>
    <n v="63789"/>
    <n v="1363"/>
    <x v="2"/>
    <d v="2024-12-18T00:00:00"/>
    <n v="2"/>
    <x v="0"/>
    <s v="Saudi"/>
    <s v="20k-25k"/>
    <s v="1986-1990"/>
  </r>
  <r>
    <x v="43"/>
    <n v="55369"/>
    <n v="1389"/>
    <x v="1"/>
    <d v="2024-07-22T00:00:00"/>
    <n v="5"/>
    <x v="0"/>
    <s v="Saudi"/>
    <s v="20k-25k"/>
    <s v="1986-1990"/>
  </r>
  <r>
    <x v="43"/>
    <n v="62796"/>
    <n v="1460"/>
    <x v="1"/>
    <d v="2024-10-12T00:00:00"/>
    <n v="4"/>
    <x v="0"/>
    <s v="Saudi"/>
    <s v="20k-25k"/>
    <s v="1986-1990"/>
  </r>
  <r>
    <x v="43"/>
    <n v="42775"/>
    <n v="1642"/>
    <x v="2"/>
    <d v="2023-11-23T00:00:00"/>
    <n v="1"/>
    <x v="0"/>
    <s v="Saudi"/>
    <s v="20k-25k"/>
    <s v="1986-1990"/>
  </r>
  <r>
    <x v="43"/>
    <n v="45883"/>
    <n v="1666"/>
    <x v="2"/>
    <d v="2023-10-27T00:00:00"/>
    <n v="2"/>
    <x v="0"/>
    <s v="Saudi"/>
    <s v="20k-25k"/>
    <s v="1986-1990"/>
  </r>
  <r>
    <x v="43"/>
    <n v="19695"/>
    <n v="1939"/>
    <x v="2"/>
    <d v="2023-02-03T00:00:00"/>
    <n v="2"/>
    <x v="0"/>
    <s v="Saudi"/>
    <s v="20k-25k"/>
    <s v="1986-1990"/>
  </r>
  <r>
    <x v="43"/>
    <n v="17756"/>
    <n v="1941"/>
    <x v="2"/>
    <d v="2023-01-23T00:00:00"/>
    <n v="5"/>
    <x v="0"/>
    <s v="Saudi"/>
    <s v="20k-25k"/>
    <s v="1986-1990"/>
  </r>
  <r>
    <x v="43"/>
    <n v="53980"/>
    <n v="1952"/>
    <x v="2"/>
    <d v="2024-07-15T00:00:00"/>
    <n v="3"/>
    <x v="0"/>
    <s v="Saudi"/>
    <s v="20k-25k"/>
    <s v="1986-1990"/>
  </r>
  <r>
    <x v="43"/>
    <n v="37151"/>
    <n v="2061"/>
    <x v="2"/>
    <d v="2023-08-25T00:00:00"/>
    <n v="5"/>
    <x v="0"/>
    <s v="Saudi"/>
    <s v="20k-25k"/>
    <s v="1986-1990"/>
  </r>
  <r>
    <x v="43"/>
    <n v="39084"/>
    <n v="2130"/>
    <x v="2"/>
    <d v="2023-09-14T00:00:00"/>
    <n v="1"/>
    <x v="0"/>
    <s v="Saudi"/>
    <s v="20k-25k"/>
    <s v="1986-1990"/>
  </r>
  <r>
    <x v="43"/>
    <n v="48897"/>
    <n v="2269"/>
    <x v="2"/>
    <d v="2023-12-10T00:00:00"/>
    <n v="5"/>
    <x v="0"/>
    <s v="Saudi"/>
    <s v="20k-25k"/>
    <s v="1986-1990"/>
  </r>
  <r>
    <x v="43"/>
    <n v="52028"/>
    <n v="2406"/>
    <x v="2"/>
    <d v="2024-07-03T00:00:00"/>
    <n v="3"/>
    <x v="0"/>
    <s v="Saudi"/>
    <s v="20k-25k"/>
    <s v="1986-1990"/>
  </r>
  <r>
    <x v="43"/>
    <n v="35257"/>
    <n v="2776"/>
    <x v="2"/>
    <d v="2023-08-14T00:00:00"/>
    <n v="1"/>
    <x v="0"/>
    <s v="Saudi"/>
    <s v="20k-25k"/>
    <s v="1986-1990"/>
  </r>
  <r>
    <x v="43"/>
    <n v="32842"/>
    <n v="2836"/>
    <x v="2"/>
    <d v="2023-05-30T00:00:00"/>
    <n v="2"/>
    <x v="0"/>
    <s v="Saudi"/>
    <s v="20k-25k"/>
    <s v="1986-1990"/>
  </r>
  <r>
    <x v="43"/>
    <n v="66904"/>
    <n v="3207"/>
    <x v="2"/>
    <d v="2024-11-25T00:00:00"/>
    <n v="1"/>
    <x v="0"/>
    <s v="Saudi"/>
    <s v="20k-25k"/>
    <s v="1986-1990"/>
  </r>
  <r>
    <x v="43"/>
    <n v="54722"/>
    <n v="3498"/>
    <x v="2"/>
    <d v="2023-12-28T00:00:00"/>
    <n v="2"/>
    <x v="0"/>
    <s v="Saudi"/>
    <s v="20k-25k"/>
    <s v="1986-1990"/>
  </r>
  <r>
    <x v="43"/>
    <n v="51224"/>
    <n v="3784"/>
    <x v="2"/>
    <d v="2023-12-25T00:00:00"/>
    <n v="3"/>
    <x v="0"/>
    <s v="Saudi"/>
    <s v="20k-25k"/>
    <s v="1986-1990"/>
  </r>
  <r>
    <x v="43"/>
    <n v="46628"/>
    <n v="3853"/>
    <x v="2"/>
    <d v="2023-12-05T00:00:00"/>
    <n v="3"/>
    <x v="0"/>
    <s v="Saudi"/>
    <s v="20k-25k"/>
    <s v="1986-1990"/>
  </r>
  <r>
    <x v="43"/>
    <n v="61336"/>
    <n v="4477"/>
    <x v="2"/>
    <d v="2024-09-23T00:00:00"/>
    <n v="5"/>
    <x v="0"/>
    <s v="Saudi"/>
    <s v="20k-25k"/>
    <s v="1986-1990"/>
  </r>
  <r>
    <x v="43"/>
    <n v="44217"/>
    <n v="4597"/>
    <x v="2"/>
    <d v="2023-10-27T00:00:00"/>
    <n v="2"/>
    <x v="0"/>
    <s v="Saudi"/>
    <s v="20k-25k"/>
    <s v="1986-1990"/>
  </r>
  <r>
    <x v="43"/>
    <n v="63763"/>
    <n v="4787"/>
    <x v="2"/>
    <d v="2024-11-23T00:00:00"/>
    <n v="4"/>
    <x v="0"/>
    <s v="Saudi"/>
    <s v="20k-25k"/>
    <s v="1986-1990"/>
  </r>
  <r>
    <x v="43"/>
    <n v="30006"/>
    <n v="4824"/>
    <x v="2"/>
    <d v="2023-05-06T00:00:00"/>
    <n v="1"/>
    <x v="0"/>
    <s v="Saudi"/>
    <s v="20k-25k"/>
    <s v="1986-1990"/>
  </r>
  <r>
    <x v="43"/>
    <n v="49668"/>
    <n v="4871"/>
    <x v="2"/>
    <d v="2024-06-30T00:00:00"/>
    <n v="2"/>
    <x v="0"/>
    <s v="Saudi"/>
    <s v="20k-25k"/>
    <s v="1986-1990"/>
  </r>
  <r>
    <x v="43"/>
    <n v="32161"/>
    <n v="4883"/>
    <x v="2"/>
    <d v="2023-07-30T00:00:00"/>
    <n v="1"/>
    <x v="0"/>
    <s v="Saudi"/>
    <s v="20k-25k"/>
    <s v="1986-1990"/>
  </r>
  <r>
    <x v="43"/>
    <n v="24859"/>
    <n v="4966"/>
    <x v="2"/>
    <d v="2023-03-25T00:00:00"/>
    <n v="2"/>
    <x v="0"/>
    <s v="Saudi"/>
    <s v="20k-25k"/>
    <s v="1986-1990"/>
  </r>
  <r>
    <x v="44"/>
    <n v="10148"/>
    <n v="-4742"/>
    <x v="0"/>
    <d v="2023-03-03T00:00:00"/>
    <n v="5"/>
    <x v="0"/>
    <s v="Saudi"/>
    <s v="20k-25k"/>
    <s v="1986-1990"/>
  </r>
  <r>
    <x v="44"/>
    <n v="26819"/>
    <n v="-4543"/>
    <x v="0"/>
    <d v="2024-04-13T00:00:00"/>
    <n v="5"/>
    <x v="0"/>
    <s v="Saudi"/>
    <s v="20k-25k"/>
    <s v="1986-1990"/>
  </r>
  <r>
    <x v="44"/>
    <n v="29527"/>
    <n v="-4073"/>
    <x v="0"/>
    <d v="2023-08-09T00:00:00"/>
    <n v="3"/>
    <x v="0"/>
    <s v="Saudi"/>
    <s v="20k-25k"/>
    <s v="1986-1990"/>
  </r>
  <r>
    <x v="44"/>
    <n v="22765"/>
    <n v="-3672"/>
    <x v="0"/>
    <d v="2024-07-13T00:00:00"/>
    <n v="4"/>
    <x v="0"/>
    <s v="Saudi"/>
    <s v="20k-25k"/>
    <s v="1986-1990"/>
  </r>
  <r>
    <x v="44"/>
    <n v="24147"/>
    <n v="-3390"/>
    <x v="0"/>
    <d v="2024-09-18T00:00:00"/>
    <n v="4"/>
    <x v="0"/>
    <s v="Saudi"/>
    <s v="20k-25k"/>
    <s v="1986-1990"/>
  </r>
  <r>
    <x v="44"/>
    <n v="21853"/>
    <n v="-3379"/>
    <x v="0"/>
    <d v="2024-02-03T00:00:00"/>
    <n v="3"/>
    <x v="0"/>
    <s v="Saudi"/>
    <s v="20k-25k"/>
    <s v="1986-1990"/>
  </r>
  <r>
    <x v="44"/>
    <n v="25232"/>
    <n v="-3360"/>
    <x v="0"/>
    <d v="2024-01-10T00:00:00"/>
    <n v="2"/>
    <x v="0"/>
    <s v="Saudi"/>
    <s v="20k-25k"/>
    <s v="1986-1990"/>
  </r>
  <r>
    <x v="44"/>
    <n v="25415"/>
    <n v="-2716"/>
    <x v="0"/>
    <d v="2023-08-25T00:00:00"/>
    <n v="2"/>
    <x v="0"/>
    <s v="Saudi"/>
    <s v="20k-25k"/>
    <s v="1986-1990"/>
  </r>
  <r>
    <x v="44"/>
    <n v="27681"/>
    <n v="-2645"/>
    <x v="0"/>
    <d v="2023-08-15T00:00:00"/>
    <n v="4"/>
    <x v="0"/>
    <s v="Saudi"/>
    <s v="20k-25k"/>
    <s v="1986-1990"/>
  </r>
  <r>
    <x v="44"/>
    <n v="23154"/>
    <n v="-2261"/>
    <x v="0"/>
    <d v="2023-09-02T00:00:00"/>
    <n v="4"/>
    <x v="0"/>
    <s v="Saudi"/>
    <s v="20k-25k"/>
    <s v="1986-1990"/>
  </r>
  <r>
    <x v="44"/>
    <n v="28803"/>
    <n v="-2141"/>
    <x v="0"/>
    <d v="2023-11-30T00:00:00"/>
    <n v="2"/>
    <x v="0"/>
    <s v="Saudi"/>
    <s v="20k-25k"/>
    <s v="1986-1990"/>
  </r>
  <r>
    <x v="44"/>
    <n v="27537"/>
    <n v="-1884"/>
    <x v="0"/>
    <d v="2024-09-11T00:00:00"/>
    <n v="4"/>
    <x v="0"/>
    <s v="Saudi"/>
    <s v="20k-25k"/>
    <s v="1986-1990"/>
  </r>
  <r>
    <x v="44"/>
    <n v="25048"/>
    <n v="-1573"/>
    <x v="0"/>
    <d v="2024-12-05T00:00:00"/>
    <n v="4"/>
    <x v="0"/>
    <s v="Saudi"/>
    <s v="20k-25k"/>
    <s v="1986-1990"/>
  </r>
  <r>
    <x v="44"/>
    <n v="30944"/>
    <n v="-1474"/>
    <x v="0"/>
    <d v="2023-11-25T00:00:00"/>
    <n v="3"/>
    <x v="0"/>
    <s v="Saudi"/>
    <s v="20k-25k"/>
    <s v="1986-1990"/>
  </r>
  <r>
    <x v="44"/>
    <n v="25722"/>
    <n v="-1097"/>
    <x v="0"/>
    <d v="2024-04-18T00:00:00"/>
    <n v="2"/>
    <x v="0"/>
    <s v="Saudi"/>
    <s v="20k-25k"/>
    <s v="1986-1990"/>
  </r>
  <r>
    <x v="44"/>
    <n v="26780"/>
    <n v="-901"/>
    <x v="0"/>
    <d v="2023-08-15T00:00:00"/>
    <n v="2"/>
    <x v="0"/>
    <s v="Saudi"/>
    <s v="20k-25k"/>
    <s v="1986-1990"/>
  </r>
  <r>
    <x v="44"/>
    <n v="26774"/>
    <n v="-479"/>
    <x v="1"/>
    <d v="2024-10-01T00:00:00"/>
    <n v="1"/>
    <x v="0"/>
    <s v="Saudi"/>
    <s v="20k-25k"/>
    <s v="1986-1990"/>
  </r>
  <r>
    <x v="44"/>
    <n v="26437"/>
    <n v="-450"/>
    <x v="1"/>
    <d v="2024-06-15T00:00:00"/>
    <n v="5"/>
    <x v="0"/>
    <s v="Saudi"/>
    <s v="20k-25k"/>
    <s v="1986-1990"/>
  </r>
  <r>
    <x v="44"/>
    <n v="14890"/>
    <n v="-413"/>
    <x v="1"/>
    <d v="2023-01-21T00:00:00"/>
    <n v="3"/>
    <x v="0"/>
    <s v="Saudi"/>
    <s v="20k-25k"/>
    <s v="1986-1990"/>
  </r>
  <r>
    <x v="44"/>
    <n v="26283"/>
    <n v="-406"/>
    <x v="0"/>
    <d v="2024-12-01T00:00:00"/>
    <n v="3"/>
    <x v="0"/>
    <s v="Saudi"/>
    <s v="20k-25k"/>
    <s v="1986-1990"/>
  </r>
  <r>
    <x v="44"/>
    <n v="28742"/>
    <n v="-388"/>
    <x v="0"/>
    <d v="2023-12-16T00:00:00"/>
    <n v="2"/>
    <x v="0"/>
    <s v="Saudi"/>
    <s v="20k-25k"/>
    <s v="1986-1990"/>
  </r>
  <r>
    <x v="44"/>
    <n v="26989"/>
    <n v="-370"/>
    <x v="1"/>
    <d v="2024-11-19T00:00:00"/>
    <n v="3"/>
    <x v="0"/>
    <s v="Saudi"/>
    <s v="20k-25k"/>
    <s v="1986-1990"/>
  </r>
  <r>
    <x v="44"/>
    <n v="22965"/>
    <n v="-303"/>
    <x v="0"/>
    <d v="2023-05-05T00:00:00"/>
    <n v="5"/>
    <x v="0"/>
    <s v="Saudi"/>
    <s v="20k-25k"/>
    <s v="1986-1990"/>
  </r>
  <r>
    <x v="44"/>
    <n v="26689"/>
    <n v="-300"/>
    <x v="1"/>
    <d v="2024-11-30T00:00:00"/>
    <n v="2"/>
    <x v="0"/>
    <s v="Saudi"/>
    <s v="20k-25k"/>
    <s v="1986-1990"/>
  </r>
  <r>
    <x v="44"/>
    <n v="32418"/>
    <n v="-291"/>
    <x v="1"/>
    <d v="2023-11-17T00:00:00"/>
    <n v="1"/>
    <x v="0"/>
    <s v="Saudi"/>
    <s v="20k-25k"/>
    <s v="1986-1990"/>
  </r>
  <r>
    <x v="44"/>
    <n v="25010"/>
    <n v="-273"/>
    <x v="0"/>
    <d v="2024-07-30T00:00:00"/>
    <n v="1"/>
    <x v="0"/>
    <s v="Saudi"/>
    <s v="20k-25k"/>
    <s v="1986-1990"/>
  </r>
  <r>
    <x v="44"/>
    <n v="30179"/>
    <n v="-268"/>
    <x v="1"/>
    <d v="2024-02-18T00:00:00"/>
    <n v="2"/>
    <x v="0"/>
    <s v="Saudi"/>
    <s v="20k-25k"/>
    <s v="1986-1990"/>
  </r>
  <r>
    <x v="44"/>
    <n v="22760"/>
    <n v="-205"/>
    <x v="1"/>
    <d v="2023-05-19T00:00:00"/>
    <n v="3"/>
    <x v="0"/>
    <s v="Saudi"/>
    <s v="20k-25k"/>
    <s v="1986-1990"/>
  </r>
  <r>
    <x v="44"/>
    <n v="25559"/>
    <n v="-163"/>
    <x v="1"/>
    <d v="2024-04-22T00:00:00"/>
    <n v="5"/>
    <x v="0"/>
    <s v="Saudi"/>
    <s v="20k-25k"/>
    <s v="1986-1990"/>
  </r>
  <r>
    <x v="44"/>
    <n v="29130"/>
    <n v="-156"/>
    <x v="1"/>
    <d v="2023-12-08T00:00:00"/>
    <n v="4"/>
    <x v="0"/>
    <s v="Saudi"/>
    <s v="20k-25k"/>
    <s v="1986-1990"/>
  </r>
  <r>
    <x v="44"/>
    <n v="28592"/>
    <n v="-150"/>
    <x v="1"/>
    <d v="2023-12-27T00:00:00"/>
    <n v="3"/>
    <x v="0"/>
    <s v="Saudi"/>
    <s v="20k-25k"/>
    <s v="1986-1990"/>
  </r>
  <r>
    <x v="44"/>
    <n v="10100"/>
    <n v="-48"/>
    <x v="1"/>
    <d v="2023-03-19T00:00:00"/>
    <n v="1"/>
    <x v="0"/>
    <s v="Saudi"/>
    <s v="20k-25k"/>
    <s v="1986-1990"/>
  </r>
  <r>
    <x v="44"/>
    <n v="23268"/>
    <n v="69"/>
    <x v="1"/>
    <d v="2023-05-01T00:00:00"/>
    <n v="1"/>
    <x v="0"/>
    <s v="Saudi"/>
    <s v="20k-25k"/>
    <s v="1986-1990"/>
  </r>
  <r>
    <x v="44"/>
    <n v="25759"/>
    <n v="119"/>
    <x v="1"/>
    <d v="2024-09-23T00:00:00"/>
    <n v="1"/>
    <x v="0"/>
    <s v="Saudi"/>
    <s v="20k-25k"/>
    <s v="1986-1990"/>
  </r>
  <r>
    <x v="44"/>
    <n v="26887"/>
    <n v="164"/>
    <x v="2"/>
    <d v="2024-06-11T00:00:00"/>
    <n v="1"/>
    <x v="0"/>
    <s v="Saudi"/>
    <s v="20k-25k"/>
    <s v="1986-1990"/>
  </r>
  <r>
    <x v="44"/>
    <n v="26621"/>
    <n v="338"/>
    <x v="1"/>
    <d v="2024-12-05T00:00:00"/>
    <n v="1"/>
    <x v="0"/>
    <s v="Saudi"/>
    <s v="20k-25k"/>
    <s v="1986-1990"/>
  </r>
  <r>
    <x v="44"/>
    <n v="17179"/>
    <n v="342"/>
    <x v="1"/>
    <d v="2023-04-19T00:00:00"/>
    <n v="2"/>
    <x v="0"/>
    <s v="Saudi"/>
    <s v="20k-25k"/>
    <s v="1986-1990"/>
  </r>
  <r>
    <x v="44"/>
    <n v="23199"/>
    <n v="422"/>
    <x v="1"/>
    <d v="2023-04-28T00:00:00"/>
    <n v="3"/>
    <x v="0"/>
    <s v="Saudi"/>
    <s v="20k-25k"/>
    <s v="1986-1990"/>
  </r>
  <r>
    <x v="44"/>
    <n v="30623"/>
    <n v="444"/>
    <x v="2"/>
    <d v="2024-03-14T00:00:00"/>
    <n v="5"/>
    <x v="0"/>
    <s v="Saudi"/>
    <s v="20k-25k"/>
    <s v="1986-1990"/>
  </r>
  <r>
    <x v="44"/>
    <n v="29286"/>
    <n v="483"/>
    <x v="1"/>
    <d v="2023-12-06T00:00:00"/>
    <n v="1"/>
    <x v="0"/>
    <s v="Saudi"/>
    <s v="20k-25k"/>
    <s v="1986-1990"/>
  </r>
  <r>
    <x v="44"/>
    <n v="26723"/>
    <n v="578"/>
    <x v="2"/>
    <d v="2024-05-30T00:00:00"/>
    <n v="4"/>
    <x v="0"/>
    <s v="Saudi"/>
    <s v="20k-25k"/>
    <s v="1986-1990"/>
  </r>
  <r>
    <x v="44"/>
    <n v="27359"/>
    <n v="585"/>
    <x v="2"/>
    <d v="2024-10-11T00:00:00"/>
    <n v="2"/>
    <x v="0"/>
    <s v="Saudi"/>
    <s v="20k-25k"/>
    <s v="1986-1990"/>
  </r>
  <r>
    <x v="44"/>
    <n v="26145"/>
    <n v="586"/>
    <x v="1"/>
    <d v="2024-05-04T00:00:00"/>
    <n v="3"/>
    <x v="0"/>
    <s v="Saudi"/>
    <s v="20k-25k"/>
    <s v="1986-1990"/>
  </r>
  <r>
    <x v="44"/>
    <n v="32709"/>
    <n v="612"/>
    <x v="1"/>
    <d v="2023-11-08T00:00:00"/>
    <n v="5"/>
    <x v="0"/>
    <s v="Saudi"/>
    <s v="20k-25k"/>
    <s v="1986-1990"/>
  </r>
  <r>
    <x v="44"/>
    <n v="28933"/>
    <n v="714"/>
    <x v="1"/>
    <d v="2023-06-08T00:00:00"/>
    <n v="5"/>
    <x v="0"/>
    <s v="Saudi"/>
    <s v="20k-25k"/>
    <s v="1986-1990"/>
  </r>
  <r>
    <x v="44"/>
    <n v="15458"/>
    <n v="725"/>
    <x v="1"/>
    <d v="2023-04-06T00:00:00"/>
    <n v="4"/>
    <x v="0"/>
    <s v="Saudi"/>
    <s v="20k-25k"/>
    <s v="1986-1990"/>
  </r>
  <r>
    <x v="44"/>
    <n v="31362"/>
    <n v="739"/>
    <x v="2"/>
    <d v="2024-03-16T00:00:00"/>
    <n v="4"/>
    <x v="0"/>
    <s v="Saudi"/>
    <s v="20k-25k"/>
    <s v="1986-1990"/>
  </r>
  <r>
    <x v="44"/>
    <n v="30326"/>
    <n v="799"/>
    <x v="1"/>
    <d v="2023-08-10T00:00:00"/>
    <n v="1"/>
    <x v="0"/>
    <s v="Saudi"/>
    <s v="20k-25k"/>
    <s v="1986-1990"/>
  </r>
  <r>
    <x v="44"/>
    <n v="25283"/>
    <n v="864"/>
    <x v="2"/>
    <d v="2024-07-26T00:00:00"/>
    <n v="1"/>
    <x v="0"/>
    <s v="Saudi"/>
    <s v="20k-25k"/>
    <s v="1986-1990"/>
  </r>
  <r>
    <x v="44"/>
    <n v="24152"/>
    <n v="998"/>
    <x v="1"/>
    <d v="2023-09-24T00:00:00"/>
    <n v="3"/>
    <x v="0"/>
    <s v="Saudi"/>
    <s v="20k-25k"/>
    <s v="1986-1990"/>
  </r>
  <r>
    <x v="44"/>
    <n v="33600"/>
    <n v="1088"/>
    <x v="1"/>
    <d v="2023-07-13T00:00:00"/>
    <n v="5"/>
    <x v="0"/>
    <s v="Saudi"/>
    <s v="20k-25k"/>
    <s v="1986-1990"/>
  </r>
  <r>
    <x v="44"/>
    <n v="32097"/>
    <n v="1244"/>
    <x v="1"/>
    <d v="2023-11-02T00:00:00"/>
    <n v="4"/>
    <x v="0"/>
    <s v="Saudi"/>
    <s v="20k-25k"/>
    <s v="1986-1990"/>
  </r>
  <r>
    <x v="44"/>
    <n v="25439"/>
    <n v="1287"/>
    <x v="1"/>
    <d v="2023-10-12T00:00:00"/>
    <n v="1"/>
    <x v="0"/>
    <s v="Saudi"/>
    <s v="20k-25k"/>
    <s v="1986-1990"/>
  </r>
  <r>
    <x v="44"/>
    <n v="28219"/>
    <n v="1347"/>
    <x v="1"/>
    <d v="2023-06-06T00:00:00"/>
    <n v="1"/>
    <x v="0"/>
    <s v="Saudi"/>
    <s v="20k-25k"/>
    <s v="1986-1990"/>
  </r>
  <r>
    <x v="44"/>
    <n v="28131"/>
    <n v="1351"/>
    <x v="2"/>
    <d v="2023-08-17T00:00:00"/>
    <n v="3"/>
    <x v="0"/>
    <s v="Saudi"/>
    <s v="20k-25k"/>
    <s v="1986-1990"/>
  </r>
  <r>
    <x v="44"/>
    <n v="16837"/>
    <n v="1379"/>
    <x v="2"/>
    <d v="2023-04-06T00:00:00"/>
    <n v="1"/>
    <x v="0"/>
    <s v="Saudi"/>
    <s v="20k-25k"/>
    <s v="1986-1990"/>
  </r>
  <r>
    <x v="44"/>
    <n v="18609"/>
    <n v="1430"/>
    <x v="2"/>
    <d v="2023-04-25T00:00:00"/>
    <n v="5"/>
    <x v="0"/>
    <s v="Saudi"/>
    <s v="20k-25k"/>
    <s v="1986-1990"/>
  </r>
  <r>
    <x v="44"/>
    <n v="25640"/>
    <n v="1493"/>
    <x v="1"/>
    <d v="2024-09-23T00:00:00"/>
    <n v="2"/>
    <x v="0"/>
    <s v="Saudi"/>
    <s v="20k-25k"/>
    <s v="1986-1990"/>
  </r>
  <r>
    <x v="44"/>
    <n v="27253"/>
    <n v="1494"/>
    <x v="2"/>
    <d v="2024-09-25T00:00:00"/>
    <n v="5"/>
    <x v="0"/>
    <s v="Saudi"/>
    <s v="20k-25k"/>
    <s v="1986-1990"/>
  </r>
  <r>
    <x v="44"/>
    <n v="24419"/>
    <n v="1654"/>
    <x v="2"/>
    <d v="2024-07-25T00:00:00"/>
    <n v="4"/>
    <x v="0"/>
    <s v="Saudi"/>
    <s v="20k-25k"/>
    <s v="1986-1990"/>
  </r>
  <r>
    <x v="44"/>
    <n v="24214"/>
    <n v="2361"/>
    <x v="2"/>
    <d v="2024-02-06T00:00:00"/>
    <n v="4"/>
    <x v="0"/>
    <s v="Saudi"/>
    <s v="20k-25k"/>
    <s v="1986-1990"/>
  </r>
  <r>
    <x v="44"/>
    <n v="28011"/>
    <n v="2572"/>
    <x v="2"/>
    <d v="2023-10-16T00:00:00"/>
    <n v="4"/>
    <x v="0"/>
    <s v="Saudi"/>
    <s v="20k-25k"/>
    <s v="1986-1990"/>
  </r>
  <r>
    <x v="44"/>
    <n v="26851"/>
    <n v="2637"/>
    <x v="2"/>
    <d v="2024-02-15T00:00:00"/>
    <n v="4"/>
    <x v="0"/>
    <s v="Saudi"/>
    <s v="20k-25k"/>
    <s v="1986-1990"/>
  </r>
  <r>
    <x v="44"/>
    <n v="27823"/>
    <n v="2775"/>
    <x v="2"/>
    <d v="2024-12-11T00:00:00"/>
    <n v="2"/>
    <x v="0"/>
    <s v="Saudi"/>
    <s v="20k-25k"/>
    <s v="1986-1990"/>
  </r>
  <r>
    <x v="44"/>
    <n v="30853"/>
    <n v="2842"/>
    <x v="2"/>
    <d v="2023-10-27T00:00:00"/>
    <n v="2"/>
    <x v="0"/>
    <s v="Saudi"/>
    <s v="20k-25k"/>
    <s v="1986-1990"/>
  </r>
  <r>
    <x v="44"/>
    <n v="32512"/>
    <n v="3579"/>
    <x v="2"/>
    <d v="2023-06-08T00:00:00"/>
    <n v="5"/>
    <x v="0"/>
    <s v="Saudi"/>
    <s v="20k-25k"/>
    <s v="1986-1990"/>
  </r>
  <r>
    <x v="44"/>
    <n v="30447"/>
    <n v="3596"/>
    <x v="2"/>
    <d v="2024-02-16T00:00:00"/>
    <n v="1"/>
    <x v="0"/>
    <s v="Saudi"/>
    <s v="20k-25k"/>
    <s v="1986-1990"/>
  </r>
  <r>
    <x v="44"/>
    <n v="35934"/>
    <n v="3957"/>
    <x v="2"/>
    <d v="2024-12-17T00:00:00"/>
    <n v="1"/>
    <x v="0"/>
    <s v="Saudi"/>
    <s v="20k-25k"/>
    <s v="1986-1990"/>
  </r>
  <r>
    <x v="44"/>
    <n v="26872"/>
    <n v="4112"/>
    <x v="2"/>
    <d v="2023-05-25T00:00:00"/>
    <n v="3"/>
    <x v="0"/>
    <s v="Saudi"/>
    <s v="20k-25k"/>
    <s v="1986-1990"/>
  </r>
  <r>
    <x v="44"/>
    <n v="31977"/>
    <n v="4154"/>
    <x v="2"/>
    <d v="2024-12-14T00:00:00"/>
    <n v="3"/>
    <x v="0"/>
    <s v="Saudi"/>
    <s v="20k-25k"/>
    <s v="1986-1990"/>
  </r>
  <r>
    <x v="44"/>
    <n v="22777"/>
    <n v="4168"/>
    <x v="2"/>
    <d v="2023-04-27T00:00:00"/>
    <n v="5"/>
    <x v="0"/>
    <s v="Saudi"/>
    <s v="20k-25k"/>
    <s v="1986-1990"/>
  </r>
  <r>
    <x v="44"/>
    <n v="29421"/>
    <n v="4411"/>
    <x v="2"/>
    <d v="2024-08-25T00:00:00"/>
    <n v="2"/>
    <x v="0"/>
    <s v="Saudi"/>
    <s v="20k-25k"/>
    <s v="1986-1990"/>
  </r>
  <r>
    <x v="44"/>
    <n v="40352"/>
    <n v="4418"/>
    <x v="2"/>
    <d v="2024-12-31T00:00:00"/>
    <n v="2"/>
    <x v="0"/>
    <s v="Saudi"/>
    <s v="20k-25k"/>
    <s v="1986-1990"/>
  </r>
  <r>
    <x v="44"/>
    <n v="14733"/>
    <n v="4633"/>
    <x v="2"/>
    <d v="2023-03-29T00:00:00"/>
    <n v="4"/>
    <x v="0"/>
    <s v="Saudi"/>
    <s v="20k-25k"/>
    <s v="1986-1990"/>
  </r>
  <r>
    <x v="45"/>
    <n v="18251"/>
    <n v="-4870"/>
    <x v="0"/>
    <d v="2023-05-13T00:00:00"/>
    <n v="1"/>
    <x v="0"/>
    <s v="Saudi"/>
    <s v="20k-25k"/>
    <s v="1986-1990"/>
  </r>
  <r>
    <x v="45"/>
    <n v="23121"/>
    <n v="-4479"/>
    <x v="0"/>
    <d v="2023-05-12T00:00:00"/>
    <n v="3"/>
    <x v="0"/>
    <s v="Saudi"/>
    <s v="20k-25k"/>
    <s v="1986-1990"/>
  </r>
  <r>
    <x v="45"/>
    <n v="25355"/>
    <n v="-3642"/>
    <x v="0"/>
    <d v="2024-10-28T00:00:00"/>
    <n v="1"/>
    <x v="0"/>
    <s v="Saudi"/>
    <s v="20k-25k"/>
    <s v="1986-1990"/>
  </r>
  <r>
    <x v="45"/>
    <n v="23930"/>
    <n v="-3621"/>
    <x v="0"/>
    <d v="2023-10-22T00:00:00"/>
    <n v="5"/>
    <x v="0"/>
    <s v="Saudi"/>
    <s v="20k-25k"/>
    <s v="1986-1990"/>
  </r>
  <r>
    <x v="45"/>
    <n v="15347"/>
    <n v="-3401"/>
    <x v="0"/>
    <d v="2023-01-19T00:00:00"/>
    <n v="5"/>
    <x v="0"/>
    <s v="Saudi"/>
    <s v="20k-25k"/>
    <s v="1986-1990"/>
  </r>
  <r>
    <x v="45"/>
    <n v="18363"/>
    <n v="-3221"/>
    <x v="0"/>
    <d v="2024-11-25T00:00:00"/>
    <n v="3"/>
    <x v="0"/>
    <s v="Saudi"/>
    <s v="20k-25k"/>
    <s v="1986-1990"/>
  </r>
  <r>
    <x v="45"/>
    <n v="21584"/>
    <n v="-3153"/>
    <x v="0"/>
    <d v="2024-11-18T00:00:00"/>
    <n v="4"/>
    <x v="0"/>
    <s v="Saudi"/>
    <s v="20k-25k"/>
    <s v="1986-1990"/>
  </r>
  <r>
    <x v="45"/>
    <n v="27551"/>
    <n v="-2975"/>
    <x v="0"/>
    <d v="2023-09-08T00:00:00"/>
    <n v="4"/>
    <x v="0"/>
    <s v="Saudi"/>
    <s v="20k-25k"/>
    <s v="1986-1990"/>
  </r>
  <r>
    <x v="45"/>
    <n v="24177"/>
    <n v="-2876"/>
    <x v="0"/>
    <d v="2024-03-30T00:00:00"/>
    <n v="1"/>
    <x v="0"/>
    <s v="Saudi"/>
    <s v="20k-25k"/>
    <s v="1986-1990"/>
  </r>
  <r>
    <x v="45"/>
    <n v="18445"/>
    <n v="-2818"/>
    <x v="0"/>
    <d v="2023-01-05T00:00:00"/>
    <n v="5"/>
    <x v="0"/>
    <s v="Saudi"/>
    <s v="20k-25k"/>
    <s v="1986-1990"/>
  </r>
  <r>
    <x v="45"/>
    <n v="25253"/>
    <n v="-2595"/>
    <x v="0"/>
    <d v="2024-05-19T00:00:00"/>
    <n v="3"/>
    <x v="0"/>
    <s v="Saudi"/>
    <s v="20k-25k"/>
    <s v="1986-1990"/>
  </r>
  <r>
    <x v="45"/>
    <n v="29596"/>
    <n v="-2527"/>
    <x v="0"/>
    <d v="2023-08-16T00:00:00"/>
    <n v="4"/>
    <x v="0"/>
    <s v="Saudi"/>
    <s v="20k-25k"/>
    <s v="1986-1990"/>
  </r>
  <r>
    <x v="45"/>
    <n v="28997"/>
    <n v="-2444"/>
    <x v="0"/>
    <d v="2024-10-24T00:00:00"/>
    <n v="4"/>
    <x v="0"/>
    <s v="Saudi"/>
    <s v="20k-25k"/>
    <s v="1986-1990"/>
  </r>
  <r>
    <x v="45"/>
    <n v="27053"/>
    <n v="-1909"/>
    <x v="0"/>
    <d v="2024-03-01T00:00:00"/>
    <n v="1"/>
    <x v="0"/>
    <s v="Saudi"/>
    <s v="20k-25k"/>
    <s v="1986-1990"/>
  </r>
  <r>
    <x v="45"/>
    <n v="26837"/>
    <n v="-1360"/>
    <x v="0"/>
    <d v="2024-08-27T00:00:00"/>
    <n v="1"/>
    <x v="0"/>
    <s v="Saudi"/>
    <s v="20k-25k"/>
    <s v="1986-1990"/>
  </r>
  <r>
    <x v="45"/>
    <n v="24345"/>
    <n v="-908"/>
    <x v="0"/>
    <d v="2024-05-29T00:00:00"/>
    <n v="5"/>
    <x v="0"/>
    <s v="Saudi"/>
    <s v="20k-25k"/>
    <s v="1986-1990"/>
  </r>
  <r>
    <x v="45"/>
    <n v="23599"/>
    <n v="-882"/>
    <x v="0"/>
    <d v="2024-01-05T00:00:00"/>
    <n v="1"/>
    <x v="0"/>
    <s v="Saudi"/>
    <s v="20k-25k"/>
    <s v="1986-1990"/>
  </r>
  <r>
    <x v="45"/>
    <n v="24481"/>
    <n v="-752"/>
    <x v="0"/>
    <d v="2023-12-22T00:00:00"/>
    <n v="5"/>
    <x v="0"/>
    <s v="Saudi"/>
    <s v="20k-25k"/>
    <s v="1986-1990"/>
  </r>
  <r>
    <x v="45"/>
    <n v="24607"/>
    <n v="-748"/>
    <x v="0"/>
    <d v="2024-11-05T00:00:00"/>
    <n v="3"/>
    <x v="0"/>
    <s v="Saudi"/>
    <s v="20k-25k"/>
    <s v="1986-1990"/>
  </r>
  <r>
    <x v="45"/>
    <n v="21531"/>
    <n v="-607"/>
    <x v="0"/>
    <d v="2023-06-27T00:00:00"/>
    <n v="4"/>
    <x v="0"/>
    <s v="Saudi"/>
    <s v="20k-25k"/>
    <s v="1986-1990"/>
  </r>
  <r>
    <x v="45"/>
    <n v="14854"/>
    <n v="-493"/>
    <x v="1"/>
    <d v="2023-01-22T00:00:00"/>
    <n v="1"/>
    <x v="0"/>
    <s v="Saudi"/>
    <s v="20k-25k"/>
    <s v="1986-1990"/>
  </r>
  <r>
    <x v="45"/>
    <n v="17164"/>
    <n v="-353"/>
    <x v="0"/>
    <d v="2023-02-13T00:00:00"/>
    <n v="4"/>
    <x v="0"/>
    <s v="Saudi"/>
    <s v="20k-25k"/>
    <s v="1986-1990"/>
  </r>
  <r>
    <x v="45"/>
    <n v="26479"/>
    <n v="-343"/>
    <x v="1"/>
    <d v="2024-07-30T00:00:00"/>
    <n v="1"/>
    <x v="0"/>
    <s v="Saudi"/>
    <s v="20k-25k"/>
    <s v="1986-1990"/>
  </r>
  <r>
    <x v="45"/>
    <n v="27206"/>
    <n v="-253"/>
    <x v="1"/>
    <d v="2024-05-11T00:00:00"/>
    <n v="1"/>
    <x v="0"/>
    <s v="Saudi"/>
    <s v="20k-25k"/>
    <s v="1986-1990"/>
  </r>
  <r>
    <x v="45"/>
    <n v="24967"/>
    <n v="-250"/>
    <x v="1"/>
    <d v="2023-11-13T00:00:00"/>
    <n v="4"/>
    <x v="0"/>
    <s v="Saudi"/>
    <s v="20k-25k"/>
    <s v="1986-1990"/>
  </r>
  <r>
    <x v="45"/>
    <n v="24110"/>
    <n v="-235"/>
    <x v="1"/>
    <d v="2024-06-20T00:00:00"/>
    <n v="5"/>
    <x v="0"/>
    <s v="Saudi"/>
    <s v="20k-25k"/>
    <s v="1986-1990"/>
  </r>
  <r>
    <x v="45"/>
    <n v="28948"/>
    <n v="-233"/>
    <x v="1"/>
    <d v="2024-12-28T00:00:00"/>
    <n v="5"/>
    <x v="0"/>
    <s v="Saudi"/>
    <s v="20k-25k"/>
    <s v="1986-1990"/>
  </r>
  <r>
    <x v="45"/>
    <n v="23719"/>
    <n v="-211"/>
    <x v="0"/>
    <d v="2023-10-30T00:00:00"/>
    <n v="1"/>
    <x v="0"/>
    <s v="Saudi"/>
    <s v="20k-25k"/>
    <s v="1986-1990"/>
  </r>
  <r>
    <x v="45"/>
    <n v="21333"/>
    <n v="-198"/>
    <x v="1"/>
    <d v="2023-06-28T00:00:00"/>
    <n v="1"/>
    <x v="0"/>
    <s v="Saudi"/>
    <s v="20k-25k"/>
    <s v="1986-1990"/>
  </r>
  <r>
    <x v="45"/>
    <n v="25099"/>
    <n v="-153"/>
    <x v="1"/>
    <d v="2023-07-13T00:00:00"/>
    <n v="4"/>
    <x v="0"/>
    <s v="Saudi"/>
    <s v="20k-25k"/>
    <s v="1986-1990"/>
  </r>
  <r>
    <x v="45"/>
    <n v="26045"/>
    <n v="-106"/>
    <x v="0"/>
    <d v="2024-04-25T00:00:00"/>
    <n v="4"/>
    <x v="0"/>
    <s v="Saudi"/>
    <s v="20k-25k"/>
    <s v="1986-1990"/>
  </r>
  <r>
    <x v="45"/>
    <n v="26560"/>
    <n v="81"/>
    <x v="2"/>
    <d v="2024-08-07T00:00:00"/>
    <n v="5"/>
    <x v="0"/>
    <s v="Saudi"/>
    <s v="20k-25k"/>
    <s v="1986-1990"/>
  </r>
  <r>
    <x v="45"/>
    <n v="18748"/>
    <n v="96"/>
    <x v="1"/>
    <d v="2023-01-18T00:00:00"/>
    <n v="2"/>
    <x v="0"/>
    <s v="Saudi"/>
    <s v="20k-25k"/>
    <s v="1986-1990"/>
  </r>
  <r>
    <x v="45"/>
    <n v="24737"/>
    <n v="130"/>
    <x v="1"/>
    <d v="2024-11-15T00:00:00"/>
    <n v="5"/>
    <x v="0"/>
    <s v="Saudi"/>
    <s v="20k-25k"/>
    <s v="1986-1990"/>
  </r>
  <r>
    <x v="45"/>
    <n v="32123"/>
    <n v="197"/>
    <x v="1"/>
    <d v="2023-08-06T00:00:00"/>
    <n v="2"/>
    <x v="0"/>
    <s v="Saudi"/>
    <s v="20k-25k"/>
    <s v="1986-1990"/>
  </r>
  <r>
    <x v="45"/>
    <n v="18652"/>
    <n v="207"/>
    <x v="1"/>
    <d v="2023-01-15T00:00:00"/>
    <n v="4"/>
    <x v="0"/>
    <s v="Saudi"/>
    <s v="20k-25k"/>
    <s v="1986-1990"/>
  </r>
  <r>
    <x v="45"/>
    <n v="25233"/>
    <n v="266"/>
    <x v="1"/>
    <d v="2023-12-04T00:00:00"/>
    <n v="1"/>
    <x v="0"/>
    <s v="Saudi"/>
    <s v="20k-25k"/>
    <s v="1986-1990"/>
  </r>
  <r>
    <x v="45"/>
    <n v="22138"/>
    <n v="287"/>
    <x v="1"/>
    <d v="2023-06-21T00:00:00"/>
    <n v="2"/>
    <x v="0"/>
    <s v="Saudi"/>
    <s v="20k-25k"/>
    <s v="1986-1990"/>
  </r>
  <r>
    <x v="45"/>
    <n v="26151"/>
    <n v="525"/>
    <x v="2"/>
    <d v="2024-04-14T00:00:00"/>
    <n v="5"/>
    <x v="0"/>
    <s v="Saudi"/>
    <s v="20k-25k"/>
    <s v="1986-1990"/>
  </r>
  <r>
    <x v="45"/>
    <n v="27848"/>
    <n v="642"/>
    <x v="1"/>
    <d v="2024-05-16T00:00:00"/>
    <n v="3"/>
    <x v="0"/>
    <s v="Saudi"/>
    <s v="20k-25k"/>
    <s v="1986-1990"/>
  </r>
  <r>
    <x v="45"/>
    <n v="30526"/>
    <n v="930"/>
    <x v="2"/>
    <d v="2023-08-19T00:00:00"/>
    <n v="3"/>
    <x v="0"/>
    <s v="Saudi"/>
    <s v="20k-25k"/>
    <s v="1986-1990"/>
  </r>
  <r>
    <x v="45"/>
    <n v="19364"/>
    <n v="1001"/>
    <x v="1"/>
    <d v="2024-12-04T00:00:00"/>
    <n v="3"/>
    <x v="0"/>
    <s v="Saudi"/>
    <s v="20k-25k"/>
    <s v="1986-1990"/>
  </r>
  <r>
    <x v="45"/>
    <n v="18377"/>
    <n v="1213"/>
    <x v="1"/>
    <d v="2023-04-01T00:00:00"/>
    <n v="3"/>
    <x v="0"/>
    <s v="Saudi"/>
    <s v="20k-25k"/>
    <s v="1986-1990"/>
  </r>
  <r>
    <x v="45"/>
    <n v="28096"/>
    <n v="1259"/>
    <x v="1"/>
    <d v="2024-09-14T00:00:00"/>
    <n v="1"/>
    <x v="0"/>
    <s v="Saudi"/>
    <s v="20k-25k"/>
    <s v="1986-1990"/>
  </r>
  <r>
    <x v="45"/>
    <n v="27459"/>
    <n v="1414"/>
    <x v="1"/>
    <d v="2024-05-08T00:00:00"/>
    <n v="4"/>
    <x v="0"/>
    <s v="Saudi"/>
    <s v="20k-25k"/>
    <s v="1986-1990"/>
  </r>
  <r>
    <x v="45"/>
    <n v="25626"/>
    <n v="1449"/>
    <x v="1"/>
    <d v="2024-04-11T00:00:00"/>
    <n v="5"/>
    <x v="0"/>
    <s v="Saudi"/>
    <s v="20k-25k"/>
    <s v="1986-1990"/>
  </r>
  <r>
    <x v="45"/>
    <n v="19862"/>
    <n v="1485"/>
    <x v="2"/>
    <d v="2023-04-08T00:00:00"/>
    <n v="4"/>
    <x v="0"/>
    <s v="Saudi"/>
    <s v="20k-25k"/>
    <s v="1986-1990"/>
  </r>
  <r>
    <x v="45"/>
    <n v="25217"/>
    <n v="1498"/>
    <x v="2"/>
    <d v="2023-11-02T00:00:00"/>
    <n v="3"/>
    <x v="0"/>
    <s v="Saudi"/>
    <s v="20k-25k"/>
    <s v="1986-1990"/>
  </r>
  <r>
    <x v="45"/>
    <n v="28197"/>
    <n v="1637"/>
    <x v="2"/>
    <d v="2024-08-27T00:00:00"/>
    <n v="5"/>
    <x v="0"/>
    <s v="Saudi"/>
    <s v="20k-25k"/>
    <s v="1986-1990"/>
  </r>
  <r>
    <x v="45"/>
    <n v="25420"/>
    <n v="1821"/>
    <x v="2"/>
    <d v="2024-01-25T00:00:00"/>
    <n v="1"/>
    <x v="0"/>
    <s v="Saudi"/>
    <s v="20k-25k"/>
    <s v="1986-1990"/>
  </r>
  <r>
    <x v="45"/>
    <n v="27609"/>
    <n v="2510"/>
    <x v="2"/>
    <d v="2023-07-25T00:00:00"/>
    <n v="2"/>
    <x v="0"/>
    <s v="Saudi"/>
    <s v="20k-25k"/>
    <s v="1986-1990"/>
  </r>
  <r>
    <x v="45"/>
    <n v="17517"/>
    <n v="2663"/>
    <x v="2"/>
    <d v="2023-01-24T00:00:00"/>
    <n v="2"/>
    <x v="0"/>
    <s v="Saudi"/>
    <s v="20k-25k"/>
    <s v="1986-1990"/>
  </r>
  <r>
    <x v="45"/>
    <n v="26822"/>
    <n v="2712"/>
    <x v="2"/>
    <d v="2024-07-28T00:00:00"/>
    <n v="3"/>
    <x v="0"/>
    <s v="Saudi"/>
    <s v="20k-25k"/>
    <s v="1986-1990"/>
  </r>
  <r>
    <x v="45"/>
    <n v="18523"/>
    <n v="2716"/>
    <x v="2"/>
    <d v="2023-01-01T00:00:00"/>
    <n v="1"/>
    <x v="0"/>
    <s v="Saudi"/>
    <s v="20k-25k"/>
    <s v="1986-1990"/>
  </r>
  <r>
    <x v="45"/>
    <n v="21263"/>
    <n v="2740"/>
    <x v="2"/>
    <d v="2023-01-02T00:00:00"/>
    <n v="4"/>
    <x v="0"/>
    <s v="Saudi"/>
    <s v="20k-25k"/>
    <s v="1986-1990"/>
  </r>
  <r>
    <x v="45"/>
    <n v="31441"/>
    <n v="3345"/>
    <x v="2"/>
    <d v="2024-10-02T00:00:00"/>
    <n v="4"/>
    <x v="0"/>
    <s v="Saudi"/>
    <s v="20k-25k"/>
    <s v="1986-1990"/>
  </r>
  <r>
    <x v="45"/>
    <n v="23389"/>
    <n v="3527"/>
    <x v="2"/>
    <d v="2023-04-08T00:00:00"/>
    <n v="3"/>
    <x v="0"/>
    <s v="Saudi"/>
    <s v="20k-25k"/>
    <s v="1986-1990"/>
  </r>
  <r>
    <x v="45"/>
    <n v="28962"/>
    <n v="3542"/>
    <x v="2"/>
    <d v="2024-01-26T00:00:00"/>
    <n v="3"/>
    <x v="0"/>
    <s v="Saudi"/>
    <s v="20k-25k"/>
    <s v="1986-1990"/>
  </r>
  <r>
    <x v="45"/>
    <n v="21851"/>
    <n v="3600"/>
    <x v="2"/>
    <d v="2023-05-25T00:00:00"/>
    <n v="2"/>
    <x v="0"/>
    <s v="Saudi"/>
    <s v="20k-25k"/>
    <s v="1986-1990"/>
  </r>
  <r>
    <x v="45"/>
    <n v="25252"/>
    <n v="3919"/>
    <x v="2"/>
    <d v="2023-07-07T00:00:00"/>
    <n v="3"/>
    <x v="0"/>
    <s v="Saudi"/>
    <s v="20k-25k"/>
    <s v="1986-1990"/>
  </r>
  <r>
    <x v="45"/>
    <n v="27600"/>
    <n v="4211"/>
    <x v="2"/>
    <d v="2023-04-20T00:00:00"/>
    <n v="4"/>
    <x v="0"/>
    <s v="Saudi"/>
    <s v="20k-25k"/>
    <s v="1986-1990"/>
  </r>
  <r>
    <x v="45"/>
    <n v="31926"/>
    <n v="4317"/>
    <x v="2"/>
    <d v="2023-07-25T00:00:00"/>
    <n v="2"/>
    <x v="0"/>
    <s v="Saudi"/>
    <s v="20k-25k"/>
    <s v="1986-1990"/>
  </r>
  <r>
    <x v="45"/>
    <n v="24260"/>
    <n v="4896"/>
    <x v="2"/>
    <d v="2024-12-10T00:00:00"/>
    <n v="4"/>
    <x v="0"/>
    <s v="Saudi"/>
    <s v="20k-25k"/>
    <s v="1986-1990"/>
  </r>
  <r>
    <x v="45"/>
    <n v="29181"/>
    <n v="4921"/>
    <x v="2"/>
    <d v="2024-12-10T00:00:00"/>
    <n v="4"/>
    <x v="0"/>
    <s v="Saudi"/>
    <s v="20k-25k"/>
    <s v="1986-1990"/>
  </r>
  <r>
    <x v="46"/>
    <n v="12888"/>
    <n v="-4963"/>
    <x v="0"/>
    <d v="2023-05-22T00:00:00"/>
    <n v="3"/>
    <x v="0"/>
    <s v="Saudi"/>
    <s v="20k-25k"/>
    <s v="1986-1990"/>
  </r>
  <r>
    <x v="46"/>
    <n v="23132"/>
    <n v="-4664"/>
    <x v="0"/>
    <d v="2024-12-17T00:00:00"/>
    <n v="2"/>
    <x v="0"/>
    <s v="Saudi"/>
    <s v="20k-25k"/>
    <s v="1986-1990"/>
  </r>
  <r>
    <x v="46"/>
    <n v="38474"/>
    <n v="-4599"/>
    <x v="0"/>
    <d v="2024-04-26T00:00:00"/>
    <n v="4"/>
    <x v="0"/>
    <s v="Saudi"/>
    <s v="20k-25k"/>
    <s v="1986-1990"/>
  </r>
  <r>
    <x v="46"/>
    <n v="27796"/>
    <n v="-4203"/>
    <x v="0"/>
    <d v="2024-12-04T00:00:00"/>
    <n v="2"/>
    <x v="0"/>
    <s v="Saudi"/>
    <s v="20k-25k"/>
    <s v="1986-1990"/>
  </r>
  <r>
    <x v="46"/>
    <n v="40978"/>
    <n v="-4171"/>
    <x v="0"/>
    <d v="2024-04-07T00:00:00"/>
    <n v="5"/>
    <x v="0"/>
    <s v="Saudi"/>
    <s v="20k-25k"/>
    <s v="1986-1990"/>
  </r>
  <r>
    <x v="46"/>
    <n v="31304"/>
    <n v="-4165"/>
    <x v="0"/>
    <d v="2024-09-07T00:00:00"/>
    <n v="1"/>
    <x v="0"/>
    <s v="Saudi"/>
    <s v="20k-25k"/>
    <s v="1986-1990"/>
  </r>
  <r>
    <x v="46"/>
    <n v="19063"/>
    <n v="-4069"/>
    <x v="0"/>
    <d v="2024-12-30T00:00:00"/>
    <n v="1"/>
    <x v="0"/>
    <s v="Saudi"/>
    <s v="20k-25k"/>
    <s v="1986-1990"/>
  </r>
  <r>
    <x v="46"/>
    <n v="34666"/>
    <n v="-3808"/>
    <x v="0"/>
    <d v="2024-04-28T00:00:00"/>
    <n v="4"/>
    <x v="0"/>
    <s v="Saudi"/>
    <s v="20k-25k"/>
    <s v="1986-1990"/>
  </r>
  <r>
    <x v="46"/>
    <n v="17524"/>
    <n v="-3646"/>
    <x v="0"/>
    <d v="2023-05-12T00:00:00"/>
    <n v="2"/>
    <x v="0"/>
    <s v="Saudi"/>
    <s v="20k-25k"/>
    <s v="1986-1990"/>
  </r>
  <r>
    <x v="46"/>
    <n v="11121"/>
    <n v="-3553"/>
    <x v="0"/>
    <d v="2023-07-07T00:00:00"/>
    <n v="2"/>
    <x v="0"/>
    <s v="Saudi"/>
    <s v="20k-25k"/>
    <s v="1986-1990"/>
  </r>
  <r>
    <x v="46"/>
    <n v="28240"/>
    <n v="-3515"/>
    <x v="0"/>
    <d v="2024-11-23T00:00:00"/>
    <n v="4"/>
    <x v="0"/>
    <s v="Saudi"/>
    <s v="20k-25k"/>
    <s v="1986-1990"/>
  </r>
  <r>
    <x v="46"/>
    <n v="31617"/>
    <n v="-3409"/>
    <x v="0"/>
    <d v="2024-08-15T00:00:00"/>
    <n v="2"/>
    <x v="0"/>
    <s v="Saudi"/>
    <s v="20k-25k"/>
    <s v="1986-1990"/>
  </r>
  <r>
    <x v="46"/>
    <n v="21170"/>
    <n v="-2939"/>
    <x v="0"/>
    <d v="2023-04-25T00:00:00"/>
    <n v="1"/>
    <x v="0"/>
    <s v="Saudi"/>
    <s v="20k-25k"/>
    <s v="1986-1990"/>
  </r>
  <r>
    <x v="46"/>
    <n v="16165"/>
    <n v="-2417"/>
    <x v="0"/>
    <d v="2023-10-02T00:00:00"/>
    <n v="5"/>
    <x v="0"/>
    <s v="Saudi"/>
    <s v="20k-25k"/>
    <s v="1986-1990"/>
  </r>
  <r>
    <x v="46"/>
    <n v="38802"/>
    <n v="-2176"/>
    <x v="0"/>
    <d v="2024-04-10T00:00:00"/>
    <n v="4"/>
    <x v="0"/>
    <s v="Saudi"/>
    <s v="20k-25k"/>
    <s v="1986-1990"/>
  </r>
  <r>
    <x v="46"/>
    <n v="29199"/>
    <n v="-2105"/>
    <x v="0"/>
    <d v="2024-09-18T00:00:00"/>
    <n v="4"/>
    <x v="0"/>
    <s v="Saudi"/>
    <s v="20k-25k"/>
    <s v="1986-1990"/>
  </r>
  <r>
    <x v="46"/>
    <n v="31754"/>
    <n v="-1935"/>
    <x v="0"/>
    <d v="2024-06-02T00:00:00"/>
    <n v="2"/>
    <x v="0"/>
    <s v="Saudi"/>
    <s v="20k-25k"/>
    <s v="1986-1990"/>
  </r>
  <r>
    <x v="46"/>
    <n v="32876"/>
    <n v="-1790"/>
    <x v="0"/>
    <d v="2024-04-30T00:00:00"/>
    <n v="4"/>
    <x v="0"/>
    <s v="Saudi"/>
    <s v="20k-25k"/>
    <s v="1986-1990"/>
  </r>
  <r>
    <x v="46"/>
    <n v="30304"/>
    <n v="-1450"/>
    <x v="0"/>
    <d v="2024-06-09T00:00:00"/>
    <n v="3"/>
    <x v="0"/>
    <s v="Saudi"/>
    <s v="20k-25k"/>
    <s v="1986-1990"/>
  </r>
  <r>
    <x v="46"/>
    <n v="23212"/>
    <n v="-1357"/>
    <x v="0"/>
    <d v="2023-04-18T00:00:00"/>
    <n v="1"/>
    <x v="0"/>
    <s v="Saudi"/>
    <s v="20k-25k"/>
    <s v="1986-1990"/>
  </r>
  <r>
    <x v="46"/>
    <n v="29126"/>
    <n v="-1178"/>
    <x v="0"/>
    <d v="2024-06-16T00:00:00"/>
    <n v="4"/>
    <x v="0"/>
    <s v="Saudi"/>
    <s v="20k-25k"/>
    <s v="1986-1990"/>
  </r>
  <r>
    <x v="46"/>
    <n v="17492"/>
    <n v="-1041"/>
    <x v="0"/>
    <d v="2023-09-22T00:00:00"/>
    <n v="5"/>
    <x v="0"/>
    <s v="Saudi"/>
    <s v="20k-25k"/>
    <s v="1986-1990"/>
  </r>
  <r>
    <x v="46"/>
    <n v="11077"/>
    <n v="-951"/>
    <x v="0"/>
    <d v="2023-05-30T00:00:00"/>
    <n v="3"/>
    <x v="0"/>
    <s v="Saudi"/>
    <s v="20k-25k"/>
    <s v="1986-1990"/>
  </r>
  <r>
    <x v="46"/>
    <n v="12028"/>
    <n v="-860"/>
    <x v="0"/>
    <d v="2023-05-28T00:00:00"/>
    <n v="3"/>
    <x v="0"/>
    <s v="Saudi"/>
    <s v="20k-25k"/>
    <s v="1986-1990"/>
  </r>
  <r>
    <x v="46"/>
    <n v="29851"/>
    <n v="-584"/>
    <x v="0"/>
    <d v="2024-01-04T00:00:00"/>
    <n v="4"/>
    <x v="0"/>
    <s v="Saudi"/>
    <s v="20k-25k"/>
    <s v="1986-1990"/>
  </r>
  <r>
    <x v="46"/>
    <n v="31755"/>
    <n v="-515"/>
    <x v="0"/>
    <d v="2024-11-11T00:00:00"/>
    <n v="1"/>
    <x v="0"/>
    <s v="Saudi"/>
    <s v="20k-25k"/>
    <s v="1986-1990"/>
  </r>
  <r>
    <x v="46"/>
    <n v="9530"/>
    <n v="-428"/>
    <x v="0"/>
    <d v="2023-01-08T00:00:00"/>
    <n v="2"/>
    <x v="0"/>
    <s v="Saudi"/>
    <s v="20k-25k"/>
    <s v="1986-1990"/>
  </r>
  <r>
    <x v="46"/>
    <n v="17194"/>
    <n v="-330"/>
    <x v="1"/>
    <d v="2023-05-14T00:00:00"/>
    <n v="1"/>
    <x v="0"/>
    <s v="Saudi"/>
    <s v="20k-25k"/>
    <s v="1986-1990"/>
  </r>
  <r>
    <x v="46"/>
    <n v="31942"/>
    <n v="-264"/>
    <x v="1"/>
    <d v="2024-10-10T00:00:00"/>
    <n v="5"/>
    <x v="0"/>
    <s v="Saudi"/>
    <s v="20k-25k"/>
    <s v="1986-1990"/>
  </r>
  <r>
    <x v="46"/>
    <n v="28930"/>
    <n v="-196"/>
    <x v="0"/>
    <d v="2024-06-16T00:00:00"/>
    <n v="1"/>
    <x v="0"/>
    <s v="Saudi"/>
    <s v="20k-25k"/>
    <s v="1986-1990"/>
  </r>
  <r>
    <x v="46"/>
    <n v="26486"/>
    <n v="-195"/>
    <x v="1"/>
    <d v="2023-11-28T00:00:00"/>
    <n v="5"/>
    <x v="0"/>
    <s v="Saudi"/>
    <s v="20k-25k"/>
    <s v="1986-1990"/>
  </r>
  <r>
    <x v="46"/>
    <n v="39181"/>
    <n v="-112"/>
    <x v="1"/>
    <d v="2024-02-24T00:00:00"/>
    <n v="4"/>
    <x v="0"/>
    <s v="Saudi"/>
    <s v="20k-25k"/>
    <s v="1986-1990"/>
  </r>
  <r>
    <x v="46"/>
    <n v="11006"/>
    <n v="-71"/>
    <x v="0"/>
    <d v="2023-06-14T00:00:00"/>
    <n v="4"/>
    <x v="0"/>
    <s v="Saudi"/>
    <s v="20k-25k"/>
    <s v="1986-1990"/>
  </r>
  <r>
    <x v="46"/>
    <n v="39293"/>
    <n v="-51"/>
    <x v="1"/>
    <d v="2024-02-23T00:00:00"/>
    <n v="3"/>
    <x v="0"/>
    <s v="Saudi"/>
    <s v="20k-25k"/>
    <s v="1986-1990"/>
  </r>
  <r>
    <x v="46"/>
    <n v="15225"/>
    <n v="77"/>
    <x v="1"/>
    <d v="2023-03-09T00:00:00"/>
    <n v="2"/>
    <x v="0"/>
    <s v="Saudi"/>
    <s v="20k-25k"/>
    <s v="1986-1990"/>
  </r>
  <r>
    <x v="46"/>
    <n v="44338"/>
    <n v="158"/>
    <x v="2"/>
    <d v="2024-03-04T00:00:00"/>
    <n v="1"/>
    <x v="0"/>
    <s v="Saudi"/>
    <s v="20k-25k"/>
    <s v="1986-1990"/>
  </r>
  <r>
    <x v="46"/>
    <n v="16279"/>
    <n v="196"/>
    <x v="1"/>
    <d v="2023-07-25T00:00:00"/>
    <n v="2"/>
    <x v="0"/>
    <s v="Saudi"/>
    <s v="20k-25k"/>
    <s v="1986-1990"/>
  </r>
  <r>
    <x v="46"/>
    <n v="39344"/>
    <n v="306"/>
    <x v="2"/>
    <d v="2024-02-20T00:00:00"/>
    <n v="1"/>
    <x v="0"/>
    <s v="Saudi"/>
    <s v="20k-25k"/>
    <s v="1986-1990"/>
  </r>
  <r>
    <x v="46"/>
    <n v="32270"/>
    <n v="328"/>
    <x v="2"/>
    <d v="2024-10-25T00:00:00"/>
    <n v="5"/>
    <x v="0"/>
    <s v="Saudi"/>
    <s v="20k-25k"/>
    <s v="1986-1990"/>
  </r>
  <r>
    <x v="46"/>
    <n v="26868"/>
    <n v="382"/>
    <x v="2"/>
    <d v="2023-11-30T00:00:00"/>
    <n v="1"/>
    <x v="0"/>
    <s v="Saudi"/>
    <s v="20k-25k"/>
    <s v="1986-1990"/>
  </r>
  <r>
    <x v="46"/>
    <n v="14269"/>
    <n v="417"/>
    <x v="2"/>
    <d v="2023-02-07T00:00:00"/>
    <n v="2"/>
    <x v="0"/>
    <s v="Saudi"/>
    <s v="20k-25k"/>
    <s v="1986-1990"/>
  </r>
  <r>
    <x v="46"/>
    <n v="18582"/>
    <n v="418"/>
    <x v="1"/>
    <d v="2023-09-30T00:00:00"/>
    <n v="3"/>
    <x v="0"/>
    <s v="Saudi"/>
    <s v="20k-25k"/>
    <s v="1986-1990"/>
  </r>
  <r>
    <x v="46"/>
    <n v="11556"/>
    <n v="435"/>
    <x v="1"/>
    <d v="2023-07-17T00:00:00"/>
    <n v="4"/>
    <x v="0"/>
    <s v="Saudi"/>
    <s v="20k-25k"/>
    <s v="1986-1990"/>
  </r>
  <r>
    <x v="46"/>
    <n v="35026"/>
    <n v="515"/>
    <x v="2"/>
    <d v="2024-08-05T00:00:00"/>
    <n v="2"/>
    <x v="0"/>
    <s v="Saudi"/>
    <s v="20k-25k"/>
    <s v="1986-1990"/>
  </r>
  <r>
    <x v="46"/>
    <n v="30476"/>
    <n v="625"/>
    <x v="1"/>
    <d v="2024-01-05T00:00:00"/>
    <n v="5"/>
    <x v="0"/>
    <s v="Saudi"/>
    <s v="20k-25k"/>
    <s v="1986-1990"/>
  </r>
  <r>
    <x v="46"/>
    <n v="17851"/>
    <n v="657"/>
    <x v="1"/>
    <d v="2023-05-19T00:00:00"/>
    <n v="5"/>
    <x v="0"/>
    <s v="Saudi"/>
    <s v="20k-25k"/>
    <s v="1986-1990"/>
  </r>
  <r>
    <x v="46"/>
    <n v="18164"/>
    <n v="672"/>
    <x v="2"/>
    <d v="2023-09-25T00:00:00"/>
    <n v="5"/>
    <x v="0"/>
    <s v="Saudi"/>
    <s v="20k-25k"/>
    <s v="1986-1990"/>
  </r>
  <r>
    <x v="46"/>
    <n v="12273"/>
    <n v="717"/>
    <x v="1"/>
    <d v="2023-07-23T00:00:00"/>
    <n v="1"/>
    <x v="0"/>
    <s v="Saudi"/>
    <s v="20k-25k"/>
    <s v="1986-1990"/>
  </r>
  <r>
    <x v="46"/>
    <n v="18533"/>
    <n v="755"/>
    <x v="1"/>
    <d v="2023-08-23T00:00:00"/>
    <n v="2"/>
    <x v="0"/>
    <s v="Saudi"/>
    <s v="20k-25k"/>
    <s v="1986-1990"/>
  </r>
  <r>
    <x v="46"/>
    <n v="45149"/>
    <n v="811"/>
    <x v="2"/>
    <d v="2024-03-14T00:00:00"/>
    <n v="1"/>
    <x v="0"/>
    <s v="Saudi"/>
    <s v="20k-25k"/>
    <s v="1986-1990"/>
  </r>
  <r>
    <x v="46"/>
    <n v="33689"/>
    <n v="813"/>
    <x v="1"/>
    <d v="2024-05-16T00:00:00"/>
    <n v="4"/>
    <x v="0"/>
    <s v="Saudi"/>
    <s v="20k-25k"/>
    <s v="1986-1990"/>
  </r>
  <r>
    <x v="46"/>
    <n v="15148"/>
    <n v="879"/>
    <x v="1"/>
    <d v="2023-03-04T00:00:00"/>
    <n v="3"/>
    <x v="0"/>
    <s v="Saudi"/>
    <s v="20k-25k"/>
    <s v="1986-1990"/>
  </r>
  <r>
    <x v="46"/>
    <n v="24109"/>
    <n v="897"/>
    <x v="1"/>
    <d v="2023-04-18T00:00:00"/>
    <n v="2"/>
    <x v="0"/>
    <s v="Saudi"/>
    <s v="20k-25k"/>
    <s v="1986-1990"/>
  </r>
  <r>
    <x v="46"/>
    <n v="32206"/>
    <n v="975"/>
    <x v="2"/>
    <d v="2024-10-04T00:00:00"/>
    <n v="5"/>
    <x v="0"/>
    <s v="Saudi"/>
    <s v="20k-25k"/>
    <s v="1986-1990"/>
  </r>
  <r>
    <x v="46"/>
    <n v="39886"/>
    <n v="1084"/>
    <x v="1"/>
    <d v="2024-04-11T00:00:00"/>
    <n v="3"/>
    <x v="0"/>
    <s v="Saudi"/>
    <s v="20k-25k"/>
    <s v="1986-1990"/>
  </r>
  <r>
    <x v="46"/>
    <n v="12164"/>
    <n v="1158"/>
    <x v="2"/>
    <d v="2023-06-24T00:00:00"/>
    <n v="3"/>
    <x v="0"/>
    <s v="Saudi"/>
    <s v="20k-25k"/>
    <s v="1986-1990"/>
  </r>
  <r>
    <x v="46"/>
    <n v="31999"/>
    <n v="1225"/>
    <x v="1"/>
    <d v="2024-11-24T00:00:00"/>
    <n v="5"/>
    <x v="0"/>
    <s v="Saudi"/>
    <s v="20k-25k"/>
    <s v="1986-1990"/>
  </r>
  <r>
    <x v="46"/>
    <n v="23334"/>
    <n v="1230"/>
    <x v="1"/>
    <d v="2023-03-26T00:00:00"/>
    <n v="5"/>
    <x v="0"/>
    <s v="Saudi"/>
    <s v="20k-25k"/>
    <s v="1986-1990"/>
  </r>
  <r>
    <x v="46"/>
    <n v="24569"/>
    <n v="1235"/>
    <x v="1"/>
    <d v="2023-03-28T00:00:00"/>
    <n v="5"/>
    <x v="0"/>
    <s v="Saudi"/>
    <s v="20k-25k"/>
    <s v="1986-1990"/>
  </r>
  <r>
    <x v="46"/>
    <n v="22589"/>
    <n v="1357"/>
    <x v="1"/>
    <d v="2023-11-05T00:00:00"/>
    <n v="2"/>
    <x v="0"/>
    <s v="Saudi"/>
    <s v="20k-25k"/>
    <s v="1986-1990"/>
  </r>
  <r>
    <x v="46"/>
    <n v="32999"/>
    <n v="1382"/>
    <x v="2"/>
    <d v="2024-08-26T00:00:00"/>
    <n v="1"/>
    <x v="0"/>
    <s v="Saudi"/>
    <s v="20k-25k"/>
    <s v="1986-1990"/>
  </r>
  <r>
    <x v="46"/>
    <n v="21232"/>
    <n v="1404"/>
    <x v="2"/>
    <d v="2023-11-05T00:00:00"/>
    <n v="1"/>
    <x v="0"/>
    <s v="Saudi"/>
    <s v="20k-25k"/>
    <s v="1986-1990"/>
  </r>
  <r>
    <x v="46"/>
    <n v="13852"/>
    <n v="1416"/>
    <x v="1"/>
    <d v="2023-01-15T00:00:00"/>
    <n v="5"/>
    <x v="0"/>
    <s v="Saudi"/>
    <s v="20k-25k"/>
    <s v="1986-1990"/>
  </r>
  <r>
    <x v="46"/>
    <n v="34511"/>
    <n v="1477"/>
    <x v="1"/>
    <d v="2024-06-22T00:00:00"/>
    <n v="2"/>
    <x v="0"/>
    <s v="Saudi"/>
    <s v="20k-25k"/>
    <s v="1986-1990"/>
  </r>
  <r>
    <x v="46"/>
    <n v="17778"/>
    <n v="1499"/>
    <x v="1"/>
    <d v="2023-08-07T00:00:00"/>
    <n v="5"/>
    <x v="0"/>
    <s v="Saudi"/>
    <s v="20k-25k"/>
    <s v="1986-1990"/>
  </r>
  <r>
    <x v="46"/>
    <n v="31231"/>
    <n v="2032"/>
    <x v="2"/>
    <d v="2024-10-02T00:00:00"/>
    <n v="3"/>
    <x v="0"/>
    <s v="Saudi"/>
    <s v="20k-25k"/>
    <s v="1986-1990"/>
  </r>
  <r>
    <x v="46"/>
    <n v="35469"/>
    <n v="2470"/>
    <x v="2"/>
    <d v="2024-09-06T00:00:00"/>
    <n v="2"/>
    <x v="0"/>
    <s v="Saudi"/>
    <s v="20k-25k"/>
    <s v="1986-1990"/>
  </r>
  <r>
    <x v="46"/>
    <n v="14674"/>
    <n v="2510"/>
    <x v="2"/>
    <d v="2023-07-01T00:00:00"/>
    <n v="1"/>
    <x v="0"/>
    <s v="Saudi"/>
    <s v="20k-25k"/>
    <s v="1986-1990"/>
  </r>
  <r>
    <x v="46"/>
    <n v="30774"/>
    <n v="2534"/>
    <x v="2"/>
    <d v="2024-11-23T00:00:00"/>
    <n v="3"/>
    <x v="0"/>
    <s v="Saudi"/>
    <s v="20k-25k"/>
    <s v="1986-1990"/>
  </r>
  <r>
    <x v="46"/>
    <n v="12436"/>
    <n v="2906"/>
    <x v="2"/>
    <d v="2023-01-10T00:00:00"/>
    <n v="3"/>
    <x v="0"/>
    <s v="Saudi"/>
    <s v="20k-25k"/>
    <s v="1986-1990"/>
  </r>
  <r>
    <x v="46"/>
    <n v="43073"/>
    <n v="3187"/>
    <x v="2"/>
    <d v="2024-04-19T00:00:00"/>
    <n v="2"/>
    <x v="0"/>
    <s v="Saudi"/>
    <s v="20k-25k"/>
    <s v="1986-1990"/>
  </r>
  <r>
    <x v="46"/>
    <n v="22104"/>
    <n v="3406"/>
    <x v="2"/>
    <d v="2023-03-24T00:00:00"/>
    <n v="5"/>
    <x v="0"/>
    <s v="Saudi"/>
    <s v="20k-25k"/>
    <s v="1986-1990"/>
  </r>
  <r>
    <x v="46"/>
    <n v="18698"/>
    <n v="3473"/>
    <x v="2"/>
    <d v="2023-03-19T00:00:00"/>
    <n v="4"/>
    <x v="0"/>
    <s v="Saudi"/>
    <s v="20k-25k"/>
    <s v="1986-1990"/>
  </r>
  <r>
    <x v="46"/>
    <n v="30435"/>
    <n v="3567"/>
    <x v="2"/>
    <d v="2024-01-04T00:00:00"/>
    <n v="4"/>
    <x v="0"/>
    <s v="Saudi"/>
    <s v="20k-25k"/>
    <s v="1986-1990"/>
  </r>
  <r>
    <x v="46"/>
    <n v="19828"/>
    <n v="3663"/>
    <x v="2"/>
    <d v="2023-10-25T00:00:00"/>
    <n v="3"/>
    <x v="0"/>
    <s v="Saudi"/>
    <s v="20k-25k"/>
    <s v="1986-1990"/>
  </r>
  <r>
    <x v="46"/>
    <n v="16083"/>
    <n v="3810"/>
    <x v="2"/>
    <d v="2023-07-25T00:00:00"/>
    <n v="1"/>
    <x v="0"/>
    <s v="Saudi"/>
    <s v="20k-25k"/>
    <s v="1986-1990"/>
  </r>
  <r>
    <x v="46"/>
    <n v="39038"/>
    <n v="3919"/>
    <x v="2"/>
    <d v="2024-02-11T00:00:00"/>
    <n v="2"/>
    <x v="0"/>
    <s v="Saudi"/>
    <s v="20k-25k"/>
    <s v="1986-1990"/>
  </r>
  <r>
    <x v="46"/>
    <n v="26681"/>
    <n v="4092"/>
    <x v="2"/>
    <d v="2023-11-08T00:00:00"/>
    <n v="1"/>
    <x v="0"/>
    <s v="Saudi"/>
    <s v="20k-25k"/>
    <s v="1986-1990"/>
  </r>
  <r>
    <x v="46"/>
    <n v="33034"/>
    <n v="4104"/>
    <x v="2"/>
    <d v="2024-06-19T00:00:00"/>
    <n v="4"/>
    <x v="0"/>
    <s v="Saudi"/>
    <s v="20k-25k"/>
    <s v="1986-1990"/>
  </r>
  <r>
    <x v="46"/>
    <n v="35119"/>
    <n v="4643"/>
    <x v="2"/>
    <d v="2024-01-20T00:00:00"/>
    <n v="1"/>
    <x v="0"/>
    <s v="Saudi"/>
    <s v="20k-25k"/>
    <s v="1986-1990"/>
  </r>
  <r>
    <x v="46"/>
    <n v="44180"/>
    <n v="4999"/>
    <x v="2"/>
    <d v="2024-02-25T00:00:00"/>
    <n v="4"/>
    <x v="0"/>
    <s v="Saudi"/>
    <s v="20k-25k"/>
    <s v="1986-1990"/>
  </r>
  <r>
    <x v="47"/>
    <n v="15309"/>
    <n v="-4719"/>
    <x v="0"/>
    <d v="2023-05-03T00:00:00"/>
    <n v="4"/>
    <x v="0"/>
    <s v="Saudi"/>
    <s v="20k-25k"/>
    <s v="1986-1990"/>
  </r>
  <r>
    <x v="47"/>
    <n v="7370"/>
    <n v="-4378"/>
    <x v="0"/>
    <d v="2023-06-01T00:00:00"/>
    <n v="1"/>
    <x v="0"/>
    <s v="Saudi"/>
    <s v="20k-25k"/>
    <s v="1986-1990"/>
  </r>
  <r>
    <x v="47"/>
    <n v="17738"/>
    <n v="-3793"/>
    <x v="0"/>
    <d v="2024-05-05T00:00:00"/>
    <n v="1"/>
    <x v="0"/>
    <s v="Saudi"/>
    <s v="20k-25k"/>
    <s v="1986-1990"/>
  </r>
  <r>
    <x v="47"/>
    <n v="11748"/>
    <n v="-3561"/>
    <x v="0"/>
    <d v="2023-05-19T00:00:00"/>
    <n v="3"/>
    <x v="0"/>
    <s v="Saudi"/>
    <s v="20k-25k"/>
    <s v="1986-1990"/>
  </r>
  <r>
    <x v="47"/>
    <n v="9416"/>
    <n v="-3270"/>
    <x v="0"/>
    <d v="2023-10-12T00:00:00"/>
    <n v="5"/>
    <x v="0"/>
    <s v="Saudi"/>
    <s v="20k-25k"/>
    <s v="1986-1990"/>
  </r>
  <r>
    <x v="47"/>
    <n v="34207"/>
    <n v="-2946"/>
    <x v="0"/>
    <d v="2024-08-20T00:00:00"/>
    <n v="2"/>
    <x v="0"/>
    <s v="Saudi"/>
    <s v="20k-25k"/>
    <s v="1986-1990"/>
  </r>
  <r>
    <x v="47"/>
    <n v="12172"/>
    <n v="-2907"/>
    <x v="0"/>
    <d v="2023-01-28T00:00:00"/>
    <n v="1"/>
    <x v="0"/>
    <s v="Saudi"/>
    <s v="20k-25k"/>
    <s v="1986-1990"/>
  </r>
  <r>
    <x v="47"/>
    <n v="43045"/>
    <n v="-2644"/>
    <x v="0"/>
    <d v="2024-09-24T00:00:00"/>
    <n v="2"/>
    <x v="0"/>
    <s v="Saudi"/>
    <s v="20k-25k"/>
    <s v="1986-1990"/>
  </r>
  <r>
    <x v="47"/>
    <n v="20852"/>
    <n v="-2270"/>
    <x v="0"/>
    <d v="2024-06-19T00:00:00"/>
    <n v="1"/>
    <x v="0"/>
    <s v="Saudi"/>
    <s v="20k-25k"/>
    <s v="1986-1990"/>
  </r>
  <r>
    <x v="47"/>
    <n v="12312"/>
    <n v="-2247"/>
    <x v="0"/>
    <d v="2023-09-05T00:00:00"/>
    <n v="5"/>
    <x v="0"/>
    <s v="Saudi"/>
    <s v="20k-25k"/>
    <s v="1986-1990"/>
  </r>
  <r>
    <x v="47"/>
    <n v="12096"/>
    <n v="-2230"/>
    <x v="0"/>
    <d v="2023-02-24T00:00:00"/>
    <n v="2"/>
    <x v="0"/>
    <s v="Saudi"/>
    <s v="20k-25k"/>
    <s v="1986-1990"/>
  </r>
  <r>
    <x v="47"/>
    <n v="6922"/>
    <n v="-2057"/>
    <x v="0"/>
    <d v="2023-06-29T00:00:00"/>
    <n v="5"/>
    <x v="0"/>
    <s v="Saudi"/>
    <s v="20k-25k"/>
    <s v="1986-1990"/>
  </r>
  <r>
    <x v="47"/>
    <n v="11360"/>
    <n v="-1707"/>
    <x v="0"/>
    <d v="2023-09-12T00:00:00"/>
    <n v="2"/>
    <x v="0"/>
    <s v="Saudi"/>
    <s v="20k-25k"/>
    <s v="1986-1990"/>
  </r>
  <r>
    <x v="47"/>
    <n v="17322"/>
    <n v="-1020"/>
    <x v="0"/>
    <d v="2024-05-29T00:00:00"/>
    <n v="2"/>
    <x v="0"/>
    <s v="Saudi"/>
    <s v="20k-25k"/>
    <s v="1986-1990"/>
  </r>
  <r>
    <x v="47"/>
    <n v="20257"/>
    <n v="-595"/>
    <x v="0"/>
    <d v="2024-06-24T00:00:00"/>
    <n v="1"/>
    <x v="0"/>
    <s v="Saudi"/>
    <s v="20k-25k"/>
    <s v="1986-1990"/>
  </r>
  <r>
    <x v="47"/>
    <n v="14033"/>
    <n v="-460"/>
    <x v="0"/>
    <d v="2023-08-26T00:00:00"/>
    <n v="4"/>
    <x v="0"/>
    <s v="Saudi"/>
    <s v="20k-25k"/>
    <s v="1986-1990"/>
  </r>
  <r>
    <x v="47"/>
    <n v="9001"/>
    <n v="-415"/>
    <x v="1"/>
    <d v="2023-10-17T00:00:00"/>
    <n v="5"/>
    <x v="0"/>
    <s v="Saudi"/>
    <s v="20k-25k"/>
    <s v="1986-1990"/>
  </r>
  <r>
    <x v="47"/>
    <n v="6619"/>
    <n v="-303"/>
    <x v="1"/>
    <d v="2023-07-03T00:00:00"/>
    <n v="5"/>
    <x v="0"/>
    <s v="Saudi"/>
    <s v="20k-25k"/>
    <s v="1986-1990"/>
  </r>
  <r>
    <x v="47"/>
    <n v="13180"/>
    <n v="-302"/>
    <x v="1"/>
    <d v="2024-02-02T00:00:00"/>
    <n v="3"/>
    <x v="0"/>
    <s v="Saudi"/>
    <s v="20k-25k"/>
    <s v="1986-1990"/>
  </r>
  <r>
    <x v="47"/>
    <n v="13482"/>
    <n v="-297"/>
    <x v="1"/>
    <d v="2023-12-11T00:00:00"/>
    <n v="3"/>
    <x v="0"/>
    <s v="Saudi"/>
    <s v="20k-25k"/>
    <s v="1986-1990"/>
  </r>
  <r>
    <x v="47"/>
    <n v="25728"/>
    <n v="-250"/>
    <x v="1"/>
    <d v="2024-07-18T00:00:00"/>
    <n v="4"/>
    <x v="0"/>
    <s v="Saudi"/>
    <s v="20k-25k"/>
    <s v="1986-1990"/>
  </r>
  <r>
    <x v="47"/>
    <n v="7231"/>
    <n v="-139"/>
    <x v="1"/>
    <d v="2023-06-13T00:00:00"/>
    <n v="2"/>
    <x v="0"/>
    <s v="Saudi"/>
    <s v="20k-25k"/>
    <s v="1986-1990"/>
  </r>
  <r>
    <x v="47"/>
    <n v="44787"/>
    <n v="15"/>
    <x v="1"/>
    <d v="2024-09-18T00:00:00"/>
    <n v="1"/>
    <x v="0"/>
    <s v="Saudi"/>
    <s v="20k-25k"/>
    <s v="1986-1990"/>
  </r>
  <r>
    <x v="47"/>
    <n v="15079"/>
    <n v="100"/>
    <x v="2"/>
    <d v="2023-01-25T00:00:00"/>
    <n v="3"/>
    <x v="0"/>
    <s v="Saudi"/>
    <s v="20k-25k"/>
    <s v="1986-1990"/>
  </r>
  <r>
    <x v="47"/>
    <n v="15505"/>
    <n v="263"/>
    <x v="2"/>
    <d v="2024-03-15T00:00:00"/>
    <n v="4"/>
    <x v="0"/>
    <s v="Saudi"/>
    <s v="20k-25k"/>
    <s v="1986-1990"/>
  </r>
  <r>
    <x v="47"/>
    <n v="12542"/>
    <n v="446"/>
    <x v="1"/>
    <d v="2023-02-25T00:00:00"/>
    <n v="2"/>
    <x v="0"/>
    <s v="Saudi"/>
    <s v="20k-25k"/>
    <s v="1986-1990"/>
  </r>
  <r>
    <x v="47"/>
    <n v="7748"/>
    <n v="517"/>
    <x v="1"/>
    <d v="2023-06-16T00:00:00"/>
    <n v="3"/>
    <x v="0"/>
    <s v="Saudi"/>
    <s v="20k-25k"/>
    <s v="1986-1990"/>
  </r>
  <r>
    <x v="47"/>
    <n v="14559"/>
    <n v="526"/>
    <x v="1"/>
    <d v="2023-08-27T00:00:00"/>
    <n v="1"/>
    <x v="0"/>
    <s v="Saudi"/>
    <s v="20k-25k"/>
    <s v="1986-1990"/>
  </r>
  <r>
    <x v="47"/>
    <n v="18342"/>
    <n v="604"/>
    <x v="2"/>
    <d v="2024-05-28T00:00:00"/>
    <n v="4"/>
    <x v="0"/>
    <s v="Saudi"/>
    <s v="20k-25k"/>
    <s v="1986-1990"/>
  </r>
  <r>
    <x v="47"/>
    <n v="17493"/>
    <n v="663"/>
    <x v="1"/>
    <d v="2023-03-26T00:00:00"/>
    <n v="3"/>
    <x v="0"/>
    <s v="Saudi"/>
    <s v="20k-25k"/>
    <s v="1986-1990"/>
  </r>
  <r>
    <x v="47"/>
    <n v="10599"/>
    <n v="667"/>
    <x v="2"/>
    <d v="2023-07-27T00:00:00"/>
    <n v="4"/>
    <x v="0"/>
    <s v="Saudi"/>
    <s v="20k-25k"/>
    <s v="1986-1990"/>
  </r>
  <r>
    <x v="47"/>
    <n v="27504"/>
    <n v="697"/>
    <x v="1"/>
    <d v="2024-08-01T00:00:00"/>
    <n v="5"/>
    <x v="0"/>
    <s v="Saudi"/>
    <s v="20k-25k"/>
    <s v="1986-1990"/>
  </r>
  <r>
    <x v="47"/>
    <n v="13902"/>
    <n v="722"/>
    <x v="1"/>
    <d v="2024-02-04T00:00:00"/>
    <n v="4"/>
    <x v="0"/>
    <s v="Saudi"/>
    <s v="20k-25k"/>
    <s v="1986-1990"/>
  </r>
  <r>
    <x v="47"/>
    <n v="13067"/>
    <n v="755"/>
    <x v="2"/>
    <d v="2023-09-06T00:00:00"/>
    <n v="1"/>
    <x v="0"/>
    <s v="Saudi"/>
    <s v="20k-25k"/>
    <s v="1986-1990"/>
  </r>
  <r>
    <x v="47"/>
    <n v="25978"/>
    <n v="780"/>
    <x v="1"/>
    <d v="2024-07-03T00:00:00"/>
    <n v="4"/>
    <x v="0"/>
    <s v="Saudi"/>
    <s v="20k-25k"/>
    <s v="1986-1990"/>
  </r>
  <r>
    <x v="47"/>
    <n v="45689"/>
    <n v="902"/>
    <x v="2"/>
    <d v="2024-09-19T00:00:00"/>
    <n v="5"/>
    <x v="0"/>
    <s v="Saudi"/>
    <s v="20k-25k"/>
    <s v="1986-1990"/>
  </r>
  <r>
    <x v="47"/>
    <n v="16431"/>
    <n v="926"/>
    <x v="2"/>
    <d v="2024-03-20T00:00:00"/>
    <n v="3"/>
    <x v="0"/>
    <s v="Saudi"/>
    <s v="20k-25k"/>
    <s v="1986-1990"/>
  </r>
  <r>
    <x v="47"/>
    <n v="26807"/>
    <n v="1079"/>
    <x v="2"/>
    <d v="2024-07-18T00:00:00"/>
    <n v="1"/>
    <x v="0"/>
    <s v="Saudi"/>
    <s v="20k-25k"/>
    <s v="1986-1990"/>
  </r>
  <r>
    <x v="47"/>
    <n v="9932"/>
    <n v="1126"/>
    <x v="1"/>
    <d v="2023-07-20T00:00:00"/>
    <n v="2"/>
    <x v="0"/>
    <s v="Saudi"/>
    <s v="20k-25k"/>
    <s v="1986-1990"/>
  </r>
  <r>
    <x v="47"/>
    <n v="8979"/>
    <n v="1231"/>
    <x v="1"/>
    <d v="2023-06-25T00:00:00"/>
    <n v="3"/>
    <x v="0"/>
    <s v="Saudi"/>
    <s v="20k-25k"/>
    <s v="1986-1990"/>
  </r>
  <r>
    <x v="47"/>
    <n v="18742"/>
    <n v="1249"/>
    <x v="1"/>
    <d v="2023-04-08T00:00:00"/>
    <n v="2"/>
    <x v="0"/>
    <s v="Saudi"/>
    <s v="20k-25k"/>
    <s v="1986-1990"/>
  </r>
  <r>
    <x v="47"/>
    <n v="20028"/>
    <n v="1286"/>
    <x v="1"/>
    <d v="2023-04-20T00:00:00"/>
    <n v="3"/>
    <x v="0"/>
    <s v="Saudi"/>
    <s v="20k-25k"/>
    <s v="1986-1990"/>
  </r>
  <r>
    <x v="47"/>
    <n v="12686"/>
    <n v="1326"/>
    <x v="1"/>
    <d v="2023-10-07T00:00:00"/>
    <n v="1"/>
    <x v="0"/>
    <s v="Saudi"/>
    <s v="20k-25k"/>
    <s v="1986-1990"/>
  </r>
  <r>
    <x v="47"/>
    <n v="32376"/>
    <n v="1336"/>
    <x v="1"/>
    <d v="2024-08-08T00:00:00"/>
    <n v="4"/>
    <x v="0"/>
    <s v="Saudi"/>
    <s v="20k-25k"/>
    <s v="1986-1990"/>
  </r>
  <r>
    <x v="47"/>
    <n v="15242"/>
    <n v="1340"/>
    <x v="2"/>
    <d v="2024-03-11T00:00:00"/>
    <n v="1"/>
    <x v="0"/>
    <s v="Saudi"/>
    <s v="20k-25k"/>
    <s v="1986-1990"/>
  </r>
  <r>
    <x v="47"/>
    <n v="18688"/>
    <n v="1366"/>
    <x v="1"/>
    <d v="2024-06-01T00:00:00"/>
    <n v="1"/>
    <x v="0"/>
    <s v="Saudi"/>
    <s v="20k-25k"/>
    <s v="1986-1990"/>
  </r>
  <r>
    <x v="47"/>
    <n v="48110"/>
    <n v="1382"/>
    <x v="1"/>
    <d v="2024-12-22T00:00:00"/>
    <n v="3"/>
    <x v="0"/>
    <s v="Saudi"/>
    <s v="20k-25k"/>
    <s v="1986-1990"/>
  </r>
  <r>
    <x v="47"/>
    <n v="44465"/>
    <n v="1420"/>
    <x v="1"/>
    <d v="2024-10-25T00:00:00"/>
    <n v="4"/>
    <x v="0"/>
    <s v="Saudi"/>
    <s v="20k-25k"/>
    <s v="1986-1990"/>
  </r>
  <r>
    <x v="47"/>
    <n v="23122"/>
    <n v="1492"/>
    <x v="1"/>
    <d v="2024-06-17T00:00:00"/>
    <n v="5"/>
    <x v="0"/>
    <s v="Saudi"/>
    <s v="20k-25k"/>
    <s v="1986-1990"/>
  </r>
  <r>
    <x v="47"/>
    <n v="44772"/>
    <n v="1618"/>
    <x v="2"/>
    <d v="2024-09-06T00:00:00"/>
    <n v="1"/>
    <x v="0"/>
    <s v="Saudi"/>
    <s v="20k-25k"/>
    <s v="1986-1990"/>
  </r>
  <r>
    <x v="47"/>
    <n v="12436"/>
    <n v="1837"/>
    <x v="2"/>
    <d v="2023-08-01T00:00:00"/>
    <n v="2"/>
    <x v="0"/>
    <s v="Saudi"/>
    <s v="20k-25k"/>
    <s v="1986-1990"/>
  </r>
  <r>
    <x v="47"/>
    <n v="14493"/>
    <n v="2057"/>
    <x v="2"/>
    <d v="2023-08-26T00:00:00"/>
    <n v="3"/>
    <x v="0"/>
    <s v="Saudi"/>
    <s v="20k-25k"/>
    <s v="1986-1990"/>
  </r>
  <r>
    <x v="47"/>
    <n v="14326"/>
    <n v="2154"/>
    <x v="2"/>
    <d v="2023-02-15T00:00:00"/>
    <n v="3"/>
    <x v="0"/>
    <s v="Saudi"/>
    <s v="20k-25k"/>
    <s v="1986-1990"/>
  </r>
  <r>
    <x v="47"/>
    <n v="8806"/>
    <n v="2187"/>
    <x v="2"/>
    <d v="2023-07-12T00:00:00"/>
    <n v="5"/>
    <x v="0"/>
    <s v="Saudi"/>
    <s v="20k-25k"/>
    <s v="1986-1990"/>
  </r>
  <r>
    <x v="47"/>
    <n v="46728"/>
    <n v="2263"/>
    <x v="2"/>
    <d v="2024-11-25T00:00:00"/>
    <n v="3"/>
    <x v="0"/>
    <s v="Saudi"/>
    <s v="20k-25k"/>
    <s v="1986-1990"/>
  </r>
  <r>
    <x v="47"/>
    <n v="21531"/>
    <n v="2474"/>
    <x v="2"/>
    <d v="2024-04-27T00:00:00"/>
    <n v="2"/>
    <x v="0"/>
    <s v="Saudi"/>
    <s v="20k-25k"/>
    <s v="1986-1990"/>
  </r>
  <r>
    <x v="47"/>
    <n v="19057"/>
    <n v="2626"/>
    <x v="2"/>
    <d v="2024-03-25T00:00:00"/>
    <n v="4"/>
    <x v="0"/>
    <s v="Saudi"/>
    <s v="20k-25k"/>
    <s v="1986-1990"/>
  </r>
  <r>
    <x v="47"/>
    <n v="21630"/>
    <n v="2942"/>
    <x v="2"/>
    <d v="2024-06-02T00:00:00"/>
    <n v="4"/>
    <x v="0"/>
    <s v="Saudi"/>
    <s v="20k-25k"/>
    <s v="1986-1990"/>
  </r>
  <r>
    <x v="47"/>
    <n v="31040"/>
    <n v="3536"/>
    <x v="2"/>
    <d v="2024-08-08T00:00:00"/>
    <n v="4"/>
    <x v="0"/>
    <s v="Saudi"/>
    <s v="20k-25k"/>
    <s v="1986-1990"/>
  </r>
  <r>
    <x v="47"/>
    <n v="43154"/>
    <n v="4026"/>
    <x v="2"/>
    <d v="2024-08-29T00:00:00"/>
    <n v="4"/>
    <x v="0"/>
    <s v="Saudi"/>
    <s v="20k-25k"/>
    <s v="1986-1990"/>
  </r>
  <r>
    <x v="47"/>
    <n v="16830"/>
    <n v="4288"/>
    <x v="2"/>
    <d v="2023-03-25T00:00:00"/>
    <n v="2"/>
    <x v="0"/>
    <s v="Saudi"/>
    <s v="20k-25k"/>
    <s v="1986-1990"/>
  </r>
  <r>
    <x v="47"/>
    <n v="37153"/>
    <n v="4777"/>
    <x v="2"/>
    <d v="2024-08-16T00:00:00"/>
    <n v="2"/>
    <x v="0"/>
    <s v="Saudi"/>
    <s v="20k-25k"/>
    <s v="1986-1990"/>
  </r>
  <r>
    <x v="47"/>
    <n v="13779"/>
    <n v="4778"/>
    <x v="2"/>
    <d v="2023-11-25T00:00:00"/>
    <n v="1"/>
    <x v="0"/>
    <s v="Saudi"/>
    <s v="20k-25k"/>
    <s v="1986-1990"/>
  </r>
  <r>
    <x v="47"/>
    <n v="39128"/>
    <n v="4921"/>
    <x v="2"/>
    <d v="2024-08-26T00:00:00"/>
    <n v="2"/>
    <x v="0"/>
    <s v="Saudi"/>
    <s v="20k-25k"/>
    <s v="1986-1990"/>
  </r>
  <r>
    <x v="47"/>
    <n v="25198"/>
    <n v="4941"/>
    <x v="2"/>
    <d v="2024-06-25T00:00:00"/>
    <n v="4"/>
    <x v="0"/>
    <s v="Saudi"/>
    <s v="20k-25k"/>
    <s v="1986-1990"/>
  </r>
  <r>
    <x v="48"/>
    <n v="3040"/>
    <n v="-4626"/>
    <x v="0"/>
    <d v="2023-04-07T00:00:00"/>
    <n v="3"/>
    <x v="0"/>
    <s v="Saudi"/>
    <s v="20k-25k"/>
    <s v="1986-1990"/>
  </r>
  <r>
    <x v="48"/>
    <n v="-546"/>
    <n v="-4618"/>
    <x v="0"/>
    <d v="2024-03-22T00:00:00"/>
    <n v="1"/>
    <x v="0"/>
    <s v="Saudi"/>
    <s v="20k-25k"/>
    <s v="1986-1990"/>
  </r>
  <r>
    <x v="48"/>
    <n v="-4677"/>
    <n v="-4493"/>
    <x v="0"/>
    <d v="2023-11-29T00:00:00"/>
    <n v="2"/>
    <x v="0"/>
    <s v="Saudi"/>
    <s v="20k-25k"/>
    <s v="1986-1990"/>
  </r>
  <r>
    <x v="48"/>
    <n v="-696"/>
    <n v="-4072"/>
    <x v="0"/>
    <d v="2024-03-05T00:00:00"/>
    <n v="5"/>
    <x v="0"/>
    <s v="Saudi"/>
    <s v="20k-25k"/>
    <s v="1986-1990"/>
  </r>
  <r>
    <x v="48"/>
    <n v="-1653"/>
    <n v="-3893"/>
    <x v="0"/>
    <d v="2023-11-05T00:00:00"/>
    <n v="4"/>
    <x v="0"/>
    <s v="Saudi"/>
    <s v="20k-25k"/>
    <s v="1986-1990"/>
  </r>
  <r>
    <x v="48"/>
    <n v="-913"/>
    <n v="-3881"/>
    <x v="0"/>
    <d v="2024-02-12T00:00:00"/>
    <n v="3"/>
    <x v="0"/>
    <s v="Saudi"/>
    <s v="20k-25k"/>
    <s v="1986-1990"/>
  </r>
  <r>
    <x v="48"/>
    <n v="10233"/>
    <n v="-3558"/>
    <x v="0"/>
    <d v="2023-02-11T00:00:00"/>
    <n v="4"/>
    <x v="0"/>
    <s v="Saudi"/>
    <s v="20k-25k"/>
    <s v="1986-1990"/>
  </r>
  <r>
    <x v="48"/>
    <n v="3193"/>
    <n v="-3424"/>
    <x v="0"/>
    <d v="2024-07-23T00:00:00"/>
    <n v="3"/>
    <x v="0"/>
    <s v="Saudi"/>
    <s v="20k-25k"/>
    <s v="1986-1990"/>
  </r>
  <r>
    <x v="48"/>
    <n v="4678"/>
    <n v="-3325"/>
    <x v="0"/>
    <d v="2024-09-16T00:00:00"/>
    <n v="3"/>
    <x v="0"/>
    <s v="Saudi"/>
    <s v="20k-25k"/>
    <s v="1986-1990"/>
  </r>
  <r>
    <x v="48"/>
    <n v="5285"/>
    <n v="-3201"/>
    <x v="0"/>
    <d v="2023-06-26T00:00:00"/>
    <n v="2"/>
    <x v="0"/>
    <s v="Saudi"/>
    <s v="20k-25k"/>
    <s v="1986-1990"/>
  </r>
  <r>
    <x v="48"/>
    <n v="11"/>
    <n v="-3182"/>
    <x v="0"/>
    <d v="2024-07-27T00:00:00"/>
    <n v="2"/>
    <x v="0"/>
    <s v="Saudi"/>
    <s v="20k-25k"/>
    <s v="1986-1990"/>
  </r>
  <r>
    <x v="48"/>
    <n v="2965"/>
    <n v="-2920"/>
    <x v="0"/>
    <d v="2023-07-13T00:00:00"/>
    <n v="5"/>
    <x v="0"/>
    <s v="Saudi"/>
    <s v="20k-25k"/>
    <s v="1986-1990"/>
  </r>
  <r>
    <x v="48"/>
    <n v="13519"/>
    <n v="-2755"/>
    <x v="0"/>
    <d v="2024-11-10T00:00:00"/>
    <n v="3"/>
    <x v="0"/>
    <s v="Saudi"/>
    <s v="20k-25k"/>
    <s v="1986-1990"/>
  </r>
  <r>
    <x v="48"/>
    <n v="2089"/>
    <n v="-2216"/>
    <x v="0"/>
    <d v="2023-10-28T00:00:00"/>
    <n v="2"/>
    <x v="0"/>
    <s v="Saudi"/>
    <s v="20k-25k"/>
    <s v="1986-1990"/>
  </r>
  <r>
    <x v="48"/>
    <n v="2990"/>
    <n v="-1196"/>
    <x v="0"/>
    <d v="2024-06-01T00:00:00"/>
    <n v="3"/>
    <x v="0"/>
    <s v="Saudi"/>
    <s v="20k-25k"/>
    <s v="1986-1990"/>
  </r>
  <r>
    <x v="48"/>
    <n v="9103"/>
    <n v="-1130"/>
    <x v="0"/>
    <d v="2023-02-14T00:00:00"/>
    <n v="2"/>
    <x v="0"/>
    <s v="Saudi"/>
    <s v="20k-25k"/>
    <s v="1986-1990"/>
  </r>
  <r>
    <x v="48"/>
    <n v="3452"/>
    <n v="-689"/>
    <x v="0"/>
    <d v="2023-09-13T00:00:00"/>
    <n v="3"/>
    <x v="0"/>
    <s v="Saudi"/>
    <s v="20k-25k"/>
    <s v="1986-1990"/>
  </r>
  <r>
    <x v="48"/>
    <n v="8486"/>
    <n v="-666"/>
    <x v="0"/>
    <d v="2023-06-19T00:00:00"/>
    <n v="5"/>
    <x v="0"/>
    <s v="Saudi"/>
    <s v="20k-25k"/>
    <s v="1986-1990"/>
  </r>
  <r>
    <x v="48"/>
    <n v="16480"/>
    <n v="-498"/>
    <x v="0"/>
    <d v="2024-12-01T00:00:00"/>
    <n v="5"/>
    <x v="0"/>
    <s v="Saudi"/>
    <s v="20k-25k"/>
    <s v="1986-1990"/>
  </r>
  <r>
    <x v="48"/>
    <n v="7666"/>
    <n v="-494"/>
    <x v="0"/>
    <d v="2023-04-01T00:00:00"/>
    <n v="1"/>
    <x v="0"/>
    <s v="Saudi"/>
    <s v="20k-25k"/>
    <s v="1986-1990"/>
  </r>
  <r>
    <x v="48"/>
    <n v="8160"/>
    <n v="-475"/>
    <x v="1"/>
    <d v="2023-03-27T00:00:00"/>
    <n v="5"/>
    <x v="0"/>
    <s v="Saudi"/>
    <s v="20k-25k"/>
    <s v="1986-1990"/>
  </r>
  <r>
    <x v="48"/>
    <n v="16025"/>
    <n v="-455"/>
    <x v="0"/>
    <d v="2024-12-04T00:00:00"/>
    <n v="1"/>
    <x v="0"/>
    <s v="Saudi"/>
    <s v="20k-25k"/>
    <s v="1986-1990"/>
  </r>
  <r>
    <x v="48"/>
    <n v="8692"/>
    <n v="-411"/>
    <x v="1"/>
    <d v="2023-02-25T00:00:00"/>
    <n v="2"/>
    <x v="0"/>
    <s v="Saudi"/>
    <s v="20k-25k"/>
    <s v="1986-1990"/>
  </r>
  <r>
    <x v="48"/>
    <n v="19346"/>
    <n v="-399"/>
    <x v="0"/>
    <d v="2024-12-27T00:00:00"/>
    <n v="2"/>
    <x v="0"/>
    <s v="Saudi"/>
    <s v="20k-25k"/>
    <s v="1986-1990"/>
  </r>
  <r>
    <x v="48"/>
    <n v="4501"/>
    <n v="-343"/>
    <x v="1"/>
    <d v="2024-09-08T00:00:00"/>
    <n v="2"/>
    <x v="0"/>
    <s v="Saudi"/>
    <s v="20k-25k"/>
    <s v="1986-1990"/>
  </r>
  <r>
    <x v="48"/>
    <n v="16978"/>
    <n v="-270"/>
    <x v="0"/>
    <d v="2024-11-25T00:00:00"/>
    <n v="1"/>
    <x v="0"/>
    <s v="Saudi"/>
    <s v="20k-25k"/>
    <s v="1986-1990"/>
  </r>
  <r>
    <x v="48"/>
    <n v="2731"/>
    <n v="-259"/>
    <x v="1"/>
    <d v="2024-06-07T00:00:00"/>
    <n v="5"/>
    <x v="0"/>
    <s v="Saudi"/>
    <s v="20k-25k"/>
    <s v="1986-1990"/>
  </r>
  <r>
    <x v="48"/>
    <n v="-1163"/>
    <n v="-250"/>
    <x v="1"/>
    <d v="2024-02-22T00:00:00"/>
    <n v="4"/>
    <x v="0"/>
    <s v="Saudi"/>
    <s v="20k-25k"/>
    <s v="1986-1990"/>
  </r>
  <r>
    <x v="48"/>
    <n v="8173"/>
    <n v="-210"/>
    <x v="1"/>
    <d v="2023-05-29T00:00:00"/>
    <n v="2"/>
    <x v="0"/>
    <s v="Saudi"/>
    <s v="20k-25k"/>
    <s v="1986-1990"/>
  </r>
  <r>
    <x v="48"/>
    <n v="15848"/>
    <n v="-177"/>
    <x v="1"/>
    <d v="2024-12-08T00:00:00"/>
    <n v="5"/>
    <x v="0"/>
    <s v="Saudi"/>
    <s v="20k-25k"/>
    <s v="1986-1990"/>
  </r>
  <r>
    <x v="48"/>
    <n v="8635"/>
    <n v="-57"/>
    <x v="1"/>
    <d v="2023-03-17T00:00:00"/>
    <n v="2"/>
    <x v="0"/>
    <s v="Saudi"/>
    <s v="20k-25k"/>
    <s v="1986-1990"/>
  </r>
  <r>
    <x v="48"/>
    <n v="109"/>
    <n v="-30"/>
    <x v="1"/>
    <d v="2023-12-11T00:00:00"/>
    <n v="3"/>
    <x v="0"/>
    <s v="Saudi"/>
    <s v="20k-25k"/>
    <s v="1986-1990"/>
  </r>
  <r>
    <x v="48"/>
    <n v="13097"/>
    <n v="-20"/>
    <x v="1"/>
    <d v="2023-01-07T00:00:00"/>
    <n v="1"/>
    <x v="0"/>
    <s v="Saudi"/>
    <s v="20k-25k"/>
    <s v="1986-1990"/>
  </r>
  <r>
    <x v="48"/>
    <n v="-1519"/>
    <n v="134"/>
    <x v="1"/>
    <d v="2023-11-12T00:00:00"/>
    <n v="4"/>
    <x v="0"/>
    <s v="Saudi"/>
    <s v="20k-25k"/>
    <s v="1986-1990"/>
  </r>
  <r>
    <x v="48"/>
    <n v="2240"/>
    <n v="151"/>
    <x v="2"/>
    <d v="2023-10-30T00:00:00"/>
    <n v="2"/>
    <x v="0"/>
    <s v="Saudi"/>
    <s v="20k-25k"/>
    <s v="1986-1990"/>
  </r>
  <r>
    <x v="48"/>
    <n v="3303"/>
    <n v="439"/>
    <x v="1"/>
    <d v="2024-04-20T00:00:00"/>
    <n v="5"/>
    <x v="0"/>
    <s v="Saudi"/>
    <s v="20k-25k"/>
    <s v="1986-1990"/>
  </r>
  <r>
    <x v="48"/>
    <n v="3188"/>
    <n v="457"/>
    <x v="1"/>
    <d v="2024-06-15T00:00:00"/>
    <n v="4"/>
    <x v="0"/>
    <s v="Saudi"/>
    <s v="20k-25k"/>
    <s v="1986-1990"/>
  </r>
  <r>
    <x v="48"/>
    <n v="-4085"/>
    <n v="592"/>
    <x v="1"/>
    <d v="2023-12-01T00:00:00"/>
    <n v="1"/>
    <x v="0"/>
    <s v="Saudi"/>
    <s v="20k-25k"/>
    <s v="1986-1990"/>
  </r>
  <r>
    <x v="48"/>
    <n v="5885"/>
    <n v="600"/>
    <x v="1"/>
    <d v="2023-07-02T00:00:00"/>
    <n v="5"/>
    <x v="0"/>
    <s v="Saudi"/>
    <s v="20k-25k"/>
    <s v="1986-1990"/>
  </r>
  <r>
    <x v="48"/>
    <n v="4844"/>
    <n v="619"/>
    <x v="2"/>
    <d v="2024-08-30T00:00:00"/>
    <n v="1"/>
    <x v="0"/>
    <s v="Saudi"/>
    <s v="20k-25k"/>
    <s v="1986-1990"/>
  </r>
  <r>
    <x v="48"/>
    <n v="13791"/>
    <n v="694"/>
    <x v="1"/>
    <d v="2023-01-18T00:00:00"/>
    <n v="1"/>
    <x v="0"/>
    <s v="Saudi"/>
    <s v="20k-25k"/>
    <s v="1986-1990"/>
  </r>
  <r>
    <x v="48"/>
    <n v="4305"/>
    <n v="853"/>
    <x v="1"/>
    <d v="2023-10-26T00:00:00"/>
    <n v="4"/>
    <x v="0"/>
    <s v="Saudi"/>
    <s v="20k-25k"/>
    <s v="1986-1990"/>
  </r>
  <r>
    <x v="48"/>
    <n v="4186"/>
    <n v="883"/>
    <x v="1"/>
    <d v="2024-05-25T00:00:00"/>
    <n v="2"/>
    <x v="0"/>
    <s v="Saudi"/>
    <s v="20k-25k"/>
    <s v="1986-1990"/>
  </r>
  <r>
    <x v="48"/>
    <n v="14408"/>
    <n v="889"/>
    <x v="1"/>
    <d v="2024-11-18T00:00:00"/>
    <n v="5"/>
    <x v="0"/>
    <s v="Saudi"/>
    <s v="20k-25k"/>
    <s v="1986-1990"/>
  </r>
  <r>
    <x v="48"/>
    <n v="9152"/>
    <n v="979"/>
    <x v="2"/>
    <d v="2023-06-18T00:00:00"/>
    <n v="5"/>
    <x v="0"/>
    <s v="Saudi"/>
    <s v="20k-25k"/>
    <s v="1986-1990"/>
  </r>
  <r>
    <x v="48"/>
    <n v="2968"/>
    <n v="989"/>
    <x v="1"/>
    <d v="2023-12-28T00:00:00"/>
    <n v="5"/>
    <x v="0"/>
    <s v="Saudi"/>
    <s v="20k-25k"/>
    <s v="1986-1990"/>
  </r>
  <r>
    <x v="48"/>
    <n v="533"/>
    <n v="1079"/>
    <x v="2"/>
    <d v="2024-04-02T00:00:00"/>
    <n v="1"/>
    <x v="0"/>
    <s v="Saudi"/>
    <s v="20k-25k"/>
    <s v="1986-1990"/>
  </r>
  <r>
    <x v="48"/>
    <n v="4141"/>
    <n v="1176"/>
    <x v="1"/>
    <d v="2023-07-27T00:00:00"/>
    <n v="2"/>
    <x v="0"/>
    <s v="Saudi"/>
    <s v="20k-25k"/>
    <s v="1986-1990"/>
  </r>
  <r>
    <x v="48"/>
    <n v="8383"/>
    <n v="1218"/>
    <x v="1"/>
    <d v="2023-05-24T00:00:00"/>
    <n v="2"/>
    <x v="0"/>
    <s v="Saudi"/>
    <s v="20k-25k"/>
    <s v="1986-1990"/>
  </r>
  <r>
    <x v="48"/>
    <n v="5907"/>
    <n v="1229"/>
    <x v="1"/>
    <d v="2024-09-17T00:00:00"/>
    <n v="4"/>
    <x v="0"/>
    <s v="Saudi"/>
    <s v="20k-25k"/>
    <s v="1986-1990"/>
  </r>
  <r>
    <x v="48"/>
    <n v="-184"/>
    <n v="1335"/>
    <x v="2"/>
    <d v="2023-11-15T00:00:00"/>
    <n v="4"/>
    <x v="0"/>
    <s v="Saudi"/>
    <s v="20k-25k"/>
    <s v="1986-1990"/>
  </r>
  <r>
    <x v="48"/>
    <n v="19745"/>
    <n v="1387"/>
    <x v="2"/>
    <d v="2024-12-27T00:00:00"/>
    <n v="1"/>
    <x v="0"/>
    <s v="Saudi"/>
    <s v="20k-25k"/>
    <s v="1986-1990"/>
  </r>
  <r>
    <x v="48"/>
    <n v="4225"/>
    <n v="1394"/>
    <x v="1"/>
    <d v="2024-08-04T00:00:00"/>
    <n v="2"/>
    <x v="0"/>
    <s v="Saudi"/>
    <s v="20k-25k"/>
    <s v="1986-1990"/>
  </r>
  <r>
    <x v="48"/>
    <n v="7379"/>
    <n v="1472"/>
    <x v="1"/>
    <d v="2024-09-30T00:00:00"/>
    <n v="5"/>
    <x v="0"/>
    <s v="Saudi"/>
    <s v="20k-25k"/>
    <s v="1986-1990"/>
  </r>
  <r>
    <x v="48"/>
    <n v="1979"/>
    <n v="1870"/>
    <x v="2"/>
    <d v="2023-12-26T00:00:00"/>
    <n v="4"/>
    <x v="0"/>
    <s v="Saudi"/>
    <s v="20k-25k"/>
    <s v="1986-1990"/>
  </r>
  <r>
    <x v="48"/>
    <n v="726"/>
    <n v="1889"/>
    <x v="2"/>
    <d v="2024-02-25T00:00:00"/>
    <n v="5"/>
    <x v="0"/>
    <s v="Saudi"/>
    <s v="20k-25k"/>
    <s v="1986-1990"/>
  </r>
  <r>
    <x v="48"/>
    <n v="9676"/>
    <n v="2297"/>
    <x v="2"/>
    <d v="2024-10-12T00:00:00"/>
    <n v="2"/>
    <x v="0"/>
    <s v="Saudi"/>
    <s v="20k-25k"/>
    <s v="1986-1990"/>
  </r>
  <r>
    <x v="48"/>
    <n v="2864"/>
    <n v="2331"/>
    <x v="2"/>
    <d v="2024-04-15T00:00:00"/>
    <n v="3"/>
    <x v="0"/>
    <s v="Saudi"/>
    <s v="20k-25k"/>
    <s v="1986-1990"/>
  </r>
  <r>
    <x v="48"/>
    <n v="18358"/>
    <n v="2510"/>
    <x v="2"/>
    <d v="2024-12-25T00:00:00"/>
    <n v="5"/>
    <x v="0"/>
    <s v="Saudi"/>
    <s v="20k-25k"/>
    <s v="1986-1990"/>
  </r>
  <r>
    <x v="48"/>
    <n v="12257"/>
    <n v="2581"/>
    <x v="2"/>
    <d v="2024-10-17T00:00:00"/>
    <n v="4"/>
    <x v="0"/>
    <s v="Saudi"/>
    <s v="20k-25k"/>
    <s v="1986-1990"/>
  </r>
  <r>
    <x v="48"/>
    <n v="3376"/>
    <n v="2650"/>
    <x v="2"/>
    <d v="2024-02-27T00:00:00"/>
    <n v="2"/>
    <x v="0"/>
    <s v="Saudi"/>
    <s v="20k-25k"/>
    <s v="1986-1990"/>
  </r>
  <r>
    <x v="48"/>
    <n v="2831"/>
    <n v="2820"/>
    <x v="2"/>
    <d v="2024-07-29T00:00:00"/>
    <n v="5"/>
    <x v="0"/>
    <s v="Saudi"/>
    <s v="20k-25k"/>
    <s v="1986-1990"/>
  </r>
  <r>
    <x v="48"/>
    <n v="17248"/>
    <n v="2840"/>
    <x v="2"/>
    <d v="2024-11-18T00:00:00"/>
    <n v="4"/>
    <x v="0"/>
    <s v="Saudi"/>
    <s v="20k-25k"/>
    <s v="1986-1990"/>
  </r>
  <r>
    <x v="48"/>
    <n v="6617"/>
    <n v="3429"/>
    <x v="2"/>
    <d v="2024-07-17T00:00:00"/>
    <n v="4"/>
    <x v="0"/>
    <s v="Saudi"/>
    <s v="20k-25k"/>
    <s v="1986-1990"/>
  </r>
  <r>
    <x v="48"/>
    <n v="8003"/>
    <n v="3502"/>
    <x v="2"/>
    <d v="2024-09-10T00:00:00"/>
    <n v="5"/>
    <x v="0"/>
    <s v="Saudi"/>
    <s v="20k-25k"/>
    <s v="1986-1990"/>
  </r>
  <r>
    <x v="48"/>
    <n v="16274"/>
    <n v="4017"/>
    <x v="2"/>
    <d v="2024-10-26T00:00:00"/>
    <n v="1"/>
    <x v="0"/>
    <s v="Saudi"/>
    <s v="20k-25k"/>
    <s v="1986-1990"/>
  </r>
  <r>
    <x v="48"/>
    <n v="7165"/>
    <n v="4125"/>
    <x v="2"/>
    <d v="2023-05-23T00:00:00"/>
    <n v="5"/>
    <x v="0"/>
    <s v="Saudi"/>
    <s v="20k-25k"/>
    <s v="1986-1990"/>
  </r>
  <r>
    <x v="48"/>
    <n v="139"/>
    <n v="4224"/>
    <x v="2"/>
    <d v="2023-12-05T00:00:00"/>
    <n v="5"/>
    <x v="0"/>
    <s v="Saudi"/>
    <s v="20k-25k"/>
    <s v="1986-1990"/>
  </r>
  <r>
    <x v="48"/>
    <n v="4072"/>
    <n v="4768"/>
    <x v="2"/>
    <d v="2024-03-06T00:00:00"/>
    <n v="1"/>
    <x v="0"/>
    <s v="Saudi"/>
    <s v="20k-25k"/>
    <s v="1986-1990"/>
  </r>
  <r>
    <x v="49"/>
    <n v="15293"/>
    <n v="-4604"/>
    <x v="0"/>
    <d v="2023-08-16T00:00:00"/>
    <n v="4"/>
    <x v="0"/>
    <s v="Saudi"/>
    <s v="20k-25k"/>
    <s v="1986-1990"/>
  </r>
  <r>
    <x v="49"/>
    <n v="13486"/>
    <n v="-4576"/>
    <x v="0"/>
    <d v="2023-09-06T00:00:00"/>
    <n v="1"/>
    <x v="0"/>
    <s v="Saudi"/>
    <s v="20k-25k"/>
    <s v="1986-1990"/>
  </r>
  <r>
    <x v="49"/>
    <n v="9473"/>
    <n v="-4458"/>
    <x v="0"/>
    <d v="2024-10-30T00:00:00"/>
    <n v="5"/>
    <x v="0"/>
    <s v="Saudi"/>
    <s v="20k-25k"/>
    <s v="1986-1990"/>
  </r>
  <r>
    <x v="49"/>
    <n v="17148"/>
    <n v="-4203"/>
    <x v="0"/>
    <d v="2023-07-07T00:00:00"/>
    <n v="4"/>
    <x v="0"/>
    <s v="Saudi"/>
    <s v="20k-25k"/>
    <s v="1986-1990"/>
  </r>
  <r>
    <x v="49"/>
    <n v="11947"/>
    <n v="-3947"/>
    <x v="0"/>
    <d v="2023-12-02T00:00:00"/>
    <n v="4"/>
    <x v="0"/>
    <s v="Saudi"/>
    <s v="20k-25k"/>
    <s v="1986-1990"/>
  </r>
  <r>
    <x v="49"/>
    <n v="15405"/>
    <n v="-3846"/>
    <x v="0"/>
    <d v="2023-07-08T00:00:00"/>
    <n v="2"/>
    <x v="0"/>
    <s v="Saudi"/>
    <s v="20k-25k"/>
    <s v="1986-1990"/>
  </r>
  <r>
    <x v="49"/>
    <n v="15009"/>
    <n v="-3540"/>
    <x v="0"/>
    <d v="2023-03-22T00:00:00"/>
    <n v="4"/>
    <x v="0"/>
    <s v="Saudi"/>
    <s v="20k-25k"/>
    <s v="1986-1990"/>
  </r>
  <r>
    <x v="49"/>
    <n v="9176"/>
    <n v="-3506"/>
    <x v="0"/>
    <d v="2024-05-16T00:00:00"/>
    <n v="3"/>
    <x v="0"/>
    <s v="Saudi"/>
    <s v="20k-25k"/>
    <s v="1986-1990"/>
  </r>
  <r>
    <x v="49"/>
    <n v="14262"/>
    <n v="-2772"/>
    <x v="0"/>
    <d v="2023-01-21T00:00:00"/>
    <n v="2"/>
    <x v="0"/>
    <s v="Saudi"/>
    <s v="20k-25k"/>
    <s v="1986-1990"/>
  </r>
  <r>
    <x v="49"/>
    <n v="21351"/>
    <n v="-2646"/>
    <x v="0"/>
    <d v="2023-07-03T00:00:00"/>
    <n v="5"/>
    <x v="0"/>
    <s v="Saudi"/>
    <s v="20k-25k"/>
    <s v="1986-1990"/>
  </r>
  <r>
    <x v="49"/>
    <n v="13087"/>
    <n v="-2641"/>
    <x v="0"/>
    <d v="2023-07-17T00:00:00"/>
    <n v="3"/>
    <x v="0"/>
    <s v="Saudi"/>
    <s v="20k-25k"/>
    <s v="1986-1990"/>
  </r>
  <r>
    <x v="49"/>
    <n v="19066"/>
    <n v="-2465"/>
    <x v="0"/>
    <d v="2024-12-25T00:00:00"/>
    <n v="4"/>
    <x v="0"/>
    <s v="Saudi"/>
    <s v="20k-25k"/>
    <s v="1986-1990"/>
  </r>
  <r>
    <x v="49"/>
    <n v="9631"/>
    <n v="-2454"/>
    <x v="0"/>
    <d v="2024-10-03T00:00:00"/>
    <n v="4"/>
    <x v="0"/>
    <s v="Saudi"/>
    <s v="20k-25k"/>
    <s v="1986-1990"/>
  </r>
  <r>
    <x v="49"/>
    <n v="10697"/>
    <n v="-2441"/>
    <x v="0"/>
    <d v="2024-07-03T00:00:00"/>
    <n v="4"/>
    <x v="0"/>
    <s v="Saudi"/>
    <s v="20k-25k"/>
    <s v="1986-1990"/>
  </r>
  <r>
    <x v="49"/>
    <n v="9574"/>
    <n v="-2373"/>
    <x v="0"/>
    <d v="2023-12-14T00:00:00"/>
    <n v="1"/>
    <x v="0"/>
    <s v="Saudi"/>
    <s v="20k-25k"/>
    <s v="1986-1990"/>
  </r>
  <r>
    <x v="49"/>
    <n v="7249"/>
    <n v="-2325"/>
    <x v="0"/>
    <d v="2024-01-12T00:00:00"/>
    <n v="3"/>
    <x v="0"/>
    <s v="Saudi"/>
    <s v="20k-25k"/>
    <s v="1986-1990"/>
  </r>
  <r>
    <x v="49"/>
    <n v="18549"/>
    <n v="-2167"/>
    <x v="0"/>
    <d v="2023-03-11T00:00:00"/>
    <n v="5"/>
    <x v="0"/>
    <s v="Saudi"/>
    <s v="20k-25k"/>
    <s v="1986-1990"/>
  </r>
  <r>
    <x v="49"/>
    <n v="23997"/>
    <n v="-2110"/>
    <x v="0"/>
    <d v="2023-06-26T00:00:00"/>
    <n v="4"/>
    <x v="0"/>
    <s v="Saudi"/>
    <s v="20k-25k"/>
    <s v="1986-1990"/>
  </r>
  <r>
    <x v="49"/>
    <n v="13138"/>
    <n v="-1879"/>
    <x v="0"/>
    <d v="2024-06-23T00:00:00"/>
    <n v="4"/>
    <x v="0"/>
    <s v="Saudi"/>
    <s v="20k-25k"/>
    <s v="1986-1990"/>
  </r>
  <r>
    <x v="49"/>
    <n v="10197"/>
    <n v="-700"/>
    <x v="0"/>
    <d v="2024-02-27T00:00:00"/>
    <n v="1"/>
    <x v="0"/>
    <s v="Saudi"/>
    <s v="20k-25k"/>
    <s v="1986-1990"/>
  </r>
  <r>
    <x v="49"/>
    <n v="13569"/>
    <n v="-497"/>
    <x v="0"/>
    <d v="2024-12-10T00:00:00"/>
    <n v="3"/>
    <x v="0"/>
    <s v="Saudi"/>
    <s v="20k-25k"/>
    <s v="1986-1990"/>
  </r>
  <r>
    <x v="49"/>
    <n v="6816"/>
    <n v="-433"/>
    <x v="0"/>
    <d v="2024-01-13T00:00:00"/>
    <n v="3"/>
    <x v="0"/>
    <s v="Saudi"/>
    <s v="20k-25k"/>
    <s v="1986-1990"/>
  </r>
  <r>
    <x v="49"/>
    <n v="16351"/>
    <n v="-410"/>
    <x v="1"/>
    <d v="2023-04-02T00:00:00"/>
    <n v="5"/>
    <x v="0"/>
    <s v="Saudi"/>
    <s v="20k-25k"/>
    <s v="1986-1990"/>
  </r>
  <r>
    <x v="49"/>
    <n v="16724"/>
    <n v="-368"/>
    <x v="1"/>
    <d v="2023-01-14T00:00:00"/>
    <n v="3"/>
    <x v="0"/>
    <s v="Saudi"/>
    <s v="20k-25k"/>
    <s v="1986-1990"/>
  </r>
  <r>
    <x v="49"/>
    <n v="15894"/>
    <n v="-301"/>
    <x v="1"/>
    <d v="2023-11-12T00:00:00"/>
    <n v="3"/>
    <x v="0"/>
    <s v="Saudi"/>
    <s v="20k-25k"/>
    <s v="1986-1990"/>
  </r>
  <r>
    <x v="49"/>
    <n v="12682"/>
    <n v="-294"/>
    <x v="0"/>
    <d v="2024-05-12T00:00:00"/>
    <n v="4"/>
    <x v="0"/>
    <s v="Saudi"/>
    <s v="20k-25k"/>
    <s v="1986-1990"/>
  </r>
  <r>
    <x v="49"/>
    <n v="21856"/>
    <n v="-293"/>
    <x v="1"/>
    <d v="2023-05-08T00:00:00"/>
    <n v="4"/>
    <x v="0"/>
    <s v="Saudi"/>
    <s v="20k-25k"/>
    <s v="1986-1990"/>
  </r>
  <r>
    <x v="49"/>
    <n v="18826"/>
    <n v="-240"/>
    <x v="0"/>
    <d v="2024-12-30T00:00:00"/>
    <n v="3"/>
    <x v="0"/>
    <s v="Saudi"/>
    <s v="20k-25k"/>
    <s v="1986-1990"/>
  </r>
  <r>
    <x v="49"/>
    <n v="9188"/>
    <n v="-164"/>
    <x v="1"/>
    <d v="2024-11-28T00:00:00"/>
    <n v="2"/>
    <x v="0"/>
    <s v="Saudi"/>
    <s v="20k-25k"/>
    <s v="1986-1990"/>
  </r>
  <r>
    <x v="49"/>
    <n v="10533"/>
    <n v="-164"/>
    <x v="1"/>
    <d v="2024-07-20T00:00:00"/>
    <n v="2"/>
    <x v="0"/>
    <s v="Saudi"/>
    <s v="20k-25k"/>
    <s v="1986-1990"/>
  </r>
  <r>
    <x v="49"/>
    <n v="11865"/>
    <n v="-157"/>
    <x v="1"/>
    <d v="2024-09-02T00:00:00"/>
    <n v="5"/>
    <x v="0"/>
    <s v="Saudi"/>
    <s v="20k-25k"/>
    <s v="1986-1990"/>
  </r>
  <r>
    <x v="49"/>
    <n v="9352"/>
    <n v="-121"/>
    <x v="0"/>
    <d v="2024-11-27T00:00:00"/>
    <n v="1"/>
    <x v="0"/>
    <s v="Saudi"/>
    <s v="20k-25k"/>
    <s v="1986-1990"/>
  </r>
  <r>
    <x v="49"/>
    <n v="13451"/>
    <n v="-118"/>
    <x v="0"/>
    <d v="2024-12-21T00:00:00"/>
    <n v="5"/>
    <x v="0"/>
    <s v="Saudi"/>
    <s v="20k-25k"/>
    <s v="1986-1990"/>
  </r>
  <r>
    <x v="49"/>
    <n v="17039"/>
    <n v="-61"/>
    <x v="0"/>
    <d v="2023-08-13T00:00:00"/>
    <n v="4"/>
    <x v="0"/>
    <s v="Saudi"/>
    <s v="20k-25k"/>
    <s v="1986-1990"/>
  </r>
  <r>
    <x v="49"/>
    <n v="12022"/>
    <n v="-45"/>
    <x v="1"/>
    <d v="2024-08-10T00:00:00"/>
    <n v="5"/>
    <x v="0"/>
    <s v="Saudi"/>
    <s v="20k-25k"/>
    <s v="1986-1990"/>
  </r>
  <r>
    <x v="49"/>
    <n v="15354"/>
    <n v="61"/>
    <x v="1"/>
    <d v="2023-08-16T00:00:00"/>
    <n v="1"/>
    <x v="0"/>
    <s v="Saudi"/>
    <s v="20k-25k"/>
    <s v="1986-1990"/>
  </r>
  <r>
    <x v="49"/>
    <n v="20941"/>
    <n v="109"/>
    <x v="2"/>
    <d v="2023-04-20T00:00:00"/>
    <n v="3"/>
    <x v="0"/>
    <s v="Saudi"/>
    <s v="20k-25k"/>
    <s v="1986-1990"/>
  </r>
  <r>
    <x v="49"/>
    <n v="12085"/>
    <n v="220"/>
    <x v="1"/>
    <d v="2024-09-20T00:00:00"/>
    <n v="5"/>
    <x v="0"/>
    <s v="Saudi"/>
    <s v="20k-25k"/>
    <s v="1986-1990"/>
  </r>
  <r>
    <x v="49"/>
    <n v="17034"/>
    <n v="310"/>
    <x v="1"/>
    <d v="2023-01-16T00:00:00"/>
    <n v="4"/>
    <x v="0"/>
    <s v="Saudi"/>
    <s v="20k-25k"/>
    <s v="1986-1990"/>
  </r>
  <r>
    <x v="49"/>
    <n v="15728"/>
    <n v="323"/>
    <x v="2"/>
    <d v="2023-07-14T00:00:00"/>
    <n v="4"/>
    <x v="0"/>
    <s v="Saudi"/>
    <s v="20k-25k"/>
    <s v="1986-1990"/>
  </r>
  <r>
    <x v="49"/>
    <n v="20716"/>
    <n v="460"/>
    <x v="1"/>
    <d v="2023-02-25T00:00:00"/>
    <n v="2"/>
    <x v="0"/>
    <s v="Saudi"/>
    <s v="20k-25k"/>
    <s v="1986-1990"/>
  </r>
  <r>
    <x v="49"/>
    <n v="7324"/>
    <n v="508"/>
    <x v="1"/>
    <d v="2024-01-21T00:00:00"/>
    <n v="4"/>
    <x v="0"/>
    <s v="Saudi"/>
    <s v="20k-25k"/>
    <s v="1986-1990"/>
  </r>
  <r>
    <x v="49"/>
    <n v="12976"/>
    <n v="578"/>
    <x v="1"/>
    <d v="2024-04-17T00:00:00"/>
    <n v="3"/>
    <x v="0"/>
    <s v="Saudi"/>
    <s v="20k-25k"/>
    <s v="1986-1990"/>
  </r>
  <r>
    <x v="49"/>
    <n v="12067"/>
    <n v="688"/>
    <x v="1"/>
    <d v="2024-08-02T00:00:00"/>
    <n v="3"/>
    <x v="0"/>
    <s v="Saudi"/>
    <s v="20k-25k"/>
    <s v="1986-1990"/>
  </r>
  <r>
    <x v="49"/>
    <n v="15775"/>
    <n v="766"/>
    <x v="1"/>
    <d v="2023-03-23T00:00:00"/>
    <n v="4"/>
    <x v="0"/>
    <s v="Saudi"/>
    <s v="20k-25k"/>
    <s v="1986-1990"/>
  </r>
  <r>
    <x v="49"/>
    <n v="11379"/>
    <n v="846"/>
    <x v="2"/>
    <d v="2024-07-27T00:00:00"/>
    <n v="1"/>
    <x v="0"/>
    <s v="Saudi"/>
    <s v="20k-25k"/>
    <s v="1986-1990"/>
  </r>
  <r>
    <x v="49"/>
    <n v="12398"/>
    <n v="963"/>
    <x v="2"/>
    <d v="2024-03-31T00:00:00"/>
    <n v="4"/>
    <x v="0"/>
    <s v="Saudi"/>
    <s v="20k-25k"/>
    <s v="1986-1990"/>
  </r>
  <r>
    <x v="49"/>
    <n v="16761"/>
    <n v="986"/>
    <x v="1"/>
    <d v="2023-03-25T00:00:00"/>
    <n v="5"/>
    <x v="0"/>
    <s v="Saudi"/>
    <s v="20k-25k"/>
    <s v="1986-1990"/>
  </r>
  <r>
    <x v="49"/>
    <n v="22149"/>
    <n v="1208"/>
    <x v="2"/>
    <d v="2023-04-28T00:00:00"/>
    <n v="5"/>
    <x v="0"/>
    <s v="Saudi"/>
    <s v="20k-25k"/>
    <s v="1986-1990"/>
  </r>
  <r>
    <x v="49"/>
    <n v="11435"/>
    <n v="1238"/>
    <x v="2"/>
    <d v="2024-03-04T00:00:00"/>
    <n v="2"/>
    <x v="0"/>
    <s v="Saudi"/>
    <s v="20k-25k"/>
    <s v="1986-1990"/>
  </r>
  <r>
    <x v="49"/>
    <n v="18062"/>
    <n v="1239"/>
    <x v="1"/>
    <d v="2023-09-03T00:00:00"/>
    <n v="5"/>
    <x v="0"/>
    <s v="Saudi"/>
    <s v="20k-25k"/>
    <s v="1986-1990"/>
  </r>
  <r>
    <x v="49"/>
    <n v="8673"/>
    <n v="1349"/>
    <x v="1"/>
    <d v="2024-01-26T00:00:00"/>
    <n v="3"/>
    <x v="0"/>
    <s v="Saudi"/>
    <s v="20k-25k"/>
    <s v="1986-1990"/>
  </r>
  <r>
    <x v="49"/>
    <n v="16823"/>
    <n v="1469"/>
    <x v="1"/>
    <d v="2023-08-16T00:00:00"/>
    <n v="2"/>
    <x v="0"/>
    <s v="Saudi"/>
    <s v="20k-25k"/>
    <s v="1986-1990"/>
  </r>
  <r>
    <x v="49"/>
    <n v="15930"/>
    <n v="1668"/>
    <x v="2"/>
    <d v="2023-01-25T00:00:00"/>
    <n v="2"/>
    <x v="0"/>
    <s v="Saudi"/>
    <s v="20k-25k"/>
    <s v="1986-1990"/>
  </r>
  <r>
    <x v="49"/>
    <n v="19251"/>
    <n v="2103"/>
    <x v="2"/>
    <d v="2023-07-07T00:00:00"/>
    <n v="5"/>
    <x v="0"/>
    <s v="Saudi"/>
    <s v="20k-25k"/>
    <s v="1986-1990"/>
  </r>
  <r>
    <x v="49"/>
    <n v="10897"/>
    <n v="2224"/>
    <x v="2"/>
    <d v="2024-02-14T00:00:00"/>
    <n v="5"/>
    <x v="0"/>
    <s v="Saudi"/>
    <s v="20k-25k"/>
    <s v="1986-1990"/>
  </r>
  <r>
    <x v="49"/>
    <n v="16195"/>
    <n v="2709"/>
    <x v="2"/>
    <d v="2023-11-11T00:00:00"/>
    <n v="2"/>
    <x v="0"/>
    <s v="Saudi"/>
    <s v="20k-25k"/>
    <s v="1986-1990"/>
  </r>
  <r>
    <x v="49"/>
    <n v="15017"/>
    <n v="2803"/>
    <x v="2"/>
    <d v="2024-06-20T00:00:00"/>
    <n v="2"/>
    <x v="0"/>
    <s v="Saudi"/>
    <s v="20k-25k"/>
    <s v="1986-1990"/>
  </r>
  <r>
    <x v="49"/>
    <n v="19897"/>
    <n v="2858"/>
    <x v="2"/>
    <d v="2023-08-15T00:00:00"/>
    <n v="3"/>
    <x v="0"/>
    <s v="Saudi"/>
    <s v="20k-25k"/>
    <s v="1986-1990"/>
  </r>
  <r>
    <x v="49"/>
    <n v="12214"/>
    <n v="3038"/>
    <x v="2"/>
    <d v="2024-06-11T00:00:00"/>
    <n v="3"/>
    <x v="0"/>
    <s v="Saudi"/>
    <s v="20k-25k"/>
    <s v="1986-1990"/>
  </r>
  <r>
    <x v="49"/>
    <n v="17047"/>
    <n v="3596"/>
    <x v="2"/>
    <d v="2024-12-25T00:00:00"/>
    <n v="1"/>
    <x v="0"/>
    <s v="Saudi"/>
    <s v="20k-25k"/>
    <s v="1986-1990"/>
  </r>
  <r>
    <x v="49"/>
    <n v="17100"/>
    <n v="4013"/>
    <x v="2"/>
    <d v="2023-08-04T00:00:00"/>
    <n v="1"/>
    <x v="0"/>
    <s v="Saudi"/>
    <s v="20k-25k"/>
    <s v="1986-1990"/>
  </r>
  <r>
    <x v="49"/>
    <n v="26107"/>
    <n v="4251"/>
    <x v="2"/>
    <d v="2023-05-12T00:00:00"/>
    <n v="5"/>
    <x v="0"/>
    <s v="Saudi"/>
    <s v="20k-25k"/>
    <s v="1986-1990"/>
  </r>
  <r>
    <x v="49"/>
    <n v="13931"/>
    <n v="4300"/>
    <x v="2"/>
    <d v="2024-10-08T00:00:00"/>
    <n v="5"/>
    <x v="0"/>
    <s v="Saudi"/>
    <s v="20k-25k"/>
    <s v="1986-1990"/>
  </r>
  <r>
    <x v="49"/>
    <n v="20256"/>
    <n v="4326"/>
    <x v="2"/>
    <d v="2023-02-09T00:00:00"/>
    <n v="4"/>
    <x v="0"/>
    <s v="Saudi"/>
    <s v="20k-25k"/>
    <s v="1986-1990"/>
  </r>
  <r>
    <x v="49"/>
    <n v="20832"/>
    <n v="4481"/>
    <x v="2"/>
    <d v="2023-04-10T00:00:00"/>
    <n v="4"/>
    <x v="0"/>
    <s v="Saudi"/>
    <s v="20k-25k"/>
    <s v="1986-1990"/>
  </r>
  <r>
    <x v="49"/>
    <n v="21531"/>
    <n v="4484"/>
    <x v="2"/>
    <d v="2024-12-25T00:00:00"/>
    <n v="3"/>
    <x v="0"/>
    <s v="Saudi"/>
    <s v="20k-25k"/>
    <s v="1986-1990"/>
  </r>
  <r>
    <x v="49"/>
    <n v="14066"/>
    <n v="4878"/>
    <x v="2"/>
    <d v="2024-12-08T00:00:00"/>
    <n v="2"/>
    <x v="0"/>
    <s v="Saudi"/>
    <s v="20k-25k"/>
    <s v="1986-1990"/>
  </r>
  <r>
    <x v="50"/>
    <n v="12346"/>
    <n v="232"/>
    <x v="2"/>
    <d v="2024-09-08T00:00:00"/>
    <n v="5"/>
    <x v="0"/>
    <s v="Saudi"/>
    <s v="20k-25k"/>
    <s v="1986-1990"/>
  </r>
  <r>
    <x v="51"/>
    <n v="11101"/>
    <n v="-471"/>
    <x v="1"/>
    <d v="2024-10-12T00:00:00"/>
    <n v="1"/>
    <x v="1"/>
    <s v="Saudi"/>
    <s v="20k-25k"/>
    <s v="1986-1990"/>
  </r>
  <r>
    <x v="51"/>
    <n v="10192"/>
    <n v="-461"/>
    <x v="1"/>
    <d v="2024-12-18T00:00:00"/>
    <n v="2"/>
    <x v="1"/>
    <s v="Saudi"/>
    <s v="20k-25k"/>
    <s v="1986-1990"/>
  </r>
  <r>
    <x v="51"/>
    <n v="10653"/>
    <n v="-448"/>
    <x v="1"/>
    <d v="2024-12-10T00:00:00"/>
    <n v="5"/>
    <x v="1"/>
    <s v="Saudi"/>
    <s v="20k-25k"/>
    <s v="1986-1990"/>
  </r>
  <r>
    <x v="51"/>
    <n v="10118"/>
    <n v="-74"/>
    <x v="0"/>
    <d v="2024-12-21T00:00:00"/>
    <n v="1"/>
    <x v="1"/>
    <s v="Saudi"/>
    <s v="20k-25k"/>
    <s v="1986-1990"/>
  </r>
  <r>
    <x v="52"/>
    <n v="13405"/>
    <n v="-418"/>
    <x v="0"/>
    <d v="2024-12-25T00:00:00"/>
    <n v="1"/>
    <x v="1"/>
    <s v="Saudi"/>
    <s v="20k-25k"/>
    <s v="1986-1990"/>
  </r>
  <r>
    <x v="52"/>
    <n v="13210"/>
    <n v="-195"/>
    <x v="0"/>
    <d v="2024-12-28T00:00:00"/>
    <n v="5"/>
    <x v="1"/>
    <s v="Saudi"/>
    <s v="20k-25k"/>
    <s v="1986-1990"/>
  </r>
  <r>
    <x v="52"/>
    <n v="13823"/>
    <n v="-144"/>
    <x v="1"/>
    <d v="2024-12-18T00:00:00"/>
    <n v="5"/>
    <x v="1"/>
    <s v="Saudi"/>
    <s v="20k-25k"/>
    <s v="1986-1990"/>
  </r>
  <r>
    <x v="52"/>
    <n v="13967"/>
    <n v="-78"/>
    <x v="1"/>
    <d v="2024-10-27T00:00:00"/>
    <n v="5"/>
    <x v="1"/>
    <s v="Saudi"/>
    <s v="20k-25k"/>
    <s v="1986-1990"/>
  </r>
  <r>
    <x v="53"/>
    <n v="9379"/>
    <n v="-344"/>
    <x v="1"/>
    <d v="2024-12-18T00:00:00"/>
    <n v="1"/>
    <x v="1"/>
    <s v="Saudi"/>
    <s v="20k-25k"/>
    <s v="1986-1990"/>
  </r>
  <r>
    <x v="53"/>
    <n v="9987"/>
    <n v="-277"/>
    <x v="1"/>
    <d v="2024-10-02T00:00:00"/>
    <n v="5"/>
    <x v="1"/>
    <s v="Saudi"/>
    <s v="20k-25k"/>
    <s v="1986-1990"/>
  </r>
  <r>
    <x v="53"/>
    <n v="9806"/>
    <n v="-181"/>
    <x v="1"/>
    <d v="2024-10-08T00:00:00"/>
    <n v="5"/>
    <x v="1"/>
    <s v="Saudi"/>
    <s v="20k-25k"/>
    <s v="1986-1990"/>
  </r>
  <r>
    <x v="53"/>
    <n v="9723"/>
    <n v="-83"/>
    <x v="1"/>
    <d v="2024-11-05T00:00:00"/>
    <n v="4"/>
    <x v="1"/>
    <s v="Saudi"/>
    <s v="20k-25k"/>
    <s v="1986-1990"/>
  </r>
  <r>
    <x v="54"/>
    <n v="15041"/>
    <n v="518"/>
    <x v="1"/>
    <d v="2024-10-08T00:00:00"/>
    <n v="4"/>
    <x v="1"/>
    <s v="Saudi"/>
    <s v="20k-25k"/>
    <s v="1986-1990"/>
  </r>
  <r>
    <x v="55"/>
    <n v="17337"/>
    <n v="-4497"/>
    <x v="0"/>
    <d v="2024-04-16T00:00:00"/>
    <n v="2"/>
    <x v="1"/>
    <s v="Saudi"/>
    <s v="20k-25k"/>
    <s v="1986-1990"/>
  </r>
  <r>
    <x v="56"/>
    <n v="18180"/>
    <n v="3412"/>
    <x v="2"/>
    <d v="2023-12-26T00:00:00"/>
    <n v="5"/>
    <x v="1"/>
    <s v="Saudi"/>
    <s v="20k-25k"/>
    <s v="1986-1990"/>
  </r>
  <r>
    <x v="57"/>
    <n v="10274"/>
    <n v="769"/>
    <x v="2"/>
    <d v="2023-09-12T00:00:00"/>
    <n v="4"/>
    <x v="1"/>
    <s v="Saudi"/>
    <s v="20k-25k"/>
    <s v="1986-1990"/>
  </r>
  <r>
    <x v="58"/>
    <n v="17117"/>
    <n v="-167"/>
    <x v="0"/>
    <d v="2024-01-05T00:00:00"/>
    <n v="2"/>
    <x v="1"/>
    <s v="Saudi"/>
    <s v="20k-25k"/>
    <s v="1986-1990"/>
  </r>
  <r>
    <x v="59"/>
    <n v="11310"/>
    <n v="-465"/>
    <x v="1"/>
    <d v="2024-11-06T00:00:00"/>
    <n v="3"/>
    <x v="1"/>
    <s v="Saudi"/>
    <s v="20k-25k"/>
    <s v="1986-1990"/>
  </r>
  <r>
    <x v="59"/>
    <n v="11835"/>
    <n v="-131"/>
    <x v="1"/>
    <d v="2024-10-01T00:00:00"/>
    <n v="5"/>
    <x v="1"/>
    <s v="Saudi"/>
    <s v="20k-25k"/>
    <s v="1986-1990"/>
  </r>
  <r>
    <x v="59"/>
    <n v="11216"/>
    <n v="-94"/>
    <x v="1"/>
    <d v="2024-11-11T00:00:00"/>
    <n v="1"/>
    <x v="1"/>
    <s v="Saudi"/>
    <s v="20k-25k"/>
    <s v="1986-1990"/>
  </r>
  <r>
    <x v="59"/>
    <n v="11775"/>
    <n v="-60"/>
    <x v="1"/>
    <d v="2024-10-04T00:00:00"/>
    <n v="1"/>
    <x v="1"/>
    <s v="Saudi"/>
    <s v="20k-25k"/>
    <s v="1986-1990"/>
  </r>
  <r>
    <x v="59"/>
    <n v="11966"/>
    <n v="4073"/>
    <x v="2"/>
    <d v="2023-02-03T00:00:00"/>
    <n v="2"/>
    <x v="1"/>
    <s v="Saudi"/>
    <s v="20k-25k"/>
    <s v="1986-1990"/>
  </r>
  <r>
    <x v="60"/>
    <n v="12429"/>
    <n v="-4409"/>
    <x v="0"/>
    <d v="2024-06-18T00:00:00"/>
    <n v="5"/>
    <x v="1"/>
    <s v="Saudi"/>
    <s v="20k-25k"/>
    <s v="1986-1990"/>
  </r>
  <r>
    <x v="60"/>
    <n v="11370"/>
    <n v="-382"/>
    <x v="1"/>
    <d v="2024-11-13T00:00:00"/>
    <n v="2"/>
    <x v="1"/>
    <s v="Saudi"/>
    <s v="20k-25k"/>
    <s v="1986-1990"/>
  </r>
  <r>
    <x v="60"/>
    <n v="11752"/>
    <n v="-369"/>
    <x v="0"/>
    <d v="2024-10-11T00:00:00"/>
    <n v="1"/>
    <x v="1"/>
    <s v="Saudi"/>
    <s v="20k-25k"/>
    <s v="1986-1990"/>
  </r>
  <r>
    <x v="60"/>
    <n v="12121"/>
    <n v="-308"/>
    <x v="0"/>
    <d v="2024-10-10T00:00:00"/>
    <n v="5"/>
    <x v="1"/>
    <s v="Saudi"/>
    <s v="20k-25k"/>
    <s v="1986-1990"/>
  </r>
  <r>
    <x v="60"/>
    <n v="11225"/>
    <n v="-145"/>
    <x v="0"/>
    <d v="2024-12-20T00:00:00"/>
    <n v="1"/>
    <x v="1"/>
    <s v="Saudi"/>
    <s v="20k-25k"/>
    <s v="1986-1990"/>
  </r>
  <r>
    <x v="61"/>
    <n v="16616"/>
    <n v="-424"/>
    <x v="0"/>
    <d v="2024-12-28T00:00:00"/>
    <n v="3"/>
    <x v="1"/>
    <s v="Saudi"/>
    <s v="20k-25k"/>
    <s v="1986-1990"/>
  </r>
  <r>
    <x v="61"/>
    <n v="17263"/>
    <n v="-297"/>
    <x v="1"/>
    <d v="2024-12-01T00:00:00"/>
    <n v="3"/>
    <x v="1"/>
    <s v="Saudi"/>
    <s v="20k-25k"/>
    <s v="1986-1990"/>
  </r>
  <r>
    <x v="61"/>
    <n v="17040"/>
    <n v="-223"/>
    <x v="0"/>
    <d v="2024-12-10T00:00:00"/>
    <n v="3"/>
    <x v="1"/>
    <s v="Saudi"/>
    <s v="20k-25k"/>
    <s v="1986-1990"/>
  </r>
  <r>
    <x v="61"/>
    <n v="17560"/>
    <n v="4735"/>
    <x v="2"/>
    <d v="2024-11-11T00:00:00"/>
    <n v="4"/>
    <x v="1"/>
    <s v="Saudi"/>
    <s v="20k-25k"/>
    <s v="1986-1990"/>
  </r>
  <r>
    <x v="62"/>
    <n v="11010"/>
    <n v="953"/>
    <x v="1"/>
    <d v="2024-06-03T00:00:00"/>
    <n v="3"/>
    <x v="1"/>
    <s v="Saudi"/>
    <s v="20k-25k"/>
    <s v="1986-1990"/>
  </r>
  <r>
    <x v="63"/>
    <n v="17604"/>
    <n v="-4177"/>
    <x v="0"/>
    <d v="2023-02-08T00:00:00"/>
    <n v="3"/>
    <x v="1"/>
    <s v="Saudi"/>
    <s v="20k-25k"/>
    <s v="1986-1990"/>
  </r>
  <r>
    <x v="63"/>
    <n v="16958"/>
    <n v="-348"/>
    <x v="1"/>
    <d v="2024-11-23T00:00:00"/>
    <n v="3"/>
    <x v="1"/>
    <s v="Saudi"/>
    <s v="20k-25k"/>
    <s v="1986-1990"/>
  </r>
  <r>
    <x v="63"/>
    <n v="17420"/>
    <n v="-184"/>
    <x v="1"/>
    <d v="2024-10-13T00:00:00"/>
    <n v="2"/>
    <x v="1"/>
    <s v="Saudi"/>
    <s v="20k-25k"/>
    <s v="1986-1990"/>
  </r>
  <r>
    <x v="63"/>
    <n v="16839"/>
    <n v="-119"/>
    <x v="1"/>
    <d v="2024-12-26T00:00:00"/>
    <n v="1"/>
    <x v="1"/>
    <s v="Saudi"/>
    <s v="20k-25k"/>
    <s v="1986-1990"/>
  </r>
  <r>
    <x v="63"/>
    <n v="17306"/>
    <n v="-114"/>
    <x v="0"/>
    <d v="2024-11-19T00:00:00"/>
    <n v="1"/>
    <x v="1"/>
    <s v="Saudi"/>
    <s v="20k-25k"/>
    <s v="1986-1990"/>
  </r>
  <r>
    <x v="64"/>
    <n v="16194"/>
    <n v="1177"/>
    <x v="2"/>
    <d v="2023-06-26T00:00:00"/>
    <n v="2"/>
    <x v="1"/>
    <s v="Saudi"/>
    <s v="20k-25k"/>
    <s v="1986-1990"/>
  </r>
  <r>
    <x v="65"/>
    <n v="18272"/>
    <n v="-410"/>
    <x v="0"/>
    <d v="2024-11-11T00:00:00"/>
    <n v="2"/>
    <x v="1"/>
    <s v="Saudi"/>
    <s v="20k-25k"/>
    <s v="1986-1990"/>
  </r>
  <r>
    <x v="65"/>
    <n v="17888"/>
    <n v="-384"/>
    <x v="1"/>
    <d v="2024-11-25T00:00:00"/>
    <n v="2"/>
    <x v="1"/>
    <s v="Saudi"/>
    <s v="20k-25k"/>
    <s v="1986-1990"/>
  </r>
  <r>
    <x v="65"/>
    <n v="18682"/>
    <n v="-300"/>
    <x v="1"/>
    <d v="2024-10-11T00:00:00"/>
    <n v="3"/>
    <x v="1"/>
    <s v="Saudi"/>
    <s v="20k-25k"/>
    <s v="1986-1990"/>
  </r>
  <r>
    <x v="65"/>
    <n v="17735"/>
    <n v="-153"/>
    <x v="0"/>
    <d v="2024-11-30T00:00:00"/>
    <n v="5"/>
    <x v="1"/>
    <s v="Saudi"/>
    <s v="20k-25k"/>
    <s v="1986-1990"/>
  </r>
  <r>
    <x v="65"/>
    <n v="18982"/>
    <n v="124"/>
    <x v="2"/>
    <d v="2024-02-25T00:00:00"/>
    <n v="5"/>
    <x v="1"/>
    <s v="Saudi"/>
    <s v="20k-25k"/>
    <s v="1986-1990"/>
  </r>
  <r>
    <x v="66"/>
    <n v="9653"/>
    <n v="1040"/>
    <x v="1"/>
    <d v="2024-07-11T00:00:00"/>
    <n v="5"/>
    <x v="1"/>
    <s v="Saudi"/>
    <s v="20k-25k"/>
    <s v="1986-1990"/>
  </r>
  <r>
    <x v="67"/>
    <n v="15550"/>
    <n v="-361"/>
    <x v="0"/>
    <d v="2024-11-27T00:00:00"/>
    <n v="5"/>
    <x v="1"/>
    <s v="Saudi"/>
    <s v="20k-25k"/>
    <s v="1986-1990"/>
  </r>
  <r>
    <x v="67"/>
    <n v="15996"/>
    <n v="-153"/>
    <x v="1"/>
    <d v="2024-11-23T00:00:00"/>
    <n v="2"/>
    <x v="1"/>
    <s v="Saudi"/>
    <s v="20k-25k"/>
    <s v="1986-1990"/>
  </r>
  <r>
    <x v="67"/>
    <n v="15911"/>
    <n v="-85"/>
    <x v="1"/>
    <d v="2024-11-25T00:00:00"/>
    <n v="1"/>
    <x v="1"/>
    <s v="Saudi"/>
    <s v="20k-25k"/>
    <s v="1986-1990"/>
  </r>
  <r>
    <x v="67"/>
    <n v="15500"/>
    <n v="-50"/>
    <x v="1"/>
    <d v="2024-12-01T00:00:00"/>
    <n v="4"/>
    <x v="1"/>
    <s v="Saudi"/>
    <s v="20k-25k"/>
    <s v="1986-1990"/>
  </r>
  <r>
    <x v="67"/>
    <n v="16149"/>
    <n v="4718"/>
    <x v="2"/>
    <d v="2024-06-17T00:00:00"/>
    <n v="1"/>
    <x v="1"/>
    <s v="Saudi"/>
    <s v="20k-25k"/>
    <s v="1986-1990"/>
  </r>
  <r>
    <x v="68"/>
    <n v="8924"/>
    <n v="-3653"/>
    <x v="0"/>
    <d v="2024-12-20T00:00:00"/>
    <n v="5"/>
    <x v="1"/>
    <s v="Saudi"/>
    <s v="20k-25k"/>
    <s v="1986-1990"/>
  </r>
  <r>
    <x v="68"/>
    <n v="12577"/>
    <n v="-455"/>
    <x v="0"/>
    <d v="2024-12-10T00:00:00"/>
    <n v="4"/>
    <x v="1"/>
    <s v="Saudi"/>
    <s v="20k-25k"/>
    <s v="1986-1990"/>
  </r>
  <r>
    <x v="68"/>
    <n v="13032"/>
    <n v="-289"/>
    <x v="0"/>
    <d v="2024-10-02T00:00:00"/>
    <n v="3"/>
    <x v="1"/>
    <s v="Saudi"/>
    <s v="20k-25k"/>
    <s v="1986-1990"/>
  </r>
  <r>
    <x v="68"/>
    <n v="8677"/>
    <n v="-247"/>
    <x v="0"/>
    <d v="2024-12-21T00:00:00"/>
    <n v="2"/>
    <x v="1"/>
    <s v="Saudi"/>
    <s v="20k-25k"/>
    <s v="1986-1990"/>
  </r>
  <r>
    <x v="69"/>
    <n v="4935"/>
    <n v="-4486"/>
    <x v="0"/>
    <d v="2024-12-26T00:00:00"/>
    <n v="5"/>
    <x v="1"/>
    <s v="Saudi"/>
    <s v="20k-25k"/>
    <s v="1986-1990"/>
  </r>
  <r>
    <x v="69"/>
    <n v="4542"/>
    <n v="-393"/>
    <x v="0"/>
    <d v="2024-12-30T00:00:00"/>
    <n v="4"/>
    <x v="1"/>
    <s v="Saudi"/>
    <s v="20k-25k"/>
    <s v="1986-1990"/>
  </r>
  <r>
    <x v="69"/>
    <n v="9475"/>
    <n v="-110"/>
    <x v="0"/>
    <d v="2024-10-27T00:00:00"/>
    <n v="5"/>
    <x v="1"/>
    <s v="Saudi"/>
    <s v="20k-25k"/>
    <s v="1986-1990"/>
  </r>
  <r>
    <x v="69"/>
    <n v="9421"/>
    <n v="-54"/>
    <x v="0"/>
    <d v="2024-12-22T00:00:00"/>
    <n v="4"/>
    <x v="1"/>
    <s v="Saudi"/>
    <s v="20k-25k"/>
    <s v="1986-1990"/>
  </r>
  <r>
    <x v="70"/>
    <n v="14594"/>
    <n v="-500"/>
    <x v="0"/>
    <d v="2024-12-05T00:00:00"/>
    <n v="1"/>
    <x v="1"/>
    <s v="Saudi"/>
    <s v="20k-25k"/>
    <s v="1986-1990"/>
  </r>
  <r>
    <x v="70"/>
    <n v="15196"/>
    <n v="-255"/>
    <x v="1"/>
    <d v="2024-11-23T00:00:00"/>
    <n v="4"/>
    <x v="1"/>
    <s v="Saudi"/>
    <s v="20k-25k"/>
    <s v="1986-1990"/>
  </r>
  <r>
    <x v="70"/>
    <n v="15094"/>
    <n v="-102"/>
    <x v="1"/>
    <d v="2024-11-24T00:00:00"/>
    <n v="2"/>
    <x v="1"/>
    <s v="Saudi"/>
    <s v="20k-25k"/>
    <s v="1986-1990"/>
  </r>
  <r>
    <x v="70"/>
    <n v="14539"/>
    <n v="-55"/>
    <x v="1"/>
    <d v="2024-12-18T00:00:00"/>
    <n v="2"/>
    <x v="1"/>
    <s v="Saudi"/>
    <s v="20k-25k"/>
    <s v="1986-1990"/>
  </r>
  <r>
    <x v="71"/>
    <n v="7337"/>
    <n v="-403"/>
    <x v="1"/>
    <d v="2024-11-24T00:00:00"/>
    <n v="5"/>
    <x v="1"/>
    <s v="Saudi"/>
    <s v="20k-25k"/>
    <s v="1986-1990"/>
  </r>
  <r>
    <x v="71"/>
    <n v="6985"/>
    <n v="-352"/>
    <x v="1"/>
    <d v="2024-12-05T00:00:00"/>
    <n v="5"/>
    <x v="1"/>
    <s v="Saudi"/>
    <s v="20k-25k"/>
    <s v="1986-1990"/>
  </r>
  <r>
    <x v="71"/>
    <n v="7740"/>
    <n v="-181"/>
    <x v="1"/>
    <d v="2024-11-08T00:00:00"/>
    <n v="3"/>
    <x v="1"/>
    <s v="Saudi"/>
    <s v="20k-25k"/>
    <s v="1986-1990"/>
  </r>
  <r>
    <x v="71"/>
    <n v="6898"/>
    <n v="-87"/>
    <x v="1"/>
    <d v="2024-12-18T00:00:00"/>
    <n v="1"/>
    <x v="1"/>
    <s v="Saudi"/>
    <s v="20k-25k"/>
    <s v="1986-1990"/>
  </r>
  <r>
    <x v="72"/>
    <n v="11229"/>
    <n v="-499"/>
    <x v="1"/>
    <d v="2024-12-18T00:00:00"/>
    <n v="5"/>
    <x v="1"/>
    <s v="Saudi"/>
    <s v="20k-25k"/>
    <s v="1986-1990"/>
  </r>
  <r>
    <x v="72"/>
    <n v="11850"/>
    <n v="-348"/>
    <x v="1"/>
    <d v="2024-12-04T00:00:00"/>
    <n v="2"/>
    <x v="1"/>
    <s v="Saudi"/>
    <s v="20k-25k"/>
    <s v="1986-1990"/>
  </r>
  <r>
    <x v="72"/>
    <n v="11728"/>
    <n v="-122"/>
    <x v="0"/>
    <d v="2024-12-11T00:00:00"/>
    <n v="2"/>
    <x v="1"/>
    <s v="Saudi"/>
    <s v="20k-25k"/>
    <s v="1986-1990"/>
  </r>
  <r>
    <x v="72"/>
    <n v="12198"/>
    <n v="-64"/>
    <x v="0"/>
    <d v="2024-11-15T00:00:00"/>
    <n v="3"/>
    <x v="1"/>
    <s v="Saudi"/>
    <s v="20k-25k"/>
    <s v="1986-1990"/>
  </r>
  <r>
    <x v="73"/>
    <n v="4812"/>
    <n v="-247"/>
    <x v="1"/>
    <d v="2024-12-14T00:00:00"/>
    <n v="5"/>
    <x v="1"/>
    <s v="Saudi"/>
    <s v="20k-25k"/>
    <s v="1986-1990"/>
  </r>
  <r>
    <x v="73"/>
    <n v="4581"/>
    <n v="-231"/>
    <x v="1"/>
    <d v="2024-12-17T00:00:00"/>
    <n v="1"/>
    <x v="1"/>
    <s v="Saudi"/>
    <s v="20k-25k"/>
    <s v="1986-1990"/>
  </r>
  <r>
    <x v="73"/>
    <n v="5059"/>
    <n v="-115"/>
    <x v="0"/>
    <d v="2024-12-09T00:00:00"/>
    <n v="2"/>
    <x v="1"/>
    <s v="Saudi"/>
    <s v="20k-25k"/>
    <s v="1986-1990"/>
  </r>
  <r>
    <x v="73"/>
    <n v="5174"/>
    <n v="-85"/>
    <x v="0"/>
    <d v="2024-10-01T00:00:00"/>
    <n v="5"/>
    <x v="1"/>
    <s v="Saudi"/>
    <s v="20k-25k"/>
    <s v="1986-1990"/>
  </r>
  <r>
    <x v="74"/>
    <n v="17523"/>
    <n v="-426"/>
    <x v="1"/>
    <d v="2024-10-11T00:00:00"/>
    <n v="4"/>
    <x v="1"/>
    <s v="Saudi"/>
    <s v="20k-25k"/>
    <s v="1986-1990"/>
  </r>
  <r>
    <x v="74"/>
    <n v="17118"/>
    <n v="-405"/>
    <x v="0"/>
    <d v="2024-12-17T00:00:00"/>
    <n v="1"/>
    <x v="1"/>
    <s v="Saudi"/>
    <s v="20k-25k"/>
    <s v="1986-1990"/>
  </r>
  <r>
    <x v="74"/>
    <n v="16800"/>
    <n v="-248"/>
    <x v="0"/>
    <d v="2024-12-30T00:00:00"/>
    <n v="3"/>
    <x v="1"/>
    <s v="Saudi"/>
    <s v="20k-25k"/>
    <s v="1986-1990"/>
  </r>
  <r>
    <x v="74"/>
    <n v="17048"/>
    <n v="-70"/>
    <x v="0"/>
    <d v="2024-12-17T00:00:00"/>
    <n v="1"/>
    <x v="1"/>
    <s v="Saudi"/>
    <s v="20k-25k"/>
    <s v="1986-1990"/>
  </r>
  <r>
    <x v="75"/>
    <n v="10089"/>
    <n v="-373"/>
    <x v="0"/>
    <d v="2024-10-25T00:00:00"/>
    <n v="4"/>
    <x v="1"/>
    <s v="Saudi"/>
    <s v="20k-25k"/>
    <s v="1986-1990"/>
  </r>
  <r>
    <x v="75"/>
    <n v="9792"/>
    <n v="-297"/>
    <x v="1"/>
    <d v="2024-11-19T00:00:00"/>
    <n v="5"/>
    <x v="1"/>
    <s v="Saudi"/>
    <s v="20k-25k"/>
    <s v="1986-1990"/>
  </r>
  <r>
    <x v="75"/>
    <n v="9553"/>
    <n v="-140"/>
    <x v="0"/>
    <d v="2024-12-31T00:00:00"/>
    <n v="5"/>
    <x v="1"/>
    <s v="Saudi"/>
    <s v="20k-25k"/>
    <s v="1986-1990"/>
  </r>
  <r>
    <x v="75"/>
    <n v="9693"/>
    <n v="-99"/>
    <x v="0"/>
    <d v="2024-12-20T00:00:00"/>
    <n v="4"/>
    <x v="1"/>
    <s v="Saudi"/>
    <s v="20k-25k"/>
    <s v="1986-1990"/>
  </r>
  <r>
    <x v="76"/>
    <n v="4471"/>
    <n v="-449"/>
    <x v="0"/>
    <d v="2024-11-21T00:00:00"/>
    <n v="2"/>
    <x v="1"/>
    <s v="Saudi"/>
    <s v="20k-25k"/>
    <s v="1986-1990"/>
  </r>
  <r>
    <x v="76"/>
    <n v="5057"/>
    <n v="-363"/>
    <x v="0"/>
    <d v="2024-10-02T00:00:00"/>
    <n v="3"/>
    <x v="1"/>
    <s v="Saudi"/>
    <s v="20k-25k"/>
    <s v="1986-1990"/>
  </r>
  <r>
    <x v="76"/>
    <n v="4225"/>
    <n v="-246"/>
    <x v="1"/>
    <d v="2024-11-30T00:00:00"/>
    <n v="2"/>
    <x v="1"/>
    <s v="Saudi"/>
    <s v="20k-25k"/>
    <s v="1986-1990"/>
  </r>
  <r>
    <x v="76"/>
    <n v="4920"/>
    <n v="-137"/>
    <x v="1"/>
    <d v="2024-10-07T00:00:00"/>
    <n v="3"/>
    <x v="1"/>
    <s v="Saudi"/>
    <s v="20k-25k"/>
    <s v="1986-1990"/>
  </r>
  <r>
    <x v="77"/>
    <n v="10753"/>
    <n v="-456"/>
    <x v="0"/>
    <d v="2024-12-22T00:00:00"/>
    <n v="1"/>
    <x v="1"/>
    <s v="Saudi"/>
    <s v="20k-25k"/>
    <s v="1986-1990"/>
  </r>
  <r>
    <x v="77"/>
    <n v="11473"/>
    <n v="-433"/>
    <x v="0"/>
    <d v="2024-11-03T00:00:00"/>
    <n v="4"/>
    <x v="1"/>
    <s v="Saudi"/>
    <s v="20k-25k"/>
    <s v="1986-1990"/>
  </r>
  <r>
    <x v="77"/>
    <n v="11209"/>
    <n v="-264"/>
    <x v="1"/>
    <d v="2024-12-01T00:00:00"/>
    <n v="5"/>
    <x v="1"/>
    <s v="Saudi"/>
    <s v="20k-25k"/>
    <s v="1986-1990"/>
  </r>
  <r>
    <x v="77"/>
    <n v="11906"/>
    <n v="-90"/>
    <x v="1"/>
    <d v="2024-10-24T00:00:00"/>
    <n v="1"/>
    <x v="1"/>
    <s v="Saudi"/>
    <s v="20k-25k"/>
    <s v="1986-1990"/>
  </r>
  <r>
    <x v="78"/>
    <n v="10519"/>
    <n v="-557"/>
    <x v="0"/>
    <d v="2023-11-01T00:00:00"/>
    <n v="2"/>
    <x v="1"/>
    <s v="Saudi"/>
    <s v="20k-25k"/>
    <s v="1986-1990"/>
  </r>
  <r>
    <x v="79"/>
    <n v="11338"/>
    <n v="93"/>
    <x v="2"/>
    <d v="2024-06-16T00:00:00"/>
    <n v="4"/>
    <x v="1"/>
    <s v="Saudi"/>
    <s v="20k-25k"/>
    <s v="1986-1990"/>
  </r>
  <r>
    <x v="80"/>
    <n v="12356"/>
    <n v="-4006"/>
    <x v="0"/>
    <d v="2023-09-21T00:00:00"/>
    <n v="4"/>
    <x v="1"/>
    <s v="Saudi"/>
    <s v="20k-25k"/>
    <s v="1986-1990"/>
  </r>
  <r>
    <x v="81"/>
    <n v="9470"/>
    <n v="-466"/>
    <x v="1"/>
    <d v="2024-10-28T00:00:00"/>
    <n v="3"/>
    <x v="1"/>
    <s v="Saudi"/>
    <s v="20k-25k"/>
    <s v="1986-1990"/>
  </r>
  <r>
    <x v="81"/>
    <n v="9936"/>
    <n v="-315"/>
    <x v="0"/>
    <d v="2024-10-12T00:00:00"/>
    <n v="3"/>
    <x v="1"/>
    <s v="Saudi"/>
    <s v="20k-25k"/>
    <s v="1986-1990"/>
  </r>
  <r>
    <x v="81"/>
    <n v="9073"/>
    <n v="-217"/>
    <x v="0"/>
    <d v="2024-12-05T00:00:00"/>
    <n v="2"/>
    <x v="1"/>
    <s v="Saudi"/>
    <s v="20k-25k"/>
    <s v="1986-1990"/>
  </r>
  <r>
    <x v="81"/>
    <n v="9290"/>
    <n v="-180"/>
    <x v="0"/>
    <d v="2024-11-15T00:00:00"/>
    <n v="4"/>
    <x v="1"/>
    <s v="Saudi"/>
    <s v="20k-25k"/>
    <s v="1986-1990"/>
  </r>
  <r>
    <x v="81"/>
    <n v="10251"/>
    <n v="-19"/>
    <x v="1"/>
    <d v="2023-07-25T00:00:00"/>
    <n v="4"/>
    <x v="1"/>
    <s v="Saudi"/>
    <s v="20k-25k"/>
    <s v="1986-1990"/>
  </r>
  <r>
    <x v="82"/>
    <n v="17752"/>
    <n v="-441"/>
    <x v="0"/>
    <d v="2024-10-17T00:00:00"/>
    <n v="3"/>
    <x v="1"/>
    <s v="Saudi"/>
    <s v="20k-25k"/>
    <s v="1986-1990"/>
  </r>
  <r>
    <x v="82"/>
    <n v="17252"/>
    <n v="-406"/>
    <x v="1"/>
    <d v="2024-11-20T00:00:00"/>
    <n v="5"/>
    <x v="1"/>
    <s v="Saudi"/>
    <s v="20k-25k"/>
    <s v="1986-1990"/>
  </r>
  <r>
    <x v="82"/>
    <n v="16898"/>
    <n v="-354"/>
    <x v="1"/>
    <d v="2024-12-05T00:00:00"/>
    <n v="1"/>
    <x v="1"/>
    <s v="Saudi"/>
    <s v="20k-25k"/>
    <s v="1986-1990"/>
  </r>
  <r>
    <x v="82"/>
    <n v="17658"/>
    <n v="-94"/>
    <x v="1"/>
    <d v="2024-11-05T00:00:00"/>
    <n v="2"/>
    <x v="1"/>
    <s v="Saudi"/>
    <s v="20k-25k"/>
    <s v="1986-1990"/>
  </r>
  <r>
    <x v="82"/>
    <n v="18193"/>
    <n v="385"/>
    <x v="1"/>
    <d v="2023-06-22T00:00:00"/>
    <n v="2"/>
    <x v="1"/>
    <s v="Saudi"/>
    <s v="20k-25k"/>
    <s v="1986-1990"/>
  </r>
  <r>
    <x v="83"/>
    <n v="16022"/>
    <n v="-303"/>
    <x v="1"/>
    <d v="2024-11-28T00:00:00"/>
    <n v="1"/>
    <x v="1"/>
    <s v="Saudi"/>
    <s v="20k-25k"/>
    <s v="1986-1990"/>
  </r>
  <r>
    <x v="83"/>
    <n v="15751"/>
    <n v="-271"/>
    <x v="1"/>
    <d v="2024-12-11T00:00:00"/>
    <n v="5"/>
    <x v="1"/>
    <s v="Saudi"/>
    <s v="20k-25k"/>
    <s v="1986-1990"/>
  </r>
  <r>
    <x v="83"/>
    <n v="16441"/>
    <n v="-204"/>
    <x v="0"/>
    <d v="2024-10-26T00:00:00"/>
    <n v="4"/>
    <x v="1"/>
    <s v="Saudi"/>
    <s v="20k-25k"/>
    <s v="1986-1990"/>
  </r>
  <r>
    <x v="83"/>
    <n v="16325"/>
    <n v="-116"/>
    <x v="0"/>
    <d v="2024-11-15T00:00:00"/>
    <n v="5"/>
    <x v="1"/>
    <s v="Saudi"/>
    <s v="20k-25k"/>
    <s v="1986-1990"/>
  </r>
  <r>
    <x v="83"/>
    <n v="16645"/>
    <n v="70"/>
    <x v="1"/>
    <d v="2024-02-09T00:00:00"/>
    <n v="3"/>
    <x v="1"/>
    <s v="Saudi"/>
    <s v="20k-25k"/>
    <s v="1986-1990"/>
  </r>
  <r>
    <x v="84"/>
    <n v="10308"/>
    <n v="-415"/>
    <x v="1"/>
    <d v="2024-12-22T00:00:00"/>
    <n v="5"/>
    <x v="1"/>
    <s v="Saudi"/>
    <s v="20k-25k"/>
    <s v="1986-1990"/>
  </r>
  <r>
    <x v="84"/>
    <n v="11060"/>
    <n v="-344"/>
    <x v="1"/>
    <d v="2024-11-10T00:00:00"/>
    <n v="5"/>
    <x v="1"/>
    <s v="Saudi"/>
    <s v="20k-25k"/>
    <s v="1986-1990"/>
  </r>
  <r>
    <x v="84"/>
    <n v="10828"/>
    <n v="-232"/>
    <x v="0"/>
    <d v="2024-11-18T00:00:00"/>
    <n v="2"/>
    <x v="1"/>
    <s v="Saudi"/>
    <s v="20k-25k"/>
    <s v="1986-1990"/>
  </r>
  <r>
    <x v="84"/>
    <n v="11404"/>
    <n v="-216"/>
    <x v="0"/>
    <d v="2023-06-25T00:00:00"/>
    <n v="1"/>
    <x v="1"/>
    <s v="Saudi"/>
    <s v="20k-25k"/>
    <s v="1986-1990"/>
  </r>
  <r>
    <x v="84"/>
    <n v="10723"/>
    <n v="-105"/>
    <x v="0"/>
    <d v="2024-12-14T00:00:00"/>
    <n v="1"/>
    <x v="1"/>
    <s v="Saudi"/>
    <s v="20k-25k"/>
    <s v="1986-1990"/>
  </r>
  <r>
    <x v="85"/>
    <n v="9134"/>
    <n v="1161"/>
    <x v="1"/>
    <d v="2023-01-03T00:00:00"/>
    <n v="2"/>
    <x v="1"/>
    <s v="Saudi"/>
    <s v="20k-25k"/>
    <s v="1986-1990"/>
  </r>
  <r>
    <x v="86"/>
    <n v="9493"/>
    <n v="409"/>
    <x v="2"/>
    <d v="2023-12-19T00:00:00"/>
    <n v="5"/>
    <x v="1"/>
    <s v="Saudi"/>
    <s v="20k-25k"/>
    <s v="1986-1990"/>
  </r>
  <r>
    <x v="87"/>
    <n v="18963"/>
    <n v="-2831"/>
    <x v="0"/>
    <d v="2023-02-27T00:00:00"/>
    <n v="1"/>
    <x v="1"/>
    <s v="Saudi"/>
    <s v="20k-25k"/>
    <s v="1986-1990"/>
  </r>
  <r>
    <x v="88"/>
    <n v="12209"/>
    <n v="-1815"/>
    <x v="0"/>
    <d v="2023-08-21T00:00:00"/>
    <n v="5"/>
    <x v="1"/>
    <s v="Saudi"/>
    <s v="20k-25k"/>
    <s v="1986-1990"/>
  </r>
  <r>
    <x v="88"/>
    <n v="11446"/>
    <n v="-452"/>
    <x v="0"/>
    <d v="2024-12-17T00:00:00"/>
    <n v="2"/>
    <x v="1"/>
    <s v="Saudi"/>
    <s v="20k-25k"/>
    <s v="1986-1990"/>
  </r>
  <r>
    <x v="88"/>
    <n v="12015"/>
    <n v="-194"/>
    <x v="0"/>
    <d v="2024-11-18T00:00:00"/>
    <n v="1"/>
    <x v="1"/>
    <s v="Saudi"/>
    <s v="20k-25k"/>
    <s v="1986-1990"/>
  </r>
  <r>
    <x v="88"/>
    <n v="11287"/>
    <n v="-159"/>
    <x v="1"/>
    <d v="2024-12-23T00:00:00"/>
    <n v="3"/>
    <x v="1"/>
    <s v="Saudi"/>
    <s v="20k-25k"/>
    <s v="1986-1990"/>
  </r>
  <r>
    <x v="88"/>
    <n v="11898"/>
    <n v="-117"/>
    <x v="1"/>
    <d v="2024-11-25T00:00:00"/>
    <n v="4"/>
    <x v="1"/>
    <s v="Saudi"/>
    <s v="20k-25k"/>
    <s v="1986-1990"/>
  </r>
  <r>
    <x v="89"/>
    <n v="12500"/>
    <n v="-444"/>
    <x v="0"/>
    <d v="2024-11-18T00:00:00"/>
    <n v="1"/>
    <x v="0"/>
    <s v="Jordanian"/>
    <s v="20k-25k"/>
    <s v="1986-1990"/>
  </r>
  <r>
    <x v="89"/>
    <n v="12944"/>
    <n v="-230"/>
    <x v="1"/>
    <d v="2024-10-28T00:00:00"/>
    <n v="3"/>
    <x v="0"/>
    <s v="Jordanian"/>
    <s v="20k-25k"/>
    <s v="1986-1990"/>
  </r>
  <r>
    <x v="89"/>
    <n v="13174"/>
    <n v="-220"/>
    <x v="1"/>
    <d v="2024-10-12T00:00:00"/>
    <n v="3"/>
    <x v="0"/>
    <s v="Jordanian"/>
    <s v="20k-25k"/>
    <s v="1986-1990"/>
  </r>
  <r>
    <x v="89"/>
    <n v="13394"/>
    <n v="-217"/>
    <x v="1"/>
    <d v="2024-10-11T00:00:00"/>
    <n v="1"/>
    <x v="0"/>
    <s v="Jordanian"/>
    <s v="20k-25k"/>
    <s v="1986-1990"/>
  </r>
  <r>
    <x v="90"/>
    <n v="19311"/>
    <n v="2668"/>
    <x v="2"/>
    <d v="2024-02-25T00:00:00"/>
    <n v="1"/>
    <x v="1"/>
    <s v="Pakistani"/>
    <s v="20k-25k"/>
    <s v="1986-1990"/>
  </r>
  <r>
    <x v="91"/>
    <n v="5194"/>
    <n v="-406"/>
    <x v="0"/>
    <d v="2024-11-18T00:00:00"/>
    <n v="5"/>
    <x v="1"/>
    <s v="Pakistani"/>
    <s v="20k-25k"/>
    <s v="1986-1990"/>
  </r>
  <r>
    <x v="91"/>
    <n v="5002"/>
    <n v="-137"/>
    <x v="0"/>
    <d v="2024-12-27T00:00:00"/>
    <n v="4"/>
    <x v="1"/>
    <s v="Pakistani"/>
    <s v="20k-25k"/>
    <s v="1986-1990"/>
  </r>
  <r>
    <x v="91"/>
    <n v="4904"/>
    <n v="-98"/>
    <x v="1"/>
    <d v="2024-12-31T00:00:00"/>
    <n v="2"/>
    <x v="1"/>
    <s v="Pakistani"/>
    <s v="20k-25k"/>
    <s v="1986-1990"/>
  </r>
  <r>
    <x v="91"/>
    <n v="5139"/>
    <n v="-55"/>
    <x v="0"/>
    <d v="2024-12-04T00:00:00"/>
    <n v="2"/>
    <x v="1"/>
    <s v="Pakistani"/>
    <s v="20k-25k"/>
    <s v="1986-1990"/>
  </r>
  <r>
    <x v="91"/>
    <n v="5600"/>
    <n v="1491"/>
    <x v="2"/>
    <d v="2023-07-25T00:00:00"/>
    <n v="3"/>
    <x v="1"/>
    <s v="Pakistani"/>
    <s v="20k-25k"/>
    <s v="1986-1990"/>
  </r>
  <r>
    <x v="92"/>
    <n v="17954"/>
    <n v="903"/>
    <x v="1"/>
    <d v="2023-02-21T00:00:00"/>
    <n v="5"/>
    <x v="1"/>
    <s v="Pakistani"/>
    <s v="20k-25k"/>
    <s v="1986-1990"/>
  </r>
  <r>
    <x v="93"/>
    <n v="13335"/>
    <n v="3411"/>
    <x v="2"/>
    <d v="2024-08-25T00:00:00"/>
    <n v="1"/>
    <x v="1"/>
    <s v="Pakistani"/>
    <s v="20k-25k"/>
    <s v="1986-1990"/>
  </r>
  <r>
    <x v="94"/>
    <n v="15838"/>
    <n v="-4936"/>
    <x v="0"/>
    <d v="2024-05-21T00:00:00"/>
    <n v="4"/>
    <x v="1"/>
    <s v="Pakistani"/>
    <s v="20k-25k"/>
    <s v="1986-1990"/>
  </r>
  <r>
    <x v="94"/>
    <n v="14754"/>
    <n v="-442"/>
    <x v="0"/>
    <d v="2024-12-30T00:00:00"/>
    <n v="2"/>
    <x v="1"/>
    <s v="Pakistani"/>
    <s v="20k-25k"/>
    <s v="1986-1990"/>
  </r>
  <r>
    <x v="94"/>
    <n v="15421"/>
    <n v="-353"/>
    <x v="0"/>
    <d v="2024-12-01T00:00:00"/>
    <n v="4"/>
    <x v="1"/>
    <s v="Pakistani"/>
    <s v="20k-25k"/>
    <s v="1986-1990"/>
  </r>
  <r>
    <x v="94"/>
    <n v="15196"/>
    <n v="-225"/>
    <x v="0"/>
    <d v="2024-12-10T00:00:00"/>
    <n v="4"/>
    <x v="1"/>
    <s v="Pakistani"/>
    <s v="20k-25k"/>
    <s v="1986-1990"/>
  </r>
  <r>
    <x v="94"/>
    <n v="15774"/>
    <n v="-64"/>
    <x v="0"/>
    <d v="2024-10-02T00:00:00"/>
    <n v="3"/>
    <x v="1"/>
    <s v="Pakistani"/>
    <s v="20k-25k"/>
    <s v="1986-1990"/>
  </r>
  <r>
    <x v="95"/>
    <n v="9762"/>
    <n v="-1269"/>
    <x v="0"/>
    <d v="2024-01-08T00:00:00"/>
    <n v="5"/>
    <x v="1"/>
    <s v="Pakistani"/>
    <s v="20k-25k"/>
    <s v="1986-1990"/>
  </r>
  <r>
    <x v="96"/>
    <n v="7268"/>
    <n v="-4910"/>
    <x v="0"/>
    <d v="2023-09-15T00:00:00"/>
    <n v="4"/>
    <x v="1"/>
    <s v="Pakistani"/>
    <s v="20k-25k"/>
    <s v="1986-1990"/>
  </r>
  <r>
    <x v="97"/>
    <n v="14994"/>
    <n v="-310"/>
    <x v="0"/>
    <d v="2024-12-21T00:00:00"/>
    <n v="2"/>
    <x v="1"/>
    <s v="Pakistani"/>
    <s v="20k-25k"/>
    <s v="1986-1990"/>
  </r>
  <r>
    <x v="97"/>
    <n v="13093"/>
    <n v="-251"/>
    <x v="0"/>
    <d v="2024-10-24T00:00:00"/>
    <n v="1"/>
    <x v="1"/>
    <s v="Pakistani"/>
    <s v="20k-25k"/>
    <s v="1986-1990"/>
  </r>
  <r>
    <x v="97"/>
    <n v="15304"/>
    <n v="-149"/>
    <x v="0"/>
    <d v="2024-12-10T00:00:00"/>
    <n v="2"/>
    <x v="1"/>
    <s v="Pakistani"/>
    <s v="20k-25k"/>
    <s v="1986-1990"/>
  </r>
  <r>
    <x v="97"/>
    <n v="13344"/>
    <n v="-123"/>
    <x v="1"/>
    <d v="2024-10-12T00:00:00"/>
    <n v="2"/>
    <x v="1"/>
    <s v="Pakistani"/>
    <s v="20k-25k"/>
    <s v="1986-1990"/>
  </r>
  <r>
    <x v="97"/>
    <n v="15453"/>
    <n v="2360"/>
    <x v="2"/>
    <d v="2024-11-25T00:00:00"/>
    <n v="2"/>
    <x v="1"/>
    <s v="Pakistani"/>
    <s v="20k-25k"/>
    <s v="1986-1990"/>
  </r>
  <r>
    <x v="98"/>
    <n v="20427"/>
    <n v="-307"/>
    <x v="0"/>
    <d v="2024-12-27T00:00:00"/>
    <n v="1"/>
    <x v="1"/>
    <s v="Pakistani"/>
    <s v="20k-25k"/>
    <s v="1986-1990"/>
  </r>
  <r>
    <x v="98"/>
    <n v="16097"/>
    <n v="-288"/>
    <x v="0"/>
    <d v="2024-10-28T00:00:00"/>
    <n v="4"/>
    <x v="1"/>
    <s v="Pakistani"/>
    <s v="20k-25k"/>
    <s v="1986-1990"/>
  </r>
  <r>
    <x v="98"/>
    <n v="20179"/>
    <n v="-248"/>
    <x v="0"/>
    <d v="2024-12-28T00:00:00"/>
    <n v="3"/>
    <x v="1"/>
    <s v="Pakistani"/>
    <s v="20k-25k"/>
    <s v="1986-1990"/>
  </r>
  <r>
    <x v="98"/>
    <n v="16385"/>
    <n v="-226"/>
    <x v="1"/>
    <d v="2024-10-27T00:00:00"/>
    <n v="2"/>
    <x v="1"/>
    <s v="Pakistani"/>
    <s v="20k-25k"/>
    <s v="1986-1990"/>
  </r>
  <r>
    <x v="98"/>
    <n v="20734"/>
    <n v="4637"/>
    <x v="2"/>
    <d v="2024-11-24T00:00:00"/>
    <n v="5"/>
    <x v="1"/>
    <s v="Pakistani"/>
    <s v="20k-25k"/>
    <s v="1986-1990"/>
  </r>
  <r>
    <x v="99"/>
    <n v="7403"/>
    <n v="-383"/>
    <x v="0"/>
    <d v="2024-11-05T00:00:00"/>
    <n v="3"/>
    <x v="1"/>
    <s v="Pakistani"/>
    <s v="20k-25k"/>
    <s v="1986-1990"/>
  </r>
  <r>
    <x v="99"/>
    <n v="8098"/>
    <n v="-375"/>
    <x v="1"/>
    <d v="2024-10-03T00:00:00"/>
    <n v="4"/>
    <x v="1"/>
    <s v="Pakistani"/>
    <s v="20k-25k"/>
    <s v="1986-1990"/>
  </r>
  <r>
    <x v="99"/>
    <n v="8473"/>
    <n v="-333"/>
    <x v="1"/>
    <d v="2024-10-02T00:00:00"/>
    <n v="3"/>
    <x v="1"/>
    <s v="Pakistani"/>
    <s v="20k-25k"/>
    <s v="1986-1990"/>
  </r>
  <r>
    <x v="99"/>
    <n v="7786"/>
    <n v="-312"/>
    <x v="0"/>
    <d v="2024-11-05T00:00:00"/>
    <n v="2"/>
    <x v="1"/>
    <s v="Pakistani"/>
    <s v="20k-25k"/>
    <s v="1986-1990"/>
  </r>
  <r>
    <x v="99"/>
    <n v="8806"/>
    <n v="617"/>
    <x v="1"/>
    <d v="2024-01-29T00:00:00"/>
    <n v="3"/>
    <x v="1"/>
    <s v="Pakistani"/>
    <s v="20k-25k"/>
    <s v="1986-1990"/>
  </r>
  <r>
    <x v="100"/>
    <n v="7550"/>
    <n v="-427"/>
    <x v="0"/>
    <d v="2024-10-04T00:00:00"/>
    <n v="1"/>
    <x v="1"/>
    <s v="Pakistani"/>
    <s v="20k-25k"/>
    <s v="1986-1990"/>
  </r>
  <r>
    <x v="100"/>
    <n v="7113"/>
    <n v="-283"/>
    <x v="0"/>
    <d v="2024-11-06T00:00:00"/>
    <n v="4"/>
    <x v="1"/>
    <s v="Pakistani"/>
    <s v="20k-25k"/>
    <s v="1986-1990"/>
  </r>
  <r>
    <x v="100"/>
    <n v="7396"/>
    <n v="-154"/>
    <x v="0"/>
    <d v="2024-10-08T00:00:00"/>
    <n v="4"/>
    <x v="1"/>
    <s v="Pakistani"/>
    <s v="20k-25k"/>
    <s v="1986-1990"/>
  </r>
  <r>
    <x v="100"/>
    <n v="7054"/>
    <n v="-59"/>
    <x v="0"/>
    <d v="2024-11-15T00:00:00"/>
    <n v="3"/>
    <x v="1"/>
    <s v="Pakistani"/>
    <s v="20k-25k"/>
    <s v="1986-1990"/>
  </r>
  <r>
    <x v="100"/>
    <n v="7977"/>
    <n v="2754"/>
    <x v="2"/>
    <d v="2023-09-27T00:00:00"/>
    <n v="2"/>
    <x v="1"/>
    <s v="Pakistani"/>
    <s v="20k-25k"/>
    <s v="1986-1990"/>
  </r>
  <r>
    <x v="101"/>
    <n v="1276"/>
    <n v="-4872"/>
    <x v="0"/>
    <d v="2024-11-02T00:00:00"/>
    <n v="2"/>
    <x v="1"/>
    <s v="Pakistani"/>
    <s v="20k-25k"/>
    <s v="1986-1990"/>
  </r>
  <r>
    <x v="101"/>
    <n v="6148"/>
    <n v="-273"/>
    <x v="1"/>
    <d v="2024-10-24T00:00:00"/>
    <n v="5"/>
    <x v="1"/>
    <s v="Pakistani"/>
    <s v="20k-25k"/>
    <s v="1986-1990"/>
  </r>
  <r>
    <x v="101"/>
    <n v="1032"/>
    <n v="-244"/>
    <x v="1"/>
    <d v="2024-11-24T00:00:00"/>
    <n v="4"/>
    <x v="1"/>
    <s v="Pakistani"/>
    <s v="20k-25k"/>
    <s v="1986-1990"/>
  </r>
  <r>
    <x v="101"/>
    <n v="916"/>
    <n v="-116"/>
    <x v="0"/>
    <d v="2024-11-25T00:00:00"/>
    <n v="4"/>
    <x v="1"/>
    <s v="Pakistani"/>
    <s v="20k-25k"/>
    <s v="1986-1990"/>
  </r>
  <r>
    <x v="102"/>
    <n v="11983"/>
    <n v="971"/>
    <x v="2"/>
    <d v="2024-05-25T00:00:00"/>
    <n v="1"/>
    <x v="1"/>
    <s v="Pakistani"/>
    <s v="20k-25k"/>
    <s v="1986-1990"/>
  </r>
  <r>
    <x v="103"/>
    <n v="7450"/>
    <n v="337"/>
    <x v="1"/>
    <d v="2024-07-01T00:00:00"/>
    <n v="1"/>
    <x v="1"/>
    <s v="Pakistani"/>
    <s v="20k-25k"/>
    <s v="1986-1990"/>
  </r>
  <r>
    <x v="104"/>
    <n v="16883"/>
    <n v="-286"/>
    <x v="1"/>
    <d v="2024-11-13T00:00:00"/>
    <n v="4"/>
    <x v="1"/>
    <s v="Pakistani"/>
    <s v="20k-25k"/>
    <s v="1986-1990"/>
  </r>
  <r>
    <x v="104"/>
    <n v="17318"/>
    <n v="-178"/>
    <x v="1"/>
    <d v="2024-10-10T00:00:00"/>
    <n v="2"/>
    <x v="1"/>
    <s v="Pakistani"/>
    <s v="20k-25k"/>
    <s v="1986-1990"/>
  </r>
  <r>
    <x v="104"/>
    <n v="17169"/>
    <n v="-149"/>
    <x v="0"/>
    <d v="2024-10-30T00:00:00"/>
    <n v="3"/>
    <x v="1"/>
    <s v="Pakistani"/>
    <s v="20k-25k"/>
    <s v="1986-1990"/>
  </r>
  <r>
    <x v="104"/>
    <n v="16765"/>
    <n v="-118"/>
    <x v="0"/>
    <d v="2024-11-18T00:00:00"/>
    <n v="4"/>
    <x v="1"/>
    <s v="Pakistani"/>
    <s v="20k-25k"/>
    <s v="1986-1990"/>
  </r>
  <r>
    <x v="104"/>
    <n v="16986"/>
    <n v="221"/>
    <x v="1"/>
    <d v="2024-11-29T00:00:00"/>
    <n v="3"/>
    <x v="1"/>
    <s v="Pakistani"/>
    <s v="20k-25k"/>
    <s v="1986-1990"/>
  </r>
  <r>
    <x v="105"/>
    <n v="13532"/>
    <n v="-2434"/>
    <x v="0"/>
    <d v="2024-06-09T00:00:00"/>
    <n v="4"/>
    <x v="1"/>
    <s v="Pakistani"/>
    <s v="20k-25k"/>
    <s v="1986-1990"/>
  </r>
  <r>
    <x v="106"/>
    <n v="19531"/>
    <n v="686"/>
    <x v="1"/>
    <d v="2023-01-07T00:00:00"/>
    <n v="4"/>
    <x v="1"/>
    <s v="Pakistani"/>
    <s v="20k-25k"/>
    <s v="1986-1990"/>
  </r>
  <r>
    <x v="107"/>
    <n v="6101"/>
    <n v="2619"/>
    <x v="2"/>
    <d v="2024-08-10T00:00:00"/>
    <n v="1"/>
    <x v="1"/>
    <s v="Pakistani"/>
    <s v="20k-25k"/>
    <s v="1986-1990"/>
  </r>
  <r>
    <x v="108"/>
    <n v="10662"/>
    <n v="1467"/>
    <x v="2"/>
    <d v="2023-05-29T00:00:00"/>
    <n v="1"/>
    <x v="1"/>
    <s v="Pakistani"/>
    <s v="20k-25k"/>
    <s v="1986-1990"/>
  </r>
  <r>
    <x v="109"/>
    <n v="12863"/>
    <n v="515"/>
    <x v="1"/>
    <d v="2023-11-23T00:00:00"/>
    <n v="4"/>
    <x v="1"/>
    <s v="Pakistani"/>
    <s v="20k-25k"/>
    <s v="1986-1990"/>
  </r>
  <r>
    <x v="110"/>
    <n v="14993"/>
    <n v="-110"/>
    <x v="1"/>
    <d v="2023-06-30T00:00:00"/>
    <n v="2"/>
    <x v="1"/>
    <s v="Pakistani"/>
    <s v="20k-25k"/>
    <s v="1986-1990"/>
  </r>
  <r>
    <x v="111"/>
    <n v="8747"/>
    <n v="113"/>
    <x v="2"/>
    <d v="2024-08-19T00:00:00"/>
    <n v="5"/>
    <x v="1"/>
    <s v="Pakistani"/>
    <s v="20k-25k"/>
    <s v="1986-1990"/>
  </r>
  <r>
    <x v="112"/>
    <n v="13799"/>
    <n v="-315"/>
    <x v="1"/>
    <d v="2024-11-25T00:00:00"/>
    <n v="3"/>
    <x v="1"/>
    <s v="Pakistani"/>
    <s v="20k-25k"/>
    <s v="1986-1990"/>
  </r>
  <r>
    <x v="112"/>
    <n v="13661"/>
    <n v="-138"/>
    <x v="0"/>
    <d v="2024-11-28T00:00:00"/>
    <n v="2"/>
    <x v="1"/>
    <s v="Pakistani"/>
    <s v="20k-25k"/>
    <s v="1986-1990"/>
  </r>
  <r>
    <x v="112"/>
    <n v="14114"/>
    <n v="-71"/>
    <x v="1"/>
    <d v="2024-11-23T00:00:00"/>
    <n v="2"/>
    <x v="1"/>
    <s v="Pakistani"/>
    <s v="20k-25k"/>
    <s v="1986-1990"/>
  </r>
  <r>
    <x v="112"/>
    <n v="14185"/>
    <n v="-55"/>
    <x v="0"/>
    <d v="2024-10-13T00:00:00"/>
    <n v="5"/>
    <x v="1"/>
    <s v="Pakistani"/>
    <s v="20k-25k"/>
    <s v="1986-1990"/>
  </r>
  <r>
    <x v="112"/>
    <n v="14240"/>
    <n v="84"/>
    <x v="1"/>
    <d v="2024-03-13T00:00:00"/>
    <n v="2"/>
    <x v="1"/>
    <s v="Pakistani"/>
    <s v="20k-25k"/>
    <s v="1986-1990"/>
  </r>
  <r>
    <x v="113"/>
    <n v="11698"/>
    <n v="-410"/>
    <x v="1"/>
    <d v="2024-11-11T00:00:00"/>
    <n v="5"/>
    <x v="1"/>
    <s v="Pakistani"/>
    <s v="20k-25k"/>
    <s v="1986-1990"/>
  </r>
  <r>
    <x v="113"/>
    <n v="11198"/>
    <n v="-228"/>
    <x v="0"/>
    <d v="2024-12-08T00:00:00"/>
    <n v="1"/>
    <x v="1"/>
    <s v="Pakistani"/>
    <s v="20k-25k"/>
    <s v="1986-1990"/>
  </r>
  <r>
    <x v="113"/>
    <n v="11426"/>
    <n v="-222"/>
    <x v="1"/>
    <d v="2024-12-04T00:00:00"/>
    <n v="4"/>
    <x v="1"/>
    <s v="Pakistani"/>
    <s v="20k-25k"/>
    <s v="1986-1990"/>
  </r>
  <r>
    <x v="113"/>
    <n v="11648"/>
    <n v="-50"/>
    <x v="1"/>
    <d v="2024-11-25T00:00:00"/>
    <n v="3"/>
    <x v="1"/>
    <s v="Pakistani"/>
    <s v="20k-25k"/>
    <s v="1986-1990"/>
  </r>
  <r>
    <x v="113"/>
    <n v="12108"/>
    <n v="4099"/>
    <x v="2"/>
    <d v="2023-05-16T00:00:00"/>
    <n v="3"/>
    <x v="1"/>
    <s v="Pakistani"/>
    <s v="20k-25k"/>
    <s v="1986-1990"/>
  </r>
  <r>
    <x v="114"/>
    <n v="7081"/>
    <n v="4696"/>
    <x v="2"/>
    <d v="2023-11-01T00:00:00"/>
    <n v="2"/>
    <x v="1"/>
    <s v="Pakistani"/>
    <s v="20k-25k"/>
    <s v="1986-1990"/>
  </r>
  <r>
    <x v="115"/>
    <n v="11395"/>
    <n v="411"/>
    <x v="1"/>
    <d v="2024-02-07T00:00:00"/>
    <n v="5"/>
    <x v="1"/>
    <s v="Pakistani"/>
    <s v="20k-25k"/>
    <s v="1986-1990"/>
  </r>
  <r>
    <x v="116"/>
    <n v="12039"/>
    <n v="-1539"/>
    <x v="0"/>
    <d v="2024-07-24T00:00:00"/>
    <n v="5"/>
    <x v="1"/>
    <s v="Pakistani"/>
    <s v="20k-25k"/>
    <s v="1986-1990"/>
  </r>
  <r>
    <x v="116"/>
    <n v="11293"/>
    <n v="-366"/>
    <x v="1"/>
    <d v="2024-12-10T00:00:00"/>
    <n v="4"/>
    <x v="1"/>
    <s v="Pakistani"/>
    <s v="20k-25k"/>
    <s v="1986-1990"/>
  </r>
  <r>
    <x v="116"/>
    <n v="10995"/>
    <n v="-298"/>
    <x v="0"/>
    <d v="2024-12-21T00:00:00"/>
    <n v="1"/>
    <x v="1"/>
    <s v="Pakistani"/>
    <s v="20k-25k"/>
    <s v="1986-1990"/>
  </r>
  <r>
    <x v="116"/>
    <n v="11778"/>
    <n v="-261"/>
    <x v="1"/>
    <d v="2024-11-23T00:00:00"/>
    <n v="3"/>
    <x v="1"/>
    <s v="Pakistani"/>
    <s v="20k-25k"/>
    <s v="1986-1990"/>
  </r>
  <r>
    <x v="116"/>
    <n v="11659"/>
    <n v="-119"/>
    <x v="0"/>
    <d v="2024-11-27T00:00:00"/>
    <n v="3"/>
    <x v="1"/>
    <s v="Pakistani"/>
    <s v="20k-25k"/>
    <s v="1986-1990"/>
  </r>
  <r>
    <x v="117"/>
    <n v="16041"/>
    <n v="-803"/>
    <x v="0"/>
    <d v="2024-08-21T00:00:00"/>
    <n v="2"/>
    <x v="1"/>
    <s v="Pakistani"/>
    <s v="20k-25k"/>
    <s v="1986-1990"/>
  </r>
  <r>
    <x v="118"/>
    <n v="9864"/>
    <n v="-475"/>
    <x v="0"/>
    <d v="2024-12-10T00:00:00"/>
    <n v="1"/>
    <x v="0"/>
    <s v="Saudi"/>
    <s v="20k-25k"/>
    <s v="1986-1990"/>
  </r>
  <r>
    <x v="118"/>
    <n v="9434"/>
    <n v="-362"/>
    <x v="0"/>
    <d v="2024-12-21T00:00:00"/>
    <n v="5"/>
    <x v="0"/>
    <s v="Saudi"/>
    <s v="20k-25k"/>
    <s v="1986-1990"/>
  </r>
  <r>
    <x v="118"/>
    <n v="10339"/>
    <n v="-216"/>
    <x v="1"/>
    <d v="2024-11-23T00:00:00"/>
    <n v="4"/>
    <x v="0"/>
    <s v="Saudi"/>
    <s v="20k-25k"/>
    <s v="1986-1990"/>
  </r>
  <r>
    <x v="118"/>
    <n v="9796"/>
    <n v="-68"/>
    <x v="1"/>
    <d v="2024-12-18T00:00:00"/>
    <n v="3"/>
    <x v="0"/>
    <s v="Saudi"/>
    <s v="20k-25k"/>
    <s v="1986-1990"/>
  </r>
  <r>
    <x v="118"/>
    <n v="11916"/>
    <n v="2482"/>
    <x v="2"/>
    <d v="2024-12-31T00:00:00"/>
    <n v="3"/>
    <x v="0"/>
    <s v="Saudi"/>
    <s v="20k-25k"/>
    <s v="1986-1990"/>
  </r>
  <r>
    <x v="119"/>
    <n v="7866"/>
    <n v="4855"/>
    <x v="2"/>
    <d v="2024-08-25T00:00:00"/>
    <n v="1"/>
    <x v="1"/>
    <s v="Saudi"/>
    <s v="Above 30k"/>
    <s v="1996-1998"/>
  </r>
  <r>
    <x v="120"/>
    <n v="7098"/>
    <n v="-444"/>
    <x v="1"/>
    <d v="2024-12-17T00:00:00"/>
    <n v="1"/>
    <x v="1"/>
    <s v="Saudi"/>
    <s v="Above 30k"/>
    <s v="1996-1998"/>
  </r>
  <r>
    <x v="120"/>
    <n v="7542"/>
    <n v="-391"/>
    <x v="1"/>
    <d v="2024-11-25T00:00:00"/>
    <n v="2"/>
    <x v="1"/>
    <s v="Saudi"/>
    <s v="Above 30k"/>
    <s v="1996-1998"/>
  </r>
  <r>
    <x v="120"/>
    <n v="9285"/>
    <n v="-258"/>
    <x v="1"/>
    <d v="2024-12-27T00:00:00"/>
    <n v="1"/>
    <x v="1"/>
    <s v="Saudi"/>
    <s v="Above 30k"/>
    <s v="1996-1998"/>
  </r>
  <r>
    <x v="120"/>
    <n v="9543"/>
    <n v="2445"/>
    <x v="2"/>
    <d v="2024-12-24T00:00:00"/>
    <n v="4"/>
    <x v="1"/>
    <s v="Saudi"/>
    <s v="Above 30k"/>
    <s v="1996-1998"/>
  </r>
  <r>
    <x v="121"/>
    <n v="15930"/>
    <n v="3484"/>
    <x v="2"/>
    <d v="2024-09-23T00:00:00"/>
    <n v="5"/>
    <x v="1"/>
    <s v="Saudi"/>
    <s v="Above 30k"/>
    <s v="1996-1998"/>
  </r>
  <r>
    <x v="122"/>
    <n v="8305"/>
    <n v="-1997"/>
    <x v="0"/>
    <d v="2023-10-22T00:00:00"/>
    <n v="2"/>
    <x v="1"/>
    <s v="Saudi"/>
    <s v="Above 30k"/>
    <s v="1996-1998"/>
  </r>
  <r>
    <x v="123"/>
    <n v="18606"/>
    <n v="4389"/>
    <x v="2"/>
    <d v="2023-07-06T00:00:00"/>
    <n v="2"/>
    <x v="1"/>
    <s v="Saudi"/>
    <s v="Above 30k"/>
    <s v="1996-1998"/>
  </r>
  <r>
    <x v="124"/>
    <n v="12396"/>
    <n v="-198"/>
    <x v="1"/>
    <d v="2024-06-22T00:00:00"/>
    <n v="1"/>
    <x v="1"/>
    <s v="Saudi"/>
    <s v="Above 30k"/>
    <s v="1996-1998"/>
  </r>
  <r>
    <x v="125"/>
    <n v="5969"/>
    <n v="4736"/>
    <x v="2"/>
    <d v="2024-05-15T00:00:00"/>
    <n v="1"/>
    <x v="1"/>
    <s v="Saudi"/>
    <s v="Above 30k"/>
    <s v="1996-1998"/>
  </r>
  <r>
    <x v="126"/>
    <n v="15006"/>
    <n v="440"/>
    <x v="2"/>
    <d v="2023-03-02T00:00:00"/>
    <n v="5"/>
    <x v="1"/>
    <s v="Saudi"/>
    <s v="Above 30k"/>
    <s v="1996-1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5A579-9D41-4966-87A8-92355BA4F251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A3:C530" firstHeaderRow="1" firstDataRow="2" firstDataCol="1"/>
  <pivotFields count="9">
    <pivotField showAll="0"/>
    <pivotField showAll="0"/>
    <pivotField dataField="1" showAll="0"/>
    <pivotField axis="axisCol" showAll="0">
      <items count="4">
        <item x="0"/>
        <item h="1" x="1"/>
        <item h="1" x="2"/>
        <item t="default"/>
      </items>
    </pivotField>
    <pivotField axis="axisRow" numFmtId="14" showAll="0">
      <items count="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4">
    <field x="8"/>
    <field x="7"/>
    <field x="6"/>
    <field x="4"/>
  </rowFields>
  <rowItems count="526">
    <i>
      <x v="1"/>
    </i>
    <i r="1">
      <x v="1"/>
    </i>
    <i r="2">
      <x v="1"/>
    </i>
    <i r="3">
      <x/>
    </i>
    <i r="3">
      <x v="1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1"/>
    </i>
    <i r="3">
      <x v="15"/>
    </i>
    <i r="3">
      <x v="17"/>
    </i>
    <i r="3">
      <x v="18"/>
    </i>
    <i r="3">
      <x v="19"/>
    </i>
    <i r="3">
      <x v="22"/>
    </i>
    <i r="3">
      <x v="23"/>
    </i>
    <i r="3">
      <x v="24"/>
    </i>
    <i r="3">
      <x v="25"/>
    </i>
    <i r="3">
      <x v="27"/>
    </i>
    <i r="3">
      <x v="29"/>
    </i>
    <i r="2">
      <x v="2"/>
    </i>
    <i r="3">
      <x v="31"/>
    </i>
    <i r="3">
      <x v="32"/>
    </i>
    <i r="3">
      <x v="33"/>
    </i>
    <i r="3">
      <x v="36"/>
    </i>
    <i r="3">
      <x v="37"/>
    </i>
    <i r="3">
      <x v="38"/>
    </i>
    <i r="3">
      <x v="39"/>
    </i>
    <i r="3">
      <x v="40"/>
    </i>
    <i r="3">
      <x v="41"/>
    </i>
    <i r="3">
      <x v="42"/>
    </i>
    <i r="3">
      <x v="44"/>
    </i>
    <i r="3">
      <x v="45"/>
    </i>
    <i r="3">
      <x v="47"/>
    </i>
    <i r="3">
      <x v="48"/>
    </i>
    <i r="3">
      <x v="55"/>
    </i>
    <i r="3">
      <x v="58"/>
    </i>
    <i r="2">
      <x v="3"/>
    </i>
    <i r="3">
      <x v="59"/>
    </i>
    <i r="3">
      <x v="60"/>
    </i>
    <i r="3">
      <x v="62"/>
    </i>
    <i r="3">
      <x v="63"/>
    </i>
    <i r="3">
      <x v="65"/>
    </i>
    <i r="3">
      <x v="67"/>
    </i>
    <i r="3">
      <x v="69"/>
    </i>
    <i r="3">
      <x v="70"/>
    </i>
    <i r="3">
      <x v="72"/>
    </i>
    <i r="3">
      <x v="73"/>
    </i>
    <i r="3">
      <x v="75"/>
    </i>
    <i r="3">
      <x v="76"/>
    </i>
    <i r="3">
      <x v="77"/>
    </i>
    <i r="3">
      <x v="78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1">
      <x v="2"/>
    </i>
    <i r="2">
      <x v="4"/>
    </i>
    <i r="3">
      <x v="90"/>
    </i>
    <i r="3">
      <x v="91"/>
    </i>
    <i r="3">
      <x v="92"/>
    </i>
    <i r="3">
      <x v="94"/>
    </i>
    <i r="3">
      <x v="96"/>
    </i>
    <i r="3">
      <x v="97"/>
    </i>
    <i r="3">
      <x v="98"/>
    </i>
    <i r="3">
      <x v="99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7"/>
    </i>
    <i r="2">
      <x v="5"/>
    </i>
    <i r="3">
      <x v="118"/>
    </i>
    <i r="3">
      <x v="119"/>
    </i>
    <i r="3">
      <x v="122"/>
    </i>
    <i r="3">
      <x v="123"/>
    </i>
    <i r="3">
      <x v="124"/>
    </i>
    <i r="3">
      <x v="127"/>
    </i>
    <i r="3">
      <x v="128"/>
    </i>
    <i r="3">
      <x v="129"/>
    </i>
    <i r="3">
      <x v="131"/>
    </i>
    <i r="3">
      <x v="132"/>
    </i>
    <i r="3">
      <x v="133"/>
    </i>
    <i r="3">
      <x v="135"/>
    </i>
    <i r="3">
      <x v="137"/>
    </i>
    <i r="3">
      <x v="140"/>
    </i>
    <i r="3">
      <x v="142"/>
    </i>
    <i r="3">
      <x v="143"/>
    </i>
    <i r="3">
      <x v="145"/>
    </i>
    <i r="3">
      <x v="146"/>
    </i>
    <i r="3">
      <x v="147"/>
    </i>
    <i r="2">
      <x v="6"/>
    </i>
    <i r="3">
      <x v="149"/>
    </i>
    <i r="3">
      <x v="150"/>
    </i>
    <i r="3">
      <x v="152"/>
    </i>
    <i r="3">
      <x v="156"/>
    </i>
    <i r="3">
      <x v="158"/>
    </i>
    <i r="3">
      <x v="159"/>
    </i>
    <i r="3">
      <x v="161"/>
    </i>
    <i r="3">
      <x v="162"/>
    </i>
    <i r="3">
      <x v="164"/>
    </i>
    <i r="3">
      <x v="165"/>
    </i>
    <i r="3">
      <x v="171"/>
    </i>
    <i r="3">
      <x v="172"/>
    </i>
    <i r="3">
      <x v="173"/>
    </i>
    <i r="3">
      <x v="176"/>
    </i>
    <i r="1">
      <x v="3"/>
    </i>
    <i r="2">
      <x v="7"/>
    </i>
    <i r="3">
      <x v="178"/>
    </i>
    <i r="3">
      <x v="180"/>
    </i>
    <i r="3">
      <x v="182"/>
    </i>
    <i r="3">
      <x v="183"/>
    </i>
    <i r="3">
      <x v="184"/>
    </i>
    <i r="3">
      <x v="185"/>
    </i>
    <i r="3">
      <x v="186"/>
    </i>
    <i r="3">
      <x v="188"/>
    </i>
    <i r="3">
      <x v="189"/>
    </i>
    <i r="3">
      <x v="191"/>
    </i>
    <i r="3">
      <x v="193"/>
    </i>
    <i r="3">
      <x v="194"/>
    </i>
    <i r="3">
      <x v="195"/>
    </i>
    <i r="3">
      <x v="196"/>
    </i>
    <i r="3">
      <x v="197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2">
      <x v="8"/>
    </i>
    <i r="3">
      <x v="209"/>
    </i>
    <i r="3">
      <x v="211"/>
    </i>
    <i r="3">
      <x v="212"/>
    </i>
    <i r="3">
      <x v="214"/>
    </i>
    <i r="3">
      <x v="215"/>
    </i>
    <i r="3">
      <x v="216"/>
    </i>
    <i r="3">
      <x v="218"/>
    </i>
    <i r="3">
      <x v="220"/>
    </i>
    <i r="3">
      <x v="222"/>
    </i>
    <i r="3">
      <x v="223"/>
    </i>
    <i r="3">
      <x v="225"/>
    </i>
    <i r="3">
      <x v="227"/>
    </i>
    <i r="3">
      <x v="232"/>
    </i>
    <i r="3">
      <x v="233"/>
    </i>
    <i r="3">
      <x v="234"/>
    </i>
    <i r="3">
      <x v="237"/>
    </i>
    <i r="3">
      <x v="239"/>
    </i>
    <i r="2">
      <x v="9"/>
    </i>
    <i r="3">
      <x v="240"/>
    </i>
    <i r="3">
      <x v="242"/>
    </i>
    <i r="3">
      <x v="244"/>
    </i>
    <i r="3">
      <x v="245"/>
    </i>
    <i r="3">
      <x v="246"/>
    </i>
    <i r="3">
      <x v="247"/>
    </i>
    <i r="3">
      <x v="250"/>
    </i>
    <i r="3">
      <x v="251"/>
    </i>
    <i r="3">
      <x v="253"/>
    </i>
    <i r="3">
      <x v="255"/>
    </i>
    <i r="3">
      <x v="256"/>
    </i>
    <i r="3">
      <x v="257"/>
    </i>
    <i r="3">
      <x v="258"/>
    </i>
    <i r="3">
      <x v="259"/>
    </i>
    <i r="3">
      <x v="264"/>
    </i>
    <i r="3">
      <x v="265"/>
    </i>
    <i r="3">
      <x v="266"/>
    </i>
    <i r="3">
      <x v="267"/>
    </i>
    <i r="3">
      <x v="268"/>
    </i>
    <i r="1">
      <x v="4"/>
    </i>
    <i r="2">
      <x v="10"/>
    </i>
    <i r="3">
      <x v="269"/>
    </i>
    <i r="3">
      <x v="270"/>
    </i>
    <i r="3">
      <x v="271"/>
    </i>
    <i r="3">
      <x v="272"/>
    </i>
    <i r="3">
      <x v="274"/>
    </i>
    <i r="3">
      <x v="275"/>
    </i>
    <i r="3">
      <x v="277"/>
    </i>
    <i r="3">
      <x v="278"/>
    </i>
    <i r="3">
      <x v="280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91"/>
    </i>
    <i r="3">
      <x v="292"/>
    </i>
    <i r="3">
      <x v="293"/>
    </i>
    <i r="3">
      <x v="294"/>
    </i>
    <i r="3">
      <x v="295"/>
    </i>
    <i r="3">
      <x v="296"/>
    </i>
    <i r="3">
      <x v="297"/>
    </i>
    <i r="3">
      <x v="298"/>
    </i>
    <i r="3">
      <x v="299"/>
    </i>
    <i r="2">
      <x v="11"/>
    </i>
    <i r="3">
      <x v="300"/>
    </i>
    <i r="3">
      <x v="301"/>
    </i>
    <i r="3">
      <x v="302"/>
    </i>
    <i r="3">
      <x v="303"/>
    </i>
    <i r="3">
      <x v="304"/>
    </i>
    <i r="3">
      <x v="305"/>
    </i>
    <i r="3">
      <x v="306"/>
    </i>
    <i r="3">
      <x v="307"/>
    </i>
    <i r="3">
      <x v="309"/>
    </i>
    <i r="3">
      <x v="310"/>
    </i>
    <i r="3">
      <x v="311"/>
    </i>
    <i r="3">
      <x v="313"/>
    </i>
    <i r="3">
      <x v="314"/>
    </i>
    <i r="3">
      <x v="317"/>
    </i>
    <i r="3">
      <x v="318"/>
    </i>
    <i r="3">
      <x v="319"/>
    </i>
    <i r="3">
      <x v="322"/>
    </i>
    <i r="3">
      <x v="324"/>
    </i>
    <i r="3">
      <x v="326"/>
    </i>
    <i r="3">
      <x v="327"/>
    </i>
    <i r="3">
      <x v="329"/>
    </i>
    <i r="2">
      <x v="12"/>
    </i>
    <i r="3">
      <x v="330"/>
    </i>
    <i r="3">
      <x v="331"/>
    </i>
    <i r="3">
      <x v="332"/>
    </i>
    <i r="3">
      <x v="333"/>
    </i>
    <i r="3">
      <x v="334"/>
    </i>
    <i r="3">
      <x v="335"/>
    </i>
    <i r="3">
      <x v="337"/>
    </i>
    <i r="3">
      <x v="339"/>
    </i>
    <i r="3">
      <x v="340"/>
    </i>
    <i r="3">
      <x v="341"/>
    </i>
    <i r="3">
      <x v="344"/>
    </i>
    <i r="3">
      <x v="345"/>
    </i>
    <i r="3">
      <x v="346"/>
    </i>
    <i r="3">
      <x v="347"/>
    </i>
    <i r="3">
      <x v="350"/>
    </i>
    <i r="3">
      <x v="352"/>
    </i>
    <i r="3">
      <x v="353"/>
    </i>
    <i r="3">
      <x v="354"/>
    </i>
    <i r="3">
      <x v="355"/>
    </i>
    <i r="3">
      <x v="356"/>
    </i>
    <i r="3">
      <x v="357"/>
    </i>
    <i>
      <x v="2"/>
    </i>
    <i r="1">
      <x v="1"/>
    </i>
    <i r="2">
      <x v="1"/>
    </i>
    <i r="3">
      <x v="359"/>
    </i>
    <i r="3">
      <x v="362"/>
    </i>
    <i r="3">
      <x v="364"/>
    </i>
    <i r="3">
      <x v="366"/>
    </i>
    <i r="3">
      <x v="367"/>
    </i>
    <i r="3">
      <x v="369"/>
    </i>
    <i r="3">
      <x v="370"/>
    </i>
    <i r="3">
      <x v="372"/>
    </i>
    <i r="3">
      <x v="373"/>
    </i>
    <i r="3">
      <x v="377"/>
    </i>
    <i r="3">
      <x v="380"/>
    </i>
    <i r="3">
      <x v="381"/>
    </i>
    <i r="3">
      <x v="382"/>
    </i>
    <i r="3">
      <x v="383"/>
    </i>
    <i r="3">
      <x v="384"/>
    </i>
    <i r="3">
      <x v="387"/>
    </i>
    <i r="3">
      <x v="388"/>
    </i>
    <i r="2">
      <x v="2"/>
    </i>
    <i r="3">
      <x v="390"/>
    </i>
    <i r="3">
      <x v="391"/>
    </i>
    <i r="3">
      <x v="392"/>
    </i>
    <i r="3">
      <x v="393"/>
    </i>
    <i r="3">
      <x v="394"/>
    </i>
    <i r="3">
      <x v="396"/>
    </i>
    <i r="3">
      <x v="398"/>
    </i>
    <i r="3">
      <x v="399"/>
    </i>
    <i r="3">
      <x v="400"/>
    </i>
    <i r="3">
      <x v="402"/>
    </i>
    <i r="3">
      <x v="403"/>
    </i>
    <i r="3">
      <x v="404"/>
    </i>
    <i r="3">
      <x v="405"/>
    </i>
    <i r="3">
      <x v="406"/>
    </i>
    <i r="3">
      <x v="408"/>
    </i>
    <i r="3">
      <x v="413"/>
    </i>
    <i r="3">
      <x v="415"/>
    </i>
    <i r="3">
      <x v="416"/>
    </i>
    <i r="3">
      <x v="417"/>
    </i>
    <i r="2">
      <x v="3"/>
    </i>
    <i r="3">
      <x v="418"/>
    </i>
    <i r="3">
      <x v="420"/>
    </i>
    <i r="3">
      <x v="421"/>
    </i>
    <i r="3">
      <x v="422"/>
    </i>
    <i r="3">
      <x v="423"/>
    </i>
    <i r="3">
      <x v="424"/>
    </i>
    <i r="3">
      <x v="425"/>
    </i>
    <i r="3">
      <x v="426"/>
    </i>
    <i r="3">
      <x v="427"/>
    </i>
    <i r="3">
      <x v="428"/>
    </i>
    <i r="3">
      <x v="430"/>
    </i>
    <i r="3">
      <x v="431"/>
    </i>
    <i r="3">
      <x v="432"/>
    </i>
    <i r="3">
      <x v="433"/>
    </i>
    <i r="3">
      <x v="436"/>
    </i>
    <i r="3">
      <x v="439"/>
    </i>
    <i r="3">
      <x v="440"/>
    </i>
    <i r="3">
      <x v="441"/>
    </i>
    <i r="3">
      <x v="442"/>
    </i>
    <i r="3">
      <x v="444"/>
    </i>
    <i r="3">
      <x v="445"/>
    </i>
    <i r="3">
      <x v="447"/>
    </i>
    <i r="1">
      <x v="2"/>
    </i>
    <i r="2">
      <x v="4"/>
    </i>
    <i r="3">
      <x v="448"/>
    </i>
    <i r="3">
      <x v="449"/>
    </i>
    <i r="3">
      <x v="451"/>
    </i>
    <i r="3">
      <x v="452"/>
    </i>
    <i r="3">
      <x v="455"/>
    </i>
    <i r="3">
      <x v="456"/>
    </i>
    <i r="3">
      <x v="457"/>
    </i>
    <i r="3">
      <x v="458"/>
    </i>
    <i r="3">
      <x v="459"/>
    </i>
    <i r="3">
      <x v="461"/>
    </i>
    <i r="3">
      <x v="462"/>
    </i>
    <i r="3">
      <x v="463"/>
    </i>
    <i r="3">
      <x v="465"/>
    </i>
    <i r="3">
      <x v="466"/>
    </i>
    <i r="3">
      <x v="467"/>
    </i>
    <i r="3">
      <x v="472"/>
    </i>
    <i r="3">
      <x v="473"/>
    </i>
    <i r="3">
      <x v="474"/>
    </i>
    <i r="3">
      <x v="476"/>
    </i>
    <i r="2">
      <x v="5"/>
    </i>
    <i r="3">
      <x v="478"/>
    </i>
    <i r="3">
      <x v="480"/>
    </i>
    <i r="3">
      <x v="481"/>
    </i>
    <i r="3">
      <x v="482"/>
    </i>
    <i r="3">
      <x v="483"/>
    </i>
    <i r="3">
      <x v="485"/>
    </i>
    <i r="3">
      <x v="486"/>
    </i>
    <i r="3">
      <x v="488"/>
    </i>
    <i r="3">
      <x v="489"/>
    </i>
    <i r="3">
      <x v="492"/>
    </i>
    <i r="3">
      <x v="493"/>
    </i>
    <i r="3">
      <x v="494"/>
    </i>
    <i r="3">
      <x v="496"/>
    </i>
    <i r="3">
      <x v="497"/>
    </i>
    <i r="3">
      <x v="500"/>
    </i>
    <i r="3">
      <x v="501"/>
    </i>
    <i r="3">
      <x v="502"/>
    </i>
    <i r="3">
      <x v="503"/>
    </i>
    <i r="3">
      <x v="504"/>
    </i>
    <i r="3">
      <x v="505"/>
    </i>
    <i r="3">
      <x v="506"/>
    </i>
    <i r="3">
      <x v="507"/>
    </i>
    <i r="2">
      <x v="6"/>
    </i>
    <i r="3">
      <x v="509"/>
    </i>
    <i r="3">
      <x v="510"/>
    </i>
    <i r="3">
      <x v="511"/>
    </i>
    <i r="3">
      <x v="512"/>
    </i>
    <i r="3">
      <x v="514"/>
    </i>
    <i r="3">
      <x v="515"/>
    </i>
    <i r="3">
      <x v="516"/>
    </i>
    <i r="3">
      <x v="518"/>
    </i>
    <i r="3">
      <x v="519"/>
    </i>
    <i r="3">
      <x v="520"/>
    </i>
    <i r="3">
      <x v="522"/>
    </i>
    <i r="3">
      <x v="524"/>
    </i>
    <i r="3">
      <x v="525"/>
    </i>
    <i r="3">
      <x v="527"/>
    </i>
    <i r="3">
      <x v="528"/>
    </i>
    <i r="3">
      <x v="531"/>
    </i>
    <i r="3">
      <x v="532"/>
    </i>
    <i r="3">
      <x v="533"/>
    </i>
    <i r="3">
      <x v="534"/>
    </i>
    <i r="3">
      <x v="535"/>
    </i>
    <i r="3">
      <x v="536"/>
    </i>
    <i r="3">
      <x v="537"/>
    </i>
    <i r="3">
      <x v="538"/>
    </i>
    <i r="1">
      <x v="3"/>
    </i>
    <i r="2">
      <x v="7"/>
    </i>
    <i r="3">
      <x v="539"/>
    </i>
    <i r="3">
      <x v="540"/>
    </i>
    <i r="3">
      <x v="541"/>
    </i>
    <i r="3">
      <x v="542"/>
    </i>
    <i r="3">
      <x v="543"/>
    </i>
    <i r="3">
      <x v="545"/>
    </i>
    <i r="3">
      <x v="547"/>
    </i>
    <i r="3">
      <x v="548"/>
    </i>
    <i r="3">
      <x v="549"/>
    </i>
    <i r="3">
      <x v="550"/>
    </i>
    <i r="3">
      <x v="552"/>
    </i>
    <i r="3">
      <x v="553"/>
    </i>
    <i r="3">
      <x v="555"/>
    </i>
    <i r="3">
      <x v="556"/>
    </i>
    <i r="3">
      <x v="557"/>
    </i>
    <i r="3">
      <x v="558"/>
    </i>
    <i r="3">
      <x v="560"/>
    </i>
    <i r="3">
      <x v="562"/>
    </i>
    <i r="3">
      <x v="563"/>
    </i>
    <i r="3">
      <x v="564"/>
    </i>
    <i r="3">
      <x v="565"/>
    </i>
    <i r="3">
      <x v="566"/>
    </i>
    <i r="3">
      <x v="568"/>
    </i>
    <i r="2">
      <x v="8"/>
    </i>
    <i r="3">
      <x v="569"/>
    </i>
    <i r="3">
      <x v="571"/>
    </i>
    <i r="3">
      <x v="572"/>
    </i>
    <i r="3">
      <x v="573"/>
    </i>
    <i r="3">
      <x v="574"/>
    </i>
    <i r="3">
      <x v="575"/>
    </i>
    <i r="3">
      <x v="576"/>
    </i>
    <i r="3">
      <x v="577"/>
    </i>
    <i r="3">
      <x v="578"/>
    </i>
    <i r="3">
      <x v="579"/>
    </i>
    <i r="3">
      <x v="580"/>
    </i>
    <i r="3">
      <x v="583"/>
    </i>
    <i r="3">
      <x v="584"/>
    </i>
    <i r="3">
      <x v="585"/>
    </i>
    <i r="3">
      <x v="586"/>
    </i>
    <i r="3">
      <x v="587"/>
    </i>
    <i r="3">
      <x v="588"/>
    </i>
    <i r="3">
      <x v="592"/>
    </i>
    <i r="3">
      <x v="593"/>
    </i>
    <i r="3">
      <x v="594"/>
    </i>
    <i r="3">
      <x v="595"/>
    </i>
    <i r="3">
      <x v="597"/>
    </i>
    <i r="3">
      <x v="598"/>
    </i>
    <i r="2">
      <x v="9"/>
    </i>
    <i r="3">
      <x v="599"/>
    </i>
    <i r="3">
      <x v="600"/>
    </i>
    <i r="3">
      <x v="601"/>
    </i>
    <i r="3">
      <x v="602"/>
    </i>
    <i r="3">
      <x v="604"/>
    </i>
    <i r="3">
      <x v="606"/>
    </i>
    <i r="3">
      <x v="608"/>
    </i>
    <i r="3">
      <x v="610"/>
    </i>
    <i r="3">
      <x v="612"/>
    </i>
    <i r="3">
      <x v="613"/>
    </i>
    <i r="3">
      <x v="614"/>
    </i>
    <i r="3">
      <x v="615"/>
    </i>
    <i r="3">
      <x v="617"/>
    </i>
    <i r="3">
      <x v="621"/>
    </i>
    <i r="3">
      <x v="623"/>
    </i>
    <i r="3">
      <x v="624"/>
    </i>
    <i r="3">
      <x v="626"/>
    </i>
    <i r="3">
      <x v="627"/>
    </i>
    <i r="1">
      <x v="4"/>
    </i>
    <i r="2">
      <x v="10"/>
    </i>
    <i r="3">
      <x v="629"/>
    </i>
    <i r="3">
      <x v="630"/>
    </i>
    <i r="3">
      <x v="631"/>
    </i>
    <i r="3">
      <x v="632"/>
    </i>
    <i r="3">
      <x v="634"/>
    </i>
    <i r="3">
      <x v="635"/>
    </i>
    <i r="3">
      <x v="636"/>
    </i>
    <i r="3">
      <x v="637"/>
    </i>
    <i r="3">
      <x v="639"/>
    </i>
    <i r="3">
      <x v="640"/>
    </i>
    <i r="3">
      <x v="642"/>
    </i>
    <i r="3">
      <x v="645"/>
    </i>
    <i r="3">
      <x v="647"/>
    </i>
    <i r="3">
      <x v="651"/>
    </i>
    <i r="3">
      <x v="652"/>
    </i>
    <i r="3">
      <x v="653"/>
    </i>
    <i r="3">
      <x v="654"/>
    </i>
    <i r="3">
      <x v="655"/>
    </i>
    <i r="3">
      <x v="657"/>
    </i>
    <i r="3">
      <x v="658"/>
    </i>
    <i r="3">
      <x v="659"/>
    </i>
    <i r="2">
      <x v="11"/>
    </i>
    <i r="3">
      <x v="660"/>
    </i>
    <i r="3">
      <x v="661"/>
    </i>
    <i r="3">
      <x v="662"/>
    </i>
    <i r="3">
      <x v="663"/>
    </i>
    <i r="3">
      <x v="664"/>
    </i>
    <i r="3">
      <x v="665"/>
    </i>
    <i r="3">
      <x v="667"/>
    </i>
    <i r="3">
      <x v="668"/>
    </i>
    <i r="3">
      <x v="669"/>
    </i>
    <i r="3">
      <x v="670"/>
    </i>
    <i r="3">
      <x v="671"/>
    </i>
    <i r="3">
      <x v="674"/>
    </i>
    <i r="3">
      <x v="675"/>
    </i>
    <i r="3">
      <x v="677"/>
    </i>
    <i r="3">
      <x v="678"/>
    </i>
    <i r="3">
      <x v="679"/>
    </i>
    <i r="3">
      <x v="682"/>
    </i>
    <i r="3">
      <x v="683"/>
    </i>
    <i r="3">
      <x v="684"/>
    </i>
    <i r="3">
      <x v="685"/>
    </i>
    <i r="3">
      <x v="686"/>
    </i>
    <i r="3">
      <x v="687"/>
    </i>
    <i r="3">
      <x v="688"/>
    </i>
    <i r="3">
      <x v="689"/>
    </i>
    <i r="2">
      <x v="12"/>
    </i>
    <i r="3">
      <x v="690"/>
    </i>
    <i r="3">
      <x v="693"/>
    </i>
    <i r="3">
      <x v="697"/>
    </i>
    <i r="3">
      <x v="698"/>
    </i>
    <i r="3">
      <x v="699"/>
    </i>
    <i r="3">
      <x v="700"/>
    </i>
    <i r="3">
      <x v="701"/>
    </i>
    <i r="3">
      <x v="702"/>
    </i>
    <i r="3">
      <x v="705"/>
    </i>
    <i r="3">
      <x v="706"/>
    </i>
    <i r="3">
      <x v="707"/>
    </i>
    <i r="3">
      <x v="708"/>
    </i>
    <i r="3">
      <x v="711"/>
    </i>
    <i r="3">
      <x v="712"/>
    </i>
    <i r="3">
      <x v="713"/>
    </i>
    <i r="3">
      <x v="714"/>
    </i>
    <i r="3">
      <x v="715"/>
    </i>
    <i r="3">
      <x v="716"/>
    </i>
    <i r="3">
      <x v="717"/>
    </i>
    <i r="3">
      <x v="718"/>
    </i>
    <i r="3">
      <x v="719"/>
    </i>
    <i t="grand">
      <x/>
    </i>
  </rowItems>
  <colFields count="1">
    <field x="3"/>
  </colFields>
  <colItems count="2">
    <i>
      <x/>
    </i>
    <i t="grand">
      <x/>
    </i>
  </colItems>
  <dataFields count="1">
    <dataField name="Count of Transaction Amount" fld="2" subtotal="count" baseField="3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E76FB-F01A-4C1A-8585-A139896523AD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4">
  <location ref="A3:C530" firstHeaderRow="1" firstDataRow="2" firstDataCol="1"/>
  <pivotFields count="9">
    <pivotField showAll="0"/>
    <pivotField dataField="1" showAll="0"/>
    <pivotField showAll="0"/>
    <pivotField axis="axisCol" showAll="0">
      <items count="4">
        <item x="0"/>
        <item h="1" x="1"/>
        <item h="1" x="2"/>
        <item t="default"/>
      </items>
    </pivotField>
    <pivotField axis="axisRow" numFmtId="14" showAll="0">
      <items count="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4">
    <field x="8"/>
    <field x="7"/>
    <field x="6"/>
    <field x="4"/>
  </rowFields>
  <rowItems count="526">
    <i>
      <x v="1"/>
    </i>
    <i r="1">
      <x v="1"/>
    </i>
    <i r="2">
      <x v="1"/>
    </i>
    <i r="3">
      <x/>
    </i>
    <i r="3">
      <x v="1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1"/>
    </i>
    <i r="3">
      <x v="15"/>
    </i>
    <i r="3">
      <x v="17"/>
    </i>
    <i r="3">
      <x v="18"/>
    </i>
    <i r="3">
      <x v="19"/>
    </i>
    <i r="3">
      <x v="22"/>
    </i>
    <i r="3">
      <x v="23"/>
    </i>
    <i r="3">
      <x v="24"/>
    </i>
    <i r="3">
      <x v="25"/>
    </i>
    <i r="3">
      <x v="27"/>
    </i>
    <i r="3">
      <x v="29"/>
    </i>
    <i r="2">
      <x v="2"/>
    </i>
    <i r="3">
      <x v="31"/>
    </i>
    <i r="3">
      <x v="32"/>
    </i>
    <i r="3">
      <x v="33"/>
    </i>
    <i r="3">
      <x v="36"/>
    </i>
    <i r="3">
      <x v="37"/>
    </i>
    <i r="3">
      <x v="38"/>
    </i>
    <i r="3">
      <x v="39"/>
    </i>
    <i r="3">
      <x v="40"/>
    </i>
    <i r="3">
      <x v="41"/>
    </i>
    <i r="3">
      <x v="42"/>
    </i>
    <i r="3">
      <x v="44"/>
    </i>
    <i r="3">
      <x v="45"/>
    </i>
    <i r="3">
      <x v="47"/>
    </i>
    <i r="3">
      <x v="48"/>
    </i>
    <i r="3">
      <x v="55"/>
    </i>
    <i r="3">
      <x v="58"/>
    </i>
    <i r="2">
      <x v="3"/>
    </i>
    <i r="3">
      <x v="59"/>
    </i>
    <i r="3">
      <x v="60"/>
    </i>
    <i r="3">
      <x v="62"/>
    </i>
    <i r="3">
      <x v="63"/>
    </i>
    <i r="3">
      <x v="65"/>
    </i>
    <i r="3">
      <x v="67"/>
    </i>
    <i r="3">
      <x v="69"/>
    </i>
    <i r="3">
      <x v="70"/>
    </i>
    <i r="3">
      <x v="72"/>
    </i>
    <i r="3">
      <x v="73"/>
    </i>
    <i r="3">
      <x v="75"/>
    </i>
    <i r="3">
      <x v="76"/>
    </i>
    <i r="3">
      <x v="77"/>
    </i>
    <i r="3">
      <x v="78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1">
      <x v="2"/>
    </i>
    <i r="2">
      <x v="4"/>
    </i>
    <i r="3">
      <x v="90"/>
    </i>
    <i r="3">
      <x v="91"/>
    </i>
    <i r="3">
      <x v="92"/>
    </i>
    <i r="3">
      <x v="94"/>
    </i>
    <i r="3">
      <x v="96"/>
    </i>
    <i r="3">
      <x v="97"/>
    </i>
    <i r="3">
      <x v="98"/>
    </i>
    <i r="3">
      <x v="99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7"/>
    </i>
    <i r="2">
      <x v="5"/>
    </i>
    <i r="3">
      <x v="118"/>
    </i>
    <i r="3">
      <x v="119"/>
    </i>
    <i r="3">
      <x v="122"/>
    </i>
    <i r="3">
      <x v="123"/>
    </i>
    <i r="3">
      <x v="124"/>
    </i>
    <i r="3">
      <x v="127"/>
    </i>
    <i r="3">
      <x v="128"/>
    </i>
    <i r="3">
      <x v="129"/>
    </i>
    <i r="3">
      <x v="131"/>
    </i>
    <i r="3">
      <x v="132"/>
    </i>
    <i r="3">
      <x v="133"/>
    </i>
    <i r="3">
      <x v="135"/>
    </i>
    <i r="3">
      <x v="137"/>
    </i>
    <i r="3">
      <x v="140"/>
    </i>
    <i r="3">
      <x v="142"/>
    </i>
    <i r="3">
      <x v="143"/>
    </i>
    <i r="3">
      <x v="145"/>
    </i>
    <i r="3">
      <x v="146"/>
    </i>
    <i r="3">
      <x v="147"/>
    </i>
    <i r="2">
      <x v="6"/>
    </i>
    <i r="3">
      <x v="149"/>
    </i>
    <i r="3">
      <x v="150"/>
    </i>
    <i r="3">
      <x v="152"/>
    </i>
    <i r="3">
      <x v="156"/>
    </i>
    <i r="3">
      <x v="158"/>
    </i>
    <i r="3">
      <x v="159"/>
    </i>
    <i r="3">
      <x v="161"/>
    </i>
    <i r="3">
      <x v="162"/>
    </i>
    <i r="3">
      <x v="164"/>
    </i>
    <i r="3">
      <x v="165"/>
    </i>
    <i r="3">
      <x v="171"/>
    </i>
    <i r="3">
      <x v="172"/>
    </i>
    <i r="3">
      <x v="173"/>
    </i>
    <i r="3">
      <x v="176"/>
    </i>
    <i r="1">
      <x v="3"/>
    </i>
    <i r="2">
      <x v="7"/>
    </i>
    <i r="3">
      <x v="178"/>
    </i>
    <i r="3">
      <x v="180"/>
    </i>
    <i r="3">
      <x v="182"/>
    </i>
    <i r="3">
      <x v="183"/>
    </i>
    <i r="3">
      <x v="184"/>
    </i>
    <i r="3">
      <x v="185"/>
    </i>
    <i r="3">
      <x v="186"/>
    </i>
    <i r="3">
      <x v="188"/>
    </i>
    <i r="3">
      <x v="189"/>
    </i>
    <i r="3">
      <x v="191"/>
    </i>
    <i r="3">
      <x v="193"/>
    </i>
    <i r="3">
      <x v="194"/>
    </i>
    <i r="3">
      <x v="195"/>
    </i>
    <i r="3">
      <x v="196"/>
    </i>
    <i r="3">
      <x v="197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2">
      <x v="8"/>
    </i>
    <i r="3">
      <x v="209"/>
    </i>
    <i r="3">
      <x v="211"/>
    </i>
    <i r="3">
      <x v="212"/>
    </i>
    <i r="3">
      <x v="214"/>
    </i>
    <i r="3">
      <x v="215"/>
    </i>
    <i r="3">
      <x v="216"/>
    </i>
    <i r="3">
      <x v="218"/>
    </i>
    <i r="3">
      <x v="220"/>
    </i>
    <i r="3">
      <x v="222"/>
    </i>
    <i r="3">
      <x v="223"/>
    </i>
    <i r="3">
      <x v="225"/>
    </i>
    <i r="3">
      <x v="227"/>
    </i>
    <i r="3">
      <x v="232"/>
    </i>
    <i r="3">
      <x v="233"/>
    </i>
    <i r="3">
      <x v="234"/>
    </i>
    <i r="3">
      <x v="237"/>
    </i>
    <i r="3">
      <x v="239"/>
    </i>
    <i r="2">
      <x v="9"/>
    </i>
    <i r="3">
      <x v="240"/>
    </i>
    <i r="3">
      <x v="242"/>
    </i>
    <i r="3">
      <x v="244"/>
    </i>
    <i r="3">
      <x v="245"/>
    </i>
    <i r="3">
      <x v="246"/>
    </i>
    <i r="3">
      <x v="247"/>
    </i>
    <i r="3">
      <x v="250"/>
    </i>
    <i r="3">
      <x v="251"/>
    </i>
    <i r="3">
      <x v="253"/>
    </i>
    <i r="3">
      <x v="255"/>
    </i>
    <i r="3">
      <x v="256"/>
    </i>
    <i r="3">
      <x v="257"/>
    </i>
    <i r="3">
      <x v="258"/>
    </i>
    <i r="3">
      <x v="259"/>
    </i>
    <i r="3">
      <x v="264"/>
    </i>
    <i r="3">
      <x v="265"/>
    </i>
    <i r="3">
      <x v="266"/>
    </i>
    <i r="3">
      <x v="267"/>
    </i>
    <i r="3">
      <x v="268"/>
    </i>
    <i r="1">
      <x v="4"/>
    </i>
    <i r="2">
      <x v="10"/>
    </i>
    <i r="3">
      <x v="269"/>
    </i>
    <i r="3">
      <x v="270"/>
    </i>
    <i r="3">
      <x v="271"/>
    </i>
    <i r="3">
      <x v="272"/>
    </i>
    <i r="3">
      <x v="274"/>
    </i>
    <i r="3">
      <x v="275"/>
    </i>
    <i r="3">
      <x v="277"/>
    </i>
    <i r="3">
      <x v="278"/>
    </i>
    <i r="3">
      <x v="280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91"/>
    </i>
    <i r="3">
      <x v="292"/>
    </i>
    <i r="3">
      <x v="293"/>
    </i>
    <i r="3">
      <x v="294"/>
    </i>
    <i r="3">
      <x v="295"/>
    </i>
    <i r="3">
      <x v="296"/>
    </i>
    <i r="3">
      <x v="297"/>
    </i>
    <i r="3">
      <x v="298"/>
    </i>
    <i r="3">
      <x v="299"/>
    </i>
    <i r="2">
      <x v="11"/>
    </i>
    <i r="3">
      <x v="300"/>
    </i>
    <i r="3">
      <x v="301"/>
    </i>
    <i r="3">
      <x v="302"/>
    </i>
    <i r="3">
      <x v="303"/>
    </i>
    <i r="3">
      <x v="304"/>
    </i>
    <i r="3">
      <x v="305"/>
    </i>
    <i r="3">
      <x v="306"/>
    </i>
    <i r="3">
      <x v="307"/>
    </i>
    <i r="3">
      <x v="309"/>
    </i>
    <i r="3">
      <x v="310"/>
    </i>
    <i r="3">
      <x v="311"/>
    </i>
    <i r="3">
      <x v="313"/>
    </i>
    <i r="3">
      <x v="314"/>
    </i>
    <i r="3">
      <x v="317"/>
    </i>
    <i r="3">
      <x v="318"/>
    </i>
    <i r="3">
      <x v="319"/>
    </i>
    <i r="3">
      <x v="322"/>
    </i>
    <i r="3">
      <x v="324"/>
    </i>
    <i r="3">
      <x v="326"/>
    </i>
    <i r="3">
      <x v="327"/>
    </i>
    <i r="3">
      <x v="329"/>
    </i>
    <i r="2">
      <x v="12"/>
    </i>
    <i r="3">
      <x v="330"/>
    </i>
    <i r="3">
      <x v="331"/>
    </i>
    <i r="3">
      <x v="332"/>
    </i>
    <i r="3">
      <x v="333"/>
    </i>
    <i r="3">
      <x v="334"/>
    </i>
    <i r="3">
      <x v="335"/>
    </i>
    <i r="3">
      <x v="337"/>
    </i>
    <i r="3">
      <x v="339"/>
    </i>
    <i r="3">
      <x v="340"/>
    </i>
    <i r="3">
      <x v="341"/>
    </i>
    <i r="3">
      <x v="344"/>
    </i>
    <i r="3">
      <x v="345"/>
    </i>
    <i r="3">
      <x v="346"/>
    </i>
    <i r="3">
      <x v="347"/>
    </i>
    <i r="3">
      <x v="350"/>
    </i>
    <i r="3">
      <x v="352"/>
    </i>
    <i r="3">
      <x v="353"/>
    </i>
    <i r="3">
      <x v="354"/>
    </i>
    <i r="3">
      <x v="355"/>
    </i>
    <i r="3">
      <x v="356"/>
    </i>
    <i r="3">
      <x v="357"/>
    </i>
    <i>
      <x v="2"/>
    </i>
    <i r="1">
      <x v="1"/>
    </i>
    <i r="2">
      <x v="1"/>
    </i>
    <i r="3">
      <x v="359"/>
    </i>
    <i r="3">
      <x v="362"/>
    </i>
    <i r="3">
      <x v="364"/>
    </i>
    <i r="3">
      <x v="366"/>
    </i>
    <i r="3">
      <x v="367"/>
    </i>
    <i r="3">
      <x v="369"/>
    </i>
    <i r="3">
      <x v="370"/>
    </i>
    <i r="3">
      <x v="372"/>
    </i>
    <i r="3">
      <x v="373"/>
    </i>
    <i r="3">
      <x v="377"/>
    </i>
    <i r="3">
      <x v="380"/>
    </i>
    <i r="3">
      <x v="381"/>
    </i>
    <i r="3">
      <x v="382"/>
    </i>
    <i r="3">
      <x v="383"/>
    </i>
    <i r="3">
      <x v="384"/>
    </i>
    <i r="3">
      <x v="387"/>
    </i>
    <i r="3">
      <x v="388"/>
    </i>
    <i r="2">
      <x v="2"/>
    </i>
    <i r="3">
      <x v="390"/>
    </i>
    <i r="3">
      <x v="391"/>
    </i>
    <i r="3">
      <x v="392"/>
    </i>
    <i r="3">
      <x v="393"/>
    </i>
    <i r="3">
      <x v="394"/>
    </i>
    <i r="3">
      <x v="396"/>
    </i>
    <i r="3">
      <x v="398"/>
    </i>
    <i r="3">
      <x v="399"/>
    </i>
    <i r="3">
      <x v="400"/>
    </i>
    <i r="3">
      <x v="402"/>
    </i>
    <i r="3">
      <x v="403"/>
    </i>
    <i r="3">
      <x v="404"/>
    </i>
    <i r="3">
      <x v="405"/>
    </i>
    <i r="3">
      <x v="406"/>
    </i>
    <i r="3">
      <x v="408"/>
    </i>
    <i r="3">
      <x v="413"/>
    </i>
    <i r="3">
      <x v="415"/>
    </i>
    <i r="3">
      <x v="416"/>
    </i>
    <i r="3">
      <x v="417"/>
    </i>
    <i r="2">
      <x v="3"/>
    </i>
    <i r="3">
      <x v="418"/>
    </i>
    <i r="3">
      <x v="420"/>
    </i>
    <i r="3">
      <x v="421"/>
    </i>
    <i r="3">
      <x v="422"/>
    </i>
    <i r="3">
      <x v="423"/>
    </i>
    <i r="3">
      <x v="424"/>
    </i>
    <i r="3">
      <x v="425"/>
    </i>
    <i r="3">
      <x v="426"/>
    </i>
    <i r="3">
      <x v="427"/>
    </i>
    <i r="3">
      <x v="428"/>
    </i>
    <i r="3">
      <x v="430"/>
    </i>
    <i r="3">
      <x v="431"/>
    </i>
    <i r="3">
      <x v="432"/>
    </i>
    <i r="3">
      <x v="433"/>
    </i>
    <i r="3">
      <x v="436"/>
    </i>
    <i r="3">
      <x v="439"/>
    </i>
    <i r="3">
      <x v="440"/>
    </i>
    <i r="3">
      <x v="441"/>
    </i>
    <i r="3">
      <x v="442"/>
    </i>
    <i r="3">
      <x v="444"/>
    </i>
    <i r="3">
      <x v="445"/>
    </i>
    <i r="3">
      <x v="447"/>
    </i>
    <i r="1">
      <x v="2"/>
    </i>
    <i r="2">
      <x v="4"/>
    </i>
    <i r="3">
      <x v="448"/>
    </i>
    <i r="3">
      <x v="449"/>
    </i>
    <i r="3">
      <x v="451"/>
    </i>
    <i r="3">
      <x v="452"/>
    </i>
    <i r="3">
      <x v="455"/>
    </i>
    <i r="3">
      <x v="456"/>
    </i>
    <i r="3">
      <x v="457"/>
    </i>
    <i r="3">
      <x v="458"/>
    </i>
    <i r="3">
      <x v="459"/>
    </i>
    <i r="3">
      <x v="461"/>
    </i>
    <i r="3">
      <x v="462"/>
    </i>
    <i r="3">
      <x v="463"/>
    </i>
    <i r="3">
      <x v="465"/>
    </i>
    <i r="3">
      <x v="466"/>
    </i>
    <i r="3">
      <x v="467"/>
    </i>
    <i r="3">
      <x v="472"/>
    </i>
    <i r="3">
      <x v="473"/>
    </i>
    <i r="3">
      <x v="474"/>
    </i>
    <i r="3">
      <x v="476"/>
    </i>
    <i r="2">
      <x v="5"/>
    </i>
    <i r="3">
      <x v="478"/>
    </i>
    <i r="3">
      <x v="480"/>
    </i>
    <i r="3">
      <x v="481"/>
    </i>
    <i r="3">
      <x v="482"/>
    </i>
    <i r="3">
      <x v="483"/>
    </i>
    <i r="3">
      <x v="485"/>
    </i>
    <i r="3">
      <x v="486"/>
    </i>
    <i r="3">
      <x v="488"/>
    </i>
    <i r="3">
      <x v="489"/>
    </i>
    <i r="3">
      <x v="492"/>
    </i>
    <i r="3">
      <x v="493"/>
    </i>
    <i r="3">
      <x v="494"/>
    </i>
    <i r="3">
      <x v="496"/>
    </i>
    <i r="3">
      <x v="497"/>
    </i>
    <i r="3">
      <x v="500"/>
    </i>
    <i r="3">
      <x v="501"/>
    </i>
    <i r="3">
      <x v="502"/>
    </i>
    <i r="3">
      <x v="503"/>
    </i>
    <i r="3">
      <x v="504"/>
    </i>
    <i r="3">
      <x v="505"/>
    </i>
    <i r="3">
      <x v="506"/>
    </i>
    <i r="3">
      <x v="507"/>
    </i>
    <i r="2">
      <x v="6"/>
    </i>
    <i r="3">
      <x v="509"/>
    </i>
    <i r="3">
      <x v="510"/>
    </i>
    <i r="3">
      <x v="511"/>
    </i>
    <i r="3">
      <x v="512"/>
    </i>
    <i r="3">
      <x v="514"/>
    </i>
    <i r="3">
      <x v="515"/>
    </i>
    <i r="3">
      <x v="516"/>
    </i>
    <i r="3">
      <x v="518"/>
    </i>
    <i r="3">
      <x v="519"/>
    </i>
    <i r="3">
      <x v="520"/>
    </i>
    <i r="3">
      <x v="522"/>
    </i>
    <i r="3">
      <x v="524"/>
    </i>
    <i r="3">
      <x v="525"/>
    </i>
    <i r="3">
      <x v="527"/>
    </i>
    <i r="3">
      <x v="528"/>
    </i>
    <i r="3">
      <x v="531"/>
    </i>
    <i r="3">
      <x v="532"/>
    </i>
    <i r="3">
      <x v="533"/>
    </i>
    <i r="3">
      <x v="534"/>
    </i>
    <i r="3">
      <x v="535"/>
    </i>
    <i r="3">
      <x v="536"/>
    </i>
    <i r="3">
      <x v="537"/>
    </i>
    <i r="3">
      <x v="538"/>
    </i>
    <i r="1">
      <x v="3"/>
    </i>
    <i r="2">
      <x v="7"/>
    </i>
    <i r="3">
      <x v="539"/>
    </i>
    <i r="3">
      <x v="540"/>
    </i>
    <i r="3">
      <x v="541"/>
    </i>
    <i r="3">
      <x v="542"/>
    </i>
    <i r="3">
      <x v="543"/>
    </i>
    <i r="3">
      <x v="545"/>
    </i>
    <i r="3">
      <x v="547"/>
    </i>
    <i r="3">
      <x v="548"/>
    </i>
    <i r="3">
      <x v="549"/>
    </i>
    <i r="3">
      <x v="550"/>
    </i>
    <i r="3">
      <x v="552"/>
    </i>
    <i r="3">
      <x v="553"/>
    </i>
    <i r="3">
      <x v="555"/>
    </i>
    <i r="3">
      <x v="556"/>
    </i>
    <i r="3">
      <x v="557"/>
    </i>
    <i r="3">
      <x v="558"/>
    </i>
    <i r="3">
      <x v="560"/>
    </i>
    <i r="3">
      <x v="562"/>
    </i>
    <i r="3">
      <x v="563"/>
    </i>
    <i r="3">
      <x v="564"/>
    </i>
    <i r="3">
      <x v="565"/>
    </i>
    <i r="3">
      <x v="566"/>
    </i>
    <i r="3">
      <x v="568"/>
    </i>
    <i r="2">
      <x v="8"/>
    </i>
    <i r="3">
      <x v="569"/>
    </i>
    <i r="3">
      <x v="571"/>
    </i>
    <i r="3">
      <x v="572"/>
    </i>
    <i r="3">
      <x v="573"/>
    </i>
    <i r="3">
      <x v="574"/>
    </i>
    <i r="3">
      <x v="575"/>
    </i>
    <i r="3">
      <x v="576"/>
    </i>
    <i r="3">
      <x v="577"/>
    </i>
    <i r="3">
      <x v="578"/>
    </i>
    <i r="3">
      <x v="579"/>
    </i>
    <i r="3">
      <x v="580"/>
    </i>
    <i r="3">
      <x v="583"/>
    </i>
    <i r="3">
      <x v="584"/>
    </i>
    <i r="3">
      <x v="585"/>
    </i>
    <i r="3">
      <x v="586"/>
    </i>
    <i r="3">
      <x v="587"/>
    </i>
    <i r="3">
      <x v="588"/>
    </i>
    <i r="3">
      <x v="592"/>
    </i>
    <i r="3">
      <x v="593"/>
    </i>
    <i r="3">
      <x v="594"/>
    </i>
    <i r="3">
      <x v="595"/>
    </i>
    <i r="3">
      <x v="597"/>
    </i>
    <i r="3">
      <x v="598"/>
    </i>
    <i r="2">
      <x v="9"/>
    </i>
    <i r="3">
      <x v="599"/>
    </i>
    <i r="3">
      <x v="600"/>
    </i>
    <i r="3">
      <x v="601"/>
    </i>
    <i r="3">
      <x v="602"/>
    </i>
    <i r="3">
      <x v="604"/>
    </i>
    <i r="3">
      <x v="606"/>
    </i>
    <i r="3">
      <x v="608"/>
    </i>
    <i r="3">
      <x v="610"/>
    </i>
    <i r="3">
      <x v="612"/>
    </i>
    <i r="3">
      <x v="613"/>
    </i>
    <i r="3">
      <x v="614"/>
    </i>
    <i r="3">
      <x v="615"/>
    </i>
    <i r="3">
      <x v="617"/>
    </i>
    <i r="3">
      <x v="621"/>
    </i>
    <i r="3">
      <x v="623"/>
    </i>
    <i r="3">
      <x v="624"/>
    </i>
    <i r="3">
      <x v="626"/>
    </i>
    <i r="3">
      <x v="627"/>
    </i>
    <i r="1">
      <x v="4"/>
    </i>
    <i r="2">
      <x v="10"/>
    </i>
    <i r="3">
      <x v="629"/>
    </i>
    <i r="3">
      <x v="630"/>
    </i>
    <i r="3">
      <x v="631"/>
    </i>
    <i r="3">
      <x v="632"/>
    </i>
    <i r="3">
      <x v="634"/>
    </i>
    <i r="3">
      <x v="635"/>
    </i>
    <i r="3">
      <x v="636"/>
    </i>
    <i r="3">
      <x v="637"/>
    </i>
    <i r="3">
      <x v="639"/>
    </i>
    <i r="3">
      <x v="640"/>
    </i>
    <i r="3">
      <x v="642"/>
    </i>
    <i r="3">
      <x v="645"/>
    </i>
    <i r="3">
      <x v="647"/>
    </i>
    <i r="3">
      <x v="651"/>
    </i>
    <i r="3">
      <x v="652"/>
    </i>
    <i r="3">
      <x v="653"/>
    </i>
    <i r="3">
      <x v="654"/>
    </i>
    <i r="3">
      <x v="655"/>
    </i>
    <i r="3">
      <x v="657"/>
    </i>
    <i r="3">
      <x v="658"/>
    </i>
    <i r="3">
      <x v="659"/>
    </i>
    <i r="2">
      <x v="11"/>
    </i>
    <i r="3">
      <x v="660"/>
    </i>
    <i r="3">
      <x v="661"/>
    </i>
    <i r="3">
      <x v="662"/>
    </i>
    <i r="3">
      <x v="663"/>
    </i>
    <i r="3">
      <x v="664"/>
    </i>
    <i r="3">
      <x v="665"/>
    </i>
    <i r="3">
      <x v="667"/>
    </i>
    <i r="3">
      <x v="668"/>
    </i>
    <i r="3">
      <x v="669"/>
    </i>
    <i r="3">
      <x v="670"/>
    </i>
    <i r="3">
      <x v="671"/>
    </i>
    <i r="3">
      <x v="674"/>
    </i>
    <i r="3">
      <x v="675"/>
    </i>
    <i r="3">
      <x v="677"/>
    </i>
    <i r="3">
      <x v="678"/>
    </i>
    <i r="3">
      <x v="679"/>
    </i>
    <i r="3">
      <x v="682"/>
    </i>
    <i r="3">
      <x v="683"/>
    </i>
    <i r="3">
      <x v="684"/>
    </i>
    <i r="3">
      <x v="685"/>
    </i>
    <i r="3">
      <x v="686"/>
    </i>
    <i r="3">
      <x v="687"/>
    </i>
    <i r="3">
      <x v="688"/>
    </i>
    <i r="3">
      <x v="689"/>
    </i>
    <i r="2">
      <x v="12"/>
    </i>
    <i r="3">
      <x v="690"/>
    </i>
    <i r="3">
      <x v="693"/>
    </i>
    <i r="3">
      <x v="697"/>
    </i>
    <i r="3">
      <x v="698"/>
    </i>
    <i r="3">
      <x v="699"/>
    </i>
    <i r="3">
      <x v="700"/>
    </i>
    <i r="3">
      <x v="701"/>
    </i>
    <i r="3">
      <x v="702"/>
    </i>
    <i r="3">
      <x v="705"/>
    </i>
    <i r="3">
      <x v="706"/>
    </i>
    <i r="3">
      <x v="707"/>
    </i>
    <i r="3">
      <x v="708"/>
    </i>
    <i r="3">
      <x v="711"/>
    </i>
    <i r="3">
      <x v="712"/>
    </i>
    <i r="3">
      <x v="713"/>
    </i>
    <i r="3">
      <x v="714"/>
    </i>
    <i r="3">
      <x v="715"/>
    </i>
    <i r="3">
      <x v="716"/>
    </i>
    <i r="3">
      <x v="717"/>
    </i>
    <i r="3">
      <x v="718"/>
    </i>
    <i r="3">
      <x v="719"/>
    </i>
    <i t="grand">
      <x/>
    </i>
  </rowItems>
  <colFields count="1">
    <field x="3"/>
  </colFields>
  <colItems count="2">
    <i>
      <x/>
    </i>
    <i t="grand">
      <x/>
    </i>
  </colItems>
  <dataFields count="1">
    <dataField name="Sum of Account Balance" fld="1" baseField="0" baseItem="0"/>
  </dataFields>
  <chartFormats count="4">
    <chartFormat chart="3" format="3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0680D-2E21-482E-B39D-92A45230BF72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E759" firstHeaderRow="1" firstDataRow="2" firstDataCol="1"/>
  <pivotFields count="9">
    <pivotField dataField="1"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numFmtId="14" showAll="0" sortType="ascending">
      <items count="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4">
    <field x="8"/>
    <field x="7"/>
    <field x="6"/>
    <field x="4"/>
  </rowFields>
  <rowItems count="755">
    <i>
      <x v="1"/>
    </i>
    <i r="1">
      <x v="1"/>
    </i>
    <i r="2">
      <x v="1"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8"/>
    </i>
    <i r="3">
      <x v="29"/>
    </i>
    <i r="3">
      <x v="30"/>
    </i>
    <i r="2">
      <x v="2"/>
    </i>
    <i r="3">
      <x v="31"/>
    </i>
    <i r="3">
      <x v="32"/>
    </i>
    <i r="3">
      <x v="33"/>
    </i>
    <i r="3">
      <x v="34"/>
    </i>
    <i r="3">
      <x v="35"/>
    </i>
    <i r="3">
      <x v="36"/>
    </i>
    <i r="3">
      <x v="37"/>
    </i>
    <i r="3">
      <x v="38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 r="3">
      <x v="56"/>
    </i>
    <i r="3">
      <x v="57"/>
    </i>
    <i r="3">
      <x v="58"/>
    </i>
    <i r="2">
      <x v="3"/>
    </i>
    <i r="3">
      <x v="59"/>
    </i>
    <i r="3">
      <x v="60"/>
    </i>
    <i r="3">
      <x v="61"/>
    </i>
    <i r="3">
      <x v="62"/>
    </i>
    <i r="3">
      <x v="63"/>
    </i>
    <i r="3">
      <x v="64"/>
    </i>
    <i r="3">
      <x v="65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2"/>
    </i>
    <i r="3">
      <x v="73"/>
    </i>
    <i r="3">
      <x v="74"/>
    </i>
    <i r="3">
      <x v="75"/>
    </i>
    <i r="3">
      <x v="76"/>
    </i>
    <i r="3">
      <x v="77"/>
    </i>
    <i r="3">
      <x v="78"/>
    </i>
    <i r="3">
      <x v="79"/>
    </i>
    <i r="3">
      <x v="80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1">
      <x v="2"/>
    </i>
    <i r="2">
      <x v="4"/>
    </i>
    <i r="3">
      <x v="90"/>
    </i>
    <i r="3">
      <x v="91"/>
    </i>
    <i r="3">
      <x v="92"/>
    </i>
    <i r="3">
      <x v="93"/>
    </i>
    <i r="3">
      <x v="94"/>
    </i>
    <i r="3">
      <x v="95"/>
    </i>
    <i r="3">
      <x v="96"/>
    </i>
    <i r="3">
      <x v="97"/>
    </i>
    <i r="3">
      <x v="98"/>
    </i>
    <i r="3">
      <x v="99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2">
      <x v="5"/>
    </i>
    <i r="3">
      <x v="118"/>
    </i>
    <i r="3">
      <x v="119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2">
      <x v="6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1">
      <x v="3"/>
    </i>
    <i r="2">
      <x v="7"/>
    </i>
    <i r="3">
      <x v="178"/>
    </i>
    <i r="3">
      <x v="17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2">
      <x v="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2">
      <x v="9"/>
    </i>
    <i r="3">
      <x v="240"/>
    </i>
    <i r="3">
      <x v="241"/>
    </i>
    <i r="3">
      <x v="242"/>
    </i>
    <i r="3">
      <x v="243"/>
    </i>
    <i r="3">
      <x v="244"/>
    </i>
    <i r="3">
      <x v="245"/>
    </i>
    <i r="3">
      <x v="246"/>
    </i>
    <i r="3">
      <x v="247"/>
    </i>
    <i r="3">
      <x v="248"/>
    </i>
    <i r="3">
      <x v="249"/>
    </i>
    <i r="3">
      <x v="250"/>
    </i>
    <i r="3">
      <x v="251"/>
    </i>
    <i r="3">
      <x v="252"/>
    </i>
    <i r="3">
      <x v="253"/>
    </i>
    <i r="3">
      <x v="254"/>
    </i>
    <i r="3">
      <x v="255"/>
    </i>
    <i r="3">
      <x v="256"/>
    </i>
    <i r="3">
      <x v="257"/>
    </i>
    <i r="3">
      <x v="258"/>
    </i>
    <i r="3">
      <x v="259"/>
    </i>
    <i r="3">
      <x v="260"/>
    </i>
    <i r="3">
      <x v="261"/>
    </i>
    <i r="3">
      <x v="262"/>
    </i>
    <i r="3">
      <x v="263"/>
    </i>
    <i r="3">
      <x v="264"/>
    </i>
    <i r="3">
      <x v="265"/>
    </i>
    <i r="3">
      <x v="266"/>
    </i>
    <i r="3">
      <x v="267"/>
    </i>
    <i r="3">
      <x v="268"/>
    </i>
    <i r="1">
      <x v="4"/>
    </i>
    <i r="2">
      <x v="10"/>
    </i>
    <i r="3">
      <x v="269"/>
    </i>
    <i r="3">
      <x v="270"/>
    </i>
    <i r="3">
      <x v="271"/>
    </i>
    <i r="3">
      <x v="272"/>
    </i>
    <i r="3">
      <x v="273"/>
    </i>
    <i r="3">
      <x v="274"/>
    </i>
    <i r="3">
      <x v="275"/>
    </i>
    <i r="3">
      <x v="276"/>
    </i>
    <i r="3">
      <x v="277"/>
    </i>
    <i r="3">
      <x v="278"/>
    </i>
    <i r="3">
      <x v="279"/>
    </i>
    <i r="3">
      <x v="280"/>
    </i>
    <i r="3">
      <x v="281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88"/>
    </i>
    <i r="3">
      <x v="289"/>
    </i>
    <i r="3">
      <x v="290"/>
    </i>
    <i r="3">
      <x v="291"/>
    </i>
    <i r="3">
      <x v="292"/>
    </i>
    <i r="3">
      <x v="293"/>
    </i>
    <i r="3">
      <x v="294"/>
    </i>
    <i r="3">
      <x v="295"/>
    </i>
    <i r="3">
      <x v="296"/>
    </i>
    <i r="3">
      <x v="297"/>
    </i>
    <i r="3">
      <x v="298"/>
    </i>
    <i r="3">
      <x v="299"/>
    </i>
    <i r="2">
      <x v="11"/>
    </i>
    <i r="3">
      <x v="300"/>
    </i>
    <i r="3">
      <x v="301"/>
    </i>
    <i r="3">
      <x v="302"/>
    </i>
    <i r="3">
      <x v="303"/>
    </i>
    <i r="3">
      <x v="304"/>
    </i>
    <i r="3">
      <x v="305"/>
    </i>
    <i r="3">
      <x v="306"/>
    </i>
    <i r="3">
      <x v="307"/>
    </i>
    <i r="3">
      <x v="308"/>
    </i>
    <i r="3">
      <x v="309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8"/>
    </i>
    <i r="3">
      <x v="329"/>
    </i>
    <i r="2">
      <x v="12"/>
    </i>
    <i r="3">
      <x v="330"/>
    </i>
    <i r="3">
      <x v="331"/>
    </i>
    <i r="3">
      <x v="332"/>
    </i>
    <i r="3">
      <x v="333"/>
    </i>
    <i r="3">
      <x v="334"/>
    </i>
    <i r="3">
      <x v="335"/>
    </i>
    <i r="3">
      <x v="336"/>
    </i>
    <i r="3">
      <x v="337"/>
    </i>
    <i r="3">
      <x v="338"/>
    </i>
    <i r="3">
      <x v="339"/>
    </i>
    <i r="3">
      <x v="340"/>
    </i>
    <i r="3">
      <x v="341"/>
    </i>
    <i r="3">
      <x v="342"/>
    </i>
    <i r="3">
      <x v="343"/>
    </i>
    <i r="3">
      <x v="344"/>
    </i>
    <i r="3">
      <x v="345"/>
    </i>
    <i r="3">
      <x v="346"/>
    </i>
    <i r="3">
      <x v="347"/>
    </i>
    <i r="3">
      <x v="348"/>
    </i>
    <i r="3">
      <x v="349"/>
    </i>
    <i r="3">
      <x v="350"/>
    </i>
    <i r="3">
      <x v="351"/>
    </i>
    <i r="3">
      <x v="352"/>
    </i>
    <i r="3">
      <x v="353"/>
    </i>
    <i r="3">
      <x v="354"/>
    </i>
    <i r="3">
      <x v="355"/>
    </i>
    <i r="3">
      <x v="356"/>
    </i>
    <i r="3">
      <x v="357"/>
    </i>
    <i r="3">
      <x v="358"/>
    </i>
    <i>
      <x v="2"/>
    </i>
    <i r="1">
      <x v="1"/>
    </i>
    <i r="2">
      <x v="1"/>
    </i>
    <i r="3">
      <x v="359"/>
    </i>
    <i r="3">
      <x v="360"/>
    </i>
    <i r="3">
      <x v="361"/>
    </i>
    <i r="3">
      <x v="362"/>
    </i>
    <i r="3">
      <x v="363"/>
    </i>
    <i r="3">
      <x v="364"/>
    </i>
    <i r="3">
      <x v="365"/>
    </i>
    <i r="3">
      <x v="366"/>
    </i>
    <i r="3">
      <x v="367"/>
    </i>
    <i r="3">
      <x v="368"/>
    </i>
    <i r="3">
      <x v="369"/>
    </i>
    <i r="3">
      <x v="370"/>
    </i>
    <i r="3">
      <x v="371"/>
    </i>
    <i r="3">
      <x v="372"/>
    </i>
    <i r="3">
      <x v="373"/>
    </i>
    <i r="3">
      <x v="374"/>
    </i>
    <i r="3">
      <x v="375"/>
    </i>
    <i r="3">
      <x v="376"/>
    </i>
    <i r="3">
      <x v="377"/>
    </i>
    <i r="3">
      <x v="378"/>
    </i>
    <i r="3">
      <x v="379"/>
    </i>
    <i r="3">
      <x v="380"/>
    </i>
    <i r="3">
      <x v="381"/>
    </i>
    <i r="3">
      <x v="382"/>
    </i>
    <i r="3">
      <x v="383"/>
    </i>
    <i r="3">
      <x v="384"/>
    </i>
    <i r="3">
      <x v="385"/>
    </i>
    <i r="3">
      <x v="386"/>
    </i>
    <i r="3">
      <x v="387"/>
    </i>
    <i r="3">
      <x v="388"/>
    </i>
    <i r="2">
      <x v="2"/>
    </i>
    <i r="3">
      <x v="389"/>
    </i>
    <i r="3">
      <x v="390"/>
    </i>
    <i r="3">
      <x v="391"/>
    </i>
    <i r="3">
      <x v="392"/>
    </i>
    <i r="3">
      <x v="393"/>
    </i>
    <i r="3">
      <x v="394"/>
    </i>
    <i r="3">
      <x v="395"/>
    </i>
    <i r="3">
      <x v="396"/>
    </i>
    <i r="3">
      <x v="397"/>
    </i>
    <i r="3">
      <x v="398"/>
    </i>
    <i r="3">
      <x v="399"/>
    </i>
    <i r="3">
      <x v="400"/>
    </i>
    <i r="3">
      <x v="401"/>
    </i>
    <i r="3">
      <x v="402"/>
    </i>
    <i r="3">
      <x v="403"/>
    </i>
    <i r="3">
      <x v="404"/>
    </i>
    <i r="3">
      <x v="405"/>
    </i>
    <i r="3">
      <x v="406"/>
    </i>
    <i r="3">
      <x v="407"/>
    </i>
    <i r="3">
      <x v="408"/>
    </i>
    <i r="3">
      <x v="409"/>
    </i>
    <i r="3">
      <x v="410"/>
    </i>
    <i r="3">
      <x v="411"/>
    </i>
    <i r="3">
      <x v="412"/>
    </i>
    <i r="3">
      <x v="413"/>
    </i>
    <i r="3">
      <x v="414"/>
    </i>
    <i r="3">
      <x v="415"/>
    </i>
    <i r="3">
      <x v="416"/>
    </i>
    <i r="3">
      <x v="417"/>
    </i>
    <i r="2">
      <x v="3"/>
    </i>
    <i r="3">
      <x v="418"/>
    </i>
    <i r="3">
      <x v="419"/>
    </i>
    <i r="3">
      <x v="420"/>
    </i>
    <i r="3">
      <x v="421"/>
    </i>
    <i r="3">
      <x v="422"/>
    </i>
    <i r="3">
      <x v="423"/>
    </i>
    <i r="3">
      <x v="424"/>
    </i>
    <i r="3">
      <x v="425"/>
    </i>
    <i r="3">
      <x v="426"/>
    </i>
    <i r="3">
      <x v="427"/>
    </i>
    <i r="3">
      <x v="428"/>
    </i>
    <i r="3">
      <x v="429"/>
    </i>
    <i r="3">
      <x v="430"/>
    </i>
    <i r="3">
      <x v="431"/>
    </i>
    <i r="3">
      <x v="432"/>
    </i>
    <i r="3">
      <x v="433"/>
    </i>
    <i r="3">
      <x v="434"/>
    </i>
    <i r="3">
      <x v="435"/>
    </i>
    <i r="3">
      <x v="436"/>
    </i>
    <i r="3">
      <x v="437"/>
    </i>
    <i r="3">
      <x v="438"/>
    </i>
    <i r="3">
      <x v="439"/>
    </i>
    <i r="3">
      <x v="440"/>
    </i>
    <i r="3">
      <x v="441"/>
    </i>
    <i r="3">
      <x v="442"/>
    </i>
    <i r="3">
      <x v="443"/>
    </i>
    <i r="3">
      <x v="444"/>
    </i>
    <i r="3">
      <x v="445"/>
    </i>
    <i r="3">
      <x v="446"/>
    </i>
    <i r="3">
      <x v="447"/>
    </i>
    <i r="1">
      <x v="2"/>
    </i>
    <i r="2">
      <x v="4"/>
    </i>
    <i r="3">
      <x v="448"/>
    </i>
    <i r="3">
      <x v="449"/>
    </i>
    <i r="3">
      <x v="450"/>
    </i>
    <i r="3">
      <x v="451"/>
    </i>
    <i r="3">
      <x v="452"/>
    </i>
    <i r="3">
      <x v="453"/>
    </i>
    <i r="3">
      <x v="454"/>
    </i>
    <i r="3">
      <x v="455"/>
    </i>
    <i r="3">
      <x v="456"/>
    </i>
    <i r="3">
      <x v="457"/>
    </i>
    <i r="3">
      <x v="458"/>
    </i>
    <i r="3">
      <x v="459"/>
    </i>
    <i r="3">
      <x v="460"/>
    </i>
    <i r="3">
      <x v="461"/>
    </i>
    <i r="3">
      <x v="462"/>
    </i>
    <i r="3">
      <x v="463"/>
    </i>
    <i r="3">
      <x v="464"/>
    </i>
    <i r="3">
      <x v="465"/>
    </i>
    <i r="3">
      <x v="466"/>
    </i>
    <i r="3">
      <x v="467"/>
    </i>
    <i r="3">
      <x v="468"/>
    </i>
    <i r="3">
      <x v="469"/>
    </i>
    <i r="3">
      <x v="470"/>
    </i>
    <i r="3">
      <x v="471"/>
    </i>
    <i r="3">
      <x v="472"/>
    </i>
    <i r="3">
      <x v="473"/>
    </i>
    <i r="3">
      <x v="474"/>
    </i>
    <i r="3">
      <x v="475"/>
    </i>
    <i r="3">
      <x v="476"/>
    </i>
    <i r="3">
      <x v="477"/>
    </i>
    <i r="2">
      <x v="5"/>
    </i>
    <i r="3">
      <x v="478"/>
    </i>
    <i r="3">
      <x v="479"/>
    </i>
    <i r="3">
      <x v="480"/>
    </i>
    <i r="3">
      <x v="481"/>
    </i>
    <i r="3">
      <x v="482"/>
    </i>
    <i r="3">
      <x v="483"/>
    </i>
    <i r="3">
      <x v="484"/>
    </i>
    <i r="3">
      <x v="485"/>
    </i>
    <i r="3">
      <x v="486"/>
    </i>
    <i r="3">
      <x v="487"/>
    </i>
    <i r="3">
      <x v="488"/>
    </i>
    <i r="3">
      <x v="489"/>
    </i>
    <i r="3">
      <x v="490"/>
    </i>
    <i r="3">
      <x v="491"/>
    </i>
    <i r="3">
      <x v="492"/>
    </i>
    <i r="3">
      <x v="493"/>
    </i>
    <i r="3">
      <x v="494"/>
    </i>
    <i r="3">
      <x v="495"/>
    </i>
    <i r="3">
      <x v="496"/>
    </i>
    <i r="3">
      <x v="497"/>
    </i>
    <i r="3">
      <x v="498"/>
    </i>
    <i r="3">
      <x v="499"/>
    </i>
    <i r="3">
      <x v="500"/>
    </i>
    <i r="3">
      <x v="501"/>
    </i>
    <i r="3">
      <x v="502"/>
    </i>
    <i r="3">
      <x v="503"/>
    </i>
    <i r="3">
      <x v="504"/>
    </i>
    <i r="3">
      <x v="505"/>
    </i>
    <i r="3">
      <x v="506"/>
    </i>
    <i r="3">
      <x v="507"/>
    </i>
    <i r="3">
      <x v="508"/>
    </i>
    <i r="2">
      <x v="6"/>
    </i>
    <i r="3">
      <x v="509"/>
    </i>
    <i r="3">
      <x v="510"/>
    </i>
    <i r="3">
      <x v="511"/>
    </i>
    <i r="3">
      <x v="512"/>
    </i>
    <i r="3">
      <x v="513"/>
    </i>
    <i r="3">
      <x v="514"/>
    </i>
    <i r="3">
      <x v="515"/>
    </i>
    <i r="3">
      <x v="516"/>
    </i>
    <i r="3">
      <x v="517"/>
    </i>
    <i r="3">
      <x v="518"/>
    </i>
    <i r="3">
      <x v="519"/>
    </i>
    <i r="3">
      <x v="520"/>
    </i>
    <i r="3">
      <x v="521"/>
    </i>
    <i r="3">
      <x v="522"/>
    </i>
    <i r="3">
      <x v="523"/>
    </i>
    <i r="3">
      <x v="524"/>
    </i>
    <i r="3">
      <x v="525"/>
    </i>
    <i r="3">
      <x v="526"/>
    </i>
    <i r="3">
      <x v="527"/>
    </i>
    <i r="3">
      <x v="528"/>
    </i>
    <i r="3">
      <x v="529"/>
    </i>
    <i r="3">
      <x v="530"/>
    </i>
    <i r="3">
      <x v="531"/>
    </i>
    <i r="3">
      <x v="532"/>
    </i>
    <i r="3">
      <x v="533"/>
    </i>
    <i r="3">
      <x v="534"/>
    </i>
    <i r="3">
      <x v="535"/>
    </i>
    <i r="3">
      <x v="536"/>
    </i>
    <i r="3">
      <x v="537"/>
    </i>
    <i r="3">
      <x v="538"/>
    </i>
    <i r="1">
      <x v="3"/>
    </i>
    <i r="2">
      <x v="7"/>
    </i>
    <i r="3">
      <x v="539"/>
    </i>
    <i r="3">
      <x v="540"/>
    </i>
    <i r="3">
      <x v="541"/>
    </i>
    <i r="3">
      <x v="542"/>
    </i>
    <i r="3">
      <x v="543"/>
    </i>
    <i r="3">
      <x v="544"/>
    </i>
    <i r="3">
      <x v="545"/>
    </i>
    <i r="3">
      <x v="546"/>
    </i>
    <i r="3">
      <x v="547"/>
    </i>
    <i r="3">
      <x v="548"/>
    </i>
    <i r="3">
      <x v="549"/>
    </i>
    <i r="3">
      <x v="550"/>
    </i>
    <i r="3">
      <x v="551"/>
    </i>
    <i r="3">
      <x v="552"/>
    </i>
    <i r="3">
      <x v="553"/>
    </i>
    <i r="3">
      <x v="554"/>
    </i>
    <i r="3">
      <x v="555"/>
    </i>
    <i r="3">
      <x v="556"/>
    </i>
    <i r="3">
      <x v="557"/>
    </i>
    <i r="3">
      <x v="558"/>
    </i>
    <i r="3">
      <x v="559"/>
    </i>
    <i r="3">
      <x v="560"/>
    </i>
    <i r="3">
      <x v="561"/>
    </i>
    <i r="3">
      <x v="562"/>
    </i>
    <i r="3">
      <x v="563"/>
    </i>
    <i r="3">
      <x v="564"/>
    </i>
    <i r="3">
      <x v="565"/>
    </i>
    <i r="3">
      <x v="566"/>
    </i>
    <i r="3">
      <x v="567"/>
    </i>
    <i r="3">
      <x v="568"/>
    </i>
    <i r="2">
      <x v="8"/>
    </i>
    <i r="3">
      <x v="569"/>
    </i>
    <i r="3">
      <x v="570"/>
    </i>
    <i r="3">
      <x v="571"/>
    </i>
    <i r="3">
      <x v="572"/>
    </i>
    <i r="3">
      <x v="573"/>
    </i>
    <i r="3">
      <x v="574"/>
    </i>
    <i r="3">
      <x v="575"/>
    </i>
    <i r="3">
      <x v="576"/>
    </i>
    <i r="3">
      <x v="577"/>
    </i>
    <i r="3">
      <x v="578"/>
    </i>
    <i r="3">
      <x v="579"/>
    </i>
    <i r="3">
      <x v="580"/>
    </i>
    <i r="3">
      <x v="581"/>
    </i>
    <i r="3">
      <x v="582"/>
    </i>
    <i r="3">
      <x v="583"/>
    </i>
    <i r="3">
      <x v="584"/>
    </i>
    <i r="3">
      <x v="585"/>
    </i>
    <i r="3">
      <x v="586"/>
    </i>
    <i r="3">
      <x v="587"/>
    </i>
    <i r="3">
      <x v="588"/>
    </i>
    <i r="3">
      <x v="589"/>
    </i>
    <i r="3">
      <x v="590"/>
    </i>
    <i r="3">
      <x v="591"/>
    </i>
    <i r="3">
      <x v="592"/>
    </i>
    <i r="3">
      <x v="593"/>
    </i>
    <i r="3">
      <x v="594"/>
    </i>
    <i r="3">
      <x v="595"/>
    </i>
    <i r="3">
      <x v="596"/>
    </i>
    <i r="3">
      <x v="597"/>
    </i>
    <i r="3">
      <x v="598"/>
    </i>
    <i r="2">
      <x v="9"/>
    </i>
    <i r="3">
      <x v="599"/>
    </i>
    <i r="3">
      <x v="600"/>
    </i>
    <i r="3">
      <x v="601"/>
    </i>
    <i r="3">
      <x v="602"/>
    </i>
    <i r="3">
      <x v="603"/>
    </i>
    <i r="3">
      <x v="604"/>
    </i>
    <i r="3">
      <x v="605"/>
    </i>
    <i r="3">
      <x v="606"/>
    </i>
    <i r="3">
      <x v="607"/>
    </i>
    <i r="3">
      <x v="608"/>
    </i>
    <i r="3">
      <x v="609"/>
    </i>
    <i r="3">
      <x v="610"/>
    </i>
    <i r="3">
      <x v="611"/>
    </i>
    <i r="3">
      <x v="612"/>
    </i>
    <i r="3">
      <x v="613"/>
    </i>
    <i r="3">
      <x v="614"/>
    </i>
    <i r="3">
      <x v="615"/>
    </i>
    <i r="3">
      <x v="616"/>
    </i>
    <i r="3">
      <x v="617"/>
    </i>
    <i r="3">
      <x v="618"/>
    </i>
    <i r="3">
      <x v="619"/>
    </i>
    <i r="3">
      <x v="620"/>
    </i>
    <i r="3">
      <x v="621"/>
    </i>
    <i r="3">
      <x v="622"/>
    </i>
    <i r="3">
      <x v="623"/>
    </i>
    <i r="3">
      <x v="624"/>
    </i>
    <i r="3">
      <x v="625"/>
    </i>
    <i r="3">
      <x v="626"/>
    </i>
    <i r="3">
      <x v="627"/>
    </i>
    <i r="3">
      <x v="628"/>
    </i>
    <i r="1">
      <x v="4"/>
    </i>
    <i r="2">
      <x v="10"/>
    </i>
    <i r="3">
      <x v="629"/>
    </i>
    <i r="3">
      <x v="630"/>
    </i>
    <i r="3">
      <x v="631"/>
    </i>
    <i r="3">
      <x v="632"/>
    </i>
    <i r="3">
      <x v="633"/>
    </i>
    <i r="3">
      <x v="634"/>
    </i>
    <i r="3">
      <x v="635"/>
    </i>
    <i r="3">
      <x v="636"/>
    </i>
    <i r="3">
      <x v="637"/>
    </i>
    <i r="3">
      <x v="638"/>
    </i>
    <i r="3">
      <x v="639"/>
    </i>
    <i r="3">
      <x v="640"/>
    </i>
    <i r="3">
      <x v="641"/>
    </i>
    <i r="3">
      <x v="642"/>
    </i>
    <i r="3">
      <x v="643"/>
    </i>
    <i r="3">
      <x v="644"/>
    </i>
    <i r="3">
      <x v="645"/>
    </i>
    <i r="3">
      <x v="646"/>
    </i>
    <i r="3">
      <x v="647"/>
    </i>
    <i r="3">
      <x v="648"/>
    </i>
    <i r="3">
      <x v="649"/>
    </i>
    <i r="3">
      <x v="650"/>
    </i>
    <i r="3">
      <x v="651"/>
    </i>
    <i r="3">
      <x v="652"/>
    </i>
    <i r="3">
      <x v="653"/>
    </i>
    <i r="3">
      <x v="654"/>
    </i>
    <i r="3">
      <x v="655"/>
    </i>
    <i r="3">
      <x v="656"/>
    </i>
    <i r="3">
      <x v="657"/>
    </i>
    <i r="3">
      <x v="658"/>
    </i>
    <i r="3">
      <x v="659"/>
    </i>
    <i r="2">
      <x v="11"/>
    </i>
    <i r="3">
      <x v="660"/>
    </i>
    <i r="3">
      <x v="661"/>
    </i>
    <i r="3">
      <x v="662"/>
    </i>
    <i r="3">
      <x v="663"/>
    </i>
    <i r="3">
      <x v="664"/>
    </i>
    <i r="3">
      <x v="665"/>
    </i>
    <i r="3">
      <x v="666"/>
    </i>
    <i r="3">
      <x v="667"/>
    </i>
    <i r="3">
      <x v="668"/>
    </i>
    <i r="3">
      <x v="669"/>
    </i>
    <i r="3">
      <x v="670"/>
    </i>
    <i r="3">
      <x v="671"/>
    </i>
    <i r="3">
      <x v="672"/>
    </i>
    <i r="3">
      <x v="673"/>
    </i>
    <i r="3">
      <x v="674"/>
    </i>
    <i r="3">
      <x v="675"/>
    </i>
    <i r="3">
      <x v="676"/>
    </i>
    <i r="3">
      <x v="677"/>
    </i>
    <i r="3">
      <x v="678"/>
    </i>
    <i r="3">
      <x v="679"/>
    </i>
    <i r="3">
      <x v="680"/>
    </i>
    <i r="3">
      <x v="681"/>
    </i>
    <i r="3">
      <x v="682"/>
    </i>
    <i r="3">
      <x v="683"/>
    </i>
    <i r="3">
      <x v="684"/>
    </i>
    <i r="3">
      <x v="685"/>
    </i>
    <i r="3">
      <x v="686"/>
    </i>
    <i r="3">
      <x v="687"/>
    </i>
    <i r="3">
      <x v="688"/>
    </i>
    <i r="3">
      <x v="689"/>
    </i>
    <i r="2">
      <x v="12"/>
    </i>
    <i r="3">
      <x v="690"/>
    </i>
    <i r="3">
      <x v="691"/>
    </i>
    <i r="3">
      <x v="692"/>
    </i>
    <i r="3">
      <x v="693"/>
    </i>
    <i r="3">
      <x v="694"/>
    </i>
    <i r="3">
      <x v="695"/>
    </i>
    <i r="3">
      <x v="696"/>
    </i>
    <i r="3">
      <x v="697"/>
    </i>
    <i r="3">
      <x v="698"/>
    </i>
    <i r="3">
      <x v="699"/>
    </i>
    <i r="3">
      <x v="700"/>
    </i>
    <i r="3">
      <x v="701"/>
    </i>
    <i r="3">
      <x v="702"/>
    </i>
    <i r="3">
      <x v="703"/>
    </i>
    <i r="3">
      <x v="704"/>
    </i>
    <i r="3">
      <x v="705"/>
    </i>
    <i r="3">
      <x v="706"/>
    </i>
    <i r="3">
      <x v="707"/>
    </i>
    <i r="3">
      <x v="708"/>
    </i>
    <i r="3">
      <x v="709"/>
    </i>
    <i r="3">
      <x v="710"/>
    </i>
    <i r="3">
      <x v="711"/>
    </i>
    <i r="3">
      <x v="712"/>
    </i>
    <i r="3">
      <x v="713"/>
    </i>
    <i r="3">
      <x v="714"/>
    </i>
    <i r="3">
      <x v="715"/>
    </i>
    <i r="3">
      <x v="716"/>
    </i>
    <i r="3">
      <x v="717"/>
    </i>
    <i r="3">
      <x v="718"/>
    </i>
    <i r="3">
      <x v="719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03607-871E-4FAB-907B-D60B0C92B1D6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L124:M247" firstHeaderRow="1" firstDataRow="1" firstDataCol="1"/>
  <pivotFields count="8">
    <pivotField dataField="1" showAll="0"/>
    <pivotField showAll="0">
      <items count="3">
        <item n="Fmale" x="0"/>
        <item n="Male" x="1"/>
        <item t="default"/>
      </items>
    </pivotField>
    <pivotField showAll="0"/>
    <pivotField showAll="0">
      <items count="6">
        <item x="0"/>
        <item x="4"/>
        <item x="1"/>
        <item x="3"/>
        <item x="2"/>
        <item t="default"/>
      </items>
    </pivotField>
    <pivotField axis="axisRow" showAll="0" sortType="ascending">
      <items count="123">
        <item x="65"/>
        <item x="78"/>
        <item x="106"/>
        <item x="82"/>
        <item x="25"/>
        <item x="53"/>
        <item x="97"/>
        <item x="1"/>
        <item x="107"/>
        <item x="44"/>
        <item x="33"/>
        <item x="99"/>
        <item x="64"/>
        <item x="16"/>
        <item x="113"/>
        <item x="37"/>
        <item x="12"/>
        <item x="91"/>
        <item x="35"/>
        <item x="96"/>
        <item x="120"/>
        <item x="10"/>
        <item x="46"/>
        <item x="45"/>
        <item x="93"/>
        <item x="11"/>
        <item x="76"/>
        <item x="118"/>
        <item x="66"/>
        <item x="110"/>
        <item x="8"/>
        <item x="31"/>
        <item x="109"/>
        <item x="52"/>
        <item x="94"/>
        <item x="54"/>
        <item x="90"/>
        <item x="22"/>
        <item x="121"/>
        <item x="43"/>
        <item x="38"/>
        <item x="77"/>
        <item x="87"/>
        <item x="92"/>
        <item x="34"/>
        <item x="7"/>
        <item x="89"/>
        <item x="100"/>
        <item x="28"/>
        <item x="62"/>
        <item x="105"/>
        <item x="119"/>
        <item x="104"/>
        <item x="3"/>
        <item x="67"/>
        <item x="95"/>
        <item x="81"/>
        <item x="32"/>
        <item x="75"/>
        <item x="117"/>
        <item x="115"/>
        <item x="27"/>
        <item x="86"/>
        <item x="47"/>
        <item x="57"/>
        <item x="58"/>
        <item x="18"/>
        <item x="41"/>
        <item x="116"/>
        <item x="20"/>
        <item x="40"/>
        <item x="79"/>
        <item x="108"/>
        <item x="85"/>
        <item x="69"/>
        <item x="68"/>
        <item x="36"/>
        <item x="61"/>
        <item x="59"/>
        <item x="26"/>
        <item x="6"/>
        <item x="23"/>
        <item x="114"/>
        <item x="49"/>
        <item x="63"/>
        <item x="14"/>
        <item x="60"/>
        <item x="70"/>
        <item x="9"/>
        <item x="72"/>
        <item x="103"/>
        <item x="102"/>
        <item x="112"/>
        <item x="80"/>
        <item x="13"/>
        <item x="50"/>
        <item x="51"/>
        <item x="111"/>
        <item x="42"/>
        <item x="29"/>
        <item x="101"/>
        <item x="73"/>
        <item x="17"/>
        <item x="24"/>
        <item x="56"/>
        <item x="48"/>
        <item x="88"/>
        <item x="39"/>
        <item x="55"/>
        <item x="98"/>
        <item x="74"/>
        <item x="19"/>
        <item x="84"/>
        <item x="71"/>
        <item x="30"/>
        <item x="83"/>
        <item x="5"/>
        <item x="2"/>
        <item x="21"/>
        <item x="4"/>
        <item x="0"/>
        <item x="15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showAll="0"/>
    <pivotField showAll="0"/>
  </pivotFields>
  <rowFields count="1">
    <field x="4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Items count="1">
    <i/>
  </colItems>
  <dataFields count="1">
    <dataField name="Count of CustomerID" fld="0" subtotal="count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3A56C-2618-458A-92D6-8BF47EF8C830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L68:M107" firstHeaderRow="1" firstDataRow="1" firstDataCol="1" rowPageCount="1" colPageCount="1"/>
  <pivotFields count="8">
    <pivotField dataField="1" showAll="0"/>
    <pivotField axis="axisPage" multipleItemSelectionAllowed="1" showAll="0">
      <items count="3">
        <item n="Fmale" x="0"/>
        <item n="Male" h="1" x="1"/>
        <item t="default"/>
      </items>
    </pivotField>
    <pivotField axis="axisRow" showAll="0">
      <items count="46">
        <item x="38"/>
        <item x="28"/>
        <item x="32"/>
        <item x="34"/>
        <item x="35"/>
        <item x="24"/>
        <item x="30"/>
        <item x="26"/>
        <item x="36"/>
        <item x="31"/>
        <item x="44"/>
        <item x="42"/>
        <item x="25"/>
        <item x="29"/>
        <item x="43"/>
        <item x="33"/>
        <item x="39"/>
        <item x="40"/>
        <item x="37"/>
        <item x="27"/>
        <item x="6"/>
        <item x="20"/>
        <item x="14"/>
        <item x="11"/>
        <item x="22"/>
        <item x="0"/>
        <item x="17"/>
        <item x="23"/>
        <item x="3"/>
        <item x="21"/>
        <item x="8"/>
        <item x="12"/>
        <item x="5"/>
        <item x="18"/>
        <item x="10"/>
        <item x="15"/>
        <item x="1"/>
        <item x="9"/>
        <item x="16"/>
        <item x="4"/>
        <item x="41"/>
        <item x="2"/>
        <item x="19"/>
        <item x="7"/>
        <item x="13"/>
        <item t="default"/>
      </items>
    </pivotField>
    <pivotField showAll="0">
      <items count="6">
        <item x="0"/>
        <item x="4"/>
        <item x="1"/>
        <item x="3"/>
        <item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numFmtId="14" showAll="0"/>
    <pivotField showAll="0"/>
  </pivotFields>
  <rowFields count="1">
    <field x="2"/>
  </rowFields>
  <rowItems count="39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>
      <x v="42"/>
    </i>
    <i>
      <x v="43"/>
    </i>
    <i t="grand">
      <x/>
    </i>
  </rowItems>
  <colItems count="1">
    <i/>
  </colItems>
  <pageFields count="1">
    <pageField fld="1" hier="-1"/>
  </pageFields>
  <dataFields count="1">
    <dataField name="Count of CustomerID" fld="0" subtotal="count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EA395-9C95-4EEC-95AF-68C344F5A8B3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M38:N45" firstHeaderRow="1" firstDataRow="1" firstDataCol="1"/>
  <pivotFields count="8">
    <pivotField dataField="1" showAll="0"/>
    <pivotField showAll="0">
      <items count="3">
        <item n="Fmale" x="0"/>
        <item n="Male" x="1"/>
        <item t="default"/>
      </items>
    </pivotField>
    <pivotField showAll="0"/>
    <pivotField showAll="0">
      <items count="6">
        <item x="0"/>
        <item x="4"/>
        <item x="1"/>
        <item x="3"/>
        <item x="2"/>
        <item t="default"/>
      </items>
    </pivotField>
    <pivotField showAll="0"/>
    <pivotField showAll="0">
      <items count="5">
        <item x="1"/>
        <item x="2"/>
        <item x="0"/>
        <item x="3"/>
        <item t="default"/>
      </items>
    </pivotField>
    <pivotField numFmtId="14" showAll="0"/>
    <pivotField axis="axisRow" showAll="0">
      <items count="7">
        <item x="4"/>
        <item x="1"/>
        <item x="5"/>
        <item x="0"/>
        <item x="2"/>
        <item x="3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ustomerID" fld="0" subtotal="count" baseField="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8FF7C-9BCE-4B6C-83FF-DA3AD2394E0B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L17:M22" firstHeaderRow="1" firstDataRow="1" firstDataCol="1"/>
  <pivotFields count="8">
    <pivotField dataField="1" showAll="0"/>
    <pivotField showAll="0">
      <items count="3">
        <item n="Fmale" x="0"/>
        <item n="Male" x="1"/>
        <item t="default"/>
      </items>
    </pivotField>
    <pivotField showAll="0"/>
    <pivotField showAll="0">
      <items count="6">
        <item x="0"/>
        <item x="4"/>
        <item x="1"/>
        <item x="3"/>
        <item x="2"/>
        <item t="default"/>
      </items>
    </pivotField>
    <pivotField showAll="0"/>
    <pivotField axis="axisRow" showAll="0">
      <items count="5">
        <item x="1"/>
        <item x="2"/>
        <item x="0"/>
        <item x="3"/>
        <item t="default"/>
      </items>
    </pivotField>
    <pivotField numFmtId="14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ID" fld="0" subtotal="count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F977-4713-4C5A-945E-A03B0BF205E3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R21:S27" firstHeaderRow="1" firstDataRow="1" firstDataCol="1"/>
  <pivotFields count="8">
    <pivotField dataField="1" showAll="0"/>
    <pivotField showAll="0">
      <items count="3">
        <item n="Fmale" x="0"/>
        <item n="Male" x="1"/>
        <item t="default"/>
      </items>
    </pivotField>
    <pivotField showAll="0"/>
    <pivotField axis="axisRow" showAll="0">
      <items count="6">
        <item x="0"/>
        <item x="4"/>
        <item x="1"/>
        <item x="3"/>
        <item x="2"/>
        <item t="default"/>
      </items>
    </pivotField>
    <pivotField showAll="0"/>
    <pivotField showAll="0"/>
    <pivotField numFmtId="14"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ID" fld="0" subtotal="count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AFCA7-1F56-40F0-B60A-F2F77E4562F9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R13:S16" firstHeaderRow="1" firstDataRow="1" firstDataCol="1"/>
  <pivotFields count="8">
    <pivotField dataField="1" showAll="0"/>
    <pivotField axis="axisRow" showAll="0">
      <items count="3">
        <item n="Fmale" x="0"/>
        <item n="Male" x="1"/>
        <item t="default"/>
      </items>
    </pivotField>
    <pivotField showAll="0"/>
    <pivotField showAll="0"/>
    <pivotField showAll="0"/>
    <pivotField showAll="0"/>
    <pivotField numFmtId="14"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83713-7668-4ADE-B457-2046F84D4F59}" name="PivotTable36" cacheId="78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0">
  <location ref="L153:P161" firstHeaderRow="1" firstDataRow="2" firstDataCol="1"/>
  <pivotFields count="4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>
      <items count="2">
        <item n="Female" x="0"/>
        <item n="Male"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Average of CustomerID" fld="2" subtotal="average" baseField="0" baseItem="2"/>
  </dataFields>
  <formats count="1">
    <format dxfId="177">
      <pivotArea collapsedLevelsAreSubtotals="1" fieldPosition="0">
        <references count="2">
          <reference field="0" count="0" selected="0"/>
          <reference field="3" count="0"/>
        </references>
      </pivotArea>
    </format>
  </formats>
  <chartFormats count="10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Average of Customer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nsactional information!$A$3:$J$3222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1BF10-362B-4E52-9FE8-59F10B67EF85}" name="PivotTable35" cacheId="78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8">
  <location ref="L122:P128" firstHeaderRow="1" firstDataRow="2" firstDataCol="1"/>
  <pivotFields count="4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>
      <items count="2">
        <item n="Female" x="0"/>
        <item n="Male"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Average of CustomerID" fld="2" subtotal="average" baseField="0" baseItem="2"/>
  </dataFields>
  <formats count="1">
    <format dxfId="176">
      <pivotArea collapsedLevelsAreSubtotals="1" fieldPosition="0">
        <references count="2">
          <reference field="0" count="0" selected="0"/>
          <reference field="3" count="0"/>
        </references>
      </pivotArea>
    </format>
  </formats>
  <chartFormats count="7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Average of Customer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nsactional information!$A$3:$J$3222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9CA98-E2D1-40DD-9DE6-CF9DB229EC83}" name="PivotTable34" cacheId="78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7">
  <location ref="L95:O100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2">
        <item n="Female" x="0"/>
        <item n="Male" x="1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Average of CustomerID" fld="2" subtotal="average" baseField="0" baseItem="2"/>
  </dataFields>
  <formats count="2">
    <format dxfId="178">
      <pivotArea outline="0" collapsedLevelsAreSubtotals="1" fieldPosition="0">
        <references count="1">
          <reference field="1" count="0" selected="0"/>
        </references>
      </pivotArea>
    </format>
    <format dxfId="175">
      <pivotArea collapsedLevelsAreSubtotals="1" fieldPosition="0">
        <references count="2">
          <reference field="0" count="0"/>
          <reference field="1" count="0" selected="0"/>
        </references>
      </pivotArea>
    </format>
  </format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Average of Customer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nsactional information!$A$3:$J$3222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04E7A-EA9D-4BC1-8F30-AAC0509C9267}" name="PivotTable33" cacheId="78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5">
  <location ref="M62:Q68" firstHeaderRow="1" firstDataRow="2" firstDataCol="1"/>
  <pivotFields count="4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>
      <items count="2">
        <item n="Female" x="0"/>
        <item n="Male" x="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Distinct Count of CustomerID" fld="3" subtotal="count" baseField="2" baseItem="1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179">
      <pivotArea collapsedLevelsAreSubtotals="1" fieldPosition="0">
        <references count="2">
          <reference field="0" count="0" selected="0"/>
          <reference field="2" count="0"/>
        </references>
      </pivotArea>
    </format>
  </formats>
  <chartFormats count="3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1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1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1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1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1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1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1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1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Average of CustomerID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nsactional information!$A$3:$J$3222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2AE91-8572-440F-89A8-BDCB51D95BFE}" name="PivotTable32" cacheId="7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4">
  <location ref="M36:Q44" firstHeaderRow="1" firstDataRow="2" firstDataCol="1"/>
  <pivotFields count="4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>
      <items count="2">
        <item n="Female" x="0"/>
        <item n="Male" x="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Distinct Count of CustomerID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nsactional information!$A$3:$J$3222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F4E04-8CC2-44EF-BD9C-D327F68D86DA}" name="PivotTable31" cacheId="79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3">
  <location ref="M13:P18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2">
        <item n="Female" x="0"/>
        <item n="Male" x="1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Distinct Count of CustomerID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6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nsactional information!$A$3:$J$3222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B7EE2-EF36-467C-BDD5-688DD7660BC1}" name="PivotTable29" cacheId="79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S66:T194" firstHeaderRow="1" firstDataRow="1" firstDataCol="1"/>
  <pivotFields count="2">
    <pivotField axis="axisRow" allDrilled="1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dataField="1" subtotalTop="0" showAll="0" defaultSubtotal="0"/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Items count="1">
    <i/>
  </colItems>
  <dataFields count="1">
    <dataField name="Average of Account Balance" fld="1" subtotal="average" baseField="0" baseItem="0" numFmtId="167"/>
  </dataFields>
  <formats count="1">
    <format dxfId="18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Account Ba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nsactional information!$A$3:$J$3222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DCEA3-74BA-40A7-A245-E5AC38CE827B}" name="PivotTable13" cacheId="4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T51:W56" firstHeaderRow="1" firstDataRow="2" firstDataCol="1"/>
  <pivotFields count="10">
    <pivotField dataField="1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14" showAll="0"/>
    <pivotField showAll="0"/>
    <pivotField axis="axisCol" showAll="0">
      <items count="5">
        <item m="1" x="2"/>
        <item x="0"/>
        <item m="1" x="3"/>
        <item x="1"/>
        <item t="default"/>
      </items>
    </pivotField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 v="1"/>
    </i>
    <i>
      <x v="3"/>
    </i>
    <i t="grand">
      <x/>
    </i>
  </colItems>
  <dataFields count="1">
    <dataField name="Sum of CustomerID" fld="0" baseField="0" baseItem="0"/>
  </dataFields>
  <formats count="3">
    <format dxfId="183">
      <pivotArea collapsedLevelsAreSubtotals="1" fieldPosition="0">
        <references count="1">
          <reference field="3" count="0"/>
        </references>
      </pivotArea>
    </format>
    <format dxfId="182">
      <pivotArea dataOnly="0" labelOnly="1" fieldPosition="0">
        <references count="1">
          <reference field="3" count="0"/>
        </references>
      </pivotArea>
    </format>
    <format dxfId="18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2B46-9321-4387-9852-5F7DC663E58F}" name="PivotTable1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E179:AI186" firstHeaderRow="1" firstDataRow="2" firstDataCol="1"/>
  <pivotFields count="9"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numFmtId="14" showAll="0">
      <items count="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t="default"/>
      </items>
    </pivotField>
    <pivotField axis="axisRow" showAll="0">
      <items count="6">
        <item x="3"/>
        <item x="0"/>
        <item x="4"/>
        <item x="2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Transaction Amount" fld="2" baseField="0" baseItem="0"/>
  </dataFields>
  <formats count="1">
    <format dxfId="184">
      <pivotArea collapsedLevelsAreSubtotals="1" fieldPosition="0">
        <references count="2">
          <reference field="3" count="0" selected="0"/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63B80-9CBD-43D4-99D6-B4935D6E5A54}" name="PivotTable1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">
  <location ref="AF40:AJ68" firstHeaderRow="1" firstDataRow="2" firstDataCol="1"/>
  <pivotFields count="9"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numFmtId="14" showAll="0">
      <items count="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8"/>
    <field x="6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Transaction Amount" fld="2" subtotal="count" baseField="8" baseItem="1" numFmtId="167"/>
  </dataFields>
  <formats count="3">
    <format dxfId="185">
      <pivotArea outline="0" collapsedLevelsAreSubtotals="1" fieldPosition="0"/>
    </format>
    <format dxfId="186">
      <pivotArea dataOnly="0" labelOnly="1" fieldPosition="0">
        <references count="1">
          <reference field="8" count="2">
            <x v="1"/>
            <x v="2"/>
          </reference>
        </references>
      </pivotArea>
    </format>
    <format dxfId="1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FD2BF-805F-432A-8463-EAFB16224FC6}" name="PivotTable10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G81:AJ89" firstHeaderRow="1" firstDataRow="5" firstDataCol="1"/>
  <pivotFields count="7">
    <pivotField showAll="0"/>
    <pivotField axis="axisRow" showAll="0">
      <items count="4">
        <item x="0"/>
        <item x="2"/>
        <item x="1"/>
        <item t="default"/>
      </items>
    </pivotField>
    <pivotField dataField="1" showAll="0"/>
    <pivotField axis="axisCol" numFmtId="22" showAll="0">
      <items count="68">
        <item x="35"/>
        <item x="51"/>
        <item x="40"/>
        <item x="37"/>
        <item x="66"/>
        <item x="53"/>
        <item x="27"/>
        <item x="55"/>
        <item x="63"/>
        <item x="23"/>
        <item x="43"/>
        <item x="33"/>
        <item x="62"/>
        <item x="31"/>
        <item x="54"/>
        <item x="36"/>
        <item x="22"/>
        <item x="24"/>
        <item x="42"/>
        <item x="59"/>
        <item x="39"/>
        <item x="21"/>
        <item x="65"/>
        <item x="47"/>
        <item x="26"/>
        <item x="50"/>
        <item x="32"/>
        <item x="64"/>
        <item x="48"/>
        <item x="29"/>
        <item x="52"/>
        <item x="56"/>
        <item x="60"/>
        <item x="41"/>
        <item x="19"/>
        <item x="61"/>
        <item x="20"/>
        <item x="44"/>
        <item x="25"/>
        <item x="45"/>
        <item x="38"/>
        <item x="13"/>
        <item x="46"/>
        <item x="57"/>
        <item x="49"/>
        <item x="28"/>
        <item x="30"/>
        <item x="34"/>
        <item x="58"/>
        <item x="10"/>
        <item x="11"/>
        <item x="17"/>
        <item x="6"/>
        <item x="0"/>
        <item x="4"/>
        <item x="1"/>
        <item x="16"/>
        <item x="8"/>
        <item x="12"/>
        <item x="15"/>
        <item x="2"/>
        <item x="18"/>
        <item x="5"/>
        <item x="9"/>
        <item x="3"/>
        <item x="7"/>
        <item x="14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4">
    <field x="6"/>
    <field x="5"/>
    <field x="4"/>
    <field x="3"/>
  </colFields>
  <colItems count="3">
    <i>
      <x v="1"/>
    </i>
    <i>
      <x v="2"/>
    </i>
    <i t="grand">
      <x/>
    </i>
  </colItems>
  <dataFields count="1">
    <dataField name="Sum of Account_Balan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E9A08-5590-41A0-B3A6-4ADE2E0BA91A}" name="PivotTable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Y10:AC22" firstHeaderRow="1" firstDataRow="2" firstDataCol="1" rowPageCount="1" colPageCount="1"/>
  <pivotFields count="9">
    <pivotField showAll="0"/>
    <pivotField showAll="0"/>
    <pivotField dataField="1" showAll="0"/>
    <pivotField axis="axisCol" multipleItemSelectionAllowed="1" showAll="0">
      <items count="4">
        <item x="0"/>
        <item x="1"/>
        <item x="2"/>
        <item t="default"/>
      </items>
    </pivotField>
    <pivotField axis="axisPage" numFmtId="14" multipleItemSelectionAllowed="1" showAll="0">
      <items count="72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3">
    <field x="8"/>
    <field x="7"/>
    <field x="6"/>
  </rowFields>
  <rowItems count="11">
    <i>
      <x v="1"/>
    </i>
    <i r="1">
      <x v="1"/>
    </i>
    <i r="2">
      <x v="3"/>
    </i>
    <i r="1">
      <x v="2"/>
    </i>
    <i r="2">
      <x v="4"/>
    </i>
    <i>
      <x v="2"/>
    </i>
    <i r="1">
      <x v="1"/>
    </i>
    <i r="2">
      <x v="3"/>
    </i>
    <i r="1">
      <x v="2"/>
    </i>
    <i r="2"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4" hier="-1"/>
  </pageFields>
  <dataFields count="1">
    <dataField name="Sum of Transaction Amount" fld="2" baseField="0" baseItem="0" numFmtId="167"/>
  </dataFields>
  <formats count="2">
    <format dxfId="188">
      <pivotArea outline="0" collapsedLevelsAreSubtotals="1" fieldPosition="0"/>
    </format>
    <format dxfId="189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F516D-A5B5-4366-A8C0-6E2CD4F99F37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">
  <location ref="AK6:AO34" firstHeaderRow="1" firstDataRow="2" firstDataCol="1"/>
  <pivotFields count="9"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numFmtId="14" showAll="0">
      <items count="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8"/>
    <field x="6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Transaction Amount" fld="2" baseField="0" baseItem="0" numFmtId="167"/>
  </dataFields>
  <formats count="3">
    <format dxfId="192">
      <pivotArea outline="0" collapsedLevelsAreSubtotals="1" fieldPosition="0"/>
    </format>
    <format dxfId="191">
      <pivotArea dataOnly="0" labelOnly="1" fieldPosition="0">
        <references count="1">
          <reference field="8" count="2">
            <x v="1"/>
            <x v="2"/>
          </reference>
        </references>
      </pivotArea>
    </format>
    <format dxfId="19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9AF28-852E-466D-8F37-9AE12A1BCF20}" name="PivotTable42" cacheId="96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4">
  <location ref="AI9:AO23" firstHeaderRow="1" firstDataRow="2" firstDataCol="1"/>
  <pivotFields count="5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>
      <items count="2">
        <item n="Female" x="0"/>
        <item n="Male"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2">
    <field x="2"/>
    <field x="3"/>
  </rowFields>
  <rowItems count="13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Loan Amount" fld="4" baseField="0" baseItem="0"/>
  </dataFields>
  <formats count="36">
    <format dxfId="62">
      <pivotArea collapsedLevelsAreSubtotals="1" fieldPosition="0">
        <references count="1">
          <reference field="0" count="1">
            <x v="1"/>
          </reference>
        </references>
      </pivotArea>
    </format>
    <format dxfId="63">
      <pivotArea collapsedLevelsAreSubtotals="1" fieldPosition="0">
        <references count="1">
          <reference field="0" count="1">
            <x v="2"/>
          </reference>
        </references>
      </pivotArea>
    </format>
    <format dxfId="64">
      <pivotArea collapsedLevelsAreSubtotals="1" fieldPosition="0">
        <references count="1">
          <reference field="0" count="1">
            <x v="3"/>
          </reference>
        </references>
      </pivotArea>
    </format>
    <format dxfId="65">
      <pivotArea collapsedLevelsAreSubtotals="1" fieldPosition="0">
        <references count="1">
          <reference field="0" count="1">
            <x v="4"/>
          </reference>
        </references>
      </pivotArea>
    </format>
    <format dxfId="66">
      <pivotArea collapsedLevelsAreSubtotals="1" fieldPosition="0">
        <references count="2">
          <reference field="0" count="1">
            <x v="1"/>
          </reference>
          <reference field="2" count="1" selected="0">
            <x v="1"/>
          </reference>
        </references>
      </pivotArea>
    </format>
    <format dxfId="67">
      <pivotArea collapsedLevelsAreSubtotals="1" fieldPosition="0">
        <references count="2">
          <reference field="0" count="1">
            <x v="2"/>
          </reference>
          <reference field="2" count="1" selected="0">
            <x v="1"/>
          </reference>
        </references>
      </pivotArea>
    </format>
    <format dxfId="68">
      <pivotArea collapsedLevelsAreSubtotals="1" fieldPosition="0">
        <references count="2">
          <reference field="0" count="1">
            <x v="3"/>
          </reference>
          <reference field="2" count="1" selected="0">
            <x v="1"/>
          </reference>
        </references>
      </pivotArea>
    </format>
    <format dxfId="69">
      <pivotArea collapsedLevelsAreSubtotals="1" fieldPosition="0">
        <references count="2">
          <reference field="0" count="1">
            <x v="4"/>
          </reference>
          <reference field="2" count="1" selected="0">
            <x v="1"/>
          </reference>
        </references>
      </pivotArea>
    </format>
    <format dxfId="70">
      <pivotArea collapsedLevelsAreSubtotals="1" fieldPosition="0">
        <references count="2">
          <reference field="0" count="0"/>
          <reference field="3" count="1" selected="0">
            <x v="0"/>
          </reference>
        </references>
      </pivotArea>
    </format>
    <format dxfId="71">
      <pivotArea collapsedLevelsAreSubtotals="1" fieldPosition="0">
        <references count="1">
          <reference field="3" count="1">
            <x v="1"/>
          </reference>
        </references>
      </pivotArea>
    </format>
    <format dxfId="72">
      <pivotArea collapsedLevelsAreSubtotals="1" fieldPosition="0">
        <references count="2">
          <reference field="0" count="0"/>
          <reference field="3" count="1" selected="0">
            <x v="1"/>
          </reference>
        </references>
      </pivotArea>
    </format>
    <format dxfId="73">
      <pivotArea collapsedLevelsAreSubtotals="1" fieldPosition="0">
        <references count="1">
          <reference field="3" count="1">
            <x v="2"/>
          </reference>
        </references>
      </pivotArea>
    </format>
    <format dxfId="74">
      <pivotArea collapsedLevelsAreSubtotals="1" fieldPosition="0">
        <references count="2">
          <reference field="0" count="0"/>
          <reference field="3" count="1" selected="0">
            <x v="2"/>
          </reference>
        </references>
      </pivotArea>
    </format>
    <format dxfId="75">
      <pivotArea collapsedLevelsAreSubtotals="1" fieldPosition="0">
        <references count="1">
          <reference field="3" count="1">
            <x v="3"/>
          </reference>
        </references>
      </pivotArea>
    </format>
    <format dxfId="76">
      <pivotArea collapsedLevelsAreSubtotals="1" fieldPosition="0">
        <references count="2">
          <reference field="0" count="0"/>
          <reference field="3" count="1" selected="0">
            <x v="3"/>
          </reference>
        </references>
      </pivotArea>
    </format>
    <format dxfId="77">
      <pivotArea collapsedLevelsAreSubtotals="1" fieldPosition="0">
        <references count="1">
          <reference field="3" count="1">
            <x v="4"/>
          </reference>
        </references>
      </pivotArea>
    </format>
    <format dxfId="78">
      <pivotArea collapsedLevelsAreSubtotals="1" fieldPosition="0">
        <references count="2">
          <reference field="0" count="0"/>
          <reference field="3" count="1" selected="0">
            <x v="4"/>
          </reference>
        </references>
      </pivotArea>
    </format>
    <format dxfId="79">
      <pivotArea collapsedLevelsAreSubtotals="1" fieldPosition="0">
        <references count="1">
          <reference field="3" count="1">
            <x v="5"/>
          </reference>
        </references>
      </pivotArea>
    </format>
    <format dxfId="80">
      <pivotArea collapsedLevelsAreSubtotals="1" fieldPosition="0">
        <references count="2">
          <reference field="0" count="0"/>
          <reference field="3" count="1" selected="0">
            <x v="5"/>
          </reference>
        </references>
      </pivotArea>
    </format>
    <format dxfId="81">
      <pivotArea grandRow="1" outline="0" collapsedLevelsAreSubtotals="1" fieldPosition="0"/>
    </format>
    <format dxfId="18">
      <pivotArea collapsedLevelsAreSubtotals="1" fieldPosition="0">
        <references count="2">
          <reference field="2" count="1" selected="0">
            <x v="0"/>
          </reference>
          <reference field="3" count="0"/>
        </references>
      </pivotArea>
    </format>
    <format dxfId="16">
      <pivotArea collapsedLevelsAreSubtotals="1" fieldPosition="0">
        <references count="1">
          <reference field="2" count="1">
            <x v="1"/>
          </reference>
        </references>
      </pivotArea>
    </format>
    <format dxfId="14">
      <pivotArea collapsedLevelsAreSubtotals="1" fieldPosition="0">
        <references count="2">
          <reference field="2" count="1" selected="0">
            <x v="1"/>
          </reference>
          <reference field="3" count="4">
            <x v="0"/>
            <x v="1"/>
            <x v="2"/>
            <x v="4"/>
          </reference>
        </references>
      </pivotArea>
    </format>
    <format dxfId="12">
      <pivotArea collapsedLevelsAreSubtotals="1" fieldPosition="0">
        <references count="3">
          <reference field="0" count="0" selected="0"/>
          <reference field="2" count="1" selected="0">
            <x v="0"/>
          </reference>
          <reference field="3" count="0"/>
        </references>
      </pivotArea>
    </format>
    <format dxfId="11">
      <pivotArea collapsedLevelsAreSubtotals="1" fieldPosition="0">
        <references count="2">
          <reference field="0" count="0" selected="0"/>
          <reference field="2" count="1">
            <x v="1"/>
          </reference>
        </references>
      </pivotArea>
    </format>
    <format dxfId="10">
      <pivotArea collapsedLevelsAreSubtotals="1" fieldPosition="0">
        <references count="3">
          <reference field="0" count="0" selected="0"/>
          <reference field="2" count="1" selected="0">
            <x v="1"/>
          </reference>
          <reference field="3" count="4">
            <x v="0"/>
            <x v="1"/>
            <x v="2"/>
            <x v="4"/>
          </reference>
        </references>
      </pivotArea>
    </format>
    <format dxfId="9">
      <pivotArea collapsedLevelsAreSubtotals="1" fieldPosition="0">
        <references count="3">
          <reference field="0" count="1" selected="0">
            <x v="0"/>
          </reference>
          <reference field="2" count="1" selected="0">
            <x v="0"/>
          </reference>
          <reference field="3" count="1">
            <x v="5"/>
          </reference>
        </references>
      </pivotArea>
    </format>
    <format dxfId="8">
      <pivotArea collapsedLevelsAreSubtotals="1" fieldPosition="0">
        <references count="3">
          <reference field="0" count="1" selected="0">
            <x v="0"/>
          </reference>
          <reference field="2" count="1" selected="0">
            <x v="0"/>
          </reference>
          <reference field="3" count="1">
            <x v="1"/>
          </reference>
        </references>
      </pivotArea>
    </format>
    <format dxfId="7">
      <pivotArea collapsedLevelsAreSubtotals="1" fieldPosition="0">
        <references count="3">
          <reference field="0" count="1" selected="0">
            <x v="4"/>
          </reference>
          <reference field="2" count="1" selected="0">
            <x v="0"/>
          </reference>
          <reference field="3" count="1">
            <x v="5"/>
          </reference>
        </references>
      </pivotArea>
    </format>
    <format dxfId="6">
      <pivotArea collapsedLevelsAreSubtotals="1" fieldPosition="0">
        <references count="3">
          <reference field="0" count="1" selected="0">
            <x v="4"/>
          </reference>
          <reference field="2" count="1" selected="0">
            <x v="0"/>
          </reference>
          <reference field="3" count="1">
            <x v="1"/>
          </reference>
        </references>
      </pivotArea>
    </format>
    <format dxfId="5">
      <pivotArea collapsedLevelsAreSubtotals="1" fieldPosition="0">
        <references count="3">
          <reference field="0" count="1" selected="0">
            <x v="4"/>
          </reference>
          <reference field="2" count="1" selected="0">
            <x v="1"/>
          </reference>
          <reference field="3" count="1">
            <x v="0"/>
          </reference>
        </references>
      </pivotArea>
    </format>
    <format dxfId="4">
      <pivotArea collapsedLevelsAreSubtotals="1" fieldPosition="0">
        <references count="3">
          <reference field="0" count="1" selected="0">
            <x v="4"/>
          </reference>
          <reference field="2" count="1" selected="0">
            <x v="1"/>
          </reference>
          <reference field="3" count="1">
            <x v="4"/>
          </reference>
        </references>
      </pivotArea>
    </format>
    <format dxfId="3">
      <pivotArea collapsedLevelsAreSubtotals="1" fieldPosition="0">
        <references count="3">
          <reference field="0" count="1" selected="0">
            <x v="3"/>
          </reference>
          <reference field="2" count="1" selected="0">
            <x v="1"/>
          </reference>
          <reference field="3" count="1">
            <x v="2"/>
          </reference>
        </references>
      </pivotArea>
    </format>
    <format dxfId="2">
      <pivotArea collapsedLevelsAreSubtotals="1" fieldPosition="0">
        <references count="3">
          <reference field="0" count="1" selected="0">
            <x v="2"/>
          </reference>
          <reference field="2" count="1" selected="0">
            <x v="1"/>
          </reference>
          <reference field="3" count="1">
            <x v="1"/>
          </reference>
        </references>
      </pivotArea>
    </format>
    <format dxfId="1">
      <pivotArea collapsedLevelsAreSubtotals="1" fieldPosition="0">
        <references count="3">
          <reference field="0" count="1" selected="0">
            <x v="2"/>
          </reference>
          <reference field="2" count="1" selected="0">
            <x v="1"/>
          </reference>
          <reference field="3" count="1">
            <x v="2"/>
          </reference>
        </references>
      </pivotArea>
    </format>
    <format dxfId="0">
      <pivotArea collapsedLevelsAreSubtotals="1" fieldPosition="0">
        <references count="3">
          <reference field="0" count="1" selected="0">
            <x v="0"/>
          </reference>
          <reference field="2" count="1" selected="0">
            <x v="1"/>
          </reference>
          <reference field="3" count="1">
            <x v="1"/>
          </reference>
        </references>
      </pivotArea>
    </format>
  </formats>
  <chartFormats count="1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Sum of Loan Amount"/>
    <pivotHierarchy dragToData="1" caption="Average of Loan Amount"/>
    <pivotHierarchy dragToData="1" caption="Distinct Count of Loan Amount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5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 Requests!$A$3:$J$6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CCEB4-03F7-4B26-AF43-2B1C7B32AD56}" name="PivotTable41" cacheId="96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3">
  <location ref="AA9:AG23" firstHeaderRow="1" firstDataRow="2" firstDataCol="1"/>
  <pivotFields count="5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>
      <items count="2">
        <item n="Female" x="0"/>
        <item n="Male"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2">
    <field x="2"/>
    <field x="3"/>
  </rowFields>
  <rowItems count="13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Distinct Count of Loan Amount" fld="4" subtotal="count" baseField="3" baseItem="2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0">
    <format dxfId="134">
      <pivotArea collapsedLevelsAreSubtotals="1" fieldPosition="0">
        <references count="1">
          <reference field="0" count="1">
            <x v="1"/>
          </reference>
        </references>
      </pivotArea>
    </format>
    <format dxfId="135">
      <pivotArea collapsedLevelsAreSubtotals="1" fieldPosition="0">
        <references count="1">
          <reference field="0" count="1">
            <x v="2"/>
          </reference>
        </references>
      </pivotArea>
    </format>
    <format dxfId="136">
      <pivotArea collapsedLevelsAreSubtotals="1" fieldPosition="0">
        <references count="1">
          <reference field="0" count="1">
            <x v="3"/>
          </reference>
        </references>
      </pivotArea>
    </format>
    <format dxfId="137">
      <pivotArea collapsedLevelsAreSubtotals="1" fieldPosition="0">
        <references count="1">
          <reference field="0" count="1">
            <x v="4"/>
          </reference>
        </references>
      </pivotArea>
    </format>
    <format dxfId="138">
      <pivotArea collapsedLevelsAreSubtotals="1" fieldPosition="0">
        <references count="2">
          <reference field="0" count="1">
            <x v="1"/>
          </reference>
          <reference field="2" count="1" selected="0">
            <x v="1"/>
          </reference>
        </references>
      </pivotArea>
    </format>
    <format dxfId="139">
      <pivotArea collapsedLevelsAreSubtotals="1" fieldPosition="0">
        <references count="2">
          <reference field="0" count="1">
            <x v="2"/>
          </reference>
          <reference field="2" count="1" selected="0">
            <x v="1"/>
          </reference>
        </references>
      </pivotArea>
    </format>
    <format dxfId="140">
      <pivotArea collapsedLevelsAreSubtotals="1" fieldPosition="0">
        <references count="2">
          <reference field="0" count="1">
            <x v="3"/>
          </reference>
          <reference field="2" count="1" selected="0">
            <x v="1"/>
          </reference>
        </references>
      </pivotArea>
    </format>
    <format dxfId="141">
      <pivotArea collapsedLevelsAreSubtotals="1" fieldPosition="0">
        <references count="2">
          <reference field="0" count="1">
            <x v="4"/>
          </reference>
          <reference field="2" count="1" selected="0">
            <x v="1"/>
          </reference>
        </references>
      </pivotArea>
    </format>
    <format dxfId="133">
      <pivotArea collapsedLevelsAreSubtotals="1" fieldPosition="0">
        <references count="2">
          <reference field="0" count="0"/>
          <reference field="3" count="1" selected="0">
            <x v="0"/>
          </reference>
        </references>
      </pivotArea>
    </format>
    <format dxfId="132">
      <pivotArea collapsedLevelsAreSubtotals="1" fieldPosition="0">
        <references count="1">
          <reference field="3" count="1">
            <x v="1"/>
          </reference>
        </references>
      </pivotArea>
    </format>
    <format dxfId="131">
      <pivotArea collapsedLevelsAreSubtotals="1" fieldPosition="0">
        <references count="2">
          <reference field="0" count="0"/>
          <reference field="3" count="1" selected="0">
            <x v="1"/>
          </reference>
        </references>
      </pivotArea>
    </format>
    <format dxfId="130">
      <pivotArea collapsedLevelsAreSubtotals="1" fieldPosition="0">
        <references count="1">
          <reference field="3" count="1">
            <x v="2"/>
          </reference>
        </references>
      </pivotArea>
    </format>
    <format dxfId="129">
      <pivotArea collapsedLevelsAreSubtotals="1" fieldPosition="0">
        <references count="2">
          <reference field="0" count="0"/>
          <reference field="3" count="1" selected="0">
            <x v="2"/>
          </reference>
        </references>
      </pivotArea>
    </format>
    <format dxfId="128">
      <pivotArea collapsedLevelsAreSubtotals="1" fieldPosition="0">
        <references count="1">
          <reference field="3" count="1">
            <x v="3"/>
          </reference>
        </references>
      </pivotArea>
    </format>
    <format dxfId="127">
      <pivotArea collapsedLevelsAreSubtotals="1" fieldPosition="0">
        <references count="2">
          <reference field="0" count="0"/>
          <reference field="3" count="1" selected="0">
            <x v="3"/>
          </reference>
        </references>
      </pivotArea>
    </format>
    <format dxfId="126">
      <pivotArea collapsedLevelsAreSubtotals="1" fieldPosition="0">
        <references count="1">
          <reference field="3" count="1">
            <x v="4"/>
          </reference>
        </references>
      </pivotArea>
    </format>
    <format dxfId="125">
      <pivotArea collapsedLevelsAreSubtotals="1" fieldPosition="0">
        <references count="2">
          <reference field="0" count="0"/>
          <reference field="3" count="1" selected="0">
            <x v="4"/>
          </reference>
        </references>
      </pivotArea>
    </format>
    <format dxfId="124">
      <pivotArea collapsedLevelsAreSubtotals="1" fieldPosition="0">
        <references count="1">
          <reference field="3" count="1">
            <x v="5"/>
          </reference>
        </references>
      </pivotArea>
    </format>
    <format dxfId="123">
      <pivotArea collapsedLevelsAreSubtotals="1" fieldPosition="0">
        <references count="2">
          <reference field="0" count="0"/>
          <reference field="3" count="1" selected="0">
            <x v="5"/>
          </reference>
        </references>
      </pivotArea>
    </format>
    <format dxfId="122">
      <pivotArea grandRow="1" outline="0" collapsedLevelsAreSubtotals="1" fieldPosition="0"/>
    </format>
  </formats>
  <chartFormats count="3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3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8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8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8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8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8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8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8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Sum of Loan Amount"/>
    <pivotHierarchy dragToData="1" caption="Average of Loan Amount"/>
    <pivotHierarchy dragToData="1" caption="Distinct Count of Loan Amount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5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 Requests!$A$3:$J$6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A8C25-86E0-452B-BFC6-00E29AC4D0DF}" name="PivotTable40" cacheId="8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V9:Y36" firstHeaderRow="1" firstDataRow="2" firstDataCol="1"/>
  <pivotFields count="5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>
      <items count="2">
        <item n="Female" x="0"/>
        <item n="Male" x="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0"/>
    <field x="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Loan Amount" fld="4" baseField="3" baseItem="0"/>
  </dataFields>
  <formats count="29">
    <format dxfId="171">
      <pivotArea field="3" grandCol="1" collapsedLevelsAreSubtotals="1" axis="axisRow" fieldPosition="1">
        <references count="2">
          <reference field="0" count="1" selected="0">
            <x v="0"/>
          </reference>
          <reference field="3" count="1">
            <x v="0"/>
          </reference>
        </references>
      </pivotArea>
    </format>
    <format dxfId="170">
      <pivotArea collapsedLevelsAreSubtotals="1" fieldPosition="0">
        <references count="2">
          <reference field="0" count="1" selected="0">
            <x v="0"/>
          </reference>
          <reference field="3" count="0"/>
        </references>
      </pivotArea>
    </format>
    <format dxfId="169">
      <pivotArea collapsedLevelsAreSubtotals="1" fieldPosition="0">
        <references count="1">
          <reference field="0" count="1">
            <x v="1"/>
          </reference>
        </references>
      </pivotArea>
    </format>
    <format dxfId="168">
      <pivotArea collapsedLevelsAreSubtotals="1" fieldPosition="0">
        <references count="2">
          <reference field="0" count="1" selected="0">
            <x v="1"/>
          </reference>
          <reference field="3" count="0"/>
        </references>
      </pivotArea>
    </format>
    <format dxfId="167">
      <pivotArea collapsedLevelsAreSubtotals="1" fieldPosition="0">
        <references count="1">
          <reference field="0" count="1">
            <x v="2"/>
          </reference>
        </references>
      </pivotArea>
    </format>
    <format dxfId="166">
      <pivotArea collapsedLevelsAreSubtotals="1" fieldPosition="0">
        <references count="2">
          <reference field="0" count="1" selected="0">
            <x v="2"/>
          </reference>
          <reference field="3" count="0"/>
        </references>
      </pivotArea>
    </format>
    <format dxfId="165">
      <pivotArea collapsedLevelsAreSubtotals="1" fieldPosition="0">
        <references count="1">
          <reference field="0" count="1">
            <x v="3"/>
          </reference>
        </references>
      </pivotArea>
    </format>
    <format dxfId="164">
      <pivotArea collapsedLevelsAreSubtotals="1" fieldPosition="0">
        <references count="2">
          <reference field="0" count="1" selected="0">
            <x v="3"/>
          </reference>
          <reference field="3" count="0"/>
        </references>
      </pivotArea>
    </format>
    <format dxfId="163">
      <pivotArea collapsedLevelsAreSubtotals="1" fieldPosition="0">
        <references count="1">
          <reference field="0" count="1">
            <x v="4"/>
          </reference>
        </references>
      </pivotArea>
    </format>
    <format dxfId="162">
      <pivotArea collapsedLevelsAreSubtotals="1" fieldPosition="0">
        <references count="2">
          <reference field="0" count="1" selected="0">
            <x v="4"/>
          </reference>
          <reference field="3" count="0"/>
        </references>
      </pivotArea>
    </format>
    <format dxfId="161">
      <pivotArea grandRow="1" outline="0" collapsedLevelsAreSubtotals="1" fieldPosition="0"/>
    </format>
    <format dxfId="160">
      <pivotArea collapsedLevelsAreSubtotals="1" fieldPosition="0">
        <references count="3">
          <reference field="0" count="1" selected="0">
            <x v="0"/>
          </reference>
          <reference field="2" count="1" selected="0">
            <x v="1"/>
          </reference>
          <reference field="3" count="0"/>
        </references>
      </pivotArea>
    </format>
    <format dxfId="159">
      <pivotArea collapsedLevelsAreSubtotals="1" fieldPosition="0">
        <references count="2">
          <reference field="0" count="1">
            <x v="1"/>
          </reference>
          <reference field="2" count="1" selected="0">
            <x v="1"/>
          </reference>
        </references>
      </pivotArea>
    </format>
    <format dxfId="158">
      <pivotArea collapsedLevelsAreSubtotals="1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3" count="0"/>
        </references>
      </pivotArea>
    </format>
    <format dxfId="157">
      <pivotArea collapsedLevelsAreSubtotals="1" fieldPosition="0">
        <references count="2">
          <reference field="0" count="1">
            <x v="2"/>
          </reference>
          <reference field="2" count="1" selected="0">
            <x v="1"/>
          </reference>
        </references>
      </pivotArea>
    </format>
    <format dxfId="156">
      <pivotArea collapsedLevelsAreSubtotals="1" fieldPosition="0">
        <references count="3">
          <reference field="0" count="1" selected="0">
            <x v="2"/>
          </reference>
          <reference field="2" count="1" selected="0">
            <x v="1"/>
          </reference>
          <reference field="3" count="0"/>
        </references>
      </pivotArea>
    </format>
    <format dxfId="155">
      <pivotArea collapsedLevelsAreSubtotals="1" fieldPosition="0">
        <references count="2">
          <reference field="0" count="1">
            <x v="3"/>
          </reference>
          <reference field="2" count="1" selected="0">
            <x v="1"/>
          </reference>
        </references>
      </pivotArea>
    </format>
    <format dxfId="154">
      <pivotArea collapsedLevelsAreSubtotals="1" fieldPosition="0">
        <references count="3">
          <reference field="0" count="1" selected="0">
            <x v="3"/>
          </reference>
          <reference field="2" count="1" selected="0">
            <x v="1"/>
          </reference>
          <reference field="3" count="0"/>
        </references>
      </pivotArea>
    </format>
    <format dxfId="153">
      <pivotArea collapsedLevelsAreSubtotals="1" fieldPosition="0">
        <references count="2">
          <reference field="0" count="1">
            <x v="4"/>
          </reference>
          <reference field="2" count="1" selected="0">
            <x v="1"/>
          </reference>
        </references>
      </pivotArea>
    </format>
    <format dxfId="152">
      <pivotArea collapsedLevelsAreSubtotals="1" fieldPosition="0">
        <references count="3">
          <reference field="0" count="1" selected="0">
            <x v="4"/>
          </reference>
          <reference field="2" count="1" selected="0">
            <x v="1"/>
          </reference>
          <reference field="3" count="0"/>
        </references>
      </pivotArea>
    </format>
    <format dxfId="151">
      <pivotArea collapsedLevelsAreSubtotals="1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3" count="2">
            <x v="2"/>
            <x v="3"/>
          </reference>
        </references>
      </pivotArea>
    </format>
    <format dxfId="150">
      <pivotArea collapsedLevelsAreSubtotals="1" fieldPosition="0">
        <references count="3">
          <reference field="0" count="1" selected="0">
            <x v="1"/>
          </reference>
          <reference field="2" count="1" selected="0">
            <x v="1"/>
          </reference>
          <reference field="3" count="2">
            <x v="0"/>
            <x v="1"/>
          </reference>
        </references>
      </pivotArea>
    </format>
    <format dxfId="149">
      <pivotArea collapsedLevelsAreSubtotals="1" fieldPosition="0">
        <references count="3">
          <reference field="0" count="1" selected="0">
            <x v="3"/>
          </reference>
          <reference field="2" count="1" selected="0">
            <x v="1"/>
          </reference>
          <reference field="3" count="3">
            <x v="1"/>
            <x v="2"/>
            <x v="3"/>
          </reference>
        </references>
      </pivotArea>
    </format>
    <format dxfId="148">
      <pivotArea collapsedLevelsAreSubtotals="1" fieldPosition="0">
        <references count="3">
          <reference field="0" count="1" selected="0">
            <x v="4"/>
          </reference>
          <reference field="2" count="1" selected="0">
            <x v="0"/>
          </reference>
          <reference field="3" count="1">
            <x v="2"/>
          </reference>
        </references>
      </pivotArea>
    </format>
    <format dxfId="147">
      <pivotArea collapsedLevelsAreSubtotals="1" fieldPosition="0">
        <references count="3">
          <reference field="0" count="1" selected="0">
            <x v="4"/>
          </reference>
          <reference field="2" count="1" selected="0">
            <x v="0"/>
          </reference>
          <reference field="3" count="1">
            <x v="1"/>
          </reference>
        </references>
      </pivotArea>
    </format>
    <format dxfId="146">
      <pivotArea collapsedLevelsAreSubtotals="1" fieldPosition="0">
        <references count="3">
          <reference field="0" count="1" selected="0">
            <x v="2"/>
          </reference>
          <reference field="2" count="1" selected="0">
            <x v="0"/>
          </reference>
          <reference field="3" count="2">
            <x v="1"/>
            <x v="2"/>
          </reference>
        </references>
      </pivotArea>
    </format>
    <format dxfId="145">
      <pivotArea collapsedLevelsAreSubtotals="1" fieldPosition="0">
        <references count="3">
          <reference field="0" count="1" selected="0">
            <x v="2"/>
          </reference>
          <reference field="2" count="1" selected="0">
            <x v="0"/>
          </reference>
          <reference field="3" count="1">
            <x v="2"/>
          </reference>
        </references>
      </pivotArea>
    </format>
    <format dxfId="144">
      <pivotArea collapsedLevelsAreSubtotals="1" fieldPosition="0">
        <references count="3">
          <reference field="0" count="1" selected="0">
            <x v="0"/>
          </reference>
          <reference field="2" count="1" selected="0">
            <x v="1"/>
          </reference>
          <reference field="3" count="1">
            <x v="3"/>
          </reference>
        </references>
      </pivotArea>
    </format>
    <format dxfId="143">
      <pivotArea collapsedLevelsAreSubtotals="1" fieldPosition="0">
        <references count="3">
          <reference field="0" count="1" selected="0">
            <x v="0"/>
          </reference>
          <reference field="2" count="1" selected="0">
            <x v="0"/>
          </reference>
          <reference field="3" count="1">
            <x v="2"/>
          </reference>
        </references>
      </pivotArea>
    </format>
  </formats>
  <chartFormats count="2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3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6" format="3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6" format="4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6" format="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6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6" format="7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  <chartFormat chart="6" format="8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6" format="9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6" format="10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Sum of Loan Amount"/>
    <pivotHierarchy dragToData="1" caption="Average of Loan Amount"/>
    <pivotHierarchy dragToData="1" caption="Distinct Count of Loan Amount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8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 Requests!$A$3:$J$6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A149F-A57A-4922-B726-4EB23E211899}" name="PivotTable39" cacheId="88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Q9:T36" firstHeaderRow="1" firstDataRow="2" firstDataCol="1"/>
  <pivotFields count="5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>
      <items count="2">
        <item n="Female" x="0"/>
        <item n="Male" x="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0"/>
    <field x="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Distinct Count of Loan Amount" fld="4" subtotal="count" baseField="3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0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3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3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3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Sum of Loan Amount"/>
    <pivotHierarchy dragToData="1" caption="Average of Loan Amount"/>
    <pivotHierarchy dragToData="1" caption="Distinct Count of Loan Amount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8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 Requests!$A$3:$J$6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58611-312F-4D9A-8D75-453B0246EE33}" name="PivotTable38" cacheId="88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>
  <location ref="L39:O53" firstHeaderRow="1" firstDataRow="2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">
        <item n="Female" x="0"/>
        <item n="Male" x="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1"/>
    <field x="0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Loan Amount" fld="3" baseField="0" baseItem="4"/>
  </dataFields>
  <formats count="3">
    <format dxfId="172">
      <pivotArea collapsedLevelsAreSubtotals="1" fieldPosition="0">
        <references count="2">
          <reference field="0" count="0"/>
          <reference field="1" count="1" selected="0">
            <x v="0"/>
          </reference>
        </references>
      </pivotArea>
    </format>
    <format dxfId="173">
      <pivotArea collapsedLevelsAreSubtotals="1" fieldPosition="0">
        <references count="1">
          <reference field="1" count="1">
            <x v="1"/>
          </reference>
        </references>
      </pivotArea>
    </format>
    <format dxfId="174">
      <pivotArea collapsedLevelsAreSubtotals="1" fieldPosition="0">
        <references count="2">
          <reference field="0" count="0"/>
          <reference field="1" count="1" selected="0">
            <x v="1"/>
          </reference>
        </references>
      </pivotArea>
    </format>
  </format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5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6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ID"/>
    <pivotHierarchy dragToData="1" caption="Sum of Loan Amount"/>
    <pivotHierarchy dragToData="1" caption="Average of Loan Amount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1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 Requests!$A$3:$J$6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7C3F1-EDE7-49DC-BB48-14BD909D723B}" name="PivotTable37" cacheId="88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L8:O22" firstHeaderRow="1" firstDataRow="2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">
        <item n="Female" x="0"/>
        <item n="Male" x="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1"/>
    <field x="0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Distinct Count of CustomerID" fld="3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13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2" count="1" selected="0">
            <x v="1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ustomer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1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oan Requests!$A$3:$J$6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EBC05-BC4D-45F8-A2BE-DB94117842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7" firstHeaderRow="0" firstDataRow="1" firstDataCol="1"/>
  <pivotFields count="11">
    <pivotField showAll="0"/>
    <pivotField showAll="0"/>
    <pivotField dataField="1"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ransaction Amount" fld="2" subtotal="average" baseField="8" baseItem="0"/>
    <dataField name="Count of Customer Feedback" fld="8" subtotal="count" baseField="3" baseItem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A445B-D56A-4E3C-BDDC-70EFD98F19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B17" firstHeaderRow="1" firstDataRow="1" firstDataCol="1"/>
  <pivotFields count="11">
    <pivotField showAll="0"/>
    <pivotField dataField="1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Account Balance" fld="1" subtotal="average" baseField="0" baseItem="143669897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13" Type="http://schemas.openxmlformats.org/officeDocument/2006/relationships/pivotTable" Target="../pivotTables/pivotTable22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12" Type="http://schemas.openxmlformats.org/officeDocument/2006/relationships/pivotTable" Target="../pivotTables/pivotTable21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11" Type="http://schemas.openxmlformats.org/officeDocument/2006/relationships/pivotTable" Target="../pivotTables/pivotTable20.xml"/><Relationship Id="rId5" Type="http://schemas.openxmlformats.org/officeDocument/2006/relationships/pivotTable" Target="../pivotTables/pivotTable14.xml"/><Relationship Id="rId15" Type="http://schemas.openxmlformats.org/officeDocument/2006/relationships/drawing" Target="../drawings/drawing4.xml"/><Relationship Id="rId10" Type="http://schemas.openxmlformats.org/officeDocument/2006/relationships/pivotTable" Target="../pivotTables/pivotTable19.xml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Relationship Id="rId14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25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6" Type="http://schemas.openxmlformats.org/officeDocument/2006/relationships/pivotTable" Target="../pivotTables/pivotTable28.xml"/><Relationship Id="rId5" Type="http://schemas.openxmlformats.org/officeDocument/2006/relationships/pivotTable" Target="../pivotTables/pivotTable27.xml"/><Relationship Id="rId4" Type="http://schemas.openxmlformats.org/officeDocument/2006/relationships/pivotTable" Target="../pivotTables/pivotTable2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F67FB-31EA-4F8B-B406-6FA8958FDCFC}">
  <dimension ref="A3:K3000"/>
  <sheetViews>
    <sheetView zoomScale="87" workbookViewId="0">
      <selection activeCell="E2" sqref="E2"/>
    </sheetView>
  </sheetViews>
  <sheetFormatPr defaultRowHeight="15" x14ac:dyDescent="0.25"/>
  <cols>
    <col min="1" max="1" width="11.42578125" customWidth="1"/>
    <col min="2" max="2" width="14.140625" bestFit="1" customWidth="1"/>
    <col min="3" max="3" width="14.28515625" customWidth="1"/>
    <col min="4" max="4" width="10.5703125" bestFit="1" customWidth="1"/>
    <col min="5" max="5" width="9" bestFit="1" customWidth="1"/>
    <col min="8" max="8" width="9.140625" bestFit="1" customWidth="1"/>
    <col min="9" max="9" width="15.28515625" customWidth="1"/>
  </cols>
  <sheetData>
    <row r="3" spans="1:11" ht="30" x14ac:dyDescent="0.25">
      <c r="A3" s="3" t="s">
        <v>10</v>
      </c>
      <c r="B3" s="3" t="s">
        <v>16</v>
      </c>
      <c r="C3" s="3" t="s">
        <v>15</v>
      </c>
      <c r="D3" s="3" t="s">
        <v>3</v>
      </c>
      <c r="E3" s="3" t="s">
        <v>17</v>
      </c>
      <c r="F3" s="3" t="s">
        <v>0</v>
      </c>
      <c r="G3" s="3" t="s">
        <v>1</v>
      </c>
      <c r="H3" s="3" t="s">
        <v>2</v>
      </c>
      <c r="I3" s="3" t="s">
        <v>18</v>
      </c>
      <c r="J3" s="3" t="s">
        <v>13</v>
      </c>
      <c r="K3" s="3" t="s">
        <v>14</v>
      </c>
    </row>
    <row r="4" spans="1:11" x14ac:dyDescent="0.25">
      <c r="A4" s="2">
        <v>1001</v>
      </c>
      <c r="B4" s="2">
        <f ca="1">IF(D4="Withdrawal",RANDBETWEEN(500,15000),IF(D3="Transfer",RANDBETWEEN(600,6000),RANDBETWEEN(10000,25000)))</f>
        <v>17572</v>
      </c>
      <c r="C4" s="2">
        <v>200</v>
      </c>
      <c r="D4" s="2" t="str">
        <f t="shared" ref="D4:D67" ca="1" si="0">INDEX(loan_types,RANDBETWEEN(1,COUNTA(loan_types)))</f>
        <v>Deposit</v>
      </c>
      <c r="E4" s="2" t="s">
        <v>7</v>
      </c>
      <c r="F4" s="2">
        <v>45</v>
      </c>
      <c r="G4" s="2" t="s">
        <v>11</v>
      </c>
      <c r="H4" s="2" t="s">
        <v>19</v>
      </c>
      <c r="I4" s="2">
        <v>4</v>
      </c>
      <c r="J4" s="2">
        <v>3</v>
      </c>
      <c r="K4" s="2">
        <v>2023</v>
      </c>
    </row>
    <row r="5" spans="1:11" x14ac:dyDescent="0.25">
      <c r="A5" s="2">
        <v>1002</v>
      </c>
      <c r="B5" s="2">
        <f t="shared" ref="B5:B68" ca="1" si="1">IF(D5="Withdrawal",RANDBETWEEN(500,15000),IF(D4="Transfer",RANDBETWEEN(600,6000),RANDBETWEEN(10000,25000)))</f>
        <v>11680</v>
      </c>
      <c r="C5" s="2">
        <v>-500</v>
      </c>
      <c r="D5" s="2" t="str">
        <f t="shared" ca="1" si="0"/>
        <v>Deposit</v>
      </c>
      <c r="E5" s="2" t="s">
        <v>8</v>
      </c>
      <c r="F5" s="2">
        <v>34</v>
      </c>
      <c r="G5" s="2" t="s">
        <v>12</v>
      </c>
      <c r="H5" s="2" t="s">
        <v>20</v>
      </c>
      <c r="I5" s="2">
        <v>3</v>
      </c>
      <c r="J5" s="2">
        <v>11</v>
      </c>
      <c r="K5" s="2">
        <v>2024</v>
      </c>
    </row>
    <row r="6" spans="1:11" x14ac:dyDescent="0.25">
      <c r="A6" s="2">
        <v>1003</v>
      </c>
      <c r="B6" s="2">
        <f t="shared" ca="1" si="1"/>
        <v>631</v>
      </c>
      <c r="C6" s="2">
        <v>1000</v>
      </c>
      <c r="D6" s="2" t="str">
        <f t="shared" ca="1" si="0"/>
        <v>Withdrawal</v>
      </c>
      <c r="E6" s="2" t="s">
        <v>9</v>
      </c>
      <c r="F6" s="2">
        <v>29</v>
      </c>
      <c r="G6" s="2" t="s">
        <v>11</v>
      </c>
      <c r="H6" s="2" t="s">
        <v>21</v>
      </c>
      <c r="I6" s="2">
        <v>5</v>
      </c>
      <c r="J6" s="2">
        <v>9</v>
      </c>
      <c r="K6" s="2">
        <v>2023</v>
      </c>
    </row>
    <row r="7" spans="1:11" x14ac:dyDescent="0.25">
      <c r="A7" s="2">
        <v>1004</v>
      </c>
      <c r="B7" s="2">
        <f t="shared" ca="1" si="1"/>
        <v>13288</v>
      </c>
      <c r="C7" s="2">
        <v>300</v>
      </c>
      <c r="D7" s="2" t="str">
        <f t="shared" ca="1" si="0"/>
        <v>Transfer</v>
      </c>
      <c r="E7" s="2" t="s">
        <v>7</v>
      </c>
      <c r="F7" s="2">
        <v>42</v>
      </c>
      <c r="G7" s="2" t="s">
        <v>11</v>
      </c>
      <c r="H7" s="2" t="s">
        <v>22</v>
      </c>
      <c r="I7" s="2">
        <v>4</v>
      </c>
      <c r="J7" s="2">
        <v>1</v>
      </c>
      <c r="K7" s="2">
        <v>2024</v>
      </c>
    </row>
    <row r="8" spans="1:11" x14ac:dyDescent="0.25">
      <c r="A8" s="2">
        <v>1005</v>
      </c>
      <c r="B8" s="2">
        <f t="shared" ca="1" si="1"/>
        <v>5912</v>
      </c>
      <c r="C8" s="2">
        <v>-100</v>
      </c>
      <c r="D8" s="2" t="str">
        <f t="shared" ca="1" si="0"/>
        <v>Withdrawal</v>
      </c>
      <c r="E8" s="2" t="s">
        <v>7</v>
      </c>
      <c r="F8" s="2">
        <v>31</v>
      </c>
      <c r="G8" s="2" t="s">
        <v>12</v>
      </c>
      <c r="H8" s="2" t="s">
        <v>23</v>
      </c>
      <c r="I8" s="2">
        <v>2</v>
      </c>
      <c r="J8" s="2">
        <v>7</v>
      </c>
      <c r="K8" s="2">
        <v>2024</v>
      </c>
    </row>
    <row r="9" spans="1:11" x14ac:dyDescent="0.25">
      <c r="A9" s="2">
        <v>1006</v>
      </c>
      <c r="B9" s="2">
        <f t="shared" ca="1" si="1"/>
        <v>4371</v>
      </c>
      <c r="C9" s="2">
        <v>1500</v>
      </c>
      <c r="D9" s="2" t="str">
        <f t="shared" ca="1" si="0"/>
        <v>Withdrawal</v>
      </c>
      <c r="E9" s="2" t="s">
        <v>7</v>
      </c>
      <c r="F9" s="2">
        <v>38</v>
      </c>
      <c r="G9" s="2" t="s">
        <v>12</v>
      </c>
      <c r="H9" s="2" t="s">
        <v>19</v>
      </c>
      <c r="I9" s="2">
        <v>5</v>
      </c>
      <c r="J9" s="2">
        <v>6</v>
      </c>
      <c r="K9" s="2">
        <v>2024</v>
      </c>
    </row>
    <row r="10" spans="1:11" x14ac:dyDescent="0.25">
      <c r="A10" s="2">
        <v>1007</v>
      </c>
      <c r="B10" s="2">
        <f t="shared" ca="1" si="1"/>
        <v>13380</v>
      </c>
      <c r="C10" s="2">
        <v>-200</v>
      </c>
      <c r="D10" s="2" t="str">
        <f t="shared" ca="1" si="0"/>
        <v>Withdrawal</v>
      </c>
      <c r="E10" s="2" t="s">
        <v>8</v>
      </c>
      <c r="F10" s="2">
        <v>50</v>
      </c>
      <c r="G10" s="2" t="s">
        <v>11</v>
      </c>
      <c r="H10" s="2" t="s">
        <v>20</v>
      </c>
      <c r="I10" s="2">
        <v>3</v>
      </c>
      <c r="J10" s="2">
        <v>12</v>
      </c>
      <c r="K10" s="2">
        <v>2023</v>
      </c>
    </row>
    <row r="11" spans="1:11" x14ac:dyDescent="0.25">
      <c r="A11" s="2">
        <v>1008</v>
      </c>
      <c r="B11" s="2">
        <f t="shared" ca="1" si="1"/>
        <v>11011</v>
      </c>
      <c r="C11" s="2">
        <v>250</v>
      </c>
      <c r="D11" s="2" t="str">
        <f t="shared" ca="1" si="0"/>
        <v>Deposit</v>
      </c>
      <c r="E11" s="2" t="s">
        <v>9</v>
      </c>
      <c r="F11" s="2">
        <v>27</v>
      </c>
      <c r="G11" s="2" t="s">
        <v>11</v>
      </c>
      <c r="H11" s="2" t="s">
        <v>21</v>
      </c>
      <c r="I11" s="2">
        <v>1</v>
      </c>
      <c r="J11" s="2">
        <v>9</v>
      </c>
      <c r="K11" s="2">
        <v>2024</v>
      </c>
    </row>
    <row r="12" spans="1:11" x14ac:dyDescent="0.25">
      <c r="A12" s="2">
        <v>1009</v>
      </c>
      <c r="B12" s="2">
        <f t="shared" ca="1" si="1"/>
        <v>1860</v>
      </c>
      <c r="C12" s="2">
        <v>-150</v>
      </c>
      <c r="D12" s="2" t="str">
        <f t="shared" ca="1" si="0"/>
        <v>Withdrawal</v>
      </c>
      <c r="E12" s="2" t="s">
        <v>7</v>
      </c>
      <c r="F12" s="2">
        <v>40</v>
      </c>
      <c r="G12" s="2" t="s">
        <v>12</v>
      </c>
      <c r="H12" s="2" t="s">
        <v>22</v>
      </c>
      <c r="I12" s="2">
        <v>4</v>
      </c>
      <c r="J12" s="2">
        <v>1</v>
      </c>
      <c r="K12" s="2">
        <v>2024</v>
      </c>
    </row>
    <row r="13" spans="1:11" x14ac:dyDescent="0.25">
      <c r="A13" s="2">
        <v>1010</v>
      </c>
      <c r="B13" s="2">
        <f t="shared" ca="1" si="1"/>
        <v>24034</v>
      </c>
      <c r="C13" s="2">
        <v>1200</v>
      </c>
      <c r="D13" s="2" t="str">
        <f t="shared" ca="1" si="0"/>
        <v>Transfer</v>
      </c>
      <c r="E13" s="2" t="s">
        <v>7</v>
      </c>
      <c r="F13" s="2">
        <v>33</v>
      </c>
      <c r="G13" s="2" t="s">
        <v>11</v>
      </c>
      <c r="H13" s="2" t="s">
        <v>23</v>
      </c>
      <c r="I13" s="2">
        <v>5</v>
      </c>
      <c r="J13" s="2">
        <v>1</v>
      </c>
      <c r="K13" s="2">
        <v>2023</v>
      </c>
    </row>
    <row r="14" spans="1:11" x14ac:dyDescent="0.25">
      <c r="A14" s="2">
        <v>1011</v>
      </c>
      <c r="B14" s="2">
        <f t="shared" ca="1" si="1"/>
        <v>3856</v>
      </c>
      <c r="C14" s="2">
        <v>400</v>
      </c>
      <c r="D14" s="2" t="str">
        <f t="shared" ca="1" si="0"/>
        <v>Withdrawal</v>
      </c>
      <c r="E14" s="2" t="s">
        <v>7</v>
      </c>
      <c r="F14" s="2">
        <v>36</v>
      </c>
      <c r="G14" s="2" t="s">
        <v>12</v>
      </c>
      <c r="H14" s="2" t="s">
        <v>19</v>
      </c>
      <c r="I14" s="2">
        <v>3</v>
      </c>
      <c r="J14" s="2">
        <v>9</v>
      </c>
      <c r="K14" s="2">
        <v>2024</v>
      </c>
    </row>
    <row r="15" spans="1:11" x14ac:dyDescent="0.25">
      <c r="A15" s="2">
        <v>1012</v>
      </c>
      <c r="B15" s="2">
        <f t="shared" ca="1" si="1"/>
        <v>12192</v>
      </c>
      <c r="C15" s="2">
        <v>-300</v>
      </c>
      <c r="D15" s="2" t="str">
        <f t="shared" ca="1" si="0"/>
        <v>Deposit</v>
      </c>
      <c r="E15" s="2" t="s">
        <v>8</v>
      </c>
      <c r="F15" s="2">
        <v>29</v>
      </c>
      <c r="G15" s="2" t="s">
        <v>11</v>
      </c>
      <c r="H15" s="2" t="s">
        <v>20</v>
      </c>
      <c r="I15" s="2">
        <v>2</v>
      </c>
      <c r="J15" s="2">
        <v>6</v>
      </c>
      <c r="K15" s="2">
        <v>2023</v>
      </c>
    </row>
    <row r="16" spans="1:11" x14ac:dyDescent="0.25">
      <c r="A16" s="2">
        <v>1013</v>
      </c>
      <c r="B16" s="2">
        <f t="shared" ca="1" si="1"/>
        <v>22998</v>
      </c>
      <c r="C16" s="2">
        <v>800</v>
      </c>
      <c r="D16" s="2" t="str">
        <f t="shared" ca="1" si="0"/>
        <v>Transfer</v>
      </c>
      <c r="E16" s="2" t="s">
        <v>7</v>
      </c>
      <c r="F16" s="2">
        <v>47</v>
      </c>
      <c r="G16" s="2" t="s">
        <v>12</v>
      </c>
      <c r="H16" s="2" t="s">
        <v>21</v>
      </c>
      <c r="I16" s="2">
        <v>4</v>
      </c>
      <c r="J16" s="2">
        <v>2</v>
      </c>
      <c r="K16" s="2">
        <v>2024</v>
      </c>
    </row>
    <row r="17" spans="1:11" x14ac:dyDescent="0.25">
      <c r="A17" s="2">
        <v>1014</v>
      </c>
      <c r="B17" s="2">
        <f t="shared" ca="1" si="1"/>
        <v>9490</v>
      </c>
      <c r="C17" s="2">
        <v>200</v>
      </c>
      <c r="D17" s="2" t="str">
        <f t="shared" ca="1" si="0"/>
        <v>Withdrawal</v>
      </c>
      <c r="E17" s="2" t="s">
        <v>9</v>
      </c>
      <c r="F17" s="2">
        <v>39</v>
      </c>
      <c r="G17" s="2" t="s">
        <v>11</v>
      </c>
      <c r="H17" s="2" t="s">
        <v>22</v>
      </c>
      <c r="I17" s="2">
        <v>1</v>
      </c>
      <c r="J17" s="2">
        <v>5</v>
      </c>
      <c r="K17" s="2">
        <v>2024</v>
      </c>
    </row>
    <row r="18" spans="1:11" x14ac:dyDescent="0.25">
      <c r="A18" s="2">
        <v>1015</v>
      </c>
      <c r="B18" s="2">
        <f t="shared" ca="1" si="1"/>
        <v>18504</v>
      </c>
      <c r="C18" s="2">
        <v>-100</v>
      </c>
      <c r="D18" s="2" t="str">
        <f t="shared" ca="1" si="0"/>
        <v>Transfer</v>
      </c>
      <c r="E18" s="2" t="s">
        <v>8</v>
      </c>
      <c r="F18" s="2">
        <v>26</v>
      </c>
      <c r="G18" s="2" t="s">
        <v>12</v>
      </c>
      <c r="H18" s="2" t="s">
        <v>23</v>
      </c>
      <c r="I18" s="2">
        <v>3</v>
      </c>
      <c r="J18" s="2">
        <v>2</v>
      </c>
      <c r="K18" s="2">
        <v>2024</v>
      </c>
    </row>
    <row r="19" spans="1:11" x14ac:dyDescent="0.25">
      <c r="A19" s="2">
        <v>1016</v>
      </c>
      <c r="B19" s="2">
        <f t="shared" ca="1" si="1"/>
        <v>2469</v>
      </c>
      <c r="C19" s="2">
        <v>1300</v>
      </c>
      <c r="D19" s="2" t="str">
        <f t="shared" ca="1" si="0"/>
        <v>Withdrawal</v>
      </c>
      <c r="E19" s="2" t="s">
        <v>7</v>
      </c>
      <c r="F19" s="2">
        <v>48</v>
      </c>
      <c r="G19" s="2" t="s">
        <v>11</v>
      </c>
      <c r="H19" s="2" t="s">
        <v>19</v>
      </c>
      <c r="I19" s="2">
        <v>5</v>
      </c>
      <c r="J19" s="2">
        <v>12</v>
      </c>
      <c r="K19" s="2">
        <v>2023</v>
      </c>
    </row>
    <row r="20" spans="1:11" x14ac:dyDescent="0.25">
      <c r="A20" s="2">
        <v>1017</v>
      </c>
      <c r="B20" s="2">
        <f t="shared" ca="1" si="1"/>
        <v>11970</v>
      </c>
      <c r="C20" s="2">
        <v>350</v>
      </c>
      <c r="D20" s="2" t="str">
        <f t="shared" ca="1" si="0"/>
        <v>Withdrawal</v>
      </c>
      <c r="E20" s="2" t="s">
        <v>7</v>
      </c>
      <c r="F20" s="2">
        <v>35</v>
      </c>
      <c r="G20" s="2" t="s">
        <v>11</v>
      </c>
      <c r="H20" s="2" t="s">
        <v>20</v>
      </c>
      <c r="I20" s="2">
        <v>4</v>
      </c>
      <c r="J20" s="2">
        <v>5</v>
      </c>
      <c r="K20" s="2">
        <v>2024</v>
      </c>
    </row>
    <row r="21" spans="1:11" x14ac:dyDescent="0.25">
      <c r="A21" s="2">
        <v>1018</v>
      </c>
      <c r="B21" s="2">
        <f t="shared" ca="1" si="1"/>
        <v>4099</v>
      </c>
      <c r="C21" s="2">
        <v>-200</v>
      </c>
      <c r="D21" s="2" t="str">
        <f t="shared" ca="1" si="0"/>
        <v>Withdrawal</v>
      </c>
      <c r="E21" s="2" t="s">
        <v>7</v>
      </c>
      <c r="F21" s="2">
        <v>32</v>
      </c>
      <c r="G21" s="2" t="s">
        <v>12</v>
      </c>
      <c r="H21" s="2" t="s">
        <v>21</v>
      </c>
      <c r="I21" s="2">
        <v>3</v>
      </c>
      <c r="J21" s="2">
        <v>9</v>
      </c>
      <c r="K21" s="2">
        <v>2024</v>
      </c>
    </row>
    <row r="22" spans="1:11" x14ac:dyDescent="0.25">
      <c r="A22" s="2">
        <v>1019</v>
      </c>
      <c r="B22" s="2">
        <f t="shared" ca="1" si="1"/>
        <v>5716</v>
      </c>
      <c r="C22" s="2">
        <v>150</v>
      </c>
      <c r="D22" s="2" t="str">
        <f t="shared" ca="1" si="0"/>
        <v>Withdrawal</v>
      </c>
      <c r="E22" s="2" t="s">
        <v>9</v>
      </c>
      <c r="F22" s="2">
        <v>44</v>
      </c>
      <c r="G22" s="2" t="s">
        <v>11</v>
      </c>
      <c r="H22" s="2" t="s">
        <v>22</v>
      </c>
      <c r="I22" s="2">
        <v>2</v>
      </c>
      <c r="J22" s="2">
        <v>5</v>
      </c>
      <c r="K22" s="2">
        <v>2023</v>
      </c>
    </row>
    <row r="23" spans="1:11" x14ac:dyDescent="0.25">
      <c r="A23" s="2">
        <v>1020</v>
      </c>
      <c r="B23" s="2">
        <f t="shared" ca="1" si="1"/>
        <v>11665</v>
      </c>
      <c r="C23" s="2">
        <v>1100</v>
      </c>
      <c r="D23" s="2" t="str">
        <f t="shared" ca="1" si="0"/>
        <v>Withdrawal</v>
      </c>
      <c r="E23" s="2" t="s">
        <v>7</v>
      </c>
      <c r="F23" s="2">
        <v>37</v>
      </c>
      <c r="G23" s="2" t="s">
        <v>12</v>
      </c>
      <c r="H23" s="2" t="s">
        <v>23</v>
      </c>
      <c r="I23" s="2">
        <v>4</v>
      </c>
      <c r="J23" s="2">
        <v>11</v>
      </c>
      <c r="K23" s="2">
        <v>2023</v>
      </c>
    </row>
    <row r="24" spans="1:11" x14ac:dyDescent="0.25">
      <c r="A24" s="2">
        <v>1021</v>
      </c>
      <c r="B24" s="2">
        <f t="shared" ca="1" si="1"/>
        <v>22601</v>
      </c>
      <c r="C24" s="2">
        <v>-250</v>
      </c>
      <c r="D24" s="2" t="str">
        <f t="shared" ca="1" si="0"/>
        <v>Deposit</v>
      </c>
      <c r="E24" s="2" t="s">
        <v>8</v>
      </c>
      <c r="F24" s="2">
        <v>28</v>
      </c>
      <c r="G24" s="2" t="s">
        <v>11</v>
      </c>
      <c r="H24" s="2" t="s">
        <v>19</v>
      </c>
      <c r="I24" s="2">
        <v>3</v>
      </c>
      <c r="J24" s="2">
        <v>3</v>
      </c>
      <c r="K24" s="2">
        <v>2024</v>
      </c>
    </row>
    <row r="25" spans="1:11" x14ac:dyDescent="0.25">
      <c r="A25" s="2">
        <v>1022</v>
      </c>
      <c r="B25" s="2">
        <f t="shared" ca="1" si="1"/>
        <v>13656</v>
      </c>
      <c r="C25" s="2">
        <v>900</v>
      </c>
      <c r="D25" s="2" t="str">
        <f t="shared" ca="1" si="0"/>
        <v>Transfer</v>
      </c>
      <c r="E25" s="2" t="s">
        <v>7</v>
      </c>
      <c r="F25" s="2">
        <v>45</v>
      </c>
      <c r="G25" s="2" t="s">
        <v>12</v>
      </c>
      <c r="H25" s="2" t="s">
        <v>20</v>
      </c>
      <c r="I25" s="2">
        <v>5</v>
      </c>
      <c r="J25" s="2">
        <v>5</v>
      </c>
      <c r="K25" s="2">
        <v>2024</v>
      </c>
    </row>
    <row r="26" spans="1:11" x14ac:dyDescent="0.25">
      <c r="A26" s="2">
        <v>1023</v>
      </c>
      <c r="B26" s="2">
        <f t="shared" ca="1" si="1"/>
        <v>3335</v>
      </c>
      <c r="C26" s="2">
        <v>500</v>
      </c>
      <c r="D26" s="2" t="str">
        <f t="shared" ca="1" si="0"/>
        <v>Deposit</v>
      </c>
      <c r="E26" s="2" t="s">
        <v>7</v>
      </c>
      <c r="F26" s="2">
        <v>31</v>
      </c>
      <c r="G26" s="2" t="s">
        <v>11</v>
      </c>
      <c r="H26" s="2" t="s">
        <v>21</v>
      </c>
      <c r="I26" s="2">
        <v>4</v>
      </c>
      <c r="J26" s="2">
        <v>9</v>
      </c>
      <c r="K26" s="2">
        <v>2024</v>
      </c>
    </row>
    <row r="27" spans="1:11" x14ac:dyDescent="0.25">
      <c r="A27" s="2">
        <v>1024</v>
      </c>
      <c r="B27" s="2">
        <f t="shared" ca="1" si="1"/>
        <v>24643</v>
      </c>
      <c r="C27" s="2">
        <v>-150</v>
      </c>
      <c r="D27" s="2" t="str">
        <f t="shared" ca="1" si="0"/>
        <v>Transfer</v>
      </c>
      <c r="E27" s="2" t="s">
        <v>9</v>
      </c>
      <c r="F27" s="2">
        <v>49</v>
      </c>
      <c r="G27" s="2" t="s">
        <v>12</v>
      </c>
      <c r="H27" s="2" t="s">
        <v>22</v>
      </c>
      <c r="I27" s="2">
        <v>2</v>
      </c>
      <c r="J27" s="2">
        <v>8</v>
      </c>
      <c r="K27" s="2">
        <v>2023</v>
      </c>
    </row>
    <row r="28" spans="1:11" x14ac:dyDescent="0.25">
      <c r="A28" s="2">
        <v>1025</v>
      </c>
      <c r="B28" s="2">
        <f t="shared" ca="1" si="1"/>
        <v>5742</v>
      </c>
      <c r="C28" s="2">
        <v>600</v>
      </c>
      <c r="D28" s="2" t="str">
        <f t="shared" ca="1" si="0"/>
        <v>Deposit</v>
      </c>
      <c r="E28" s="2" t="s">
        <v>7</v>
      </c>
      <c r="F28" s="2">
        <v>33</v>
      </c>
      <c r="G28" s="2" t="s">
        <v>11</v>
      </c>
      <c r="H28" s="2" t="s">
        <v>23</v>
      </c>
      <c r="I28" s="2">
        <v>5</v>
      </c>
      <c r="J28" s="2">
        <v>1</v>
      </c>
      <c r="K28" s="2">
        <v>2024</v>
      </c>
    </row>
    <row r="29" spans="1:11" x14ac:dyDescent="0.25">
      <c r="A29" s="2">
        <v>1026</v>
      </c>
      <c r="B29" s="2">
        <f t="shared" ca="1" si="1"/>
        <v>17469</v>
      </c>
      <c r="C29" s="2">
        <v>350</v>
      </c>
      <c r="D29" s="2" t="str">
        <f t="shared" ca="1" si="0"/>
        <v>Transfer</v>
      </c>
      <c r="E29" s="2" t="s">
        <v>7</v>
      </c>
      <c r="F29" s="2">
        <v>41</v>
      </c>
      <c r="G29" s="2" t="s">
        <v>12</v>
      </c>
      <c r="H29" s="2" t="s">
        <v>19</v>
      </c>
      <c r="I29" s="2">
        <v>3</v>
      </c>
      <c r="J29" s="2">
        <v>9</v>
      </c>
      <c r="K29" s="2">
        <v>2023</v>
      </c>
    </row>
    <row r="30" spans="1:11" x14ac:dyDescent="0.25">
      <c r="A30" s="2">
        <v>1027</v>
      </c>
      <c r="B30" s="2">
        <f t="shared" ca="1" si="1"/>
        <v>3748</v>
      </c>
      <c r="C30" s="2">
        <v>-100</v>
      </c>
      <c r="D30" s="2" t="str">
        <f t="shared" ca="1" si="0"/>
        <v>Transfer</v>
      </c>
      <c r="E30" s="2" t="s">
        <v>8</v>
      </c>
      <c r="F30" s="2">
        <v>36</v>
      </c>
      <c r="G30" s="2" t="s">
        <v>11</v>
      </c>
      <c r="H30" s="2" t="s">
        <v>20</v>
      </c>
      <c r="I30" s="2">
        <v>1</v>
      </c>
      <c r="J30" s="2">
        <v>5</v>
      </c>
      <c r="K30" s="2">
        <v>2024</v>
      </c>
    </row>
    <row r="31" spans="1:11" x14ac:dyDescent="0.25">
      <c r="A31" s="2">
        <v>1028</v>
      </c>
      <c r="B31" s="2">
        <f t="shared" ca="1" si="1"/>
        <v>4338</v>
      </c>
      <c r="C31" s="2">
        <v>1000</v>
      </c>
      <c r="D31" s="2" t="str">
        <f t="shared" ca="1" si="0"/>
        <v>Deposit</v>
      </c>
      <c r="E31" s="2" t="s">
        <v>9</v>
      </c>
      <c r="F31" s="2">
        <v>38</v>
      </c>
      <c r="G31" s="2" t="s">
        <v>12</v>
      </c>
      <c r="H31" s="2" t="s">
        <v>21</v>
      </c>
      <c r="I31" s="2">
        <v>4</v>
      </c>
      <c r="J31" s="2">
        <v>2</v>
      </c>
      <c r="K31" s="2">
        <v>2024</v>
      </c>
    </row>
    <row r="32" spans="1:11" x14ac:dyDescent="0.25">
      <c r="A32" s="2">
        <v>1029</v>
      </c>
      <c r="B32" s="2">
        <f t="shared" ca="1" si="1"/>
        <v>23905</v>
      </c>
      <c r="C32" s="2">
        <v>200</v>
      </c>
      <c r="D32" s="2" t="str">
        <f t="shared" ca="1" si="0"/>
        <v>Transfer</v>
      </c>
      <c r="E32" s="2" t="s">
        <v>7</v>
      </c>
      <c r="F32" s="2">
        <v>42</v>
      </c>
      <c r="G32" s="2" t="s">
        <v>11</v>
      </c>
      <c r="H32" s="2" t="s">
        <v>22</v>
      </c>
      <c r="I32" s="2">
        <v>5</v>
      </c>
      <c r="J32" s="2">
        <v>12</v>
      </c>
      <c r="K32" s="2">
        <v>2023</v>
      </c>
    </row>
    <row r="33" spans="1:11" x14ac:dyDescent="0.25">
      <c r="A33" s="2">
        <v>1030</v>
      </c>
      <c r="B33" s="2">
        <f t="shared" ca="1" si="1"/>
        <v>9777</v>
      </c>
      <c r="C33" s="2">
        <v>-300</v>
      </c>
      <c r="D33" s="2" t="str">
        <f t="shared" ca="1" si="0"/>
        <v>Withdrawal</v>
      </c>
      <c r="E33" s="2" t="s">
        <v>8</v>
      </c>
      <c r="F33" s="2">
        <v>34</v>
      </c>
      <c r="G33" s="2" t="s">
        <v>12</v>
      </c>
      <c r="H33" s="2" t="s">
        <v>23</v>
      </c>
      <c r="I33" s="2">
        <v>3</v>
      </c>
      <c r="J33" s="2">
        <v>7</v>
      </c>
      <c r="K33" s="2">
        <v>2024</v>
      </c>
    </row>
    <row r="34" spans="1:11" x14ac:dyDescent="0.25">
      <c r="A34" s="2">
        <v>1031</v>
      </c>
      <c r="B34" s="2">
        <f t="shared" ca="1" si="1"/>
        <v>24016</v>
      </c>
      <c r="C34" s="2">
        <v>900</v>
      </c>
      <c r="D34" s="2" t="str">
        <f t="shared" ca="1" si="0"/>
        <v>Transfer</v>
      </c>
      <c r="E34" s="2" t="s">
        <v>7</v>
      </c>
      <c r="F34" s="2">
        <v>46</v>
      </c>
      <c r="G34" s="2" t="s">
        <v>11</v>
      </c>
      <c r="H34" s="2" t="s">
        <v>19</v>
      </c>
      <c r="I34" s="2">
        <v>4</v>
      </c>
      <c r="J34" s="2">
        <v>1</v>
      </c>
      <c r="K34" s="2">
        <v>2023</v>
      </c>
    </row>
    <row r="35" spans="1:11" x14ac:dyDescent="0.25">
      <c r="A35" s="2">
        <v>1032</v>
      </c>
      <c r="B35" s="2">
        <f t="shared" ca="1" si="1"/>
        <v>4780</v>
      </c>
      <c r="C35" s="2">
        <v>400</v>
      </c>
      <c r="D35" s="2" t="str">
        <f t="shared" ca="1" si="0"/>
        <v>Transfer</v>
      </c>
      <c r="E35" s="2" t="s">
        <v>7</v>
      </c>
      <c r="F35" s="2">
        <v>29</v>
      </c>
      <c r="G35" s="2" t="s">
        <v>11</v>
      </c>
      <c r="H35" s="2" t="s">
        <v>20</v>
      </c>
      <c r="I35" s="2">
        <v>2</v>
      </c>
      <c r="J35" s="2">
        <v>12</v>
      </c>
      <c r="K35" s="2">
        <v>2023</v>
      </c>
    </row>
    <row r="36" spans="1:11" x14ac:dyDescent="0.25">
      <c r="A36" s="2">
        <v>1033</v>
      </c>
      <c r="B36" s="2">
        <f t="shared" ca="1" si="1"/>
        <v>2942</v>
      </c>
      <c r="C36" s="2">
        <v>-250</v>
      </c>
      <c r="D36" s="2" t="str">
        <f t="shared" ca="1" si="0"/>
        <v>Deposit</v>
      </c>
      <c r="E36" s="2" t="s">
        <v>9</v>
      </c>
      <c r="F36" s="2">
        <v>35</v>
      </c>
      <c r="G36" s="2" t="s">
        <v>12</v>
      </c>
      <c r="H36" s="2" t="s">
        <v>21</v>
      </c>
      <c r="I36" s="2">
        <v>1</v>
      </c>
      <c r="J36" s="2">
        <v>12</v>
      </c>
      <c r="K36" s="2">
        <v>2023</v>
      </c>
    </row>
    <row r="37" spans="1:11" x14ac:dyDescent="0.25">
      <c r="A37" s="2">
        <v>1034</v>
      </c>
      <c r="B37" s="2">
        <f t="shared" ca="1" si="1"/>
        <v>24738</v>
      </c>
      <c r="C37" s="2">
        <v>1100</v>
      </c>
      <c r="D37" s="2" t="str">
        <f t="shared" ca="1" si="0"/>
        <v>Deposit</v>
      </c>
      <c r="E37" s="2" t="s">
        <v>7</v>
      </c>
      <c r="F37" s="2">
        <v>50</v>
      </c>
      <c r="G37" s="2" t="s">
        <v>11</v>
      </c>
      <c r="H37" s="2" t="s">
        <v>22</v>
      </c>
      <c r="I37" s="2">
        <v>5</v>
      </c>
      <c r="J37" s="2">
        <v>7</v>
      </c>
      <c r="K37" s="2">
        <v>2023</v>
      </c>
    </row>
    <row r="38" spans="1:11" x14ac:dyDescent="0.25">
      <c r="A38" s="2">
        <v>1035</v>
      </c>
      <c r="B38" s="2">
        <f t="shared" ca="1" si="1"/>
        <v>19467</v>
      </c>
      <c r="C38" s="2">
        <v>500</v>
      </c>
      <c r="D38" s="2" t="str">
        <f t="shared" ca="1" si="0"/>
        <v>Transfer</v>
      </c>
      <c r="E38" s="2" t="s">
        <v>8</v>
      </c>
      <c r="F38" s="2">
        <v>27</v>
      </c>
      <c r="G38" s="2" t="s">
        <v>12</v>
      </c>
      <c r="H38" s="2" t="s">
        <v>23</v>
      </c>
      <c r="I38" s="2">
        <v>3</v>
      </c>
      <c r="J38" s="2">
        <v>10</v>
      </c>
      <c r="K38" s="2">
        <v>2024</v>
      </c>
    </row>
    <row r="39" spans="1:11" x14ac:dyDescent="0.25">
      <c r="A39" s="2">
        <v>1036</v>
      </c>
      <c r="B39" s="2">
        <f t="shared" ca="1" si="1"/>
        <v>5564</v>
      </c>
      <c r="C39" s="2">
        <v>-200</v>
      </c>
      <c r="D39" s="2" t="str">
        <f t="shared" ca="1" si="0"/>
        <v>Deposit</v>
      </c>
      <c r="E39" s="2" t="s">
        <v>7</v>
      </c>
      <c r="F39" s="2">
        <v>40</v>
      </c>
      <c r="G39" s="2" t="s">
        <v>11</v>
      </c>
      <c r="H39" s="2" t="s">
        <v>19</v>
      </c>
      <c r="I39" s="2">
        <v>4</v>
      </c>
      <c r="J39" s="2">
        <v>4</v>
      </c>
      <c r="K39" s="2">
        <v>2023</v>
      </c>
    </row>
    <row r="40" spans="1:11" x14ac:dyDescent="0.25">
      <c r="A40" s="2">
        <v>1037</v>
      </c>
      <c r="B40" s="2">
        <f t="shared" ca="1" si="1"/>
        <v>22775</v>
      </c>
      <c r="C40" s="2">
        <v>600</v>
      </c>
      <c r="D40" s="2" t="str">
        <f t="shared" ca="1" si="0"/>
        <v>Transfer</v>
      </c>
      <c r="E40" s="2" t="s">
        <v>7</v>
      </c>
      <c r="F40" s="2">
        <v>32</v>
      </c>
      <c r="G40" s="2" t="s">
        <v>12</v>
      </c>
      <c r="H40" s="2" t="s">
        <v>20</v>
      </c>
      <c r="I40" s="2">
        <v>2</v>
      </c>
      <c r="J40" s="2">
        <v>7</v>
      </c>
      <c r="K40" s="2">
        <v>2023</v>
      </c>
    </row>
    <row r="41" spans="1:11" x14ac:dyDescent="0.25">
      <c r="A41" s="2">
        <v>1038</v>
      </c>
      <c r="B41" s="2">
        <f t="shared" ca="1" si="1"/>
        <v>3265</v>
      </c>
      <c r="C41" s="2">
        <v>150</v>
      </c>
      <c r="D41" s="2" t="str">
        <f t="shared" ca="1" si="0"/>
        <v>Transfer</v>
      </c>
      <c r="E41" s="2" t="s">
        <v>9</v>
      </c>
      <c r="F41" s="2">
        <v>37</v>
      </c>
      <c r="G41" s="2" t="s">
        <v>11</v>
      </c>
      <c r="H41" s="2" t="s">
        <v>21</v>
      </c>
      <c r="I41" s="2">
        <v>3</v>
      </c>
      <c r="J41" s="2">
        <v>3</v>
      </c>
      <c r="K41" s="2">
        <v>2024</v>
      </c>
    </row>
    <row r="42" spans="1:11" x14ac:dyDescent="0.25">
      <c r="A42" s="2">
        <v>1039</v>
      </c>
      <c r="B42" s="2">
        <f t="shared" ca="1" si="1"/>
        <v>2953</v>
      </c>
      <c r="C42" s="2">
        <v>-100</v>
      </c>
      <c r="D42" s="2" t="str">
        <f t="shared" ca="1" si="0"/>
        <v>Deposit</v>
      </c>
      <c r="E42" s="2" t="s">
        <v>7</v>
      </c>
      <c r="F42" s="2">
        <v>44</v>
      </c>
      <c r="G42" s="2" t="s">
        <v>12</v>
      </c>
      <c r="H42" s="2" t="s">
        <v>22</v>
      </c>
      <c r="I42" s="2">
        <v>5</v>
      </c>
      <c r="J42" s="2">
        <v>8</v>
      </c>
      <c r="K42" s="2">
        <v>2023</v>
      </c>
    </row>
    <row r="43" spans="1:11" x14ac:dyDescent="0.25">
      <c r="A43" s="2">
        <v>1040</v>
      </c>
      <c r="B43" s="2">
        <f t="shared" ca="1" si="1"/>
        <v>7325</v>
      </c>
      <c r="C43" s="2">
        <v>1300</v>
      </c>
      <c r="D43" s="2" t="str">
        <f t="shared" ca="1" si="0"/>
        <v>Withdrawal</v>
      </c>
      <c r="E43" s="2" t="s">
        <v>7</v>
      </c>
      <c r="F43" s="2">
        <v>31</v>
      </c>
      <c r="G43" s="2" t="s">
        <v>11</v>
      </c>
      <c r="H43" s="2" t="s">
        <v>23</v>
      </c>
      <c r="I43" s="2">
        <v>4</v>
      </c>
      <c r="J43" s="2">
        <v>4</v>
      </c>
      <c r="K43" s="2">
        <v>2024</v>
      </c>
    </row>
    <row r="44" spans="1:11" x14ac:dyDescent="0.25">
      <c r="A44" s="2">
        <v>1041</v>
      </c>
      <c r="B44" s="2">
        <f t="shared" ca="1" si="1"/>
        <v>24879</v>
      </c>
      <c r="C44" s="2">
        <v>300</v>
      </c>
      <c r="D44" s="2" t="str">
        <f t="shared" ca="1" si="0"/>
        <v>Transfer</v>
      </c>
      <c r="E44" s="2" t="s">
        <v>8</v>
      </c>
      <c r="F44" s="2">
        <v>36</v>
      </c>
      <c r="G44" s="2" t="s">
        <v>12</v>
      </c>
      <c r="H44" s="2" t="s">
        <v>19</v>
      </c>
      <c r="I44" s="2">
        <v>2</v>
      </c>
      <c r="J44" s="2">
        <v>4</v>
      </c>
      <c r="K44" s="2">
        <v>2024</v>
      </c>
    </row>
    <row r="45" spans="1:11" x14ac:dyDescent="0.25">
      <c r="A45" s="2">
        <v>1042</v>
      </c>
      <c r="B45" s="2">
        <f t="shared" ca="1" si="1"/>
        <v>5470</v>
      </c>
      <c r="C45" s="2">
        <v>-200</v>
      </c>
      <c r="D45" s="2" t="str">
        <f t="shared" ca="1" si="0"/>
        <v>Deposit</v>
      </c>
      <c r="E45" s="2" t="s">
        <v>9</v>
      </c>
      <c r="F45" s="2">
        <v>39</v>
      </c>
      <c r="G45" s="2" t="s">
        <v>11</v>
      </c>
      <c r="H45" s="2" t="s">
        <v>20</v>
      </c>
      <c r="I45" s="2">
        <v>3</v>
      </c>
      <c r="J45" s="2">
        <v>10</v>
      </c>
      <c r="K45" s="2">
        <v>2024</v>
      </c>
    </row>
    <row r="46" spans="1:11" x14ac:dyDescent="0.25">
      <c r="A46" s="2">
        <v>1043</v>
      </c>
      <c r="B46" s="2">
        <f t="shared" ca="1" si="1"/>
        <v>16259</v>
      </c>
      <c r="C46" s="2">
        <v>400</v>
      </c>
      <c r="D46" s="2" t="str">
        <f t="shared" ca="1" si="0"/>
        <v>Transfer</v>
      </c>
      <c r="E46" s="2" t="s">
        <v>7</v>
      </c>
      <c r="F46" s="2">
        <v>33</v>
      </c>
      <c r="G46" s="2" t="s">
        <v>12</v>
      </c>
      <c r="H46" s="2" t="s">
        <v>21</v>
      </c>
      <c r="I46" s="2">
        <v>5</v>
      </c>
      <c r="J46" s="2">
        <v>8</v>
      </c>
      <c r="K46" s="2">
        <v>2024</v>
      </c>
    </row>
    <row r="47" spans="1:11" x14ac:dyDescent="0.25">
      <c r="A47" s="2">
        <v>1044</v>
      </c>
      <c r="B47" s="2">
        <f t="shared" ca="1" si="1"/>
        <v>2343</v>
      </c>
      <c r="C47" s="2">
        <v>500</v>
      </c>
      <c r="D47" s="2" t="str">
        <f t="shared" ca="1" si="0"/>
        <v>Transfer</v>
      </c>
      <c r="E47" s="2" t="s">
        <v>7</v>
      </c>
      <c r="F47" s="2">
        <v>45</v>
      </c>
      <c r="G47" s="2" t="s">
        <v>11</v>
      </c>
      <c r="H47" s="2" t="s">
        <v>22</v>
      </c>
      <c r="I47" s="2">
        <v>4</v>
      </c>
      <c r="J47" s="2">
        <v>4</v>
      </c>
      <c r="K47" s="2">
        <v>2024</v>
      </c>
    </row>
    <row r="48" spans="1:11" x14ac:dyDescent="0.25">
      <c r="A48" s="2">
        <v>1045</v>
      </c>
      <c r="B48" s="2">
        <f t="shared" ca="1" si="1"/>
        <v>9991</v>
      </c>
      <c r="C48" s="2">
        <v>-150</v>
      </c>
      <c r="D48" s="2" t="str">
        <f t="shared" ca="1" si="0"/>
        <v>Withdrawal</v>
      </c>
      <c r="E48" s="2" t="s">
        <v>8</v>
      </c>
      <c r="F48" s="2">
        <v>28</v>
      </c>
      <c r="G48" s="2" t="s">
        <v>12</v>
      </c>
      <c r="H48" s="2" t="s">
        <v>23</v>
      </c>
      <c r="I48" s="2">
        <v>3</v>
      </c>
      <c r="J48" s="2">
        <v>1</v>
      </c>
      <c r="K48" s="2">
        <v>2023</v>
      </c>
    </row>
    <row r="49" spans="1:11" x14ac:dyDescent="0.25">
      <c r="A49" s="2">
        <v>1046</v>
      </c>
      <c r="B49" s="2">
        <f t="shared" ca="1" si="1"/>
        <v>11632</v>
      </c>
      <c r="C49" s="2">
        <v>700</v>
      </c>
      <c r="D49" s="2" t="str">
        <f t="shared" ca="1" si="0"/>
        <v>Deposit</v>
      </c>
      <c r="E49" s="2" t="s">
        <v>7</v>
      </c>
      <c r="F49" s="2">
        <v>41</v>
      </c>
      <c r="G49" s="2" t="s">
        <v>11</v>
      </c>
      <c r="H49" s="2" t="s">
        <v>19</v>
      </c>
      <c r="I49" s="2">
        <v>5</v>
      </c>
      <c r="J49" s="2">
        <v>12</v>
      </c>
      <c r="K49" s="2">
        <v>2023</v>
      </c>
    </row>
    <row r="50" spans="1:11" x14ac:dyDescent="0.25">
      <c r="A50" s="2">
        <v>1047</v>
      </c>
      <c r="B50" s="2">
        <f t="shared" ca="1" si="1"/>
        <v>14031</v>
      </c>
      <c r="C50" s="2">
        <v>200</v>
      </c>
      <c r="D50" s="2" t="str">
        <f t="shared" ca="1" si="0"/>
        <v>Deposit</v>
      </c>
      <c r="E50" s="2" t="s">
        <v>9</v>
      </c>
      <c r="F50" s="2">
        <v>34</v>
      </c>
      <c r="G50" s="2" t="s">
        <v>12</v>
      </c>
      <c r="H50" s="2" t="s">
        <v>20</v>
      </c>
      <c r="I50" s="2">
        <v>2</v>
      </c>
      <c r="J50" s="2">
        <v>4</v>
      </c>
      <c r="K50" s="2">
        <v>2024</v>
      </c>
    </row>
    <row r="51" spans="1:11" x14ac:dyDescent="0.25">
      <c r="A51" s="2">
        <v>1048</v>
      </c>
      <c r="B51" s="2">
        <f t="shared" ca="1" si="1"/>
        <v>10898</v>
      </c>
      <c r="C51" s="2">
        <v>-250</v>
      </c>
      <c r="D51" s="2" t="str">
        <f t="shared" ca="1" si="0"/>
        <v>Transfer</v>
      </c>
      <c r="E51" s="2" t="s">
        <v>7</v>
      </c>
      <c r="F51" s="2">
        <v>38</v>
      </c>
      <c r="G51" s="2" t="s">
        <v>11</v>
      </c>
      <c r="H51" s="2" t="s">
        <v>21</v>
      </c>
      <c r="I51" s="2">
        <v>4</v>
      </c>
      <c r="J51" s="2">
        <v>12</v>
      </c>
      <c r="K51" s="2">
        <v>2023</v>
      </c>
    </row>
    <row r="52" spans="1:11" x14ac:dyDescent="0.25">
      <c r="A52" s="2">
        <v>1049</v>
      </c>
      <c r="B52" s="2">
        <f t="shared" ca="1" si="1"/>
        <v>1595</v>
      </c>
      <c r="C52" s="2">
        <v>600</v>
      </c>
      <c r="D52" s="2" t="str">
        <f t="shared" ca="1" si="0"/>
        <v>Deposit</v>
      </c>
      <c r="E52" s="2" t="s">
        <v>7</v>
      </c>
      <c r="F52" s="2">
        <v>43</v>
      </c>
      <c r="G52" s="2" t="s">
        <v>12</v>
      </c>
      <c r="H52" s="2" t="s">
        <v>22</v>
      </c>
      <c r="I52" s="2">
        <v>5</v>
      </c>
      <c r="J52" s="2">
        <v>11</v>
      </c>
      <c r="K52" s="2">
        <v>2024</v>
      </c>
    </row>
    <row r="53" spans="1:11" x14ac:dyDescent="0.25">
      <c r="A53" s="2">
        <v>1050</v>
      </c>
      <c r="B53" s="2">
        <f t="shared" ca="1" si="1"/>
        <v>18143</v>
      </c>
      <c r="C53" s="2">
        <v>400</v>
      </c>
      <c r="D53" s="2" t="str">
        <f t="shared" ca="1" si="0"/>
        <v>Deposit</v>
      </c>
      <c r="E53" s="2" t="s">
        <v>8</v>
      </c>
      <c r="F53" s="2">
        <v>32</v>
      </c>
      <c r="G53" s="2" t="s">
        <v>11</v>
      </c>
      <c r="H53" s="2" t="s">
        <v>23</v>
      </c>
      <c r="I53" s="2">
        <v>3</v>
      </c>
      <c r="J53" s="2">
        <v>7</v>
      </c>
      <c r="K53" s="2">
        <v>2024</v>
      </c>
    </row>
    <row r="54" spans="1:11" x14ac:dyDescent="0.25">
      <c r="A54" s="2">
        <v>1051</v>
      </c>
      <c r="B54" s="2">
        <f t="shared" ca="1" si="1"/>
        <v>24004</v>
      </c>
      <c r="C54" s="1">
        <v>323</v>
      </c>
      <c r="D54" s="2" t="str">
        <f t="shared" ca="1" si="0"/>
        <v>Transfer</v>
      </c>
      <c r="E54" s="2" t="s">
        <v>7</v>
      </c>
      <c r="F54" s="1">
        <v>65</v>
      </c>
      <c r="G54" s="2" t="s">
        <v>11</v>
      </c>
      <c r="H54" s="2" t="s">
        <v>19</v>
      </c>
      <c r="I54" s="1">
        <v>3</v>
      </c>
      <c r="J54" s="2">
        <v>9</v>
      </c>
      <c r="K54" s="2">
        <v>2024</v>
      </c>
    </row>
    <row r="55" spans="1:11" x14ac:dyDescent="0.25">
      <c r="A55" s="2">
        <v>1052</v>
      </c>
      <c r="B55" s="2">
        <f t="shared" ca="1" si="1"/>
        <v>3684</v>
      </c>
      <c r="C55" s="1">
        <v>694</v>
      </c>
      <c r="D55" s="2" t="str">
        <f t="shared" ca="1" si="0"/>
        <v>Deposit</v>
      </c>
      <c r="E55" s="2" t="s">
        <v>8</v>
      </c>
      <c r="F55" s="1">
        <v>34</v>
      </c>
      <c r="G55" s="2" t="s">
        <v>12</v>
      </c>
      <c r="H55" s="2" t="s">
        <v>20</v>
      </c>
      <c r="I55" s="1">
        <v>5</v>
      </c>
      <c r="J55" s="2">
        <v>9</v>
      </c>
      <c r="K55" s="2">
        <v>2024</v>
      </c>
    </row>
    <row r="56" spans="1:11" x14ac:dyDescent="0.25">
      <c r="A56" s="2">
        <v>1053</v>
      </c>
      <c r="B56" s="2">
        <f t="shared" ca="1" si="1"/>
        <v>21554</v>
      </c>
      <c r="C56" s="1">
        <v>726</v>
      </c>
      <c r="D56" s="2" t="str">
        <f t="shared" ca="1" si="0"/>
        <v>Transfer</v>
      </c>
      <c r="E56" s="2" t="s">
        <v>9</v>
      </c>
      <c r="F56" s="1">
        <v>36</v>
      </c>
      <c r="G56" s="2" t="s">
        <v>11</v>
      </c>
      <c r="H56" s="2" t="s">
        <v>21</v>
      </c>
      <c r="I56" s="1">
        <v>5</v>
      </c>
      <c r="J56" s="2">
        <v>6</v>
      </c>
      <c r="K56" s="2">
        <v>2023</v>
      </c>
    </row>
    <row r="57" spans="1:11" x14ac:dyDescent="0.25">
      <c r="A57" s="2">
        <v>1054</v>
      </c>
      <c r="B57" s="2">
        <f t="shared" ca="1" si="1"/>
        <v>715</v>
      </c>
      <c r="C57" s="1">
        <v>-441</v>
      </c>
      <c r="D57" s="2" t="str">
        <f t="shared" ca="1" si="0"/>
        <v>Deposit</v>
      </c>
      <c r="E57" s="2" t="s">
        <v>7</v>
      </c>
      <c r="F57" s="1">
        <v>50</v>
      </c>
      <c r="G57" s="2" t="s">
        <v>11</v>
      </c>
      <c r="H57" s="2" t="s">
        <v>22</v>
      </c>
      <c r="I57" s="1">
        <v>1</v>
      </c>
      <c r="J57" s="2">
        <v>12</v>
      </c>
      <c r="K57" s="2">
        <v>2023</v>
      </c>
    </row>
    <row r="58" spans="1:11" x14ac:dyDescent="0.25">
      <c r="A58" s="2">
        <v>1055</v>
      </c>
      <c r="B58" s="2">
        <f t="shared" ca="1" si="1"/>
        <v>21193</v>
      </c>
      <c r="C58" s="1">
        <v>493</v>
      </c>
      <c r="D58" s="2" t="str">
        <f t="shared" ca="1" si="0"/>
        <v>Transfer</v>
      </c>
      <c r="E58" s="2" t="s">
        <v>7</v>
      </c>
      <c r="F58" s="1">
        <v>58</v>
      </c>
      <c r="G58" s="2" t="s">
        <v>12</v>
      </c>
      <c r="H58" s="2" t="s">
        <v>23</v>
      </c>
      <c r="I58" s="1">
        <v>5</v>
      </c>
      <c r="J58" s="2">
        <v>9</v>
      </c>
      <c r="K58" s="2">
        <v>2024</v>
      </c>
    </row>
    <row r="59" spans="1:11" x14ac:dyDescent="0.25">
      <c r="A59" s="2">
        <v>1056</v>
      </c>
      <c r="B59" s="2">
        <f t="shared" ca="1" si="1"/>
        <v>8213</v>
      </c>
      <c r="C59" s="1">
        <v>523</v>
      </c>
      <c r="D59" s="2" t="str">
        <f t="shared" ca="1" si="0"/>
        <v>Withdrawal</v>
      </c>
      <c r="E59" s="2" t="s">
        <v>7</v>
      </c>
      <c r="F59" s="1">
        <v>33</v>
      </c>
      <c r="G59" s="2" t="s">
        <v>12</v>
      </c>
      <c r="H59" s="2" t="s">
        <v>19</v>
      </c>
      <c r="I59" s="1">
        <v>1</v>
      </c>
      <c r="J59" s="2">
        <v>8</v>
      </c>
      <c r="K59" s="2">
        <v>2024</v>
      </c>
    </row>
    <row r="60" spans="1:11" x14ac:dyDescent="0.25">
      <c r="A60" s="2">
        <v>1057</v>
      </c>
      <c r="B60" s="2">
        <f t="shared" ca="1" si="1"/>
        <v>21199</v>
      </c>
      <c r="C60" s="1">
        <v>-136</v>
      </c>
      <c r="D60" s="2" t="str">
        <f t="shared" ca="1" si="0"/>
        <v>Deposit</v>
      </c>
      <c r="E60" s="2" t="s">
        <v>8</v>
      </c>
      <c r="F60" s="1">
        <v>63</v>
      </c>
      <c r="G60" s="2" t="s">
        <v>11</v>
      </c>
      <c r="H60" s="2" t="s">
        <v>20</v>
      </c>
      <c r="I60" s="1">
        <v>4</v>
      </c>
      <c r="J60" s="2">
        <v>2</v>
      </c>
      <c r="K60" s="2">
        <v>2024</v>
      </c>
    </row>
    <row r="61" spans="1:11" x14ac:dyDescent="0.25">
      <c r="A61" s="2">
        <v>1058</v>
      </c>
      <c r="B61" s="2">
        <f t="shared" ca="1" si="1"/>
        <v>16264</v>
      </c>
      <c r="C61" s="1">
        <v>-492</v>
      </c>
      <c r="D61" s="2" t="str">
        <f t="shared" ca="1" si="0"/>
        <v>Deposit</v>
      </c>
      <c r="E61" s="2" t="s">
        <v>9</v>
      </c>
      <c r="F61" s="1">
        <v>33</v>
      </c>
      <c r="G61" s="2" t="s">
        <v>11</v>
      </c>
      <c r="H61" s="2" t="s">
        <v>21</v>
      </c>
      <c r="I61" s="1">
        <v>2</v>
      </c>
      <c r="J61" s="2">
        <v>9</v>
      </c>
      <c r="K61" s="2">
        <v>2023</v>
      </c>
    </row>
    <row r="62" spans="1:11" x14ac:dyDescent="0.25">
      <c r="A62" s="2">
        <v>1059</v>
      </c>
      <c r="B62" s="2">
        <f t="shared" ca="1" si="1"/>
        <v>20049</v>
      </c>
      <c r="C62" s="1">
        <v>558</v>
      </c>
      <c r="D62" s="2" t="str">
        <f t="shared" ca="1" si="0"/>
        <v>Transfer</v>
      </c>
      <c r="E62" s="2" t="s">
        <v>7</v>
      </c>
      <c r="F62" s="1">
        <v>51</v>
      </c>
      <c r="G62" s="2" t="s">
        <v>12</v>
      </c>
      <c r="H62" s="2" t="s">
        <v>22</v>
      </c>
      <c r="I62" s="1">
        <v>4</v>
      </c>
      <c r="J62" s="2">
        <v>4</v>
      </c>
      <c r="K62" s="2">
        <v>2023</v>
      </c>
    </row>
    <row r="63" spans="1:11" x14ac:dyDescent="0.25">
      <c r="A63" s="2">
        <v>1060</v>
      </c>
      <c r="B63" s="2">
        <f t="shared" ca="1" si="1"/>
        <v>5566</v>
      </c>
      <c r="C63" s="1">
        <v>705</v>
      </c>
      <c r="D63" s="2" t="str">
        <f t="shared" ca="1" si="0"/>
        <v>Deposit</v>
      </c>
      <c r="E63" s="2" t="s">
        <v>7</v>
      </c>
      <c r="F63" s="1">
        <v>27</v>
      </c>
      <c r="G63" s="2" t="s">
        <v>11</v>
      </c>
      <c r="H63" s="2" t="s">
        <v>23</v>
      </c>
      <c r="I63" s="1">
        <v>3</v>
      </c>
      <c r="J63" s="2">
        <v>7</v>
      </c>
      <c r="K63" s="2">
        <v>2024</v>
      </c>
    </row>
    <row r="64" spans="1:11" x14ac:dyDescent="0.25">
      <c r="A64" s="2">
        <v>1061</v>
      </c>
      <c r="B64" s="2">
        <f t="shared" ca="1" si="1"/>
        <v>13195</v>
      </c>
      <c r="C64" s="1">
        <v>1163</v>
      </c>
      <c r="D64" s="2" t="str">
        <f t="shared" ca="1" si="0"/>
        <v>Withdrawal</v>
      </c>
      <c r="E64" s="2" t="s">
        <v>7</v>
      </c>
      <c r="F64" s="1">
        <v>69</v>
      </c>
      <c r="G64" s="2" t="s">
        <v>12</v>
      </c>
      <c r="H64" s="2" t="s">
        <v>19</v>
      </c>
      <c r="I64" s="1">
        <v>3</v>
      </c>
      <c r="J64" s="2">
        <v>12</v>
      </c>
      <c r="K64" s="2">
        <v>2024</v>
      </c>
    </row>
    <row r="65" spans="1:11" x14ac:dyDescent="0.25">
      <c r="A65" s="2">
        <v>1062</v>
      </c>
      <c r="B65" s="2">
        <f t="shared" ca="1" si="1"/>
        <v>23391</v>
      </c>
      <c r="C65" s="1">
        <v>-71</v>
      </c>
      <c r="D65" s="2" t="str">
        <f t="shared" ca="1" si="0"/>
        <v>Transfer</v>
      </c>
      <c r="E65" s="2" t="s">
        <v>8</v>
      </c>
      <c r="F65" s="1">
        <v>48</v>
      </c>
      <c r="G65" s="2" t="s">
        <v>11</v>
      </c>
      <c r="H65" s="2" t="s">
        <v>20</v>
      </c>
      <c r="I65" s="1">
        <v>2</v>
      </c>
      <c r="J65" s="2">
        <v>4</v>
      </c>
      <c r="K65" s="2">
        <v>2024</v>
      </c>
    </row>
    <row r="66" spans="1:11" x14ac:dyDescent="0.25">
      <c r="A66" s="2">
        <v>1063</v>
      </c>
      <c r="B66" s="2">
        <f t="shared" ca="1" si="1"/>
        <v>4158</v>
      </c>
      <c r="C66" s="1">
        <v>-432</v>
      </c>
      <c r="D66" s="2" t="str">
        <f t="shared" ca="1" si="0"/>
        <v>Deposit</v>
      </c>
      <c r="E66" s="2" t="s">
        <v>7</v>
      </c>
      <c r="F66" s="1">
        <v>57</v>
      </c>
      <c r="G66" s="2" t="s">
        <v>12</v>
      </c>
      <c r="H66" s="2" t="s">
        <v>21</v>
      </c>
      <c r="I66" s="1">
        <v>1</v>
      </c>
      <c r="J66" s="2">
        <v>6</v>
      </c>
      <c r="K66" s="2">
        <v>2024</v>
      </c>
    </row>
    <row r="67" spans="1:11" x14ac:dyDescent="0.25">
      <c r="A67" s="2">
        <v>1064</v>
      </c>
      <c r="B67" s="2">
        <f t="shared" ca="1" si="1"/>
        <v>23050</v>
      </c>
      <c r="C67" s="1">
        <v>920</v>
      </c>
      <c r="D67" s="2" t="str">
        <f t="shared" ca="1" si="0"/>
        <v>Deposit</v>
      </c>
      <c r="E67" s="2" t="s">
        <v>9</v>
      </c>
      <c r="F67" s="1">
        <v>64</v>
      </c>
      <c r="G67" s="2" t="s">
        <v>11</v>
      </c>
      <c r="H67" s="2" t="s">
        <v>22</v>
      </c>
      <c r="I67" s="1">
        <v>2</v>
      </c>
      <c r="J67" s="2">
        <v>2</v>
      </c>
      <c r="K67" s="2">
        <v>2024</v>
      </c>
    </row>
    <row r="68" spans="1:11" x14ac:dyDescent="0.25">
      <c r="A68" s="2">
        <v>1065</v>
      </c>
      <c r="B68" s="2">
        <f t="shared" ca="1" si="1"/>
        <v>3187</v>
      </c>
      <c r="C68" s="1">
        <v>720</v>
      </c>
      <c r="D68" s="2" t="str">
        <f t="shared" ref="D68:D131" ca="1" si="2">INDEX(loan_types,RANDBETWEEN(1,COUNTA(loan_types)))</f>
        <v>Withdrawal</v>
      </c>
      <c r="E68" s="2" t="s">
        <v>8</v>
      </c>
      <c r="F68" s="1">
        <v>46</v>
      </c>
      <c r="G68" s="2" t="s">
        <v>12</v>
      </c>
      <c r="H68" s="2" t="s">
        <v>23</v>
      </c>
      <c r="I68" s="1">
        <v>2</v>
      </c>
      <c r="J68" s="2">
        <v>7</v>
      </c>
      <c r="K68" s="2">
        <v>2024</v>
      </c>
    </row>
    <row r="69" spans="1:11" x14ac:dyDescent="0.25">
      <c r="A69" s="2">
        <v>1066</v>
      </c>
      <c r="B69" s="2">
        <f t="shared" ref="B69:B132" ca="1" si="3">IF(D69="Withdrawal",RANDBETWEEN(500,15000),IF(D68="Transfer",RANDBETWEEN(600,6000),RANDBETWEEN(10000,25000)))</f>
        <v>7027</v>
      </c>
      <c r="C69" s="1">
        <v>1033</v>
      </c>
      <c r="D69" s="2" t="str">
        <f t="shared" ca="1" si="2"/>
        <v>Withdrawal</v>
      </c>
      <c r="E69" s="2" t="s">
        <v>7</v>
      </c>
      <c r="F69" s="1">
        <v>61</v>
      </c>
      <c r="G69" s="2" t="s">
        <v>11</v>
      </c>
      <c r="H69" s="2" t="s">
        <v>19</v>
      </c>
      <c r="I69" s="1">
        <v>3</v>
      </c>
      <c r="J69" s="2">
        <v>6</v>
      </c>
      <c r="K69" s="2">
        <v>2023</v>
      </c>
    </row>
    <row r="70" spans="1:11" x14ac:dyDescent="0.25">
      <c r="A70" s="2">
        <v>1067</v>
      </c>
      <c r="B70" s="2">
        <f t="shared" ca="1" si="3"/>
        <v>15442</v>
      </c>
      <c r="C70" s="1">
        <v>398</v>
      </c>
      <c r="D70" s="2" t="str">
        <f t="shared" ca="1" si="2"/>
        <v>Deposit</v>
      </c>
      <c r="E70" s="2" t="s">
        <v>7</v>
      </c>
      <c r="F70" s="1">
        <v>27</v>
      </c>
      <c r="G70" s="2" t="s">
        <v>11</v>
      </c>
      <c r="H70" s="2" t="s">
        <v>20</v>
      </c>
      <c r="I70" s="1">
        <v>1</v>
      </c>
      <c r="J70" s="2">
        <v>1</v>
      </c>
      <c r="K70" s="2">
        <v>2024</v>
      </c>
    </row>
    <row r="71" spans="1:11" x14ac:dyDescent="0.25">
      <c r="A71" s="2">
        <v>1068</v>
      </c>
      <c r="B71" s="2">
        <f t="shared" ca="1" si="3"/>
        <v>21735</v>
      </c>
      <c r="C71" s="1">
        <v>625</v>
      </c>
      <c r="D71" s="2" t="str">
        <f t="shared" ca="1" si="2"/>
        <v>Deposit</v>
      </c>
      <c r="E71" s="2" t="s">
        <v>7</v>
      </c>
      <c r="F71" s="1">
        <v>45</v>
      </c>
      <c r="G71" s="2" t="s">
        <v>12</v>
      </c>
      <c r="H71" s="2" t="s">
        <v>21</v>
      </c>
      <c r="I71" s="1">
        <v>4</v>
      </c>
      <c r="J71" s="2">
        <v>1</v>
      </c>
      <c r="K71" s="2">
        <v>2023</v>
      </c>
    </row>
    <row r="72" spans="1:11" x14ac:dyDescent="0.25">
      <c r="A72" s="2">
        <v>1069</v>
      </c>
      <c r="B72" s="2">
        <f t="shared" ca="1" si="3"/>
        <v>11260</v>
      </c>
      <c r="C72" s="1">
        <v>704</v>
      </c>
      <c r="D72" s="2" t="str">
        <f t="shared" ca="1" si="2"/>
        <v>Deposit</v>
      </c>
      <c r="E72" s="2" t="s">
        <v>9</v>
      </c>
      <c r="F72" s="1">
        <v>61</v>
      </c>
      <c r="G72" s="2" t="s">
        <v>11</v>
      </c>
      <c r="H72" s="2" t="s">
        <v>22</v>
      </c>
      <c r="I72" s="1">
        <v>1</v>
      </c>
      <c r="J72" s="2">
        <v>4</v>
      </c>
      <c r="K72" s="2">
        <v>2023</v>
      </c>
    </row>
    <row r="73" spans="1:11" x14ac:dyDescent="0.25">
      <c r="A73" s="2">
        <v>1070</v>
      </c>
      <c r="B73" s="2">
        <f t="shared" ca="1" si="3"/>
        <v>21178</v>
      </c>
      <c r="C73" s="1">
        <v>9</v>
      </c>
      <c r="D73" s="2" t="str">
        <f t="shared" ca="1" si="2"/>
        <v>Deposit</v>
      </c>
      <c r="E73" s="2" t="s">
        <v>7</v>
      </c>
      <c r="F73" s="1">
        <v>68</v>
      </c>
      <c r="G73" s="2" t="s">
        <v>12</v>
      </c>
      <c r="H73" s="2" t="s">
        <v>23</v>
      </c>
      <c r="I73" s="1">
        <v>1</v>
      </c>
      <c r="J73" s="2">
        <v>12</v>
      </c>
      <c r="K73" s="2">
        <v>2024</v>
      </c>
    </row>
    <row r="74" spans="1:11" x14ac:dyDescent="0.25">
      <c r="A74" s="2">
        <v>1071</v>
      </c>
      <c r="B74" s="2">
        <f t="shared" ca="1" si="3"/>
        <v>14388</v>
      </c>
      <c r="C74" s="1">
        <v>1264</v>
      </c>
      <c r="D74" s="2" t="str">
        <f t="shared" ca="1" si="2"/>
        <v>Transfer</v>
      </c>
      <c r="E74" s="2" t="s">
        <v>8</v>
      </c>
      <c r="F74" s="1">
        <v>55</v>
      </c>
      <c r="G74" s="2" t="s">
        <v>11</v>
      </c>
      <c r="H74" s="2" t="s">
        <v>19</v>
      </c>
      <c r="I74" s="1">
        <v>1</v>
      </c>
      <c r="J74" s="2">
        <v>6</v>
      </c>
      <c r="K74" s="2">
        <v>2023</v>
      </c>
    </row>
    <row r="75" spans="1:11" x14ac:dyDescent="0.25">
      <c r="A75" s="2">
        <v>1072</v>
      </c>
      <c r="B75" s="2">
        <f t="shared" ca="1" si="3"/>
        <v>2155</v>
      </c>
      <c r="C75" s="1">
        <v>-278</v>
      </c>
      <c r="D75" s="2" t="str">
        <f t="shared" ca="1" si="2"/>
        <v>Deposit</v>
      </c>
      <c r="E75" s="2" t="s">
        <v>7</v>
      </c>
      <c r="F75" s="1">
        <v>67</v>
      </c>
      <c r="G75" s="2" t="s">
        <v>12</v>
      </c>
      <c r="H75" s="2" t="s">
        <v>20</v>
      </c>
      <c r="I75" s="1">
        <v>4</v>
      </c>
      <c r="J75" s="2">
        <v>6</v>
      </c>
      <c r="K75" s="2">
        <v>2024</v>
      </c>
    </row>
    <row r="76" spans="1:11" x14ac:dyDescent="0.25">
      <c r="A76" s="2">
        <v>1073</v>
      </c>
      <c r="B76" s="2">
        <f t="shared" ca="1" si="3"/>
        <v>22583</v>
      </c>
      <c r="C76" s="1">
        <v>265</v>
      </c>
      <c r="D76" s="2" t="str">
        <f t="shared" ca="1" si="2"/>
        <v>Transfer</v>
      </c>
      <c r="E76" s="2" t="s">
        <v>7</v>
      </c>
      <c r="F76" s="1">
        <v>50</v>
      </c>
      <c r="G76" s="2" t="s">
        <v>11</v>
      </c>
      <c r="H76" s="2" t="s">
        <v>21</v>
      </c>
      <c r="I76" s="1">
        <v>1</v>
      </c>
      <c r="J76" s="2">
        <v>2</v>
      </c>
      <c r="K76" s="2">
        <v>2024</v>
      </c>
    </row>
    <row r="77" spans="1:11" x14ac:dyDescent="0.25">
      <c r="A77" s="2">
        <v>1074</v>
      </c>
      <c r="B77" s="2">
        <f t="shared" ca="1" si="3"/>
        <v>3838</v>
      </c>
      <c r="C77" s="1">
        <v>-73</v>
      </c>
      <c r="D77" s="2" t="str">
        <f t="shared" ca="1" si="2"/>
        <v>Transfer</v>
      </c>
      <c r="E77" s="2" t="s">
        <v>9</v>
      </c>
      <c r="F77" s="1">
        <v>42</v>
      </c>
      <c r="G77" s="2" t="s">
        <v>12</v>
      </c>
      <c r="H77" s="2" t="s">
        <v>22</v>
      </c>
      <c r="I77" s="1">
        <v>5</v>
      </c>
      <c r="J77" s="2">
        <v>11</v>
      </c>
      <c r="K77" s="2">
        <v>2023</v>
      </c>
    </row>
    <row r="78" spans="1:11" x14ac:dyDescent="0.25">
      <c r="A78" s="2">
        <v>1075</v>
      </c>
      <c r="B78" s="2">
        <f t="shared" ca="1" si="3"/>
        <v>1799</v>
      </c>
      <c r="C78" s="1">
        <v>331</v>
      </c>
      <c r="D78" s="2" t="str">
        <f t="shared" ca="1" si="2"/>
        <v>Transfer</v>
      </c>
      <c r="E78" s="2" t="s">
        <v>7</v>
      </c>
      <c r="F78" s="1">
        <v>41</v>
      </c>
      <c r="G78" s="2" t="s">
        <v>11</v>
      </c>
      <c r="H78" s="2" t="s">
        <v>23</v>
      </c>
      <c r="I78" s="1">
        <v>1</v>
      </c>
      <c r="J78" s="2">
        <v>5</v>
      </c>
      <c r="K78" s="2">
        <v>2024</v>
      </c>
    </row>
    <row r="79" spans="1:11" x14ac:dyDescent="0.25">
      <c r="A79" s="2">
        <v>1076</v>
      </c>
      <c r="B79" s="2">
        <f t="shared" ca="1" si="3"/>
        <v>714</v>
      </c>
      <c r="C79" s="1">
        <v>1424</v>
      </c>
      <c r="D79" s="2" t="str">
        <f t="shared" ca="1" si="2"/>
        <v>Deposit</v>
      </c>
      <c r="E79" s="2" t="s">
        <v>7</v>
      </c>
      <c r="F79" s="1">
        <v>67</v>
      </c>
      <c r="G79" s="2" t="s">
        <v>12</v>
      </c>
      <c r="H79" s="2" t="s">
        <v>19</v>
      </c>
      <c r="I79" s="1">
        <v>5</v>
      </c>
      <c r="J79" s="2">
        <v>5</v>
      </c>
      <c r="K79" s="2">
        <v>2024</v>
      </c>
    </row>
    <row r="80" spans="1:11" x14ac:dyDescent="0.25">
      <c r="A80" s="2">
        <v>1077</v>
      </c>
      <c r="B80" s="2">
        <f t="shared" ca="1" si="3"/>
        <v>12192</v>
      </c>
      <c r="C80" s="1">
        <v>1337</v>
      </c>
      <c r="D80" s="2" t="str">
        <f t="shared" ca="1" si="2"/>
        <v>Deposit</v>
      </c>
      <c r="E80" s="2" t="s">
        <v>8</v>
      </c>
      <c r="F80" s="1">
        <v>49</v>
      </c>
      <c r="G80" s="2" t="s">
        <v>11</v>
      </c>
      <c r="H80" s="2" t="s">
        <v>20</v>
      </c>
      <c r="I80" s="1">
        <v>2</v>
      </c>
      <c r="J80" s="2">
        <v>7</v>
      </c>
      <c r="K80" s="2">
        <v>2023</v>
      </c>
    </row>
    <row r="81" spans="1:11" x14ac:dyDescent="0.25">
      <c r="A81" s="2">
        <v>1078</v>
      </c>
      <c r="B81" s="2">
        <f t="shared" ca="1" si="3"/>
        <v>23679</v>
      </c>
      <c r="C81" s="1">
        <v>681</v>
      </c>
      <c r="D81" s="2" t="str">
        <f t="shared" ca="1" si="2"/>
        <v>Transfer</v>
      </c>
      <c r="E81" s="2" t="s">
        <v>9</v>
      </c>
      <c r="F81" s="1">
        <v>36</v>
      </c>
      <c r="G81" s="2" t="s">
        <v>12</v>
      </c>
      <c r="H81" s="2" t="s">
        <v>21</v>
      </c>
      <c r="I81" s="1">
        <v>3</v>
      </c>
      <c r="J81" s="2">
        <v>12</v>
      </c>
      <c r="K81" s="2">
        <v>2024</v>
      </c>
    </row>
    <row r="82" spans="1:11" x14ac:dyDescent="0.25">
      <c r="A82" s="2">
        <v>1079</v>
      </c>
      <c r="B82" s="2">
        <f t="shared" ca="1" si="3"/>
        <v>3514</v>
      </c>
      <c r="C82" s="1">
        <v>-17</v>
      </c>
      <c r="D82" s="2" t="str">
        <f t="shared" ca="1" si="2"/>
        <v>Transfer</v>
      </c>
      <c r="E82" s="2" t="s">
        <v>7</v>
      </c>
      <c r="F82" s="1">
        <v>67</v>
      </c>
      <c r="G82" s="2" t="s">
        <v>11</v>
      </c>
      <c r="H82" s="2" t="s">
        <v>22</v>
      </c>
      <c r="I82" s="1">
        <v>2</v>
      </c>
      <c r="J82" s="2">
        <v>9</v>
      </c>
      <c r="K82" s="2">
        <v>2023</v>
      </c>
    </row>
    <row r="83" spans="1:11" x14ac:dyDescent="0.25">
      <c r="A83" s="2">
        <v>1080</v>
      </c>
      <c r="B83" s="2">
        <f t="shared" ca="1" si="3"/>
        <v>2680</v>
      </c>
      <c r="C83" s="1">
        <v>929</v>
      </c>
      <c r="D83" s="2" t="str">
        <f t="shared" ca="1" si="2"/>
        <v>Deposit</v>
      </c>
      <c r="E83" s="2" t="s">
        <v>8</v>
      </c>
      <c r="F83" s="1">
        <v>44</v>
      </c>
      <c r="G83" s="2" t="s">
        <v>12</v>
      </c>
      <c r="H83" s="2" t="s">
        <v>23</v>
      </c>
      <c r="I83" s="1">
        <v>3</v>
      </c>
      <c r="J83" s="2">
        <v>1</v>
      </c>
      <c r="K83" s="2">
        <v>2024</v>
      </c>
    </row>
    <row r="84" spans="1:11" x14ac:dyDescent="0.25">
      <c r="A84" s="2">
        <v>1081</v>
      </c>
      <c r="B84" s="2">
        <f t="shared" ca="1" si="3"/>
        <v>5805</v>
      </c>
      <c r="C84" s="1">
        <v>738</v>
      </c>
      <c r="D84" s="2" t="str">
        <f t="shared" ca="1" si="2"/>
        <v>Withdrawal</v>
      </c>
      <c r="E84" s="2" t="s">
        <v>7</v>
      </c>
      <c r="F84" s="1">
        <v>66</v>
      </c>
      <c r="G84" s="2" t="s">
        <v>11</v>
      </c>
      <c r="H84" s="2" t="s">
        <v>19</v>
      </c>
      <c r="I84" s="1">
        <v>4</v>
      </c>
      <c r="J84" s="2">
        <v>6</v>
      </c>
      <c r="K84" s="2">
        <v>2023</v>
      </c>
    </row>
    <row r="85" spans="1:11" x14ac:dyDescent="0.25">
      <c r="A85" s="2">
        <v>1082</v>
      </c>
      <c r="B85" s="2">
        <f t="shared" ca="1" si="3"/>
        <v>24550</v>
      </c>
      <c r="C85" s="1">
        <v>913</v>
      </c>
      <c r="D85" s="2" t="str">
        <f t="shared" ca="1" si="2"/>
        <v>Transfer</v>
      </c>
      <c r="E85" s="2" t="s">
        <v>7</v>
      </c>
      <c r="F85" s="1">
        <v>62</v>
      </c>
      <c r="G85" s="2" t="s">
        <v>11</v>
      </c>
      <c r="H85" s="2" t="s">
        <v>20</v>
      </c>
      <c r="I85" s="1">
        <v>4</v>
      </c>
      <c r="J85" s="2">
        <v>8</v>
      </c>
      <c r="K85" s="2">
        <v>2024</v>
      </c>
    </row>
    <row r="86" spans="1:11" x14ac:dyDescent="0.25">
      <c r="A86" s="2">
        <v>1083</v>
      </c>
      <c r="B86" s="2">
        <f t="shared" ca="1" si="3"/>
        <v>1048</v>
      </c>
      <c r="C86" s="1">
        <v>657</v>
      </c>
      <c r="D86" s="2" t="str">
        <f t="shared" ca="1" si="2"/>
        <v>Withdrawal</v>
      </c>
      <c r="E86" s="2" t="s">
        <v>9</v>
      </c>
      <c r="F86" s="1">
        <v>33</v>
      </c>
      <c r="G86" s="2" t="s">
        <v>12</v>
      </c>
      <c r="H86" s="2" t="s">
        <v>21</v>
      </c>
      <c r="I86" s="1">
        <v>1</v>
      </c>
      <c r="J86" s="2">
        <v>12</v>
      </c>
      <c r="K86" s="2">
        <v>2023</v>
      </c>
    </row>
    <row r="87" spans="1:11" x14ac:dyDescent="0.25">
      <c r="A87" s="2">
        <v>1084</v>
      </c>
      <c r="B87" s="2">
        <f t="shared" ca="1" si="3"/>
        <v>13581</v>
      </c>
      <c r="C87" s="1">
        <v>761</v>
      </c>
      <c r="D87" s="2" t="str">
        <f t="shared" ca="1" si="2"/>
        <v>Withdrawal</v>
      </c>
      <c r="E87" s="2" t="s">
        <v>7</v>
      </c>
      <c r="F87" s="1">
        <v>27</v>
      </c>
      <c r="G87" s="2" t="s">
        <v>11</v>
      </c>
      <c r="H87" s="2" t="s">
        <v>22</v>
      </c>
      <c r="I87" s="1">
        <v>5</v>
      </c>
      <c r="J87" s="2">
        <v>2</v>
      </c>
      <c r="K87" s="2">
        <v>2023</v>
      </c>
    </row>
    <row r="88" spans="1:11" x14ac:dyDescent="0.25">
      <c r="A88" s="2">
        <v>1085</v>
      </c>
      <c r="B88" s="2">
        <f t="shared" ca="1" si="3"/>
        <v>16845</v>
      </c>
      <c r="C88" s="1">
        <v>338</v>
      </c>
      <c r="D88" s="2" t="str">
        <f t="shared" ca="1" si="2"/>
        <v>Deposit</v>
      </c>
      <c r="E88" s="2" t="s">
        <v>7</v>
      </c>
      <c r="F88" s="1">
        <v>61</v>
      </c>
      <c r="G88" s="2" t="s">
        <v>12</v>
      </c>
      <c r="H88" s="2" t="s">
        <v>23</v>
      </c>
      <c r="I88" s="1">
        <v>5</v>
      </c>
      <c r="J88" s="2">
        <v>10</v>
      </c>
      <c r="K88" s="2">
        <v>2024</v>
      </c>
    </row>
    <row r="89" spans="1:11" x14ac:dyDescent="0.25">
      <c r="A89" s="2">
        <v>1086</v>
      </c>
      <c r="B89" s="2">
        <f t="shared" ca="1" si="3"/>
        <v>20620</v>
      </c>
      <c r="C89" s="1">
        <v>1278</v>
      </c>
      <c r="D89" s="2" t="str">
        <f t="shared" ca="1" si="2"/>
        <v>Transfer</v>
      </c>
      <c r="E89" s="2" t="s">
        <v>7</v>
      </c>
      <c r="F89" s="1">
        <v>41</v>
      </c>
      <c r="G89" s="2" t="s">
        <v>11</v>
      </c>
      <c r="H89" s="2" t="s">
        <v>19</v>
      </c>
      <c r="I89" s="1">
        <v>1</v>
      </c>
      <c r="J89" s="2">
        <v>8</v>
      </c>
      <c r="K89" s="2">
        <v>2023</v>
      </c>
    </row>
    <row r="90" spans="1:11" x14ac:dyDescent="0.25">
      <c r="A90" s="2">
        <v>1087</v>
      </c>
      <c r="B90" s="2">
        <f t="shared" ca="1" si="3"/>
        <v>2308</v>
      </c>
      <c r="C90" s="1">
        <v>318</v>
      </c>
      <c r="D90" s="2" t="str">
        <f t="shared" ca="1" si="2"/>
        <v>Deposit</v>
      </c>
      <c r="E90" s="2" t="s">
        <v>8</v>
      </c>
      <c r="F90" s="1">
        <v>52</v>
      </c>
      <c r="G90" s="2" t="s">
        <v>12</v>
      </c>
      <c r="H90" s="2" t="s">
        <v>20</v>
      </c>
      <c r="I90" s="1">
        <v>1</v>
      </c>
      <c r="J90" s="2">
        <v>7</v>
      </c>
      <c r="K90" s="2">
        <v>2023</v>
      </c>
    </row>
    <row r="91" spans="1:11" x14ac:dyDescent="0.25">
      <c r="A91" s="2">
        <v>1088</v>
      </c>
      <c r="B91" s="2">
        <f t="shared" ca="1" si="3"/>
        <v>1795</v>
      </c>
      <c r="C91" s="1">
        <v>1334</v>
      </c>
      <c r="D91" s="2" t="str">
        <f t="shared" ca="1" si="2"/>
        <v>Withdrawal</v>
      </c>
      <c r="E91" s="2" t="s">
        <v>7</v>
      </c>
      <c r="F91" s="1">
        <v>50</v>
      </c>
      <c r="G91" s="2" t="s">
        <v>11</v>
      </c>
      <c r="H91" s="2" t="s">
        <v>21</v>
      </c>
      <c r="I91" s="1">
        <v>4</v>
      </c>
      <c r="J91" s="2">
        <v>4</v>
      </c>
      <c r="K91" s="2">
        <v>2023</v>
      </c>
    </row>
    <row r="92" spans="1:11" x14ac:dyDescent="0.25">
      <c r="A92" s="2">
        <v>1089</v>
      </c>
      <c r="B92" s="2">
        <f t="shared" ca="1" si="3"/>
        <v>20568</v>
      </c>
      <c r="C92" s="1">
        <v>-449</v>
      </c>
      <c r="D92" s="2" t="str">
        <f t="shared" ca="1" si="2"/>
        <v>Deposit</v>
      </c>
      <c r="E92" s="2" t="s">
        <v>9</v>
      </c>
      <c r="F92" s="1">
        <v>48</v>
      </c>
      <c r="G92" s="2" t="s">
        <v>12</v>
      </c>
      <c r="H92" s="2" t="s">
        <v>22</v>
      </c>
      <c r="I92" s="1">
        <v>4</v>
      </c>
      <c r="J92" s="2">
        <v>6</v>
      </c>
      <c r="K92" s="2">
        <v>2024</v>
      </c>
    </row>
    <row r="93" spans="1:11" x14ac:dyDescent="0.25">
      <c r="A93" s="2">
        <v>1090</v>
      </c>
      <c r="B93" s="2">
        <f t="shared" ca="1" si="3"/>
        <v>17946</v>
      </c>
      <c r="C93" s="1">
        <v>859</v>
      </c>
      <c r="D93" s="2" t="str">
        <f t="shared" ca="1" si="2"/>
        <v>Deposit</v>
      </c>
      <c r="E93" s="2" t="s">
        <v>8</v>
      </c>
      <c r="F93" s="1">
        <v>36</v>
      </c>
      <c r="G93" s="2" t="s">
        <v>11</v>
      </c>
      <c r="H93" s="2" t="s">
        <v>23</v>
      </c>
      <c r="I93" s="1">
        <v>5</v>
      </c>
      <c r="J93" s="2">
        <v>3</v>
      </c>
      <c r="K93" s="2">
        <v>2024</v>
      </c>
    </row>
    <row r="94" spans="1:11" x14ac:dyDescent="0.25">
      <c r="A94" s="2">
        <v>1091</v>
      </c>
      <c r="B94" s="2">
        <f t="shared" ca="1" si="3"/>
        <v>24702</v>
      </c>
      <c r="C94" s="1">
        <v>-86</v>
      </c>
      <c r="D94" s="2" t="str">
        <f t="shared" ca="1" si="2"/>
        <v>Deposit</v>
      </c>
      <c r="E94" s="2" t="s">
        <v>7</v>
      </c>
      <c r="F94" s="1">
        <v>50</v>
      </c>
      <c r="G94" s="2" t="s">
        <v>12</v>
      </c>
      <c r="H94" s="2" t="s">
        <v>21</v>
      </c>
      <c r="I94" s="1">
        <v>4</v>
      </c>
      <c r="J94" s="2">
        <v>6</v>
      </c>
      <c r="K94" s="2">
        <v>2024</v>
      </c>
    </row>
    <row r="95" spans="1:11" x14ac:dyDescent="0.25">
      <c r="A95" s="2">
        <v>1092</v>
      </c>
      <c r="B95" s="2">
        <f t="shared" ca="1" si="3"/>
        <v>7936</v>
      </c>
      <c r="C95" s="1">
        <v>616</v>
      </c>
      <c r="D95" s="2" t="str">
        <f t="shared" ca="1" si="2"/>
        <v>Withdrawal</v>
      </c>
      <c r="E95" s="2" t="s">
        <v>7</v>
      </c>
      <c r="F95" s="1">
        <v>48</v>
      </c>
      <c r="G95" s="2" t="s">
        <v>11</v>
      </c>
      <c r="H95" s="2" t="s">
        <v>22</v>
      </c>
      <c r="I95" s="1">
        <v>1</v>
      </c>
      <c r="J95" s="2">
        <v>12</v>
      </c>
      <c r="K95" s="2">
        <v>2023</v>
      </c>
    </row>
    <row r="96" spans="1:11" x14ac:dyDescent="0.25">
      <c r="A96" s="2">
        <v>1093</v>
      </c>
      <c r="B96" s="2">
        <f t="shared" ca="1" si="3"/>
        <v>10099</v>
      </c>
      <c r="C96" s="1">
        <v>-328</v>
      </c>
      <c r="D96" s="2" t="str">
        <f t="shared" ca="1" si="2"/>
        <v>Deposit</v>
      </c>
      <c r="E96" s="2" t="s">
        <v>7</v>
      </c>
      <c r="F96" s="1">
        <v>68</v>
      </c>
      <c r="G96" s="2" t="s">
        <v>12</v>
      </c>
      <c r="H96" s="2" t="s">
        <v>23</v>
      </c>
      <c r="I96" s="1">
        <v>3</v>
      </c>
      <c r="J96" s="2">
        <v>9</v>
      </c>
      <c r="K96" s="2">
        <v>2023</v>
      </c>
    </row>
    <row r="97" spans="1:11" x14ac:dyDescent="0.25">
      <c r="A97" s="2">
        <v>1094</v>
      </c>
      <c r="B97" s="2">
        <f t="shared" ca="1" si="3"/>
        <v>24079</v>
      </c>
      <c r="C97" s="1">
        <v>1107</v>
      </c>
      <c r="D97" s="2" t="str">
        <f t="shared" ca="1" si="2"/>
        <v>Transfer</v>
      </c>
      <c r="E97" s="2" t="s">
        <v>9</v>
      </c>
      <c r="F97" s="1">
        <v>65</v>
      </c>
      <c r="G97" s="2" t="s">
        <v>11</v>
      </c>
      <c r="H97" s="2" t="s">
        <v>19</v>
      </c>
      <c r="I97" s="1">
        <v>1</v>
      </c>
      <c r="J97" s="2">
        <v>6</v>
      </c>
      <c r="K97" s="2">
        <v>2023</v>
      </c>
    </row>
    <row r="98" spans="1:11" x14ac:dyDescent="0.25">
      <c r="A98" s="2">
        <v>1095</v>
      </c>
      <c r="B98" s="2">
        <f t="shared" ca="1" si="3"/>
        <v>9186</v>
      </c>
      <c r="C98" s="1">
        <v>394</v>
      </c>
      <c r="D98" s="2" t="str">
        <f t="shared" ca="1" si="2"/>
        <v>Withdrawal</v>
      </c>
      <c r="E98" s="2" t="s">
        <v>7</v>
      </c>
      <c r="F98" s="1">
        <v>62</v>
      </c>
      <c r="G98" s="2" t="s">
        <v>12</v>
      </c>
      <c r="H98" s="2" t="s">
        <v>20</v>
      </c>
      <c r="I98" s="1">
        <v>5</v>
      </c>
      <c r="J98" s="2">
        <v>10</v>
      </c>
      <c r="K98" s="2">
        <v>2023</v>
      </c>
    </row>
    <row r="99" spans="1:11" x14ac:dyDescent="0.25">
      <c r="A99" s="2">
        <v>1096</v>
      </c>
      <c r="B99" s="2">
        <f t="shared" ca="1" si="3"/>
        <v>13715</v>
      </c>
      <c r="C99" s="1">
        <v>1470</v>
      </c>
      <c r="D99" s="2" t="str">
        <f t="shared" ca="1" si="2"/>
        <v>Deposit</v>
      </c>
      <c r="E99" s="2" t="s">
        <v>8</v>
      </c>
      <c r="F99" s="1">
        <v>70</v>
      </c>
      <c r="G99" s="2" t="s">
        <v>11</v>
      </c>
      <c r="H99" s="2" t="s">
        <v>21</v>
      </c>
      <c r="I99" s="1">
        <v>1</v>
      </c>
      <c r="J99" s="2">
        <v>12</v>
      </c>
      <c r="K99" s="2">
        <v>2024</v>
      </c>
    </row>
    <row r="100" spans="1:11" x14ac:dyDescent="0.25">
      <c r="A100" s="2">
        <v>1097</v>
      </c>
      <c r="B100" s="2">
        <f t="shared" ca="1" si="3"/>
        <v>11497</v>
      </c>
      <c r="C100" s="1">
        <v>642</v>
      </c>
      <c r="D100" s="2" t="str">
        <f t="shared" ca="1" si="2"/>
        <v>Transfer</v>
      </c>
      <c r="E100" s="2" t="s">
        <v>7</v>
      </c>
      <c r="F100" s="1">
        <v>28</v>
      </c>
      <c r="G100" s="2" t="s">
        <v>12</v>
      </c>
      <c r="H100" s="2" t="s">
        <v>22</v>
      </c>
      <c r="I100" s="1">
        <v>3</v>
      </c>
      <c r="J100" s="2">
        <v>6</v>
      </c>
      <c r="K100" s="2">
        <v>2023</v>
      </c>
    </row>
    <row r="101" spans="1:11" x14ac:dyDescent="0.25">
      <c r="A101" s="2">
        <v>1098</v>
      </c>
      <c r="B101" s="2">
        <f t="shared" ca="1" si="3"/>
        <v>3489</v>
      </c>
      <c r="C101" s="1">
        <v>-307</v>
      </c>
      <c r="D101" s="2" t="str">
        <f t="shared" ca="1" si="2"/>
        <v>Deposit</v>
      </c>
      <c r="E101" s="2" t="s">
        <v>7</v>
      </c>
      <c r="F101" s="1">
        <v>28</v>
      </c>
      <c r="G101" s="2" t="s">
        <v>11</v>
      </c>
      <c r="H101" s="2" t="s">
        <v>23</v>
      </c>
      <c r="I101" s="1">
        <v>4</v>
      </c>
      <c r="J101" s="2">
        <v>1</v>
      </c>
      <c r="K101" s="2">
        <v>2023</v>
      </c>
    </row>
    <row r="102" spans="1:11" x14ac:dyDescent="0.25">
      <c r="A102" s="2">
        <v>1099</v>
      </c>
      <c r="B102" s="2">
        <f t="shared" ca="1" si="3"/>
        <v>24870</v>
      </c>
      <c r="C102" s="1">
        <v>-303</v>
      </c>
      <c r="D102" s="2" t="str">
        <f t="shared" ca="1" si="2"/>
        <v>Deposit</v>
      </c>
      <c r="E102" s="2" t="s">
        <v>9</v>
      </c>
      <c r="F102" s="1">
        <v>47</v>
      </c>
      <c r="G102" s="2" t="s">
        <v>12</v>
      </c>
      <c r="H102" s="2" t="s">
        <v>19</v>
      </c>
      <c r="I102" s="1">
        <v>5</v>
      </c>
      <c r="J102" s="2">
        <v>5</v>
      </c>
      <c r="K102" s="2">
        <v>2024</v>
      </c>
    </row>
    <row r="103" spans="1:11" x14ac:dyDescent="0.25">
      <c r="A103" s="2">
        <v>1100</v>
      </c>
      <c r="B103" s="2">
        <f t="shared" ca="1" si="3"/>
        <v>8269</v>
      </c>
      <c r="C103" s="1">
        <v>-46</v>
      </c>
      <c r="D103" s="2" t="str">
        <f t="shared" ca="1" si="2"/>
        <v>Withdrawal</v>
      </c>
      <c r="E103" s="2" t="s">
        <v>7</v>
      </c>
      <c r="F103" s="1">
        <v>41</v>
      </c>
      <c r="G103" s="2" t="s">
        <v>11</v>
      </c>
      <c r="H103" s="2" t="s">
        <v>20</v>
      </c>
      <c r="I103" s="1">
        <v>1</v>
      </c>
      <c r="J103" s="2">
        <v>3</v>
      </c>
      <c r="K103" s="2">
        <v>2023</v>
      </c>
    </row>
    <row r="104" spans="1:11" x14ac:dyDescent="0.25">
      <c r="A104" s="2">
        <v>1101</v>
      </c>
      <c r="B104" s="2">
        <f t="shared" ca="1" si="3"/>
        <v>24596</v>
      </c>
      <c r="C104" s="1">
        <v>-484</v>
      </c>
      <c r="D104" s="2" t="str">
        <f t="shared" ca="1" si="2"/>
        <v>Transfer</v>
      </c>
      <c r="E104" s="2" t="s">
        <v>7</v>
      </c>
      <c r="F104" s="1">
        <v>58</v>
      </c>
      <c r="G104" s="2" t="s">
        <v>11</v>
      </c>
      <c r="H104" s="2" t="s">
        <v>21</v>
      </c>
      <c r="I104" s="1">
        <v>4</v>
      </c>
      <c r="J104" s="2">
        <v>6</v>
      </c>
      <c r="K104" s="2">
        <v>2023</v>
      </c>
    </row>
    <row r="105" spans="1:11" x14ac:dyDescent="0.25">
      <c r="A105" s="2">
        <v>1102</v>
      </c>
      <c r="B105" s="2">
        <f t="shared" ca="1" si="3"/>
        <v>2208</v>
      </c>
      <c r="C105" s="1">
        <v>-96</v>
      </c>
      <c r="D105" s="2" t="str">
        <f t="shared" ca="1" si="2"/>
        <v>Transfer</v>
      </c>
      <c r="E105" s="2" t="s">
        <v>8</v>
      </c>
      <c r="F105" s="1">
        <v>69</v>
      </c>
      <c r="G105" s="2" t="s">
        <v>12</v>
      </c>
      <c r="H105" s="2" t="s">
        <v>22</v>
      </c>
      <c r="I105" s="1">
        <v>2</v>
      </c>
      <c r="J105" s="2">
        <v>9</v>
      </c>
      <c r="K105" s="2">
        <v>2024</v>
      </c>
    </row>
    <row r="106" spans="1:11" x14ac:dyDescent="0.25">
      <c r="A106" s="2">
        <v>1103</v>
      </c>
      <c r="B106" s="2">
        <f t="shared" ca="1" si="3"/>
        <v>1207</v>
      </c>
      <c r="C106" s="1">
        <v>1427</v>
      </c>
      <c r="D106" s="2" t="str">
        <f t="shared" ca="1" si="2"/>
        <v>Deposit</v>
      </c>
      <c r="E106" s="2" t="s">
        <v>9</v>
      </c>
      <c r="F106" s="1">
        <v>42</v>
      </c>
      <c r="G106" s="2" t="s">
        <v>11</v>
      </c>
      <c r="H106" s="2" t="s">
        <v>23</v>
      </c>
      <c r="I106" s="1">
        <v>4</v>
      </c>
      <c r="J106" s="2">
        <v>9</v>
      </c>
      <c r="K106" s="2">
        <v>2023</v>
      </c>
    </row>
    <row r="107" spans="1:11" x14ac:dyDescent="0.25">
      <c r="A107" s="2">
        <v>1104</v>
      </c>
      <c r="B107" s="2">
        <f t="shared" ca="1" si="3"/>
        <v>11302</v>
      </c>
      <c r="C107" s="1">
        <v>980</v>
      </c>
      <c r="D107" s="2" t="str">
        <f t="shared" ca="1" si="2"/>
        <v>Withdrawal</v>
      </c>
      <c r="E107" s="2" t="s">
        <v>7</v>
      </c>
      <c r="F107" s="1">
        <v>32</v>
      </c>
      <c r="G107" s="2" t="s">
        <v>12</v>
      </c>
      <c r="H107" s="2" t="s">
        <v>19</v>
      </c>
      <c r="I107" s="1">
        <v>4</v>
      </c>
      <c r="J107" s="2">
        <v>3</v>
      </c>
      <c r="K107" s="2">
        <v>2024</v>
      </c>
    </row>
    <row r="108" spans="1:11" x14ac:dyDescent="0.25">
      <c r="A108" s="2">
        <v>1105</v>
      </c>
      <c r="B108" s="2">
        <f t="shared" ca="1" si="3"/>
        <v>16919</v>
      </c>
      <c r="C108" s="1">
        <v>-19</v>
      </c>
      <c r="D108" s="2" t="str">
        <f t="shared" ca="1" si="2"/>
        <v>Transfer</v>
      </c>
      <c r="E108" s="2" t="s">
        <v>8</v>
      </c>
      <c r="F108" s="1">
        <v>54</v>
      </c>
      <c r="G108" s="2" t="s">
        <v>11</v>
      </c>
      <c r="H108" s="2" t="s">
        <v>20</v>
      </c>
      <c r="I108" s="1">
        <v>4</v>
      </c>
      <c r="J108" s="2">
        <v>9</v>
      </c>
      <c r="K108" s="2">
        <v>2023</v>
      </c>
    </row>
    <row r="109" spans="1:11" x14ac:dyDescent="0.25">
      <c r="A109" s="2">
        <v>1106</v>
      </c>
      <c r="B109" s="2">
        <f t="shared" ca="1" si="3"/>
        <v>2711</v>
      </c>
      <c r="C109" s="1">
        <v>385</v>
      </c>
      <c r="D109" s="2" t="str">
        <f t="shared" ca="1" si="2"/>
        <v>Transfer</v>
      </c>
      <c r="E109" s="2" t="s">
        <v>7</v>
      </c>
      <c r="F109" s="1">
        <v>48</v>
      </c>
      <c r="G109" s="2" t="s">
        <v>12</v>
      </c>
      <c r="H109" s="2" t="s">
        <v>21</v>
      </c>
      <c r="I109" s="1">
        <v>2</v>
      </c>
      <c r="J109" s="2">
        <v>4</v>
      </c>
      <c r="K109" s="2">
        <v>2024</v>
      </c>
    </row>
    <row r="110" spans="1:11" x14ac:dyDescent="0.25">
      <c r="A110" s="2">
        <v>1107</v>
      </c>
      <c r="B110" s="2">
        <f t="shared" ca="1" si="3"/>
        <v>13871</v>
      </c>
      <c r="C110" s="1">
        <v>70</v>
      </c>
      <c r="D110" s="2" t="str">
        <f t="shared" ca="1" si="2"/>
        <v>Withdrawal</v>
      </c>
      <c r="E110" s="2" t="s">
        <v>7</v>
      </c>
      <c r="F110" s="1">
        <v>45</v>
      </c>
      <c r="G110" s="2" t="s">
        <v>11</v>
      </c>
      <c r="H110" s="2" t="s">
        <v>22</v>
      </c>
      <c r="I110" s="1">
        <v>3</v>
      </c>
      <c r="J110" s="2">
        <v>11</v>
      </c>
      <c r="K110" s="2">
        <v>2024</v>
      </c>
    </row>
    <row r="111" spans="1:11" x14ac:dyDescent="0.25">
      <c r="A111" s="2">
        <v>1108</v>
      </c>
      <c r="B111" s="2">
        <f t="shared" ca="1" si="3"/>
        <v>7831</v>
      </c>
      <c r="C111" s="1">
        <v>-262</v>
      </c>
      <c r="D111" s="2" t="str">
        <f t="shared" ca="1" si="2"/>
        <v>Withdrawal</v>
      </c>
      <c r="E111" s="2" t="s">
        <v>9</v>
      </c>
      <c r="F111" s="1">
        <v>58</v>
      </c>
      <c r="G111" s="2" t="s">
        <v>12</v>
      </c>
      <c r="H111" s="2" t="s">
        <v>23</v>
      </c>
      <c r="I111" s="1">
        <v>1</v>
      </c>
      <c r="J111" s="2">
        <v>7</v>
      </c>
      <c r="K111" s="2">
        <v>2023</v>
      </c>
    </row>
    <row r="112" spans="1:11" x14ac:dyDescent="0.25">
      <c r="A112" s="2">
        <v>1109</v>
      </c>
      <c r="B112" s="2">
        <f t="shared" ca="1" si="3"/>
        <v>22894</v>
      </c>
      <c r="C112" s="1">
        <v>1161</v>
      </c>
      <c r="D112" s="2" t="str">
        <f t="shared" ca="1" si="2"/>
        <v>Transfer</v>
      </c>
      <c r="E112" s="2" t="s">
        <v>7</v>
      </c>
      <c r="F112" s="1">
        <v>62</v>
      </c>
      <c r="G112" s="2" t="s">
        <v>11</v>
      </c>
      <c r="H112" s="2" t="s">
        <v>19</v>
      </c>
      <c r="I112" s="1">
        <v>2</v>
      </c>
      <c r="J112" s="2">
        <v>3</v>
      </c>
      <c r="K112" s="2">
        <v>2023</v>
      </c>
    </row>
    <row r="113" spans="1:11" x14ac:dyDescent="0.25">
      <c r="A113" s="2">
        <v>1110</v>
      </c>
      <c r="B113" s="2">
        <f t="shared" ca="1" si="3"/>
        <v>3678</v>
      </c>
      <c r="C113" s="1">
        <v>424</v>
      </c>
      <c r="D113" s="2" t="str">
        <f t="shared" ca="1" si="2"/>
        <v>Withdrawal</v>
      </c>
      <c r="E113" s="2" t="s">
        <v>8</v>
      </c>
      <c r="F113" s="1">
        <v>69</v>
      </c>
      <c r="G113" s="2" t="s">
        <v>12</v>
      </c>
      <c r="H113" s="2" t="s">
        <v>20</v>
      </c>
      <c r="I113" s="1">
        <v>5</v>
      </c>
      <c r="J113" s="2">
        <v>8</v>
      </c>
      <c r="K113" s="2">
        <v>2023</v>
      </c>
    </row>
    <row r="114" spans="1:11" x14ac:dyDescent="0.25">
      <c r="A114" s="2">
        <v>1111</v>
      </c>
      <c r="B114" s="2">
        <f t="shared" ca="1" si="3"/>
        <v>23547</v>
      </c>
      <c r="C114" s="1">
        <v>1045</v>
      </c>
      <c r="D114" s="2" t="str">
        <f t="shared" ca="1" si="2"/>
        <v>Transfer</v>
      </c>
      <c r="E114" s="2" t="s">
        <v>7</v>
      </c>
      <c r="F114" s="1">
        <v>58</v>
      </c>
      <c r="G114" s="2" t="s">
        <v>11</v>
      </c>
      <c r="H114" s="2" t="s">
        <v>21</v>
      </c>
      <c r="I114" s="1">
        <v>1</v>
      </c>
      <c r="J114" s="2">
        <v>7</v>
      </c>
      <c r="K114" s="2">
        <v>2024</v>
      </c>
    </row>
    <row r="115" spans="1:11" x14ac:dyDescent="0.25">
      <c r="A115" s="2">
        <v>1112</v>
      </c>
      <c r="B115" s="2">
        <f t="shared" ca="1" si="3"/>
        <v>5165</v>
      </c>
      <c r="C115" s="1">
        <v>1164</v>
      </c>
      <c r="D115" s="2" t="str">
        <f t="shared" ca="1" si="2"/>
        <v>Deposit</v>
      </c>
      <c r="E115" s="2" t="s">
        <v>7</v>
      </c>
      <c r="F115" s="1">
        <v>33</v>
      </c>
      <c r="G115" s="2" t="s">
        <v>12</v>
      </c>
      <c r="H115" s="2" t="s">
        <v>22</v>
      </c>
      <c r="I115" s="1">
        <v>5</v>
      </c>
      <c r="J115" s="2">
        <v>11</v>
      </c>
      <c r="K115" s="2">
        <v>2023</v>
      </c>
    </row>
    <row r="116" spans="1:11" x14ac:dyDescent="0.25">
      <c r="A116" s="2">
        <v>1113</v>
      </c>
      <c r="B116" s="2">
        <f t="shared" ca="1" si="3"/>
        <v>21915</v>
      </c>
      <c r="C116" s="1">
        <v>-217</v>
      </c>
      <c r="D116" s="2" t="str">
        <f t="shared" ca="1" si="2"/>
        <v>Deposit</v>
      </c>
      <c r="E116" s="2" t="s">
        <v>9</v>
      </c>
      <c r="F116" s="1">
        <v>35</v>
      </c>
      <c r="G116" s="2" t="s">
        <v>11</v>
      </c>
      <c r="H116" s="2" t="s">
        <v>23</v>
      </c>
      <c r="I116" s="1">
        <v>2</v>
      </c>
      <c r="J116" s="2">
        <v>9</v>
      </c>
      <c r="K116" s="2">
        <v>2023</v>
      </c>
    </row>
    <row r="117" spans="1:11" x14ac:dyDescent="0.25">
      <c r="A117" s="2">
        <v>1114</v>
      </c>
      <c r="B117" s="2">
        <f t="shared" ca="1" si="3"/>
        <v>19476</v>
      </c>
      <c r="C117" s="1">
        <v>-180</v>
      </c>
      <c r="D117" s="2" t="str">
        <f t="shared" ca="1" si="2"/>
        <v>Deposit</v>
      </c>
      <c r="E117" s="2" t="s">
        <v>7</v>
      </c>
      <c r="F117" s="1">
        <v>28</v>
      </c>
      <c r="G117" s="2" t="s">
        <v>11</v>
      </c>
      <c r="H117" s="2" t="s">
        <v>19</v>
      </c>
      <c r="I117" s="1">
        <v>1</v>
      </c>
      <c r="J117" s="2">
        <v>8</v>
      </c>
      <c r="K117" s="2">
        <v>2024</v>
      </c>
    </row>
    <row r="118" spans="1:11" x14ac:dyDescent="0.25">
      <c r="A118" s="2">
        <v>1115</v>
      </c>
      <c r="B118" s="2">
        <f t="shared" ca="1" si="3"/>
        <v>21257</v>
      </c>
      <c r="C118" s="1">
        <v>1393</v>
      </c>
      <c r="D118" s="2" t="str">
        <f t="shared" ca="1" si="2"/>
        <v>Deposit</v>
      </c>
      <c r="E118" s="2" t="s">
        <v>7</v>
      </c>
      <c r="F118" s="1">
        <v>53</v>
      </c>
      <c r="G118" s="2" t="s">
        <v>12</v>
      </c>
      <c r="H118" s="2" t="s">
        <v>20</v>
      </c>
      <c r="I118" s="1">
        <v>3</v>
      </c>
      <c r="J118" s="2">
        <v>12</v>
      </c>
      <c r="K118" s="2">
        <v>2023</v>
      </c>
    </row>
    <row r="119" spans="1:11" x14ac:dyDescent="0.25">
      <c r="A119" s="2">
        <v>1116</v>
      </c>
      <c r="B119" s="2">
        <f t="shared" ca="1" si="3"/>
        <v>4159</v>
      </c>
      <c r="C119" s="1">
        <v>903</v>
      </c>
      <c r="D119" s="2" t="str">
        <f t="shared" ca="1" si="2"/>
        <v>Withdrawal</v>
      </c>
      <c r="E119" s="2" t="s">
        <v>8</v>
      </c>
      <c r="F119" s="1">
        <v>55</v>
      </c>
      <c r="G119" s="2" t="s">
        <v>11</v>
      </c>
      <c r="H119" s="2" t="s">
        <v>21</v>
      </c>
      <c r="I119" s="1">
        <v>5</v>
      </c>
      <c r="J119" s="2">
        <v>6</v>
      </c>
      <c r="K119" s="2">
        <v>2024</v>
      </c>
    </row>
    <row r="120" spans="1:11" x14ac:dyDescent="0.25">
      <c r="A120" s="2">
        <v>1117</v>
      </c>
      <c r="B120" s="2">
        <f t="shared" ca="1" si="3"/>
        <v>23270</v>
      </c>
      <c r="C120" s="1">
        <v>974</v>
      </c>
      <c r="D120" s="2" t="str">
        <f t="shared" ca="1" si="2"/>
        <v>Transfer</v>
      </c>
      <c r="E120" s="2" t="s">
        <v>9</v>
      </c>
      <c r="F120" s="1">
        <v>28</v>
      </c>
      <c r="G120" s="2" t="s">
        <v>11</v>
      </c>
      <c r="H120" s="2" t="s">
        <v>22</v>
      </c>
      <c r="I120" s="1">
        <v>1</v>
      </c>
      <c r="J120" s="2">
        <v>7</v>
      </c>
      <c r="K120" s="2">
        <v>2023</v>
      </c>
    </row>
    <row r="121" spans="1:11" x14ac:dyDescent="0.25">
      <c r="A121" s="2">
        <v>1118</v>
      </c>
      <c r="B121" s="2">
        <f t="shared" ca="1" si="3"/>
        <v>3712</v>
      </c>
      <c r="C121" s="1">
        <v>136</v>
      </c>
      <c r="D121" s="2" t="str">
        <f t="shared" ca="1" si="2"/>
        <v>Transfer</v>
      </c>
      <c r="E121" s="2" t="s">
        <v>7</v>
      </c>
      <c r="F121" s="1">
        <v>55</v>
      </c>
      <c r="G121" s="2" t="s">
        <v>12</v>
      </c>
      <c r="H121" s="2" t="s">
        <v>23</v>
      </c>
      <c r="I121" s="1">
        <v>4</v>
      </c>
      <c r="J121" s="2">
        <v>4</v>
      </c>
      <c r="K121" s="2">
        <v>2024</v>
      </c>
    </row>
    <row r="122" spans="1:11" x14ac:dyDescent="0.25">
      <c r="A122" s="2">
        <v>1119</v>
      </c>
      <c r="B122" s="2">
        <f t="shared" ca="1" si="3"/>
        <v>3377</v>
      </c>
      <c r="C122" s="1">
        <v>290</v>
      </c>
      <c r="D122" s="2" t="str">
        <f t="shared" ca="1" si="2"/>
        <v>Deposit</v>
      </c>
      <c r="E122" s="2" t="s">
        <v>7</v>
      </c>
      <c r="F122" s="1">
        <v>53</v>
      </c>
      <c r="G122" s="2" t="s">
        <v>12</v>
      </c>
      <c r="H122" s="2" t="s">
        <v>19</v>
      </c>
      <c r="I122" s="1">
        <v>5</v>
      </c>
      <c r="J122" s="2">
        <v>1</v>
      </c>
      <c r="K122" s="2">
        <v>2024</v>
      </c>
    </row>
    <row r="123" spans="1:11" x14ac:dyDescent="0.25">
      <c r="A123" s="2">
        <v>1120</v>
      </c>
      <c r="B123" s="2">
        <f t="shared" ca="1" si="3"/>
        <v>11072</v>
      </c>
      <c r="C123" s="1">
        <v>709</v>
      </c>
      <c r="D123" s="2" t="str">
        <f t="shared" ca="1" si="2"/>
        <v>Deposit</v>
      </c>
      <c r="E123" s="2" t="s">
        <v>8</v>
      </c>
      <c r="F123" s="1">
        <v>34</v>
      </c>
      <c r="G123" s="2" t="s">
        <v>11</v>
      </c>
      <c r="H123" s="2" t="s">
        <v>20</v>
      </c>
      <c r="I123" s="1">
        <v>4</v>
      </c>
      <c r="J123" s="2">
        <v>2</v>
      </c>
      <c r="K123" s="2">
        <v>2024</v>
      </c>
    </row>
    <row r="124" spans="1:11" x14ac:dyDescent="0.25">
      <c r="A124" s="2">
        <v>1121</v>
      </c>
      <c r="B124" s="2">
        <f t="shared" ca="1" si="3"/>
        <v>11073</v>
      </c>
      <c r="C124" s="1">
        <v>176</v>
      </c>
      <c r="D124" s="2" t="str">
        <f t="shared" ca="1" si="2"/>
        <v>Withdrawal</v>
      </c>
      <c r="E124" s="2" t="s">
        <v>7</v>
      </c>
      <c r="F124" s="1">
        <v>67</v>
      </c>
      <c r="G124" s="2" t="s">
        <v>11</v>
      </c>
      <c r="H124" s="2" t="s">
        <v>21</v>
      </c>
      <c r="I124" s="1">
        <v>4</v>
      </c>
      <c r="J124" s="2">
        <v>4</v>
      </c>
      <c r="K124" s="2">
        <v>2024</v>
      </c>
    </row>
    <row r="125" spans="1:11" x14ac:dyDescent="0.25">
      <c r="A125" s="2">
        <v>1122</v>
      </c>
      <c r="B125" s="2">
        <f t="shared" ca="1" si="3"/>
        <v>5170</v>
      </c>
      <c r="C125" s="1">
        <v>77</v>
      </c>
      <c r="D125" s="2" t="str">
        <f t="shared" ca="1" si="2"/>
        <v>Withdrawal</v>
      </c>
      <c r="E125" s="2" t="s">
        <v>9</v>
      </c>
      <c r="F125" s="1">
        <v>30</v>
      </c>
      <c r="G125" s="2" t="s">
        <v>12</v>
      </c>
      <c r="H125" s="2" t="s">
        <v>22</v>
      </c>
      <c r="I125" s="1">
        <v>4</v>
      </c>
      <c r="J125" s="2">
        <v>11</v>
      </c>
      <c r="K125" s="2">
        <v>2023</v>
      </c>
    </row>
    <row r="126" spans="1:11" x14ac:dyDescent="0.25">
      <c r="A126" s="2">
        <v>1123</v>
      </c>
      <c r="B126" s="2">
        <f t="shared" ca="1" si="3"/>
        <v>3075</v>
      </c>
      <c r="C126" s="1">
        <v>617</v>
      </c>
      <c r="D126" s="2" t="str">
        <f t="shared" ca="1" si="2"/>
        <v>Withdrawal</v>
      </c>
      <c r="E126" s="2" t="s">
        <v>7</v>
      </c>
      <c r="F126" s="1">
        <v>43</v>
      </c>
      <c r="G126" s="2" t="s">
        <v>11</v>
      </c>
      <c r="H126" s="2" t="s">
        <v>23</v>
      </c>
      <c r="I126" s="1">
        <v>3</v>
      </c>
      <c r="J126" s="2">
        <v>11</v>
      </c>
      <c r="K126" s="2">
        <v>2023</v>
      </c>
    </row>
    <row r="127" spans="1:11" x14ac:dyDescent="0.25">
      <c r="A127" s="2">
        <v>1124</v>
      </c>
      <c r="B127" s="2">
        <f t="shared" ca="1" si="3"/>
        <v>7260</v>
      </c>
      <c r="C127" s="1">
        <v>-388</v>
      </c>
      <c r="D127" s="2" t="str">
        <f t="shared" ca="1" si="2"/>
        <v>Withdrawal</v>
      </c>
      <c r="E127" s="2" t="s">
        <v>7</v>
      </c>
      <c r="F127" s="1">
        <v>62</v>
      </c>
      <c r="G127" s="2" t="s">
        <v>12</v>
      </c>
      <c r="H127" s="2" t="s">
        <v>19</v>
      </c>
      <c r="I127" s="1">
        <v>2</v>
      </c>
      <c r="J127" s="2">
        <v>10</v>
      </c>
      <c r="K127" s="2">
        <v>2024</v>
      </c>
    </row>
    <row r="128" spans="1:11" x14ac:dyDescent="0.25">
      <c r="A128" s="2">
        <v>1125</v>
      </c>
      <c r="B128" s="2">
        <f t="shared" ca="1" si="3"/>
        <v>21355</v>
      </c>
      <c r="C128" s="1">
        <v>298</v>
      </c>
      <c r="D128" s="2" t="str">
        <f t="shared" ca="1" si="2"/>
        <v>Deposit</v>
      </c>
      <c r="E128" s="2" t="s">
        <v>8</v>
      </c>
      <c r="F128" s="1">
        <v>44</v>
      </c>
      <c r="G128" s="2" t="s">
        <v>11</v>
      </c>
      <c r="H128" s="2" t="s">
        <v>20</v>
      </c>
      <c r="I128" s="1">
        <v>2</v>
      </c>
      <c r="J128" s="2">
        <v>5</v>
      </c>
      <c r="K128" s="2">
        <v>2024</v>
      </c>
    </row>
    <row r="129" spans="1:11" x14ac:dyDescent="0.25">
      <c r="A129" s="2">
        <v>1126</v>
      </c>
      <c r="B129" s="2">
        <f t="shared" ca="1" si="3"/>
        <v>13368</v>
      </c>
      <c r="C129" s="1">
        <v>1107</v>
      </c>
      <c r="D129" s="2" t="str">
        <f t="shared" ca="1" si="2"/>
        <v>Withdrawal</v>
      </c>
      <c r="E129" s="2" t="s">
        <v>7</v>
      </c>
      <c r="F129" s="1">
        <v>50</v>
      </c>
      <c r="G129" s="2" t="s">
        <v>12</v>
      </c>
      <c r="H129" s="2" t="s">
        <v>21</v>
      </c>
      <c r="I129" s="1">
        <v>1</v>
      </c>
      <c r="J129" s="2">
        <v>9</v>
      </c>
      <c r="K129" s="2">
        <v>2024</v>
      </c>
    </row>
    <row r="130" spans="1:11" x14ac:dyDescent="0.25">
      <c r="A130" s="2">
        <v>1127</v>
      </c>
      <c r="B130" s="2">
        <f t="shared" ca="1" si="3"/>
        <v>4236</v>
      </c>
      <c r="C130" s="1">
        <v>337</v>
      </c>
      <c r="D130" s="2" t="str">
        <f t="shared" ca="1" si="2"/>
        <v>Withdrawal</v>
      </c>
      <c r="E130" s="2" t="s">
        <v>8</v>
      </c>
      <c r="F130" s="1">
        <v>57</v>
      </c>
      <c r="G130" s="2" t="s">
        <v>11</v>
      </c>
      <c r="H130" s="2" t="s">
        <v>22</v>
      </c>
      <c r="I130" s="1">
        <v>1</v>
      </c>
      <c r="J130" s="2">
        <v>8</v>
      </c>
      <c r="K130" s="2">
        <v>2023</v>
      </c>
    </row>
    <row r="131" spans="1:11" x14ac:dyDescent="0.25">
      <c r="A131" s="2">
        <v>1128</v>
      </c>
      <c r="B131" s="2">
        <f t="shared" ca="1" si="3"/>
        <v>10399</v>
      </c>
      <c r="C131" s="1">
        <v>221</v>
      </c>
      <c r="D131" s="2" t="str">
        <f t="shared" ca="1" si="2"/>
        <v>Withdrawal</v>
      </c>
      <c r="E131" s="2" t="s">
        <v>9</v>
      </c>
      <c r="F131" s="1">
        <v>38</v>
      </c>
      <c r="G131" s="2" t="s">
        <v>12</v>
      </c>
      <c r="H131" s="2" t="s">
        <v>23</v>
      </c>
      <c r="I131" s="1">
        <v>1</v>
      </c>
      <c r="J131" s="2">
        <v>11</v>
      </c>
      <c r="K131" s="2">
        <v>2023</v>
      </c>
    </row>
    <row r="132" spans="1:11" x14ac:dyDescent="0.25">
      <c r="A132" s="2">
        <v>1129</v>
      </c>
      <c r="B132" s="2">
        <f t="shared" ca="1" si="3"/>
        <v>19339</v>
      </c>
      <c r="C132" s="1">
        <v>744</v>
      </c>
      <c r="D132" s="2" t="str">
        <f t="shared" ref="D132:D195" ca="1" si="4">INDEX(loan_types,RANDBETWEEN(1,COUNTA(loan_types)))</f>
        <v>Deposit</v>
      </c>
      <c r="E132" s="2" t="s">
        <v>7</v>
      </c>
      <c r="F132" s="1">
        <v>28</v>
      </c>
      <c r="G132" s="2" t="s">
        <v>11</v>
      </c>
      <c r="H132" s="2" t="s">
        <v>19</v>
      </c>
      <c r="I132" s="1">
        <v>4</v>
      </c>
      <c r="J132" s="2">
        <v>2</v>
      </c>
      <c r="K132" s="2">
        <v>2024</v>
      </c>
    </row>
    <row r="133" spans="1:11" x14ac:dyDescent="0.25">
      <c r="A133" s="2">
        <v>1130</v>
      </c>
      <c r="B133" s="2">
        <f t="shared" ref="B133:B196" ca="1" si="5">IF(D133="Withdrawal",RANDBETWEEN(500,15000),IF(D132="Transfer",RANDBETWEEN(600,6000),RANDBETWEEN(10000,25000)))</f>
        <v>14335</v>
      </c>
      <c r="C133" s="1">
        <v>686</v>
      </c>
      <c r="D133" s="2" t="str">
        <f t="shared" ca="1" si="4"/>
        <v>Withdrawal</v>
      </c>
      <c r="E133" s="2" t="s">
        <v>7</v>
      </c>
      <c r="F133" s="1">
        <v>31</v>
      </c>
      <c r="G133" s="2" t="s">
        <v>11</v>
      </c>
      <c r="H133" s="2" t="s">
        <v>20</v>
      </c>
      <c r="I133" s="1">
        <v>4</v>
      </c>
      <c r="J133" s="2">
        <v>4</v>
      </c>
      <c r="K133" s="2">
        <v>2023</v>
      </c>
    </row>
    <row r="134" spans="1:11" x14ac:dyDescent="0.25">
      <c r="A134" s="2">
        <v>1131</v>
      </c>
      <c r="B134" s="2">
        <f t="shared" ca="1" si="5"/>
        <v>11902</v>
      </c>
      <c r="C134" s="1">
        <v>889</v>
      </c>
      <c r="D134" s="2" t="str">
        <f t="shared" ca="1" si="4"/>
        <v>Transfer</v>
      </c>
      <c r="E134" s="2" t="s">
        <v>7</v>
      </c>
      <c r="F134" s="1">
        <v>63</v>
      </c>
      <c r="G134" s="2" t="s">
        <v>12</v>
      </c>
      <c r="H134" s="2" t="s">
        <v>21</v>
      </c>
      <c r="I134" s="1">
        <v>1</v>
      </c>
      <c r="J134" s="2">
        <v>12</v>
      </c>
      <c r="K134" s="2">
        <v>2023</v>
      </c>
    </row>
    <row r="135" spans="1:11" x14ac:dyDescent="0.25">
      <c r="A135" s="2">
        <v>1132</v>
      </c>
      <c r="B135" s="2">
        <f t="shared" ca="1" si="5"/>
        <v>11753</v>
      </c>
      <c r="C135" s="1">
        <v>930</v>
      </c>
      <c r="D135" s="2" t="str">
        <f t="shared" ca="1" si="4"/>
        <v>Withdrawal</v>
      </c>
      <c r="E135" s="2" t="s">
        <v>8</v>
      </c>
      <c r="F135" s="1">
        <v>69</v>
      </c>
      <c r="G135" s="2" t="s">
        <v>11</v>
      </c>
      <c r="H135" s="2" t="s">
        <v>22</v>
      </c>
      <c r="I135" s="1">
        <v>1</v>
      </c>
      <c r="J135" s="2">
        <v>8</v>
      </c>
      <c r="K135" s="2">
        <v>2024</v>
      </c>
    </row>
    <row r="136" spans="1:11" x14ac:dyDescent="0.25">
      <c r="A136" s="2">
        <v>1133</v>
      </c>
      <c r="B136" s="2">
        <f t="shared" ca="1" si="5"/>
        <v>24880</v>
      </c>
      <c r="C136" s="1">
        <v>515</v>
      </c>
      <c r="D136" s="2" t="str">
        <f t="shared" ca="1" si="4"/>
        <v>Transfer</v>
      </c>
      <c r="E136" s="2" t="s">
        <v>9</v>
      </c>
      <c r="F136" s="1">
        <v>68</v>
      </c>
      <c r="G136" s="2" t="s">
        <v>12</v>
      </c>
      <c r="H136" s="2" t="s">
        <v>23</v>
      </c>
      <c r="I136" s="1">
        <v>4</v>
      </c>
      <c r="J136" s="2">
        <v>8</v>
      </c>
      <c r="K136" s="2">
        <v>2023</v>
      </c>
    </row>
    <row r="137" spans="1:11" x14ac:dyDescent="0.25">
      <c r="A137" s="2">
        <v>1134</v>
      </c>
      <c r="B137" s="2">
        <f t="shared" ca="1" si="5"/>
        <v>2602</v>
      </c>
      <c r="C137" s="1">
        <v>-110</v>
      </c>
      <c r="D137" s="2" t="str">
        <f t="shared" ca="1" si="4"/>
        <v>Transfer</v>
      </c>
      <c r="E137" s="2" t="s">
        <v>7</v>
      </c>
      <c r="F137" s="1">
        <v>59</v>
      </c>
      <c r="G137" s="2" t="s">
        <v>11</v>
      </c>
      <c r="H137" s="2" t="s">
        <v>19</v>
      </c>
      <c r="I137" s="1">
        <v>2</v>
      </c>
      <c r="J137" s="2">
        <v>6</v>
      </c>
      <c r="K137" s="2">
        <v>2024</v>
      </c>
    </row>
    <row r="138" spans="1:11" x14ac:dyDescent="0.25">
      <c r="A138" s="2">
        <v>1135</v>
      </c>
      <c r="B138" s="2">
        <f t="shared" ca="1" si="5"/>
        <v>3818</v>
      </c>
      <c r="C138" s="1">
        <v>1432</v>
      </c>
      <c r="D138" s="2" t="str">
        <f t="shared" ca="1" si="4"/>
        <v>Transfer</v>
      </c>
      <c r="E138" s="2" t="s">
        <v>7</v>
      </c>
      <c r="F138" s="1">
        <v>50</v>
      </c>
      <c r="G138" s="2" t="s">
        <v>12</v>
      </c>
      <c r="H138" s="2" t="s">
        <v>20</v>
      </c>
      <c r="I138" s="1">
        <v>5</v>
      </c>
      <c r="J138" s="2">
        <v>12</v>
      </c>
      <c r="K138" s="2">
        <v>2024</v>
      </c>
    </row>
    <row r="139" spans="1:11" x14ac:dyDescent="0.25">
      <c r="A139" s="2">
        <v>1136</v>
      </c>
      <c r="B139" s="2">
        <f t="shared" ca="1" si="5"/>
        <v>5167</v>
      </c>
      <c r="C139" s="1">
        <v>84</v>
      </c>
      <c r="D139" s="2" t="str">
        <f t="shared" ca="1" si="4"/>
        <v>Transfer</v>
      </c>
      <c r="E139" s="2" t="s">
        <v>7</v>
      </c>
      <c r="F139" s="1">
        <v>66</v>
      </c>
      <c r="G139" s="2" t="s">
        <v>11</v>
      </c>
      <c r="H139" s="2" t="s">
        <v>21</v>
      </c>
      <c r="I139" s="1">
        <v>2</v>
      </c>
      <c r="J139" s="2">
        <v>3</v>
      </c>
      <c r="K139" s="2">
        <v>2024</v>
      </c>
    </row>
    <row r="140" spans="1:11" x14ac:dyDescent="0.25">
      <c r="A140" s="2">
        <v>1137</v>
      </c>
      <c r="B140" s="2">
        <f t="shared" ca="1" si="5"/>
        <v>4069</v>
      </c>
      <c r="C140" s="1">
        <v>1371</v>
      </c>
      <c r="D140" s="2" t="str">
        <f t="shared" ca="1" si="4"/>
        <v>Deposit</v>
      </c>
      <c r="E140" s="2" t="s">
        <v>8</v>
      </c>
      <c r="F140" s="1">
        <v>56</v>
      </c>
      <c r="G140" s="2" t="s">
        <v>12</v>
      </c>
      <c r="H140" s="2" t="s">
        <v>22</v>
      </c>
      <c r="I140" s="1">
        <v>3</v>
      </c>
      <c r="J140" s="2">
        <v>11</v>
      </c>
      <c r="K140" s="2">
        <v>2024</v>
      </c>
    </row>
    <row r="141" spans="1:11" x14ac:dyDescent="0.25">
      <c r="A141" s="2">
        <v>1138</v>
      </c>
      <c r="B141" s="2">
        <f t="shared" ca="1" si="5"/>
        <v>20816</v>
      </c>
      <c r="C141" s="1">
        <v>1333</v>
      </c>
      <c r="D141" s="2" t="str">
        <f t="shared" ca="1" si="4"/>
        <v>Transfer</v>
      </c>
      <c r="E141" s="2" t="s">
        <v>7</v>
      </c>
      <c r="F141" s="1">
        <v>47</v>
      </c>
      <c r="G141" s="2" t="s">
        <v>11</v>
      </c>
      <c r="H141" s="2" t="s">
        <v>23</v>
      </c>
      <c r="I141" s="1">
        <v>2</v>
      </c>
      <c r="J141" s="2">
        <v>2</v>
      </c>
      <c r="K141" s="2">
        <v>2023</v>
      </c>
    </row>
    <row r="142" spans="1:11" x14ac:dyDescent="0.25">
      <c r="A142" s="2">
        <v>1139</v>
      </c>
      <c r="B142" s="2">
        <f t="shared" ca="1" si="5"/>
        <v>5723</v>
      </c>
      <c r="C142" s="1">
        <v>411</v>
      </c>
      <c r="D142" s="2" t="str">
        <f t="shared" ca="1" si="4"/>
        <v>Deposit</v>
      </c>
      <c r="E142" s="2" t="s">
        <v>9</v>
      </c>
      <c r="F142" s="1">
        <v>45</v>
      </c>
      <c r="G142" s="2" t="s">
        <v>12</v>
      </c>
      <c r="H142" s="2" t="s">
        <v>19</v>
      </c>
      <c r="I142" s="1">
        <v>5</v>
      </c>
      <c r="J142" s="2">
        <v>8</v>
      </c>
      <c r="K142" s="2">
        <v>2024</v>
      </c>
    </row>
    <row r="143" spans="1:11" x14ac:dyDescent="0.25">
      <c r="A143" s="2">
        <v>1140</v>
      </c>
      <c r="B143" s="2">
        <f t="shared" ca="1" si="5"/>
        <v>12338</v>
      </c>
      <c r="C143" s="1">
        <v>384</v>
      </c>
      <c r="D143" s="2" t="str">
        <f t="shared" ca="1" si="4"/>
        <v>Withdrawal</v>
      </c>
      <c r="E143" s="2" t="s">
        <v>8</v>
      </c>
      <c r="F143" s="1">
        <v>53</v>
      </c>
      <c r="G143" s="2" t="s">
        <v>11</v>
      </c>
      <c r="H143" s="2" t="s">
        <v>20</v>
      </c>
      <c r="I143" s="1">
        <v>5</v>
      </c>
      <c r="J143" s="2">
        <v>1</v>
      </c>
      <c r="K143" s="2">
        <v>2023</v>
      </c>
    </row>
    <row r="144" spans="1:11" x14ac:dyDescent="0.25">
      <c r="A144" s="2">
        <v>1141</v>
      </c>
      <c r="B144" s="2">
        <f t="shared" ca="1" si="5"/>
        <v>14008</v>
      </c>
      <c r="C144" s="1">
        <v>890</v>
      </c>
      <c r="D144" s="2" t="str">
        <f t="shared" ca="1" si="4"/>
        <v>Deposit</v>
      </c>
      <c r="E144" s="2" t="s">
        <v>7</v>
      </c>
      <c r="F144" s="1">
        <v>38</v>
      </c>
      <c r="G144" s="2" t="s">
        <v>12</v>
      </c>
      <c r="H144" s="2" t="s">
        <v>21</v>
      </c>
      <c r="I144" s="1">
        <v>2</v>
      </c>
      <c r="J144" s="2">
        <v>7</v>
      </c>
      <c r="K144" s="2">
        <v>2024</v>
      </c>
    </row>
    <row r="145" spans="1:11" x14ac:dyDescent="0.25">
      <c r="A145" s="2">
        <v>1142</v>
      </c>
      <c r="B145" s="2">
        <f t="shared" ca="1" si="5"/>
        <v>14516</v>
      </c>
      <c r="C145" s="1">
        <v>1034</v>
      </c>
      <c r="D145" s="2" t="str">
        <f t="shared" ca="1" si="4"/>
        <v>Deposit</v>
      </c>
      <c r="E145" s="2" t="s">
        <v>7</v>
      </c>
      <c r="F145" s="1">
        <v>34</v>
      </c>
      <c r="G145" s="2" t="s">
        <v>11</v>
      </c>
      <c r="H145" s="2" t="s">
        <v>23</v>
      </c>
      <c r="I145" s="1">
        <v>5</v>
      </c>
      <c r="J145" s="2">
        <v>3</v>
      </c>
      <c r="K145" s="2">
        <v>2024</v>
      </c>
    </row>
    <row r="146" spans="1:11" x14ac:dyDescent="0.25">
      <c r="A146" s="2">
        <v>1143</v>
      </c>
      <c r="B146" s="2">
        <f t="shared" ca="1" si="5"/>
        <v>13981</v>
      </c>
      <c r="C146" s="1">
        <v>1156</v>
      </c>
      <c r="D146" s="2" t="str">
        <f t="shared" ca="1" si="4"/>
        <v>Withdrawal</v>
      </c>
      <c r="E146" s="2" t="s">
        <v>7</v>
      </c>
      <c r="F146" s="1">
        <v>60</v>
      </c>
      <c r="G146" s="2" t="s">
        <v>12</v>
      </c>
      <c r="H146" s="2" t="s">
        <v>19</v>
      </c>
      <c r="I146" s="1">
        <v>1</v>
      </c>
      <c r="J146" s="2">
        <v>2</v>
      </c>
      <c r="K146" s="2">
        <v>2024</v>
      </c>
    </row>
    <row r="147" spans="1:11" x14ac:dyDescent="0.25">
      <c r="A147" s="2">
        <v>1144</v>
      </c>
      <c r="B147" s="2">
        <f t="shared" ca="1" si="5"/>
        <v>12826</v>
      </c>
      <c r="C147" s="1">
        <v>1145</v>
      </c>
      <c r="D147" s="2" t="str">
        <f t="shared" ca="1" si="4"/>
        <v>Withdrawal</v>
      </c>
      <c r="E147" s="2" t="s">
        <v>9</v>
      </c>
      <c r="F147" s="1">
        <v>31</v>
      </c>
      <c r="G147" s="2" t="s">
        <v>11</v>
      </c>
      <c r="H147" s="2" t="s">
        <v>20</v>
      </c>
      <c r="I147" s="1">
        <v>1</v>
      </c>
      <c r="J147" s="2">
        <v>5</v>
      </c>
      <c r="K147" s="2">
        <v>2024</v>
      </c>
    </row>
    <row r="148" spans="1:11" x14ac:dyDescent="0.25">
      <c r="A148" s="2">
        <v>1145</v>
      </c>
      <c r="B148" s="2">
        <f t="shared" ca="1" si="5"/>
        <v>1414</v>
      </c>
      <c r="C148" s="1">
        <v>-36</v>
      </c>
      <c r="D148" s="2" t="str">
        <f t="shared" ca="1" si="4"/>
        <v>Withdrawal</v>
      </c>
      <c r="E148" s="2" t="s">
        <v>7</v>
      </c>
      <c r="F148" s="1">
        <v>69</v>
      </c>
      <c r="G148" s="2" t="s">
        <v>11</v>
      </c>
      <c r="H148" s="2" t="s">
        <v>21</v>
      </c>
      <c r="I148" s="1">
        <v>5</v>
      </c>
      <c r="J148" s="2">
        <v>11</v>
      </c>
      <c r="K148" s="2">
        <v>2023</v>
      </c>
    </row>
    <row r="149" spans="1:11" x14ac:dyDescent="0.25">
      <c r="A149" s="2">
        <v>1146</v>
      </c>
      <c r="B149" s="2">
        <f t="shared" ca="1" si="5"/>
        <v>12962</v>
      </c>
      <c r="C149" s="1">
        <v>70</v>
      </c>
      <c r="D149" s="2" t="str">
        <f t="shared" ca="1" si="4"/>
        <v>Withdrawal</v>
      </c>
      <c r="E149" s="2" t="s">
        <v>8</v>
      </c>
      <c r="F149" s="1">
        <v>56</v>
      </c>
      <c r="G149" s="2" t="s">
        <v>12</v>
      </c>
      <c r="H149" s="2" t="s">
        <v>22</v>
      </c>
      <c r="I149" s="1">
        <v>2</v>
      </c>
      <c r="J149" s="2">
        <v>8</v>
      </c>
      <c r="K149" s="2">
        <v>2024</v>
      </c>
    </row>
    <row r="150" spans="1:11" x14ac:dyDescent="0.25">
      <c r="A150" s="2">
        <v>1147</v>
      </c>
      <c r="B150" s="2">
        <f t="shared" ca="1" si="5"/>
        <v>7454</v>
      </c>
      <c r="C150" s="1">
        <v>156</v>
      </c>
      <c r="D150" s="2" t="str">
        <f t="shared" ca="1" si="4"/>
        <v>Withdrawal</v>
      </c>
      <c r="E150" s="2" t="s">
        <v>7</v>
      </c>
      <c r="F150" s="1">
        <v>59</v>
      </c>
      <c r="G150" s="2" t="s">
        <v>11</v>
      </c>
      <c r="H150" s="2" t="s">
        <v>23</v>
      </c>
      <c r="I150" s="1">
        <v>2</v>
      </c>
      <c r="J150" s="2">
        <v>11</v>
      </c>
      <c r="K150" s="2">
        <v>2024</v>
      </c>
    </row>
    <row r="151" spans="1:11" x14ac:dyDescent="0.25">
      <c r="A151" s="2">
        <v>1148</v>
      </c>
      <c r="B151" s="2">
        <f t="shared" ca="1" si="5"/>
        <v>24764</v>
      </c>
      <c r="C151" s="1">
        <v>-198</v>
      </c>
      <c r="D151" s="2" t="str">
        <f t="shared" ca="1" si="4"/>
        <v>Transfer</v>
      </c>
      <c r="E151" s="2" t="s">
        <v>7</v>
      </c>
      <c r="F151" s="1">
        <v>43</v>
      </c>
      <c r="G151" s="2" t="s">
        <v>12</v>
      </c>
      <c r="H151" s="2" t="s">
        <v>19</v>
      </c>
      <c r="I151" s="1">
        <v>1</v>
      </c>
      <c r="J151" s="2">
        <v>3</v>
      </c>
      <c r="K151" s="2">
        <v>2024</v>
      </c>
    </row>
    <row r="152" spans="1:11" x14ac:dyDescent="0.25">
      <c r="A152" s="2">
        <v>1149</v>
      </c>
      <c r="B152" s="2">
        <f t="shared" ca="1" si="5"/>
        <v>1881</v>
      </c>
      <c r="C152" s="1">
        <v>-395</v>
      </c>
      <c r="D152" s="2" t="str">
        <f t="shared" ca="1" si="4"/>
        <v>Deposit</v>
      </c>
      <c r="E152" s="2" t="s">
        <v>9</v>
      </c>
      <c r="F152" s="1">
        <v>69</v>
      </c>
      <c r="G152" s="2" t="s">
        <v>11</v>
      </c>
      <c r="H152" s="2" t="s">
        <v>20</v>
      </c>
      <c r="I152" s="1">
        <v>1</v>
      </c>
      <c r="J152" s="2">
        <v>9</v>
      </c>
      <c r="K152" s="2">
        <v>2024</v>
      </c>
    </row>
    <row r="153" spans="1:11" x14ac:dyDescent="0.25">
      <c r="A153" s="2">
        <v>1150</v>
      </c>
      <c r="B153" s="2">
        <f t="shared" ca="1" si="5"/>
        <v>14969</v>
      </c>
      <c r="C153" s="1">
        <v>260</v>
      </c>
      <c r="D153" s="2" t="str">
        <f t="shared" ca="1" si="4"/>
        <v>Transfer</v>
      </c>
      <c r="E153" s="2" t="s">
        <v>7</v>
      </c>
      <c r="F153" s="1">
        <v>49</v>
      </c>
      <c r="G153" s="2" t="s">
        <v>12</v>
      </c>
      <c r="H153" s="2" t="s">
        <v>21</v>
      </c>
      <c r="I153" s="1">
        <v>5</v>
      </c>
      <c r="J153" s="2">
        <v>9</v>
      </c>
      <c r="K153" s="2">
        <v>2023</v>
      </c>
    </row>
    <row r="154" spans="1:11" x14ac:dyDescent="0.25">
      <c r="A154" s="2">
        <v>1151</v>
      </c>
      <c r="B154" s="2">
        <f t="shared" ca="1" si="5"/>
        <v>7584</v>
      </c>
      <c r="C154" s="1">
        <v>664</v>
      </c>
      <c r="D154" s="2" t="str">
        <f t="shared" ca="1" si="4"/>
        <v>Withdrawal</v>
      </c>
      <c r="E154" s="2" t="s">
        <v>7</v>
      </c>
      <c r="F154" s="1">
        <v>54</v>
      </c>
      <c r="G154" s="2" t="s">
        <v>11</v>
      </c>
      <c r="H154" s="2" t="s">
        <v>22</v>
      </c>
      <c r="I154" s="1">
        <v>3</v>
      </c>
      <c r="J154" s="2">
        <v>8</v>
      </c>
      <c r="K154" s="2">
        <v>2024</v>
      </c>
    </row>
    <row r="155" spans="1:11" x14ac:dyDescent="0.25">
      <c r="A155" s="2">
        <v>1152</v>
      </c>
      <c r="B155" s="2">
        <f t="shared" ca="1" si="5"/>
        <v>9703</v>
      </c>
      <c r="C155" s="1">
        <v>907</v>
      </c>
      <c r="D155" s="2" t="str">
        <f t="shared" ca="1" si="4"/>
        <v>Withdrawal</v>
      </c>
      <c r="E155" s="2" t="s">
        <v>8</v>
      </c>
      <c r="F155" s="1">
        <v>68</v>
      </c>
      <c r="G155" s="2" t="s">
        <v>12</v>
      </c>
      <c r="H155" s="2" t="s">
        <v>23</v>
      </c>
      <c r="I155" s="1">
        <v>5</v>
      </c>
      <c r="J155" s="2">
        <v>12</v>
      </c>
      <c r="K155" s="2">
        <v>2024</v>
      </c>
    </row>
    <row r="156" spans="1:11" x14ac:dyDescent="0.25">
      <c r="A156" s="2">
        <v>1153</v>
      </c>
      <c r="B156" s="2">
        <f t="shared" ca="1" si="5"/>
        <v>22283</v>
      </c>
      <c r="C156" s="1">
        <v>545</v>
      </c>
      <c r="D156" s="2" t="str">
        <f t="shared" ca="1" si="4"/>
        <v>Deposit</v>
      </c>
      <c r="E156" s="2" t="s">
        <v>9</v>
      </c>
      <c r="F156" s="1">
        <v>30</v>
      </c>
      <c r="G156" s="2" t="s">
        <v>11</v>
      </c>
      <c r="H156" s="2" t="s">
        <v>19</v>
      </c>
      <c r="I156" s="1">
        <v>4</v>
      </c>
      <c r="J156" s="2">
        <v>10</v>
      </c>
      <c r="K156" s="2">
        <v>2023</v>
      </c>
    </row>
    <row r="157" spans="1:11" x14ac:dyDescent="0.25">
      <c r="A157" s="2">
        <v>1154</v>
      </c>
      <c r="B157" s="2">
        <f t="shared" ca="1" si="5"/>
        <v>2844</v>
      </c>
      <c r="C157" s="1">
        <v>1375</v>
      </c>
      <c r="D157" s="2" t="str">
        <f t="shared" ca="1" si="4"/>
        <v>Withdrawal</v>
      </c>
      <c r="E157" s="2" t="s">
        <v>7</v>
      </c>
      <c r="F157" s="1">
        <v>66</v>
      </c>
      <c r="G157" s="2" t="s">
        <v>12</v>
      </c>
      <c r="H157" s="2" t="s">
        <v>20</v>
      </c>
      <c r="I157" s="1">
        <v>1</v>
      </c>
      <c r="J157" s="2">
        <v>7</v>
      </c>
      <c r="K157" s="2">
        <v>2023</v>
      </c>
    </row>
    <row r="158" spans="1:11" x14ac:dyDescent="0.25">
      <c r="A158" s="2">
        <v>1155</v>
      </c>
      <c r="B158" s="2">
        <f t="shared" ca="1" si="5"/>
        <v>19697</v>
      </c>
      <c r="C158" s="1">
        <v>-271</v>
      </c>
      <c r="D158" s="2" t="str">
        <f t="shared" ca="1" si="4"/>
        <v>Deposit</v>
      </c>
      <c r="E158" s="2" t="s">
        <v>8</v>
      </c>
      <c r="F158" s="1">
        <v>45</v>
      </c>
      <c r="G158" s="2" t="s">
        <v>11</v>
      </c>
      <c r="H158" s="2" t="s">
        <v>21</v>
      </c>
      <c r="I158" s="1">
        <v>2</v>
      </c>
      <c r="J158" s="2">
        <v>9</v>
      </c>
      <c r="K158" s="2">
        <v>2023</v>
      </c>
    </row>
    <row r="159" spans="1:11" x14ac:dyDescent="0.25">
      <c r="A159" s="2">
        <v>1156</v>
      </c>
      <c r="B159" s="2">
        <f t="shared" ca="1" si="5"/>
        <v>15211</v>
      </c>
      <c r="C159" s="1">
        <v>701</v>
      </c>
      <c r="D159" s="2" t="str">
        <f t="shared" ca="1" si="4"/>
        <v>Transfer</v>
      </c>
      <c r="E159" s="2" t="s">
        <v>7</v>
      </c>
      <c r="F159" s="1">
        <v>59</v>
      </c>
      <c r="G159" s="2" t="s">
        <v>12</v>
      </c>
      <c r="H159" s="2" t="s">
        <v>22</v>
      </c>
      <c r="I159" s="1">
        <v>5</v>
      </c>
      <c r="J159" s="2">
        <v>6</v>
      </c>
      <c r="K159" s="2">
        <v>2024</v>
      </c>
    </row>
    <row r="160" spans="1:11" x14ac:dyDescent="0.25">
      <c r="A160" s="2">
        <v>1157</v>
      </c>
      <c r="B160" s="2">
        <f t="shared" ca="1" si="5"/>
        <v>1661</v>
      </c>
      <c r="C160" s="1">
        <v>958</v>
      </c>
      <c r="D160" s="2" t="str">
        <f t="shared" ca="1" si="4"/>
        <v>Deposit</v>
      </c>
      <c r="E160" s="2" t="s">
        <v>7</v>
      </c>
      <c r="F160" s="1">
        <v>46</v>
      </c>
      <c r="G160" s="2" t="s">
        <v>11</v>
      </c>
      <c r="H160" s="2" t="s">
        <v>23</v>
      </c>
      <c r="I160" s="1">
        <v>5</v>
      </c>
      <c r="J160" s="2">
        <v>3</v>
      </c>
      <c r="K160" s="2">
        <v>2024</v>
      </c>
    </row>
    <row r="161" spans="1:11" x14ac:dyDescent="0.25">
      <c r="A161" s="2">
        <v>1158</v>
      </c>
      <c r="B161" s="2">
        <f t="shared" ca="1" si="5"/>
        <v>13411</v>
      </c>
      <c r="C161" s="1">
        <v>-374</v>
      </c>
      <c r="D161" s="2" t="str">
        <f t="shared" ca="1" si="4"/>
        <v>Transfer</v>
      </c>
      <c r="E161" s="1" t="s">
        <v>9</v>
      </c>
      <c r="F161" s="1">
        <v>34</v>
      </c>
      <c r="G161" s="2" t="s">
        <v>12</v>
      </c>
      <c r="H161" s="2" t="s">
        <v>19</v>
      </c>
      <c r="I161" s="1">
        <v>2</v>
      </c>
      <c r="J161" s="2">
        <v>2</v>
      </c>
      <c r="K161" s="2">
        <v>2024</v>
      </c>
    </row>
    <row r="162" spans="1:11" x14ac:dyDescent="0.25">
      <c r="A162" s="2">
        <v>1159</v>
      </c>
      <c r="B162" s="2">
        <f t="shared" ca="1" si="5"/>
        <v>5128</v>
      </c>
      <c r="C162" s="1">
        <v>848</v>
      </c>
      <c r="D162" s="2" t="str">
        <f t="shared" ca="1" si="4"/>
        <v>Transfer</v>
      </c>
      <c r="E162" s="1" t="s">
        <v>8</v>
      </c>
      <c r="F162" s="1">
        <v>55</v>
      </c>
      <c r="G162" s="2" t="s">
        <v>11</v>
      </c>
      <c r="H162" s="2" t="s">
        <v>20</v>
      </c>
      <c r="I162" s="1">
        <v>5</v>
      </c>
      <c r="J162" s="2">
        <v>4</v>
      </c>
      <c r="K162" s="2">
        <v>2023</v>
      </c>
    </row>
    <row r="163" spans="1:11" x14ac:dyDescent="0.25">
      <c r="A163" s="2">
        <v>1160</v>
      </c>
      <c r="B163" s="2">
        <f t="shared" ca="1" si="5"/>
        <v>5643</v>
      </c>
      <c r="C163" s="1">
        <v>-381</v>
      </c>
      <c r="D163" s="2" t="str">
        <f t="shared" ca="1" si="4"/>
        <v>Transfer</v>
      </c>
      <c r="E163" s="1" t="s">
        <v>7</v>
      </c>
      <c r="F163" s="1">
        <v>58</v>
      </c>
      <c r="G163" s="2" t="s">
        <v>12</v>
      </c>
      <c r="H163" s="2" t="s">
        <v>21</v>
      </c>
      <c r="I163" s="1">
        <v>5</v>
      </c>
      <c r="J163" s="2">
        <v>1</v>
      </c>
      <c r="K163" s="2">
        <v>2023</v>
      </c>
    </row>
    <row r="164" spans="1:11" x14ac:dyDescent="0.25">
      <c r="A164" s="2">
        <v>1161</v>
      </c>
      <c r="B164" s="2">
        <f t="shared" ca="1" si="5"/>
        <v>3011</v>
      </c>
      <c r="C164" s="1">
        <v>-204</v>
      </c>
      <c r="D164" s="2" t="str">
        <f t="shared" ca="1" si="4"/>
        <v>Deposit</v>
      </c>
      <c r="E164" s="1" t="s">
        <v>9</v>
      </c>
      <c r="F164" s="1">
        <v>57</v>
      </c>
      <c r="G164" s="2" t="s">
        <v>11</v>
      </c>
      <c r="H164" s="2" t="s">
        <v>22</v>
      </c>
      <c r="I164" s="1">
        <v>5</v>
      </c>
      <c r="J164" s="2">
        <v>1</v>
      </c>
      <c r="K164" s="2">
        <v>2023</v>
      </c>
    </row>
    <row r="165" spans="1:11" x14ac:dyDescent="0.25">
      <c r="A165" s="2">
        <v>1162</v>
      </c>
      <c r="B165" s="2">
        <f t="shared" ca="1" si="5"/>
        <v>24511</v>
      </c>
      <c r="C165" s="1">
        <v>138</v>
      </c>
      <c r="D165" s="2" t="str">
        <f t="shared" ca="1" si="4"/>
        <v>Deposit</v>
      </c>
      <c r="E165" s="1" t="s">
        <v>7</v>
      </c>
      <c r="F165" s="1">
        <v>37</v>
      </c>
      <c r="G165" s="2" t="s">
        <v>12</v>
      </c>
      <c r="H165" s="2" t="s">
        <v>23</v>
      </c>
      <c r="I165" s="1">
        <v>3</v>
      </c>
      <c r="J165" s="2">
        <v>3</v>
      </c>
      <c r="K165" s="2">
        <v>2023</v>
      </c>
    </row>
    <row r="166" spans="1:11" x14ac:dyDescent="0.25">
      <c r="A166" s="2">
        <v>1163</v>
      </c>
      <c r="B166" s="2">
        <f t="shared" ca="1" si="5"/>
        <v>20758</v>
      </c>
      <c r="C166" s="1">
        <v>465</v>
      </c>
      <c r="D166" s="2" t="str">
        <f t="shared" ca="1" si="4"/>
        <v>Deposit</v>
      </c>
      <c r="E166" s="1" t="s">
        <v>7</v>
      </c>
      <c r="F166" s="1">
        <v>64</v>
      </c>
      <c r="G166" s="2" t="s">
        <v>11</v>
      </c>
      <c r="H166" s="2" t="s">
        <v>19</v>
      </c>
      <c r="I166" s="1">
        <v>1</v>
      </c>
      <c r="J166" s="2">
        <v>2</v>
      </c>
      <c r="K166" s="2">
        <v>2023</v>
      </c>
    </row>
    <row r="167" spans="1:11" x14ac:dyDescent="0.25">
      <c r="A167" s="2">
        <v>1164</v>
      </c>
      <c r="B167" s="2">
        <f t="shared" ca="1" si="5"/>
        <v>11975</v>
      </c>
      <c r="C167" s="1">
        <v>864</v>
      </c>
      <c r="D167" s="2" t="str">
        <f t="shared" ca="1" si="4"/>
        <v>Transfer</v>
      </c>
      <c r="E167" s="2" t="s">
        <v>7</v>
      </c>
      <c r="F167" s="1">
        <v>46</v>
      </c>
      <c r="G167" s="2" t="s">
        <v>11</v>
      </c>
      <c r="H167" s="2" t="s">
        <v>20</v>
      </c>
      <c r="I167" s="1">
        <v>2</v>
      </c>
      <c r="J167" s="2">
        <v>8</v>
      </c>
      <c r="K167" s="2">
        <v>2023</v>
      </c>
    </row>
    <row r="168" spans="1:11" x14ac:dyDescent="0.25">
      <c r="A168" s="2">
        <v>1165</v>
      </c>
      <c r="B168" s="2">
        <f t="shared" ca="1" si="5"/>
        <v>1615</v>
      </c>
      <c r="C168" s="1">
        <v>315</v>
      </c>
      <c r="D168" s="2" t="str">
        <f t="shared" ca="1" si="4"/>
        <v>Transfer</v>
      </c>
      <c r="E168" s="2" t="s">
        <v>8</v>
      </c>
      <c r="F168" s="1">
        <v>60</v>
      </c>
      <c r="G168" s="2" t="s">
        <v>12</v>
      </c>
      <c r="H168" s="2" t="s">
        <v>21</v>
      </c>
      <c r="I168" s="1">
        <v>2</v>
      </c>
      <c r="J168" s="2">
        <v>6</v>
      </c>
      <c r="K168" s="2">
        <v>2024</v>
      </c>
    </row>
    <row r="169" spans="1:11" x14ac:dyDescent="0.25">
      <c r="A169" s="2">
        <v>1166</v>
      </c>
      <c r="B169" s="2">
        <f t="shared" ca="1" si="5"/>
        <v>2639</v>
      </c>
      <c r="C169" s="1">
        <v>1473</v>
      </c>
      <c r="D169" s="2" t="str">
        <f t="shared" ca="1" si="4"/>
        <v>Deposit</v>
      </c>
      <c r="E169" s="2" t="s">
        <v>9</v>
      </c>
      <c r="F169" s="1">
        <v>29</v>
      </c>
      <c r="G169" s="2" t="s">
        <v>11</v>
      </c>
      <c r="H169" s="2" t="s">
        <v>22</v>
      </c>
      <c r="I169" s="1">
        <v>3</v>
      </c>
      <c r="J169" s="2">
        <v>2</v>
      </c>
      <c r="K169" s="2">
        <v>2023</v>
      </c>
    </row>
    <row r="170" spans="1:11" x14ac:dyDescent="0.25">
      <c r="A170" s="2">
        <v>1167</v>
      </c>
      <c r="B170" s="2">
        <f t="shared" ca="1" si="5"/>
        <v>9517</v>
      </c>
      <c r="C170" s="1">
        <v>-71</v>
      </c>
      <c r="D170" s="2" t="str">
        <f t="shared" ca="1" si="4"/>
        <v>Withdrawal</v>
      </c>
      <c r="E170" s="2" t="s">
        <v>7</v>
      </c>
      <c r="F170" s="1">
        <v>52</v>
      </c>
      <c r="G170" s="2" t="s">
        <v>11</v>
      </c>
      <c r="H170" s="2" t="s">
        <v>23</v>
      </c>
      <c r="I170" s="1">
        <v>3</v>
      </c>
      <c r="J170" s="2">
        <v>5</v>
      </c>
      <c r="K170" s="2">
        <v>2024</v>
      </c>
    </row>
    <row r="171" spans="1:11" x14ac:dyDescent="0.25">
      <c r="A171" s="2">
        <v>1168</v>
      </c>
      <c r="B171" s="2">
        <f t="shared" ca="1" si="5"/>
        <v>20953</v>
      </c>
      <c r="C171" s="1">
        <v>328</v>
      </c>
      <c r="D171" s="2" t="str">
        <f t="shared" ca="1" si="4"/>
        <v>Transfer</v>
      </c>
      <c r="E171" s="2" t="s">
        <v>7</v>
      </c>
      <c r="F171" s="1">
        <v>37</v>
      </c>
      <c r="G171" s="2" t="s">
        <v>12</v>
      </c>
      <c r="H171" s="2" t="s">
        <v>19</v>
      </c>
      <c r="I171" s="1">
        <v>3</v>
      </c>
      <c r="J171" s="2">
        <v>8</v>
      </c>
      <c r="K171" s="2">
        <v>2024</v>
      </c>
    </row>
    <row r="172" spans="1:11" x14ac:dyDescent="0.25">
      <c r="A172" s="2">
        <v>1169</v>
      </c>
      <c r="B172" s="2">
        <f t="shared" ca="1" si="5"/>
        <v>13789</v>
      </c>
      <c r="C172" s="1">
        <v>347</v>
      </c>
      <c r="D172" s="2" t="str">
        <f t="shared" ca="1" si="4"/>
        <v>Withdrawal</v>
      </c>
      <c r="E172" s="2" t="s">
        <v>7</v>
      </c>
      <c r="F172" s="1">
        <v>66</v>
      </c>
      <c r="G172" s="2" t="s">
        <v>12</v>
      </c>
      <c r="H172" s="2" t="s">
        <v>20</v>
      </c>
      <c r="I172" s="1">
        <v>2</v>
      </c>
      <c r="J172" s="2">
        <v>8</v>
      </c>
      <c r="K172" s="2">
        <v>2024</v>
      </c>
    </row>
    <row r="173" spans="1:11" x14ac:dyDescent="0.25">
      <c r="A173" s="2">
        <v>1170</v>
      </c>
      <c r="B173" s="2">
        <f t="shared" ca="1" si="5"/>
        <v>20215</v>
      </c>
      <c r="C173" s="1">
        <v>249</v>
      </c>
      <c r="D173" s="2" t="str">
        <f t="shared" ca="1" si="4"/>
        <v>Transfer</v>
      </c>
      <c r="E173" s="2" t="s">
        <v>8</v>
      </c>
      <c r="F173" s="1">
        <v>48</v>
      </c>
      <c r="G173" s="2" t="s">
        <v>11</v>
      </c>
      <c r="H173" s="2" t="s">
        <v>21</v>
      </c>
      <c r="I173" s="1">
        <v>2</v>
      </c>
      <c r="J173" s="2">
        <v>12</v>
      </c>
      <c r="K173" s="2">
        <v>2023</v>
      </c>
    </row>
    <row r="174" spans="1:11" x14ac:dyDescent="0.25">
      <c r="A174" s="2">
        <v>1171</v>
      </c>
      <c r="B174" s="2">
        <f t="shared" ca="1" si="5"/>
        <v>976</v>
      </c>
      <c r="C174" s="1">
        <v>1444</v>
      </c>
      <c r="D174" s="2" t="str">
        <f t="shared" ca="1" si="4"/>
        <v>Deposit</v>
      </c>
      <c r="E174" s="2" t="s">
        <v>9</v>
      </c>
      <c r="F174" s="1">
        <v>38</v>
      </c>
      <c r="G174" s="2" t="s">
        <v>11</v>
      </c>
      <c r="H174" s="2" t="s">
        <v>22</v>
      </c>
      <c r="I174" s="1">
        <v>4</v>
      </c>
      <c r="J174" s="2">
        <v>9</v>
      </c>
      <c r="K174" s="2">
        <v>2024</v>
      </c>
    </row>
    <row r="175" spans="1:11" x14ac:dyDescent="0.25">
      <c r="A175" s="2">
        <v>1172</v>
      </c>
      <c r="B175" s="2">
        <f t="shared" ca="1" si="5"/>
        <v>21457</v>
      </c>
      <c r="C175" s="1">
        <v>-237</v>
      </c>
      <c r="D175" s="2" t="str">
        <f t="shared" ca="1" si="4"/>
        <v>Transfer</v>
      </c>
      <c r="E175" s="2" t="s">
        <v>7</v>
      </c>
      <c r="F175" s="1">
        <v>31</v>
      </c>
      <c r="G175" s="2" t="s">
        <v>12</v>
      </c>
      <c r="H175" s="2" t="s">
        <v>23</v>
      </c>
      <c r="I175" s="1">
        <v>4</v>
      </c>
      <c r="J175" s="2">
        <v>4</v>
      </c>
      <c r="K175" s="2">
        <v>2024</v>
      </c>
    </row>
    <row r="176" spans="1:11" x14ac:dyDescent="0.25">
      <c r="A176" s="2">
        <v>1173</v>
      </c>
      <c r="B176" s="2">
        <f t="shared" ca="1" si="5"/>
        <v>12413</v>
      </c>
      <c r="C176" s="1">
        <v>1144</v>
      </c>
      <c r="D176" s="2" t="str">
        <f t="shared" ca="1" si="4"/>
        <v>Withdrawal</v>
      </c>
      <c r="E176" s="2" t="s">
        <v>7</v>
      </c>
      <c r="F176" s="1">
        <v>28</v>
      </c>
      <c r="G176" s="2" t="s">
        <v>11</v>
      </c>
      <c r="H176" s="2" t="s">
        <v>19</v>
      </c>
      <c r="I176" s="1">
        <v>4</v>
      </c>
      <c r="J176" s="2">
        <v>6</v>
      </c>
      <c r="K176" s="2">
        <v>2024</v>
      </c>
    </row>
    <row r="177" spans="1:11" x14ac:dyDescent="0.25">
      <c r="A177" s="2">
        <v>1174</v>
      </c>
      <c r="B177" s="2">
        <f t="shared" ca="1" si="5"/>
        <v>14509</v>
      </c>
      <c r="C177" s="1">
        <v>-483</v>
      </c>
      <c r="D177" s="2" t="str">
        <f t="shared" ca="1" si="4"/>
        <v>Transfer</v>
      </c>
      <c r="E177" s="2" t="s">
        <v>7</v>
      </c>
      <c r="F177" s="1">
        <v>53</v>
      </c>
      <c r="G177" s="2" t="s">
        <v>12</v>
      </c>
      <c r="H177" s="2" t="s">
        <v>20</v>
      </c>
      <c r="I177" s="1">
        <v>3</v>
      </c>
      <c r="J177" s="2">
        <v>12</v>
      </c>
      <c r="K177" s="2">
        <v>2024</v>
      </c>
    </row>
    <row r="178" spans="1:11" x14ac:dyDescent="0.25">
      <c r="A178" s="2">
        <v>1175</v>
      </c>
      <c r="B178" s="2">
        <f t="shared" ca="1" si="5"/>
        <v>5258</v>
      </c>
      <c r="C178" s="1">
        <v>1054</v>
      </c>
      <c r="D178" s="2" t="str">
        <f t="shared" ca="1" si="4"/>
        <v>Withdrawal</v>
      </c>
      <c r="E178" s="2" t="s">
        <v>8</v>
      </c>
      <c r="F178" s="1">
        <v>66</v>
      </c>
      <c r="G178" s="2" t="s">
        <v>11</v>
      </c>
      <c r="H178" s="2" t="s">
        <v>21</v>
      </c>
      <c r="I178" s="1">
        <v>4</v>
      </c>
      <c r="J178" s="2">
        <v>6</v>
      </c>
      <c r="K178" s="2">
        <v>2024</v>
      </c>
    </row>
    <row r="179" spans="1:11" x14ac:dyDescent="0.25">
      <c r="A179" s="2">
        <v>1176</v>
      </c>
      <c r="B179" s="2">
        <f t="shared" ca="1" si="5"/>
        <v>2360</v>
      </c>
      <c r="C179" s="1">
        <v>567</v>
      </c>
      <c r="D179" s="2" t="str">
        <f t="shared" ca="1" si="4"/>
        <v>Withdrawal</v>
      </c>
      <c r="E179" s="2" t="s">
        <v>7</v>
      </c>
      <c r="F179" s="1">
        <v>42</v>
      </c>
      <c r="G179" s="2" t="s">
        <v>12</v>
      </c>
      <c r="H179" s="2" t="s">
        <v>22</v>
      </c>
      <c r="I179" s="1">
        <v>3</v>
      </c>
      <c r="J179" s="2">
        <v>2</v>
      </c>
      <c r="K179" s="2">
        <v>2023</v>
      </c>
    </row>
    <row r="180" spans="1:11" x14ac:dyDescent="0.25">
      <c r="A180" s="2">
        <v>1177</v>
      </c>
      <c r="B180" s="2">
        <f t="shared" ca="1" si="5"/>
        <v>17872</v>
      </c>
      <c r="C180" s="1">
        <v>1328</v>
      </c>
      <c r="D180" s="2" t="str">
        <f t="shared" ca="1" si="4"/>
        <v>Transfer</v>
      </c>
      <c r="E180" s="2" t="s">
        <v>9</v>
      </c>
      <c r="F180" s="1">
        <v>56</v>
      </c>
      <c r="G180" s="2" t="s">
        <v>11</v>
      </c>
      <c r="H180" s="2" t="s">
        <v>23</v>
      </c>
      <c r="I180" s="1">
        <v>2</v>
      </c>
      <c r="J180" s="2">
        <v>8</v>
      </c>
      <c r="K180" s="2">
        <v>2024</v>
      </c>
    </row>
    <row r="181" spans="1:11" x14ac:dyDescent="0.25">
      <c r="A181" s="2">
        <v>1178</v>
      </c>
      <c r="B181" s="2">
        <f t="shared" ca="1" si="5"/>
        <v>4088</v>
      </c>
      <c r="C181" s="1">
        <v>619</v>
      </c>
      <c r="D181" s="2" t="str">
        <f t="shared" ca="1" si="4"/>
        <v>Deposit</v>
      </c>
      <c r="E181" s="2" t="s">
        <v>8</v>
      </c>
      <c r="F181" s="1">
        <v>44</v>
      </c>
      <c r="G181" s="2" t="s">
        <v>12</v>
      </c>
      <c r="H181" s="2" t="s">
        <v>19</v>
      </c>
      <c r="I181" s="1">
        <v>1</v>
      </c>
      <c r="J181" s="2">
        <v>9</v>
      </c>
      <c r="K181" s="2">
        <v>2024</v>
      </c>
    </row>
    <row r="182" spans="1:11" x14ac:dyDescent="0.25">
      <c r="A182" s="2">
        <v>1179</v>
      </c>
      <c r="B182" s="2">
        <f t="shared" ca="1" si="5"/>
        <v>24276</v>
      </c>
      <c r="C182" s="1">
        <v>1481</v>
      </c>
      <c r="D182" s="2" t="str">
        <f t="shared" ca="1" si="4"/>
        <v>Transfer</v>
      </c>
      <c r="E182" s="2" t="s">
        <v>7</v>
      </c>
      <c r="F182" s="1">
        <v>66</v>
      </c>
      <c r="G182" s="2" t="s">
        <v>11</v>
      </c>
      <c r="H182" s="2" t="s">
        <v>20</v>
      </c>
      <c r="I182" s="1">
        <v>3</v>
      </c>
      <c r="J182" s="2">
        <v>6</v>
      </c>
      <c r="K182" s="2">
        <v>2024</v>
      </c>
    </row>
    <row r="183" spans="1:11" x14ac:dyDescent="0.25">
      <c r="A183" s="2">
        <v>1180</v>
      </c>
      <c r="B183" s="2">
        <f t="shared" ca="1" si="5"/>
        <v>2634</v>
      </c>
      <c r="C183" s="1">
        <v>1405</v>
      </c>
      <c r="D183" s="2" t="str">
        <f t="shared" ca="1" si="4"/>
        <v>Deposit</v>
      </c>
      <c r="E183" s="2" t="s">
        <v>7</v>
      </c>
      <c r="F183" s="1">
        <v>49</v>
      </c>
      <c r="G183" s="2" t="s">
        <v>11</v>
      </c>
      <c r="H183" s="2" t="s">
        <v>21</v>
      </c>
      <c r="I183" s="1">
        <v>5</v>
      </c>
      <c r="J183" s="2">
        <v>1</v>
      </c>
      <c r="K183" s="2">
        <v>2023</v>
      </c>
    </row>
    <row r="184" spans="1:11" x14ac:dyDescent="0.25">
      <c r="A184" s="2">
        <v>1181</v>
      </c>
      <c r="B184" s="2">
        <f t="shared" ca="1" si="5"/>
        <v>8242</v>
      </c>
      <c r="C184" s="1">
        <v>-27</v>
      </c>
      <c r="D184" s="2" t="str">
        <f t="shared" ca="1" si="4"/>
        <v>Withdrawal</v>
      </c>
      <c r="E184" s="2" t="s">
        <v>7</v>
      </c>
      <c r="F184" s="1">
        <v>58</v>
      </c>
      <c r="G184" s="2" t="s">
        <v>12</v>
      </c>
      <c r="H184" s="2" t="s">
        <v>22</v>
      </c>
      <c r="I184" s="1">
        <v>5</v>
      </c>
      <c r="J184" s="2">
        <v>10</v>
      </c>
      <c r="K184" s="2">
        <v>2023</v>
      </c>
    </row>
    <row r="185" spans="1:11" x14ac:dyDescent="0.25">
      <c r="A185" s="2">
        <v>1182</v>
      </c>
      <c r="B185" s="2">
        <f t="shared" ca="1" si="5"/>
        <v>14740</v>
      </c>
      <c r="C185" s="1">
        <v>1469</v>
      </c>
      <c r="D185" s="2" t="str">
        <f t="shared" ca="1" si="4"/>
        <v>Deposit</v>
      </c>
      <c r="E185" s="2" t="s">
        <v>9</v>
      </c>
      <c r="F185" s="1">
        <v>51</v>
      </c>
      <c r="G185" s="2" t="s">
        <v>12</v>
      </c>
      <c r="H185" s="2" t="s">
        <v>23</v>
      </c>
      <c r="I185" s="1">
        <v>5</v>
      </c>
      <c r="J185" s="2">
        <v>5</v>
      </c>
      <c r="K185" s="2">
        <v>2024</v>
      </c>
    </row>
    <row r="186" spans="1:11" x14ac:dyDescent="0.25">
      <c r="A186" s="2">
        <v>1183</v>
      </c>
      <c r="B186" s="2">
        <f t="shared" ca="1" si="5"/>
        <v>15358</v>
      </c>
      <c r="C186" s="1">
        <v>1223</v>
      </c>
      <c r="D186" s="2" t="str">
        <f t="shared" ca="1" si="4"/>
        <v>Transfer</v>
      </c>
      <c r="E186" s="2" t="s">
        <v>7</v>
      </c>
      <c r="F186" s="1">
        <v>36</v>
      </c>
      <c r="G186" s="2" t="s">
        <v>11</v>
      </c>
      <c r="H186" s="2" t="s">
        <v>19</v>
      </c>
      <c r="I186" s="1">
        <v>4</v>
      </c>
      <c r="J186" s="2">
        <v>8</v>
      </c>
      <c r="K186" s="2">
        <v>2023</v>
      </c>
    </row>
    <row r="187" spans="1:11" x14ac:dyDescent="0.25">
      <c r="A187" s="2">
        <v>1184</v>
      </c>
      <c r="B187" s="2">
        <f t="shared" ca="1" si="5"/>
        <v>1033</v>
      </c>
      <c r="C187" s="1">
        <v>1201</v>
      </c>
      <c r="D187" s="2" t="str">
        <f t="shared" ca="1" si="4"/>
        <v>Transfer</v>
      </c>
      <c r="E187" s="2" t="s">
        <v>8</v>
      </c>
      <c r="F187" s="1">
        <v>34</v>
      </c>
      <c r="G187" s="2" t="s">
        <v>11</v>
      </c>
      <c r="H187" s="2" t="s">
        <v>20</v>
      </c>
      <c r="I187" s="1">
        <v>5</v>
      </c>
      <c r="J187" s="2">
        <v>1</v>
      </c>
      <c r="K187" s="2">
        <v>2024</v>
      </c>
    </row>
    <row r="188" spans="1:11" x14ac:dyDescent="0.25">
      <c r="A188" s="2">
        <v>1185</v>
      </c>
      <c r="B188" s="2">
        <f t="shared" ca="1" si="5"/>
        <v>5826</v>
      </c>
      <c r="C188" s="1">
        <v>520</v>
      </c>
      <c r="D188" s="2" t="str">
        <f t="shared" ca="1" si="4"/>
        <v>Deposit</v>
      </c>
      <c r="E188" s="2" t="s">
        <v>7</v>
      </c>
      <c r="F188" s="1">
        <v>27</v>
      </c>
      <c r="G188" s="2" t="s">
        <v>12</v>
      </c>
      <c r="H188" s="2" t="s">
        <v>21</v>
      </c>
      <c r="I188" s="1">
        <v>5</v>
      </c>
      <c r="J188" s="2">
        <v>10</v>
      </c>
      <c r="K188" s="2">
        <v>2024</v>
      </c>
    </row>
    <row r="189" spans="1:11" x14ac:dyDescent="0.25">
      <c r="A189" s="2">
        <v>1186</v>
      </c>
      <c r="B189" s="2">
        <f t="shared" ca="1" si="5"/>
        <v>20105</v>
      </c>
      <c r="C189" s="1">
        <v>1248</v>
      </c>
      <c r="D189" s="2" t="str">
        <f t="shared" ca="1" si="4"/>
        <v>Deposit</v>
      </c>
      <c r="E189" s="2" t="s">
        <v>7</v>
      </c>
      <c r="F189" s="1">
        <v>59</v>
      </c>
      <c r="G189" s="2" t="s">
        <v>11</v>
      </c>
      <c r="H189" s="2" t="s">
        <v>22</v>
      </c>
      <c r="I189" s="1">
        <v>4</v>
      </c>
      <c r="J189" s="2">
        <v>4</v>
      </c>
      <c r="K189" s="2">
        <v>2023</v>
      </c>
    </row>
    <row r="190" spans="1:11" x14ac:dyDescent="0.25">
      <c r="A190" s="2">
        <v>1187</v>
      </c>
      <c r="B190" s="2">
        <f t="shared" ca="1" si="5"/>
        <v>15912</v>
      </c>
      <c r="C190" s="1">
        <v>1245</v>
      </c>
      <c r="D190" s="2" t="str">
        <f t="shared" ca="1" si="4"/>
        <v>Transfer</v>
      </c>
      <c r="E190" s="2" t="s">
        <v>9</v>
      </c>
      <c r="F190" s="1">
        <v>53</v>
      </c>
      <c r="G190" s="2" t="s">
        <v>12</v>
      </c>
      <c r="H190" s="2" t="s">
        <v>23</v>
      </c>
      <c r="I190" s="1">
        <v>1</v>
      </c>
      <c r="J190" s="2">
        <v>1</v>
      </c>
      <c r="K190" s="2">
        <v>2023</v>
      </c>
    </row>
    <row r="191" spans="1:11" x14ac:dyDescent="0.25">
      <c r="A191" s="2">
        <v>1188</v>
      </c>
      <c r="B191" s="2">
        <f t="shared" ca="1" si="5"/>
        <v>4877</v>
      </c>
      <c r="C191" s="1">
        <v>239</v>
      </c>
      <c r="D191" s="2" t="str">
        <f t="shared" ca="1" si="4"/>
        <v>Deposit</v>
      </c>
      <c r="E191" s="2" t="s">
        <v>7</v>
      </c>
      <c r="F191" s="1">
        <v>43</v>
      </c>
      <c r="G191" s="2" t="s">
        <v>11</v>
      </c>
      <c r="H191" s="2" t="s">
        <v>19</v>
      </c>
      <c r="I191" s="1">
        <v>2</v>
      </c>
      <c r="J191" s="2">
        <v>4</v>
      </c>
      <c r="K191" s="2">
        <v>2023</v>
      </c>
    </row>
    <row r="192" spans="1:11" x14ac:dyDescent="0.25">
      <c r="A192" s="2">
        <v>1189</v>
      </c>
      <c r="B192" s="2">
        <f t="shared" ca="1" si="5"/>
        <v>13855</v>
      </c>
      <c r="C192" s="1">
        <v>1369</v>
      </c>
      <c r="D192" s="2" t="str">
        <f t="shared" ca="1" si="4"/>
        <v>Transfer</v>
      </c>
      <c r="E192" s="2" t="s">
        <v>7</v>
      </c>
      <c r="F192" s="1">
        <v>38</v>
      </c>
      <c r="G192" s="2" t="s">
        <v>12</v>
      </c>
      <c r="H192" s="2" t="s">
        <v>20</v>
      </c>
      <c r="I192" s="1">
        <v>5</v>
      </c>
      <c r="J192" s="2">
        <v>2</v>
      </c>
      <c r="K192" s="2">
        <v>2023</v>
      </c>
    </row>
    <row r="193" spans="1:11" x14ac:dyDescent="0.25">
      <c r="A193" s="2">
        <v>1190</v>
      </c>
      <c r="B193" s="2">
        <f t="shared" ca="1" si="5"/>
        <v>5672</v>
      </c>
      <c r="C193" s="1">
        <v>834</v>
      </c>
      <c r="D193" s="2" t="str">
        <f t="shared" ca="1" si="4"/>
        <v>Deposit</v>
      </c>
      <c r="E193" s="2" t="s">
        <v>8</v>
      </c>
      <c r="F193" s="1">
        <v>36</v>
      </c>
      <c r="G193" s="2" t="s">
        <v>11</v>
      </c>
      <c r="H193" s="2" t="s">
        <v>21</v>
      </c>
      <c r="I193" s="1">
        <v>1</v>
      </c>
      <c r="J193" s="2">
        <v>12</v>
      </c>
      <c r="K193" s="2">
        <v>2024</v>
      </c>
    </row>
    <row r="194" spans="1:11" x14ac:dyDescent="0.25">
      <c r="A194" s="2">
        <v>1191</v>
      </c>
      <c r="B194" s="2">
        <f t="shared" ca="1" si="5"/>
        <v>23611</v>
      </c>
      <c r="C194" s="1">
        <v>1268</v>
      </c>
      <c r="D194" s="2" t="str">
        <f t="shared" ca="1" si="4"/>
        <v>Transfer</v>
      </c>
      <c r="E194" s="2" t="s">
        <v>9</v>
      </c>
      <c r="F194" s="1">
        <v>44</v>
      </c>
      <c r="G194" s="2" t="s">
        <v>12</v>
      </c>
      <c r="H194" s="2" t="s">
        <v>22</v>
      </c>
      <c r="I194" s="1">
        <v>5</v>
      </c>
      <c r="J194" s="2">
        <v>1</v>
      </c>
      <c r="K194" s="2">
        <v>2023</v>
      </c>
    </row>
    <row r="195" spans="1:11" x14ac:dyDescent="0.25">
      <c r="A195" s="2">
        <v>1192</v>
      </c>
      <c r="B195" s="2">
        <f t="shared" ca="1" si="5"/>
        <v>5104</v>
      </c>
      <c r="C195" s="1">
        <v>225</v>
      </c>
      <c r="D195" s="2" t="str">
        <f t="shared" ca="1" si="4"/>
        <v>Withdrawal</v>
      </c>
      <c r="E195" s="2" t="s">
        <v>7</v>
      </c>
      <c r="F195" s="1">
        <v>64</v>
      </c>
      <c r="G195" s="2" t="s">
        <v>11</v>
      </c>
      <c r="H195" s="2" t="s">
        <v>23</v>
      </c>
      <c r="I195" s="1">
        <v>2</v>
      </c>
      <c r="J195" s="2">
        <v>5</v>
      </c>
      <c r="K195" s="2">
        <v>2023</v>
      </c>
    </row>
    <row r="196" spans="1:11" x14ac:dyDescent="0.25">
      <c r="A196" s="2">
        <v>1193</v>
      </c>
      <c r="B196" s="2">
        <f t="shared" ca="1" si="5"/>
        <v>12408</v>
      </c>
      <c r="C196" s="1">
        <v>274</v>
      </c>
      <c r="D196" s="2" t="str">
        <f t="shared" ref="D196:D259" ca="1" si="6">INDEX(loan_types,RANDBETWEEN(1,COUNTA(loan_types)))</f>
        <v>Deposit</v>
      </c>
      <c r="E196" s="2" t="s">
        <v>8</v>
      </c>
      <c r="F196" s="1">
        <v>53</v>
      </c>
      <c r="G196" s="2" t="s">
        <v>11</v>
      </c>
      <c r="H196" s="2" t="s">
        <v>19</v>
      </c>
      <c r="I196" s="1">
        <v>4</v>
      </c>
      <c r="J196" s="2">
        <v>9</v>
      </c>
      <c r="K196" s="2">
        <v>2023</v>
      </c>
    </row>
    <row r="197" spans="1:11" x14ac:dyDescent="0.25">
      <c r="A197" s="2">
        <v>1194</v>
      </c>
      <c r="B197" s="2">
        <f t="shared" ref="B197:B260" ca="1" si="7">IF(D197="Withdrawal",RANDBETWEEN(500,15000),IF(D196="Transfer",RANDBETWEEN(600,6000),RANDBETWEEN(10000,25000)))</f>
        <v>10608</v>
      </c>
      <c r="C197" s="1">
        <v>1335</v>
      </c>
      <c r="D197" s="2" t="str">
        <f t="shared" ca="1" si="6"/>
        <v>Withdrawal</v>
      </c>
      <c r="E197" s="2" t="s">
        <v>7</v>
      </c>
      <c r="F197" s="1">
        <v>30</v>
      </c>
      <c r="G197" s="2" t="s">
        <v>12</v>
      </c>
      <c r="H197" s="2" t="s">
        <v>20</v>
      </c>
      <c r="I197" s="1">
        <v>1</v>
      </c>
      <c r="J197" s="2">
        <v>4</v>
      </c>
      <c r="K197" s="2">
        <v>2024</v>
      </c>
    </row>
    <row r="198" spans="1:11" x14ac:dyDescent="0.25">
      <c r="A198" s="2">
        <v>1195</v>
      </c>
      <c r="B198" s="2">
        <f t="shared" ca="1" si="7"/>
        <v>1247</v>
      </c>
      <c r="C198" s="1">
        <v>1287</v>
      </c>
      <c r="D198" s="2" t="str">
        <f t="shared" ca="1" si="6"/>
        <v>Withdrawal</v>
      </c>
      <c r="E198" s="2" t="s">
        <v>7</v>
      </c>
      <c r="F198" s="1">
        <v>55</v>
      </c>
      <c r="G198" s="2" t="s">
        <v>11</v>
      </c>
      <c r="H198" s="2" t="s">
        <v>21</v>
      </c>
      <c r="I198" s="1">
        <v>1</v>
      </c>
      <c r="J198" s="2">
        <v>2</v>
      </c>
      <c r="K198" s="2">
        <v>2024</v>
      </c>
    </row>
    <row r="199" spans="1:11" x14ac:dyDescent="0.25">
      <c r="A199" s="2">
        <v>1196</v>
      </c>
      <c r="B199" s="2">
        <f t="shared" ca="1" si="7"/>
        <v>23691</v>
      </c>
      <c r="C199" s="1">
        <v>-198</v>
      </c>
      <c r="D199" s="2" t="str">
        <f t="shared" ca="1" si="6"/>
        <v>Transfer</v>
      </c>
      <c r="E199" s="2" t="s">
        <v>9</v>
      </c>
      <c r="F199" s="1">
        <v>43</v>
      </c>
      <c r="G199" s="2" t="s">
        <v>12</v>
      </c>
      <c r="H199" s="2" t="s">
        <v>22</v>
      </c>
      <c r="I199" s="1">
        <v>1</v>
      </c>
      <c r="J199" s="2">
        <v>6</v>
      </c>
      <c r="K199" s="2">
        <v>2024</v>
      </c>
    </row>
    <row r="200" spans="1:11" x14ac:dyDescent="0.25">
      <c r="A200" s="2">
        <v>1197</v>
      </c>
      <c r="B200" s="2">
        <f t="shared" ca="1" si="7"/>
        <v>4054</v>
      </c>
      <c r="C200" s="1">
        <v>-51</v>
      </c>
      <c r="D200" s="2" t="str">
        <f t="shared" ca="1" si="6"/>
        <v>Transfer</v>
      </c>
      <c r="E200" s="2" t="s">
        <v>7</v>
      </c>
      <c r="F200" s="1">
        <v>57</v>
      </c>
      <c r="G200" s="2" t="s">
        <v>11</v>
      </c>
      <c r="H200" s="2" t="s">
        <v>23</v>
      </c>
      <c r="I200" s="1">
        <v>3</v>
      </c>
      <c r="J200" s="2">
        <v>6</v>
      </c>
      <c r="K200" s="2">
        <v>2023</v>
      </c>
    </row>
    <row r="201" spans="1:11" x14ac:dyDescent="0.25">
      <c r="A201" s="2">
        <v>1198</v>
      </c>
      <c r="B201" s="2">
        <f t="shared" ca="1" si="7"/>
        <v>13024</v>
      </c>
      <c r="C201" s="1">
        <v>-297</v>
      </c>
      <c r="D201" s="2" t="str">
        <f t="shared" ca="1" si="6"/>
        <v>Withdrawal</v>
      </c>
      <c r="E201" s="2" t="s">
        <v>8</v>
      </c>
      <c r="F201" s="1">
        <v>46</v>
      </c>
      <c r="G201" s="2" t="s">
        <v>12</v>
      </c>
      <c r="H201" s="2" t="s">
        <v>19</v>
      </c>
      <c r="I201" s="1">
        <v>3</v>
      </c>
      <c r="J201" s="2">
        <v>1</v>
      </c>
      <c r="K201" s="2">
        <v>2023</v>
      </c>
    </row>
    <row r="202" spans="1:11" x14ac:dyDescent="0.25">
      <c r="A202" s="2">
        <v>1199</v>
      </c>
      <c r="B202" s="2">
        <f t="shared" ca="1" si="7"/>
        <v>14305</v>
      </c>
      <c r="C202" s="1">
        <v>-475</v>
      </c>
      <c r="D202" s="2" t="str">
        <f t="shared" ca="1" si="6"/>
        <v>Deposit</v>
      </c>
      <c r="E202" s="2" t="s">
        <v>7</v>
      </c>
      <c r="F202" s="1">
        <v>51</v>
      </c>
      <c r="G202" s="2" t="s">
        <v>11</v>
      </c>
      <c r="H202" s="2" t="s">
        <v>20</v>
      </c>
      <c r="I202" s="1">
        <v>5</v>
      </c>
      <c r="J202" s="2">
        <v>12</v>
      </c>
      <c r="K202" s="2">
        <v>2023</v>
      </c>
    </row>
    <row r="203" spans="1:11" x14ac:dyDescent="0.25">
      <c r="A203" s="2">
        <v>1200</v>
      </c>
      <c r="B203" s="2">
        <f t="shared" ca="1" si="7"/>
        <v>20897</v>
      </c>
      <c r="C203" s="1">
        <v>836</v>
      </c>
      <c r="D203" s="2" t="str">
        <f t="shared" ca="1" si="6"/>
        <v>Deposit</v>
      </c>
      <c r="E203" s="2" t="s">
        <v>7</v>
      </c>
      <c r="F203" s="1">
        <v>37</v>
      </c>
      <c r="G203" s="2" t="s">
        <v>12</v>
      </c>
      <c r="H203" s="2" t="s">
        <v>21</v>
      </c>
      <c r="I203" s="1">
        <v>2</v>
      </c>
      <c r="J203" s="2">
        <v>9</v>
      </c>
      <c r="K203" s="2">
        <v>2024</v>
      </c>
    </row>
    <row r="204" spans="1:11" x14ac:dyDescent="0.25">
      <c r="A204" s="2">
        <v>1201</v>
      </c>
      <c r="B204" s="2">
        <f t="shared" ca="1" si="7"/>
        <v>11176</v>
      </c>
      <c r="C204" s="1">
        <v>-32</v>
      </c>
      <c r="D204" s="2" t="str">
        <f t="shared" ca="1" si="6"/>
        <v>Withdrawal</v>
      </c>
      <c r="E204" s="2" t="s">
        <v>9</v>
      </c>
      <c r="F204" s="1">
        <v>47</v>
      </c>
      <c r="G204" s="2" t="s">
        <v>11</v>
      </c>
      <c r="H204" s="2" t="s">
        <v>22</v>
      </c>
      <c r="I204" s="1">
        <v>5</v>
      </c>
      <c r="J204" s="2">
        <v>2</v>
      </c>
      <c r="K204" s="2">
        <v>2024</v>
      </c>
    </row>
    <row r="205" spans="1:11" x14ac:dyDescent="0.25">
      <c r="A205" s="2">
        <v>1202</v>
      </c>
      <c r="B205" s="2">
        <f t="shared" ca="1" si="7"/>
        <v>12766</v>
      </c>
      <c r="C205" s="1">
        <v>106</v>
      </c>
      <c r="D205" s="2" t="str">
        <f t="shared" ca="1" si="6"/>
        <v>Deposit</v>
      </c>
      <c r="E205" s="2" t="s">
        <v>7</v>
      </c>
      <c r="F205" s="1">
        <v>67</v>
      </c>
      <c r="G205" s="2" t="s">
        <v>12</v>
      </c>
      <c r="H205" s="2" t="s">
        <v>23</v>
      </c>
      <c r="I205" s="1">
        <v>3</v>
      </c>
      <c r="J205" s="2">
        <v>5</v>
      </c>
      <c r="K205" s="2">
        <v>2024</v>
      </c>
    </row>
    <row r="206" spans="1:11" x14ac:dyDescent="0.25">
      <c r="A206" s="2">
        <v>1203</v>
      </c>
      <c r="B206" s="2">
        <f t="shared" ca="1" si="7"/>
        <v>17075</v>
      </c>
      <c r="C206" s="1">
        <v>467</v>
      </c>
      <c r="D206" s="2" t="str">
        <f t="shared" ca="1" si="6"/>
        <v>Deposit</v>
      </c>
      <c r="E206" s="2" t="s">
        <v>7</v>
      </c>
      <c r="F206" s="1">
        <v>63</v>
      </c>
      <c r="G206" s="2" t="s">
        <v>11</v>
      </c>
      <c r="H206" s="2" t="s">
        <v>19</v>
      </c>
      <c r="I206" s="1">
        <v>4</v>
      </c>
      <c r="J206" s="2">
        <v>2</v>
      </c>
      <c r="K206" s="2">
        <v>2023</v>
      </c>
    </row>
    <row r="207" spans="1:11" x14ac:dyDescent="0.25">
      <c r="A207" s="2">
        <v>1204</v>
      </c>
      <c r="B207" s="2">
        <f t="shared" ca="1" si="7"/>
        <v>16325</v>
      </c>
      <c r="C207" s="1">
        <v>1465</v>
      </c>
      <c r="D207" s="2" t="str">
        <f t="shared" ca="1" si="6"/>
        <v>Transfer</v>
      </c>
      <c r="E207" s="2" t="s">
        <v>8</v>
      </c>
      <c r="F207" s="1">
        <v>52</v>
      </c>
      <c r="G207" s="2" t="s">
        <v>12</v>
      </c>
      <c r="H207" s="2" t="s">
        <v>20</v>
      </c>
      <c r="I207" s="1">
        <v>2</v>
      </c>
      <c r="J207" s="2">
        <v>5</v>
      </c>
      <c r="K207" s="2">
        <v>2024</v>
      </c>
    </row>
    <row r="208" spans="1:11" x14ac:dyDescent="0.25">
      <c r="A208" s="2">
        <v>1205</v>
      </c>
      <c r="B208" s="2">
        <f t="shared" ca="1" si="7"/>
        <v>6399</v>
      </c>
      <c r="C208" s="1">
        <v>477</v>
      </c>
      <c r="D208" s="2" t="str">
        <f t="shared" ca="1" si="6"/>
        <v>Withdrawal</v>
      </c>
      <c r="E208" s="2" t="s">
        <v>9</v>
      </c>
      <c r="F208" s="1">
        <v>28</v>
      </c>
      <c r="G208" s="2" t="s">
        <v>11</v>
      </c>
      <c r="H208" s="2" t="s">
        <v>21</v>
      </c>
      <c r="I208" s="1">
        <v>3</v>
      </c>
      <c r="J208" s="2">
        <v>11</v>
      </c>
      <c r="K208" s="2">
        <v>2023</v>
      </c>
    </row>
    <row r="209" spans="1:11" x14ac:dyDescent="0.25">
      <c r="A209" s="2">
        <v>1206</v>
      </c>
      <c r="B209" s="2">
        <f t="shared" ca="1" si="7"/>
        <v>20297</v>
      </c>
      <c r="C209" s="1">
        <v>899</v>
      </c>
      <c r="D209" s="2" t="str">
        <f t="shared" ca="1" si="6"/>
        <v>Deposit</v>
      </c>
      <c r="E209" s="2" t="s">
        <v>7</v>
      </c>
      <c r="F209" s="1">
        <v>47</v>
      </c>
      <c r="G209" s="2" t="s">
        <v>12</v>
      </c>
      <c r="H209" s="2" t="s">
        <v>22</v>
      </c>
      <c r="I209" s="1">
        <v>2</v>
      </c>
      <c r="J209" s="2">
        <v>8</v>
      </c>
      <c r="K209" s="2">
        <v>2024</v>
      </c>
    </row>
    <row r="210" spans="1:11" x14ac:dyDescent="0.25">
      <c r="A210" s="2">
        <v>1207</v>
      </c>
      <c r="B210" s="2">
        <f t="shared" ca="1" si="7"/>
        <v>21744</v>
      </c>
      <c r="C210" s="1">
        <v>410</v>
      </c>
      <c r="D210" s="2" t="str">
        <f t="shared" ca="1" si="6"/>
        <v>Deposit</v>
      </c>
      <c r="E210" s="2" t="s">
        <v>7</v>
      </c>
      <c r="F210" s="1">
        <v>39</v>
      </c>
      <c r="G210" s="2" t="s">
        <v>11</v>
      </c>
      <c r="H210" s="2" t="s">
        <v>23</v>
      </c>
      <c r="I210" s="1">
        <v>1</v>
      </c>
      <c r="J210" s="2">
        <v>5</v>
      </c>
      <c r="K210" s="2">
        <v>2024</v>
      </c>
    </row>
    <row r="211" spans="1:11" x14ac:dyDescent="0.25">
      <c r="A211" s="2">
        <v>1208</v>
      </c>
      <c r="B211" s="2">
        <f t="shared" ca="1" si="7"/>
        <v>18366</v>
      </c>
      <c r="C211" s="1">
        <v>423</v>
      </c>
      <c r="D211" s="2" t="str">
        <f t="shared" ca="1" si="6"/>
        <v>Transfer</v>
      </c>
      <c r="E211" s="2" t="s">
        <v>8</v>
      </c>
      <c r="F211" s="1">
        <v>56</v>
      </c>
      <c r="G211" s="2" t="s">
        <v>11</v>
      </c>
      <c r="H211" s="2" t="s">
        <v>19</v>
      </c>
      <c r="I211" s="1">
        <v>1</v>
      </c>
      <c r="J211" s="2">
        <v>1</v>
      </c>
      <c r="K211" s="2">
        <v>2023</v>
      </c>
    </row>
    <row r="212" spans="1:11" x14ac:dyDescent="0.25">
      <c r="A212" s="2">
        <v>1209</v>
      </c>
      <c r="B212" s="2">
        <f t="shared" ca="1" si="7"/>
        <v>2585</v>
      </c>
      <c r="C212" s="1">
        <v>201</v>
      </c>
      <c r="D212" s="2" t="str">
        <f t="shared" ca="1" si="6"/>
        <v>Withdrawal</v>
      </c>
      <c r="E212" s="2" t="s">
        <v>7</v>
      </c>
      <c r="F212" s="1">
        <v>44</v>
      </c>
      <c r="G212" s="2" t="s">
        <v>12</v>
      </c>
      <c r="H212" s="2" t="s">
        <v>20</v>
      </c>
      <c r="I212" s="1">
        <v>3</v>
      </c>
      <c r="J212" s="2">
        <v>5</v>
      </c>
      <c r="K212" s="2">
        <v>2024</v>
      </c>
    </row>
    <row r="213" spans="1:11" x14ac:dyDescent="0.25">
      <c r="A213" s="2">
        <v>1210</v>
      </c>
      <c r="B213" s="2">
        <f t="shared" ca="1" si="7"/>
        <v>2029</v>
      </c>
      <c r="C213" s="1">
        <v>433</v>
      </c>
      <c r="D213" s="2" t="str">
        <f t="shared" ca="1" si="6"/>
        <v>Withdrawal</v>
      </c>
      <c r="E213" s="2" t="s">
        <v>9</v>
      </c>
      <c r="F213" s="1">
        <v>68</v>
      </c>
      <c r="G213" s="2" t="s">
        <v>11</v>
      </c>
      <c r="H213" s="2" t="s">
        <v>21</v>
      </c>
      <c r="I213" s="1">
        <v>4</v>
      </c>
      <c r="J213" s="2">
        <v>9</v>
      </c>
      <c r="K213" s="2">
        <v>2024</v>
      </c>
    </row>
    <row r="214" spans="1:11" x14ac:dyDescent="0.25">
      <c r="A214" s="2">
        <v>1211</v>
      </c>
      <c r="B214" s="2">
        <f t="shared" ca="1" si="7"/>
        <v>12179</v>
      </c>
      <c r="C214" s="1">
        <v>78</v>
      </c>
      <c r="D214" s="2" t="str">
        <f t="shared" ca="1" si="6"/>
        <v>Deposit</v>
      </c>
      <c r="E214" s="2" t="s">
        <v>7</v>
      </c>
      <c r="F214" s="1">
        <v>35</v>
      </c>
      <c r="G214" s="2" t="s">
        <v>12</v>
      </c>
      <c r="H214" s="2" t="s">
        <v>22</v>
      </c>
      <c r="I214" s="1">
        <v>5</v>
      </c>
      <c r="J214" s="2">
        <v>7</v>
      </c>
      <c r="K214" s="2">
        <v>2023</v>
      </c>
    </row>
    <row r="215" spans="1:11" x14ac:dyDescent="0.25">
      <c r="A215" s="2">
        <v>1212</v>
      </c>
      <c r="B215" s="2">
        <f t="shared" ca="1" si="7"/>
        <v>15936</v>
      </c>
      <c r="C215" s="1">
        <v>619</v>
      </c>
      <c r="D215" s="2" t="str">
        <f t="shared" ca="1" si="6"/>
        <v>Transfer</v>
      </c>
      <c r="E215" s="2" t="s">
        <v>7</v>
      </c>
      <c r="F215" s="1">
        <v>65</v>
      </c>
      <c r="G215" s="2" t="s">
        <v>11</v>
      </c>
      <c r="H215" s="2" t="s">
        <v>23</v>
      </c>
      <c r="I215" s="1">
        <v>4</v>
      </c>
      <c r="J215" s="2">
        <v>3</v>
      </c>
      <c r="K215" s="2">
        <v>2024</v>
      </c>
    </row>
    <row r="216" spans="1:11" x14ac:dyDescent="0.25">
      <c r="A216" s="2">
        <v>1213</v>
      </c>
      <c r="B216" s="2">
        <f t="shared" ca="1" si="7"/>
        <v>5773</v>
      </c>
      <c r="C216" s="1">
        <v>1117</v>
      </c>
      <c r="D216" s="2" t="str">
        <f t="shared" ca="1" si="6"/>
        <v>Deposit</v>
      </c>
      <c r="E216" s="2" t="s">
        <v>8</v>
      </c>
      <c r="F216" s="1">
        <v>52</v>
      </c>
      <c r="G216" s="2" t="s">
        <v>12</v>
      </c>
      <c r="H216" s="2" t="s">
        <v>19</v>
      </c>
      <c r="I216" s="1">
        <v>5</v>
      </c>
      <c r="J216" s="2">
        <v>4</v>
      </c>
      <c r="K216" s="2">
        <v>2023</v>
      </c>
    </row>
    <row r="217" spans="1:11" x14ac:dyDescent="0.25">
      <c r="A217" s="2">
        <v>1214</v>
      </c>
      <c r="B217" s="2">
        <f t="shared" ca="1" si="7"/>
        <v>21423</v>
      </c>
      <c r="C217" s="1">
        <v>901</v>
      </c>
      <c r="D217" s="2" t="str">
        <f t="shared" ca="1" si="6"/>
        <v>Transfer</v>
      </c>
      <c r="E217" s="2" t="s">
        <v>7</v>
      </c>
      <c r="F217" s="1">
        <v>35</v>
      </c>
      <c r="G217" s="2" t="s">
        <v>11</v>
      </c>
      <c r="H217" s="2" t="s">
        <v>20</v>
      </c>
      <c r="I217" s="1">
        <v>3</v>
      </c>
      <c r="J217" s="2">
        <v>10</v>
      </c>
      <c r="K217" s="2">
        <v>2023</v>
      </c>
    </row>
    <row r="218" spans="1:11" x14ac:dyDescent="0.25">
      <c r="A218" s="2">
        <v>1215</v>
      </c>
      <c r="B218" s="2">
        <f t="shared" ca="1" si="7"/>
        <v>512</v>
      </c>
      <c r="C218" s="1">
        <v>-113</v>
      </c>
      <c r="D218" s="2" t="str">
        <f t="shared" ca="1" si="6"/>
        <v>Withdrawal</v>
      </c>
      <c r="E218" s="2" t="s">
        <v>8</v>
      </c>
      <c r="F218" s="1">
        <v>52</v>
      </c>
      <c r="G218" s="2" t="s">
        <v>12</v>
      </c>
      <c r="H218" s="2" t="s">
        <v>21</v>
      </c>
      <c r="I218" s="1">
        <v>2</v>
      </c>
      <c r="J218" s="2">
        <v>10</v>
      </c>
      <c r="K218" s="2">
        <v>2023</v>
      </c>
    </row>
    <row r="219" spans="1:11" x14ac:dyDescent="0.25">
      <c r="A219" s="2">
        <v>1216</v>
      </c>
      <c r="B219" s="2">
        <f t="shared" ca="1" si="7"/>
        <v>12364</v>
      </c>
      <c r="C219" s="1">
        <v>-59</v>
      </c>
      <c r="D219" s="2" t="str">
        <f t="shared" ca="1" si="6"/>
        <v>Withdrawal</v>
      </c>
      <c r="E219" s="2" t="s">
        <v>9</v>
      </c>
      <c r="F219" s="1">
        <v>62</v>
      </c>
      <c r="G219" s="2" t="s">
        <v>11</v>
      </c>
      <c r="H219" s="2" t="s">
        <v>22</v>
      </c>
      <c r="I219" s="1">
        <v>4</v>
      </c>
      <c r="J219" s="2">
        <v>6</v>
      </c>
      <c r="K219" s="2">
        <v>2023</v>
      </c>
    </row>
    <row r="220" spans="1:11" x14ac:dyDescent="0.25">
      <c r="A220" s="2">
        <v>1217</v>
      </c>
      <c r="B220" s="2">
        <f t="shared" ca="1" si="7"/>
        <v>12624</v>
      </c>
      <c r="C220" s="1">
        <v>-74</v>
      </c>
      <c r="D220" s="2" t="str">
        <f t="shared" ca="1" si="6"/>
        <v>Deposit</v>
      </c>
      <c r="E220" s="2" t="s">
        <v>7</v>
      </c>
      <c r="F220" s="1">
        <v>52</v>
      </c>
      <c r="G220" s="2" t="s">
        <v>12</v>
      </c>
      <c r="H220" s="2" t="s">
        <v>23</v>
      </c>
      <c r="I220" s="1">
        <v>3</v>
      </c>
      <c r="J220" s="2">
        <v>11</v>
      </c>
      <c r="K220" s="2">
        <v>2023</v>
      </c>
    </row>
    <row r="221" spans="1:11" x14ac:dyDescent="0.25">
      <c r="A221" s="2">
        <v>1218</v>
      </c>
      <c r="B221" s="2">
        <f t="shared" ca="1" si="7"/>
        <v>13570</v>
      </c>
      <c r="C221" s="1">
        <v>34</v>
      </c>
      <c r="D221" s="2" t="str">
        <f t="shared" ca="1" si="6"/>
        <v>Withdrawal</v>
      </c>
      <c r="E221" s="2" t="s">
        <v>7</v>
      </c>
      <c r="F221" s="1">
        <v>42</v>
      </c>
      <c r="G221" s="2" t="s">
        <v>11</v>
      </c>
      <c r="H221" s="2" t="s">
        <v>19</v>
      </c>
      <c r="I221" s="1">
        <v>4</v>
      </c>
      <c r="J221" s="2">
        <v>10</v>
      </c>
      <c r="K221" s="2">
        <v>2023</v>
      </c>
    </row>
    <row r="222" spans="1:11" x14ac:dyDescent="0.25">
      <c r="A222" s="2">
        <v>1219</v>
      </c>
      <c r="B222" s="2">
        <f t="shared" ca="1" si="7"/>
        <v>13797</v>
      </c>
      <c r="C222" s="1">
        <v>3</v>
      </c>
      <c r="D222" s="2" t="str">
        <f t="shared" ca="1" si="6"/>
        <v>Transfer</v>
      </c>
      <c r="E222" s="2" t="s">
        <v>7</v>
      </c>
      <c r="F222" s="1">
        <v>46</v>
      </c>
      <c r="G222" s="2" t="s">
        <v>12</v>
      </c>
      <c r="H222" s="2" t="s">
        <v>20</v>
      </c>
      <c r="I222" s="1">
        <v>1</v>
      </c>
      <c r="J222" s="2">
        <v>1</v>
      </c>
      <c r="K222" s="2">
        <v>2024</v>
      </c>
    </row>
    <row r="223" spans="1:11" x14ac:dyDescent="0.25">
      <c r="A223" s="2">
        <v>1220</v>
      </c>
      <c r="B223" s="2">
        <f t="shared" ca="1" si="7"/>
        <v>7615</v>
      </c>
      <c r="C223" s="1">
        <v>473</v>
      </c>
      <c r="D223" s="2" t="str">
        <f t="shared" ca="1" si="6"/>
        <v>Withdrawal</v>
      </c>
      <c r="E223" s="2" t="s">
        <v>8</v>
      </c>
      <c r="F223" s="1">
        <v>61</v>
      </c>
      <c r="G223" s="2" t="s">
        <v>11</v>
      </c>
      <c r="H223" s="2" t="s">
        <v>21</v>
      </c>
      <c r="I223" s="1">
        <v>3</v>
      </c>
      <c r="J223" s="2">
        <v>7</v>
      </c>
      <c r="K223" s="2">
        <v>2024</v>
      </c>
    </row>
    <row r="224" spans="1:11" x14ac:dyDescent="0.25">
      <c r="A224" s="2">
        <v>1221</v>
      </c>
      <c r="B224" s="2">
        <f t="shared" ca="1" si="7"/>
        <v>13095</v>
      </c>
      <c r="C224" s="1">
        <v>1329</v>
      </c>
      <c r="D224" s="2" t="str">
        <f t="shared" ca="1" si="6"/>
        <v>Withdrawal</v>
      </c>
      <c r="E224" s="2" t="s">
        <v>9</v>
      </c>
      <c r="F224" s="1">
        <v>60</v>
      </c>
      <c r="G224" s="2" t="s">
        <v>12</v>
      </c>
      <c r="H224" s="2" t="s">
        <v>22</v>
      </c>
      <c r="I224" s="1">
        <v>1</v>
      </c>
      <c r="J224" s="2">
        <v>7</v>
      </c>
      <c r="K224" s="2">
        <v>2024</v>
      </c>
    </row>
    <row r="225" spans="1:11" x14ac:dyDescent="0.25">
      <c r="A225" s="2">
        <v>1222</v>
      </c>
      <c r="B225" s="2">
        <f t="shared" ca="1" si="7"/>
        <v>4534</v>
      </c>
      <c r="C225" s="1">
        <v>-244</v>
      </c>
      <c r="D225" s="2" t="str">
        <f t="shared" ca="1" si="6"/>
        <v>Withdrawal</v>
      </c>
      <c r="E225" s="2" t="s">
        <v>7</v>
      </c>
      <c r="F225" s="1">
        <v>45</v>
      </c>
      <c r="G225" s="2" t="s">
        <v>11</v>
      </c>
      <c r="H225" s="2" t="s">
        <v>23</v>
      </c>
      <c r="I225" s="1">
        <v>4</v>
      </c>
      <c r="J225" s="2">
        <v>1</v>
      </c>
      <c r="K225" s="2">
        <v>2024</v>
      </c>
    </row>
    <row r="226" spans="1:11" x14ac:dyDescent="0.25">
      <c r="A226" s="2">
        <v>1223</v>
      </c>
      <c r="B226" s="2">
        <f t="shared" ca="1" si="7"/>
        <v>10841</v>
      </c>
      <c r="C226" s="1">
        <v>466</v>
      </c>
      <c r="D226" s="2" t="str">
        <f t="shared" ca="1" si="6"/>
        <v>Withdrawal</v>
      </c>
      <c r="E226" s="2" t="s">
        <v>7</v>
      </c>
      <c r="F226" s="1">
        <v>55</v>
      </c>
      <c r="G226" s="2" t="s">
        <v>12</v>
      </c>
      <c r="H226" s="2" t="s">
        <v>19</v>
      </c>
      <c r="I226" s="1">
        <v>1</v>
      </c>
      <c r="J226" s="2">
        <v>4</v>
      </c>
      <c r="K226" s="2">
        <v>2023</v>
      </c>
    </row>
    <row r="227" spans="1:11" x14ac:dyDescent="0.25">
      <c r="A227" s="2">
        <v>1224</v>
      </c>
      <c r="B227" s="2">
        <f t="shared" ca="1" si="7"/>
        <v>13243</v>
      </c>
      <c r="C227" s="1">
        <v>1134</v>
      </c>
      <c r="D227" s="2" t="str">
        <f t="shared" ca="1" si="6"/>
        <v>Withdrawal</v>
      </c>
      <c r="E227" s="2" t="s">
        <v>7</v>
      </c>
      <c r="F227" s="1">
        <v>57</v>
      </c>
      <c r="G227" s="2" t="s">
        <v>11</v>
      </c>
      <c r="H227" s="2" t="s">
        <v>20</v>
      </c>
      <c r="I227" s="1">
        <v>3</v>
      </c>
      <c r="J227" s="2">
        <v>6</v>
      </c>
      <c r="K227" s="2">
        <v>2024</v>
      </c>
    </row>
    <row r="228" spans="1:11" x14ac:dyDescent="0.25">
      <c r="A228" s="2">
        <v>1225</v>
      </c>
      <c r="B228" s="2">
        <f t="shared" ca="1" si="7"/>
        <v>12854</v>
      </c>
      <c r="C228" s="1">
        <v>473</v>
      </c>
      <c r="D228" s="2" t="str">
        <f t="shared" ca="1" si="6"/>
        <v>Transfer</v>
      </c>
      <c r="E228" s="2" t="s">
        <v>8</v>
      </c>
      <c r="F228" s="1">
        <v>69</v>
      </c>
      <c r="G228" s="2" t="s">
        <v>12</v>
      </c>
      <c r="H228" s="2" t="s">
        <v>21</v>
      </c>
      <c r="I228" s="1">
        <v>2</v>
      </c>
      <c r="J228" s="2">
        <v>4</v>
      </c>
      <c r="K228" s="2">
        <v>2024</v>
      </c>
    </row>
    <row r="229" spans="1:11" x14ac:dyDescent="0.25">
      <c r="A229" s="2">
        <v>1226</v>
      </c>
      <c r="B229" s="2">
        <f t="shared" ca="1" si="7"/>
        <v>6773</v>
      </c>
      <c r="C229" s="1">
        <v>498</v>
      </c>
      <c r="D229" s="2" t="str">
        <f t="shared" ca="1" si="6"/>
        <v>Withdrawal</v>
      </c>
      <c r="E229" s="2" t="s">
        <v>7</v>
      </c>
      <c r="F229" s="1">
        <v>27</v>
      </c>
      <c r="G229" s="2" t="s">
        <v>11</v>
      </c>
      <c r="H229" s="2" t="s">
        <v>22</v>
      </c>
      <c r="I229" s="1">
        <v>4</v>
      </c>
      <c r="J229" s="2">
        <v>12</v>
      </c>
      <c r="K229" s="2">
        <v>2024</v>
      </c>
    </row>
    <row r="230" spans="1:11" x14ac:dyDescent="0.25">
      <c r="A230" s="2">
        <v>1227</v>
      </c>
      <c r="B230" s="2">
        <f t="shared" ca="1" si="7"/>
        <v>15207</v>
      </c>
      <c r="C230" s="1">
        <v>513</v>
      </c>
      <c r="D230" s="2" t="str">
        <f t="shared" ca="1" si="6"/>
        <v>Deposit</v>
      </c>
      <c r="E230" s="2" t="s">
        <v>9</v>
      </c>
      <c r="F230" s="1">
        <v>59</v>
      </c>
      <c r="G230" s="2" t="s">
        <v>11</v>
      </c>
      <c r="H230" s="2" t="s">
        <v>23</v>
      </c>
      <c r="I230" s="1">
        <v>4</v>
      </c>
      <c r="J230" s="2">
        <v>10</v>
      </c>
      <c r="K230" s="2">
        <v>2024</v>
      </c>
    </row>
    <row r="231" spans="1:11" x14ac:dyDescent="0.25">
      <c r="A231" s="2">
        <v>1228</v>
      </c>
      <c r="B231" s="2">
        <f t="shared" ca="1" si="7"/>
        <v>13052</v>
      </c>
      <c r="C231" s="1">
        <v>1492</v>
      </c>
      <c r="D231" s="2" t="str">
        <f t="shared" ca="1" si="6"/>
        <v>Transfer</v>
      </c>
      <c r="E231" s="2" t="s">
        <v>8</v>
      </c>
      <c r="F231" s="1">
        <v>45</v>
      </c>
      <c r="G231" s="2" t="s">
        <v>12</v>
      </c>
      <c r="H231" s="2" t="s">
        <v>21</v>
      </c>
      <c r="I231" s="1">
        <v>2</v>
      </c>
      <c r="J231" s="2">
        <v>8</v>
      </c>
      <c r="K231" s="2">
        <v>2023</v>
      </c>
    </row>
    <row r="232" spans="1:11" x14ac:dyDescent="0.25">
      <c r="A232" s="2">
        <v>1229</v>
      </c>
      <c r="B232" s="2">
        <f t="shared" ca="1" si="7"/>
        <v>5239</v>
      </c>
      <c r="C232" s="1">
        <v>1017</v>
      </c>
      <c r="D232" s="2" t="str">
        <f t="shared" ca="1" si="6"/>
        <v>Withdrawal</v>
      </c>
      <c r="E232" s="2" t="s">
        <v>7</v>
      </c>
      <c r="F232" s="1">
        <v>58</v>
      </c>
      <c r="G232" s="2" t="s">
        <v>11</v>
      </c>
      <c r="H232" s="2" t="s">
        <v>22</v>
      </c>
      <c r="I232" s="1">
        <v>3</v>
      </c>
      <c r="J232" s="2">
        <v>4</v>
      </c>
      <c r="K232" s="2">
        <v>2023</v>
      </c>
    </row>
    <row r="233" spans="1:11" x14ac:dyDescent="0.25">
      <c r="A233" s="2">
        <v>1230</v>
      </c>
      <c r="B233" s="2">
        <f t="shared" ca="1" si="7"/>
        <v>20924</v>
      </c>
      <c r="C233" s="1">
        <v>804</v>
      </c>
      <c r="D233" s="2" t="str">
        <f t="shared" ca="1" si="6"/>
        <v>Transfer</v>
      </c>
      <c r="E233" s="2" t="s">
        <v>7</v>
      </c>
      <c r="F233" s="1">
        <v>35</v>
      </c>
      <c r="G233" s="2" t="s">
        <v>11</v>
      </c>
      <c r="H233" s="2" t="s">
        <v>23</v>
      </c>
      <c r="I233" s="1">
        <v>2</v>
      </c>
      <c r="J233" s="2">
        <v>1</v>
      </c>
      <c r="K233" s="2">
        <v>2023</v>
      </c>
    </row>
    <row r="234" spans="1:11" x14ac:dyDescent="0.25">
      <c r="A234" s="2">
        <v>1231</v>
      </c>
      <c r="B234" s="2">
        <f t="shared" ca="1" si="7"/>
        <v>1754</v>
      </c>
      <c r="C234" s="1">
        <v>1291</v>
      </c>
      <c r="D234" s="2" t="str">
        <f t="shared" ca="1" si="6"/>
        <v>Transfer</v>
      </c>
      <c r="E234" s="2" t="s">
        <v>7</v>
      </c>
      <c r="F234" s="1">
        <v>51</v>
      </c>
      <c r="G234" s="2" t="s">
        <v>12</v>
      </c>
      <c r="H234" s="2" t="s">
        <v>19</v>
      </c>
      <c r="I234" s="1">
        <v>2</v>
      </c>
      <c r="J234" s="2">
        <v>8</v>
      </c>
      <c r="K234" s="2">
        <v>2024</v>
      </c>
    </row>
    <row r="235" spans="1:11" x14ac:dyDescent="0.25">
      <c r="A235" s="2">
        <v>1232</v>
      </c>
      <c r="B235" s="2">
        <f t="shared" ca="1" si="7"/>
        <v>4483</v>
      </c>
      <c r="C235" s="1">
        <v>887</v>
      </c>
      <c r="D235" s="2" t="str">
        <f t="shared" ca="1" si="6"/>
        <v>Deposit</v>
      </c>
      <c r="E235" s="2" t="s">
        <v>9</v>
      </c>
      <c r="F235" s="1">
        <v>38</v>
      </c>
      <c r="G235" s="2" t="s">
        <v>12</v>
      </c>
      <c r="H235" s="2" t="s">
        <v>20</v>
      </c>
      <c r="I235" s="1">
        <v>2</v>
      </c>
      <c r="J235" s="2">
        <v>4</v>
      </c>
      <c r="K235" s="2">
        <v>2023</v>
      </c>
    </row>
    <row r="236" spans="1:11" x14ac:dyDescent="0.25">
      <c r="A236" s="2">
        <v>1233</v>
      </c>
      <c r="B236" s="2">
        <f t="shared" ca="1" si="7"/>
        <v>22937</v>
      </c>
      <c r="C236" s="1">
        <v>-96</v>
      </c>
      <c r="D236" s="2" t="str">
        <f t="shared" ca="1" si="6"/>
        <v>Deposit</v>
      </c>
      <c r="E236" s="2" t="s">
        <v>7</v>
      </c>
      <c r="F236" s="1">
        <v>53</v>
      </c>
      <c r="G236" s="2" t="s">
        <v>11</v>
      </c>
      <c r="H236" s="2" t="s">
        <v>21</v>
      </c>
      <c r="I236" s="1">
        <v>1</v>
      </c>
      <c r="J236" s="2">
        <v>6</v>
      </c>
      <c r="K236" s="2">
        <v>2024</v>
      </c>
    </row>
    <row r="237" spans="1:11" x14ac:dyDescent="0.25">
      <c r="A237" s="2">
        <v>1234</v>
      </c>
      <c r="B237" s="2">
        <f t="shared" ca="1" si="7"/>
        <v>16053</v>
      </c>
      <c r="C237" s="1">
        <v>1137</v>
      </c>
      <c r="D237" s="2" t="str">
        <f t="shared" ca="1" si="6"/>
        <v>Transfer</v>
      </c>
      <c r="E237" s="2" t="s">
        <v>8</v>
      </c>
      <c r="F237" s="1">
        <v>59</v>
      </c>
      <c r="G237" s="2" t="s">
        <v>11</v>
      </c>
      <c r="H237" s="2" t="s">
        <v>22</v>
      </c>
      <c r="I237" s="1">
        <v>5</v>
      </c>
      <c r="J237" s="2">
        <v>8</v>
      </c>
      <c r="K237" s="2">
        <v>2024</v>
      </c>
    </row>
    <row r="238" spans="1:11" x14ac:dyDescent="0.25">
      <c r="A238" s="2">
        <v>1235</v>
      </c>
      <c r="B238" s="2">
        <f t="shared" ca="1" si="7"/>
        <v>4207</v>
      </c>
      <c r="C238" s="1">
        <v>205</v>
      </c>
      <c r="D238" s="2" t="str">
        <f t="shared" ca="1" si="6"/>
        <v>Deposit</v>
      </c>
      <c r="E238" s="2" t="s">
        <v>7</v>
      </c>
      <c r="F238" s="1">
        <v>29</v>
      </c>
      <c r="G238" s="2" t="s">
        <v>12</v>
      </c>
      <c r="H238" s="2" t="s">
        <v>23</v>
      </c>
      <c r="I238" s="1">
        <v>4</v>
      </c>
      <c r="J238" s="2">
        <v>4</v>
      </c>
      <c r="K238" s="2">
        <v>2023</v>
      </c>
    </row>
    <row r="239" spans="1:11" x14ac:dyDescent="0.25">
      <c r="A239" s="2">
        <v>1236</v>
      </c>
      <c r="B239" s="2">
        <f t="shared" ca="1" si="7"/>
        <v>11449</v>
      </c>
      <c r="C239" s="1">
        <v>812</v>
      </c>
      <c r="D239" s="2" t="str">
        <f t="shared" ca="1" si="6"/>
        <v>Withdrawal</v>
      </c>
      <c r="E239" s="2" t="s">
        <v>7</v>
      </c>
      <c r="F239" s="1">
        <v>46</v>
      </c>
      <c r="G239" s="2" t="s">
        <v>11</v>
      </c>
      <c r="H239" s="2" t="s">
        <v>19</v>
      </c>
      <c r="I239" s="1">
        <v>2</v>
      </c>
      <c r="J239" s="2">
        <v>3</v>
      </c>
      <c r="K239" s="2">
        <v>2024</v>
      </c>
    </row>
    <row r="240" spans="1:11" x14ac:dyDescent="0.25">
      <c r="A240" s="2">
        <v>1237</v>
      </c>
      <c r="B240" s="2">
        <f t="shared" ca="1" si="7"/>
        <v>16615</v>
      </c>
      <c r="C240" s="1">
        <v>680</v>
      </c>
      <c r="D240" s="2" t="str">
        <f t="shared" ca="1" si="6"/>
        <v>Transfer</v>
      </c>
      <c r="E240" s="2" t="s">
        <v>9</v>
      </c>
      <c r="F240" s="1">
        <v>51</v>
      </c>
      <c r="G240" s="2" t="s">
        <v>12</v>
      </c>
      <c r="H240" s="2" t="s">
        <v>20</v>
      </c>
      <c r="I240" s="1">
        <v>3</v>
      </c>
      <c r="J240" s="2">
        <v>8</v>
      </c>
      <c r="K240" s="2">
        <v>2024</v>
      </c>
    </row>
    <row r="241" spans="1:11" x14ac:dyDescent="0.25">
      <c r="A241" s="2">
        <v>1238</v>
      </c>
      <c r="B241" s="2">
        <f t="shared" ca="1" si="7"/>
        <v>7688</v>
      </c>
      <c r="C241" s="1">
        <v>-418</v>
      </c>
      <c r="D241" s="2" t="str">
        <f t="shared" ca="1" si="6"/>
        <v>Withdrawal</v>
      </c>
      <c r="E241" s="2" t="s">
        <v>7</v>
      </c>
      <c r="F241" s="1">
        <v>31</v>
      </c>
      <c r="G241" s="2" t="s">
        <v>11</v>
      </c>
      <c r="H241" s="2" t="s">
        <v>21</v>
      </c>
      <c r="I241" s="1">
        <v>4</v>
      </c>
      <c r="J241" s="2">
        <v>4</v>
      </c>
      <c r="K241" s="2">
        <v>2023</v>
      </c>
    </row>
    <row r="242" spans="1:11" x14ac:dyDescent="0.25">
      <c r="A242" s="2">
        <v>1239</v>
      </c>
      <c r="B242" s="2">
        <f t="shared" ca="1" si="7"/>
        <v>15057</v>
      </c>
      <c r="C242" s="1">
        <v>-390</v>
      </c>
      <c r="D242" s="2" t="str">
        <f t="shared" ca="1" si="6"/>
        <v>Transfer</v>
      </c>
      <c r="E242" s="2" t="s">
        <v>7</v>
      </c>
      <c r="F242" s="1">
        <v>62</v>
      </c>
      <c r="G242" s="2" t="s">
        <v>12</v>
      </c>
      <c r="H242" s="2" t="s">
        <v>22</v>
      </c>
      <c r="I242" s="1">
        <v>4</v>
      </c>
      <c r="J242" s="2">
        <v>6</v>
      </c>
      <c r="K242" s="2">
        <v>2023</v>
      </c>
    </row>
    <row r="243" spans="1:11" x14ac:dyDescent="0.25">
      <c r="A243" s="2">
        <v>1240</v>
      </c>
      <c r="B243" s="2">
        <f t="shared" ca="1" si="7"/>
        <v>6695</v>
      </c>
      <c r="C243" s="1">
        <v>-400</v>
      </c>
      <c r="D243" s="2" t="str">
        <f t="shared" ca="1" si="6"/>
        <v>Withdrawal</v>
      </c>
      <c r="E243" s="2" t="s">
        <v>8</v>
      </c>
      <c r="F243" s="1">
        <v>43</v>
      </c>
      <c r="G243" s="2" t="s">
        <v>11</v>
      </c>
      <c r="H243" s="2" t="s">
        <v>23</v>
      </c>
      <c r="I243" s="1">
        <v>1</v>
      </c>
      <c r="J243" s="2">
        <v>5</v>
      </c>
      <c r="K243" s="2">
        <v>2024</v>
      </c>
    </row>
    <row r="244" spans="1:11" x14ac:dyDescent="0.25">
      <c r="A244" s="2">
        <v>1241</v>
      </c>
      <c r="B244" s="2">
        <f t="shared" ca="1" si="7"/>
        <v>14312</v>
      </c>
      <c r="C244" s="1">
        <v>1223</v>
      </c>
      <c r="D244" s="2" t="str">
        <f t="shared" ca="1" si="6"/>
        <v>Withdrawal</v>
      </c>
      <c r="E244" s="2" t="s">
        <v>9</v>
      </c>
      <c r="F244" s="1">
        <v>30</v>
      </c>
      <c r="G244" s="2" t="s">
        <v>12</v>
      </c>
      <c r="H244" s="2" t="s">
        <v>19</v>
      </c>
      <c r="I244" s="1">
        <v>1</v>
      </c>
      <c r="J244" s="2">
        <v>10</v>
      </c>
      <c r="K244" s="2">
        <v>2023</v>
      </c>
    </row>
    <row r="245" spans="1:11" x14ac:dyDescent="0.25">
      <c r="A245" s="2">
        <v>1242</v>
      </c>
      <c r="B245" s="2">
        <f t="shared" ca="1" si="7"/>
        <v>2162</v>
      </c>
      <c r="C245" s="1">
        <v>246</v>
      </c>
      <c r="D245" s="2" t="str">
        <f t="shared" ca="1" si="6"/>
        <v>Withdrawal</v>
      </c>
      <c r="E245" s="2" t="s">
        <v>7</v>
      </c>
      <c r="F245" s="1">
        <v>58</v>
      </c>
      <c r="G245" s="2" t="s">
        <v>11</v>
      </c>
      <c r="H245" s="2" t="s">
        <v>20</v>
      </c>
      <c r="I245" s="1">
        <v>2</v>
      </c>
      <c r="J245" s="2">
        <v>5</v>
      </c>
      <c r="K245" s="2">
        <v>2024</v>
      </c>
    </row>
    <row r="246" spans="1:11" x14ac:dyDescent="0.25">
      <c r="A246" s="2">
        <v>1243</v>
      </c>
      <c r="B246" s="2">
        <f t="shared" ca="1" si="7"/>
        <v>23676</v>
      </c>
      <c r="C246" s="1">
        <v>-179</v>
      </c>
      <c r="D246" s="2" t="str">
        <f t="shared" ca="1" si="6"/>
        <v>Transfer</v>
      </c>
      <c r="E246" s="2" t="s">
        <v>8</v>
      </c>
      <c r="F246" s="1">
        <v>44</v>
      </c>
      <c r="G246" s="2" t="s">
        <v>11</v>
      </c>
      <c r="H246" s="2" t="s">
        <v>21</v>
      </c>
      <c r="I246" s="1">
        <v>2</v>
      </c>
      <c r="J246" s="2">
        <v>10</v>
      </c>
      <c r="K246" s="2">
        <v>2023</v>
      </c>
    </row>
    <row r="247" spans="1:11" x14ac:dyDescent="0.25">
      <c r="A247" s="2">
        <v>1244</v>
      </c>
      <c r="B247" s="2">
        <f t="shared" ca="1" si="7"/>
        <v>2994</v>
      </c>
      <c r="C247" s="1">
        <v>1176</v>
      </c>
      <c r="D247" s="2" t="str">
        <f t="shared" ca="1" si="6"/>
        <v>Deposit</v>
      </c>
      <c r="E247" s="2" t="s">
        <v>7</v>
      </c>
      <c r="F247" s="1">
        <v>68</v>
      </c>
      <c r="G247" s="2" t="s">
        <v>12</v>
      </c>
      <c r="H247" s="2" t="s">
        <v>22</v>
      </c>
      <c r="I247" s="1">
        <v>3</v>
      </c>
      <c r="J247" s="2">
        <v>12</v>
      </c>
      <c r="K247" s="2">
        <v>2024</v>
      </c>
    </row>
    <row r="248" spans="1:11" x14ac:dyDescent="0.25">
      <c r="A248" s="2">
        <v>1245</v>
      </c>
      <c r="B248" s="2">
        <f t="shared" ca="1" si="7"/>
        <v>15405</v>
      </c>
      <c r="C248" s="1">
        <v>663</v>
      </c>
      <c r="D248" s="2" t="str">
        <f t="shared" ca="1" si="6"/>
        <v>Deposit</v>
      </c>
      <c r="E248" s="2" t="s">
        <v>7</v>
      </c>
      <c r="F248" s="1">
        <v>50</v>
      </c>
      <c r="G248" s="2" t="s">
        <v>12</v>
      </c>
      <c r="H248" s="2" t="s">
        <v>23</v>
      </c>
      <c r="I248" s="1">
        <v>5</v>
      </c>
      <c r="J248" s="2">
        <v>8</v>
      </c>
      <c r="K248" s="2">
        <v>2023</v>
      </c>
    </row>
    <row r="249" spans="1:11" x14ac:dyDescent="0.25">
      <c r="A249" s="2">
        <v>1246</v>
      </c>
      <c r="B249" s="2">
        <f t="shared" ca="1" si="7"/>
        <v>6139</v>
      </c>
      <c r="C249" s="1">
        <v>1141</v>
      </c>
      <c r="D249" s="2" t="str">
        <f t="shared" ca="1" si="6"/>
        <v>Withdrawal</v>
      </c>
      <c r="E249" s="2" t="s">
        <v>9</v>
      </c>
      <c r="F249" s="1">
        <v>50</v>
      </c>
      <c r="G249" s="2" t="s">
        <v>11</v>
      </c>
      <c r="H249" s="2" t="s">
        <v>19</v>
      </c>
      <c r="I249" s="1">
        <v>4</v>
      </c>
      <c r="J249" s="2">
        <v>5</v>
      </c>
      <c r="K249" s="2">
        <v>2023</v>
      </c>
    </row>
    <row r="250" spans="1:11" x14ac:dyDescent="0.25">
      <c r="A250" s="2">
        <v>1247</v>
      </c>
      <c r="B250" s="2">
        <f t="shared" ca="1" si="7"/>
        <v>20092</v>
      </c>
      <c r="C250" s="1">
        <v>-179</v>
      </c>
      <c r="D250" s="2" t="str">
        <f t="shared" ca="1" si="6"/>
        <v>Deposit</v>
      </c>
      <c r="E250" s="2" t="s">
        <v>7</v>
      </c>
      <c r="F250" s="1">
        <v>60</v>
      </c>
      <c r="G250" s="2" t="s">
        <v>11</v>
      </c>
      <c r="H250" s="2" t="s">
        <v>20</v>
      </c>
      <c r="I250" s="1">
        <v>5</v>
      </c>
      <c r="J250" s="2">
        <v>1</v>
      </c>
      <c r="K250" s="2">
        <v>2024</v>
      </c>
    </row>
    <row r="251" spans="1:11" x14ac:dyDescent="0.25">
      <c r="A251" s="2">
        <v>1248</v>
      </c>
      <c r="B251" s="2">
        <f t="shared" ca="1" si="7"/>
        <v>17519</v>
      </c>
      <c r="C251" s="1">
        <v>1196</v>
      </c>
      <c r="D251" s="2" t="str">
        <f t="shared" ca="1" si="6"/>
        <v>Transfer</v>
      </c>
      <c r="E251" s="2" t="s">
        <v>7</v>
      </c>
      <c r="F251" s="1">
        <v>59</v>
      </c>
      <c r="G251" s="2" t="s">
        <v>12</v>
      </c>
      <c r="H251" s="2" t="s">
        <v>21</v>
      </c>
      <c r="I251" s="1">
        <v>3</v>
      </c>
      <c r="J251" s="2">
        <v>5</v>
      </c>
      <c r="K251" s="2">
        <v>2023</v>
      </c>
    </row>
    <row r="252" spans="1:11" x14ac:dyDescent="0.25">
      <c r="A252" s="2">
        <v>1249</v>
      </c>
      <c r="B252" s="2">
        <f t="shared" ca="1" si="7"/>
        <v>2185</v>
      </c>
      <c r="C252" s="1">
        <v>1229</v>
      </c>
      <c r="D252" s="2" t="str">
        <f t="shared" ca="1" si="6"/>
        <v>Transfer</v>
      </c>
      <c r="E252" s="2" t="s">
        <v>7</v>
      </c>
      <c r="F252" s="1">
        <v>61</v>
      </c>
      <c r="G252" s="2" t="s">
        <v>11</v>
      </c>
      <c r="H252" s="2" t="s">
        <v>22</v>
      </c>
      <c r="I252" s="1">
        <v>4</v>
      </c>
      <c r="J252" s="2">
        <v>6</v>
      </c>
      <c r="K252" s="2">
        <v>2024</v>
      </c>
    </row>
    <row r="253" spans="1:11" x14ac:dyDescent="0.25">
      <c r="A253" s="2">
        <v>1250</v>
      </c>
      <c r="B253" s="2">
        <f t="shared" ca="1" si="7"/>
        <v>4299</v>
      </c>
      <c r="C253" s="1">
        <v>-164</v>
      </c>
      <c r="D253" s="2" t="str">
        <f t="shared" ca="1" si="6"/>
        <v>Transfer</v>
      </c>
      <c r="E253" s="2" t="s">
        <v>8</v>
      </c>
      <c r="F253" s="1">
        <v>60</v>
      </c>
      <c r="G253" s="2" t="s">
        <v>12</v>
      </c>
      <c r="H253" s="2" t="s">
        <v>23</v>
      </c>
      <c r="I253" s="1">
        <v>2</v>
      </c>
      <c r="J253" s="2">
        <v>11</v>
      </c>
      <c r="K253" s="2">
        <v>2023</v>
      </c>
    </row>
    <row r="254" spans="1:11" x14ac:dyDescent="0.25">
      <c r="A254" s="2">
        <v>1251</v>
      </c>
      <c r="B254" s="2">
        <f t="shared" ca="1" si="7"/>
        <v>4924</v>
      </c>
      <c r="C254" s="1">
        <v>1291</v>
      </c>
      <c r="D254" s="2" t="str">
        <f t="shared" ca="1" si="6"/>
        <v>Transfer</v>
      </c>
      <c r="E254" s="2" t="s">
        <v>7</v>
      </c>
      <c r="F254" s="1">
        <v>38</v>
      </c>
      <c r="G254" s="2" t="s">
        <v>11</v>
      </c>
      <c r="H254" s="2" t="s">
        <v>19</v>
      </c>
      <c r="I254" s="1">
        <v>3</v>
      </c>
      <c r="J254" s="2">
        <v>6</v>
      </c>
      <c r="K254" s="2">
        <v>2023</v>
      </c>
    </row>
    <row r="255" spans="1:11" x14ac:dyDescent="0.25">
      <c r="A255" s="2">
        <v>1252</v>
      </c>
      <c r="B255" s="2">
        <f t="shared" ca="1" si="7"/>
        <v>1796</v>
      </c>
      <c r="C255" s="1">
        <v>-203</v>
      </c>
      <c r="D255" s="2" t="str">
        <f t="shared" ca="1" si="6"/>
        <v>Transfer</v>
      </c>
      <c r="E255" s="2" t="s">
        <v>9</v>
      </c>
      <c r="F255" s="1">
        <v>46</v>
      </c>
      <c r="G255" s="2" t="s">
        <v>12</v>
      </c>
      <c r="H255" s="2" t="s">
        <v>20</v>
      </c>
      <c r="I255" s="1">
        <v>4</v>
      </c>
      <c r="J255" s="2">
        <v>11</v>
      </c>
      <c r="K255" s="2">
        <v>2024</v>
      </c>
    </row>
    <row r="256" spans="1:11" x14ac:dyDescent="0.25">
      <c r="A256" s="2">
        <v>1253</v>
      </c>
      <c r="B256" s="2">
        <f t="shared" ca="1" si="7"/>
        <v>3681</v>
      </c>
      <c r="C256" s="1">
        <v>1225</v>
      </c>
      <c r="D256" s="2" t="str">
        <f t="shared" ca="1" si="6"/>
        <v>Deposit</v>
      </c>
      <c r="E256" s="2" t="s">
        <v>8</v>
      </c>
      <c r="F256" s="1">
        <v>28</v>
      </c>
      <c r="G256" s="2" t="s">
        <v>11</v>
      </c>
      <c r="H256" s="2" t="s">
        <v>21</v>
      </c>
      <c r="I256" s="1">
        <v>2</v>
      </c>
      <c r="J256" s="2">
        <v>10</v>
      </c>
      <c r="K256" s="2">
        <v>2023</v>
      </c>
    </row>
    <row r="257" spans="1:11" x14ac:dyDescent="0.25">
      <c r="A257" s="2">
        <v>1254</v>
      </c>
      <c r="B257" s="2">
        <f t="shared" ca="1" si="7"/>
        <v>23701</v>
      </c>
      <c r="C257" s="1">
        <v>513</v>
      </c>
      <c r="D257" s="2" t="str">
        <f t="shared" ca="1" si="6"/>
        <v>Deposit</v>
      </c>
      <c r="E257" s="2" t="s">
        <v>7</v>
      </c>
      <c r="F257" s="1">
        <v>30</v>
      </c>
      <c r="G257" s="2" t="s">
        <v>12</v>
      </c>
      <c r="H257" s="2" t="s">
        <v>22</v>
      </c>
      <c r="I257" s="1">
        <v>3</v>
      </c>
      <c r="J257" s="2">
        <v>12</v>
      </c>
      <c r="K257" s="2">
        <v>2024</v>
      </c>
    </row>
    <row r="258" spans="1:11" x14ac:dyDescent="0.25">
      <c r="A258" s="2">
        <v>1255</v>
      </c>
      <c r="B258" s="2">
        <f t="shared" ca="1" si="7"/>
        <v>16535</v>
      </c>
      <c r="C258" s="1">
        <v>214</v>
      </c>
      <c r="D258" s="2" t="str">
        <f t="shared" ca="1" si="6"/>
        <v>Deposit</v>
      </c>
      <c r="E258" s="2" t="s">
        <v>7</v>
      </c>
      <c r="F258" s="1">
        <v>36</v>
      </c>
      <c r="G258" s="2" t="s">
        <v>11</v>
      </c>
      <c r="H258" s="2" t="s">
        <v>23</v>
      </c>
      <c r="I258" s="1">
        <v>3</v>
      </c>
      <c r="J258" s="2">
        <v>11</v>
      </c>
      <c r="K258" s="2">
        <v>2023</v>
      </c>
    </row>
    <row r="259" spans="1:11" x14ac:dyDescent="0.25">
      <c r="A259" s="2">
        <v>1256</v>
      </c>
      <c r="B259" s="2">
        <f t="shared" ca="1" si="7"/>
        <v>21537</v>
      </c>
      <c r="C259" s="1">
        <v>1464</v>
      </c>
      <c r="D259" s="2" t="str">
        <f t="shared" ca="1" si="6"/>
        <v>Deposit</v>
      </c>
      <c r="E259" s="2" t="s">
        <v>7</v>
      </c>
      <c r="F259" s="1">
        <v>47</v>
      </c>
      <c r="G259" s="2" t="s">
        <v>11</v>
      </c>
      <c r="H259" s="2" t="s">
        <v>19</v>
      </c>
      <c r="I259" s="1">
        <v>3</v>
      </c>
      <c r="J259" s="2">
        <v>10</v>
      </c>
      <c r="K259" s="2">
        <v>2024</v>
      </c>
    </row>
    <row r="260" spans="1:11" x14ac:dyDescent="0.25">
      <c r="A260" s="2">
        <v>1257</v>
      </c>
      <c r="B260" s="2">
        <f t="shared" ca="1" si="7"/>
        <v>10598</v>
      </c>
      <c r="C260" s="1">
        <v>1384</v>
      </c>
      <c r="D260" s="2" t="str">
        <f t="shared" ref="D260:D323" ca="1" si="8">INDEX(loan_types,RANDBETWEEN(1,COUNTA(loan_types)))</f>
        <v>Withdrawal</v>
      </c>
      <c r="E260" s="2" t="s">
        <v>9</v>
      </c>
      <c r="F260" s="1">
        <v>69</v>
      </c>
      <c r="G260" s="2" t="s">
        <v>12</v>
      </c>
      <c r="H260" s="2" t="s">
        <v>20</v>
      </c>
      <c r="I260" s="1">
        <v>5</v>
      </c>
      <c r="J260" s="2">
        <v>2</v>
      </c>
      <c r="K260" s="2">
        <v>2024</v>
      </c>
    </row>
    <row r="261" spans="1:11" x14ac:dyDescent="0.25">
      <c r="A261" s="2">
        <v>1258</v>
      </c>
      <c r="B261" s="2">
        <f t="shared" ref="B261:B324" ca="1" si="9">IF(D261="Withdrawal",RANDBETWEEN(500,15000),IF(D260="Transfer",RANDBETWEEN(600,6000),RANDBETWEEN(10000,25000)))</f>
        <v>21749</v>
      </c>
      <c r="C261" s="1">
        <v>519</v>
      </c>
      <c r="D261" s="2" t="str">
        <f t="shared" ca="1" si="8"/>
        <v>Transfer</v>
      </c>
      <c r="E261" s="2" t="s">
        <v>7</v>
      </c>
      <c r="F261" s="1">
        <v>28</v>
      </c>
      <c r="G261" s="2" t="s">
        <v>11</v>
      </c>
      <c r="H261" s="2" t="s">
        <v>21</v>
      </c>
      <c r="I261" s="1">
        <v>5</v>
      </c>
      <c r="J261" s="2">
        <v>9</v>
      </c>
      <c r="K261" s="2">
        <v>2024</v>
      </c>
    </row>
    <row r="262" spans="1:11" x14ac:dyDescent="0.25">
      <c r="A262" s="2">
        <v>1259</v>
      </c>
      <c r="B262" s="2">
        <f t="shared" ca="1" si="9"/>
        <v>5001</v>
      </c>
      <c r="C262" s="1">
        <v>448</v>
      </c>
      <c r="D262" s="2" t="str">
        <f t="shared" ca="1" si="8"/>
        <v>Transfer</v>
      </c>
      <c r="E262" s="2" t="s">
        <v>8</v>
      </c>
      <c r="F262" s="1">
        <v>27</v>
      </c>
      <c r="G262" s="2" t="s">
        <v>12</v>
      </c>
      <c r="H262" s="2" t="s">
        <v>22</v>
      </c>
      <c r="I262" s="1">
        <v>3</v>
      </c>
      <c r="J262" s="2">
        <v>4</v>
      </c>
      <c r="K262" s="2">
        <v>2024</v>
      </c>
    </row>
    <row r="263" spans="1:11" x14ac:dyDescent="0.25">
      <c r="A263" s="2">
        <v>1260</v>
      </c>
      <c r="B263" s="2">
        <f t="shared" ca="1" si="9"/>
        <v>3392</v>
      </c>
      <c r="C263" s="1">
        <v>101</v>
      </c>
      <c r="D263" s="2" t="str">
        <f t="shared" ca="1" si="8"/>
        <v>Deposit</v>
      </c>
      <c r="E263" s="2" t="s">
        <v>7</v>
      </c>
      <c r="F263" s="1">
        <v>33</v>
      </c>
      <c r="G263" s="2" t="s">
        <v>11</v>
      </c>
      <c r="H263" s="2" t="s">
        <v>23</v>
      </c>
      <c r="I263" s="1">
        <v>1</v>
      </c>
      <c r="J263" s="2">
        <v>2</v>
      </c>
      <c r="K263" s="2">
        <v>2023</v>
      </c>
    </row>
    <row r="264" spans="1:11" x14ac:dyDescent="0.25">
      <c r="A264" s="2">
        <v>1261</v>
      </c>
      <c r="B264" s="2">
        <f t="shared" ca="1" si="9"/>
        <v>11326</v>
      </c>
      <c r="C264" s="1">
        <v>-400</v>
      </c>
      <c r="D264" s="2" t="str">
        <f t="shared" ca="1" si="8"/>
        <v>Withdrawal</v>
      </c>
      <c r="E264" s="2" t="s">
        <v>7</v>
      </c>
      <c r="F264" s="1">
        <v>70</v>
      </c>
      <c r="G264" s="2" t="s">
        <v>12</v>
      </c>
      <c r="H264" s="2" t="s">
        <v>19</v>
      </c>
      <c r="I264" s="1">
        <v>2</v>
      </c>
      <c r="J264" s="2">
        <v>9</v>
      </c>
      <c r="K264" s="2">
        <v>2023</v>
      </c>
    </row>
    <row r="265" spans="1:11" x14ac:dyDescent="0.25">
      <c r="A265" s="2">
        <v>1262</v>
      </c>
      <c r="B265" s="2">
        <f t="shared" ca="1" si="9"/>
        <v>16946</v>
      </c>
      <c r="C265" s="1">
        <v>-269</v>
      </c>
      <c r="D265" s="2" t="str">
        <f t="shared" ca="1" si="8"/>
        <v>Transfer</v>
      </c>
      <c r="E265" s="2" t="s">
        <v>9</v>
      </c>
      <c r="F265" s="1">
        <v>43</v>
      </c>
      <c r="G265" s="2" t="s">
        <v>11</v>
      </c>
      <c r="H265" s="2" t="s">
        <v>20</v>
      </c>
      <c r="I265" s="1">
        <v>5</v>
      </c>
      <c r="J265" s="2">
        <v>7</v>
      </c>
      <c r="K265" s="2">
        <v>2023</v>
      </c>
    </row>
    <row r="266" spans="1:11" x14ac:dyDescent="0.25">
      <c r="A266" s="2">
        <v>1263</v>
      </c>
      <c r="B266" s="2">
        <f t="shared" ca="1" si="9"/>
        <v>2550</v>
      </c>
      <c r="C266" s="1">
        <v>1349</v>
      </c>
      <c r="D266" s="2" t="str">
        <f t="shared" ca="1" si="8"/>
        <v>Transfer</v>
      </c>
      <c r="E266" s="2" t="s">
        <v>7</v>
      </c>
      <c r="F266" s="1">
        <v>45</v>
      </c>
      <c r="G266" s="2" t="s">
        <v>12</v>
      </c>
      <c r="H266" s="2" t="s">
        <v>21</v>
      </c>
      <c r="I266" s="1">
        <v>3</v>
      </c>
      <c r="J266" s="2">
        <v>2</v>
      </c>
      <c r="K266" s="2">
        <v>2023</v>
      </c>
    </row>
    <row r="267" spans="1:11" x14ac:dyDescent="0.25">
      <c r="A267" s="2">
        <v>1264</v>
      </c>
      <c r="B267" s="2">
        <f t="shared" ca="1" si="9"/>
        <v>10586</v>
      </c>
      <c r="C267" s="1">
        <v>1132</v>
      </c>
      <c r="D267" s="2" t="str">
        <f t="shared" ca="1" si="8"/>
        <v>Withdrawal</v>
      </c>
      <c r="E267" s="2" t="s">
        <v>7</v>
      </c>
      <c r="F267" s="1">
        <v>59</v>
      </c>
      <c r="G267" s="2" t="s">
        <v>11</v>
      </c>
      <c r="H267" s="2" t="s">
        <v>22</v>
      </c>
      <c r="I267" s="1">
        <v>1</v>
      </c>
      <c r="J267" s="2">
        <v>6</v>
      </c>
      <c r="K267" s="2">
        <v>2023</v>
      </c>
    </row>
    <row r="268" spans="1:11" x14ac:dyDescent="0.25">
      <c r="A268" s="2">
        <v>1265</v>
      </c>
      <c r="B268" s="2">
        <f t="shared" ca="1" si="9"/>
        <v>12104</v>
      </c>
      <c r="C268" s="1">
        <v>738</v>
      </c>
      <c r="D268" s="2" t="str">
        <f t="shared" ca="1" si="8"/>
        <v>Withdrawal</v>
      </c>
      <c r="E268" s="2" t="s">
        <v>8</v>
      </c>
      <c r="F268" s="1">
        <v>55</v>
      </c>
      <c r="G268" s="2" t="s">
        <v>12</v>
      </c>
      <c r="H268" s="2" t="s">
        <v>23</v>
      </c>
      <c r="I268" s="1">
        <v>1</v>
      </c>
      <c r="J268" s="2">
        <v>11</v>
      </c>
      <c r="K268" s="2">
        <v>2023</v>
      </c>
    </row>
    <row r="269" spans="1:11" x14ac:dyDescent="0.25">
      <c r="A269" s="2">
        <v>1266</v>
      </c>
      <c r="B269" s="2">
        <f t="shared" ca="1" si="9"/>
        <v>18021</v>
      </c>
      <c r="C269" s="1">
        <v>814</v>
      </c>
      <c r="D269" s="2" t="str">
        <f t="shared" ca="1" si="8"/>
        <v>Deposit</v>
      </c>
      <c r="E269" s="2" t="s">
        <v>9</v>
      </c>
      <c r="F269" s="1">
        <v>37</v>
      </c>
      <c r="G269" s="2" t="s">
        <v>11</v>
      </c>
      <c r="H269" s="2" t="s">
        <v>19</v>
      </c>
      <c r="I269" s="1">
        <v>1</v>
      </c>
      <c r="J269" s="2">
        <v>4</v>
      </c>
      <c r="K269" s="2">
        <v>2023</v>
      </c>
    </row>
    <row r="270" spans="1:11" x14ac:dyDescent="0.25">
      <c r="A270" s="2">
        <v>1267</v>
      </c>
      <c r="B270" s="2">
        <f t="shared" ca="1" si="9"/>
        <v>23958</v>
      </c>
      <c r="C270" s="1">
        <v>-291</v>
      </c>
      <c r="D270" s="2" t="str">
        <f t="shared" ca="1" si="8"/>
        <v>Transfer</v>
      </c>
      <c r="E270" s="2" t="s">
        <v>7</v>
      </c>
      <c r="F270" s="1">
        <v>41</v>
      </c>
      <c r="G270" s="2" t="s">
        <v>12</v>
      </c>
      <c r="H270" s="2" t="s">
        <v>20</v>
      </c>
      <c r="I270" s="1">
        <v>3</v>
      </c>
      <c r="J270" s="2">
        <v>3</v>
      </c>
      <c r="K270" s="2">
        <v>2023</v>
      </c>
    </row>
    <row r="271" spans="1:11" x14ac:dyDescent="0.25">
      <c r="A271" s="2">
        <v>1268</v>
      </c>
      <c r="B271" s="2">
        <f t="shared" ca="1" si="9"/>
        <v>8804</v>
      </c>
      <c r="C271" s="1">
        <v>-485</v>
      </c>
      <c r="D271" s="2" t="str">
        <f t="shared" ca="1" si="8"/>
        <v>Withdrawal</v>
      </c>
      <c r="E271" s="2" t="s">
        <v>8</v>
      </c>
      <c r="F271" s="1">
        <v>68</v>
      </c>
      <c r="G271" s="2" t="s">
        <v>11</v>
      </c>
      <c r="H271" s="2" t="s">
        <v>21</v>
      </c>
      <c r="I271" s="1">
        <v>1</v>
      </c>
      <c r="J271" s="2">
        <v>2</v>
      </c>
      <c r="K271" s="2">
        <v>2023</v>
      </c>
    </row>
    <row r="272" spans="1:11" x14ac:dyDescent="0.25">
      <c r="A272" s="2">
        <v>1269</v>
      </c>
      <c r="B272" s="2">
        <f t="shared" ca="1" si="9"/>
        <v>5471</v>
      </c>
      <c r="C272" s="1">
        <v>651</v>
      </c>
      <c r="D272" s="2" t="str">
        <f t="shared" ca="1" si="8"/>
        <v>Withdrawal</v>
      </c>
      <c r="E272" s="2" t="s">
        <v>7</v>
      </c>
      <c r="F272" s="1">
        <v>59</v>
      </c>
      <c r="G272" s="2" t="s">
        <v>12</v>
      </c>
      <c r="H272" s="2" t="s">
        <v>22</v>
      </c>
      <c r="I272" s="1">
        <v>1</v>
      </c>
      <c r="J272" s="2">
        <v>2</v>
      </c>
      <c r="K272" s="2">
        <v>2023</v>
      </c>
    </row>
    <row r="273" spans="1:11" x14ac:dyDescent="0.25">
      <c r="A273" s="2">
        <v>1270</v>
      </c>
      <c r="B273" s="2">
        <f t="shared" ca="1" si="9"/>
        <v>24610</v>
      </c>
      <c r="C273" s="1">
        <v>1014</v>
      </c>
      <c r="D273" s="2" t="str">
        <f t="shared" ca="1" si="8"/>
        <v>Deposit</v>
      </c>
      <c r="E273" s="2" t="s">
        <v>7</v>
      </c>
      <c r="F273" s="1">
        <v>43</v>
      </c>
      <c r="G273" s="2" t="s">
        <v>11</v>
      </c>
      <c r="H273" s="2" t="s">
        <v>23</v>
      </c>
      <c r="I273" s="1">
        <v>5</v>
      </c>
      <c r="J273" s="2">
        <v>6</v>
      </c>
      <c r="K273" s="2">
        <v>2023</v>
      </c>
    </row>
    <row r="274" spans="1:11" x14ac:dyDescent="0.25">
      <c r="A274" s="2">
        <v>1271</v>
      </c>
      <c r="B274" s="2">
        <f t="shared" ca="1" si="9"/>
        <v>707</v>
      </c>
      <c r="C274" s="1">
        <v>-379</v>
      </c>
      <c r="D274" s="2" t="str">
        <f t="shared" ca="1" si="8"/>
        <v>Withdrawal</v>
      </c>
      <c r="E274" s="2" t="s">
        <v>9</v>
      </c>
      <c r="F274" s="1">
        <v>29</v>
      </c>
      <c r="G274" s="2" t="s">
        <v>11</v>
      </c>
      <c r="H274" s="2" t="s">
        <v>19</v>
      </c>
      <c r="I274" s="1">
        <v>1</v>
      </c>
      <c r="J274" s="2">
        <v>4</v>
      </c>
      <c r="K274" s="2">
        <v>2024</v>
      </c>
    </row>
    <row r="275" spans="1:11" x14ac:dyDescent="0.25">
      <c r="A275" s="2">
        <v>1272</v>
      </c>
      <c r="B275" s="2">
        <f t="shared" ca="1" si="9"/>
        <v>15726</v>
      </c>
      <c r="C275" s="1">
        <v>351</v>
      </c>
      <c r="D275" s="2" t="str">
        <f t="shared" ca="1" si="8"/>
        <v>Deposit</v>
      </c>
      <c r="E275" s="2" t="s">
        <v>7</v>
      </c>
      <c r="F275" s="1">
        <v>54</v>
      </c>
      <c r="G275" s="2" t="s">
        <v>12</v>
      </c>
      <c r="H275" s="2" t="s">
        <v>20</v>
      </c>
      <c r="I275" s="1">
        <v>4</v>
      </c>
      <c r="J275" s="2">
        <v>8</v>
      </c>
      <c r="K275" s="2">
        <v>2024</v>
      </c>
    </row>
    <row r="276" spans="1:11" x14ac:dyDescent="0.25">
      <c r="A276" s="2">
        <v>1273</v>
      </c>
      <c r="B276" s="2">
        <f t="shared" ca="1" si="9"/>
        <v>15833</v>
      </c>
      <c r="C276" s="1">
        <v>1264</v>
      </c>
      <c r="D276" s="2" t="str">
        <f t="shared" ca="1" si="8"/>
        <v>Deposit</v>
      </c>
      <c r="E276" s="2" t="s">
        <v>8</v>
      </c>
      <c r="F276" s="1">
        <v>57</v>
      </c>
      <c r="G276" s="2" t="s">
        <v>11</v>
      </c>
      <c r="H276" s="2" t="s">
        <v>21</v>
      </c>
      <c r="I276" s="1">
        <v>5</v>
      </c>
      <c r="J276" s="2">
        <v>7</v>
      </c>
      <c r="K276" s="2">
        <v>2024</v>
      </c>
    </row>
    <row r="277" spans="1:11" x14ac:dyDescent="0.25">
      <c r="A277" s="2">
        <v>1274</v>
      </c>
      <c r="B277" s="2">
        <f t="shared" ca="1" si="9"/>
        <v>9085</v>
      </c>
      <c r="C277" s="1">
        <v>-282</v>
      </c>
      <c r="D277" s="2" t="str">
        <f t="shared" ca="1" si="8"/>
        <v>Withdrawal</v>
      </c>
      <c r="E277" s="2" t="s">
        <v>7</v>
      </c>
      <c r="F277" s="1">
        <v>67</v>
      </c>
      <c r="G277" s="2" t="s">
        <v>12</v>
      </c>
      <c r="H277" s="2" t="s">
        <v>22</v>
      </c>
      <c r="I277" s="1">
        <v>4</v>
      </c>
      <c r="J277" s="2">
        <v>1</v>
      </c>
      <c r="K277" s="2">
        <v>2024</v>
      </c>
    </row>
    <row r="278" spans="1:11" x14ac:dyDescent="0.25">
      <c r="A278" s="2">
        <v>1275</v>
      </c>
      <c r="B278" s="2">
        <f t="shared" ca="1" si="9"/>
        <v>24510</v>
      </c>
      <c r="C278" s="1">
        <v>968</v>
      </c>
      <c r="D278" s="2" t="str">
        <f t="shared" ca="1" si="8"/>
        <v>Deposit</v>
      </c>
      <c r="E278" s="2" t="s">
        <v>7</v>
      </c>
      <c r="F278" s="1">
        <v>35</v>
      </c>
      <c r="G278" s="2" t="s">
        <v>11</v>
      </c>
      <c r="H278" s="2" t="s">
        <v>23</v>
      </c>
      <c r="I278" s="1">
        <v>3</v>
      </c>
      <c r="J278" s="2">
        <v>10</v>
      </c>
      <c r="K278" s="2">
        <v>2023</v>
      </c>
    </row>
    <row r="279" spans="1:11" x14ac:dyDescent="0.25">
      <c r="A279" s="2">
        <v>1276</v>
      </c>
      <c r="B279" s="2">
        <f t="shared" ca="1" si="9"/>
        <v>20278</v>
      </c>
      <c r="C279" s="1">
        <v>-354</v>
      </c>
      <c r="D279" s="2" t="str">
        <f t="shared" ca="1" si="8"/>
        <v>Transfer</v>
      </c>
      <c r="E279" s="2" t="s">
        <v>9</v>
      </c>
      <c r="F279" s="1">
        <v>47</v>
      </c>
      <c r="G279" s="2" t="s">
        <v>12</v>
      </c>
      <c r="H279" s="2" t="s">
        <v>19</v>
      </c>
      <c r="I279" s="1">
        <v>5</v>
      </c>
      <c r="J279" s="2">
        <v>11</v>
      </c>
      <c r="K279" s="2">
        <v>2023</v>
      </c>
    </row>
    <row r="280" spans="1:11" x14ac:dyDescent="0.25">
      <c r="A280" s="2">
        <v>1277</v>
      </c>
      <c r="B280" s="2">
        <f t="shared" ca="1" si="9"/>
        <v>5670</v>
      </c>
      <c r="C280" s="1">
        <v>1499</v>
      </c>
      <c r="D280" s="2" t="str">
        <f t="shared" ca="1" si="8"/>
        <v>Deposit</v>
      </c>
      <c r="E280" s="2" t="s">
        <v>7</v>
      </c>
      <c r="F280" s="1">
        <v>32</v>
      </c>
      <c r="G280" s="2" t="s">
        <v>11</v>
      </c>
      <c r="H280" s="2" t="s">
        <v>20</v>
      </c>
      <c r="I280" s="1">
        <v>4</v>
      </c>
      <c r="J280" s="2">
        <v>2</v>
      </c>
      <c r="K280" s="2">
        <v>2023</v>
      </c>
    </row>
    <row r="281" spans="1:11" x14ac:dyDescent="0.25">
      <c r="A281" s="2">
        <v>1278</v>
      </c>
      <c r="B281" s="2">
        <f t="shared" ca="1" si="9"/>
        <v>3891</v>
      </c>
      <c r="C281" s="1">
        <v>1115</v>
      </c>
      <c r="D281" s="2" t="str">
        <f t="shared" ca="1" si="8"/>
        <v>Withdrawal</v>
      </c>
      <c r="E281" s="2" t="s">
        <v>7</v>
      </c>
      <c r="F281" s="1">
        <v>41</v>
      </c>
      <c r="G281" s="2" t="s">
        <v>12</v>
      </c>
      <c r="H281" s="2" t="s">
        <v>22</v>
      </c>
      <c r="I281" s="1">
        <v>5</v>
      </c>
      <c r="J281" s="2">
        <v>8</v>
      </c>
      <c r="K281" s="2">
        <v>2023</v>
      </c>
    </row>
    <row r="282" spans="1:11" x14ac:dyDescent="0.25">
      <c r="A282" s="2">
        <v>1279</v>
      </c>
      <c r="B282" s="2">
        <f t="shared" ca="1" si="9"/>
        <v>24311</v>
      </c>
      <c r="C282" s="1">
        <v>-462</v>
      </c>
      <c r="D282" s="2" t="str">
        <f t="shared" ca="1" si="8"/>
        <v>Transfer</v>
      </c>
      <c r="E282" s="2" t="s">
        <v>8</v>
      </c>
      <c r="F282" s="1">
        <v>34</v>
      </c>
      <c r="G282" s="2" t="s">
        <v>11</v>
      </c>
      <c r="H282" s="2" t="s">
        <v>23</v>
      </c>
      <c r="I282" s="1">
        <v>3</v>
      </c>
      <c r="J282" s="2">
        <v>3</v>
      </c>
      <c r="K282" s="2">
        <v>2023</v>
      </c>
    </row>
    <row r="283" spans="1:11" x14ac:dyDescent="0.25">
      <c r="A283" s="2">
        <v>1280</v>
      </c>
      <c r="B283" s="2">
        <f t="shared" ca="1" si="9"/>
        <v>5409</v>
      </c>
      <c r="C283" s="1">
        <v>-324</v>
      </c>
      <c r="D283" s="2" t="str">
        <f t="shared" ca="1" si="8"/>
        <v>Transfer</v>
      </c>
      <c r="E283" s="2" t="s">
        <v>9</v>
      </c>
      <c r="F283" s="1">
        <v>33</v>
      </c>
      <c r="G283" s="2" t="s">
        <v>12</v>
      </c>
      <c r="H283" s="2" t="s">
        <v>19</v>
      </c>
      <c r="I283" s="1">
        <v>4</v>
      </c>
      <c r="J283" s="2">
        <v>11</v>
      </c>
      <c r="K283" s="2">
        <v>2024</v>
      </c>
    </row>
    <row r="284" spans="1:11" x14ac:dyDescent="0.25">
      <c r="A284" s="2">
        <v>1281</v>
      </c>
      <c r="B284" s="2">
        <f t="shared" ca="1" si="9"/>
        <v>5798</v>
      </c>
      <c r="C284" s="1">
        <v>1354</v>
      </c>
      <c r="D284" s="2" t="str">
        <f t="shared" ca="1" si="8"/>
        <v>Withdrawal</v>
      </c>
      <c r="E284" s="2" t="s">
        <v>7</v>
      </c>
      <c r="F284" s="1">
        <v>39</v>
      </c>
      <c r="G284" s="2" t="s">
        <v>11</v>
      </c>
      <c r="H284" s="2" t="s">
        <v>20</v>
      </c>
      <c r="I284" s="1">
        <v>1</v>
      </c>
      <c r="J284" s="2">
        <v>12</v>
      </c>
      <c r="K284" s="2">
        <v>2024</v>
      </c>
    </row>
    <row r="285" spans="1:11" x14ac:dyDescent="0.25">
      <c r="A285" s="2">
        <v>1282</v>
      </c>
      <c r="B285" s="2">
        <f t="shared" ca="1" si="9"/>
        <v>14911</v>
      </c>
      <c r="C285" s="1">
        <v>829</v>
      </c>
      <c r="D285" s="2" t="str">
        <f t="shared" ca="1" si="8"/>
        <v>Transfer</v>
      </c>
      <c r="E285" s="2" t="s">
        <v>7</v>
      </c>
      <c r="F285" s="1">
        <v>52</v>
      </c>
      <c r="G285" s="2" t="s">
        <v>12</v>
      </c>
      <c r="H285" s="2" t="s">
        <v>21</v>
      </c>
      <c r="I285" s="1">
        <v>4</v>
      </c>
      <c r="J285" s="2">
        <v>6</v>
      </c>
      <c r="K285" s="2">
        <v>2023</v>
      </c>
    </row>
    <row r="286" spans="1:11" x14ac:dyDescent="0.25">
      <c r="A286" s="2">
        <v>1283</v>
      </c>
      <c r="B286" s="2">
        <f t="shared" ca="1" si="9"/>
        <v>4681</v>
      </c>
      <c r="C286" s="1">
        <v>1203</v>
      </c>
      <c r="D286" s="2" t="str">
        <f t="shared" ca="1" si="8"/>
        <v>Transfer</v>
      </c>
      <c r="E286" s="2" t="s">
        <v>8</v>
      </c>
      <c r="F286" s="1">
        <v>67</v>
      </c>
      <c r="G286" s="2" t="s">
        <v>11</v>
      </c>
      <c r="H286" s="2" t="s">
        <v>22</v>
      </c>
      <c r="I286" s="1">
        <v>2</v>
      </c>
      <c r="J286" s="2">
        <v>10</v>
      </c>
      <c r="K286" s="2">
        <v>2023</v>
      </c>
    </row>
    <row r="287" spans="1:11" x14ac:dyDescent="0.25">
      <c r="A287" s="2">
        <v>1284</v>
      </c>
      <c r="B287" s="2">
        <f t="shared" ca="1" si="9"/>
        <v>4988</v>
      </c>
      <c r="C287" s="1">
        <v>313</v>
      </c>
      <c r="D287" s="2" t="str">
        <f t="shared" ca="1" si="8"/>
        <v>Withdrawal</v>
      </c>
      <c r="E287" s="2" t="s">
        <v>7</v>
      </c>
      <c r="F287" s="1">
        <v>47</v>
      </c>
      <c r="G287" s="2" t="s">
        <v>12</v>
      </c>
      <c r="H287" s="2" t="s">
        <v>23</v>
      </c>
      <c r="I287" s="1">
        <v>2</v>
      </c>
      <c r="J287" s="2">
        <v>4</v>
      </c>
      <c r="K287" s="2">
        <v>2024</v>
      </c>
    </row>
    <row r="288" spans="1:11" x14ac:dyDescent="0.25">
      <c r="A288" s="2">
        <v>1285</v>
      </c>
      <c r="B288" s="2">
        <f t="shared" ca="1" si="9"/>
        <v>6466</v>
      </c>
      <c r="C288" s="1">
        <v>459</v>
      </c>
      <c r="D288" s="2" t="str">
        <f t="shared" ca="1" si="8"/>
        <v>Withdrawal</v>
      </c>
      <c r="E288" s="2" t="s">
        <v>9</v>
      </c>
      <c r="F288" s="1">
        <v>65</v>
      </c>
      <c r="G288" s="2" t="s">
        <v>11</v>
      </c>
      <c r="H288" s="2" t="s">
        <v>19</v>
      </c>
      <c r="I288" s="1">
        <v>3</v>
      </c>
      <c r="J288" s="2">
        <v>6</v>
      </c>
      <c r="K288" s="2">
        <v>2023</v>
      </c>
    </row>
    <row r="289" spans="1:11" x14ac:dyDescent="0.25">
      <c r="A289" s="2">
        <v>1286</v>
      </c>
      <c r="B289" s="2">
        <f t="shared" ca="1" si="9"/>
        <v>12462</v>
      </c>
      <c r="C289" s="1">
        <v>619</v>
      </c>
      <c r="D289" s="2" t="str">
        <f t="shared" ca="1" si="8"/>
        <v>Deposit</v>
      </c>
      <c r="E289" s="2" t="s">
        <v>7</v>
      </c>
      <c r="F289" s="1">
        <v>52</v>
      </c>
      <c r="G289" s="2" t="s">
        <v>12</v>
      </c>
      <c r="H289" s="2" t="s">
        <v>20</v>
      </c>
      <c r="I289" s="1">
        <v>1</v>
      </c>
      <c r="J289" s="2">
        <v>3</v>
      </c>
      <c r="K289" s="2">
        <v>2023</v>
      </c>
    </row>
    <row r="290" spans="1:11" x14ac:dyDescent="0.25">
      <c r="A290" s="2">
        <v>1287</v>
      </c>
      <c r="B290" s="2">
        <f t="shared" ca="1" si="9"/>
        <v>12927</v>
      </c>
      <c r="C290" s="1">
        <v>-175</v>
      </c>
      <c r="D290" s="2" t="str">
        <f t="shared" ca="1" si="8"/>
        <v>Withdrawal</v>
      </c>
      <c r="E290" s="2" t="s">
        <v>7</v>
      </c>
      <c r="F290" s="1">
        <v>38</v>
      </c>
      <c r="G290" s="2" t="s">
        <v>11</v>
      </c>
      <c r="H290" s="2" t="s">
        <v>21</v>
      </c>
      <c r="I290" s="1">
        <v>3</v>
      </c>
      <c r="J290" s="2">
        <v>1</v>
      </c>
      <c r="K290" s="2">
        <v>2023</v>
      </c>
    </row>
    <row r="291" spans="1:11" x14ac:dyDescent="0.25">
      <c r="A291" s="2">
        <v>1288</v>
      </c>
      <c r="B291" s="2">
        <f t="shared" ca="1" si="9"/>
        <v>886</v>
      </c>
      <c r="C291" s="1">
        <v>752</v>
      </c>
      <c r="D291" s="2" t="str">
        <f t="shared" ca="1" si="8"/>
        <v>Withdrawal</v>
      </c>
      <c r="E291" s="2" t="s">
        <v>8</v>
      </c>
      <c r="F291" s="1">
        <v>58</v>
      </c>
      <c r="G291" s="2" t="s">
        <v>12</v>
      </c>
      <c r="H291" s="2" t="s">
        <v>22</v>
      </c>
      <c r="I291" s="1">
        <v>2</v>
      </c>
      <c r="J291" s="2">
        <v>10</v>
      </c>
      <c r="K291" s="2">
        <v>2024</v>
      </c>
    </row>
    <row r="292" spans="1:11" x14ac:dyDescent="0.25">
      <c r="A292" s="2">
        <v>1289</v>
      </c>
      <c r="B292" s="2">
        <f t="shared" ca="1" si="9"/>
        <v>14971</v>
      </c>
      <c r="C292" s="1">
        <v>1384</v>
      </c>
      <c r="D292" s="2" t="str">
        <f t="shared" ca="1" si="8"/>
        <v>Transfer</v>
      </c>
      <c r="E292" s="2" t="s">
        <v>7</v>
      </c>
      <c r="F292" s="1">
        <v>27</v>
      </c>
      <c r="G292" s="2" t="s">
        <v>11</v>
      </c>
      <c r="H292" s="2" t="s">
        <v>23</v>
      </c>
      <c r="I292" s="1">
        <v>3</v>
      </c>
      <c r="J292" s="2">
        <v>1</v>
      </c>
      <c r="K292" s="2">
        <v>2024</v>
      </c>
    </row>
    <row r="293" spans="1:11" x14ac:dyDescent="0.25">
      <c r="A293" s="2">
        <v>1290</v>
      </c>
      <c r="B293" s="2">
        <f t="shared" ca="1" si="9"/>
        <v>5505</v>
      </c>
      <c r="C293" s="1">
        <v>1454</v>
      </c>
      <c r="D293" s="2" t="str">
        <f t="shared" ca="1" si="8"/>
        <v>Deposit</v>
      </c>
      <c r="E293" s="2" t="s">
        <v>8</v>
      </c>
      <c r="F293" s="1">
        <v>41</v>
      </c>
      <c r="G293" s="2" t="s">
        <v>11</v>
      </c>
      <c r="H293" s="2" t="s">
        <v>19</v>
      </c>
      <c r="I293" s="1">
        <v>3</v>
      </c>
      <c r="J293" s="2">
        <v>1</v>
      </c>
      <c r="K293" s="2">
        <v>2024</v>
      </c>
    </row>
    <row r="294" spans="1:11" x14ac:dyDescent="0.25">
      <c r="A294" s="2">
        <v>1291</v>
      </c>
      <c r="B294" s="2">
        <f t="shared" ca="1" si="9"/>
        <v>9126</v>
      </c>
      <c r="C294" s="1">
        <v>1299</v>
      </c>
      <c r="D294" s="2" t="str">
        <f t="shared" ca="1" si="8"/>
        <v>Withdrawal</v>
      </c>
      <c r="E294" s="2" t="s">
        <v>9</v>
      </c>
      <c r="F294" s="1">
        <v>44</v>
      </c>
      <c r="G294" s="2" t="s">
        <v>12</v>
      </c>
      <c r="H294" s="2" t="s">
        <v>20</v>
      </c>
      <c r="I294" s="1">
        <v>3</v>
      </c>
      <c r="J294" s="2">
        <v>1</v>
      </c>
      <c r="K294" s="2">
        <v>2024</v>
      </c>
    </row>
    <row r="295" spans="1:11" x14ac:dyDescent="0.25">
      <c r="A295" s="2">
        <v>1292</v>
      </c>
      <c r="B295" s="2">
        <f t="shared" ca="1" si="9"/>
        <v>12759</v>
      </c>
      <c r="C295" s="1">
        <v>168</v>
      </c>
      <c r="D295" s="2" t="str">
        <f t="shared" ca="1" si="8"/>
        <v>Withdrawal</v>
      </c>
      <c r="E295" s="2" t="s">
        <v>7</v>
      </c>
      <c r="F295" s="1">
        <v>44</v>
      </c>
      <c r="G295" s="2" t="s">
        <v>11</v>
      </c>
      <c r="H295" s="2" t="s">
        <v>21</v>
      </c>
      <c r="I295" s="1">
        <v>2</v>
      </c>
      <c r="J295" s="2">
        <v>5</v>
      </c>
      <c r="K295" s="2">
        <v>2024</v>
      </c>
    </row>
    <row r="296" spans="1:11" x14ac:dyDescent="0.25">
      <c r="A296" s="2">
        <v>1293</v>
      </c>
      <c r="B296" s="2">
        <f t="shared" ca="1" si="9"/>
        <v>23102</v>
      </c>
      <c r="C296" s="1">
        <v>1213</v>
      </c>
      <c r="D296" s="2" t="str">
        <f t="shared" ca="1" si="8"/>
        <v>Deposit</v>
      </c>
      <c r="E296" s="2" t="s">
        <v>7</v>
      </c>
      <c r="F296" s="1">
        <v>49</v>
      </c>
      <c r="G296" s="2" t="s">
        <v>11</v>
      </c>
      <c r="H296" s="2" t="s">
        <v>22</v>
      </c>
      <c r="I296" s="1">
        <v>4</v>
      </c>
      <c r="J296" s="2">
        <v>9</v>
      </c>
      <c r="K296" s="2">
        <v>2023</v>
      </c>
    </row>
    <row r="297" spans="1:11" x14ac:dyDescent="0.25">
      <c r="A297" s="2">
        <v>1294</v>
      </c>
      <c r="B297" s="2">
        <f t="shared" ca="1" si="9"/>
        <v>19328</v>
      </c>
      <c r="C297" s="1">
        <v>1449</v>
      </c>
      <c r="D297" s="2" t="str">
        <f t="shared" ca="1" si="8"/>
        <v>Transfer</v>
      </c>
      <c r="E297" s="2" t="s">
        <v>7</v>
      </c>
      <c r="F297" s="1">
        <v>32</v>
      </c>
      <c r="G297" s="2" t="s">
        <v>12</v>
      </c>
      <c r="H297" s="2" t="s">
        <v>23</v>
      </c>
      <c r="I297" s="1">
        <v>3</v>
      </c>
      <c r="J297" s="2">
        <v>7</v>
      </c>
      <c r="K297" s="2">
        <v>2023</v>
      </c>
    </row>
    <row r="298" spans="1:11" x14ac:dyDescent="0.25">
      <c r="A298" s="2">
        <v>1295</v>
      </c>
      <c r="B298" s="2">
        <f t="shared" ca="1" si="9"/>
        <v>1245</v>
      </c>
      <c r="C298" s="1">
        <v>1294</v>
      </c>
      <c r="D298" s="2" t="str">
        <f t="shared" ca="1" si="8"/>
        <v>Deposit</v>
      </c>
      <c r="E298" s="2" t="s">
        <v>8</v>
      </c>
      <c r="F298" s="1">
        <v>38</v>
      </c>
      <c r="G298" s="2" t="s">
        <v>12</v>
      </c>
      <c r="H298" s="2" t="s">
        <v>19</v>
      </c>
      <c r="I298" s="1">
        <v>1</v>
      </c>
      <c r="J298" s="2">
        <v>12</v>
      </c>
      <c r="K298" s="2">
        <v>2023</v>
      </c>
    </row>
    <row r="299" spans="1:11" x14ac:dyDescent="0.25">
      <c r="A299" s="2">
        <v>1296</v>
      </c>
      <c r="B299" s="2">
        <f t="shared" ca="1" si="9"/>
        <v>3815</v>
      </c>
      <c r="C299" s="1">
        <v>158</v>
      </c>
      <c r="D299" s="2" t="str">
        <f t="shared" ca="1" si="8"/>
        <v>Withdrawal</v>
      </c>
      <c r="E299" s="2" t="s">
        <v>9</v>
      </c>
      <c r="F299" s="1">
        <v>46</v>
      </c>
      <c r="G299" s="2" t="s">
        <v>11</v>
      </c>
      <c r="H299" s="2" t="s">
        <v>20</v>
      </c>
      <c r="I299" s="1">
        <v>1</v>
      </c>
      <c r="J299" s="2">
        <v>10</v>
      </c>
      <c r="K299" s="2">
        <v>2023</v>
      </c>
    </row>
    <row r="300" spans="1:11" x14ac:dyDescent="0.25">
      <c r="A300" s="2">
        <v>1297</v>
      </c>
      <c r="B300" s="2">
        <f t="shared" ca="1" si="9"/>
        <v>24744</v>
      </c>
      <c r="C300" s="1">
        <v>-468</v>
      </c>
      <c r="D300" s="2" t="str">
        <f t="shared" ca="1" si="8"/>
        <v>Deposit</v>
      </c>
      <c r="E300" s="2" t="s">
        <v>7</v>
      </c>
      <c r="F300" s="1">
        <v>58</v>
      </c>
      <c r="G300" s="2" t="s">
        <v>11</v>
      </c>
      <c r="H300" s="2" t="s">
        <v>21</v>
      </c>
      <c r="I300" s="1">
        <v>5</v>
      </c>
      <c r="J300" s="2">
        <v>8</v>
      </c>
      <c r="K300" s="2">
        <v>2023</v>
      </c>
    </row>
    <row r="301" spans="1:11" x14ac:dyDescent="0.25">
      <c r="A301" s="2">
        <v>1298</v>
      </c>
      <c r="B301" s="2">
        <f t="shared" ca="1" si="9"/>
        <v>6576</v>
      </c>
      <c r="C301" s="1">
        <v>1226</v>
      </c>
      <c r="D301" s="2" t="str">
        <f t="shared" ca="1" si="8"/>
        <v>Withdrawal</v>
      </c>
      <c r="E301" s="2" t="s">
        <v>7</v>
      </c>
      <c r="F301" s="1">
        <v>54</v>
      </c>
      <c r="G301" s="2" t="s">
        <v>12</v>
      </c>
      <c r="H301" s="2" t="s">
        <v>22</v>
      </c>
      <c r="I301" s="1">
        <v>1</v>
      </c>
      <c r="J301" s="2">
        <v>9</v>
      </c>
      <c r="K301" s="2">
        <v>2023</v>
      </c>
    </row>
    <row r="302" spans="1:11" x14ac:dyDescent="0.25">
      <c r="A302" s="2">
        <v>1299</v>
      </c>
      <c r="B302" s="2">
        <f t="shared" ca="1" si="9"/>
        <v>10802</v>
      </c>
      <c r="C302" s="1">
        <v>867</v>
      </c>
      <c r="D302" s="2" t="str">
        <f t="shared" ca="1" si="8"/>
        <v>Deposit</v>
      </c>
      <c r="E302" s="2" t="s">
        <v>7</v>
      </c>
      <c r="F302" s="1">
        <v>46</v>
      </c>
      <c r="G302" s="2" t="s">
        <v>11</v>
      </c>
      <c r="H302" s="2" t="s">
        <v>23</v>
      </c>
      <c r="I302" s="1">
        <v>1</v>
      </c>
      <c r="J302" s="2">
        <v>12</v>
      </c>
      <c r="K302" s="2">
        <v>2023</v>
      </c>
    </row>
    <row r="303" spans="1:11" x14ac:dyDescent="0.25">
      <c r="A303" s="2">
        <v>1300</v>
      </c>
      <c r="B303" s="2">
        <f t="shared" ca="1" si="9"/>
        <v>16246</v>
      </c>
      <c r="C303" s="1">
        <v>875</v>
      </c>
      <c r="D303" s="2" t="str">
        <f t="shared" ca="1" si="8"/>
        <v>Transfer</v>
      </c>
      <c r="E303" s="2" t="s">
        <v>8</v>
      </c>
      <c r="F303" s="1">
        <v>52</v>
      </c>
      <c r="G303" s="2" t="s">
        <v>12</v>
      </c>
      <c r="H303" s="2" t="s">
        <v>19</v>
      </c>
      <c r="I303" s="1">
        <v>3</v>
      </c>
      <c r="J303" s="2">
        <v>6</v>
      </c>
      <c r="K303" s="2">
        <v>2023</v>
      </c>
    </row>
    <row r="304" spans="1:11" x14ac:dyDescent="0.25">
      <c r="A304" s="2">
        <v>1301</v>
      </c>
      <c r="B304" s="2">
        <f t="shared" ca="1" si="9"/>
        <v>4607</v>
      </c>
      <c r="C304" s="1">
        <v>-239</v>
      </c>
      <c r="D304" s="2" t="str">
        <f t="shared" ca="1" si="8"/>
        <v>Transfer</v>
      </c>
      <c r="E304" s="2" t="s">
        <v>7</v>
      </c>
      <c r="F304" s="1">
        <v>47</v>
      </c>
      <c r="G304" s="2" t="s">
        <v>11</v>
      </c>
      <c r="H304" s="2" t="s">
        <v>20</v>
      </c>
      <c r="I304" s="1">
        <v>3</v>
      </c>
      <c r="J304" s="2">
        <v>12</v>
      </c>
      <c r="K304" s="2">
        <v>2024</v>
      </c>
    </row>
    <row r="305" spans="1:11" x14ac:dyDescent="0.25">
      <c r="A305" s="2">
        <v>1302</v>
      </c>
      <c r="B305" s="2">
        <f t="shared" ca="1" si="9"/>
        <v>2436</v>
      </c>
      <c r="C305" s="1">
        <v>-130</v>
      </c>
      <c r="D305" s="2" t="str">
        <f t="shared" ca="1" si="8"/>
        <v>Deposit</v>
      </c>
      <c r="E305" s="2" t="s">
        <v>9</v>
      </c>
      <c r="F305" s="1">
        <v>33</v>
      </c>
      <c r="G305" s="2" t="s">
        <v>12</v>
      </c>
      <c r="H305" s="2" t="s">
        <v>21</v>
      </c>
      <c r="I305" s="1">
        <v>4</v>
      </c>
      <c r="J305" s="2">
        <v>7</v>
      </c>
      <c r="K305" s="2">
        <v>2023</v>
      </c>
    </row>
    <row r="306" spans="1:11" x14ac:dyDescent="0.25">
      <c r="A306" s="2">
        <v>1303</v>
      </c>
      <c r="B306" s="2">
        <f t="shared" ca="1" si="9"/>
        <v>16888</v>
      </c>
      <c r="C306" s="1">
        <v>1056</v>
      </c>
      <c r="D306" s="2" t="str">
        <f t="shared" ca="1" si="8"/>
        <v>Transfer</v>
      </c>
      <c r="E306" s="2" t="s">
        <v>8</v>
      </c>
      <c r="F306" s="1">
        <v>41</v>
      </c>
      <c r="G306" s="2" t="s">
        <v>11</v>
      </c>
      <c r="H306" s="2" t="s">
        <v>22</v>
      </c>
      <c r="I306" s="1">
        <v>2</v>
      </c>
      <c r="J306" s="2">
        <v>10</v>
      </c>
      <c r="K306" s="2">
        <v>2023</v>
      </c>
    </row>
    <row r="307" spans="1:11" x14ac:dyDescent="0.25">
      <c r="A307" s="2">
        <v>1304</v>
      </c>
      <c r="B307" s="2">
        <f t="shared" ca="1" si="9"/>
        <v>2823</v>
      </c>
      <c r="C307" s="1">
        <v>-271</v>
      </c>
      <c r="D307" s="2" t="str">
        <f t="shared" ca="1" si="8"/>
        <v>Deposit</v>
      </c>
      <c r="E307" s="2" t="s">
        <v>7</v>
      </c>
      <c r="F307" s="1">
        <v>70</v>
      </c>
      <c r="G307" s="2" t="s">
        <v>12</v>
      </c>
      <c r="H307" s="2" t="s">
        <v>23</v>
      </c>
      <c r="I307" s="1">
        <v>1</v>
      </c>
      <c r="J307" s="2">
        <v>4</v>
      </c>
      <c r="K307" s="2">
        <v>2023</v>
      </c>
    </row>
    <row r="308" spans="1:11" x14ac:dyDescent="0.25">
      <c r="A308" s="2">
        <v>1305</v>
      </c>
      <c r="B308" s="2">
        <f t="shared" ca="1" si="9"/>
        <v>12214</v>
      </c>
      <c r="C308" s="1">
        <v>275</v>
      </c>
      <c r="D308" s="2" t="str">
        <f t="shared" ca="1" si="8"/>
        <v>Withdrawal</v>
      </c>
      <c r="E308" s="2" t="s">
        <v>7</v>
      </c>
      <c r="F308" s="1">
        <v>39</v>
      </c>
      <c r="G308" s="2" t="s">
        <v>11</v>
      </c>
      <c r="H308" s="2" t="s">
        <v>19</v>
      </c>
      <c r="I308" s="1">
        <v>3</v>
      </c>
      <c r="J308" s="2">
        <v>12</v>
      </c>
      <c r="K308" s="2">
        <v>2024</v>
      </c>
    </row>
    <row r="309" spans="1:11" x14ac:dyDescent="0.25">
      <c r="A309" s="2">
        <v>1306</v>
      </c>
      <c r="B309" s="2">
        <f t="shared" ca="1" si="9"/>
        <v>8576</v>
      </c>
      <c r="C309" s="1">
        <v>345</v>
      </c>
      <c r="D309" s="2" t="str">
        <f t="shared" ca="1" si="8"/>
        <v>Withdrawal</v>
      </c>
      <c r="E309" s="2" t="s">
        <v>7</v>
      </c>
      <c r="F309" s="1">
        <v>44</v>
      </c>
      <c r="G309" s="2" t="s">
        <v>11</v>
      </c>
      <c r="H309" s="2" t="s">
        <v>20</v>
      </c>
      <c r="I309" s="1">
        <v>3</v>
      </c>
      <c r="J309" s="2">
        <v>8</v>
      </c>
      <c r="K309" s="2">
        <v>2024</v>
      </c>
    </row>
    <row r="310" spans="1:11" x14ac:dyDescent="0.25">
      <c r="A310" s="2">
        <v>1307</v>
      </c>
      <c r="B310" s="2">
        <f t="shared" ca="1" si="9"/>
        <v>15553</v>
      </c>
      <c r="C310" s="1">
        <v>-479</v>
      </c>
      <c r="D310" s="2" t="str">
        <f t="shared" ca="1" si="8"/>
        <v>Deposit</v>
      </c>
      <c r="E310" s="2" t="s">
        <v>9</v>
      </c>
      <c r="F310" s="1">
        <v>65</v>
      </c>
      <c r="G310" s="2" t="s">
        <v>12</v>
      </c>
      <c r="H310" s="2" t="s">
        <v>21</v>
      </c>
      <c r="I310" s="1">
        <v>2</v>
      </c>
      <c r="J310" s="2">
        <v>7</v>
      </c>
      <c r="K310" s="2">
        <v>2023</v>
      </c>
    </row>
    <row r="311" spans="1:11" x14ac:dyDescent="0.25">
      <c r="A311" s="2">
        <v>1308</v>
      </c>
      <c r="B311" s="2">
        <f t="shared" ca="1" si="9"/>
        <v>20123</v>
      </c>
      <c r="C311" s="1">
        <v>1388</v>
      </c>
      <c r="D311" s="2" t="str">
        <f t="shared" ca="1" si="8"/>
        <v>Deposit</v>
      </c>
      <c r="E311" s="2" t="s">
        <v>7</v>
      </c>
      <c r="F311" s="1">
        <v>52</v>
      </c>
      <c r="G311" s="2" t="s">
        <v>12</v>
      </c>
      <c r="H311" s="2" t="s">
        <v>22</v>
      </c>
      <c r="I311" s="1">
        <v>5</v>
      </c>
      <c r="J311" s="2">
        <v>5</v>
      </c>
      <c r="K311" s="2">
        <v>2023</v>
      </c>
    </row>
    <row r="312" spans="1:11" x14ac:dyDescent="0.25">
      <c r="A312" s="2">
        <v>1309</v>
      </c>
      <c r="B312" s="2">
        <f t="shared" ca="1" si="9"/>
        <v>14563</v>
      </c>
      <c r="C312" s="1">
        <v>-253</v>
      </c>
      <c r="D312" s="2" t="str">
        <f t="shared" ca="1" si="8"/>
        <v>Transfer</v>
      </c>
      <c r="E312" s="2" t="s">
        <v>8</v>
      </c>
      <c r="F312" s="1">
        <v>50</v>
      </c>
      <c r="G312" s="2" t="s">
        <v>11</v>
      </c>
      <c r="H312" s="2" t="s">
        <v>23</v>
      </c>
      <c r="I312" s="1">
        <v>2</v>
      </c>
      <c r="J312" s="2">
        <v>8</v>
      </c>
      <c r="K312" s="2">
        <v>2023</v>
      </c>
    </row>
    <row r="313" spans="1:11" x14ac:dyDescent="0.25">
      <c r="A313" s="2">
        <v>1310</v>
      </c>
      <c r="B313" s="2">
        <f t="shared" ca="1" si="9"/>
        <v>5419</v>
      </c>
      <c r="C313" s="1">
        <v>85</v>
      </c>
      <c r="D313" s="2" t="str">
        <f t="shared" ca="1" si="8"/>
        <v>Withdrawal</v>
      </c>
      <c r="E313" s="2" t="s">
        <v>7</v>
      </c>
      <c r="F313" s="1">
        <v>60</v>
      </c>
      <c r="G313" s="2" t="s">
        <v>11</v>
      </c>
      <c r="H313" s="2" t="s">
        <v>19</v>
      </c>
      <c r="I313" s="1">
        <v>2</v>
      </c>
      <c r="J313" s="2">
        <v>8</v>
      </c>
      <c r="K313" s="2">
        <v>2024</v>
      </c>
    </row>
    <row r="314" spans="1:11" x14ac:dyDescent="0.25">
      <c r="A314" s="2">
        <v>1311</v>
      </c>
      <c r="B314" s="2">
        <f t="shared" ca="1" si="9"/>
        <v>24836</v>
      </c>
      <c r="C314" s="1">
        <v>717</v>
      </c>
      <c r="D314" s="2" t="str">
        <f t="shared" ca="1" si="8"/>
        <v>Transfer</v>
      </c>
      <c r="E314" s="2" t="s">
        <v>7</v>
      </c>
      <c r="F314" s="1">
        <v>69</v>
      </c>
      <c r="G314" s="2" t="s">
        <v>12</v>
      </c>
      <c r="H314" s="2" t="s">
        <v>20</v>
      </c>
      <c r="I314" s="1">
        <v>5</v>
      </c>
      <c r="J314" s="2">
        <v>6</v>
      </c>
      <c r="K314" s="2">
        <v>2024</v>
      </c>
    </row>
    <row r="315" spans="1:11" x14ac:dyDescent="0.25">
      <c r="A315" s="2">
        <v>1312</v>
      </c>
      <c r="B315" s="2">
        <f t="shared" ca="1" si="9"/>
        <v>1193</v>
      </c>
      <c r="C315" s="1">
        <v>1269</v>
      </c>
      <c r="D315" s="2" t="str">
        <f t="shared" ca="1" si="8"/>
        <v>Withdrawal</v>
      </c>
      <c r="E315" s="2" t="s">
        <v>9</v>
      </c>
      <c r="F315" s="1">
        <v>58</v>
      </c>
      <c r="G315" s="2" t="s">
        <v>11</v>
      </c>
      <c r="H315" s="2" t="s">
        <v>21</v>
      </c>
      <c r="I315" s="1">
        <v>4</v>
      </c>
      <c r="J315" s="2">
        <v>6</v>
      </c>
      <c r="K315" s="2">
        <v>2024</v>
      </c>
    </row>
    <row r="316" spans="1:11" x14ac:dyDescent="0.25">
      <c r="A316" s="2">
        <v>1313</v>
      </c>
      <c r="B316" s="2">
        <f t="shared" ca="1" si="9"/>
        <v>12391</v>
      </c>
      <c r="C316" s="1">
        <v>-328</v>
      </c>
      <c r="D316" s="2" t="str">
        <f t="shared" ca="1" si="8"/>
        <v>Deposit</v>
      </c>
      <c r="E316" s="2" t="s">
        <v>7</v>
      </c>
      <c r="F316" s="1">
        <v>46</v>
      </c>
      <c r="G316" s="2" t="s">
        <v>12</v>
      </c>
      <c r="H316" s="2" t="s">
        <v>22</v>
      </c>
      <c r="I316" s="1">
        <v>1</v>
      </c>
      <c r="J316" s="2">
        <v>10</v>
      </c>
      <c r="K316" s="2">
        <v>2024</v>
      </c>
    </row>
    <row r="317" spans="1:11" x14ac:dyDescent="0.25">
      <c r="A317" s="2">
        <v>1314</v>
      </c>
      <c r="B317" s="2">
        <f t="shared" ca="1" si="9"/>
        <v>19499</v>
      </c>
      <c r="C317" s="1">
        <v>427</v>
      </c>
      <c r="D317" s="2" t="str">
        <f t="shared" ca="1" si="8"/>
        <v>Transfer</v>
      </c>
      <c r="E317" s="2" t="s">
        <v>7</v>
      </c>
      <c r="F317" s="1">
        <v>67</v>
      </c>
      <c r="G317" s="2" t="s">
        <v>11</v>
      </c>
      <c r="H317" s="2" t="s">
        <v>23</v>
      </c>
      <c r="I317" s="1">
        <v>4</v>
      </c>
      <c r="J317" s="2">
        <v>10</v>
      </c>
      <c r="K317" s="2">
        <v>2024</v>
      </c>
    </row>
    <row r="318" spans="1:11" x14ac:dyDescent="0.25">
      <c r="A318" s="2">
        <v>1315</v>
      </c>
      <c r="B318" s="2">
        <f t="shared" ca="1" si="9"/>
        <v>1257</v>
      </c>
      <c r="C318" s="1">
        <v>-104</v>
      </c>
      <c r="D318" s="2" t="str">
        <f t="shared" ca="1" si="8"/>
        <v>Deposit</v>
      </c>
      <c r="E318" s="2" t="s">
        <v>8</v>
      </c>
      <c r="F318" s="1">
        <v>46</v>
      </c>
      <c r="G318" s="2" t="s">
        <v>12</v>
      </c>
      <c r="H318" s="2" t="s">
        <v>19</v>
      </c>
      <c r="I318" s="1">
        <v>4</v>
      </c>
      <c r="J318" s="2">
        <v>7</v>
      </c>
      <c r="K318" s="2">
        <v>2024</v>
      </c>
    </row>
    <row r="319" spans="1:11" x14ac:dyDescent="0.25">
      <c r="A319" s="2">
        <v>1316</v>
      </c>
      <c r="B319" s="2">
        <f t="shared" ca="1" si="9"/>
        <v>12834</v>
      </c>
      <c r="C319" s="1">
        <v>866</v>
      </c>
      <c r="D319" s="2" t="str">
        <f t="shared" ca="1" si="8"/>
        <v>Deposit</v>
      </c>
      <c r="E319" s="2" t="s">
        <v>9</v>
      </c>
      <c r="F319" s="1">
        <v>31</v>
      </c>
      <c r="G319" s="2" t="s">
        <v>11</v>
      </c>
      <c r="H319" s="2" t="s">
        <v>20</v>
      </c>
      <c r="I319" s="1">
        <v>2</v>
      </c>
      <c r="J319" s="2">
        <v>11</v>
      </c>
      <c r="K319" s="2">
        <v>2024</v>
      </c>
    </row>
    <row r="320" spans="1:11" x14ac:dyDescent="0.25">
      <c r="A320" s="2">
        <v>1317</v>
      </c>
      <c r="B320" s="2">
        <f t="shared" ca="1" si="9"/>
        <v>22238</v>
      </c>
      <c r="C320" s="1">
        <v>515</v>
      </c>
      <c r="D320" s="2" t="str">
        <f t="shared" ca="1" si="8"/>
        <v>Deposit</v>
      </c>
      <c r="E320" s="2" t="s">
        <v>7</v>
      </c>
      <c r="F320" s="1">
        <v>43</v>
      </c>
      <c r="G320" s="2" t="s">
        <v>12</v>
      </c>
      <c r="H320" s="2" t="s">
        <v>21</v>
      </c>
      <c r="I320" s="1">
        <v>2</v>
      </c>
      <c r="J320" s="2">
        <v>12</v>
      </c>
      <c r="K320" s="2">
        <v>2023</v>
      </c>
    </row>
    <row r="321" spans="1:11" x14ac:dyDescent="0.25">
      <c r="A321" s="2">
        <v>1318</v>
      </c>
      <c r="B321" s="2">
        <f t="shared" ca="1" si="9"/>
        <v>15459</v>
      </c>
      <c r="C321" s="1">
        <v>316</v>
      </c>
      <c r="D321" s="2" t="str">
        <f t="shared" ca="1" si="8"/>
        <v>Transfer</v>
      </c>
      <c r="E321" s="2" t="s">
        <v>8</v>
      </c>
      <c r="F321" s="1">
        <v>31</v>
      </c>
      <c r="G321" s="2" t="s">
        <v>11</v>
      </c>
      <c r="H321" s="2" t="s">
        <v>22</v>
      </c>
      <c r="I321" s="1">
        <v>5</v>
      </c>
      <c r="J321" s="2">
        <v>8</v>
      </c>
      <c r="K321" s="2">
        <v>2023</v>
      </c>
    </row>
    <row r="322" spans="1:11" x14ac:dyDescent="0.25">
      <c r="A322" s="2">
        <v>1319</v>
      </c>
      <c r="B322" s="2">
        <f t="shared" ca="1" si="9"/>
        <v>4146</v>
      </c>
      <c r="C322" s="1">
        <v>-467</v>
      </c>
      <c r="D322" s="2" t="str">
        <f t="shared" ca="1" si="8"/>
        <v>Transfer</v>
      </c>
      <c r="E322" s="2" t="s">
        <v>7</v>
      </c>
      <c r="F322" s="1">
        <v>31</v>
      </c>
      <c r="G322" s="2" t="s">
        <v>11</v>
      </c>
      <c r="H322" s="2" t="s">
        <v>23</v>
      </c>
      <c r="I322" s="1">
        <v>2</v>
      </c>
      <c r="J322" s="2">
        <v>4</v>
      </c>
      <c r="K322" s="2">
        <v>2024</v>
      </c>
    </row>
    <row r="323" spans="1:11" x14ac:dyDescent="0.25">
      <c r="A323" s="2">
        <v>1320</v>
      </c>
      <c r="B323" s="2">
        <f t="shared" ca="1" si="9"/>
        <v>1824</v>
      </c>
      <c r="C323" s="1">
        <v>901</v>
      </c>
      <c r="D323" s="2" t="str">
        <f t="shared" ca="1" si="8"/>
        <v>Deposit</v>
      </c>
      <c r="E323" s="2" t="s">
        <v>7</v>
      </c>
      <c r="F323" s="1">
        <v>35</v>
      </c>
      <c r="G323" s="2" t="s">
        <v>12</v>
      </c>
      <c r="H323" s="2" t="s">
        <v>19</v>
      </c>
      <c r="I323" s="1">
        <v>5</v>
      </c>
      <c r="J323" s="2">
        <v>7</v>
      </c>
      <c r="K323" s="2">
        <v>2024</v>
      </c>
    </row>
    <row r="324" spans="1:11" x14ac:dyDescent="0.25">
      <c r="A324" s="2">
        <v>1321</v>
      </c>
      <c r="B324" s="2">
        <f t="shared" ca="1" si="9"/>
        <v>22364</v>
      </c>
      <c r="C324" s="1">
        <v>-362</v>
      </c>
      <c r="D324" s="2" t="str">
        <f t="shared" ref="D324:D387" ca="1" si="10">INDEX(loan_types,RANDBETWEEN(1,COUNTA(loan_types)))</f>
        <v>Transfer</v>
      </c>
      <c r="E324" s="1" t="s">
        <v>9</v>
      </c>
      <c r="F324" s="1">
        <v>64</v>
      </c>
      <c r="G324" s="2" t="s">
        <v>11</v>
      </c>
      <c r="H324" s="2" t="s">
        <v>20</v>
      </c>
      <c r="I324" s="1">
        <v>3</v>
      </c>
      <c r="J324" s="2">
        <v>10</v>
      </c>
      <c r="K324" s="2">
        <v>2024</v>
      </c>
    </row>
    <row r="325" spans="1:11" x14ac:dyDescent="0.25">
      <c r="A325" s="2">
        <v>1322</v>
      </c>
      <c r="B325" s="2">
        <f t="shared" ref="B325:B388" ca="1" si="11">IF(D325="Withdrawal",RANDBETWEEN(500,15000),IF(D324="Transfer",RANDBETWEEN(600,6000),RANDBETWEEN(10000,25000)))</f>
        <v>4601</v>
      </c>
      <c r="C325" s="1">
        <v>1030</v>
      </c>
      <c r="D325" s="2" t="str">
        <f t="shared" ca="1" si="10"/>
        <v>Deposit</v>
      </c>
      <c r="E325" s="1" t="s">
        <v>8</v>
      </c>
      <c r="F325" s="1">
        <v>38</v>
      </c>
      <c r="G325" s="2" t="s">
        <v>12</v>
      </c>
      <c r="H325" s="2" t="s">
        <v>21</v>
      </c>
      <c r="I325" s="1">
        <v>1</v>
      </c>
      <c r="J325" s="2">
        <v>8</v>
      </c>
      <c r="K325" s="2">
        <v>2024</v>
      </c>
    </row>
    <row r="326" spans="1:11" x14ac:dyDescent="0.25">
      <c r="A326" s="2">
        <v>1323</v>
      </c>
      <c r="B326" s="2">
        <f t="shared" ca="1" si="11"/>
        <v>14614</v>
      </c>
      <c r="C326" s="1">
        <v>1028</v>
      </c>
      <c r="D326" s="2" t="str">
        <f t="shared" ca="1" si="10"/>
        <v>Withdrawal</v>
      </c>
      <c r="E326" s="1" t="s">
        <v>7</v>
      </c>
      <c r="F326" s="1">
        <v>61</v>
      </c>
      <c r="G326" s="2" t="s">
        <v>11</v>
      </c>
      <c r="H326" s="2" t="s">
        <v>22</v>
      </c>
      <c r="I326" s="1">
        <v>4</v>
      </c>
      <c r="J326" s="2">
        <v>7</v>
      </c>
      <c r="K326" s="2">
        <v>2024</v>
      </c>
    </row>
    <row r="327" spans="1:11" x14ac:dyDescent="0.25">
      <c r="A327" s="2">
        <v>1324</v>
      </c>
      <c r="B327" s="2">
        <f t="shared" ca="1" si="11"/>
        <v>22532</v>
      </c>
      <c r="C327" s="1">
        <v>807</v>
      </c>
      <c r="D327" s="2" t="str">
        <f t="shared" ca="1" si="10"/>
        <v>Deposit</v>
      </c>
      <c r="E327" s="1" t="s">
        <v>9</v>
      </c>
      <c r="F327" s="1">
        <v>35</v>
      </c>
      <c r="G327" s="2" t="s">
        <v>12</v>
      </c>
      <c r="H327" s="2" t="s">
        <v>23</v>
      </c>
      <c r="I327" s="1">
        <v>3</v>
      </c>
      <c r="J327" s="2">
        <v>5</v>
      </c>
      <c r="K327" s="2">
        <v>2023</v>
      </c>
    </row>
    <row r="328" spans="1:11" x14ac:dyDescent="0.25">
      <c r="A328" s="2">
        <v>1325</v>
      </c>
      <c r="B328" s="2">
        <f t="shared" ca="1" si="11"/>
        <v>22146</v>
      </c>
      <c r="C328" s="1">
        <v>197</v>
      </c>
      <c r="D328" s="2" t="str">
        <f t="shared" ca="1" si="10"/>
        <v>Deposit</v>
      </c>
      <c r="E328" s="1" t="s">
        <v>7</v>
      </c>
      <c r="F328" s="1">
        <v>48</v>
      </c>
      <c r="G328" s="2" t="s">
        <v>11</v>
      </c>
      <c r="H328" s="2" t="s">
        <v>19</v>
      </c>
      <c r="I328" s="1">
        <v>4</v>
      </c>
      <c r="J328" s="2">
        <v>6</v>
      </c>
      <c r="K328" s="2">
        <v>2023</v>
      </c>
    </row>
    <row r="329" spans="1:11" x14ac:dyDescent="0.25">
      <c r="A329" s="2">
        <v>1326</v>
      </c>
      <c r="B329" s="2">
        <f t="shared" ca="1" si="11"/>
        <v>2203</v>
      </c>
      <c r="C329" s="1">
        <v>3</v>
      </c>
      <c r="D329" s="2" t="str">
        <f t="shared" ca="1" si="10"/>
        <v>Withdrawal</v>
      </c>
      <c r="E329" s="1" t="s">
        <v>7</v>
      </c>
      <c r="F329" s="1">
        <v>49</v>
      </c>
      <c r="G329" s="2" t="s">
        <v>12</v>
      </c>
      <c r="H329" s="2" t="s">
        <v>20</v>
      </c>
      <c r="I329" s="1">
        <v>4</v>
      </c>
      <c r="J329" s="2">
        <v>12</v>
      </c>
      <c r="K329" s="2">
        <v>2024</v>
      </c>
    </row>
    <row r="330" spans="1:11" x14ac:dyDescent="0.25">
      <c r="A330" s="2">
        <v>1327</v>
      </c>
      <c r="B330" s="2">
        <f t="shared" ca="1" si="11"/>
        <v>23243</v>
      </c>
      <c r="C330" s="1">
        <v>266</v>
      </c>
      <c r="D330" s="2" t="str">
        <f t="shared" ca="1" si="10"/>
        <v>Transfer</v>
      </c>
      <c r="E330" s="2" t="s">
        <v>7</v>
      </c>
      <c r="F330" s="1">
        <v>30</v>
      </c>
      <c r="G330" s="2" t="s">
        <v>11</v>
      </c>
      <c r="H330" s="2" t="s">
        <v>21</v>
      </c>
      <c r="I330" s="1">
        <v>5</v>
      </c>
      <c r="J330" s="2">
        <v>7</v>
      </c>
      <c r="K330" s="2">
        <v>2023</v>
      </c>
    </row>
    <row r="331" spans="1:11" x14ac:dyDescent="0.25">
      <c r="A331" s="2">
        <v>1328</v>
      </c>
      <c r="B331" s="2">
        <f t="shared" ca="1" si="11"/>
        <v>2092</v>
      </c>
      <c r="C331" s="1">
        <v>238</v>
      </c>
      <c r="D331" s="2" t="str">
        <f t="shared" ca="1" si="10"/>
        <v>Deposit</v>
      </c>
      <c r="E331" s="2" t="s">
        <v>8</v>
      </c>
      <c r="F331" s="1">
        <v>50</v>
      </c>
      <c r="G331" s="2" t="s">
        <v>12</v>
      </c>
      <c r="H331" s="2" t="s">
        <v>22</v>
      </c>
      <c r="I331" s="1">
        <v>1</v>
      </c>
      <c r="J331" s="2">
        <v>4</v>
      </c>
      <c r="K331" s="2">
        <v>2024</v>
      </c>
    </row>
    <row r="332" spans="1:11" x14ac:dyDescent="0.25">
      <c r="A332" s="2">
        <v>1329</v>
      </c>
      <c r="B332" s="2">
        <f t="shared" ca="1" si="11"/>
        <v>21069</v>
      </c>
      <c r="C332" s="1">
        <v>874</v>
      </c>
      <c r="D332" s="2" t="str">
        <f t="shared" ca="1" si="10"/>
        <v>Deposit</v>
      </c>
      <c r="E332" s="2" t="s">
        <v>9</v>
      </c>
      <c r="F332" s="1">
        <v>54</v>
      </c>
      <c r="G332" s="2" t="s">
        <v>11</v>
      </c>
      <c r="H332" s="2" t="s">
        <v>23</v>
      </c>
      <c r="I332" s="1">
        <v>3</v>
      </c>
      <c r="J332" s="2">
        <v>6</v>
      </c>
      <c r="K332" s="2">
        <v>2024</v>
      </c>
    </row>
    <row r="333" spans="1:11" x14ac:dyDescent="0.25">
      <c r="A333" s="2">
        <v>1330</v>
      </c>
      <c r="B333" s="2">
        <f t="shared" ca="1" si="11"/>
        <v>24483</v>
      </c>
      <c r="C333" s="1">
        <v>579</v>
      </c>
      <c r="D333" s="2" t="str">
        <f t="shared" ca="1" si="10"/>
        <v>Deposit</v>
      </c>
      <c r="E333" s="2" t="s">
        <v>7</v>
      </c>
      <c r="F333" s="1">
        <v>52</v>
      </c>
      <c r="G333" s="2" t="s">
        <v>12</v>
      </c>
      <c r="H333" s="2" t="s">
        <v>19</v>
      </c>
      <c r="I333" s="1">
        <v>5</v>
      </c>
      <c r="J333" s="2">
        <v>9</v>
      </c>
      <c r="K333" s="2">
        <v>2023</v>
      </c>
    </row>
    <row r="334" spans="1:11" x14ac:dyDescent="0.25">
      <c r="A334" s="2">
        <v>1331</v>
      </c>
      <c r="B334" s="2">
        <f t="shared" ca="1" si="11"/>
        <v>23807</v>
      </c>
      <c r="C334" s="1">
        <v>206</v>
      </c>
      <c r="D334" s="2" t="str">
        <f t="shared" ca="1" si="10"/>
        <v>Transfer</v>
      </c>
      <c r="E334" s="2" t="s">
        <v>7</v>
      </c>
      <c r="F334" s="1">
        <v>66</v>
      </c>
      <c r="G334" s="2" t="s">
        <v>11</v>
      </c>
      <c r="H334" s="2" t="s">
        <v>20</v>
      </c>
      <c r="I334" s="1">
        <v>3</v>
      </c>
      <c r="J334" s="2">
        <v>12</v>
      </c>
      <c r="K334" s="2">
        <v>2024</v>
      </c>
    </row>
    <row r="335" spans="1:11" x14ac:dyDescent="0.25">
      <c r="A335" s="2">
        <v>1332</v>
      </c>
      <c r="B335" s="2">
        <f t="shared" ca="1" si="11"/>
        <v>840</v>
      </c>
      <c r="C335" s="1">
        <v>810</v>
      </c>
      <c r="D335" s="2" t="str">
        <f t="shared" ca="1" si="10"/>
        <v>Deposit</v>
      </c>
      <c r="E335" s="2" t="s">
        <v>7</v>
      </c>
      <c r="F335" s="1">
        <v>33</v>
      </c>
      <c r="G335" s="2" t="s">
        <v>12</v>
      </c>
      <c r="H335" s="2" t="s">
        <v>21</v>
      </c>
      <c r="I335" s="1">
        <v>3</v>
      </c>
      <c r="J335" s="2">
        <v>4</v>
      </c>
      <c r="K335" s="2">
        <v>2023</v>
      </c>
    </row>
    <row r="336" spans="1:11" x14ac:dyDescent="0.25">
      <c r="A336" s="2">
        <v>1333</v>
      </c>
      <c r="B336" s="2">
        <f t="shared" ca="1" si="11"/>
        <v>11953</v>
      </c>
      <c r="C336" s="1">
        <v>61</v>
      </c>
      <c r="D336" s="2" t="str">
        <f t="shared" ca="1" si="10"/>
        <v>Deposit</v>
      </c>
      <c r="E336" s="2" t="s">
        <v>8</v>
      </c>
      <c r="F336" s="1">
        <v>48</v>
      </c>
      <c r="G336" s="2" t="s">
        <v>11</v>
      </c>
      <c r="H336" s="2" t="s">
        <v>22</v>
      </c>
      <c r="I336" s="1">
        <v>2</v>
      </c>
      <c r="J336" s="2">
        <v>10</v>
      </c>
      <c r="K336" s="2">
        <v>2023</v>
      </c>
    </row>
    <row r="337" spans="1:11" x14ac:dyDescent="0.25">
      <c r="A337" s="2">
        <v>1334</v>
      </c>
      <c r="B337" s="2">
        <f t="shared" ca="1" si="11"/>
        <v>10191</v>
      </c>
      <c r="C337" s="1">
        <v>1109</v>
      </c>
      <c r="D337" s="2" t="str">
        <f t="shared" ca="1" si="10"/>
        <v>Withdrawal</v>
      </c>
      <c r="E337" s="2" t="s">
        <v>9</v>
      </c>
      <c r="F337" s="1">
        <v>65</v>
      </c>
      <c r="G337" s="2" t="s">
        <v>11</v>
      </c>
      <c r="H337" s="2" t="s">
        <v>23</v>
      </c>
      <c r="I337" s="1">
        <v>4</v>
      </c>
      <c r="J337" s="2">
        <v>1</v>
      </c>
      <c r="K337" s="2">
        <v>2024</v>
      </c>
    </row>
    <row r="338" spans="1:11" x14ac:dyDescent="0.25">
      <c r="A338" s="2">
        <v>1335</v>
      </c>
      <c r="B338" s="2">
        <f t="shared" ca="1" si="11"/>
        <v>10541</v>
      </c>
      <c r="C338" s="1">
        <v>1160</v>
      </c>
      <c r="D338" s="2" t="str">
        <f t="shared" ca="1" si="10"/>
        <v>Transfer</v>
      </c>
      <c r="E338" s="2" t="s">
        <v>7</v>
      </c>
      <c r="F338" s="1">
        <v>61</v>
      </c>
      <c r="G338" s="2" t="s">
        <v>12</v>
      </c>
      <c r="H338" s="2" t="s">
        <v>19</v>
      </c>
      <c r="I338" s="1">
        <v>5</v>
      </c>
      <c r="J338" s="2">
        <v>2</v>
      </c>
      <c r="K338" s="2">
        <v>2023</v>
      </c>
    </row>
    <row r="339" spans="1:11" x14ac:dyDescent="0.25">
      <c r="A339" s="2">
        <v>1336</v>
      </c>
      <c r="B339" s="2">
        <f t="shared" ca="1" si="11"/>
        <v>2021</v>
      </c>
      <c r="C339" s="1">
        <v>1386</v>
      </c>
      <c r="D339" s="2" t="str">
        <f t="shared" ca="1" si="10"/>
        <v>Deposit</v>
      </c>
      <c r="E339" s="2" t="s">
        <v>7</v>
      </c>
      <c r="F339" s="1">
        <v>60</v>
      </c>
      <c r="G339" s="2" t="s">
        <v>11</v>
      </c>
      <c r="H339" s="2" t="s">
        <v>20</v>
      </c>
      <c r="I339" s="1">
        <v>5</v>
      </c>
      <c r="J339" s="2">
        <v>2</v>
      </c>
      <c r="K339" s="2">
        <v>2024</v>
      </c>
    </row>
    <row r="340" spans="1:11" x14ac:dyDescent="0.25">
      <c r="A340" s="2">
        <v>1337</v>
      </c>
      <c r="B340" s="2">
        <f t="shared" ca="1" si="11"/>
        <v>23893</v>
      </c>
      <c r="C340" s="1">
        <v>19</v>
      </c>
      <c r="D340" s="2" t="str">
        <f t="shared" ca="1" si="10"/>
        <v>Deposit</v>
      </c>
      <c r="E340" s="2" t="s">
        <v>7</v>
      </c>
      <c r="F340" s="1">
        <v>35</v>
      </c>
      <c r="G340" s="2" t="s">
        <v>12</v>
      </c>
      <c r="H340" s="2" t="s">
        <v>21</v>
      </c>
      <c r="I340" s="1">
        <v>2</v>
      </c>
      <c r="J340" s="2">
        <v>12</v>
      </c>
      <c r="K340" s="2">
        <v>2023</v>
      </c>
    </row>
    <row r="341" spans="1:11" x14ac:dyDescent="0.25">
      <c r="A341" s="2">
        <v>1338</v>
      </c>
      <c r="B341" s="2">
        <f t="shared" ca="1" si="11"/>
        <v>13372</v>
      </c>
      <c r="C341" s="1">
        <v>1303</v>
      </c>
      <c r="D341" s="2" t="str">
        <f t="shared" ca="1" si="10"/>
        <v>Transfer</v>
      </c>
      <c r="E341" s="2" t="s">
        <v>8</v>
      </c>
      <c r="F341" s="1">
        <v>31</v>
      </c>
      <c r="G341" s="2" t="s">
        <v>11</v>
      </c>
      <c r="H341" s="2" t="s">
        <v>22</v>
      </c>
      <c r="I341" s="1">
        <v>3</v>
      </c>
      <c r="J341" s="2">
        <v>2</v>
      </c>
      <c r="K341" s="2">
        <v>2024</v>
      </c>
    </row>
    <row r="342" spans="1:11" x14ac:dyDescent="0.25">
      <c r="A342" s="2">
        <v>1339</v>
      </c>
      <c r="B342" s="2">
        <f t="shared" ca="1" si="11"/>
        <v>5963</v>
      </c>
      <c r="C342" s="1">
        <v>1488</v>
      </c>
      <c r="D342" s="2" t="str">
        <f t="shared" ca="1" si="10"/>
        <v>Transfer</v>
      </c>
      <c r="E342" s="2" t="s">
        <v>7</v>
      </c>
      <c r="F342" s="1">
        <v>40</v>
      </c>
      <c r="G342" s="2" t="s">
        <v>12</v>
      </c>
      <c r="H342" s="2" t="s">
        <v>23</v>
      </c>
      <c r="I342" s="1">
        <v>5</v>
      </c>
      <c r="J342" s="2">
        <v>2</v>
      </c>
      <c r="K342" s="2">
        <v>2024</v>
      </c>
    </row>
    <row r="343" spans="1:11" x14ac:dyDescent="0.25">
      <c r="A343" s="2">
        <v>1340</v>
      </c>
      <c r="B343" s="2">
        <f t="shared" ca="1" si="11"/>
        <v>884</v>
      </c>
      <c r="C343" s="1">
        <v>1404</v>
      </c>
      <c r="D343" s="2" t="str">
        <f t="shared" ca="1" si="10"/>
        <v>Transfer</v>
      </c>
      <c r="E343" s="2" t="s">
        <v>9</v>
      </c>
      <c r="F343" s="1">
        <v>41</v>
      </c>
      <c r="G343" s="2" t="s">
        <v>11</v>
      </c>
      <c r="H343" s="2" t="s">
        <v>19</v>
      </c>
      <c r="I343" s="1">
        <v>3</v>
      </c>
      <c r="J343" s="2">
        <v>11</v>
      </c>
      <c r="K343" s="2">
        <v>2023</v>
      </c>
    </row>
    <row r="344" spans="1:11" x14ac:dyDescent="0.25">
      <c r="A344" s="2">
        <v>1341</v>
      </c>
      <c r="B344" s="2">
        <f t="shared" ca="1" si="11"/>
        <v>4096</v>
      </c>
      <c r="C344" s="1">
        <v>-484</v>
      </c>
      <c r="D344" s="2" t="str">
        <f t="shared" ca="1" si="10"/>
        <v>Deposit</v>
      </c>
      <c r="E344" s="2" t="s">
        <v>8</v>
      </c>
      <c r="F344" s="1">
        <v>48</v>
      </c>
      <c r="G344" s="2" t="s">
        <v>12</v>
      </c>
      <c r="H344" s="2" t="s">
        <v>20</v>
      </c>
      <c r="I344" s="1">
        <v>2</v>
      </c>
      <c r="J344" s="2">
        <v>11</v>
      </c>
      <c r="K344" s="2">
        <v>2023</v>
      </c>
    </row>
    <row r="345" spans="1:11" x14ac:dyDescent="0.25">
      <c r="A345" s="2">
        <v>1342</v>
      </c>
      <c r="B345" s="2">
        <f t="shared" ca="1" si="11"/>
        <v>12131</v>
      </c>
      <c r="C345" s="1">
        <v>654</v>
      </c>
      <c r="D345" s="2" t="str">
        <f t="shared" ca="1" si="10"/>
        <v>Transfer</v>
      </c>
      <c r="E345" s="2" t="s">
        <v>7</v>
      </c>
      <c r="F345" s="1">
        <v>50</v>
      </c>
      <c r="G345" s="2" t="s">
        <v>11</v>
      </c>
      <c r="H345" s="2" t="s">
        <v>21</v>
      </c>
      <c r="I345" s="1">
        <v>2</v>
      </c>
      <c r="J345" s="2">
        <v>8</v>
      </c>
      <c r="K345" s="2">
        <v>2024</v>
      </c>
    </row>
    <row r="346" spans="1:11" x14ac:dyDescent="0.25">
      <c r="A346" s="2">
        <v>1343</v>
      </c>
      <c r="B346" s="2">
        <f t="shared" ca="1" si="11"/>
        <v>4949</v>
      </c>
      <c r="C346" s="1">
        <v>-317</v>
      </c>
      <c r="D346" s="2" t="str">
        <f t="shared" ca="1" si="10"/>
        <v>Deposit</v>
      </c>
      <c r="E346" s="2" t="s">
        <v>7</v>
      </c>
      <c r="F346" s="1">
        <v>62</v>
      </c>
      <c r="G346" s="2" t="s">
        <v>12</v>
      </c>
      <c r="H346" s="2" t="s">
        <v>22</v>
      </c>
      <c r="I346" s="1">
        <v>1</v>
      </c>
      <c r="J346" s="2">
        <v>7</v>
      </c>
      <c r="K346" s="2">
        <v>2023</v>
      </c>
    </row>
    <row r="347" spans="1:11" x14ac:dyDescent="0.25">
      <c r="A347" s="2">
        <v>1344</v>
      </c>
      <c r="B347" s="2">
        <f t="shared" ca="1" si="11"/>
        <v>6970</v>
      </c>
      <c r="C347" s="1">
        <v>1253</v>
      </c>
      <c r="D347" s="2" t="str">
        <f t="shared" ca="1" si="10"/>
        <v>Withdrawal</v>
      </c>
      <c r="E347" s="2" t="s">
        <v>7</v>
      </c>
      <c r="F347" s="1">
        <v>62</v>
      </c>
      <c r="G347" s="2" t="s">
        <v>11</v>
      </c>
      <c r="H347" s="2" t="s">
        <v>23</v>
      </c>
      <c r="I347" s="1">
        <v>3</v>
      </c>
      <c r="J347" s="2">
        <v>3</v>
      </c>
      <c r="K347" s="2">
        <v>2023</v>
      </c>
    </row>
    <row r="348" spans="1:11" x14ac:dyDescent="0.25">
      <c r="A348" s="2">
        <v>1345</v>
      </c>
      <c r="B348" s="2">
        <f t="shared" ca="1" si="11"/>
        <v>18561</v>
      </c>
      <c r="C348" s="1">
        <v>421</v>
      </c>
      <c r="D348" s="2" t="str">
        <f t="shared" ca="1" si="10"/>
        <v>Deposit</v>
      </c>
      <c r="E348" s="2" t="s">
        <v>9</v>
      </c>
      <c r="F348" s="1">
        <v>69</v>
      </c>
      <c r="G348" s="2" t="s">
        <v>12</v>
      </c>
      <c r="H348" s="2" t="s">
        <v>19</v>
      </c>
      <c r="I348" s="1">
        <v>5</v>
      </c>
      <c r="J348" s="2">
        <v>2</v>
      </c>
      <c r="K348" s="2">
        <v>2023</v>
      </c>
    </row>
    <row r="349" spans="1:11" x14ac:dyDescent="0.25">
      <c r="A349" s="2">
        <v>1346</v>
      </c>
      <c r="B349" s="2">
        <f t="shared" ca="1" si="11"/>
        <v>2198</v>
      </c>
      <c r="C349" s="1">
        <v>777</v>
      </c>
      <c r="D349" s="2" t="str">
        <f t="shared" ca="1" si="10"/>
        <v>Withdrawal</v>
      </c>
      <c r="E349" s="2" t="s">
        <v>7</v>
      </c>
      <c r="F349" s="1">
        <v>35</v>
      </c>
      <c r="G349" s="2" t="s">
        <v>11</v>
      </c>
      <c r="H349" s="2" t="s">
        <v>20</v>
      </c>
      <c r="I349" s="1">
        <v>2</v>
      </c>
      <c r="J349" s="2">
        <v>7</v>
      </c>
      <c r="K349" s="2">
        <v>2023</v>
      </c>
    </row>
    <row r="350" spans="1:11" x14ac:dyDescent="0.25">
      <c r="A350" s="2">
        <v>1347</v>
      </c>
      <c r="B350" s="2">
        <f t="shared" ca="1" si="11"/>
        <v>14407</v>
      </c>
      <c r="C350" s="1">
        <v>1085</v>
      </c>
      <c r="D350" s="2" t="str">
        <f t="shared" ca="1" si="10"/>
        <v>Deposit</v>
      </c>
      <c r="E350" s="2" t="s">
        <v>8</v>
      </c>
      <c r="F350" s="1">
        <v>39</v>
      </c>
      <c r="G350" s="2" t="s">
        <v>12</v>
      </c>
      <c r="H350" s="2" t="s">
        <v>21</v>
      </c>
      <c r="I350" s="1">
        <v>1</v>
      </c>
      <c r="J350" s="2">
        <v>8</v>
      </c>
      <c r="K350" s="2">
        <v>2024</v>
      </c>
    </row>
    <row r="351" spans="1:11" x14ac:dyDescent="0.25">
      <c r="A351" s="2">
        <v>1348</v>
      </c>
      <c r="B351" s="2">
        <f t="shared" ca="1" si="11"/>
        <v>19659</v>
      </c>
      <c r="C351" s="1">
        <v>-292</v>
      </c>
      <c r="D351" s="2" t="str">
        <f t="shared" ca="1" si="10"/>
        <v>Transfer</v>
      </c>
      <c r="E351" s="2" t="s">
        <v>7</v>
      </c>
      <c r="F351" s="1">
        <v>42</v>
      </c>
      <c r="G351" s="2" t="s">
        <v>11</v>
      </c>
      <c r="H351" s="2" t="s">
        <v>22</v>
      </c>
      <c r="I351" s="1">
        <v>1</v>
      </c>
      <c r="J351" s="2">
        <v>2</v>
      </c>
      <c r="K351" s="2">
        <v>2023</v>
      </c>
    </row>
    <row r="352" spans="1:11" x14ac:dyDescent="0.25">
      <c r="A352" s="2">
        <v>1349</v>
      </c>
      <c r="B352" s="2">
        <f t="shared" ca="1" si="11"/>
        <v>2208</v>
      </c>
      <c r="C352" s="1">
        <v>-199</v>
      </c>
      <c r="D352" s="2" t="str">
        <f t="shared" ca="1" si="10"/>
        <v>Transfer</v>
      </c>
      <c r="E352" s="2" t="s">
        <v>7</v>
      </c>
      <c r="F352" s="1">
        <v>35</v>
      </c>
      <c r="G352" s="2" t="s">
        <v>12</v>
      </c>
      <c r="H352" s="2" t="s">
        <v>23</v>
      </c>
      <c r="I352" s="1">
        <v>5</v>
      </c>
      <c r="J352" s="2">
        <v>10</v>
      </c>
      <c r="K352" s="2">
        <v>2024</v>
      </c>
    </row>
    <row r="353" spans="1:11" x14ac:dyDescent="0.25">
      <c r="A353" s="2">
        <v>1350</v>
      </c>
      <c r="B353" s="2">
        <f t="shared" ca="1" si="11"/>
        <v>3082</v>
      </c>
      <c r="C353" s="1">
        <v>1481</v>
      </c>
      <c r="D353" s="2" t="str">
        <f t="shared" ca="1" si="10"/>
        <v>Deposit</v>
      </c>
      <c r="E353" s="2" t="s">
        <v>9</v>
      </c>
      <c r="F353" s="1">
        <v>39</v>
      </c>
      <c r="G353" s="2" t="s">
        <v>11</v>
      </c>
      <c r="H353" s="2" t="s">
        <v>19</v>
      </c>
      <c r="I353" s="1">
        <v>3</v>
      </c>
      <c r="J353" s="2">
        <v>3</v>
      </c>
      <c r="K353" s="2">
        <v>2023</v>
      </c>
    </row>
    <row r="354" spans="1:11" x14ac:dyDescent="0.25">
      <c r="A354" s="2">
        <v>1351</v>
      </c>
      <c r="B354" s="2">
        <f t="shared" ca="1" si="11"/>
        <v>18101</v>
      </c>
      <c r="C354" s="1">
        <v>351</v>
      </c>
      <c r="D354" s="2" t="str">
        <f t="shared" ca="1" si="10"/>
        <v>Deposit</v>
      </c>
      <c r="E354" s="2" t="s">
        <v>7</v>
      </c>
      <c r="F354" s="1">
        <v>52</v>
      </c>
      <c r="G354" s="2" t="s">
        <v>12</v>
      </c>
      <c r="H354" s="2" t="s">
        <v>20</v>
      </c>
      <c r="I354" s="1">
        <v>4</v>
      </c>
      <c r="J354" s="2">
        <v>2</v>
      </c>
      <c r="K354" s="2">
        <v>2024</v>
      </c>
    </row>
    <row r="355" spans="1:11" x14ac:dyDescent="0.25">
      <c r="A355" s="2">
        <v>1352</v>
      </c>
      <c r="B355" s="2">
        <f t="shared" ca="1" si="11"/>
        <v>20630</v>
      </c>
      <c r="C355" s="1">
        <v>797</v>
      </c>
      <c r="D355" s="2" t="str">
        <f t="shared" ca="1" si="10"/>
        <v>Deposit</v>
      </c>
      <c r="E355" s="2" t="s">
        <v>7</v>
      </c>
      <c r="F355" s="1">
        <v>44</v>
      </c>
      <c r="G355" s="2" t="s">
        <v>11</v>
      </c>
      <c r="H355" s="2" t="s">
        <v>21</v>
      </c>
      <c r="I355" s="1">
        <v>3</v>
      </c>
      <c r="J355" s="2">
        <v>6</v>
      </c>
      <c r="K355" s="2">
        <v>2023</v>
      </c>
    </row>
    <row r="356" spans="1:11" x14ac:dyDescent="0.25">
      <c r="A356" s="2">
        <v>1353</v>
      </c>
      <c r="B356" s="2">
        <f t="shared" ca="1" si="11"/>
        <v>7170</v>
      </c>
      <c r="C356" s="1">
        <v>1080</v>
      </c>
      <c r="D356" s="2" t="str">
        <f t="shared" ca="1" si="10"/>
        <v>Withdrawal</v>
      </c>
      <c r="E356" s="2" t="s">
        <v>8</v>
      </c>
      <c r="F356" s="1">
        <v>65</v>
      </c>
      <c r="G356" s="2" t="s">
        <v>11</v>
      </c>
      <c r="H356" s="2" t="s">
        <v>22</v>
      </c>
      <c r="I356" s="1">
        <v>5</v>
      </c>
      <c r="J356" s="2">
        <v>10</v>
      </c>
      <c r="K356" s="2">
        <v>2024</v>
      </c>
    </row>
    <row r="357" spans="1:11" x14ac:dyDescent="0.25">
      <c r="A357" s="2">
        <v>1354</v>
      </c>
      <c r="B357" s="2">
        <f t="shared" ca="1" si="11"/>
        <v>16948</v>
      </c>
      <c r="C357" s="1">
        <v>104</v>
      </c>
      <c r="D357" s="2" t="str">
        <f t="shared" ca="1" si="10"/>
        <v>Deposit</v>
      </c>
      <c r="E357" s="2" t="s">
        <v>9</v>
      </c>
      <c r="F357" s="1">
        <v>62</v>
      </c>
      <c r="G357" s="2" t="s">
        <v>12</v>
      </c>
      <c r="H357" s="2" t="s">
        <v>23</v>
      </c>
      <c r="I357" s="1">
        <v>3</v>
      </c>
      <c r="J357" s="2">
        <v>11</v>
      </c>
      <c r="K357" s="2">
        <v>2023</v>
      </c>
    </row>
    <row r="358" spans="1:11" x14ac:dyDescent="0.25">
      <c r="A358" s="2">
        <v>1355</v>
      </c>
      <c r="B358" s="2">
        <f t="shared" ca="1" si="11"/>
        <v>11909</v>
      </c>
      <c r="C358" s="1">
        <v>342</v>
      </c>
      <c r="D358" s="2" t="str">
        <f t="shared" ca="1" si="10"/>
        <v>Deposit</v>
      </c>
      <c r="E358" s="2" t="s">
        <v>7</v>
      </c>
      <c r="F358" s="1">
        <v>31</v>
      </c>
      <c r="G358" s="2" t="s">
        <v>11</v>
      </c>
      <c r="H358" s="2" t="s">
        <v>19</v>
      </c>
      <c r="I358" s="1">
        <v>5</v>
      </c>
      <c r="J358" s="2">
        <v>3</v>
      </c>
      <c r="K358" s="2">
        <v>2024</v>
      </c>
    </row>
    <row r="359" spans="1:11" x14ac:dyDescent="0.25">
      <c r="A359" s="2">
        <v>1356</v>
      </c>
      <c r="B359" s="2">
        <f t="shared" ca="1" si="11"/>
        <v>15585</v>
      </c>
      <c r="C359" s="1">
        <v>1472</v>
      </c>
      <c r="D359" s="2" t="str">
        <f t="shared" ca="1" si="10"/>
        <v>Transfer</v>
      </c>
      <c r="E359" s="2" t="s">
        <v>8</v>
      </c>
      <c r="F359" s="1">
        <v>63</v>
      </c>
      <c r="G359" s="2" t="s">
        <v>11</v>
      </c>
      <c r="H359" s="2" t="s">
        <v>20</v>
      </c>
      <c r="I359" s="1">
        <v>1</v>
      </c>
      <c r="J359" s="2">
        <v>9</v>
      </c>
      <c r="K359" s="2">
        <v>2024</v>
      </c>
    </row>
    <row r="360" spans="1:11" x14ac:dyDescent="0.25">
      <c r="A360" s="2">
        <v>1357</v>
      </c>
      <c r="B360" s="2">
        <f t="shared" ca="1" si="11"/>
        <v>5178</v>
      </c>
      <c r="C360" s="1">
        <v>1246</v>
      </c>
      <c r="D360" s="2" t="str">
        <f t="shared" ca="1" si="10"/>
        <v>Deposit</v>
      </c>
      <c r="E360" s="2" t="s">
        <v>7</v>
      </c>
      <c r="F360" s="1">
        <v>27</v>
      </c>
      <c r="G360" s="2" t="s">
        <v>12</v>
      </c>
      <c r="H360" s="2" t="s">
        <v>21</v>
      </c>
      <c r="I360" s="1">
        <v>4</v>
      </c>
      <c r="J360" s="2">
        <v>8</v>
      </c>
      <c r="K360" s="2">
        <v>2024</v>
      </c>
    </row>
    <row r="361" spans="1:11" x14ac:dyDescent="0.25">
      <c r="A361" s="2">
        <v>1358</v>
      </c>
      <c r="B361" s="2">
        <f t="shared" ca="1" si="11"/>
        <v>22910</v>
      </c>
      <c r="C361" s="1">
        <v>851</v>
      </c>
      <c r="D361" s="2" t="str">
        <f t="shared" ca="1" si="10"/>
        <v>Transfer</v>
      </c>
      <c r="E361" s="2" t="s">
        <v>7</v>
      </c>
      <c r="F361" s="1">
        <v>48</v>
      </c>
      <c r="G361" s="2" t="s">
        <v>12</v>
      </c>
      <c r="H361" s="2" t="s">
        <v>22</v>
      </c>
      <c r="I361" s="1">
        <v>3</v>
      </c>
      <c r="J361" s="2">
        <v>6</v>
      </c>
      <c r="K361" s="2">
        <v>2024</v>
      </c>
    </row>
    <row r="362" spans="1:11" x14ac:dyDescent="0.25">
      <c r="A362" s="2">
        <v>1359</v>
      </c>
      <c r="B362" s="2">
        <f t="shared" ca="1" si="11"/>
        <v>2199</v>
      </c>
      <c r="C362" s="1">
        <v>388</v>
      </c>
      <c r="D362" s="2" t="str">
        <f t="shared" ca="1" si="10"/>
        <v>Transfer</v>
      </c>
      <c r="E362" s="2" t="s">
        <v>9</v>
      </c>
      <c r="F362" s="1">
        <v>32</v>
      </c>
      <c r="G362" s="2" t="s">
        <v>11</v>
      </c>
      <c r="H362" s="2" t="s">
        <v>23</v>
      </c>
      <c r="I362" s="1">
        <v>2</v>
      </c>
      <c r="J362" s="2">
        <v>7</v>
      </c>
      <c r="K362" s="2">
        <v>2023</v>
      </c>
    </row>
    <row r="363" spans="1:11" x14ac:dyDescent="0.25">
      <c r="A363" s="2">
        <v>1360</v>
      </c>
      <c r="B363" s="2">
        <f t="shared" ca="1" si="11"/>
        <v>2561</v>
      </c>
      <c r="C363" s="1">
        <v>586</v>
      </c>
      <c r="D363" s="2" t="str">
        <f t="shared" ca="1" si="10"/>
        <v>Transfer</v>
      </c>
      <c r="E363" s="2" t="s">
        <v>7</v>
      </c>
      <c r="F363" s="1">
        <v>69</v>
      </c>
      <c r="G363" s="2" t="s">
        <v>11</v>
      </c>
      <c r="H363" s="2" t="s">
        <v>19</v>
      </c>
      <c r="I363" s="1">
        <v>3</v>
      </c>
      <c r="J363" s="2">
        <v>4</v>
      </c>
      <c r="K363" s="2">
        <v>2024</v>
      </c>
    </row>
    <row r="364" spans="1:11" x14ac:dyDescent="0.25">
      <c r="A364" s="2">
        <v>1361</v>
      </c>
      <c r="B364" s="2">
        <f t="shared" ca="1" si="11"/>
        <v>5079</v>
      </c>
      <c r="C364" s="1">
        <v>669</v>
      </c>
      <c r="D364" s="2" t="str">
        <f t="shared" ca="1" si="10"/>
        <v>Deposit</v>
      </c>
      <c r="E364" s="2" t="s">
        <v>8</v>
      </c>
      <c r="F364" s="1">
        <v>68</v>
      </c>
      <c r="G364" s="2" t="s">
        <v>12</v>
      </c>
      <c r="H364" s="2" t="s">
        <v>20</v>
      </c>
      <c r="I364" s="1">
        <v>3</v>
      </c>
      <c r="J364" s="2">
        <v>7</v>
      </c>
      <c r="K364" s="2">
        <v>2024</v>
      </c>
    </row>
    <row r="365" spans="1:11" x14ac:dyDescent="0.25">
      <c r="A365" s="2">
        <v>1362</v>
      </c>
      <c r="B365" s="2">
        <f t="shared" ca="1" si="11"/>
        <v>12588</v>
      </c>
      <c r="C365" s="1">
        <v>1156</v>
      </c>
      <c r="D365" s="2" t="str">
        <f t="shared" ca="1" si="10"/>
        <v>Withdrawal</v>
      </c>
      <c r="E365" s="2" t="s">
        <v>7</v>
      </c>
      <c r="F365" s="1">
        <v>61</v>
      </c>
      <c r="G365" s="2" t="s">
        <v>11</v>
      </c>
      <c r="H365" s="2" t="s">
        <v>21</v>
      </c>
      <c r="I365" s="1">
        <v>3</v>
      </c>
      <c r="J365" s="2">
        <v>4</v>
      </c>
      <c r="K365" s="2">
        <v>2023</v>
      </c>
    </row>
    <row r="366" spans="1:11" x14ac:dyDescent="0.25">
      <c r="A366" s="2">
        <v>1363</v>
      </c>
      <c r="B366" s="2">
        <f t="shared" ca="1" si="11"/>
        <v>10759</v>
      </c>
      <c r="C366" s="1">
        <v>446</v>
      </c>
      <c r="D366" s="2" t="str">
        <f t="shared" ca="1" si="10"/>
        <v>Withdrawal</v>
      </c>
      <c r="E366" s="2" t="s">
        <v>7</v>
      </c>
      <c r="F366" s="1">
        <v>43</v>
      </c>
      <c r="G366" s="2" t="s">
        <v>12</v>
      </c>
      <c r="H366" s="2" t="s">
        <v>22</v>
      </c>
      <c r="I366" s="1">
        <v>2</v>
      </c>
      <c r="J366" s="2">
        <v>1</v>
      </c>
      <c r="K366" s="2">
        <v>2023</v>
      </c>
    </row>
    <row r="367" spans="1:11" x14ac:dyDescent="0.25">
      <c r="A367" s="2">
        <v>1364</v>
      </c>
      <c r="B367" s="2">
        <f t="shared" ca="1" si="11"/>
        <v>14761</v>
      </c>
      <c r="C367" s="1">
        <v>483</v>
      </c>
      <c r="D367" s="2" t="str">
        <f t="shared" ca="1" si="10"/>
        <v>Transfer</v>
      </c>
      <c r="E367" s="2" t="s">
        <v>9</v>
      </c>
      <c r="F367" s="1">
        <v>70</v>
      </c>
      <c r="G367" s="2" t="s">
        <v>11</v>
      </c>
      <c r="H367" s="2" t="s">
        <v>23</v>
      </c>
      <c r="I367" s="1">
        <v>5</v>
      </c>
      <c r="J367" s="2">
        <v>3</v>
      </c>
      <c r="K367" s="2">
        <v>2024</v>
      </c>
    </row>
    <row r="368" spans="1:11" x14ac:dyDescent="0.25">
      <c r="A368" s="2">
        <v>1365</v>
      </c>
      <c r="B368" s="2">
        <f t="shared" ca="1" si="11"/>
        <v>5291</v>
      </c>
      <c r="C368" s="1">
        <v>-301</v>
      </c>
      <c r="D368" s="2" t="str">
        <f t="shared" ca="1" si="10"/>
        <v>Deposit</v>
      </c>
      <c r="E368" s="2" t="s">
        <v>7</v>
      </c>
      <c r="F368" s="1">
        <v>66</v>
      </c>
      <c r="G368" s="2" t="s">
        <v>12</v>
      </c>
      <c r="H368" s="2" t="s">
        <v>21</v>
      </c>
      <c r="I368" s="1">
        <v>3</v>
      </c>
      <c r="J368" s="2">
        <v>7</v>
      </c>
      <c r="K368" s="2">
        <v>2024</v>
      </c>
    </row>
    <row r="369" spans="1:11" x14ac:dyDescent="0.25">
      <c r="A369" s="2">
        <v>1366</v>
      </c>
      <c r="B369" s="2">
        <f t="shared" ca="1" si="11"/>
        <v>22811</v>
      </c>
      <c r="C369" s="1">
        <v>-61</v>
      </c>
      <c r="D369" s="2" t="str">
        <f t="shared" ca="1" si="10"/>
        <v>Deposit</v>
      </c>
      <c r="E369" s="2" t="s">
        <v>7</v>
      </c>
      <c r="F369" s="1">
        <v>54</v>
      </c>
      <c r="G369" s="2" t="s">
        <v>11</v>
      </c>
      <c r="H369" s="2" t="s">
        <v>22</v>
      </c>
      <c r="I369" s="1">
        <v>5</v>
      </c>
      <c r="J369" s="2">
        <v>3</v>
      </c>
      <c r="K369" s="2">
        <v>2023</v>
      </c>
    </row>
    <row r="370" spans="1:11" x14ac:dyDescent="0.25">
      <c r="A370" s="2">
        <v>1367</v>
      </c>
      <c r="B370" s="2">
        <f t="shared" ca="1" si="11"/>
        <v>20780</v>
      </c>
      <c r="C370" s="1">
        <v>323</v>
      </c>
      <c r="D370" s="2" t="str">
        <f t="shared" ca="1" si="10"/>
        <v>Deposit</v>
      </c>
      <c r="E370" s="2" t="s">
        <v>8</v>
      </c>
      <c r="F370" s="1">
        <v>60</v>
      </c>
      <c r="G370" s="2" t="s">
        <v>12</v>
      </c>
      <c r="H370" s="2" t="s">
        <v>23</v>
      </c>
      <c r="I370" s="1">
        <v>1</v>
      </c>
      <c r="J370" s="2">
        <v>8</v>
      </c>
      <c r="K370" s="2">
        <v>2024</v>
      </c>
    </row>
    <row r="371" spans="1:11" x14ac:dyDescent="0.25">
      <c r="A371" s="2">
        <v>1368</v>
      </c>
      <c r="B371" s="2">
        <f t="shared" ca="1" si="11"/>
        <v>12925</v>
      </c>
      <c r="C371" s="1">
        <v>483</v>
      </c>
      <c r="D371" s="2" t="str">
        <f t="shared" ca="1" si="10"/>
        <v>Deposit</v>
      </c>
      <c r="E371" s="2" t="s">
        <v>9</v>
      </c>
      <c r="F371" s="1">
        <v>54</v>
      </c>
      <c r="G371" s="2" t="s">
        <v>11</v>
      </c>
      <c r="H371" s="2" t="s">
        <v>19</v>
      </c>
      <c r="I371" s="1">
        <v>2</v>
      </c>
      <c r="J371" s="2">
        <v>6</v>
      </c>
      <c r="K371" s="2">
        <v>2024</v>
      </c>
    </row>
    <row r="372" spans="1:11" x14ac:dyDescent="0.25">
      <c r="A372" s="2">
        <v>1369</v>
      </c>
      <c r="B372" s="2">
        <f t="shared" ca="1" si="11"/>
        <v>11733</v>
      </c>
      <c r="C372" s="1">
        <v>692</v>
      </c>
      <c r="D372" s="2" t="str">
        <f t="shared" ca="1" si="10"/>
        <v>Deposit</v>
      </c>
      <c r="E372" s="2" t="s">
        <v>7</v>
      </c>
      <c r="F372" s="1">
        <v>34</v>
      </c>
      <c r="G372" s="2" t="s">
        <v>11</v>
      </c>
      <c r="H372" s="2" t="s">
        <v>20</v>
      </c>
      <c r="I372" s="1">
        <v>1</v>
      </c>
      <c r="J372" s="2">
        <v>11</v>
      </c>
      <c r="K372" s="2">
        <v>2023</v>
      </c>
    </row>
    <row r="373" spans="1:11" x14ac:dyDescent="0.25">
      <c r="A373" s="2">
        <v>1370</v>
      </c>
      <c r="B373" s="2">
        <f t="shared" ca="1" si="11"/>
        <v>7069</v>
      </c>
      <c r="C373" s="1">
        <v>1007</v>
      </c>
      <c r="D373" s="2" t="str">
        <f t="shared" ca="1" si="10"/>
        <v>Withdrawal</v>
      </c>
      <c r="E373" s="2" t="s">
        <v>7</v>
      </c>
      <c r="F373" s="1">
        <v>36</v>
      </c>
      <c r="G373" s="2" t="s">
        <v>12</v>
      </c>
      <c r="H373" s="2" t="s">
        <v>21</v>
      </c>
      <c r="I373" s="1">
        <v>3</v>
      </c>
      <c r="J373" s="2">
        <v>5</v>
      </c>
      <c r="K373" s="2">
        <v>2024</v>
      </c>
    </row>
    <row r="374" spans="1:11" x14ac:dyDescent="0.25">
      <c r="A374" s="2">
        <v>1371</v>
      </c>
      <c r="B374" s="2">
        <f t="shared" ca="1" si="11"/>
        <v>22733</v>
      </c>
      <c r="C374" s="1">
        <v>737</v>
      </c>
      <c r="D374" s="2" t="str">
        <f t="shared" ca="1" si="10"/>
        <v>Transfer</v>
      </c>
      <c r="E374" s="2" t="s">
        <v>8</v>
      </c>
      <c r="F374" s="1">
        <v>29</v>
      </c>
      <c r="G374" s="2" t="s">
        <v>12</v>
      </c>
      <c r="H374" s="2" t="s">
        <v>22</v>
      </c>
      <c r="I374" s="1">
        <v>5</v>
      </c>
      <c r="J374" s="2">
        <v>5</v>
      </c>
      <c r="K374" s="2">
        <v>2024</v>
      </c>
    </row>
    <row r="375" spans="1:11" x14ac:dyDescent="0.25">
      <c r="A375" s="2">
        <v>1372</v>
      </c>
      <c r="B375" s="2">
        <f t="shared" ca="1" si="11"/>
        <v>4591</v>
      </c>
      <c r="C375" s="1">
        <v>-347</v>
      </c>
      <c r="D375" s="2" t="str">
        <f t="shared" ca="1" si="10"/>
        <v>Deposit</v>
      </c>
      <c r="E375" s="2" t="s">
        <v>7</v>
      </c>
      <c r="F375" s="1">
        <v>32</v>
      </c>
      <c r="G375" s="2" t="s">
        <v>11</v>
      </c>
      <c r="H375" s="2" t="s">
        <v>23</v>
      </c>
      <c r="I375" s="1">
        <v>2</v>
      </c>
      <c r="J375" s="2">
        <v>4</v>
      </c>
      <c r="K375" s="2">
        <v>2024</v>
      </c>
    </row>
    <row r="376" spans="1:11" x14ac:dyDescent="0.25">
      <c r="A376" s="2">
        <v>1373</v>
      </c>
      <c r="B376" s="2">
        <f t="shared" ca="1" si="11"/>
        <v>4803</v>
      </c>
      <c r="C376" s="1">
        <v>-183</v>
      </c>
      <c r="D376" s="2" t="str">
        <f t="shared" ca="1" si="10"/>
        <v>Withdrawal</v>
      </c>
      <c r="E376" s="2" t="s">
        <v>9</v>
      </c>
      <c r="F376" s="1">
        <v>53</v>
      </c>
      <c r="G376" s="2" t="s">
        <v>11</v>
      </c>
      <c r="H376" s="2" t="s">
        <v>19</v>
      </c>
      <c r="I376" s="1">
        <v>3</v>
      </c>
      <c r="J376" s="2">
        <v>9</v>
      </c>
      <c r="K376" s="2">
        <v>2024</v>
      </c>
    </row>
    <row r="377" spans="1:11" x14ac:dyDescent="0.25">
      <c r="A377" s="2">
        <v>1374</v>
      </c>
      <c r="B377" s="2">
        <f t="shared" ca="1" si="11"/>
        <v>12761</v>
      </c>
      <c r="C377" s="1">
        <v>214</v>
      </c>
      <c r="D377" s="2" t="str">
        <f t="shared" ca="1" si="10"/>
        <v>Transfer</v>
      </c>
      <c r="E377" s="2" t="s">
        <v>7</v>
      </c>
      <c r="F377" s="1">
        <v>60</v>
      </c>
      <c r="G377" s="2" t="s">
        <v>12</v>
      </c>
      <c r="H377" s="2" t="s">
        <v>20</v>
      </c>
      <c r="I377" s="1">
        <v>3</v>
      </c>
      <c r="J377" s="2">
        <v>8</v>
      </c>
      <c r="K377" s="2">
        <v>2024</v>
      </c>
    </row>
    <row r="378" spans="1:11" x14ac:dyDescent="0.25">
      <c r="A378" s="2">
        <v>1375</v>
      </c>
      <c r="B378" s="2">
        <f t="shared" ca="1" si="11"/>
        <v>4988</v>
      </c>
      <c r="C378" s="1">
        <v>-243</v>
      </c>
      <c r="D378" s="2" t="str">
        <f t="shared" ca="1" si="10"/>
        <v>Deposit</v>
      </c>
      <c r="E378" s="2" t="s">
        <v>7</v>
      </c>
      <c r="F378" s="1">
        <v>56</v>
      </c>
      <c r="G378" s="2" t="s">
        <v>11</v>
      </c>
      <c r="H378" s="2" t="s">
        <v>21</v>
      </c>
      <c r="I378" s="1">
        <v>5</v>
      </c>
      <c r="J378" s="2">
        <v>4</v>
      </c>
      <c r="K378" s="2">
        <v>2023</v>
      </c>
    </row>
    <row r="379" spans="1:11" x14ac:dyDescent="0.25">
      <c r="A379" s="2">
        <v>1376</v>
      </c>
      <c r="B379" s="2">
        <f t="shared" ca="1" si="11"/>
        <v>1991</v>
      </c>
      <c r="C379" s="1">
        <v>1362</v>
      </c>
      <c r="D379" s="2" t="str">
        <f t="shared" ca="1" si="10"/>
        <v>Withdrawal</v>
      </c>
      <c r="E379" s="2" t="s">
        <v>8</v>
      </c>
      <c r="F379" s="1">
        <v>30</v>
      </c>
      <c r="G379" s="2" t="s">
        <v>12</v>
      </c>
      <c r="H379" s="2" t="s">
        <v>22</v>
      </c>
      <c r="I379" s="1">
        <v>4</v>
      </c>
      <c r="J379" s="2">
        <v>12</v>
      </c>
      <c r="K379" s="2">
        <v>2023</v>
      </c>
    </row>
    <row r="380" spans="1:11" x14ac:dyDescent="0.25">
      <c r="A380" s="2">
        <v>1377</v>
      </c>
      <c r="B380" s="2">
        <f t="shared" ca="1" si="11"/>
        <v>20799</v>
      </c>
      <c r="C380" s="1">
        <v>1477</v>
      </c>
      <c r="D380" s="2" t="str">
        <f t="shared" ca="1" si="10"/>
        <v>Transfer</v>
      </c>
      <c r="E380" s="2" t="s">
        <v>7</v>
      </c>
      <c r="F380" s="1">
        <v>35</v>
      </c>
      <c r="G380" s="2" t="s">
        <v>11</v>
      </c>
      <c r="H380" s="2" t="s">
        <v>23</v>
      </c>
      <c r="I380" s="1">
        <v>4</v>
      </c>
      <c r="J380" s="2">
        <v>12</v>
      </c>
      <c r="K380" s="2">
        <v>2024</v>
      </c>
    </row>
    <row r="381" spans="1:11" x14ac:dyDescent="0.25">
      <c r="A381" s="2">
        <v>1378</v>
      </c>
      <c r="B381" s="2">
        <f t="shared" ca="1" si="11"/>
        <v>5196</v>
      </c>
      <c r="C381" s="1">
        <v>948</v>
      </c>
      <c r="D381" s="2" t="str">
        <f t="shared" ca="1" si="10"/>
        <v>Deposit</v>
      </c>
      <c r="E381" s="2" t="s">
        <v>8</v>
      </c>
      <c r="F381" s="1">
        <v>60</v>
      </c>
      <c r="G381" s="2" t="s">
        <v>12</v>
      </c>
      <c r="H381" s="2" t="s">
        <v>19</v>
      </c>
      <c r="I381" s="1">
        <v>3</v>
      </c>
      <c r="J381" s="2">
        <v>11</v>
      </c>
      <c r="K381" s="2">
        <v>2024</v>
      </c>
    </row>
    <row r="382" spans="1:11" x14ac:dyDescent="0.25">
      <c r="A382" s="2">
        <v>1379</v>
      </c>
      <c r="B382" s="2">
        <f t="shared" ca="1" si="11"/>
        <v>8467</v>
      </c>
      <c r="C382" s="1">
        <v>-277</v>
      </c>
      <c r="D382" s="2" t="str">
        <f t="shared" ca="1" si="10"/>
        <v>Withdrawal</v>
      </c>
      <c r="E382" s="2" t="s">
        <v>9</v>
      </c>
      <c r="F382" s="1">
        <v>42</v>
      </c>
      <c r="G382" s="2" t="s">
        <v>11</v>
      </c>
      <c r="H382" s="2" t="s">
        <v>20</v>
      </c>
      <c r="I382" s="1">
        <v>2</v>
      </c>
      <c r="J382" s="2">
        <v>7</v>
      </c>
      <c r="K382" s="2">
        <v>2023</v>
      </c>
    </row>
    <row r="383" spans="1:11" x14ac:dyDescent="0.25">
      <c r="A383" s="2">
        <v>1380</v>
      </c>
      <c r="B383" s="2">
        <f t="shared" ca="1" si="11"/>
        <v>2106</v>
      </c>
      <c r="C383" s="1">
        <v>-423</v>
      </c>
      <c r="D383" s="2" t="str">
        <f t="shared" ca="1" si="10"/>
        <v>Withdrawal</v>
      </c>
      <c r="E383" s="2" t="s">
        <v>7</v>
      </c>
      <c r="F383" s="1">
        <v>60</v>
      </c>
      <c r="G383" s="2" t="s">
        <v>12</v>
      </c>
      <c r="H383" s="2" t="s">
        <v>21</v>
      </c>
      <c r="I383" s="1">
        <v>2</v>
      </c>
      <c r="J383" s="2">
        <v>5</v>
      </c>
      <c r="K383" s="2">
        <v>2024</v>
      </c>
    </row>
    <row r="384" spans="1:11" x14ac:dyDescent="0.25">
      <c r="A384" s="2">
        <v>1381</v>
      </c>
      <c r="B384" s="2">
        <f t="shared" ca="1" si="11"/>
        <v>16256</v>
      </c>
      <c r="C384" s="1">
        <v>889</v>
      </c>
      <c r="D384" s="2" t="str">
        <f t="shared" ca="1" si="10"/>
        <v>Transfer</v>
      </c>
      <c r="E384" s="2" t="s">
        <v>7</v>
      </c>
      <c r="F384" s="1">
        <v>64</v>
      </c>
      <c r="G384" s="2" t="s">
        <v>11</v>
      </c>
      <c r="H384" s="2" t="s">
        <v>22</v>
      </c>
      <c r="I384" s="1">
        <v>5</v>
      </c>
      <c r="J384" s="2">
        <v>1</v>
      </c>
      <c r="K384" s="2">
        <v>2024</v>
      </c>
    </row>
    <row r="385" spans="1:11" x14ac:dyDescent="0.25">
      <c r="A385" s="2">
        <v>1382</v>
      </c>
      <c r="B385" s="2">
        <f t="shared" ca="1" si="11"/>
        <v>5143</v>
      </c>
      <c r="C385" s="1">
        <v>972</v>
      </c>
      <c r="D385" s="2" t="str">
        <f t="shared" ca="1" si="10"/>
        <v>Transfer</v>
      </c>
      <c r="E385" s="2" t="s">
        <v>7</v>
      </c>
      <c r="F385" s="1">
        <v>44</v>
      </c>
      <c r="G385" s="2" t="s">
        <v>11</v>
      </c>
      <c r="H385" s="2" t="s">
        <v>23</v>
      </c>
      <c r="I385" s="1">
        <v>3</v>
      </c>
      <c r="J385" s="2">
        <v>2</v>
      </c>
      <c r="K385" s="2">
        <v>2024</v>
      </c>
    </row>
    <row r="386" spans="1:11" x14ac:dyDescent="0.25">
      <c r="A386" s="2">
        <v>1383</v>
      </c>
      <c r="B386" s="2">
        <f t="shared" ca="1" si="11"/>
        <v>2639</v>
      </c>
      <c r="C386" s="1">
        <v>7</v>
      </c>
      <c r="D386" s="2" t="str">
        <f t="shared" ca="1" si="10"/>
        <v>Deposit</v>
      </c>
      <c r="E386" s="2" t="s">
        <v>8</v>
      </c>
      <c r="F386" s="1">
        <v>65</v>
      </c>
      <c r="G386" s="2" t="s">
        <v>12</v>
      </c>
      <c r="H386" s="2" t="s">
        <v>19</v>
      </c>
      <c r="I386" s="1">
        <v>4</v>
      </c>
      <c r="J386" s="2">
        <v>3</v>
      </c>
      <c r="K386" s="2">
        <v>2023</v>
      </c>
    </row>
    <row r="387" spans="1:11" x14ac:dyDescent="0.25">
      <c r="A387" s="2">
        <v>1384</v>
      </c>
      <c r="B387" s="2">
        <f t="shared" ca="1" si="11"/>
        <v>11770</v>
      </c>
      <c r="C387" s="1">
        <v>1165</v>
      </c>
      <c r="D387" s="2" t="str">
        <f t="shared" ca="1" si="10"/>
        <v>Withdrawal</v>
      </c>
      <c r="E387" s="2" t="s">
        <v>9</v>
      </c>
      <c r="F387" s="1">
        <v>54</v>
      </c>
      <c r="G387" s="2" t="s">
        <v>11</v>
      </c>
      <c r="H387" s="2" t="s">
        <v>20</v>
      </c>
      <c r="I387" s="1">
        <v>2</v>
      </c>
      <c r="J387" s="2">
        <v>11</v>
      </c>
      <c r="K387" s="2">
        <v>2024</v>
      </c>
    </row>
    <row r="388" spans="1:11" x14ac:dyDescent="0.25">
      <c r="A388" s="2">
        <v>1385</v>
      </c>
      <c r="B388" s="2">
        <f t="shared" ca="1" si="11"/>
        <v>13596</v>
      </c>
      <c r="C388" s="1">
        <v>-482</v>
      </c>
      <c r="D388" s="2" t="str">
        <f t="shared" ref="D388:D451" ca="1" si="12">INDEX(loan_types,RANDBETWEEN(1,COUNTA(loan_types)))</f>
        <v>Deposit</v>
      </c>
      <c r="E388" s="2" t="s">
        <v>7</v>
      </c>
      <c r="F388" s="1">
        <v>68</v>
      </c>
      <c r="G388" s="2" t="s">
        <v>12</v>
      </c>
      <c r="H388" s="2" t="s">
        <v>21</v>
      </c>
      <c r="I388" s="1">
        <v>2</v>
      </c>
      <c r="J388" s="2">
        <v>9</v>
      </c>
      <c r="K388" s="2">
        <v>2023</v>
      </c>
    </row>
    <row r="389" spans="1:11" x14ac:dyDescent="0.25">
      <c r="A389" s="2">
        <v>1386</v>
      </c>
      <c r="B389" s="2">
        <f t="shared" ref="B389:B452" ca="1" si="13">IF(D389="Withdrawal",RANDBETWEEN(500,15000),IF(D388="Transfer",RANDBETWEEN(600,6000),RANDBETWEEN(10000,25000)))</f>
        <v>21322</v>
      </c>
      <c r="C389" s="1">
        <v>1385</v>
      </c>
      <c r="D389" s="2" t="str">
        <f t="shared" ca="1" si="12"/>
        <v>Deposit</v>
      </c>
      <c r="E389" s="2" t="s">
        <v>7</v>
      </c>
      <c r="F389" s="1">
        <v>40</v>
      </c>
      <c r="G389" s="2" t="s">
        <v>11</v>
      </c>
      <c r="H389" s="2" t="s">
        <v>22</v>
      </c>
      <c r="I389" s="1">
        <v>1</v>
      </c>
      <c r="J389" s="2">
        <v>9</v>
      </c>
      <c r="K389" s="2">
        <v>2023</v>
      </c>
    </row>
    <row r="390" spans="1:11" x14ac:dyDescent="0.25">
      <c r="A390" s="2">
        <v>1387</v>
      </c>
      <c r="B390" s="2">
        <f t="shared" ca="1" si="13"/>
        <v>22827</v>
      </c>
      <c r="C390" s="1">
        <v>237</v>
      </c>
      <c r="D390" s="2" t="str">
        <f t="shared" ca="1" si="12"/>
        <v>Deposit</v>
      </c>
      <c r="E390" s="2" t="s">
        <v>7</v>
      </c>
      <c r="F390" s="1">
        <v>31</v>
      </c>
      <c r="G390" s="2" t="s">
        <v>12</v>
      </c>
      <c r="H390" s="2" t="s">
        <v>23</v>
      </c>
      <c r="I390" s="1">
        <v>1</v>
      </c>
      <c r="J390" s="2">
        <v>1</v>
      </c>
      <c r="K390" s="2">
        <v>2024</v>
      </c>
    </row>
    <row r="391" spans="1:11" x14ac:dyDescent="0.25">
      <c r="A391" s="2">
        <v>1388</v>
      </c>
      <c r="B391" s="2">
        <f t="shared" ca="1" si="13"/>
        <v>14316</v>
      </c>
      <c r="C391" s="1">
        <v>1057</v>
      </c>
      <c r="D391" s="2" t="str">
        <f t="shared" ca="1" si="12"/>
        <v>Deposit</v>
      </c>
      <c r="E391" s="2" t="s">
        <v>8</v>
      </c>
      <c r="F391" s="1">
        <v>58</v>
      </c>
      <c r="G391" s="2" t="s">
        <v>11</v>
      </c>
      <c r="H391" s="2" t="s">
        <v>19</v>
      </c>
      <c r="I391" s="1">
        <v>1</v>
      </c>
      <c r="J391" s="2">
        <v>4</v>
      </c>
      <c r="K391" s="2">
        <v>2023</v>
      </c>
    </row>
    <row r="392" spans="1:11" x14ac:dyDescent="0.25">
      <c r="A392" s="2">
        <v>1389</v>
      </c>
      <c r="B392" s="2">
        <f t="shared" ca="1" si="13"/>
        <v>21291</v>
      </c>
      <c r="C392" s="1">
        <v>822</v>
      </c>
      <c r="D392" s="2" t="str">
        <f t="shared" ca="1" si="12"/>
        <v>Deposit</v>
      </c>
      <c r="E392" s="2" t="s">
        <v>7</v>
      </c>
      <c r="F392" s="1">
        <v>40</v>
      </c>
      <c r="G392" s="2" t="s">
        <v>12</v>
      </c>
      <c r="H392" s="2" t="s">
        <v>20</v>
      </c>
      <c r="I392" s="1">
        <v>5</v>
      </c>
      <c r="J392" s="2">
        <v>7</v>
      </c>
      <c r="K392" s="2">
        <v>2024</v>
      </c>
    </row>
    <row r="393" spans="1:11" x14ac:dyDescent="0.25">
      <c r="A393" s="2">
        <v>1390</v>
      </c>
      <c r="B393" s="2">
        <f t="shared" ca="1" si="13"/>
        <v>13539</v>
      </c>
      <c r="C393" s="1">
        <v>349</v>
      </c>
      <c r="D393" s="2" t="str">
        <f t="shared" ca="1" si="12"/>
        <v>Withdrawal</v>
      </c>
      <c r="E393" s="2" t="s">
        <v>9</v>
      </c>
      <c r="F393" s="1">
        <v>66</v>
      </c>
      <c r="G393" s="2" t="s">
        <v>11</v>
      </c>
      <c r="H393" s="2" t="s">
        <v>21</v>
      </c>
      <c r="I393" s="1">
        <v>1</v>
      </c>
      <c r="J393" s="2">
        <v>3</v>
      </c>
      <c r="K393" s="2">
        <v>2024</v>
      </c>
    </row>
    <row r="394" spans="1:11" x14ac:dyDescent="0.25">
      <c r="A394" s="2">
        <v>1391</v>
      </c>
      <c r="B394" s="2">
        <f t="shared" ca="1" si="13"/>
        <v>20909</v>
      </c>
      <c r="C394" s="1">
        <v>1201</v>
      </c>
      <c r="D394" s="2" t="str">
        <f t="shared" ca="1" si="12"/>
        <v>Transfer</v>
      </c>
      <c r="E394" s="2" t="s">
        <v>8</v>
      </c>
      <c r="F394" s="1">
        <v>55</v>
      </c>
      <c r="G394" s="2" t="s">
        <v>12</v>
      </c>
      <c r="H394" s="2" t="s">
        <v>22</v>
      </c>
      <c r="I394" s="1">
        <v>5</v>
      </c>
      <c r="J394" s="2">
        <v>7</v>
      </c>
      <c r="K394" s="2">
        <v>2024</v>
      </c>
    </row>
    <row r="395" spans="1:11" x14ac:dyDescent="0.25">
      <c r="A395" s="2">
        <v>1392</v>
      </c>
      <c r="B395" s="2">
        <f t="shared" ca="1" si="13"/>
        <v>3611</v>
      </c>
      <c r="C395" s="1">
        <v>-357</v>
      </c>
      <c r="D395" s="2" t="str">
        <f t="shared" ca="1" si="12"/>
        <v>Deposit</v>
      </c>
      <c r="E395" s="2" t="s">
        <v>7</v>
      </c>
      <c r="F395" s="1">
        <v>37</v>
      </c>
      <c r="G395" s="2" t="s">
        <v>11</v>
      </c>
      <c r="H395" s="2" t="s">
        <v>23</v>
      </c>
      <c r="I395" s="1">
        <v>4</v>
      </c>
      <c r="J395" s="2">
        <v>11</v>
      </c>
      <c r="K395" s="2">
        <v>2024</v>
      </c>
    </row>
    <row r="396" spans="1:11" x14ac:dyDescent="0.25">
      <c r="A396" s="2">
        <v>1393</v>
      </c>
      <c r="B396" s="2">
        <f t="shared" ca="1" si="13"/>
        <v>18579</v>
      </c>
      <c r="C396" s="1">
        <v>316</v>
      </c>
      <c r="D396" s="2" t="str">
        <f t="shared" ca="1" si="12"/>
        <v>Transfer</v>
      </c>
      <c r="E396" s="2" t="s">
        <v>7</v>
      </c>
      <c r="F396" s="1">
        <v>43</v>
      </c>
      <c r="G396" s="2" t="s">
        <v>12</v>
      </c>
      <c r="H396" s="2" t="s">
        <v>19</v>
      </c>
      <c r="I396" s="1">
        <v>5</v>
      </c>
      <c r="J396" s="2">
        <v>1</v>
      </c>
      <c r="K396" s="2">
        <v>2023</v>
      </c>
    </row>
    <row r="397" spans="1:11" x14ac:dyDescent="0.25">
      <c r="A397" s="2">
        <v>1394</v>
      </c>
      <c r="B397" s="2">
        <f t="shared" ca="1" si="13"/>
        <v>4636</v>
      </c>
      <c r="C397" s="1">
        <v>820</v>
      </c>
      <c r="D397" s="2" t="str">
        <f t="shared" ca="1" si="12"/>
        <v>Transfer</v>
      </c>
      <c r="E397" s="2" t="s">
        <v>7</v>
      </c>
      <c r="F397" s="1">
        <v>36</v>
      </c>
      <c r="G397" s="2" t="s">
        <v>11</v>
      </c>
      <c r="H397" s="2" t="s">
        <v>20</v>
      </c>
      <c r="I397" s="1">
        <v>1</v>
      </c>
      <c r="J397" s="2">
        <v>11</v>
      </c>
      <c r="K397" s="2">
        <v>2024</v>
      </c>
    </row>
    <row r="398" spans="1:11" x14ac:dyDescent="0.25">
      <c r="A398" s="2">
        <v>1395</v>
      </c>
      <c r="B398" s="2">
        <f t="shared" ca="1" si="13"/>
        <v>11815</v>
      </c>
      <c r="C398" s="1">
        <v>518</v>
      </c>
      <c r="D398" s="2" t="str">
        <f t="shared" ca="1" si="12"/>
        <v>Withdrawal</v>
      </c>
      <c r="E398" s="2" t="s">
        <v>9</v>
      </c>
      <c r="F398" s="1">
        <v>58</v>
      </c>
      <c r="G398" s="2" t="s">
        <v>12</v>
      </c>
      <c r="H398" s="2" t="s">
        <v>21</v>
      </c>
      <c r="I398" s="1">
        <v>2</v>
      </c>
      <c r="J398" s="2">
        <v>12</v>
      </c>
      <c r="K398" s="2">
        <v>2023</v>
      </c>
    </row>
    <row r="399" spans="1:11" x14ac:dyDescent="0.25">
      <c r="A399" s="2">
        <v>1396</v>
      </c>
      <c r="B399" s="2">
        <f t="shared" ca="1" si="13"/>
        <v>19825</v>
      </c>
      <c r="C399" s="1">
        <v>859</v>
      </c>
      <c r="D399" s="2" t="str">
        <f t="shared" ca="1" si="12"/>
        <v>Transfer</v>
      </c>
      <c r="E399" s="2" t="s">
        <v>7</v>
      </c>
      <c r="F399" s="1">
        <v>54</v>
      </c>
      <c r="G399" s="2" t="s">
        <v>11</v>
      </c>
      <c r="H399" s="2" t="s">
        <v>22</v>
      </c>
      <c r="I399" s="1">
        <v>2</v>
      </c>
      <c r="J399" s="2">
        <v>6</v>
      </c>
      <c r="K399" s="2">
        <v>2024</v>
      </c>
    </row>
    <row r="400" spans="1:11" x14ac:dyDescent="0.25">
      <c r="A400" s="2">
        <v>1397</v>
      </c>
      <c r="B400" s="2">
        <f t="shared" ca="1" si="13"/>
        <v>3626</v>
      </c>
      <c r="C400" s="1">
        <v>1223</v>
      </c>
      <c r="D400" s="2" t="str">
        <f t="shared" ca="1" si="12"/>
        <v>Deposit</v>
      </c>
      <c r="E400" s="2" t="s">
        <v>8</v>
      </c>
      <c r="F400" s="1">
        <v>64</v>
      </c>
      <c r="G400" s="2" t="s">
        <v>11</v>
      </c>
      <c r="H400" s="2" t="s">
        <v>23</v>
      </c>
      <c r="I400" s="1">
        <v>5</v>
      </c>
      <c r="J400" s="2">
        <v>9</v>
      </c>
      <c r="K400" s="2">
        <v>2023</v>
      </c>
    </row>
    <row r="401" spans="1:11" x14ac:dyDescent="0.25">
      <c r="A401" s="2">
        <v>1398</v>
      </c>
      <c r="B401" s="2">
        <f t="shared" ca="1" si="13"/>
        <v>14068</v>
      </c>
      <c r="C401" s="1">
        <v>1014</v>
      </c>
      <c r="D401" s="2" t="str">
        <f t="shared" ca="1" si="12"/>
        <v>Transfer</v>
      </c>
      <c r="E401" s="2" t="s">
        <v>7</v>
      </c>
      <c r="F401" s="1">
        <v>37</v>
      </c>
      <c r="G401" s="2" t="s">
        <v>12</v>
      </c>
      <c r="H401" s="2" t="s">
        <v>19</v>
      </c>
      <c r="I401" s="1">
        <v>4</v>
      </c>
      <c r="J401" s="2">
        <v>9</v>
      </c>
      <c r="K401" s="2">
        <v>2024</v>
      </c>
    </row>
    <row r="402" spans="1:11" x14ac:dyDescent="0.25">
      <c r="A402" s="2">
        <v>1399</v>
      </c>
      <c r="B402" s="2">
        <f t="shared" ca="1" si="13"/>
        <v>2173</v>
      </c>
      <c r="C402" s="1">
        <v>54</v>
      </c>
      <c r="D402" s="2" t="str">
        <f t="shared" ca="1" si="12"/>
        <v>Deposit</v>
      </c>
      <c r="E402" s="2" t="s">
        <v>7</v>
      </c>
      <c r="F402" s="1">
        <v>55</v>
      </c>
      <c r="G402" s="2" t="s">
        <v>11</v>
      </c>
      <c r="H402" s="2" t="s">
        <v>20</v>
      </c>
      <c r="I402" s="1">
        <v>2</v>
      </c>
      <c r="J402" s="2">
        <v>1</v>
      </c>
      <c r="K402" s="2">
        <v>2024</v>
      </c>
    </row>
    <row r="403" spans="1:11" x14ac:dyDescent="0.25">
      <c r="A403" s="2">
        <v>1400</v>
      </c>
      <c r="B403" s="2">
        <f t="shared" ca="1" si="13"/>
        <v>23511</v>
      </c>
      <c r="C403" s="1">
        <v>-91</v>
      </c>
      <c r="D403" s="2" t="str">
        <f t="shared" ca="1" si="12"/>
        <v>Transfer</v>
      </c>
      <c r="E403" s="2" t="s">
        <v>9</v>
      </c>
      <c r="F403" s="1">
        <v>32</v>
      </c>
      <c r="G403" s="2" t="s">
        <v>12</v>
      </c>
      <c r="H403" s="2" t="s">
        <v>21</v>
      </c>
      <c r="I403" s="1">
        <v>2</v>
      </c>
      <c r="J403" s="2">
        <v>7</v>
      </c>
      <c r="K403" s="2">
        <v>2024</v>
      </c>
    </row>
    <row r="404" spans="1:11" x14ac:dyDescent="0.25">
      <c r="A404" s="2">
        <v>1401</v>
      </c>
      <c r="B404" s="2">
        <f t="shared" ca="1" si="13"/>
        <v>2419</v>
      </c>
      <c r="C404" s="1">
        <v>1098</v>
      </c>
      <c r="D404" s="2" t="str">
        <f t="shared" ca="1" si="12"/>
        <v>Transfer</v>
      </c>
      <c r="E404" s="2" t="s">
        <v>7</v>
      </c>
      <c r="F404" s="1">
        <v>44</v>
      </c>
      <c r="G404" s="2" t="s">
        <v>11</v>
      </c>
      <c r="H404" s="2" t="s">
        <v>22</v>
      </c>
      <c r="I404" s="1">
        <v>5</v>
      </c>
      <c r="J404" s="2">
        <v>2</v>
      </c>
      <c r="K404" s="2">
        <v>2023</v>
      </c>
    </row>
    <row r="405" spans="1:11" x14ac:dyDescent="0.25">
      <c r="A405" s="2">
        <v>1402</v>
      </c>
      <c r="B405" s="2">
        <f t="shared" ca="1" si="13"/>
        <v>635</v>
      </c>
      <c r="C405" s="1">
        <v>1387</v>
      </c>
      <c r="D405" s="2" t="str">
        <f t="shared" ca="1" si="12"/>
        <v>Withdrawal</v>
      </c>
      <c r="E405" s="2" t="s">
        <v>7</v>
      </c>
      <c r="F405" s="1">
        <v>32</v>
      </c>
      <c r="G405" s="2" t="s">
        <v>12</v>
      </c>
      <c r="H405" s="2" t="s">
        <v>23</v>
      </c>
      <c r="I405" s="1">
        <v>1</v>
      </c>
      <c r="J405" s="2">
        <v>10</v>
      </c>
      <c r="K405" s="2">
        <v>2024</v>
      </c>
    </row>
    <row r="406" spans="1:11" x14ac:dyDescent="0.25">
      <c r="A406" s="2">
        <v>1403</v>
      </c>
      <c r="B406" s="2">
        <f t="shared" ca="1" si="13"/>
        <v>5893</v>
      </c>
      <c r="C406" s="1">
        <v>953</v>
      </c>
      <c r="D406" s="2" t="str">
        <f t="shared" ca="1" si="12"/>
        <v>Withdrawal</v>
      </c>
      <c r="E406" s="2" t="s">
        <v>8</v>
      </c>
      <c r="F406" s="1">
        <v>46</v>
      </c>
      <c r="G406" s="2" t="s">
        <v>11</v>
      </c>
      <c r="H406" s="2" t="s">
        <v>19</v>
      </c>
      <c r="I406" s="1">
        <v>3</v>
      </c>
      <c r="J406" s="2">
        <v>12</v>
      </c>
      <c r="K406" s="2">
        <v>2023</v>
      </c>
    </row>
    <row r="407" spans="1:11" x14ac:dyDescent="0.25">
      <c r="A407" s="2">
        <v>1404</v>
      </c>
      <c r="B407" s="2">
        <f t="shared" ca="1" si="13"/>
        <v>15397</v>
      </c>
      <c r="C407" s="1">
        <v>-191</v>
      </c>
      <c r="D407" s="2" t="str">
        <f t="shared" ca="1" si="12"/>
        <v>Transfer</v>
      </c>
      <c r="E407" s="2" t="s">
        <v>9</v>
      </c>
      <c r="F407" s="1">
        <v>69</v>
      </c>
      <c r="G407" s="2" t="s">
        <v>12</v>
      </c>
      <c r="H407" s="2" t="s">
        <v>20</v>
      </c>
      <c r="I407" s="1">
        <v>3</v>
      </c>
      <c r="J407" s="2">
        <v>7</v>
      </c>
      <c r="K407" s="2">
        <v>2024</v>
      </c>
    </row>
    <row r="408" spans="1:11" x14ac:dyDescent="0.25">
      <c r="A408" s="2">
        <v>1405</v>
      </c>
      <c r="B408" s="2">
        <f t="shared" ca="1" si="13"/>
        <v>2134</v>
      </c>
      <c r="C408" s="1">
        <v>189</v>
      </c>
      <c r="D408" s="2" t="str">
        <f t="shared" ca="1" si="12"/>
        <v>Deposit</v>
      </c>
      <c r="E408" s="2" t="s">
        <v>7</v>
      </c>
      <c r="F408" s="1">
        <v>67</v>
      </c>
      <c r="G408" s="2" t="s">
        <v>11</v>
      </c>
      <c r="H408" s="2" t="s">
        <v>21</v>
      </c>
      <c r="I408" s="1">
        <v>2</v>
      </c>
      <c r="J408" s="2">
        <v>10</v>
      </c>
      <c r="K408" s="2">
        <v>2024</v>
      </c>
    </row>
    <row r="409" spans="1:11" x14ac:dyDescent="0.25">
      <c r="A409" s="2">
        <v>1406</v>
      </c>
      <c r="B409" s="2">
        <f t="shared" ca="1" si="13"/>
        <v>11934</v>
      </c>
      <c r="C409" s="1">
        <v>-390</v>
      </c>
      <c r="D409" s="2" t="str">
        <f t="shared" ca="1" si="12"/>
        <v>Withdrawal</v>
      </c>
      <c r="E409" s="2" t="s">
        <v>8</v>
      </c>
      <c r="F409" s="1">
        <v>46</v>
      </c>
      <c r="G409" s="2" t="s">
        <v>12</v>
      </c>
      <c r="H409" s="2" t="s">
        <v>22</v>
      </c>
      <c r="I409" s="1">
        <v>5</v>
      </c>
      <c r="J409" s="2">
        <v>1</v>
      </c>
      <c r="K409" s="2">
        <v>2024</v>
      </c>
    </row>
    <row r="410" spans="1:11" x14ac:dyDescent="0.25">
      <c r="A410" s="2">
        <v>1407</v>
      </c>
      <c r="B410" s="2">
        <f t="shared" ca="1" si="13"/>
        <v>15260</v>
      </c>
      <c r="C410" s="1">
        <v>1040</v>
      </c>
      <c r="D410" s="2" t="str">
        <f t="shared" ca="1" si="12"/>
        <v>Transfer</v>
      </c>
      <c r="E410" s="2" t="s">
        <v>7</v>
      </c>
      <c r="F410" s="1">
        <v>59</v>
      </c>
      <c r="G410" s="2" t="s">
        <v>11</v>
      </c>
      <c r="H410" s="2" t="s">
        <v>23</v>
      </c>
      <c r="I410" s="1">
        <v>5</v>
      </c>
      <c r="J410" s="2">
        <v>2</v>
      </c>
      <c r="K410" s="2">
        <v>2024</v>
      </c>
    </row>
    <row r="411" spans="1:11" x14ac:dyDescent="0.25">
      <c r="A411" s="2">
        <v>1408</v>
      </c>
      <c r="B411" s="2">
        <f t="shared" ca="1" si="13"/>
        <v>7477</v>
      </c>
      <c r="C411" s="1">
        <v>942</v>
      </c>
      <c r="D411" s="2" t="str">
        <f t="shared" ca="1" si="12"/>
        <v>Withdrawal</v>
      </c>
      <c r="E411" s="2" t="s">
        <v>7</v>
      </c>
      <c r="F411" s="1">
        <v>34</v>
      </c>
      <c r="G411" s="2" t="s">
        <v>12</v>
      </c>
      <c r="H411" s="2" t="s">
        <v>19</v>
      </c>
      <c r="I411" s="1">
        <v>1</v>
      </c>
      <c r="J411" s="2">
        <v>1</v>
      </c>
      <c r="K411" s="2">
        <v>2023</v>
      </c>
    </row>
    <row r="412" spans="1:11" x14ac:dyDescent="0.25">
      <c r="A412" s="2">
        <v>1409</v>
      </c>
      <c r="B412" s="2">
        <f t="shared" ca="1" si="13"/>
        <v>17987</v>
      </c>
      <c r="C412" s="1">
        <v>736</v>
      </c>
      <c r="D412" s="2" t="str">
        <f t="shared" ca="1" si="12"/>
        <v>Deposit</v>
      </c>
      <c r="E412" s="2" t="s">
        <v>9</v>
      </c>
      <c r="F412" s="1">
        <v>38</v>
      </c>
      <c r="G412" s="2" t="s">
        <v>11</v>
      </c>
      <c r="H412" s="2" t="s">
        <v>20</v>
      </c>
      <c r="I412" s="1">
        <v>3</v>
      </c>
      <c r="J412" s="2">
        <v>8</v>
      </c>
      <c r="K412" s="2">
        <v>2023</v>
      </c>
    </row>
    <row r="413" spans="1:11" x14ac:dyDescent="0.25">
      <c r="A413" s="2">
        <v>1410</v>
      </c>
      <c r="B413" s="2">
        <f t="shared" ca="1" si="13"/>
        <v>18121</v>
      </c>
      <c r="C413" s="1">
        <v>418</v>
      </c>
      <c r="D413" s="2" t="str">
        <f t="shared" ca="1" si="12"/>
        <v>Transfer</v>
      </c>
      <c r="E413" s="2" t="s">
        <v>7</v>
      </c>
      <c r="F413" s="1">
        <v>35</v>
      </c>
      <c r="G413" s="2" t="s">
        <v>12</v>
      </c>
      <c r="H413" s="2" t="s">
        <v>21</v>
      </c>
      <c r="I413" s="1">
        <v>5</v>
      </c>
      <c r="J413" s="2">
        <v>3</v>
      </c>
      <c r="K413" s="2">
        <v>2023</v>
      </c>
    </row>
    <row r="414" spans="1:11" x14ac:dyDescent="0.25">
      <c r="A414" s="2">
        <v>1411</v>
      </c>
      <c r="B414" s="2">
        <f t="shared" ca="1" si="13"/>
        <v>8941</v>
      </c>
      <c r="C414" s="1">
        <v>174</v>
      </c>
      <c r="D414" s="2" t="str">
        <f t="shared" ca="1" si="12"/>
        <v>Withdrawal</v>
      </c>
      <c r="E414" s="2" t="s">
        <v>7</v>
      </c>
      <c r="F414" s="1">
        <v>38</v>
      </c>
      <c r="G414" s="2" t="s">
        <v>11</v>
      </c>
      <c r="H414" s="2" t="s">
        <v>22</v>
      </c>
      <c r="I414" s="1">
        <v>4</v>
      </c>
      <c r="J414" s="2">
        <v>7</v>
      </c>
      <c r="K414" s="2">
        <v>2024</v>
      </c>
    </row>
    <row r="415" spans="1:11" x14ac:dyDescent="0.25">
      <c r="A415" s="2">
        <v>1412</v>
      </c>
      <c r="B415" s="2">
        <f t="shared" ca="1" si="13"/>
        <v>14318</v>
      </c>
      <c r="C415" s="1">
        <v>-455</v>
      </c>
      <c r="D415" s="2" t="str">
        <f t="shared" ca="1" si="12"/>
        <v>Deposit</v>
      </c>
      <c r="E415" s="2" t="s">
        <v>7</v>
      </c>
      <c r="F415" s="1">
        <v>48</v>
      </c>
      <c r="G415" s="2" t="s">
        <v>12</v>
      </c>
      <c r="H415" s="2" t="s">
        <v>23</v>
      </c>
      <c r="I415" s="1">
        <v>5</v>
      </c>
      <c r="J415" s="2">
        <v>12</v>
      </c>
      <c r="K415" s="2">
        <v>2024</v>
      </c>
    </row>
    <row r="416" spans="1:11" x14ac:dyDescent="0.25">
      <c r="A416" s="2">
        <v>1413</v>
      </c>
      <c r="B416" s="2">
        <f t="shared" ca="1" si="13"/>
        <v>11765</v>
      </c>
      <c r="C416" s="1">
        <v>233</v>
      </c>
      <c r="D416" s="2" t="str">
        <f t="shared" ca="1" si="12"/>
        <v>Deposit</v>
      </c>
      <c r="E416" s="2" t="s">
        <v>8</v>
      </c>
      <c r="F416" s="1">
        <v>57</v>
      </c>
      <c r="G416" s="2" t="s">
        <v>11</v>
      </c>
      <c r="H416" s="2" t="s">
        <v>19</v>
      </c>
      <c r="I416" s="1">
        <v>5</v>
      </c>
      <c r="J416" s="2">
        <v>8</v>
      </c>
      <c r="K416" s="2">
        <v>2024</v>
      </c>
    </row>
    <row r="417" spans="1:11" x14ac:dyDescent="0.25">
      <c r="A417" s="2">
        <v>1414</v>
      </c>
      <c r="B417" s="2">
        <f t="shared" ca="1" si="13"/>
        <v>12424</v>
      </c>
      <c r="C417" s="1">
        <v>373</v>
      </c>
      <c r="D417" s="2" t="str">
        <f t="shared" ca="1" si="12"/>
        <v>Transfer</v>
      </c>
      <c r="E417" s="2" t="s">
        <v>7</v>
      </c>
      <c r="F417" s="1">
        <v>40</v>
      </c>
      <c r="G417" s="2" t="s">
        <v>12</v>
      </c>
      <c r="H417" s="2" t="s">
        <v>20</v>
      </c>
      <c r="I417" s="1">
        <v>1</v>
      </c>
      <c r="J417" s="2">
        <v>4</v>
      </c>
      <c r="K417" s="2">
        <v>2024</v>
      </c>
    </row>
    <row r="418" spans="1:11" x14ac:dyDescent="0.25">
      <c r="A418" s="2">
        <v>1415</v>
      </c>
      <c r="B418" s="2">
        <f t="shared" ca="1" si="13"/>
        <v>5611</v>
      </c>
      <c r="C418" s="1">
        <v>120</v>
      </c>
      <c r="D418" s="2" t="str">
        <f t="shared" ca="1" si="12"/>
        <v>Deposit</v>
      </c>
      <c r="E418" s="2" t="s">
        <v>9</v>
      </c>
      <c r="F418" s="1">
        <v>38</v>
      </c>
      <c r="G418" s="2" t="s">
        <v>11</v>
      </c>
      <c r="H418" s="2" t="s">
        <v>21</v>
      </c>
      <c r="I418" s="1">
        <v>4</v>
      </c>
      <c r="J418" s="2">
        <v>5</v>
      </c>
      <c r="K418" s="2">
        <v>2024</v>
      </c>
    </row>
    <row r="419" spans="1:11" x14ac:dyDescent="0.25">
      <c r="A419" s="2">
        <v>1416</v>
      </c>
      <c r="B419" s="2">
        <f t="shared" ca="1" si="13"/>
        <v>19759</v>
      </c>
      <c r="C419" s="1">
        <v>1146</v>
      </c>
      <c r="D419" s="2" t="str">
        <f t="shared" ca="1" si="12"/>
        <v>Transfer</v>
      </c>
      <c r="E419" s="2" t="s">
        <v>8</v>
      </c>
      <c r="F419" s="1">
        <v>31</v>
      </c>
      <c r="G419" s="2" t="s">
        <v>11</v>
      </c>
      <c r="H419" s="2" t="s">
        <v>23</v>
      </c>
      <c r="I419" s="1">
        <v>4</v>
      </c>
      <c r="J419" s="2">
        <v>1</v>
      </c>
      <c r="K419" s="2">
        <v>2024</v>
      </c>
    </row>
    <row r="420" spans="1:11" x14ac:dyDescent="0.25">
      <c r="A420" s="2">
        <v>1417</v>
      </c>
      <c r="B420" s="2">
        <f t="shared" ca="1" si="13"/>
        <v>5337</v>
      </c>
      <c r="C420" s="1">
        <v>333</v>
      </c>
      <c r="D420" s="2" t="str">
        <f t="shared" ca="1" si="12"/>
        <v>Transfer</v>
      </c>
      <c r="E420" s="2" t="s">
        <v>7</v>
      </c>
      <c r="F420" s="1">
        <v>34</v>
      </c>
      <c r="G420" s="2" t="s">
        <v>12</v>
      </c>
      <c r="H420" s="2" t="s">
        <v>19</v>
      </c>
      <c r="I420" s="1">
        <v>1</v>
      </c>
      <c r="J420" s="2">
        <v>3</v>
      </c>
      <c r="K420" s="2">
        <v>2023</v>
      </c>
    </row>
    <row r="421" spans="1:11" x14ac:dyDescent="0.25">
      <c r="A421" s="2">
        <v>1418</v>
      </c>
      <c r="B421" s="2">
        <f t="shared" ca="1" si="13"/>
        <v>2669</v>
      </c>
      <c r="C421" s="1">
        <v>880</v>
      </c>
      <c r="D421" s="2" t="str">
        <f t="shared" ca="1" si="12"/>
        <v>Transfer</v>
      </c>
      <c r="E421" s="2" t="s">
        <v>7</v>
      </c>
      <c r="F421" s="1">
        <v>65</v>
      </c>
      <c r="G421" s="2" t="s">
        <v>11</v>
      </c>
      <c r="H421" s="2" t="s">
        <v>20</v>
      </c>
      <c r="I421" s="1">
        <v>1</v>
      </c>
      <c r="J421" s="2">
        <v>12</v>
      </c>
      <c r="K421" s="2">
        <v>2023</v>
      </c>
    </row>
    <row r="422" spans="1:11" x14ac:dyDescent="0.25">
      <c r="A422" s="2">
        <v>1419</v>
      </c>
      <c r="B422" s="2">
        <f t="shared" ca="1" si="13"/>
        <v>9747</v>
      </c>
      <c r="C422" s="1">
        <v>1298</v>
      </c>
      <c r="D422" s="2" t="str">
        <f t="shared" ca="1" si="12"/>
        <v>Withdrawal</v>
      </c>
      <c r="E422" s="2" t="s">
        <v>7</v>
      </c>
      <c r="F422" s="1">
        <v>69</v>
      </c>
      <c r="G422" s="2" t="s">
        <v>11</v>
      </c>
      <c r="H422" s="2" t="s">
        <v>21</v>
      </c>
      <c r="I422" s="1">
        <v>5</v>
      </c>
      <c r="J422" s="2">
        <v>1</v>
      </c>
      <c r="K422" s="2">
        <v>2024</v>
      </c>
    </row>
    <row r="423" spans="1:11" x14ac:dyDescent="0.25">
      <c r="A423" s="2">
        <v>1420</v>
      </c>
      <c r="B423" s="2">
        <f t="shared" ca="1" si="13"/>
        <v>12880</v>
      </c>
      <c r="C423" s="1">
        <v>-60</v>
      </c>
      <c r="D423" s="2" t="str">
        <f t="shared" ca="1" si="12"/>
        <v>Transfer</v>
      </c>
      <c r="E423" s="2" t="s">
        <v>9</v>
      </c>
      <c r="F423" s="1">
        <v>61</v>
      </c>
      <c r="G423" s="2" t="s">
        <v>12</v>
      </c>
      <c r="H423" s="2" t="s">
        <v>22</v>
      </c>
      <c r="I423" s="1">
        <v>4</v>
      </c>
      <c r="J423" s="2">
        <v>5</v>
      </c>
      <c r="K423" s="2">
        <v>2023</v>
      </c>
    </row>
    <row r="424" spans="1:11" x14ac:dyDescent="0.25">
      <c r="A424" s="2">
        <v>1421</v>
      </c>
      <c r="B424" s="2">
        <f t="shared" ca="1" si="13"/>
        <v>6528</v>
      </c>
      <c r="C424" s="1">
        <v>-420</v>
      </c>
      <c r="D424" s="2" t="str">
        <f t="shared" ca="1" si="12"/>
        <v>Withdrawal</v>
      </c>
      <c r="E424" s="2" t="s">
        <v>7</v>
      </c>
      <c r="F424" s="1">
        <v>56</v>
      </c>
      <c r="G424" s="2" t="s">
        <v>12</v>
      </c>
      <c r="H424" s="2" t="s">
        <v>23</v>
      </c>
      <c r="I424" s="1">
        <v>2</v>
      </c>
      <c r="J424" s="2">
        <v>11</v>
      </c>
      <c r="K424" s="2">
        <v>2024</v>
      </c>
    </row>
    <row r="425" spans="1:11" x14ac:dyDescent="0.25">
      <c r="A425" s="2">
        <v>1422</v>
      </c>
      <c r="B425" s="2">
        <f t="shared" ca="1" si="13"/>
        <v>10441</v>
      </c>
      <c r="C425" s="1">
        <v>-19</v>
      </c>
      <c r="D425" s="2" t="str">
        <f t="shared" ca="1" si="12"/>
        <v>Transfer</v>
      </c>
      <c r="E425" s="2" t="s">
        <v>8</v>
      </c>
      <c r="F425" s="1">
        <v>50</v>
      </c>
      <c r="G425" s="2" t="s">
        <v>11</v>
      </c>
      <c r="H425" s="2" t="s">
        <v>19</v>
      </c>
      <c r="I425" s="1">
        <v>4</v>
      </c>
      <c r="J425" s="2">
        <v>12</v>
      </c>
      <c r="K425" s="2">
        <v>2023</v>
      </c>
    </row>
    <row r="426" spans="1:11" x14ac:dyDescent="0.25">
      <c r="A426" s="2">
        <v>1423</v>
      </c>
      <c r="B426" s="2">
        <f t="shared" ca="1" si="13"/>
        <v>1389</v>
      </c>
      <c r="C426" s="1">
        <v>-114</v>
      </c>
      <c r="D426" s="2" t="str">
        <f t="shared" ca="1" si="12"/>
        <v>Deposit</v>
      </c>
      <c r="E426" s="2" t="s">
        <v>7</v>
      </c>
      <c r="F426" s="1">
        <v>56</v>
      </c>
      <c r="G426" s="2" t="s">
        <v>11</v>
      </c>
      <c r="H426" s="2" t="s">
        <v>20</v>
      </c>
      <c r="I426" s="1">
        <v>3</v>
      </c>
      <c r="J426" s="2">
        <v>7</v>
      </c>
      <c r="K426" s="2">
        <v>2023</v>
      </c>
    </row>
    <row r="427" spans="1:11" x14ac:dyDescent="0.25">
      <c r="A427" s="2">
        <v>1424</v>
      </c>
      <c r="B427" s="2">
        <f t="shared" ca="1" si="13"/>
        <v>23807</v>
      </c>
      <c r="C427" s="1">
        <v>-17</v>
      </c>
      <c r="D427" s="2" t="str">
        <f t="shared" ca="1" si="12"/>
        <v>Transfer</v>
      </c>
      <c r="E427" s="2" t="s">
        <v>7</v>
      </c>
      <c r="F427" s="1">
        <v>62</v>
      </c>
      <c r="G427" s="2" t="s">
        <v>12</v>
      </c>
      <c r="H427" s="2" t="s">
        <v>21</v>
      </c>
      <c r="I427" s="1">
        <v>5</v>
      </c>
      <c r="J427" s="2">
        <v>2</v>
      </c>
      <c r="K427" s="2">
        <v>2024</v>
      </c>
    </row>
    <row r="428" spans="1:11" x14ac:dyDescent="0.25">
      <c r="A428" s="2">
        <v>1425</v>
      </c>
      <c r="B428" s="2">
        <f t="shared" ca="1" si="13"/>
        <v>673</v>
      </c>
      <c r="C428" s="1">
        <v>-365</v>
      </c>
      <c r="D428" s="2" t="str">
        <f t="shared" ca="1" si="12"/>
        <v>Deposit</v>
      </c>
      <c r="E428" s="2" t="s">
        <v>9</v>
      </c>
      <c r="F428" s="1">
        <v>40</v>
      </c>
      <c r="G428" s="2" t="s">
        <v>11</v>
      </c>
      <c r="H428" s="2" t="s">
        <v>22</v>
      </c>
      <c r="I428" s="1">
        <v>5</v>
      </c>
      <c r="J428" s="2">
        <v>7</v>
      </c>
      <c r="K428" s="2">
        <v>2024</v>
      </c>
    </row>
    <row r="429" spans="1:11" x14ac:dyDescent="0.25">
      <c r="A429" s="2">
        <v>1426</v>
      </c>
      <c r="B429" s="2">
        <f t="shared" ca="1" si="13"/>
        <v>24609</v>
      </c>
      <c r="C429" s="1">
        <v>-497</v>
      </c>
      <c r="D429" s="2" t="str">
        <f t="shared" ca="1" si="12"/>
        <v>Deposit</v>
      </c>
      <c r="E429" s="2" t="s">
        <v>7</v>
      </c>
      <c r="F429" s="1">
        <v>55</v>
      </c>
      <c r="G429" s="2" t="s">
        <v>12</v>
      </c>
      <c r="H429" s="2" t="s">
        <v>23</v>
      </c>
      <c r="I429" s="1">
        <v>5</v>
      </c>
      <c r="J429" s="2">
        <v>1</v>
      </c>
      <c r="K429" s="2">
        <v>2023</v>
      </c>
    </row>
    <row r="430" spans="1:11" x14ac:dyDescent="0.25">
      <c r="A430" s="2">
        <v>1427</v>
      </c>
      <c r="B430" s="2">
        <f t="shared" ca="1" si="13"/>
        <v>22210</v>
      </c>
      <c r="C430" s="1">
        <v>311</v>
      </c>
      <c r="D430" s="2" t="str">
        <f t="shared" ca="1" si="12"/>
        <v>Deposit</v>
      </c>
      <c r="E430" s="2" t="s">
        <v>7</v>
      </c>
      <c r="F430" s="1">
        <v>61</v>
      </c>
      <c r="G430" s="2" t="s">
        <v>11</v>
      </c>
      <c r="H430" s="2" t="s">
        <v>19</v>
      </c>
      <c r="I430" s="1">
        <v>4</v>
      </c>
      <c r="J430" s="2">
        <v>9</v>
      </c>
      <c r="K430" s="2">
        <v>2023</v>
      </c>
    </row>
    <row r="431" spans="1:11" x14ac:dyDescent="0.25">
      <c r="A431" s="2">
        <v>1428</v>
      </c>
      <c r="B431" s="2">
        <f t="shared" ca="1" si="13"/>
        <v>16980</v>
      </c>
      <c r="C431" s="1">
        <v>322</v>
      </c>
      <c r="D431" s="2" t="str">
        <f t="shared" ca="1" si="12"/>
        <v>Deposit</v>
      </c>
      <c r="E431" s="2" t="s">
        <v>8</v>
      </c>
      <c r="F431" s="1">
        <v>58</v>
      </c>
      <c r="G431" s="2" t="s">
        <v>12</v>
      </c>
      <c r="H431" s="2" t="s">
        <v>20</v>
      </c>
      <c r="I431" s="1">
        <v>1</v>
      </c>
      <c r="J431" s="2">
        <v>5</v>
      </c>
      <c r="K431" s="2">
        <v>2023</v>
      </c>
    </row>
    <row r="432" spans="1:11" x14ac:dyDescent="0.25">
      <c r="A432" s="2">
        <v>1429</v>
      </c>
      <c r="B432" s="2">
        <f t="shared" ca="1" si="13"/>
        <v>21199</v>
      </c>
      <c r="C432" s="1">
        <v>-111</v>
      </c>
      <c r="D432" s="2" t="str">
        <f t="shared" ca="1" si="12"/>
        <v>Transfer</v>
      </c>
      <c r="E432" s="2" t="s">
        <v>9</v>
      </c>
      <c r="F432" s="1">
        <v>43</v>
      </c>
      <c r="G432" s="2" t="s">
        <v>11</v>
      </c>
      <c r="H432" s="2" t="s">
        <v>21</v>
      </c>
      <c r="I432" s="1">
        <v>2</v>
      </c>
      <c r="J432" s="2">
        <v>3</v>
      </c>
      <c r="K432" s="2">
        <v>2023</v>
      </c>
    </row>
    <row r="433" spans="1:11" x14ac:dyDescent="0.25">
      <c r="A433" s="2">
        <v>1430</v>
      </c>
      <c r="B433" s="2">
        <f t="shared" ca="1" si="13"/>
        <v>7086</v>
      </c>
      <c r="C433" s="1">
        <v>-51</v>
      </c>
      <c r="D433" s="2" t="str">
        <f t="shared" ca="1" si="12"/>
        <v>Withdrawal</v>
      </c>
      <c r="E433" s="2" t="s">
        <v>7</v>
      </c>
      <c r="F433" s="1">
        <v>31</v>
      </c>
      <c r="G433" s="2" t="s">
        <v>12</v>
      </c>
      <c r="H433" s="2" t="s">
        <v>22</v>
      </c>
      <c r="I433" s="1">
        <v>3</v>
      </c>
      <c r="J433" s="2">
        <v>8</v>
      </c>
      <c r="K433" s="2">
        <v>2024</v>
      </c>
    </row>
    <row r="434" spans="1:11" x14ac:dyDescent="0.25">
      <c r="A434" s="2">
        <v>1431</v>
      </c>
      <c r="B434" s="2">
        <f t="shared" ca="1" si="13"/>
        <v>15464</v>
      </c>
      <c r="C434" s="1">
        <v>608</v>
      </c>
      <c r="D434" s="2" t="str">
        <f t="shared" ca="1" si="12"/>
        <v>Transfer</v>
      </c>
      <c r="E434" s="2" t="s">
        <v>8</v>
      </c>
      <c r="F434" s="1">
        <v>48</v>
      </c>
      <c r="G434" s="2" t="s">
        <v>11</v>
      </c>
      <c r="H434" s="2" t="s">
        <v>23</v>
      </c>
      <c r="I434" s="1">
        <v>3</v>
      </c>
      <c r="J434" s="2">
        <v>1</v>
      </c>
      <c r="K434" s="2">
        <v>2023</v>
      </c>
    </row>
    <row r="435" spans="1:11" x14ac:dyDescent="0.25">
      <c r="A435" s="2">
        <v>1432</v>
      </c>
      <c r="B435" s="2">
        <f t="shared" ca="1" si="13"/>
        <v>624</v>
      </c>
      <c r="C435" s="1">
        <v>570</v>
      </c>
      <c r="D435" s="2" t="str">
        <f t="shared" ca="1" si="12"/>
        <v>Deposit</v>
      </c>
      <c r="E435" s="2" t="s">
        <v>7</v>
      </c>
      <c r="F435" s="1">
        <v>63</v>
      </c>
      <c r="G435" s="2" t="s">
        <v>11</v>
      </c>
      <c r="H435" s="2" t="s">
        <v>19</v>
      </c>
      <c r="I435" s="1">
        <v>5</v>
      </c>
      <c r="J435" s="2">
        <v>7</v>
      </c>
      <c r="K435" s="2">
        <v>2023</v>
      </c>
    </row>
    <row r="436" spans="1:11" x14ac:dyDescent="0.25">
      <c r="A436" s="2">
        <v>1433</v>
      </c>
      <c r="B436" s="2">
        <f t="shared" ca="1" si="13"/>
        <v>8742</v>
      </c>
      <c r="C436" s="1">
        <v>995</v>
      </c>
      <c r="D436" s="2" t="str">
        <f t="shared" ca="1" si="12"/>
        <v>Withdrawal</v>
      </c>
      <c r="E436" s="2" t="s">
        <v>7</v>
      </c>
      <c r="F436" s="1">
        <v>36</v>
      </c>
      <c r="G436" s="2" t="s">
        <v>12</v>
      </c>
      <c r="H436" s="2" t="s">
        <v>20</v>
      </c>
      <c r="I436" s="1">
        <v>3</v>
      </c>
      <c r="J436" s="2">
        <v>9</v>
      </c>
      <c r="K436" s="2">
        <v>2024</v>
      </c>
    </row>
    <row r="437" spans="1:11" x14ac:dyDescent="0.25">
      <c r="A437" s="2">
        <v>1434</v>
      </c>
      <c r="B437" s="2">
        <f t="shared" ca="1" si="13"/>
        <v>21743</v>
      </c>
      <c r="C437" s="1">
        <v>457</v>
      </c>
      <c r="D437" s="2" t="str">
        <f t="shared" ca="1" si="12"/>
        <v>Transfer</v>
      </c>
      <c r="E437" s="2" t="s">
        <v>9</v>
      </c>
      <c r="F437" s="1">
        <v>29</v>
      </c>
      <c r="G437" s="2" t="s">
        <v>12</v>
      </c>
      <c r="H437" s="2" t="s">
        <v>21</v>
      </c>
      <c r="I437" s="1">
        <v>5</v>
      </c>
      <c r="J437" s="2">
        <v>5</v>
      </c>
      <c r="K437" s="2">
        <v>2023</v>
      </c>
    </row>
    <row r="438" spans="1:11" x14ac:dyDescent="0.25">
      <c r="A438" s="2">
        <v>1435</v>
      </c>
      <c r="B438" s="2">
        <f t="shared" ca="1" si="13"/>
        <v>5349</v>
      </c>
      <c r="C438" s="1">
        <v>499</v>
      </c>
      <c r="D438" s="2" t="str">
        <f t="shared" ca="1" si="12"/>
        <v>Transfer</v>
      </c>
      <c r="E438" s="2" t="s">
        <v>7</v>
      </c>
      <c r="F438" s="1">
        <v>30</v>
      </c>
      <c r="G438" s="2" t="s">
        <v>11</v>
      </c>
      <c r="H438" s="2" t="s">
        <v>22</v>
      </c>
      <c r="I438" s="1">
        <v>5</v>
      </c>
      <c r="J438" s="2">
        <v>7</v>
      </c>
      <c r="K438" s="2">
        <v>2024</v>
      </c>
    </row>
    <row r="439" spans="1:11" x14ac:dyDescent="0.25">
      <c r="A439" s="2">
        <v>1436</v>
      </c>
      <c r="B439" s="2">
        <f t="shared" ca="1" si="13"/>
        <v>6747</v>
      </c>
      <c r="C439" s="1">
        <v>27</v>
      </c>
      <c r="D439" s="2" t="str">
        <f t="shared" ca="1" si="12"/>
        <v>Withdrawal</v>
      </c>
      <c r="E439" s="2" t="s">
        <v>8</v>
      </c>
      <c r="F439" s="1">
        <v>43</v>
      </c>
      <c r="G439" s="2" t="s">
        <v>11</v>
      </c>
      <c r="H439" s="2" t="s">
        <v>23</v>
      </c>
      <c r="I439" s="1">
        <v>3</v>
      </c>
      <c r="J439" s="2">
        <v>8</v>
      </c>
      <c r="K439" s="2">
        <v>2023</v>
      </c>
    </row>
    <row r="440" spans="1:11" x14ac:dyDescent="0.25">
      <c r="A440" s="2">
        <v>1437</v>
      </c>
      <c r="B440" s="2">
        <f t="shared" ca="1" si="13"/>
        <v>22634</v>
      </c>
      <c r="C440" s="1">
        <v>486</v>
      </c>
      <c r="D440" s="2" t="str">
        <f t="shared" ca="1" si="12"/>
        <v>Transfer</v>
      </c>
      <c r="E440" s="2" t="s">
        <v>7</v>
      </c>
      <c r="F440" s="1">
        <v>38</v>
      </c>
      <c r="G440" s="2" t="s">
        <v>12</v>
      </c>
      <c r="H440" s="2" t="s">
        <v>19</v>
      </c>
      <c r="I440" s="1">
        <v>4</v>
      </c>
      <c r="J440" s="2">
        <v>7</v>
      </c>
      <c r="K440" s="2">
        <v>2024</v>
      </c>
    </row>
    <row r="441" spans="1:11" x14ac:dyDescent="0.25">
      <c r="A441" s="2">
        <v>1438</v>
      </c>
      <c r="B441" s="2">
        <f t="shared" ca="1" si="13"/>
        <v>4297</v>
      </c>
      <c r="C441" s="1">
        <v>1085</v>
      </c>
      <c r="D441" s="2" t="str">
        <f t="shared" ca="1" si="12"/>
        <v>Deposit</v>
      </c>
      <c r="E441" s="2" t="s">
        <v>7</v>
      </c>
      <c r="F441" s="1">
        <v>31</v>
      </c>
      <c r="G441" s="2" t="s">
        <v>11</v>
      </c>
      <c r="H441" s="2" t="s">
        <v>20</v>
      </c>
      <c r="I441" s="1">
        <v>1</v>
      </c>
      <c r="J441" s="2">
        <v>9</v>
      </c>
      <c r="K441" s="2">
        <v>2024</v>
      </c>
    </row>
    <row r="442" spans="1:11" x14ac:dyDescent="0.25">
      <c r="A442" s="2">
        <v>1439</v>
      </c>
      <c r="B442" s="2">
        <f t="shared" ca="1" si="13"/>
        <v>20191</v>
      </c>
      <c r="C442" s="1">
        <v>421</v>
      </c>
      <c r="D442" s="2" t="str">
        <f t="shared" ca="1" si="12"/>
        <v>Transfer</v>
      </c>
      <c r="E442" s="2" t="s">
        <v>9</v>
      </c>
      <c r="F442" s="1">
        <v>34</v>
      </c>
      <c r="G442" s="2" t="s">
        <v>12</v>
      </c>
      <c r="H442" s="2" t="s">
        <v>21</v>
      </c>
      <c r="I442" s="1">
        <v>2</v>
      </c>
      <c r="J442" s="2">
        <v>10</v>
      </c>
      <c r="K442" s="2">
        <v>2023</v>
      </c>
    </row>
    <row r="443" spans="1:11" x14ac:dyDescent="0.25">
      <c r="A443" s="2">
        <v>1440</v>
      </c>
      <c r="B443" s="2">
        <f t="shared" ca="1" si="13"/>
        <v>4320</v>
      </c>
      <c r="C443" s="1">
        <v>567</v>
      </c>
      <c r="D443" s="2" t="str">
        <f t="shared" ca="1" si="12"/>
        <v>Transfer</v>
      </c>
      <c r="E443" s="2" t="s">
        <v>7</v>
      </c>
      <c r="F443" s="1">
        <v>46</v>
      </c>
      <c r="G443" s="2" t="s">
        <v>11</v>
      </c>
      <c r="H443" s="2" t="s">
        <v>22</v>
      </c>
      <c r="I443" s="1">
        <v>3</v>
      </c>
      <c r="J443" s="2">
        <v>6</v>
      </c>
      <c r="K443" s="2">
        <v>2024</v>
      </c>
    </row>
    <row r="444" spans="1:11" x14ac:dyDescent="0.25">
      <c r="A444" s="2">
        <v>1441</v>
      </c>
      <c r="B444" s="2">
        <f t="shared" ca="1" si="13"/>
        <v>2759</v>
      </c>
      <c r="C444" s="1">
        <v>1402</v>
      </c>
      <c r="D444" s="2" t="str">
        <f t="shared" ca="1" si="12"/>
        <v>Transfer</v>
      </c>
      <c r="E444" s="2" t="s">
        <v>7</v>
      </c>
      <c r="F444" s="1">
        <v>53</v>
      </c>
      <c r="G444" s="2" t="s">
        <v>12</v>
      </c>
      <c r="H444" s="2" t="s">
        <v>23</v>
      </c>
      <c r="I444" s="1">
        <v>4</v>
      </c>
      <c r="J444" s="2">
        <v>9</v>
      </c>
      <c r="K444" s="2">
        <v>2023</v>
      </c>
    </row>
    <row r="445" spans="1:11" x14ac:dyDescent="0.25">
      <c r="A445" s="2">
        <v>1442</v>
      </c>
      <c r="B445" s="2">
        <f t="shared" ca="1" si="13"/>
        <v>5424</v>
      </c>
      <c r="C445" s="1">
        <v>-22</v>
      </c>
      <c r="D445" s="2" t="str">
        <f t="shared" ca="1" si="12"/>
        <v>Transfer</v>
      </c>
      <c r="E445" s="2" t="s">
        <v>8</v>
      </c>
      <c r="F445" s="1">
        <v>28</v>
      </c>
      <c r="G445" s="2" t="s">
        <v>11</v>
      </c>
      <c r="H445" s="2" t="s">
        <v>19</v>
      </c>
      <c r="I445" s="1">
        <v>2</v>
      </c>
      <c r="J445" s="2">
        <v>6</v>
      </c>
      <c r="K445" s="2">
        <v>2023</v>
      </c>
    </row>
    <row r="446" spans="1:11" x14ac:dyDescent="0.25">
      <c r="A446" s="2">
        <v>1443</v>
      </c>
      <c r="B446" s="2">
        <f t="shared" ca="1" si="13"/>
        <v>2051</v>
      </c>
      <c r="C446" s="1">
        <v>1123</v>
      </c>
      <c r="D446" s="2" t="str">
        <f t="shared" ca="1" si="12"/>
        <v>Deposit</v>
      </c>
      <c r="E446" s="2" t="s">
        <v>9</v>
      </c>
      <c r="F446" s="1">
        <v>32</v>
      </c>
      <c r="G446" s="2" t="s">
        <v>12</v>
      </c>
      <c r="H446" s="2" t="s">
        <v>20</v>
      </c>
      <c r="I446" s="1">
        <v>4</v>
      </c>
      <c r="J446" s="2">
        <v>2</v>
      </c>
      <c r="K446" s="2">
        <v>2023</v>
      </c>
    </row>
    <row r="447" spans="1:11" x14ac:dyDescent="0.25">
      <c r="A447" s="2">
        <v>1444</v>
      </c>
      <c r="B447" s="2">
        <f t="shared" ca="1" si="13"/>
        <v>8106</v>
      </c>
      <c r="C447" s="1">
        <v>-489</v>
      </c>
      <c r="D447" s="2" t="str">
        <f t="shared" ca="1" si="12"/>
        <v>Withdrawal</v>
      </c>
      <c r="E447" s="2" t="s">
        <v>7</v>
      </c>
      <c r="F447" s="1">
        <v>49</v>
      </c>
      <c r="G447" s="2" t="s">
        <v>11</v>
      </c>
      <c r="H447" s="2" t="s">
        <v>21</v>
      </c>
      <c r="I447" s="1">
        <v>1</v>
      </c>
      <c r="J447" s="2">
        <v>9</v>
      </c>
      <c r="K447" s="2">
        <v>2023</v>
      </c>
    </row>
    <row r="448" spans="1:11" x14ac:dyDescent="0.25">
      <c r="A448" s="2">
        <v>1445</v>
      </c>
      <c r="B448" s="2">
        <f t="shared" ca="1" si="13"/>
        <v>2477</v>
      </c>
      <c r="C448" s="1">
        <v>1336</v>
      </c>
      <c r="D448" s="2" t="str">
        <f t="shared" ca="1" si="12"/>
        <v>Withdrawal</v>
      </c>
      <c r="E448" s="2" t="s">
        <v>7</v>
      </c>
      <c r="F448" s="1">
        <v>33</v>
      </c>
      <c r="G448" s="2" t="s">
        <v>11</v>
      </c>
      <c r="H448" s="2" t="s">
        <v>22</v>
      </c>
      <c r="I448" s="1">
        <v>3</v>
      </c>
      <c r="J448" s="2">
        <v>3</v>
      </c>
      <c r="K448" s="2">
        <v>2023</v>
      </c>
    </row>
    <row r="449" spans="1:11" x14ac:dyDescent="0.25">
      <c r="A449" s="2">
        <v>1446</v>
      </c>
      <c r="B449" s="2">
        <f t="shared" ca="1" si="13"/>
        <v>18204</v>
      </c>
      <c r="C449" s="1">
        <v>-449</v>
      </c>
      <c r="D449" s="2" t="str">
        <f t="shared" ca="1" si="12"/>
        <v>Transfer</v>
      </c>
      <c r="E449" s="2" t="s">
        <v>8</v>
      </c>
      <c r="F449" s="1">
        <v>50</v>
      </c>
      <c r="G449" s="2" t="s">
        <v>12</v>
      </c>
      <c r="H449" s="2" t="s">
        <v>23</v>
      </c>
      <c r="I449" s="1">
        <v>1</v>
      </c>
      <c r="J449" s="2">
        <v>6</v>
      </c>
      <c r="K449" s="2">
        <v>2024</v>
      </c>
    </row>
    <row r="450" spans="1:11" x14ac:dyDescent="0.25">
      <c r="A450" s="2">
        <v>1447</v>
      </c>
      <c r="B450" s="2">
        <f t="shared" ca="1" si="13"/>
        <v>5674</v>
      </c>
      <c r="C450" s="1">
        <v>977</v>
      </c>
      <c r="D450" s="2" t="str">
        <f t="shared" ca="1" si="12"/>
        <v>Deposit</v>
      </c>
      <c r="E450" s="2" t="s">
        <v>7</v>
      </c>
      <c r="F450" s="1">
        <v>67</v>
      </c>
      <c r="G450" s="2" t="s">
        <v>11</v>
      </c>
      <c r="H450" s="2" t="s">
        <v>19</v>
      </c>
      <c r="I450" s="1">
        <v>5</v>
      </c>
      <c r="J450" s="2">
        <v>10</v>
      </c>
      <c r="K450" s="2">
        <v>2023</v>
      </c>
    </row>
    <row r="451" spans="1:11" x14ac:dyDescent="0.25">
      <c r="A451" s="2">
        <v>1448</v>
      </c>
      <c r="B451" s="2">
        <f t="shared" ca="1" si="13"/>
        <v>14418</v>
      </c>
      <c r="C451" s="1">
        <v>1371</v>
      </c>
      <c r="D451" s="2" t="str">
        <f t="shared" ca="1" si="12"/>
        <v>Withdrawal</v>
      </c>
      <c r="E451" s="2" t="s">
        <v>9</v>
      </c>
      <c r="F451" s="1">
        <v>39</v>
      </c>
      <c r="G451" s="2" t="s">
        <v>12</v>
      </c>
      <c r="H451" s="2" t="s">
        <v>20</v>
      </c>
      <c r="I451" s="1">
        <v>4</v>
      </c>
      <c r="J451" s="2">
        <v>12</v>
      </c>
      <c r="K451" s="2">
        <v>2023</v>
      </c>
    </row>
    <row r="452" spans="1:11" x14ac:dyDescent="0.25">
      <c r="A452" s="2">
        <v>1449</v>
      </c>
      <c r="B452" s="2">
        <f t="shared" ca="1" si="13"/>
        <v>13366</v>
      </c>
      <c r="C452" s="1">
        <v>-64</v>
      </c>
      <c r="D452" s="2" t="str">
        <f t="shared" ref="D452:D515" ca="1" si="14">INDEX(loan_types,RANDBETWEEN(1,COUNTA(loan_types)))</f>
        <v>Deposit</v>
      </c>
      <c r="E452" s="2" t="s">
        <v>7</v>
      </c>
      <c r="F452" s="1">
        <v>62</v>
      </c>
      <c r="G452" s="2" t="s">
        <v>11</v>
      </c>
      <c r="H452" s="2" t="s">
        <v>21</v>
      </c>
      <c r="I452" s="1">
        <v>5</v>
      </c>
      <c r="J452" s="2">
        <v>7</v>
      </c>
      <c r="K452" s="2">
        <v>2024</v>
      </c>
    </row>
    <row r="453" spans="1:11" x14ac:dyDescent="0.25">
      <c r="A453" s="2">
        <v>1450</v>
      </c>
      <c r="B453" s="2">
        <f t="shared" ref="B453:B516" ca="1" si="15">IF(D453="Withdrawal",RANDBETWEEN(500,15000),IF(D452="Transfer",RANDBETWEEN(600,6000),RANDBETWEEN(10000,25000)))</f>
        <v>12792</v>
      </c>
      <c r="C453" s="1">
        <v>1069</v>
      </c>
      <c r="D453" s="2" t="str">
        <f t="shared" ca="1" si="14"/>
        <v>Transfer</v>
      </c>
      <c r="E453" s="2" t="s">
        <v>7</v>
      </c>
      <c r="F453" s="1">
        <v>39</v>
      </c>
      <c r="G453" s="2" t="s">
        <v>12</v>
      </c>
      <c r="H453" s="2" t="s">
        <v>22</v>
      </c>
      <c r="I453" s="1">
        <v>4</v>
      </c>
      <c r="J453" s="2">
        <v>2</v>
      </c>
      <c r="K453" s="2">
        <v>2024</v>
      </c>
    </row>
    <row r="454" spans="1:11" x14ac:dyDescent="0.25">
      <c r="A454" s="2">
        <v>1451</v>
      </c>
      <c r="B454" s="2">
        <f t="shared" ca="1" si="15"/>
        <v>5895</v>
      </c>
      <c r="C454" s="1">
        <v>760</v>
      </c>
      <c r="D454" s="2" t="str">
        <f t="shared" ca="1" si="14"/>
        <v>Transfer</v>
      </c>
      <c r="E454" s="2" t="s">
        <v>8</v>
      </c>
      <c r="F454" s="1">
        <v>56</v>
      </c>
      <c r="G454" s="2" t="s">
        <v>11</v>
      </c>
      <c r="H454" s="2" t="s">
        <v>23</v>
      </c>
      <c r="I454" s="1">
        <v>4</v>
      </c>
      <c r="J454" s="2">
        <v>3</v>
      </c>
      <c r="K454" s="2">
        <v>2024</v>
      </c>
    </row>
    <row r="455" spans="1:11" x14ac:dyDescent="0.25">
      <c r="A455" s="2">
        <v>1452</v>
      </c>
      <c r="B455" s="2">
        <f t="shared" ca="1" si="15"/>
        <v>2503</v>
      </c>
      <c r="C455" s="1">
        <v>1075</v>
      </c>
      <c r="D455" s="2" t="str">
        <f t="shared" ca="1" si="14"/>
        <v>Transfer</v>
      </c>
      <c r="E455" s="2" t="s">
        <v>7</v>
      </c>
      <c r="F455" s="1">
        <v>70</v>
      </c>
      <c r="G455" s="2" t="s">
        <v>12</v>
      </c>
      <c r="H455" s="2" t="s">
        <v>19</v>
      </c>
      <c r="I455" s="1">
        <v>4</v>
      </c>
      <c r="J455" s="2">
        <v>6</v>
      </c>
      <c r="K455" s="2">
        <v>2024</v>
      </c>
    </row>
    <row r="456" spans="1:11" x14ac:dyDescent="0.25">
      <c r="A456" s="2">
        <v>1453</v>
      </c>
      <c r="B456" s="2">
        <f t="shared" ca="1" si="15"/>
        <v>927</v>
      </c>
      <c r="C456" s="1">
        <v>704</v>
      </c>
      <c r="D456" s="2" t="str">
        <f t="shared" ca="1" si="14"/>
        <v>Transfer</v>
      </c>
      <c r="E456" s="2" t="s">
        <v>8</v>
      </c>
      <c r="F456" s="1">
        <v>52</v>
      </c>
      <c r="G456" s="2" t="s">
        <v>11</v>
      </c>
      <c r="H456" s="2" t="s">
        <v>20</v>
      </c>
      <c r="I456" s="1">
        <v>4</v>
      </c>
      <c r="J456" s="2">
        <v>7</v>
      </c>
      <c r="K456" s="2">
        <v>2023</v>
      </c>
    </row>
    <row r="457" spans="1:11" x14ac:dyDescent="0.25">
      <c r="A457" s="2">
        <v>1454</v>
      </c>
      <c r="B457" s="2">
        <f t="shared" ca="1" si="15"/>
        <v>12793</v>
      </c>
      <c r="C457" s="1">
        <v>1275</v>
      </c>
      <c r="D457" s="2" t="str">
        <f t="shared" ca="1" si="14"/>
        <v>Withdrawal</v>
      </c>
      <c r="E457" s="2" t="s">
        <v>9</v>
      </c>
      <c r="F457" s="1">
        <v>60</v>
      </c>
      <c r="G457" s="2" t="s">
        <v>12</v>
      </c>
      <c r="H457" s="2" t="s">
        <v>21</v>
      </c>
      <c r="I457" s="1">
        <v>2</v>
      </c>
      <c r="J457" s="2">
        <v>4</v>
      </c>
      <c r="K457" s="2">
        <v>2024</v>
      </c>
    </row>
    <row r="458" spans="1:11" x14ac:dyDescent="0.25">
      <c r="A458" s="2">
        <v>1455</v>
      </c>
      <c r="B458" s="2">
        <f t="shared" ca="1" si="15"/>
        <v>10009</v>
      </c>
      <c r="C458" s="1">
        <v>1396</v>
      </c>
      <c r="D458" s="2" t="str">
        <f t="shared" ca="1" si="14"/>
        <v>Deposit</v>
      </c>
      <c r="E458" s="2" t="s">
        <v>7</v>
      </c>
      <c r="F458" s="1">
        <v>36</v>
      </c>
      <c r="G458" s="2" t="s">
        <v>11</v>
      </c>
      <c r="H458" s="2" t="s">
        <v>22</v>
      </c>
      <c r="I458" s="1">
        <v>5</v>
      </c>
      <c r="J458" s="2">
        <v>11</v>
      </c>
      <c r="K458" s="2">
        <v>2024</v>
      </c>
    </row>
    <row r="459" spans="1:11" x14ac:dyDescent="0.25">
      <c r="A459" s="2">
        <v>1456</v>
      </c>
      <c r="B459" s="2">
        <f t="shared" ca="1" si="15"/>
        <v>21500</v>
      </c>
      <c r="C459" s="1">
        <v>-235</v>
      </c>
      <c r="D459" s="2" t="str">
        <f t="shared" ca="1" si="14"/>
        <v>Transfer</v>
      </c>
      <c r="E459" s="2" t="s">
        <v>7</v>
      </c>
      <c r="F459" s="1">
        <v>42</v>
      </c>
      <c r="G459" s="2" t="s">
        <v>12</v>
      </c>
      <c r="H459" s="2" t="s">
        <v>23</v>
      </c>
      <c r="I459" s="1">
        <v>5</v>
      </c>
      <c r="J459" s="2">
        <v>3</v>
      </c>
      <c r="K459" s="2">
        <v>2023</v>
      </c>
    </row>
    <row r="460" spans="1:11" x14ac:dyDescent="0.25">
      <c r="A460" s="2">
        <v>1457</v>
      </c>
      <c r="B460" s="2">
        <f t="shared" ca="1" si="15"/>
        <v>6547</v>
      </c>
      <c r="C460" s="1">
        <v>850</v>
      </c>
      <c r="D460" s="2" t="str">
        <f t="shared" ca="1" si="14"/>
        <v>Withdrawal</v>
      </c>
      <c r="E460" s="2" t="s">
        <v>7</v>
      </c>
      <c r="F460" s="1">
        <v>53</v>
      </c>
      <c r="G460" s="2" t="s">
        <v>11</v>
      </c>
      <c r="H460" s="2" t="s">
        <v>19</v>
      </c>
      <c r="I460" s="1">
        <v>5</v>
      </c>
      <c r="J460" s="2">
        <v>2</v>
      </c>
      <c r="K460" s="2">
        <v>2024</v>
      </c>
    </row>
    <row r="461" spans="1:11" x14ac:dyDescent="0.25">
      <c r="A461" s="2">
        <v>1458</v>
      </c>
      <c r="B461" s="2">
        <f t="shared" ca="1" si="15"/>
        <v>21535</v>
      </c>
      <c r="C461" s="1">
        <v>15</v>
      </c>
      <c r="D461" s="2" t="str">
        <f t="shared" ca="1" si="14"/>
        <v>Deposit</v>
      </c>
      <c r="E461" s="2" t="s">
        <v>8</v>
      </c>
      <c r="F461" s="1">
        <v>51</v>
      </c>
      <c r="G461" s="2" t="s">
        <v>12</v>
      </c>
      <c r="H461" s="2" t="s">
        <v>20</v>
      </c>
      <c r="I461" s="1">
        <v>1</v>
      </c>
      <c r="J461" s="2">
        <v>3</v>
      </c>
      <c r="K461" s="2">
        <v>2023</v>
      </c>
    </row>
    <row r="462" spans="1:11" x14ac:dyDescent="0.25">
      <c r="A462" s="2">
        <v>1459</v>
      </c>
      <c r="B462" s="2">
        <f t="shared" ca="1" si="15"/>
        <v>21772</v>
      </c>
      <c r="C462" s="1">
        <v>1216</v>
      </c>
      <c r="D462" s="2" t="str">
        <f t="shared" ca="1" si="14"/>
        <v>Transfer</v>
      </c>
      <c r="E462" s="2" t="s">
        <v>9</v>
      </c>
      <c r="F462" s="1">
        <v>44</v>
      </c>
      <c r="G462" s="2" t="s">
        <v>11</v>
      </c>
      <c r="H462" s="2" t="s">
        <v>21</v>
      </c>
      <c r="I462" s="1">
        <v>5</v>
      </c>
      <c r="J462" s="2">
        <v>11</v>
      </c>
      <c r="K462" s="2">
        <v>2024</v>
      </c>
    </row>
    <row r="463" spans="1:11" x14ac:dyDescent="0.25">
      <c r="A463" s="2">
        <v>1460</v>
      </c>
      <c r="B463" s="2">
        <f t="shared" ca="1" si="15"/>
        <v>4183</v>
      </c>
      <c r="C463" s="1">
        <v>729</v>
      </c>
      <c r="D463" s="2" t="str">
        <f t="shared" ca="1" si="14"/>
        <v>Withdrawal</v>
      </c>
      <c r="E463" s="2" t="s">
        <v>7</v>
      </c>
      <c r="F463" s="1">
        <v>37</v>
      </c>
      <c r="G463" s="2" t="s">
        <v>11</v>
      </c>
      <c r="H463" s="2" t="s">
        <v>22</v>
      </c>
      <c r="I463" s="1">
        <v>2</v>
      </c>
      <c r="J463" s="2">
        <v>1</v>
      </c>
      <c r="K463" s="2">
        <v>2024</v>
      </c>
    </row>
    <row r="464" spans="1:11" x14ac:dyDescent="0.25">
      <c r="A464" s="2">
        <v>1461</v>
      </c>
      <c r="B464" s="2">
        <f t="shared" ca="1" si="15"/>
        <v>15401</v>
      </c>
      <c r="C464" s="1">
        <v>-177</v>
      </c>
      <c r="D464" s="2" t="str">
        <f t="shared" ca="1" si="14"/>
        <v>Deposit</v>
      </c>
      <c r="E464" s="2" t="s">
        <v>7</v>
      </c>
      <c r="F464" s="1">
        <v>42</v>
      </c>
      <c r="G464" s="2" t="s">
        <v>12</v>
      </c>
      <c r="H464" s="2" t="s">
        <v>23</v>
      </c>
      <c r="I464" s="1">
        <v>4</v>
      </c>
      <c r="J464" s="2">
        <v>3</v>
      </c>
      <c r="K464" s="2">
        <v>2023</v>
      </c>
    </row>
    <row r="465" spans="1:11" x14ac:dyDescent="0.25">
      <c r="A465" s="2">
        <v>1462</v>
      </c>
      <c r="B465" s="2">
        <f t="shared" ca="1" si="15"/>
        <v>22103</v>
      </c>
      <c r="C465" s="1">
        <v>1359</v>
      </c>
      <c r="D465" s="2" t="str">
        <f t="shared" ca="1" si="14"/>
        <v>Transfer</v>
      </c>
      <c r="E465" s="2" t="s">
        <v>7</v>
      </c>
      <c r="F465" s="1">
        <v>58</v>
      </c>
      <c r="G465" s="2" t="s">
        <v>11</v>
      </c>
      <c r="H465" s="2" t="s">
        <v>19</v>
      </c>
      <c r="I465" s="1">
        <v>1</v>
      </c>
      <c r="J465" s="2">
        <v>7</v>
      </c>
      <c r="K465" s="2">
        <v>2024</v>
      </c>
    </row>
    <row r="466" spans="1:11" x14ac:dyDescent="0.25">
      <c r="A466" s="2">
        <v>1463</v>
      </c>
      <c r="B466" s="2">
        <f t="shared" ca="1" si="15"/>
        <v>4248</v>
      </c>
      <c r="C466" s="1">
        <v>707</v>
      </c>
      <c r="D466" s="2" t="str">
        <f t="shared" ca="1" si="14"/>
        <v>Deposit</v>
      </c>
      <c r="E466" s="2" t="s">
        <v>8</v>
      </c>
      <c r="F466" s="1">
        <v>45</v>
      </c>
      <c r="G466" s="2" t="s">
        <v>12</v>
      </c>
      <c r="H466" s="2" t="s">
        <v>20</v>
      </c>
      <c r="I466" s="1">
        <v>3</v>
      </c>
      <c r="J466" s="2">
        <v>11</v>
      </c>
      <c r="K466" s="2">
        <v>2023</v>
      </c>
    </row>
    <row r="467" spans="1:11" x14ac:dyDescent="0.25">
      <c r="A467" s="2">
        <v>1464</v>
      </c>
      <c r="B467" s="2">
        <f t="shared" ca="1" si="15"/>
        <v>15969</v>
      </c>
      <c r="C467" s="1">
        <v>431</v>
      </c>
      <c r="D467" s="2" t="str">
        <f t="shared" ca="1" si="14"/>
        <v>Deposit</v>
      </c>
      <c r="E467" s="2" t="s">
        <v>7</v>
      </c>
      <c r="F467" s="1">
        <v>54</v>
      </c>
      <c r="G467" s="2" t="s">
        <v>11</v>
      </c>
      <c r="H467" s="2" t="s">
        <v>21</v>
      </c>
      <c r="I467" s="1">
        <v>1</v>
      </c>
      <c r="J467" s="2">
        <v>4</v>
      </c>
      <c r="K467" s="2">
        <v>2023</v>
      </c>
    </row>
    <row r="468" spans="1:11" x14ac:dyDescent="0.25">
      <c r="A468" s="2">
        <v>1465</v>
      </c>
      <c r="B468" s="2">
        <f t="shared" ca="1" si="15"/>
        <v>8634</v>
      </c>
      <c r="C468" s="1">
        <v>803</v>
      </c>
      <c r="D468" s="2" t="str">
        <f t="shared" ca="1" si="14"/>
        <v>Withdrawal</v>
      </c>
      <c r="E468" s="2" t="s">
        <v>9</v>
      </c>
      <c r="F468" s="1">
        <v>63</v>
      </c>
      <c r="G468" s="2" t="s">
        <v>12</v>
      </c>
      <c r="H468" s="2" t="s">
        <v>22</v>
      </c>
      <c r="I468" s="1">
        <v>3</v>
      </c>
      <c r="J468" s="2">
        <v>10</v>
      </c>
      <c r="K468" s="2">
        <v>2024</v>
      </c>
    </row>
    <row r="469" spans="1:11" x14ac:dyDescent="0.25">
      <c r="A469" s="2">
        <v>1466</v>
      </c>
      <c r="B469" s="2">
        <f t="shared" ca="1" si="15"/>
        <v>12442</v>
      </c>
      <c r="C469" s="1">
        <v>-241</v>
      </c>
      <c r="D469" s="2" t="str">
        <f t="shared" ca="1" si="14"/>
        <v>Deposit</v>
      </c>
      <c r="E469" s="2" t="s">
        <v>8</v>
      </c>
      <c r="F469" s="1">
        <v>64</v>
      </c>
      <c r="G469" s="2" t="s">
        <v>11</v>
      </c>
      <c r="H469" s="2" t="s">
        <v>23</v>
      </c>
      <c r="I469" s="1">
        <v>1</v>
      </c>
      <c r="J469" s="2">
        <v>1</v>
      </c>
      <c r="K469" s="2">
        <v>2024</v>
      </c>
    </row>
    <row r="470" spans="1:11" x14ac:dyDescent="0.25">
      <c r="A470" s="2">
        <v>1467</v>
      </c>
      <c r="B470" s="2">
        <f t="shared" ca="1" si="15"/>
        <v>16414</v>
      </c>
      <c r="C470" s="1">
        <v>1208</v>
      </c>
      <c r="D470" s="2" t="str">
        <f t="shared" ca="1" si="14"/>
        <v>Transfer</v>
      </c>
      <c r="E470" s="2" t="s">
        <v>7</v>
      </c>
      <c r="F470" s="1">
        <v>42</v>
      </c>
      <c r="G470" s="2" t="s">
        <v>12</v>
      </c>
      <c r="H470" s="2" t="s">
        <v>19</v>
      </c>
      <c r="I470" s="1">
        <v>2</v>
      </c>
      <c r="J470" s="2">
        <v>3</v>
      </c>
      <c r="K470" s="2">
        <v>2024</v>
      </c>
    </row>
    <row r="471" spans="1:11" x14ac:dyDescent="0.25">
      <c r="A471" s="2">
        <v>1468</v>
      </c>
      <c r="B471" s="2">
        <f t="shared" ca="1" si="15"/>
        <v>2624</v>
      </c>
      <c r="C471" s="1">
        <v>210</v>
      </c>
      <c r="D471" s="2" t="str">
        <f t="shared" ca="1" si="14"/>
        <v>Transfer</v>
      </c>
      <c r="E471" s="2" t="s">
        <v>7</v>
      </c>
      <c r="F471" s="1">
        <v>48</v>
      </c>
      <c r="G471" s="2" t="s">
        <v>11</v>
      </c>
      <c r="H471" s="2" t="s">
        <v>20</v>
      </c>
      <c r="I471" s="1">
        <v>3</v>
      </c>
      <c r="J471" s="2">
        <v>11</v>
      </c>
      <c r="K471" s="2">
        <v>2023</v>
      </c>
    </row>
    <row r="472" spans="1:11" x14ac:dyDescent="0.25">
      <c r="A472" s="2">
        <v>1469</v>
      </c>
      <c r="B472" s="2">
        <f t="shared" ca="1" si="15"/>
        <v>884</v>
      </c>
      <c r="C472" s="1">
        <v>308</v>
      </c>
      <c r="D472" s="2" t="str">
        <f t="shared" ca="1" si="14"/>
        <v>Transfer</v>
      </c>
      <c r="E472" s="2" t="s">
        <v>7</v>
      </c>
      <c r="F472" s="1">
        <v>43</v>
      </c>
      <c r="G472" s="2" t="s">
        <v>12</v>
      </c>
      <c r="H472" s="2" t="s">
        <v>21</v>
      </c>
      <c r="I472" s="1">
        <v>5</v>
      </c>
      <c r="J472" s="2">
        <v>12</v>
      </c>
      <c r="K472" s="2">
        <v>2024</v>
      </c>
    </row>
    <row r="473" spans="1:11" x14ac:dyDescent="0.25">
      <c r="A473" s="2">
        <v>1470</v>
      </c>
      <c r="B473" s="2">
        <f t="shared" ca="1" si="15"/>
        <v>2051</v>
      </c>
      <c r="C473" s="1">
        <v>-131</v>
      </c>
      <c r="D473" s="2" t="str">
        <f t="shared" ca="1" si="14"/>
        <v>Deposit</v>
      </c>
      <c r="E473" s="2" t="s">
        <v>9</v>
      </c>
      <c r="F473" s="1">
        <v>38</v>
      </c>
      <c r="G473" s="2" t="s">
        <v>11</v>
      </c>
      <c r="H473" s="2" t="s">
        <v>22</v>
      </c>
      <c r="I473" s="1">
        <v>5</v>
      </c>
      <c r="J473" s="2">
        <v>12</v>
      </c>
      <c r="K473" s="2">
        <v>2024</v>
      </c>
    </row>
    <row r="474" spans="1:11" x14ac:dyDescent="0.25">
      <c r="A474" s="2">
        <v>1471</v>
      </c>
      <c r="B474" s="2">
        <f t="shared" ca="1" si="15"/>
        <v>11497</v>
      </c>
      <c r="C474" s="1">
        <v>165</v>
      </c>
      <c r="D474" s="2" t="str">
        <f t="shared" ca="1" si="14"/>
        <v>Withdrawal</v>
      </c>
      <c r="E474" s="2" t="s">
        <v>7</v>
      </c>
      <c r="F474" s="1">
        <v>62</v>
      </c>
      <c r="G474" s="2" t="s">
        <v>12</v>
      </c>
      <c r="H474" s="2" t="s">
        <v>23</v>
      </c>
      <c r="I474" s="1">
        <v>4</v>
      </c>
      <c r="J474" s="2">
        <v>11</v>
      </c>
      <c r="K474" s="2">
        <v>2024</v>
      </c>
    </row>
    <row r="475" spans="1:11" x14ac:dyDescent="0.25">
      <c r="A475" s="2">
        <v>1472</v>
      </c>
      <c r="B475" s="2">
        <f t="shared" ca="1" si="15"/>
        <v>24841</v>
      </c>
      <c r="C475" s="1">
        <v>1336</v>
      </c>
      <c r="D475" s="2" t="str">
        <f t="shared" ca="1" si="14"/>
        <v>Deposit</v>
      </c>
      <c r="E475" s="2" t="s">
        <v>8</v>
      </c>
      <c r="F475" s="1">
        <v>31</v>
      </c>
      <c r="G475" s="2" t="s">
        <v>11</v>
      </c>
      <c r="H475" s="2" t="s">
        <v>19</v>
      </c>
      <c r="I475" s="1">
        <v>2</v>
      </c>
      <c r="J475" s="2">
        <v>6</v>
      </c>
      <c r="K475" s="2">
        <v>2024</v>
      </c>
    </row>
    <row r="476" spans="1:11" x14ac:dyDescent="0.25">
      <c r="A476" s="2">
        <v>1473</v>
      </c>
      <c r="B476" s="2">
        <f t="shared" ca="1" si="15"/>
        <v>11173</v>
      </c>
      <c r="C476" s="1">
        <v>58</v>
      </c>
      <c r="D476" s="2" t="str">
        <f t="shared" ca="1" si="14"/>
        <v>Deposit</v>
      </c>
      <c r="E476" s="2" t="s">
        <v>7</v>
      </c>
      <c r="F476" s="1">
        <v>57</v>
      </c>
      <c r="G476" s="2" t="s">
        <v>12</v>
      </c>
      <c r="H476" s="2" t="s">
        <v>20</v>
      </c>
      <c r="I476" s="1">
        <v>3</v>
      </c>
      <c r="J476" s="2">
        <v>8</v>
      </c>
      <c r="K476" s="2">
        <v>2023</v>
      </c>
    </row>
    <row r="477" spans="1:11" x14ac:dyDescent="0.25">
      <c r="A477" s="2">
        <v>1474</v>
      </c>
      <c r="B477" s="2">
        <f t="shared" ca="1" si="15"/>
        <v>13699</v>
      </c>
      <c r="C477" s="1">
        <v>254</v>
      </c>
      <c r="D477" s="2" t="str">
        <f t="shared" ca="1" si="14"/>
        <v>Deposit</v>
      </c>
      <c r="E477" s="2" t="s">
        <v>7</v>
      </c>
      <c r="F477" s="1">
        <v>28</v>
      </c>
      <c r="G477" s="2" t="s">
        <v>11</v>
      </c>
      <c r="H477" s="2" t="s">
        <v>21</v>
      </c>
      <c r="I477" s="1">
        <v>5</v>
      </c>
      <c r="J477" s="2">
        <v>6</v>
      </c>
      <c r="K477" s="2">
        <v>2024</v>
      </c>
    </row>
    <row r="478" spans="1:11" x14ac:dyDescent="0.25">
      <c r="A478" s="2">
        <v>1475</v>
      </c>
      <c r="B478" s="2">
        <f t="shared" ca="1" si="15"/>
        <v>11047</v>
      </c>
      <c r="C478" s="1">
        <v>1222</v>
      </c>
      <c r="D478" s="2" t="str">
        <f t="shared" ca="1" si="14"/>
        <v>Deposit</v>
      </c>
      <c r="E478" s="2" t="s">
        <v>9</v>
      </c>
      <c r="F478" s="1">
        <v>29</v>
      </c>
      <c r="G478" s="2" t="s">
        <v>12</v>
      </c>
      <c r="H478" s="2" t="s">
        <v>22</v>
      </c>
      <c r="I478" s="1">
        <v>2</v>
      </c>
      <c r="J478" s="2">
        <v>12</v>
      </c>
      <c r="K478" s="2">
        <v>2023</v>
      </c>
    </row>
    <row r="479" spans="1:11" x14ac:dyDescent="0.25">
      <c r="A479" s="2">
        <v>1476</v>
      </c>
      <c r="B479" s="2">
        <f t="shared" ca="1" si="15"/>
        <v>14347</v>
      </c>
      <c r="C479" s="1">
        <v>-396</v>
      </c>
      <c r="D479" s="2" t="str">
        <f t="shared" ca="1" si="14"/>
        <v>Transfer</v>
      </c>
      <c r="E479" s="2" t="s">
        <v>7</v>
      </c>
      <c r="F479" s="1">
        <v>33</v>
      </c>
      <c r="G479" s="2" t="s">
        <v>11</v>
      </c>
      <c r="H479" s="2" t="s">
        <v>23</v>
      </c>
      <c r="I479" s="1">
        <v>3</v>
      </c>
      <c r="J479" s="2">
        <v>2</v>
      </c>
      <c r="K479" s="2">
        <v>2023</v>
      </c>
    </row>
    <row r="480" spans="1:11" x14ac:dyDescent="0.25">
      <c r="A480" s="2">
        <v>1477</v>
      </c>
      <c r="B480" s="2">
        <f t="shared" ca="1" si="15"/>
        <v>3866</v>
      </c>
      <c r="C480" s="1">
        <v>737</v>
      </c>
      <c r="D480" s="2" t="str">
        <f t="shared" ca="1" si="14"/>
        <v>Withdrawal</v>
      </c>
      <c r="E480" s="2" t="s">
        <v>7</v>
      </c>
      <c r="F480" s="1">
        <v>44</v>
      </c>
      <c r="G480" s="2" t="s">
        <v>12</v>
      </c>
      <c r="H480" s="2" t="s">
        <v>19</v>
      </c>
      <c r="I480" s="1">
        <v>1</v>
      </c>
      <c r="J480" s="2">
        <v>9</v>
      </c>
      <c r="K480" s="2">
        <v>2024</v>
      </c>
    </row>
    <row r="481" spans="1:11" x14ac:dyDescent="0.25">
      <c r="A481" s="2">
        <v>1478</v>
      </c>
      <c r="B481" s="2">
        <f t="shared" ca="1" si="15"/>
        <v>12904</v>
      </c>
      <c r="C481" s="1">
        <v>441</v>
      </c>
      <c r="D481" s="2" t="str">
        <f t="shared" ca="1" si="14"/>
        <v>Deposit</v>
      </c>
      <c r="E481" s="2" t="s">
        <v>8</v>
      </c>
      <c r="F481" s="1">
        <v>53</v>
      </c>
      <c r="G481" s="2" t="s">
        <v>11</v>
      </c>
      <c r="H481" s="2" t="s">
        <v>20</v>
      </c>
      <c r="I481" s="1">
        <v>2</v>
      </c>
      <c r="J481" s="2">
        <v>6</v>
      </c>
      <c r="K481" s="2">
        <v>2023</v>
      </c>
    </row>
    <row r="482" spans="1:11" x14ac:dyDescent="0.25">
      <c r="A482" s="2">
        <v>1479</v>
      </c>
      <c r="B482" s="2">
        <f t="shared" ca="1" si="15"/>
        <v>7096</v>
      </c>
      <c r="C482" s="1">
        <v>1401</v>
      </c>
      <c r="D482" s="2" t="str">
        <f t="shared" ca="1" si="14"/>
        <v>Withdrawal</v>
      </c>
      <c r="E482" s="2" t="s">
        <v>9</v>
      </c>
      <c r="F482" s="1">
        <v>47</v>
      </c>
      <c r="G482" s="2" t="s">
        <v>11</v>
      </c>
      <c r="H482" s="2" t="s">
        <v>21</v>
      </c>
      <c r="I482" s="1">
        <v>3</v>
      </c>
      <c r="J482" s="2">
        <v>5</v>
      </c>
      <c r="K482" s="2">
        <v>2023</v>
      </c>
    </row>
    <row r="483" spans="1:11" x14ac:dyDescent="0.25">
      <c r="A483" s="2">
        <v>1480</v>
      </c>
      <c r="B483" s="2">
        <f t="shared" ca="1" si="15"/>
        <v>13664</v>
      </c>
      <c r="C483" s="1">
        <v>-379</v>
      </c>
      <c r="D483" s="2" t="str">
        <f t="shared" ca="1" si="14"/>
        <v>Deposit</v>
      </c>
      <c r="E483" s="2" t="s">
        <v>7</v>
      </c>
      <c r="F483" s="1">
        <v>39</v>
      </c>
      <c r="G483" s="2" t="s">
        <v>12</v>
      </c>
      <c r="H483" s="2" t="s">
        <v>22</v>
      </c>
      <c r="I483" s="1">
        <v>5</v>
      </c>
      <c r="J483" s="2">
        <v>10</v>
      </c>
      <c r="K483" s="2">
        <v>2023</v>
      </c>
    </row>
    <row r="484" spans="1:11" x14ac:dyDescent="0.25">
      <c r="A484" s="2">
        <v>1481</v>
      </c>
      <c r="B484" s="2">
        <f t="shared" ca="1" si="15"/>
        <v>15382</v>
      </c>
      <c r="C484" s="1">
        <v>-490</v>
      </c>
      <c r="D484" s="2" t="str">
        <f t="shared" ca="1" si="14"/>
        <v>Transfer</v>
      </c>
      <c r="E484" s="2" t="s">
        <v>8</v>
      </c>
      <c r="F484" s="1">
        <v>43</v>
      </c>
      <c r="G484" s="2" t="s">
        <v>11</v>
      </c>
      <c r="H484" s="2" t="s">
        <v>23</v>
      </c>
      <c r="I484" s="1">
        <v>2</v>
      </c>
      <c r="J484" s="2">
        <v>12</v>
      </c>
      <c r="K484" s="2">
        <v>2024</v>
      </c>
    </row>
    <row r="485" spans="1:11" x14ac:dyDescent="0.25">
      <c r="A485" s="2">
        <v>1482</v>
      </c>
      <c r="B485" s="2">
        <f t="shared" ca="1" si="15"/>
        <v>4736</v>
      </c>
      <c r="C485" s="1">
        <v>-402</v>
      </c>
      <c r="D485" s="2" t="str">
        <f t="shared" ca="1" si="14"/>
        <v>Transfer</v>
      </c>
      <c r="E485" s="2" t="s">
        <v>7</v>
      </c>
      <c r="F485" s="1">
        <v>59</v>
      </c>
      <c r="G485" s="2" t="s">
        <v>11</v>
      </c>
      <c r="H485" s="2" t="s">
        <v>19</v>
      </c>
      <c r="I485" s="1">
        <v>2</v>
      </c>
      <c r="J485" s="2">
        <v>5</v>
      </c>
      <c r="K485" s="2">
        <v>2024</v>
      </c>
    </row>
    <row r="486" spans="1:11" x14ac:dyDescent="0.25">
      <c r="A486" s="2">
        <v>1483</v>
      </c>
      <c r="B486" s="2">
        <f t="shared" ca="1" si="15"/>
        <v>2513</v>
      </c>
      <c r="C486" s="1">
        <v>611</v>
      </c>
      <c r="D486" s="2" t="str">
        <f t="shared" ca="1" si="14"/>
        <v>Deposit</v>
      </c>
      <c r="E486" s="2" t="s">
        <v>7</v>
      </c>
      <c r="F486" s="1">
        <v>59</v>
      </c>
      <c r="G486" s="2" t="s">
        <v>12</v>
      </c>
      <c r="H486" s="2" t="s">
        <v>20</v>
      </c>
      <c r="I486" s="1">
        <v>4</v>
      </c>
      <c r="J486" s="2">
        <v>11</v>
      </c>
      <c r="K486" s="2">
        <v>2023</v>
      </c>
    </row>
    <row r="487" spans="1:11" x14ac:dyDescent="0.25">
      <c r="A487" s="2">
        <v>1484</v>
      </c>
      <c r="B487" s="2">
        <f t="shared" ca="1" si="15"/>
        <v>17344</v>
      </c>
      <c r="C487" s="1">
        <v>1241</v>
      </c>
      <c r="D487" s="2" t="str">
        <f t="shared" ca="1" si="14"/>
        <v>Deposit</v>
      </c>
      <c r="E487" s="1" t="s">
        <v>9</v>
      </c>
      <c r="F487" s="1">
        <v>30</v>
      </c>
      <c r="G487" s="2" t="s">
        <v>12</v>
      </c>
      <c r="H487" s="2" t="s">
        <v>21</v>
      </c>
      <c r="I487" s="1">
        <v>3</v>
      </c>
      <c r="J487" s="2">
        <v>10</v>
      </c>
      <c r="K487" s="2">
        <v>2023</v>
      </c>
    </row>
    <row r="488" spans="1:11" x14ac:dyDescent="0.25">
      <c r="A488" s="2">
        <v>1485</v>
      </c>
      <c r="B488" s="2">
        <f t="shared" ca="1" si="15"/>
        <v>24496</v>
      </c>
      <c r="C488" s="1">
        <v>1081</v>
      </c>
      <c r="D488" s="2" t="str">
        <f t="shared" ca="1" si="14"/>
        <v>Deposit</v>
      </c>
      <c r="E488" s="1" t="s">
        <v>8</v>
      </c>
      <c r="F488" s="1">
        <v>65</v>
      </c>
      <c r="G488" s="2" t="s">
        <v>11</v>
      </c>
      <c r="H488" s="2" t="s">
        <v>22</v>
      </c>
      <c r="I488" s="1">
        <v>4</v>
      </c>
      <c r="J488" s="2">
        <v>6</v>
      </c>
      <c r="K488" s="2">
        <v>2023</v>
      </c>
    </row>
    <row r="489" spans="1:11" x14ac:dyDescent="0.25">
      <c r="A489" s="2">
        <v>1486</v>
      </c>
      <c r="B489" s="2">
        <f t="shared" ca="1" si="15"/>
        <v>3891</v>
      </c>
      <c r="C489" s="1">
        <v>1405</v>
      </c>
      <c r="D489" s="2" t="str">
        <f t="shared" ca="1" si="14"/>
        <v>Withdrawal</v>
      </c>
      <c r="E489" s="1" t="s">
        <v>7</v>
      </c>
      <c r="F489" s="1">
        <v>59</v>
      </c>
      <c r="G489" s="2" t="s">
        <v>11</v>
      </c>
      <c r="H489" s="2" t="s">
        <v>23</v>
      </c>
      <c r="I489" s="1">
        <v>5</v>
      </c>
      <c r="J489" s="2">
        <v>9</v>
      </c>
      <c r="K489" s="2">
        <v>2023</v>
      </c>
    </row>
    <row r="490" spans="1:11" x14ac:dyDescent="0.25">
      <c r="A490" s="2">
        <v>1487</v>
      </c>
      <c r="B490" s="2">
        <f t="shared" ca="1" si="15"/>
        <v>19073</v>
      </c>
      <c r="C490" s="1">
        <v>409</v>
      </c>
      <c r="D490" s="2" t="str">
        <f t="shared" ca="1" si="14"/>
        <v>Transfer</v>
      </c>
      <c r="E490" s="1" t="s">
        <v>9</v>
      </c>
      <c r="F490" s="1">
        <v>42</v>
      </c>
      <c r="G490" s="2" t="s">
        <v>12</v>
      </c>
      <c r="H490" s="2" t="s">
        <v>19</v>
      </c>
      <c r="I490" s="1">
        <v>2</v>
      </c>
      <c r="J490" s="2">
        <v>1</v>
      </c>
      <c r="K490" s="2">
        <v>2024</v>
      </c>
    </row>
    <row r="491" spans="1:11" x14ac:dyDescent="0.25">
      <c r="A491" s="2">
        <v>1488</v>
      </c>
      <c r="B491" s="2">
        <f t="shared" ca="1" si="15"/>
        <v>1030</v>
      </c>
      <c r="C491" s="1">
        <v>783</v>
      </c>
      <c r="D491" s="2" t="str">
        <f t="shared" ca="1" si="14"/>
        <v>Transfer</v>
      </c>
      <c r="E491" s="1" t="s">
        <v>7</v>
      </c>
      <c r="F491" s="1">
        <v>43</v>
      </c>
      <c r="G491" s="2" t="s">
        <v>11</v>
      </c>
      <c r="H491" s="2" t="s">
        <v>20</v>
      </c>
      <c r="I491" s="1">
        <v>1</v>
      </c>
      <c r="J491" s="2">
        <v>4</v>
      </c>
      <c r="K491" s="2">
        <v>2023</v>
      </c>
    </row>
    <row r="492" spans="1:11" x14ac:dyDescent="0.25">
      <c r="A492" s="2">
        <v>1489</v>
      </c>
      <c r="B492" s="2">
        <f t="shared" ca="1" si="15"/>
        <v>2947</v>
      </c>
      <c r="C492" s="1">
        <v>1270</v>
      </c>
      <c r="D492" s="2" t="str">
        <f t="shared" ca="1" si="14"/>
        <v>Transfer</v>
      </c>
      <c r="E492" s="1" t="s">
        <v>7</v>
      </c>
      <c r="F492" s="1">
        <v>53</v>
      </c>
      <c r="G492" s="2" t="s">
        <v>12</v>
      </c>
      <c r="H492" s="2" t="s">
        <v>21</v>
      </c>
      <c r="I492" s="1">
        <v>4</v>
      </c>
      <c r="J492" s="2">
        <v>10</v>
      </c>
      <c r="K492" s="2">
        <v>2024</v>
      </c>
    </row>
    <row r="493" spans="1:11" x14ac:dyDescent="0.25">
      <c r="A493" s="2">
        <v>1490</v>
      </c>
      <c r="B493" s="2">
        <f t="shared" ca="1" si="15"/>
        <v>7313</v>
      </c>
      <c r="C493" s="1">
        <v>811</v>
      </c>
      <c r="D493" s="2" t="str">
        <f t="shared" ca="1" si="14"/>
        <v>Withdrawal</v>
      </c>
      <c r="E493" s="2" t="s">
        <v>7</v>
      </c>
      <c r="F493" s="1">
        <v>38</v>
      </c>
      <c r="G493" s="2" t="s">
        <v>11</v>
      </c>
      <c r="H493" s="2" t="s">
        <v>22</v>
      </c>
      <c r="I493" s="1">
        <v>1</v>
      </c>
      <c r="J493" s="2">
        <v>12</v>
      </c>
      <c r="K493" s="2">
        <v>2024</v>
      </c>
    </row>
    <row r="494" spans="1:11" x14ac:dyDescent="0.25">
      <c r="A494" s="2">
        <v>1491</v>
      </c>
      <c r="B494" s="2">
        <f t="shared" ca="1" si="15"/>
        <v>2322</v>
      </c>
      <c r="C494" s="1">
        <v>132</v>
      </c>
      <c r="D494" s="2" t="str">
        <f t="shared" ca="1" si="14"/>
        <v>Withdrawal</v>
      </c>
      <c r="E494" s="2" t="s">
        <v>8</v>
      </c>
      <c r="F494" s="1">
        <v>69</v>
      </c>
      <c r="G494" s="2" t="s">
        <v>12</v>
      </c>
      <c r="H494" s="2" t="s">
        <v>23</v>
      </c>
      <c r="I494" s="1">
        <v>3</v>
      </c>
      <c r="J494" s="2">
        <v>9</v>
      </c>
      <c r="K494" s="2">
        <v>2023</v>
      </c>
    </row>
    <row r="495" spans="1:11" x14ac:dyDescent="0.25">
      <c r="A495" s="2">
        <v>1492</v>
      </c>
      <c r="B495" s="2">
        <f t="shared" ca="1" si="15"/>
        <v>2089</v>
      </c>
      <c r="C495" s="1">
        <v>1016</v>
      </c>
      <c r="D495" s="2" t="str">
        <f t="shared" ca="1" si="14"/>
        <v>Withdrawal</v>
      </c>
      <c r="E495" s="2" t="s">
        <v>9</v>
      </c>
      <c r="F495" s="1">
        <v>30</v>
      </c>
      <c r="G495" s="2" t="s">
        <v>11</v>
      </c>
      <c r="H495" s="2" t="s">
        <v>19</v>
      </c>
      <c r="I495" s="1">
        <v>4</v>
      </c>
      <c r="J495" s="2">
        <v>11</v>
      </c>
      <c r="K495" s="2">
        <v>2024</v>
      </c>
    </row>
    <row r="496" spans="1:11" x14ac:dyDescent="0.25">
      <c r="A496" s="2">
        <v>1493</v>
      </c>
      <c r="B496" s="2">
        <f t="shared" ca="1" si="15"/>
        <v>16833</v>
      </c>
      <c r="C496" s="1">
        <v>342</v>
      </c>
      <c r="D496" s="2" t="str">
        <f t="shared" ca="1" si="14"/>
        <v>Deposit</v>
      </c>
      <c r="E496" s="2" t="s">
        <v>7</v>
      </c>
      <c r="F496" s="1">
        <v>39</v>
      </c>
      <c r="G496" s="2" t="s">
        <v>12</v>
      </c>
      <c r="H496" s="2" t="s">
        <v>20</v>
      </c>
      <c r="I496" s="1">
        <v>4</v>
      </c>
      <c r="J496" s="2">
        <v>3</v>
      </c>
      <c r="K496" s="2">
        <v>2023</v>
      </c>
    </row>
    <row r="497" spans="1:11" x14ac:dyDescent="0.25">
      <c r="A497" s="2">
        <v>1494</v>
      </c>
      <c r="B497" s="2">
        <f t="shared" ca="1" si="15"/>
        <v>12560</v>
      </c>
      <c r="C497" s="1">
        <v>776</v>
      </c>
      <c r="D497" s="2" t="str">
        <f t="shared" ca="1" si="14"/>
        <v>Withdrawal</v>
      </c>
      <c r="E497" s="2" t="s">
        <v>7</v>
      </c>
      <c r="F497" s="1">
        <v>38</v>
      </c>
      <c r="G497" s="2" t="s">
        <v>11</v>
      </c>
      <c r="H497" s="2" t="s">
        <v>21</v>
      </c>
      <c r="I497" s="1">
        <v>1</v>
      </c>
      <c r="J497" s="2">
        <v>12</v>
      </c>
      <c r="K497" s="2">
        <v>2024</v>
      </c>
    </row>
    <row r="498" spans="1:11" x14ac:dyDescent="0.25">
      <c r="A498" s="2">
        <v>1495</v>
      </c>
      <c r="B498" s="2">
        <f t="shared" ca="1" si="15"/>
        <v>4112</v>
      </c>
      <c r="C498" s="1">
        <v>607</v>
      </c>
      <c r="D498" s="2" t="str">
        <f t="shared" ca="1" si="14"/>
        <v>Withdrawal</v>
      </c>
      <c r="E498" s="2" t="s">
        <v>7</v>
      </c>
      <c r="F498" s="1">
        <v>36</v>
      </c>
      <c r="G498" s="2" t="s">
        <v>11</v>
      </c>
      <c r="H498" s="2" t="s">
        <v>22</v>
      </c>
      <c r="I498" s="1">
        <v>5</v>
      </c>
      <c r="J498" s="2">
        <v>4</v>
      </c>
      <c r="K498" s="2">
        <v>2023</v>
      </c>
    </row>
    <row r="499" spans="1:11" x14ac:dyDescent="0.25">
      <c r="A499" s="2">
        <v>1496</v>
      </c>
      <c r="B499" s="2">
        <f t="shared" ca="1" si="15"/>
        <v>13344</v>
      </c>
      <c r="C499" s="1">
        <v>166</v>
      </c>
      <c r="D499" s="2" t="str">
        <f t="shared" ca="1" si="14"/>
        <v>Deposit</v>
      </c>
      <c r="E499" s="2" t="s">
        <v>8</v>
      </c>
      <c r="F499" s="1">
        <v>65</v>
      </c>
      <c r="G499" s="2" t="s">
        <v>12</v>
      </c>
      <c r="H499" s="2" t="s">
        <v>23</v>
      </c>
      <c r="I499" s="1">
        <v>4</v>
      </c>
      <c r="J499" s="2">
        <v>1</v>
      </c>
      <c r="K499" s="2">
        <v>2023</v>
      </c>
    </row>
    <row r="500" spans="1:11" x14ac:dyDescent="0.25">
      <c r="A500" s="2">
        <v>1497</v>
      </c>
      <c r="B500" s="2">
        <f t="shared" ca="1" si="15"/>
        <v>16393</v>
      </c>
      <c r="C500" s="1">
        <v>774</v>
      </c>
      <c r="D500" s="2" t="str">
        <f t="shared" ca="1" si="14"/>
        <v>Transfer</v>
      </c>
      <c r="E500" s="2" t="s">
        <v>9</v>
      </c>
      <c r="F500" s="1">
        <v>33</v>
      </c>
      <c r="G500" s="2" t="s">
        <v>12</v>
      </c>
      <c r="H500" s="2" t="s">
        <v>19</v>
      </c>
      <c r="I500" s="1">
        <v>5</v>
      </c>
      <c r="J500" s="2">
        <v>4</v>
      </c>
      <c r="K500" s="2">
        <v>2024</v>
      </c>
    </row>
    <row r="501" spans="1:11" x14ac:dyDescent="0.25">
      <c r="A501" s="2">
        <v>1498</v>
      </c>
      <c r="B501" s="2">
        <f t="shared" ca="1" si="15"/>
        <v>1137</v>
      </c>
      <c r="C501" s="1">
        <v>323</v>
      </c>
      <c r="D501" s="2" t="str">
        <f t="shared" ca="1" si="14"/>
        <v>Deposit</v>
      </c>
      <c r="E501" s="2" t="s">
        <v>7</v>
      </c>
      <c r="F501" s="1">
        <v>51</v>
      </c>
      <c r="G501" s="2" t="s">
        <v>11</v>
      </c>
      <c r="H501" s="2" t="s">
        <v>20</v>
      </c>
      <c r="I501" s="1">
        <v>3</v>
      </c>
      <c r="J501" s="2">
        <v>5</v>
      </c>
      <c r="K501" s="2">
        <v>2023</v>
      </c>
    </row>
    <row r="502" spans="1:11" x14ac:dyDescent="0.25">
      <c r="A502" s="2">
        <v>1499</v>
      </c>
      <c r="B502" s="2">
        <f t="shared" ca="1" si="15"/>
        <v>22650</v>
      </c>
      <c r="C502" s="1">
        <v>244</v>
      </c>
      <c r="D502" s="2" t="str">
        <f t="shared" ca="1" si="14"/>
        <v>Transfer</v>
      </c>
      <c r="E502" s="2" t="s">
        <v>7</v>
      </c>
      <c r="F502" s="1">
        <v>36</v>
      </c>
      <c r="G502" s="2" t="s">
        <v>11</v>
      </c>
      <c r="H502" s="2" t="s">
        <v>21</v>
      </c>
      <c r="I502" s="1">
        <v>2</v>
      </c>
      <c r="J502" s="2">
        <v>12</v>
      </c>
      <c r="K502" s="2">
        <v>2023</v>
      </c>
    </row>
    <row r="503" spans="1:11" x14ac:dyDescent="0.25">
      <c r="A503" s="2">
        <v>1500</v>
      </c>
      <c r="B503" s="2">
        <f t="shared" ca="1" si="15"/>
        <v>5193</v>
      </c>
      <c r="C503" s="1">
        <v>756</v>
      </c>
      <c r="D503" s="2" t="str">
        <f t="shared" ca="1" si="14"/>
        <v>Transfer</v>
      </c>
      <c r="E503" s="2" t="s">
        <v>7</v>
      </c>
      <c r="F503" s="1">
        <v>32</v>
      </c>
      <c r="G503" s="2" t="s">
        <v>12</v>
      </c>
      <c r="H503" s="2" t="s">
        <v>22</v>
      </c>
      <c r="I503" s="1">
        <v>5</v>
      </c>
      <c r="J503" s="2">
        <v>4</v>
      </c>
      <c r="K503" s="2">
        <v>2023</v>
      </c>
    </row>
    <row r="504" spans="1:11" x14ac:dyDescent="0.25">
      <c r="A504" s="2">
        <v>1501</v>
      </c>
      <c r="B504" s="2">
        <f t="shared" ca="1" si="15"/>
        <v>6563</v>
      </c>
      <c r="C504" s="1">
        <v>482</v>
      </c>
      <c r="D504" s="2" t="str">
        <f t="shared" ca="1" si="14"/>
        <v>Withdrawal</v>
      </c>
      <c r="E504" s="2" t="s">
        <v>8</v>
      </c>
      <c r="F504" s="1">
        <v>34</v>
      </c>
      <c r="G504" s="2" t="s">
        <v>11</v>
      </c>
      <c r="H504" s="2" t="s">
        <v>23</v>
      </c>
      <c r="I504" s="1">
        <v>3</v>
      </c>
      <c r="J504" s="2">
        <v>12</v>
      </c>
      <c r="K504" s="2">
        <v>2023</v>
      </c>
    </row>
    <row r="505" spans="1:11" x14ac:dyDescent="0.25">
      <c r="A505" s="2">
        <v>1502</v>
      </c>
      <c r="B505" s="2">
        <f t="shared" ca="1" si="15"/>
        <v>16213</v>
      </c>
      <c r="C505" s="1">
        <v>262</v>
      </c>
      <c r="D505" s="2" t="str">
        <f t="shared" ca="1" si="14"/>
        <v>Deposit</v>
      </c>
      <c r="E505" s="2" t="s">
        <v>7</v>
      </c>
      <c r="F505" s="1">
        <v>60</v>
      </c>
      <c r="G505" s="2" t="s">
        <v>12</v>
      </c>
      <c r="H505" s="2" t="s">
        <v>21</v>
      </c>
      <c r="I505" s="1">
        <v>3</v>
      </c>
      <c r="J505" s="2">
        <v>10</v>
      </c>
      <c r="K505" s="2">
        <v>2023</v>
      </c>
    </row>
    <row r="506" spans="1:11" x14ac:dyDescent="0.25">
      <c r="A506" s="2">
        <v>1503</v>
      </c>
      <c r="B506" s="2">
        <f t="shared" ca="1" si="15"/>
        <v>11440</v>
      </c>
      <c r="C506" s="1">
        <v>-206</v>
      </c>
      <c r="D506" s="2" t="str">
        <f t="shared" ca="1" si="14"/>
        <v>Deposit</v>
      </c>
      <c r="E506" s="2" t="s">
        <v>9</v>
      </c>
      <c r="F506" s="1">
        <v>57</v>
      </c>
      <c r="G506" s="2" t="s">
        <v>11</v>
      </c>
      <c r="H506" s="2" t="s">
        <v>22</v>
      </c>
      <c r="I506" s="1">
        <v>1</v>
      </c>
      <c r="J506" s="2">
        <v>5</v>
      </c>
      <c r="K506" s="2">
        <v>2023</v>
      </c>
    </row>
    <row r="507" spans="1:11" x14ac:dyDescent="0.25">
      <c r="A507" s="2">
        <v>1504</v>
      </c>
      <c r="B507" s="2">
        <f t="shared" ca="1" si="15"/>
        <v>20053</v>
      </c>
      <c r="C507" s="1">
        <v>342</v>
      </c>
      <c r="D507" s="2" t="str">
        <f t="shared" ca="1" si="14"/>
        <v>Transfer</v>
      </c>
      <c r="E507" s="2" t="s">
        <v>8</v>
      </c>
      <c r="F507" s="1">
        <v>61</v>
      </c>
      <c r="G507" s="2" t="s">
        <v>12</v>
      </c>
      <c r="H507" s="2" t="s">
        <v>23</v>
      </c>
      <c r="I507" s="1">
        <v>2</v>
      </c>
      <c r="J507" s="2">
        <v>8</v>
      </c>
      <c r="K507" s="2">
        <v>2024</v>
      </c>
    </row>
    <row r="508" spans="1:11" x14ac:dyDescent="0.25">
      <c r="A508" s="2">
        <v>1505</v>
      </c>
      <c r="B508" s="2">
        <f t="shared" ca="1" si="15"/>
        <v>1532</v>
      </c>
      <c r="C508" s="1">
        <v>-250</v>
      </c>
      <c r="D508" s="2" t="str">
        <f t="shared" ca="1" si="14"/>
        <v>Transfer</v>
      </c>
      <c r="E508" s="2" t="s">
        <v>7</v>
      </c>
      <c r="F508" s="1">
        <v>37</v>
      </c>
      <c r="G508" s="2" t="s">
        <v>11</v>
      </c>
      <c r="H508" s="2" t="s">
        <v>19</v>
      </c>
      <c r="I508" s="1">
        <v>4</v>
      </c>
      <c r="J508" s="2">
        <v>12</v>
      </c>
      <c r="K508" s="2">
        <v>2024</v>
      </c>
    </row>
    <row r="509" spans="1:11" x14ac:dyDescent="0.25">
      <c r="A509" s="2">
        <v>1506</v>
      </c>
      <c r="B509" s="2">
        <f t="shared" ca="1" si="15"/>
        <v>1221</v>
      </c>
      <c r="C509" s="1">
        <v>-275</v>
      </c>
      <c r="D509" s="2" t="str">
        <f t="shared" ca="1" si="14"/>
        <v>Transfer</v>
      </c>
      <c r="E509" s="2" t="s">
        <v>7</v>
      </c>
      <c r="F509" s="1">
        <v>31</v>
      </c>
      <c r="G509" s="2" t="s">
        <v>12</v>
      </c>
      <c r="H509" s="2" t="s">
        <v>20</v>
      </c>
      <c r="I509" s="1">
        <v>4</v>
      </c>
      <c r="J509" s="2">
        <v>1</v>
      </c>
      <c r="K509" s="2">
        <v>2024</v>
      </c>
    </row>
    <row r="510" spans="1:11" x14ac:dyDescent="0.25">
      <c r="A510" s="2">
        <v>1507</v>
      </c>
      <c r="B510" s="2">
        <f t="shared" ca="1" si="15"/>
        <v>3928</v>
      </c>
      <c r="C510" s="1">
        <v>214</v>
      </c>
      <c r="D510" s="2" t="str">
        <f t="shared" ca="1" si="14"/>
        <v>Transfer</v>
      </c>
      <c r="E510" s="2" t="s">
        <v>7</v>
      </c>
      <c r="F510" s="1">
        <v>31</v>
      </c>
      <c r="G510" s="2" t="s">
        <v>11</v>
      </c>
      <c r="H510" s="2" t="s">
        <v>21</v>
      </c>
      <c r="I510" s="1">
        <v>3</v>
      </c>
      <c r="J510" s="2">
        <v>12</v>
      </c>
      <c r="K510" s="2">
        <v>2024</v>
      </c>
    </row>
    <row r="511" spans="1:11" x14ac:dyDescent="0.25">
      <c r="A511" s="2">
        <v>1508</v>
      </c>
      <c r="B511" s="2">
        <f t="shared" ca="1" si="15"/>
        <v>800</v>
      </c>
      <c r="C511" s="1">
        <v>1418</v>
      </c>
      <c r="D511" s="2" t="str">
        <f t="shared" ca="1" si="14"/>
        <v>Withdrawal</v>
      </c>
      <c r="E511" s="2" t="s">
        <v>9</v>
      </c>
      <c r="F511" s="1">
        <v>34</v>
      </c>
      <c r="G511" s="2" t="s">
        <v>11</v>
      </c>
      <c r="H511" s="2" t="s">
        <v>22</v>
      </c>
      <c r="I511" s="1">
        <v>4</v>
      </c>
      <c r="J511" s="2">
        <v>4</v>
      </c>
      <c r="K511" s="2">
        <v>2023</v>
      </c>
    </row>
    <row r="512" spans="1:11" x14ac:dyDescent="0.25">
      <c r="A512" s="2">
        <v>1509</v>
      </c>
      <c r="B512" s="2">
        <f t="shared" ca="1" si="15"/>
        <v>18527</v>
      </c>
      <c r="C512" s="1">
        <v>953</v>
      </c>
      <c r="D512" s="2" t="str">
        <f t="shared" ca="1" si="14"/>
        <v>Deposit</v>
      </c>
      <c r="E512" s="2" t="s">
        <v>7</v>
      </c>
      <c r="F512" s="1">
        <v>47</v>
      </c>
      <c r="G512" s="2" t="s">
        <v>12</v>
      </c>
      <c r="H512" s="2" t="s">
        <v>23</v>
      </c>
      <c r="I512" s="1">
        <v>4</v>
      </c>
      <c r="J512" s="2">
        <v>6</v>
      </c>
      <c r="K512" s="2">
        <v>2024</v>
      </c>
    </row>
    <row r="513" spans="1:11" x14ac:dyDescent="0.25">
      <c r="A513" s="2">
        <v>1510</v>
      </c>
      <c r="B513" s="2">
        <f t="shared" ca="1" si="15"/>
        <v>24552</v>
      </c>
      <c r="C513" s="1">
        <v>533</v>
      </c>
      <c r="D513" s="2" t="str">
        <f t="shared" ca="1" si="14"/>
        <v>Transfer</v>
      </c>
      <c r="E513" s="2" t="s">
        <v>8</v>
      </c>
      <c r="F513" s="1">
        <v>33</v>
      </c>
      <c r="G513" s="2" t="s">
        <v>11</v>
      </c>
      <c r="H513" s="2" t="s">
        <v>19</v>
      </c>
      <c r="I513" s="1">
        <v>2</v>
      </c>
      <c r="J513" s="2">
        <v>11</v>
      </c>
      <c r="K513" s="2">
        <v>2023</v>
      </c>
    </row>
    <row r="514" spans="1:11" x14ac:dyDescent="0.25">
      <c r="A514" s="2">
        <v>1511</v>
      </c>
      <c r="B514" s="2">
        <f t="shared" ca="1" si="15"/>
        <v>3898</v>
      </c>
      <c r="C514" s="1">
        <v>309</v>
      </c>
      <c r="D514" s="2" t="str">
        <f t="shared" ca="1" si="14"/>
        <v>Transfer</v>
      </c>
      <c r="E514" s="2" t="s">
        <v>7</v>
      </c>
      <c r="F514" s="1">
        <v>45</v>
      </c>
      <c r="G514" s="2" t="s">
        <v>12</v>
      </c>
      <c r="H514" s="2" t="s">
        <v>20</v>
      </c>
      <c r="I514" s="1">
        <v>1</v>
      </c>
      <c r="J514" s="2">
        <v>5</v>
      </c>
      <c r="K514" s="2">
        <v>2024</v>
      </c>
    </row>
    <row r="515" spans="1:11" x14ac:dyDescent="0.25">
      <c r="A515" s="2">
        <v>1512</v>
      </c>
      <c r="B515" s="2">
        <f t="shared" ca="1" si="15"/>
        <v>1752</v>
      </c>
      <c r="C515" s="1">
        <v>570</v>
      </c>
      <c r="D515" s="2" t="str">
        <f t="shared" ca="1" si="14"/>
        <v>Deposit</v>
      </c>
      <c r="E515" s="2" t="s">
        <v>7</v>
      </c>
      <c r="F515" s="1">
        <v>54</v>
      </c>
      <c r="G515" s="2" t="s">
        <v>11</v>
      </c>
      <c r="H515" s="2" t="s">
        <v>21</v>
      </c>
      <c r="I515" s="1">
        <v>2</v>
      </c>
      <c r="J515" s="2">
        <v>1</v>
      </c>
      <c r="K515" s="2">
        <v>2023</v>
      </c>
    </row>
    <row r="516" spans="1:11" x14ac:dyDescent="0.25">
      <c r="A516" s="2">
        <v>1513</v>
      </c>
      <c r="B516" s="2">
        <f t="shared" ca="1" si="15"/>
        <v>22556</v>
      </c>
      <c r="C516" s="1">
        <v>640</v>
      </c>
      <c r="D516" s="2" t="str">
        <f t="shared" ref="D516:D579" ca="1" si="16">INDEX(loan_types,RANDBETWEEN(1,COUNTA(loan_types)))</f>
        <v>Transfer</v>
      </c>
      <c r="E516" s="2" t="s">
        <v>9</v>
      </c>
      <c r="F516" s="1">
        <v>35</v>
      </c>
      <c r="G516" s="2" t="s">
        <v>12</v>
      </c>
      <c r="H516" s="2" t="s">
        <v>22</v>
      </c>
      <c r="I516" s="1">
        <v>5</v>
      </c>
      <c r="J516" s="2">
        <v>6</v>
      </c>
      <c r="K516" s="2">
        <v>2024</v>
      </c>
    </row>
    <row r="517" spans="1:11" x14ac:dyDescent="0.25">
      <c r="A517" s="2">
        <v>1514</v>
      </c>
      <c r="B517" s="2">
        <f t="shared" ref="B517:B580" ca="1" si="17">IF(D517="Withdrawal",RANDBETWEEN(500,15000),IF(D516="Transfer",RANDBETWEEN(600,6000),RANDBETWEEN(10000,25000)))</f>
        <v>12071</v>
      </c>
      <c r="C517" s="1">
        <v>137</v>
      </c>
      <c r="D517" s="2" t="str">
        <f t="shared" ca="1" si="16"/>
        <v>Withdrawal</v>
      </c>
      <c r="E517" s="2" t="s">
        <v>7</v>
      </c>
      <c r="F517" s="1">
        <v>36</v>
      </c>
      <c r="G517" s="2" t="s">
        <v>11</v>
      </c>
      <c r="H517" s="2" t="s">
        <v>23</v>
      </c>
      <c r="I517" s="1">
        <v>1</v>
      </c>
      <c r="J517" s="2">
        <v>2</v>
      </c>
      <c r="K517" s="2">
        <v>2023</v>
      </c>
    </row>
    <row r="518" spans="1:11" x14ac:dyDescent="0.25">
      <c r="A518" s="2">
        <v>1515</v>
      </c>
      <c r="B518" s="2">
        <f t="shared" ca="1" si="17"/>
        <v>16828</v>
      </c>
      <c r="C518" s="1">
        <v>616</v>
      </c>
      <c r="D518" s="2" t="str">
        <f t="shared" ca="1" si="16"/>
        <v>Deposit</v>
      </c>
      <c r="E518" s="2" t="s">
        <v>7</v>
      </c>
      <c r="F518" s="1">
        <v>41</v>
      </c>
      <c r="G518" s="2" t="s">
        <v>12</v>
      </c>
      <c r="H518" s="2" t="s">
        <v>19</v>
      </c>
      <c r="I518" s="1">
        <v>3</v>
      </c>
      <c r="J518" s="2">
        <v>5</v>
      </c>
      <c r="K518" s="2">
        <v>2023</v>
      </c>
    </row>
    <row r="519" spans="1:11" x14ac:dyDescent="0.25">
      <c r="A519" s="2">
        <v>1516</v>
      </c>
      <c r="B519" s="2">
        <f t="shared" ca="1" si="17"/>
        <v>23589</v>
      </c>
      <c r="C519" s="1">
        <v>1202</v>
      </c>
      <c r="D519" s="2" t="str">
        <f t="shared" ca="1" si="16"/>
        <v>Transfer</v>
      </c>
      <c r="E519" s="2" t="s">
        <v>8</v>
      </c>
      <c r="F519" s="1">
        <v>49</v>
      </c>
      <c r="G519" s="2" t="s">
        <v>11</v>
      </c>
      <c r="H519" s="2" t="s">
        <v>20</v>
      </c>
      <c r="I519" s="1">
        <v>5</v>
      </c>
      <c r="J519" s="2">
        <v>4</v>
      </c>
      <c r="K519" s="2">
        <v>2024</v>
      </c>
    </row>
    <row r="520" spans="1:11" x14ac:dyDescent="0.25">
      <c r="A520" s="2">
        <v>1517</v>
      </c>
      <c r="B520" s="2">
        <f t="shared" ca="1" si="17"/>
        <v>5811</v>
      </c>
      <c r="C520" s="1">
        <v>-210</v>
      </c>
      <c r="D520" s="2" t="str">
        <f t="shared" ca="1" si="16"/>
        <v>Deposit</v>
      </c>
      <c r="E520" s="2" t="s">
        <v>9</v>
      </c>
      <c r="F520" s="1">
        <v>30</v>
      </c>
      <c r="G520" s="2" t="s">
        <v>12</v>
      </c>
      <c r="H520" s="2" t="s">
        <v>21</v>
      </c>
      <c r="I520" s="1">
        <v>1</v>
      </c>
      <c r="J520" s="2">
        <v>6</v>
      </c>
      <c r="K520" s="2">
        <v>2023</v>
      </c>
    </row>
    <row r="521" spans="1:11" x14ac:dyDescent="0.25">
      <c r="A521" s="2">
        <v>1518</v>
      </c>
      <c r="B521" s="2">
        <f t="shared" ca="1" si="17"/>
        <v>19363</v>
      </c>
      <c r="C521" s="1">
        <v>835</v>
      </c>
      <c r="D521" s="2" t="str">
        <f t="shared" ca="1" si="16"/>
        <v>Transfer</v>
      </c>
      <c r="E521" s="2" t="s">
        <v>7</v>
      </c>
      <c r="F521" s="1">
        <v>48</v>
      </c>
      <c r="G521" s="2" t="s">
        <v>11</v>
      </c>
      <c r="H521" s="2" t="s">
        <v>22</v>
      </c>
      <c r="I521" s="1">
        <v>2</v>
      </c>
      <c r="J521" s="2">
        <v>2</v>
      </c>
      <c r="K521" s="2">
        <v>2024</v>
      </c>
    </row>
    <row r="522" spans="1:11" x14ac:dyDescent="0.25">
      <c r="A522" s="2">
        <v>1519</v>
      </c>
      <c r="B522" s="2">
        <f t="shared" ca="1" si="17"/>
        <v>2046</v>
      </c>
      <c r="C522" s="1">
        <v>794</v>
      </c>
      <c r="D522" s="2" t="str">
        <f t="shared" ca="1" si="16"/>
        <v>Transfer</v>
      </c>
      <c r="E522" s="2" t="s">
        <v>8</v>
      </c>
      <c r="F522" s="1">
        <v>58</v>
      </c>
      <c r="G522" s="2" t="s">
        <v>12</v>
      </c>
      <c r="H522" s="2" t="s">
        <v>23</v>
      </c>
      <c r="I522" s="1">
        <v>4</v>
      </c>
      <c r="J522" s="2">
        <v>10</v>
      </c>
      <c r="K522" s="2">
        <v>2023</v>
      </c>
    </row>
    <row r="523" spans="1:11" x14ac:dyDescent="0.25">
      <c r="A523" s="2">
        <v>1520</v>
      </c>
      <c r="B523" s="2">
        <f t="shared" ca="1" si="17"/>
        <v>11013</v>
      </c>
      <c r="C523" s="1">
        <v>-47</v>
      </c>
      <c r="D523" s="2" t="str">
        <f t="shared" ca="1" si="16"/>
        <v>Withdrawal</v>
      </c>
      <c r="E523" s="2" t="s">
        <v>7</v>
      </c>
      <c r="F523" s="1">
        <v>29</v>
      </c>
      <c r="G523" s="2" t="s">
        <v>11</v>
      </c>
      <c r="H523" s="2" t="s">
        <v>19</v>
      </c>
      <c r="I523" s="1">
        <v>4</v>
      </c>
      <c r="J523" s="2">
        <v>5</v>
      </c>
      <c r="K523" s="2">
        <v>2024</v>
      </c>
    </row>
    <row r="524" spans="1:11" x14ac:dyDescent="0.25">
      <c r="A524" s="2">
        <v>1521</v>
      </c>
      <c r="B524" s="2">
        <f t="shared" ca="1" si="17"/>
        <v>2048</v>
      </c>
      <c r="C524" s="1">
        <v>811</v>
      </c>
      <c r="D524" s="2" t="str">
        <f t="shared" ca="1" si="16"/>
        <v>Withdrawal</v>
      </c>
      <c r="E524" s="2" t="s">
        <v>7</v>
      </c>
      <c r="F524" s="1">
        <v>40</v>
      </c>
      <c r="G524" s="2" t="s">
        <v>12</v>
      </c>
      <c r="H524" s="2" t="s">
        <v>20</v>
      </c>
      <c r="I524" s="1">
        <v>3</v>
      </c>
      <c r="J524" s="2">
        <v>11</v>
      </c>
      <c r="K524" s="2">
        <v>2023</v>
      </c>
    </row>
    <row r="525" spans="1:11" x14ac:dyDescent="0.25">
      <c r="A525" s="2">
        <v>1522</v>
      </c>
      <c r="B525" s="2">
        <f t="shared" ca="1" si="17"/>
        <v>12270</v>
      </c>
      <c r="C525" s="1">
        <v>667</v>
      </c>
      <c r="D525" s="2" t="str">
        <f t="shared" ca="1" si="16"/>
        <v>Deposit</v>
      </c>
      <c r="E525" s="2" t="s">
        <v>9</v>
      </c>
      <c r="F525" s="1">
        <v>34</v>
      </c>
      <c r="G525" s="2" t="s">
        <v>11</v>
      </c>
      <c r="H525" s="2" t="s">
        <v>21</v>
      </c>
      <c r="I525" s="1">
        <v>2</v>
      </c>
      <c r="J525" s="2">
        <v>5</v>
      </c>
      <c r="K525" s="2">
        <v>2024</v>
      </c>
    </row>
    <row r="526" spans="1:11" x14ac:dyDescent="0.25">
      <c r="A526" s="2">
        <v>1523</v>
      </c>
      <c r="B526" s="2">
        <f t="shared" ca="1" si="17"/>
        <v>14778</v>
      </c>
      <c r="C526" s="1">
        <v>1168</v>
      </c>
      <c r="D526" s="2" t="str">
        <f t="shared" ca="1" si="16"/>
        <v>Deposit</v>
      </c>
      <c r="E526" s="2" t="s">
        <v>7</v>
      </c>
      <c r="F526" s="1">
        <v>28</v>
      </c>
      <c r="G526" s="2" t="s">
        <v>11</v>
      </c>
      <c r="H526" s="2" t="s">
        <v>22</v>
      </c>
      <c r="I526" s="1">
        <v>1</v>
      </c>
      <c r="J526" s="2">
        <v>4</v>
      </c>
      <c r="K526" s="2">
        <v>2023</v>
      </c>
    </row>
    <row r="527" spans="1:11" x14ac:dyDescent="0.25">
      <c r="A527" s="2">
        <v>1524</v>
      </c>
      <c r="B527" s="2">
        <f t="shared" ca="1" si="17"/>
        <v>3438</v>
      </c>
      <c r="C527" s="1">
        <v>4</v>
      </c>
      <c r="D527" s="2" t="str">
        <f t="shared" ca="1" si="16"/>
        <v>Withdrawal</v>
      </c>
      <c r="E527" s="2" t="s">
        <v>8</v>
      </c>
      <c r="F527" s="1">
        <v>50</v>
      </c>
      <c r="G527" s="2" t="s">
        <v>12</v>
      </c>
      <c r="H527" s="2" t="s">
        <v>23</v>
      </c>
      <c r="I527" s="1">
        <v>4</v>
      </c>
      <c r="J527" s="2">
        <v>1</v>
      </c>
      <c r="K527" s="2">
        <v>2024</v>
      </c>
    </row>
    <row r="528" spans="1:11" x14ac:dyDescent="0.25">
      <c r="A528" s="2">
        <v>1525</v>
      </c>
      <c r="B528" s="2">
        <f t="shared" ca="1" si="17"/>
        <v>24361</v>
      </c>
      <c r="C528" s="1">
        <v>1045</v>
      </c>
      <c r="D528" s="2" t="str">
        <f t="shared" ca="1" si="16"/>
        <v>Deposit</v>
      </c>
      <c r="E528" s="2" t="s">
        <v>7</v>
      </c>
      <c r="F528" s="1">
        <v>47</v>
      </c>
      <c r="G528" s="2" t="s">
        <v>11</v>
      </c>
      <c r="H528" s="2" t="s">
        <v>19</v>
      </c>
      <c r="I528" s="1">
        <v>5</v>
      </c>
      <c r="J528" s="2">
        <v>1</v>
      </c>
      <c r="K528" s="2">
        <v>2023</v>
      </c>
    </row>
    <row r="529" spans="1:11" x14ac:dyDescent="0.25">
      <c r="A529" s="2">
        <v>1526</v>
      </c>
      <c r="B529" s="2">
        <f t="shared" ca="1" si="17"/>
        <v>18030</v>
      </c>
      <c r="C529" s="1">
        <v>167</v>
      </c>
      <c r="D529" s="2" t="str">
        <f t="shared" ca="1" si="16"/>
        <v>Transfer</v>
      </c>
      <c r="E529" s="2" t="s">
        <v>7</v>
      </c>
      <c r="F529" s="1">
        <v>52</v>
      </c>
      <c r="G529" s="2" t="s">
        <v>12</v>
      </c>
      <c r="H529" s="2" t="s">
        <v>20</v>
      </c>
      <c r="I529" s="1">
        <v>5</v>
      </c>
      <c r="J529" s="2">
        <v>3</v>
      </c>
      <c r="K529" s="2">
        <v>2023</v>
      </c>
    </row>
    <row r="530" spans="1:11" x14ac:dyDescent="0.25">
      <c r="A530" s="2">
        <v>1527</v>
      </c>
      <c r="B530" s="2">
        <f t="shared" ca="1" si="17"/>
        <v>2241</v>
      </c>
      <c r="C530" s="1">
        <v>-35</v>
      </c>
      <c r="D530" s="2" t="str">
        <f t="shared" ca="1" si="16"/>
        <v>Deposit</v>
      </c>
      <c r="E530" s="2" t="s">
        <v>9</v>
      </c>
      <c r="F530" s="1">
        <v>66</v>
      </c>
      <c r="G530" s="2" t="s">
        <v>11</v>
      </c>
      <c r="H530" s="2" t="s">
        <v>21</v>
      </c>
      <c r="I530" s="1">
        <v>3</v>
      </c>
      <c r="J530" s="2">
        <v>10</v>
      </c>
      <c r="K530" s="2">
        <v>2023</v>
      </c>
    </row>
    <row r="531" spans="1:11" x14ac:dyDescent="0.25">
      <c r="A531" s="2">
        <v>1528</v>
      </c>
      <c r="B531" s="2">
        <f t="shared" ca="1" si="17"/>
        <v>13160</v>
      </c>
      <c r="C531" s="1">
        <v>342</v>
      </c>
      <c r="D531" s="2" t="str">
        <f t="shared" ca="1" si="16"/>
        <v>Deposit</v>
      </c>
      <c r="E531" s="2" t="s">
        <v>7</v>
      </c>
      <c r="F531" s="1">
        <v>51</v>
      </c>
      <c r="G531" s="2" t="s">
        <v>12</v>
      </c>
      <c r="H531" s="2" t="s">
        <v>22</v>
      </c>
      <c r="I531" s="1">
        <v>2</v>
      </c>
      <c r="J531" s="2">
        <v>1</v>
      </c>
      <c r="K531" s="2">
        <v>2024</v>
      </c>
    </row>
    <row r="532" spans="1:11" x14ac:dyDescent="0.25">
      <c r="A532" s="2">
        <v>1529</v>
      </c>
      <c r="B532" s="2">
        <f t="shared" ca="1" si="17"/>
        <v>7502</v>
      </c>
      <c r="C532" s="1">
        <v>-220</v>
      </c>
      <c r="D532" s="2" t="str">
        <f t="shared" ca="1" si="16"/>
        <v>Withdrawal</v>
      </c>
      <c r="E532" s="2" t="s">
        <v>7</v>
      </c>
      <c r="F532" s="1">
        <v>30</v>
      </c>
      <c r="G532" s="2" t="s">
        <v>11</v>
      </c>
      <c r="H532" s="2" t="s">
        <v>23</v>
      </c>
      <c r="I532" s="1">
        <v>5</v>
      </c>
      <c r="J532" s="2">
        <v>10</v>
      </c>
      <c r="K532" s="2">
        <v>2024</v>
      </c>
    </row>
    <row r="533" spans="1:11" x14ac:dyDescent="0.25">
      <c r="A533" s="2">
        <v>1530</v>
      </c>
      <c r="B533" s="2">
        <f t="shared" ca="1" si="17"/>
        <v>13863</v>
      </c>
      <c r="C533" s="1">
        <v>20</v>
      </c>
      <c r="D533" s="2" t="str">
        <f t="shared" ca="1" si="16"/>
        <v>Withdrawal</v>
      </c>
      <c r="E533" s="2" t="s">
        <v>8</v>
      </c>
      <c r="F533" s="1">
        <v>64</v>
      </c>
      <c r="G533" s="2" t="s">
        <v>12</v>
      </c>
      <c r="H533" s="2" t="s">
        <v>19</v>
      </c>
      <c r="I533" s="1">
        <v>4</v>
      </c>
      <c r="J533" s="2">
        <v>4</v>
      </c>
      <c r="K533" s="2">
        <v>2023</v>
      </c>
    </row>
    <row r="534" spans="1:11" x14ac:dyDescent="0.25">
      <c r="A534" s="2">
        <v>1531</v>
      </c>
      <c r="B534" s="2">
        <f t="shared" ca="1" si="17"/>
        <v>1567</v>
      </c>
      <c r="C534" s="1">
        <v>127</v>
      </c>
      <c r="D534" s="2" t="str">
        <f t="shared" ca="1" si="16"/>
        <v>Withdrawal</v>
      </c>
      <c r="E534" s="2" t="s">
        <v>9</v>
      </c>
      <c r="F534" s="1">
        <v>31</v>
      </c>
      <c r="G534" s="2" t="s">
        <v>11</v>
      </c>
      <c r="H534" s="2" t="s">
        <v>20</v>
      </c>
      <c r="I534" s="1">
        <v>1</v>
      </c>
      <c r="J534" s="2">
        <v>6</v>
      </c>
      <c r="K534" s="2">
        <v>2023</v>
      </c>
    </row>
    <row r="535" spans="1:11" x14ac:dyDescent="0.25">
      <c r="A535" s="2">
        <v>1532</v>
      </c>
      <c r="B535" s="2">
        <f t="shared" ca="1" si="17"/>
        <v>3824</v>
      </c>
      <c r="C535" s="1">
        <v>28</v>
      </c>
      <c r="D535" s="2" t="str">
        <f t="shared" ca="1" si="16"/>
        <v>Withdrawal</v>
      </c>
      <c r="E535" s="2" t="s">
        <v>7</v>
      </c>
      <c r="F535" s="1">
        <v>52</v>
      </c>
      <c r="G535" s="2" t="s">
        <v>12</v>
      </c>
      <c r="H535" s="2" t="s">
        <v>21</v>
      </c>
      <c r="I535" s="1">
        <v>1</v>
      </c>
      <c r="J535" s="2">
        <v>9</v>
      </c>
      <c r="K535" s="2">
        <v>2023</v>
      </c>
    </row>
    <row r="536" spans="1:11" x14ac:dyDescent="0.25">
      <c r="A536" s="2">
        <v>1533</v>
      </c>
      <c r="B536" s="2">
        <f t="shared" ca="1" si="17"/>
        <v>13411</v>
      </c>
      <c r="C536" s="1">
        <v>265</v>
      </c>
      <c r="D536" s="2" t="str">
        <f t="shared" ca="1" si="16"/>
        <v>Transfer</v>
      </c>
      <c r="E536" s="2" t="s">
        <v>7</v>
      </c>
      <c r="F536" s="1">
        <v>57</v>
      </c>
      <c r="G536" s="2" t="s">
        <v>11</v>
      </c>
      <c r="H536" s="2" t="s">
        <v>22</v>
      </c>
      <c r="I536" s="1">
        <v>1</v>
      </c>
      <c r="J536" s="2">
        <v>7</v>
      </c>
      <c r="K536" s="2">
        <v>2024</v>
      </c>
    </row>
    <row r="537" spans="1:11" x14ac:dyDescent="0.25">
      <c r="A537" s="2">
        <v>1534</v>
      </c>
      <c r="B537" s="2">
        <f t="shared" ca="1" si="17"/>
        <v>4810</v>
      </c>
      <c r="C537" s="1">
        <v>244</v>
      </c>
      <c r="D537" s="2" t="str">
        <f t="shared" ca="1" si="16"/>
        <v>Transfer</v>
      </c>
      <c r="E537" s="2" t="s">
        <v>8</v>
      </c>
      <c r="F537" s="1">
        <v>40</v>
      </c>
      <c r="G537" s="2" t="s">
        <v>12</v>
      </c>
      <c r="H537" s="2" t="s">
        <v>23</v>
      </c>
      <c r="I537" s="1">
        <v>5</v>
      </c>
      <c r="J537" s="2">
        <v>5</v>
      </c>
      <c r="K537" s="2">
        <v>2024</v>
      </c>
    </row>
    <row r="538" spans="1:11" x14ac:dyDescent="0.25">
      <c r="A538" s="2">
        <v>1535</v>
      </c>
      <c r="B538" s="2">
        <f t="shared" ca="1" si="17"/>
        <v>9508</v>
      </c>
      <c r="C538" s="1">
        <v>-76</v>
      </c>
      <c r="D538" s="2" t="str">
        <f t="shared" ca="1" si="16"/>
        <v>Withdrawal</v>
      </c>
      <c r="E538" s="2" t="s">
        <v>7</v>
      </c>
      <c r="F538" s="1">
        <v>70</v>
      </c>
      <c r="G538" s="2" t="s">
        <v>11</v>
      </c>
      <c r="H538" s="2" t="s">
        <v>19</v>
      </c>
      <c r="I538" s="1">
        <v>1</v>
      </c>
      <c r="J538" s="2">
        <v>5</v>
      </c>
      <c r="K538" s="2">
        <v>2023</v>
      </c>
    </row>
    <row r="539" spans="1:11" x14ac:dyDescent="0.25">
      <c r="A539" s="2">
        <v>1536</v>
      </c>
      <c r="B539" s="2">
        <f t="shared" ca="1" si="17"/>
        <v>10170</v>
      </c>
      <c r="C539" s="1">
        <v>1462</v>
      </c>
      <c r="D539" s="2" t="str">
        <f t="shared" ca="1" si="16"/>
        <v>Deposit</v>
      </c>
      <c r="E539" s="2" t="s">
        <v>9</v>
      </c>
      <c r="F539" s="1">
        <v>52</v>
      </c>
      <c r="G539" s="2" t="s">
        <v>12</v>
      </c>
      <c r="H539" s="2" t="s">
        <v>20</v>
      </c>
      <c r="I539" s="1">
        <v>4</v>
      </c>
      <c r="J539" s="2">
        <v>10</v>
      </c>
      <c r="K539" s="2">
        <v>2024</v>
      </c>
    </row>
    <row r="540" spans="1:11" x14ac:dyDescent="0.25">
      <c r="A540" s="2">
        <v>1537</v>
      </c>
      <c r="B540" s="2">
        <f t="shared" ca="1" si="17"/>
        <v>13660</v>
      </c>
      <c r="C540" s="1">
        <v>-138</v>
      </c>
      <c r="D540" s="2" t="str">
        <f t="shared" ca="1" si="16"/>
        <v>Transfer</v>
      </c>
      <c r="E540" s="2" t="s">
        <v>7</v>
      </c>
      <c r="F540" s="1">
        <v>36</v>
      </c>
      <c r="G540" s="2" t="s">
        <v>11</v>
      </c>
      <c r="H540" s="2" t="s">
        <v>21</v>
      </c>
      <c r="I540" s="1">
        <v>3</v>
      </c>
      <c r="J540" s="2">
        <v>7</v>
      </c>
      <c r="K540" s="2">
        <v>2023</v>
      </c>
    </row>
    <row r="541" spans="1:11" x14ac:dyDescent="0.25">
      <c r="A541" s="2">
        <v>1538</v>
      </c>
      <c r="B541" s="2">
        <f t="shared" ca="1" si="17"/>
        <v>7493</v>
      </c>
      <c r="C541" s="1">
        <v>1310</v>
      </c>
      <c r="D541" s="2" t="str">
        <f t="shared" ca="1" si="16"/>
        <v>Withdrawal</v>
      </c>
      <c r="E541" s="2" t="s">
        <v>7</v>
      </c>
      <c r="F541" s="1">
        <v>39</v>
      </c>
      <c r="G541" s="2" t="s">
        <v>12</v>
      </c>
      <c r="H541" s="2" t="s">
        <v>22</v>
      </c>
      <c r="I541" s="1">
        <v>3</v>
      </c>
      <c r="J541" s="2">
        <v>2</v>
      </c>
      <c r="K541" s="2">
        <v>2023</v>
      </c>
    </row>
    <row r="542" spans="1:11" x14ac:dyDescent="0.25">
      <c r="A542" s="2">
        <v>1539</v>
      </c>
      <c r="B542" s="2">
        <f t="shared" ca="1" si="17"/>
        <v>19434</v>
      </c>
      <c r="C542" s="1">
        <v>990</v>
      </c>
      <c r="D542" s="2" t="str">
        <f t="shared" ca="1" si="16"/>
        <v>Transfer</v>
      </c>
      <c r="E542" s="2" t="s">
        <v>8</v>
      </c>
      <c r="F542" s="1">
        <v>44</v>
      </c>
      <c r="G542" s="2" t="s">
        <v>11</v>
      </c>
      <c r="H542" s="2" t="s">
        <v>23</v>
      </c>
      <c r="I542" s="1">
        <v>3</v>
      </c>
      <c r="J542" s="2">
        <v>1</v>
      </c>
      <c r="K542" s="2">
        <v>2023</v>
      </c>
    </row>
    <row r="543" spans="1:11" x14ac:dyDescent="0.25">
      <c r="A543" s="2">
        <v>1540</v>
      </c>
      <c r="B543" s="2">
        <f t="shared" ca="1" si="17"/>
        <v>5373</v>
      </c>
      <c r="C543" s="1">
        <v>-386</v>
      </c>
      <c r="D543" s="2" t="str">
        <f t="shared" ca="1" si="16"/>
        <v>Deposit</v>
      </c>
      <c r="E543" s="2" t="s">
        <v>7</v>
      </c>
      <c r="F543" s="1">
        <v>62</v>
      </c>
      <c r="G543" s="2" t="s">
        <v>12</v>
      </c>
      <c r="H543" s="2" t="s">
        <v>19</v>
      </c>
      <c r="I543" s="1">
        <v>5</v>
      </c>
      <c r="J543" s="2">
        <v>1</v>
      </c>
      <c r="K543" s="2">
        <v>2024</v>
      </c>
    </row>
    <row r="544" spans="1:11" x14ac:dyDescent="0.25">
      <c r="A544" s="2">
        <v>1541</v>
      </c>
      <c r="B544" s="2">
        <f t="shared" ca="1" si="17"/>
        <v>2191</v>
      </c>
      <c r="C544" s="1">
        <v>1432</v>
      </c>
      <c r="D544" s="2" t="str">
        <f t="shared" ca="1" si="16"/>
        <v>Withdrawal</v>
      </c>
      <c r="E544" s="2" t="s">
        <v>8</v>
      </c>
      <c r="F544" s="1">
        <v>28</v>
      </c>
      <c r="G544" s="2" t="s">
        <v>11</v>
      </c>
      <c r="H544" s="2" t="s">
        <v>20</v>
      </c>
      <c r="I544" s="1">
        <v>5</v>
      </c>
      <c r="J544" s="2">
        <v>8</v>
      </c>
      <c r="K544" s="2">
        <v>2024</v>
      </c>
    </row>
    <row r="545" spans="1:11" x14ac:dyDescent="0.25">
      <c r="A545" s="2">
        <v>1542</v>
      </c>
      <c r="B545" s="2">
        <f t="shared" ca="1" si="17"/>
        <v>8222</v>
      </c>
      <c r="C545" s="1">
        <v>483</v>
      </c>
      <c r="D545" s="2" t="str">
        <f t="shared" ca="1" si="16"/>
        <v>Withdrawal</v>
      </c>
      <c r="E545" s="2" t="s">
        <v>9</v>
      </c>
      <c r="F545" s="1">
        <v>48</v>
      </c>
      <c r="G545" s="2" t="s">
        <v>11</v>
      </c>
      <c r="H545" s="2" t="s">
        <v>21</v>
      </c>
      <c r="I545" s="1">
        <v>3</v>
      </c>
      <c r="J545" s="2">
        <v>3</v>
      </c>
      <c r="K545" s="2">
        <v>2024</v>
      </c>
    </row>
    <row r="546" spans="1:11" x14ac:dyDescent="0.25">
      <c r="A546" s="2">
        <v>1543</v>
      </c>
      <c r="B546" s="2">
        <f t="shared" ca="1" si="17"/>
        <v>4731</v>
      </c>
      <c r="C546" s="1">
        <v>208</v>
      </c>
      <c r="D546" s="2" t="str">
        <f t="shared" ca="1" si="16"/>
        <v>Withdrawal</v>
      </c>
      <c r="E546" s="2" t="s">
        <v>7</v>
      </c>
      <c r="F546" s="1">
        <v>65</v>
      </c>
      <c r="G546" s="2" t="s">
        <v>12</v>
      </c>
      <c r="H546" s="2" t="s">
        <v>22</v>
      </c>
      <c r="I546" s="1">
        <v>5</v>
      </c>
      <c r="J546" s="2">
        <v>3</v>
      </c>
      <c r="K546" s="2">
        <v>2024</v>
      </c>
    </row>
    <row r="547" spans="1:11" x14ac:dyDescent="0.25">
      <c r="A547" s="2">
        <v>1544</v>
      </c>
      <c r="B547" s="2">
        <f t="shared" ca="1" si="17"/>
        <v>14309</v>
      </c>
      <c r="C547" s="1">
        <v>1291</v>
      </c>
      <c r="D547" s="2" t="str">
        <f t="shared" ca="1" si="16"/>
        <v>Transfer</v>
      </c>
      <c r="E547" s="2" t="s">
        <v>7</v>
      </c>
      <c r="F547" s="1">
        <v>50</v>
      </c>
      <c r="G547" s="2" t="s">
        <v>11</v>
      </c>
      <c r="H547" s="2" t="s">
        <v>23</v>
      </c>
      <c r="I547" s="1">
        <v>5</v>
      </c>
      <c r="J547" s="2">
        <v>4</v>
      </c>
      <c r="K547" s="2">
        <v>2024</v>
      </c>
    </row>
    <row r="548" spans="1:11" x14ac:dyDescent="0.25">
      <c r="A548" s="2">
        <v>1545</v>
      </c>
      <c r="B548" s="2">
        <f t="shared" ca="1" si="17"/>
        <v>10857</v>
      </c>
      <c r="C548" s="1">
        <v>551</v>
      </c>
      <c r="D548" s="2" t="str">
        <f t="shared" ca="1" si="16"/>
        <v>Withdrawal</v>
      </c>
      <c r="E548" s="2" t="s">
        <v>7</v>
      </c>
      <c r="F548" s="1">
        <v>31</v>
      </c>
      <c r="G548" s="2" t="s">
        <v>11</v>
      </c>
      <c r="H548" s="2" t="s">
        <v>19</v>
      </c>
      <c r="I548" s="1">
        <v>4</v>
      </c>
      <c r="J548" s="2">
        <v>9</v>
      </c>
      <c r="K548" s="2">
        <v>2024</v>
      </c>
    </row>
    <row r="549" spans="1:11" x14ac:dyDescent="0.25">
      <c r="A549" s="2">
        <v>1546</v>
      </c>
      <c r="B549" s="2">
        <f t="shared" ca="1" si="17"/>
        <v>17469</v>
      </c>
      <c r="C549" s="1">
        <v>951</v>
      </c>
      <c r="D549" s="2" t="str">
        <f t="shared" ca="1" si="16"/>
        <v>Transfer</v>
      </c>
      <c r="E549" s="2" t="s">
        <v>8</v>
      </c>
      <c r="F549" s="1">
        <v>27</v>
      </c>
      <c r="G549" s="2" t="s">
        <v>12</v>
      </c>
      <c r="H549" s="2" t="s">
        <v>20</v>
      </c>
      <c r="I549" s="1">
        <v>2</v>
      </c>
      <c r="J549" s="2">
        <v>8</v>
      </c>
      <c r="K549" s="2">
        <v>2024</v>
      </c>
    </row>
    <row r="550" spans="1:11" x14ac:dyDescent="0.25">
      <c r="A550" s="2">
        <v>1547</v>
      </c>
      <c r="B550" s="2">
        <f t="shared" ca="1" si="17"/>
        <v>705</v>
      </c>
      <c r="C550" s="1">
        <v>407</v>
      </c>
      <c r="D550" s="2" t="str">
        <f t="shared" ca="1" si="16"/>
        <v>Transfer</v>
      </c>
      <c r="E550" s="2" t="s">
        <v>9</v>
      </c>
      <c r="F550" s="1">
        <v>45</v>
      </c>
      <c r="G550" s="2" t="s">
        <v>12</v>
      </c>
      <c r="H550" s="2" t="s">
        <v>21</v>
      </c>
      <c r="I550" s="1">
        <v>4</v>
      </c>
      <c r="J550" s="2">
        <v>10</v>
      </c>
      <c r="K550" s="2">
        <v>2023</v>
      </c>
    </row>
    <row r="551" spans="1:11" x14ac:dyDescent="0.25">
      <c r="A551" s="2">
        <v>1548</v>
      </c>
      <c r="B551" s="2">
        <f t="shared" ca="1" si="17"/>
        <v>1655</v>
      </c>
      <c r="C551" s="1">
        <v>721</v>
      </c>
      <c r="D551" s="2" t="str">
        <f t="shared" ca="1" si="16"/>
        <v>Transfer</v>
      </c>
      <c r="E551" s="2" t="s">
        <v>7</v>
      </c>
      <c r="F551" s="1">
        <v>66</v>
      </c>
      <c r="G551" s="2" t="s">
        <v>11</v>
      </c>
      <c r="H551" s="2" t="s">
        <v>22</v>
      </c>
      <c r="I551" s="1">
        <v>3</v>
      </c>
      <c r="J551" s="2">
        <v>11</v>
      </c>
      <c r="K551" s="2">
        <v>2023</v>
      </c>
    </row>
    <row r="552" spans="1:11" x14ac:dyDescent="0.25">
      <c r="A552" s="2">
        <v>1549</v>
      </c>
      <c r="B552" s="2">
        <f t="shared" ca="1" si="17"/>
        <v>3518</v>
      </c>
      <c r="C552" s="1">
        <v>574</v>
      </c>
      <c r="D552" s="2" t="str">
        <f t="shared" ca="1" si="16"/>
        <v>Deposit</v>
      </c>
      <c r="E552" s="2" t="s">
        <v>7</v>
      </c>
      <c r="F552" s="1">
        <v>58</v>
      </c>
      <c r="G552" s="2" t="s">
        <v>11</v>
      </c>
      <c r="H552" s="2" t="s">
        <v>23</v>
      </c>
      <c r="I552" s="1">
        <v>2</v>
      </c>
      <c r="J552" s="2">
        <v>3</v>
      </c>
      <c r="K552" s="2">
        <v>2024</v>
      </c>
    </row>
    <row r="553" spans="1:11" x14ac:dyDescent="0.25">
      <c r="A553" s="2">
        <v>1550</v>
      </c>
      <c r="B553" s="2">
        <f t="shared" ca="1" si="17"/>
        <v>10576</v>
      </c>
      <c r="C553" s="1">
        <v>1301</v>
      </c>
      <c r="D553" s="2" t="str">
        <f t="shared" ca="1" si="16"/>
        <v>Deposit</v>
      </c>
      <c r="E553" s="2" t="s">
        <v>7</v>
      </c>
      <c r="F553" s="1">
        <v>35</v>
      </c>
      <c r="G553" s="2" t="s">
        <v>12</v>
      </c>
      <c r="H553" s="2" t="s">
        <v>19</v>
      </c>
      <c r="I553" s="1">
        <v>2</v>
      </c>
      <c r="J553" s="2">
        <v>9</v>
      </c>
      <c r="K553" s="2">
        <v>2023</v>
      </c>
    </row>
    <row r="554" spans="1:11" x14ac:dyDescent="0.25">
      <c r="A554" s="2">
        <v>1551</v>
      </c>
      <c r="B554" s="2">
        <f t="shared" ca="1" si="17"/>
        <v>12215</v>
      </c>
      <c r="C554" s="1">
        <v>501</v>
      </c>
      <c r="D554" s="2" t="str">
        <f t="shared" ca="1" si="16"/>
        <v>Deposit</v>
      </c>
      <c r="E554" s="2" t="s">
        <v>8</v>
      </c>
      <c r="F554" s="1">
        <v>64</v>
      </c>
      <c r="G554" s="2" t="s">
        <v>11</v>
      </c>
      <c r="H554" s="2" t="s">
        <v>20</v>
      </c>
      <c r="I554" s="1">
        <v>2</v>
      </c>
      <c r="J554" s="2">
        <v>4</v>
      </c>
      <c r="K554" s="2">
        <v>2024</v>
      </c>
    </row>
    <row r="555" spans="1:11" x14ac:dyDescent="0.25">
      <c r="A555" s="2">
        <v>1552</v>
      </c>
      <c r="B555" s="2">
        <f t="shared" ca="1" si="17"/>
        <v>19386</v>
      </c>
      <c r="C555" s="1">
        <v>1306</v>
      </c>
      <c r="D555" s="2" t="str">
        <f t="shared" ca="1" si="16"/>
        <v>Transfer</v>
      </c>
      <c r="E555" s="2" t="s">
        <v>7</v>
      </c>
      <c r="F555" s="1">
        <v>50</v>
      </c>
      <c r="G555" s="2" t="s">
        <v>12</v>
      </c>
      <c r="H555" s="2" t="s">
        <v>22</v>
      </c>
      <c r="I555" s="1">
        <v>2</v>
      </c>
      <c r="J555" s="2">
        <v>12</v>
      </c>
      <c r="K555" s="2">
        <v>2024</v>
      </c>
    </row>
    <row r="556" spans="1:11" x14ac:dyDescent="0.25">
      <c r="A556" s="2">
        <v>1553</v>
      </c>
      <c r="B556" s="2">
        <f t="shared" ca="1" si="17"/>
        <v>7703</v>
      </c>
      <c r="C556" s="1">
        <v>981</v>
      </c>
      <c r="D556" s="2" t="str">
        <f t="shared" ca="1" si="16"/>
        <v>Withdrawal</v>
      </c>
      <c r="E556" s="2" t="s">
        <v>9</v>
      </c>
      <c r="F556" s="1">
        <v>62</v>
      </c>
      <c r="G556" s="2" t="s">
        <v>11</v>
      </c>
      <c r="H556" s="2" t="s">
        <v>23</v>
      </c>
      <c r="I556" s="1">
        <v>4</v>
      </c>
      <c r="J556" s="2">
        <v>4</v>
      </c>
      <c r="K556" s="2">
        <v>2024</v>
      </c>
    </row>
    <row r="557" spans="1:11" x14ac:dyDescent="0.25">
      <c r="A557" s="2">
        <v>1554</v>
      </c>
      <c r="B557" s="2">
        <f t="shared" ca="1" si="17"/>
        <v>16074</v>
      </c>
      <c r="C557" s="1">
        <v>1124</v>
      </c>
      <c r="D557" s="2" t="str">
        <f t="shared" ca="1" si="16"/>
        <v>Deposit</v>
      </c>
      <c r="E557" s="2" t="s">
        <v>8</v>
      </c>
      <c r="F557" s="1">
        <v>41</v>
      </c>
      <c r="G557" s="2" t="s">
        <v>12</v>
      </c>
      <c r="H557" s="2" t="s">
        <v>19</v>
      </c>
      <c r="I557" s="1">
        <v>5</v>
      </c>
      <c r="J557" s="2">
        <v>8</v>
      </c>
      <c r="K557" s="2">
        <v>2024</v>
      </c>
    </row>
    <row r="558" spans="1:11" x14ac:dyDescent="0.25">
      <c r="A558" s="2">
        <v>1555</v>
      </c>
      <c r="B558" s="2">
        <f t="shared" ca="1" si="17"/>
        <v>9957</v>
      </c>
      <c r="C558" s="1">
        <v>806</v>
      </c>
      <c r="D558" s="2" t="str">
        <f t="shared" ca="1" si="16"/>
        <v>Withdrawal</v>
      </c>
      <c r="E558" s="2" t="s">
        <v>7</v>
      </c>
      <c r="F558" s="1">
        <v>65</v>
      </c>
      <c r="G558" s="2" t="s">
        <v>11</v>
      </c>
      <c r="H558" s="2" t="s">
        <v>20</v>
      </c>
      <c r="I558" s="1">
        <v>3</v>
      </c>
      <c r="J558" s="2">
        <v>8</v>
      </c>
      <c r="K558" s="2">
        <v>2024</v>
      </c>
    </row>
    <row r="559" spans="1:11" x14ac:dyDescent="0.25">
      <c r="A559" s="2">
        <v>1556</v>
      </c>
      <c r="B559" s="2">
        <f t="shared" ca="1" si="17"/>
        <v>11208</v>
      </c>
      <c r="C559" s="1">
        <v>1037</v>
      </c>
      <c r="D559" s="2" t="str">
        <f t="shared" ca="1" si="16"/>
        <v>Deposit</v>
      </c>
      <c r="E559" s="2" t="s">
        <v>7</v>
      </c>
      <c r="F559" s="1">
        <v>44</v>
      </c>
      <c r="G559" s="2" t="s">
        <v>12</v>
      </c>
      <c r="H559" s="2" t="s">
        <v>21</v>
      </c>
      <c r="I559" s="1">
        <v>1</v>
      </c>
      <c r="J559" s="2">
        <v>9</v>
      </c>
      <c r="K559" s="2">
        <v>2023</v>
      </c>
    </row>
    <row r="560" spans="1:11" x14ac:dyDescent="0.25">
      <c r="A560" s="2">
        <v>1557</v>
      </c>
      <c r="B560" s="2">
        <f t="shared" ca="1" si="17"/>
        <v>24656</v>
      </c>
      <c r="C560" s="1">
        <v>-476</v>
      </c>
      <c r="D560" s="2" t="str">
        <f t="shared" ca="1" si="16"/>
        <v>Deposit</v>
      </c>
      <c r="E560" s="2" t="s">
        <v>7</v>
      </c>
      <c r="F560" s="1">
        <v>50</v>
      </c>
      <c r="G560" s="2" t="s">
        <v>11</v>
      </c>
      <c r="H560" s="2" t="s">
        <v>22</v>
      </c>
      <c r="I560" s="1">
        <v>2</v>
      </c>
      <c r="J560" s="2">
        <v>12</v>
      </c>
      <c r="K560" s="2">
        <v>2023</v>
      </c>
    </row>
    <row r="561" spans="1:11" x14ac:dyDescent="0.25">
      <c r="A561" s="2">
        <v>1558</v>
      </c>
      <c r="B561" s="2">
        <f t="shared" ca="1" si="17"/>
        <v>9267</v>
      </c>
      <c r="C561" s="1">
        <v>926</v>
      </c>
      <c r="D561" s="2" t="str">
        <f t="shared" ca="1" si="16"/>
        <v>Withdrawal</v>
      </c>
      <c r="E561" s="2" t="s">
        <v>9</v>
      </c>
      <c r="F561" s="1">
        <v>29</v>
      </c>
      <c r="G561" s="2" t="s">
        <v>11</v>
      </c>
      <c r="H561" s="2" t="s">
        <v>23</v>
      </c>
      <c r="I561" s="1">
        <v>5</v>
      </c>
      <c r="J561" s="2">
        <v>7</v>
      </c>
      <c r="K561" s="2">
        <v>2023</v>
      </c>
    </row>
    <row r="562" spans="1:11" x14ac:dyDescent="0.25">
      <c r="A562" s="2">
        <v>1559</v>
      </c>
      <c r="B562" s="2">
        <f t="shared" ca="1" si="17"/>
        <v>16568</v>
      </c>
      <c r="C562" s="1">
        <v>189</v>
      </c>
      <c r="D562" s="2" t="str">
        <f t="shared" ca="1" si="16"/>
        <v>Deposit</v>
      </c>
      <c r="E562" s="2" t="s">
        <v>7</v>
      </c>
      <c r="F562" s="1">
        <v>54</v>
      </c>
      <c r="G562" s="2" t="s">
        <v>12</v>
      </c>
      <c r="H562" s="2" t="s">
        <v>19</v>
      </c>
      <c r="I562" s="1">
        <v>5</v>
      </c>
      <c r="J562" s="2">
        <v>2</v>
      </c>
      <c r="K562" s="2">
        <v>2023</v>
      </c>
    </row>
    <row r="563" spans="1:11" x14ac:dyDescent="0.25">
      <c r="A563" s="2">
        <v>1560</v>
      </c>
      <c r="B563" s="2">
        <f t="shared" ca="1" si="17"/>
        <v>4974</v>
      </c>
      <c r="C563" s="1">
        <v>-212</v>
      </c>
      <c r="D563" s="2" t="str">
        <f t="shared" ca="1" si="16"/>
        <v>Withdrawal</v>
      </c>
      <c r="E563" s="2" t="s">
        <v>8</v>
      </c>
      <c r="F563" s="1">
        <v>55</v>
      </c>
      <c r="G563" s="2" t="s">
        <v>12</v>
      </c>
      <c r="H563" s="2" t="s">
        <v>20</v>
      </c>
      <c r="I563" s="1">
        <v>2</v>
      </c>
      <c r="J563" s="2">
        <v>3</v>
      </c>
      <c r="K563" s="2">
        <v>2024</v>
      </c>
    </row>
    <row r="564" spans="1:11" x14ac:dyDescent="0.25">
      <c r="A564" s="2">
        <v>1561</v>
      </c>
      <c r="B564" s="2">
        <f t="shared" ca="1" si="17"/>
        <v>12753</v>
      </c>
      <c r="C564" s="1">
        <v>-450</v>
      </c>
      <c r="D564" s="2" t="str">
        <f t="shared" ca="1" si="16"/>
        <v>Withdrawal</v>
      </c>
      <c r="E564" s="2" t="s">
        <v>7</v>
      </c>
      <c r="F564" s="1">
        <v>63</v>
      </c>
      <c r="G564" s="2" t="s">
        <v>11</v>
      </c>
      <c r="H564" s="2" t="s">
        <v>21</v>
      </c>
      <c r="I564" s="1">
        <v>1</v>
      </c>
      <c r="J564" s="2">
        <v>1</v>
      </c>
      <c r="K564" s="2">
        <v>2023</v>
      </c>
    </row>
    <row r="565" spans="1:11" x14ac:dyDescent="0.25">
      <c r="A565" s="2">
        <v>1562</v>
      </c>
      <c r="B565" s="2">
        <f t="shared" ca="1" si="17"/>
        <v>12004</v>
      </c>
      <c r="C565" s="1">
        <v>-135</v>
      </c>
      <c r="D565" s="2" t="str">
        <f t="shared" ca="1" si="16"/>
        <v>Withdrawal</v>
      </c>
      <c r="E565" s="2" t="s">
        <v>7</v>
      </c>
      <c r="F565" s="1">
        <v>43</v>
      </c>
      <c r="G565" s="2" t="s">
        <v>11</v>
      </c>
      <c r="H565" s="2" t="s">
        <v>22</v>
      </c>
      <c r="I565" s="1">
        <v>4</v>
      </c>
      <c r="J565" s="2">
        <v>6</v>
      </c>
      <c r="K565" s="2">
        <v>2024</v>
      </c>
    </row>
    <row r="566" spans="1:11" x14ac:dyDescent="0.25">
      <c r="A566" s="2">
        <v>1563</v>
      </c>
      <c r="B566" s="2">
        <f t="shared" ca="1" si="17"/>
        <v>10587</v>
      </c>
      <c r="C566" s="1">
        <v>979</v>
      </c>
      <c r="D566" s="2" t="str">
        <f t="shared" ca="1" si="16"/>
        <v>Deposit</v>
      </c>
      <c r="E566" s="2" t="s">
        <v>9</v>
      </c>
      <c r="F566" s="1">
        <v>66</v>
      </c>
      <c r="G566" s="2" t="s">
        <v>12</v>
      </c>
      <c r="H566" s="2" t="s">
        <v>23</v>
      </c>
      <c r="I566" s="1">
        <v>3</v>
      </c>
      <c r="J566" s="2">
        <v>3</v>
      </c>
      <c r="K566" s="2">
        <v>2024</v>
      </c>
    </row>
    <row r="567" spans="1:11" x14ac:dyDescent="0.25">
      <c r="A567" s="2">
        <v>1564</v>
      </c>
      <c r="B567" s="2">
        <f t="shared" ca="1" si="17"/>
        <v>17484</v>
      </c>
      <c r="C567" s="1">
        <v>-200</v>
      </c>
      <c r="D567" s="2" t="str">
        <f t="shared" ca="1" si="16"/>
        <v>Deposit</v>
      </c>
      <c r="E567" s="2" t="s">
        <v>7</v>
      </c>
      <c r="F567" s="1">
        <v>27</v>
      </c>
      <c r="G567" s="2" t="s">
        <v>11</v>
      </c>
      <c r="H567" s="2" t="s">
        <v>19</v>
      </c>
      <c r="I567" s="1">
        <v>1</v>
      </c>
      <c r="J567" s="2">
        <v>9</v>
      </c>
      <c r="K567" s="2">
        <v>2023</v>
      </c>
    </row>
    <row r="568" spans="1:11" x14ac:dyDescent="0.25">
      <c r="A568" s="2">
        <v>1565</v>
      </c>
      <c r="B568" s="2">
        <f t="shared" ca="1" si="17"/>
        <v>2088</v>
      </c>
      <c r="C568" s="1">
        <v>1214</v>
      </c>
      <c r="D568" s="2" t="str">
        <f t="shared" ca="1" si="16"/>
        <v>Withdrawal</v>
      </c>
      <c r="E568" s="2" t="s">
        <v>7</v>
      </c>
      <c r="F568" s="1">
        <v>63</v>
      </c>
      <c r="G568" s="2" t="s">
        <v>12</v>
      </c>
      <c r="H568" s="2" t="s">
        <v>20</v>
      </c>
      <c r="I568" s="1">
        <v>5</v>
      </c>
      <c r="J568" s="2">
        <v>1</v>
      </c>
      <c r="K568" s="2">
        <v>2024</v>
      </c>
    </row>
    <row r="569" spans="1:11" x14ac:dyDescent="0.25">
      <c r="A569" s="2">
        <v>1566</v>
      </c>
      <c r="B569" s="2">
        <f t="shared" ca="1" si="17"/>
        <v>15690</v>
      </c>
      <c r="C569" s="1">
        <v>1471</v>
      </c>
      <c r="D569" s="2" t="str">
        <f t="shared" ca="1" si="16"/>
        <v>Transfer</v>
      </c>
      <c r="E569" s="2" t="s">
        <v>8</v>
      </c>
      <c r="F569" s="1">
        <v>57</v>
      </c>
      <c r="G569" s="2" t="s">
        <v>11</v>
      </c>
      <c r="H569" s="2" t="s">
        <v>21</v>
      </c>
      <c r="I569" s="1">
        <v>1</v>
      </c>
      <c r="J569" s="2">
        <v>4</v>
      </c>
      <c r="K569" s="2">
        <v>2024</v>
      </c>
    </row>
    <row r="570" spans="1:11" x14ac:dyDescent="0.25">
      <c r="A570" s="2">
        <v>1567</v>
      </c>
      <c r="B570" s="2">
        <f t="shared" ca="1" si="17"/>
        <v>3786</v>
      </c>
      <c r="C570" s="1">
        <v>-73</v>
      </c>
      <c r="D570" s="2" t="str">
        <f t="shared" ca="1" si="16"/>
        <v>Transfer</v>
      </c>
      <c r="E570" s="2" t="s">
        <v>9</v>
      </c>
      <c r="F570" s="1">
        <v>34</v>
      </c>
      <c r="G570" s="2" t="s">
        <v>12</v>
      </c>
      <c r="H570" s="2" t="s">
        <v>22</v>
      </c>
      <c r="I570" s="1">
        <v>4</v>
      </c>
      <c r="J570" s="2">
        <v>8</v>
      </c>
      <c r="K570" s="2">
        <v>2024</v>
      </c>
    </row>
    <row r="571" spans="1:11" x14ac:dyDescent="0.25">
      <c r="A571" s="2">
        <v>1568</v>
      </c>
      <c r="B571" s="2">
        <f t="shared" ca="1" si="17"/>
        <v>13057</v>
      </c>
      <c r="C571" s="1">
        <v>1191</v>
      </c>
      <c r="D571" s="2" t="str">
        <f t="shared" ca="1" si="16"/>
        <v>Withdrawal</v>
      </c>
      <c r="E571" s="2" t="s">
        <v>7</v>
      </c>
      <c r="F571" s="1">
        <v>58</v>
      </c>
      <c r="G571" s="2" t="s">
        <v>11</v>
      </c>
      <c r="H571" s="2" t="s">
        <v>23</v>
      </c>
      <c r="I571" s="1">
        <v>1</v>
      </c>
      <c r="J571" s="2">
        <v>10</v>
      </c>
      <c r="K571" s="2">
        <v>2023</v>
      </c>
    </row>
    <row r="572" spans="1:11" x14ac:dyDescent="0.25">
      <c r="A572" s="2">
        <v>1569</v>
      </c>
      <c r="B572" s="2">
        <f t="shared" ca="1" si="17"/>
        <v>519</v>
      </c>
      <c r="C572" s="1">
        <v>539</v>
      </c>
      <c r="D572" s="2" t="str">
        <f t="shared" ca="1" si="16"/>
        <v>Withdrawal</v>
      </c>
      <c r="E572" s="2" t="s">
        <v>8</v>
      </c>
      <c r="F572" s="1">
        <v>58</v>
      </c>
      <c r="G572" s="2" t="s">
        <v>12</v>
      </c>
      <c r="H572" s="2" t="s">
        <v>19</v>
      </c>
      <c r="I572" s="1">
        <v>4</v>
      </c>
      <c r="J572" s="2">
        <v>5</v>
      </c>
      <c r="K572" s="2">
        <v>2023</v>
      </c>
    </row>
    <row r="573" spans="1:11" x14ac:dyDescent="0.25">
      <c r="A573" s="2">
        <v>1570</v>
      </c>
      <c r="B573" s="2">
        <f t="shared" ca="1" si="17"/>
        <v>15788</v>
      </c>
      <c r="C573" s="1">
        <v>350</v>
      </c>
      <c r="D573" s="2" t="str">
        <f t="shared" ca="1" si="16"/>
        <v>Transfer</v>
      </c>
      <c r="E573" s="2" t="s">
        <v>7</v>
      </c>
      <c r="F573" s="1">
        <v>51</v>
      </c>
      <c r="G573" s="2" t="s">
        <v>11</v>
      </c>
      <c r="H573" s="2" t="s">
        <v>20</v>
      </c>
      <c r="I573" s="1">
        <v>4</v>
      </c>
      <c r="J573" s="2">
        <v>2</v>
      </c>
      <c r="K573" s="2">
        <v>2024</v>
      </c>
    </row>
    <row r="574" spans="1:11" x14ac:dyDescent="0.25">
      <c r="A574" s="2">
        <v>1571</v>
      </c>
      <c r="B574" s="2">
        <f t="shared" ca="1" si="17"/>
        <v>13545</v>
      </c>
      <c r="C574" s="1">
        <v>174</v>
      </c>
      <c r="D574" s="2" t="str">
        <f t="shared" ca="1" si="16"/>
        <v>Withdrawal</v>
      </c>
      <c r="E574" s="2" t="s">
        <v>7</v>
      </c>
      <c r="F574" s="1">
        <v>33</v>
      </c>
      <c r="G574" s="2" t="s">
        <v>11</v>
      </c>
      <c r="H574" s="2" t="s">
        <v>21</v>
      </c>
      <c r="I574" s="1">
        <v>4</v>
      </c>
      <c r="J574" s="2">
        <v>6</v>
      </c>
      <c r="K574" s="2">
        <v>2024</v>
      </c>
    </row>
    <row r="575" spans="1:11" x14ac:dyDescent="0.25">
      <c r="A575" s="2">
        <v>1572</v>
      </c>
      <c r="B575" s="2">
        <f t="shared" ca="1" si="17"/>
        <v>12757</v>
      </c>
      <c r="C575" s="1">
        <v>472</v>
      </c>
      <c r="D575" s="2" t="str">
        <f t="shared" ca="1" si="16"/>
        <v>Deposit</v>
      </c>
      <c r="E575" s="2" t="s">
        <v>9</v>
      </c>
      <c r="F575" s="1">
        <v>69</v>
      </c>
      <c r="G575" s="2" t="s">
        <v>12</v>
      </c>
      <c r="H575" s="2" t="s">
        <v>22</v>
      </c>
      <c r="I575" s="1">
        <v>4</v>
      </c>
      <c r="J575" s="2">
        <v>7</v>
      </c>
      <c r="K575" s="2">
        <v>2023</v>
      </c>
    </row>
    <row r="576" spans="1:11" x14ac:dyDescent="0.25">
      <c r="A576" s="2">
        <v>1573</v>
      </c>
      <c r="B576" s="2">
        <f t="shared" ca="1" si="17"/>
        <v>21164</v>
      </c>
      <c r="C576" s="1">
        <v>1339</v>
      </c>
      <c r="D576" s="2" t="str">
        <f t="shared" ca="1" si="16"/>
        <v>Deposit</v>
      </c>
      <c r="E576" s="2" t="s">
        <v>7</v>
      </c>
      <c r="F576" s="1">
        <v>48</v>
      </c>
      <c r="G576" s="2" t="s">
        <v>11</v>
      </c>
      <c r="H576" s="2" t="s">
        <v>23</v>
      </c>
      <c r="I576" s="1">
        <v>4</v>
      </c>
      <c r="J576" s="2">
        <v>1</v>
      </c>
      <c r="K576" s="2">
        <v>2024</v>
      </c>
    </row>
    <row r="577" spans="1:11" x14ac:dyDescent="0.25">
      <c r="A577" s="2">
        <v>1574</v>
      </c>
      <c r="B577" s="2">
        <f t="shared" ca="1" si="17"/>
        <v>4704</v>
      </c>
      <c r="C577" s="1">
        <v>129</v>
      </c>
      <c r="D577" s="2" t="str">
        <f t="shared" ca="1" si="16"/>
        <v>Withdrawal</v>
      </c>
      <c r="E577" s="2" t="s">
        <v>7</v>
      </c>
      <c r="F577" s="1">
        <v>68</v>
      </c>
      <c r="G577" s="2" t="s">
        <v>12</v>
      </c>
      <c r="H577" s="2" t="s">
        <v>19</v>
      </c>
      <c r="I577" s="1">
        <v>3</v>
      </c>
      <c r="J577" s="2">
        <v>10</v>
      </c>
      <c r="K577" s="2">
        <v>2024</v>
      </c>
    </row>
    <row r="578" spans="1:11" x14ac:dyDescent="0.25">
      <c r="A578" s="2">
        <v>1575</v>
      </c>
      <c r="B578" s="2">
        <f t="shared" ca="1" si="17"/>
        <v>23162</v>
      </c>
      <c r="C578" s="1">
        <v>210</v>
      </c>
      <c r="D578" s="2" t="str">
        <f t="shared" ca="1" si="16"/>
        <v>Transfer</v>
      </c>
      <c r="E578" s="2" t="s">
        <v>7</v>
      </c>
      <c r="F578" s="1">
        <v>36</v>
      </c>
      <c r="G578" s="2" t="s">
        <v>11</v>
      </c>
      <c r="H578" s="2" t="s">
        <v>20</v>
      </c>
      <c r="I578" s="1">
        <v>2</v>
      </c>
      <c r="J578" s="2">
        <v>10</v>
      </c>
      <c r="K578" s="2">
        <v>2024</v>
      </c>
    </row>
    <row r="579" spans="1:11" x14ac:dyDescent="0.25">
      <c r="A579" s="2">
        <v>1576</v>
      </c>
      <c r="B579" s="2">
        <f t="shared" ca="1" si="17"/>
        <v>5846</v>
      </c>
      <c r="C579" s="1">
        <v>710</v>
      </c>
      <c r="D579" s="2" t="str">
        <f t="shared" ca="1" si="16"/>
        <v>Transfer</v>
      </c>
      <c r="E579" s="2" t="s">
        <v>8</v>
      </c>
      <c r="F579" s="1">
        <v>67</v>
      </c>
      <c r="G579" s="2" t="s">
        <v>12</v>
      </c>
      <c r="H579" s="2" t="s">
        <v>21</v>
      </c>
      <c r="I579" s="1">
        <v>4</v>
      </c>
      <c r="J579" s="2">
        <v>5</v>
      </c>
      <c r="K579" s="2">
        <v>2023</v>
      </c>
    </row>
    <row r="580" spans="1:11" x14ac:dyDescent="0.25">
      <c r="A580" s="2">
        <v>1577</v>
      </c>
      <c r="B580" s="2">
        <f t="shared" ca="1" si="17"/>
        <v>3405</v>
      </c>
      <c r="C580" s="1">
        <v>689</v>
      </c>
      <c r="D580" s="2" t="str">
        <f t="shared" ref="D580:D643" ca="1" si="18">INDEX(loan_types,RANDBETWEEN(1,COUNTA(loan_types)))</f>
        <v>Transfer</v>
      </c>
      <c r="E580" s="2" t="s">
        <v>7</v>
      </c>
      <c r="F580" s="1">
        <v>33</v>
      </c>
      <c r="G580" s="2" t="s">
        <v>11</v>
      </c>
      <c r="H580" s="2" t="s">
        <v>22</v>
      </c>
      <c r="I580" s="1">
        <v>5</v>
      </c>
      <c r="J580" s="2">
        <v>10</v>
      </c>
      <c r="K580" s="2">
        <v>2024</v>
      </c>
    </row>
    <row r="581" spans="1:11" x14ac:dyDescent="0.25">
      <c r="A581" s="2">
        <v>1578</v>
      </c>
      <c r="B581" s="2">
        <f t="shared" ref="B581:B644" ca="1" si="19">IF(D581="Withdrawal",RANDBETWEEN(500,15000),IF(D580="Transfer",RANDBETWEEN(600,6000),RANDBETWEEN(10000,25000)))</f>
        <v>7981</v>
      </c>
      <c r="C581" s="1">
        <v>-88</v>
      </c>
      <c r="D581" s="2" t="str">
        <f t="shared" ca="1" si="18"/>
        <v>Withdrawal</v>
      </c>
      <c r="E581" s="2" t="s">
        <v>9</v>
      </c>
      <c r="F581" s="1">
        <v>63</v>
      </c>
      <c r="G581" s="2" t="s">
        <v>12</v>
      </c>
      <c r="H581" s="2" t="s">
        <v>23</v>
      </c>
      <c r="I581" s="1">
        <v>3</v>
      </c>
      <c r="J581" s="2">
        <v>7</v>
      </c>
      <c r="K581" s="2">
        <v>2023</v>
      </c>
    </row>
    <row r="582" spans="1:11" x14ac:dyDescent="0.25">
      <c r="A582" s="2">
        <v>1579</v>
      </c>
      <c r="B582" s="2">
        <f t="shared" ca="1" si="19"/>
        <v>17136</v>
      </c>
      <c r="C582" s="1">
        <v>86</v>
      </c>
      <c r="D582" s="2" t="str">
        <f t="shared" ca="1" si="18"/>
        <v>Transfer</v>
      </c>
      <c r="E582" s="2" t="s">
        <v>8</v>
      </c>
      <c r="F582" s="1">
        <v>33</v>
      </c>
      <c r="G582" s="2" t="s">
        <v>11</v>
      </c>
      <c r="H582" s="2" t="s">
        <v>19</v>
      </c>
      <c r="I582" s="1">
        <v>2</v>
      </c>
      <c r="J582" s="2">
        <v>9</v>
      </c>
      <c r="K582" s="2">
        <v>2024</v>
      </c>
    </row>
    <row r="583" spans="1:11" x14ac:dyDescent="0.25">
      <c r="A583" s="2">
        <v>1580</v>
      </c>
      <c r="B583" s="2">
        <f t="shared" ca="1" si="19"/>
        <v>3134</v>
      </c>
      <c r="C583" s="1">
        <v>-252</v>
      </c>
      <c r="D583" s="2" t="str">
        <f t="shared" ca="1" si="18"/>
        <v>Withdrawal</v>
      </c>
      <c r="E583" s="2" t="s">
        <v>7</v>
      </c>
      <c r="F583" s="1">
        <v>40</v>
      </c>
      <c r="G583" s="2" t="s">
        <v>12</v>
      </c>
      <c r="H583" s="2" t="s">
        <v>20</v>
      </c>
      <c r="I583" s="1">
        <v>1</v>
      </c>
      <c r="J583" s="2">
        <v>10</v>
      </c>
      <c r="K583" s="2">
        <v>2023</v>
      </c>
    </row>
    <row r="584" spans="1:11" x14ac:dyDescent="0.25">
      <c r="A584" s="2">
        <v>1581</v>
      </c>
      <c r="B584" s="2">
        <f t="shared" ca="1" si="19"/>
        <v>10236</v>
      </c>
      <c r="C584" s="1">
        <v>59</v>
      </c>
      <c r="D584" s="2" t="str">
        <f t="shared" ca="1" si="18"/>
        <v>Transfer</v>
      </c>
      <c r="E584" s="2" t="s">
        <v>7</v>
      </c>
      <c r="F584" s="1">
        <v>64</v>
      </c>
      <c r="G584" s="2" t="s">
        <v>11</v>
      </c>
      <c r="H584" s="2" t="s">
        <v>21</v>
      </c>
      <c r="I584" s="1">
        <v>3</v>
      </c>
      <c r="J584" s="2">
        <v>6</v>
      </c>
      <c r="K584" s="2">
        <v>2023</v>
      </c>
    </row>
    <row r="585" spans="1:11" x14ac:dyDescent="0.25">
      <c r="A585" s="2">
        <v>1582</v>
      </c>
      <c r="B585" s="2">
        <f t="shared" ca="1" si="19"/>
        <v>2055</v>
      </c>
      <c r="C585" s="1">
        <v>-277</v>
      </c>
      <c r="D585" s="2" t="str">
        <f t="shared" ca="1" si="18"/>
        <v>Transfer</v>
      </c>
      <c r="E585" s="2" t="s">
        <v>7</v>
      </c>
      <c r="F585" s="1">
        <v>56</v>
      </c>
      <c r="G585" s="2" t="s">
        <v>12</v>
      </c>
      <c r="H585" s="2" t="s">
        <v>22</v>
      </c>
      <c r="I585" s="1">
        <v>2</v>
      </c>
      <c r="J585" s="2">
        <v>2</v>
      </c>
      <c r="K585" s="2">
        <v>2023</v>
      </c>
    </row>
    <row r="586" spans="1:11" x14ac:dyDescent="0.25">
      <c r="A586" s="2">
        <v>1583</v>
      </c>
      <c r="B586" s="2">
        <f t="shared" ca="1" si="19"/>
        <v>3804</v>
      </c>
      <c r="C586" s="1">
        <v>-291</v>
      </c>
      <c r="D586" s="2" t="str">
        <f t="shared" ca="1" si="18"/>
        <v>Transfer</v>
      </c>
      <c r="E586" s="2" t="s">
        <v>9</v>
      </c>
      <c r="F586" s="1">
        <v>56</v>
      </c>
      <c r="G586" s="2" t="s">
        <v>11</v>
      </c>
      <c r="H586" s="2" t="s">
        <v>23</v>
      </c>
      <c r="I586" s="1">
        <v>3</v>
      </c>
      <c r="J586" s="2">
        <v>8</v>
      </c>
      <c r="K586" s="2">
        <v>2024</v>
      </c>
    </row>
    <row r="587" spans="1:11" x14ac:dyDescent="0.25">
      <c r="A587" s="2">
        <v>1584</v>
      </c>
      <c r="B587" s="2">
        <f t="shared" ca="1" si="19"/>
        <v>5798</v>
      </c>
      <c r="C587" s="1">
        <v>1462</v>
      </c>
      <c r="D587" s="2" t="str">
        <f t="shared" ca="1" si="18"/>
        <v>Transfer</v>
      </c>
      <c r="E587" s="2" t="s">
        <v>7</v>
      </c>
      <c r="F587" s="1">
        <v>35</v>
      </c>
      <c r="G587" s="2" t="s">
        <v>12</v>
      </c>
      <c r="H587" s="2" t="s">
        <v>19</v>
      </c>
      <c r="I587" s="1">
        <v>2</v>
      </c>
      <c r="J587" s="2">
        <v>11</v>
      </c>
      <c r="K587" s="2">
        <v>2023</v>
      </c>
    </row>
    <row r="588" spans="1:11" x14ac:dyDescent="0.25">
      <c r="A588" s="2">
        <v>1585</v>
      </c>
      <c r="B588" s="2">
        <f t="shared" ca="1" si="19"/>
        <v>5575</v>
      </c>
      <c r="C588" s="1">
        <v>-446</v>
      </c>
      <c r="D588" s="2" t="str">
        <f t="shared" ca="1" si="18"/>
        <v>Deposit</v>
      </c>
      <c r="E588" s="2" t="s">
        <v>8</v>
      </c>
      <c r="F588" s="1">
        <v>60</v>
      </c>
      <c r="G588" s="2" t="s">
        <v>11</v>
      </c>
      <c r="H588" s="2" t="s">
        <v>20</v>
      </c>
      <c r="I588" s="1">
        <v>1</v>
      </c>
      <c r="J588" s="2">
        <v>9</v>
      </c>
      <c r="K588" s="2">
        <v>2024</v>
      </c>
    </row>
    <row r="589" spans="1:11" x14ac:dyDescent="0.25">
      <c r="A589" s="2">
        <v>1586</v>
      </c>
      <c r="B589" s="2">
        <f t="shared" ca="1" si="19"/>
        <v>18682</v>
      </c>
      <c r="C589" s="1">
        <v>-362</v>
      </c>
      <c r="D589" s="2" t="str">
        <f t="shared" ca="1" si="18"/>
        <v>Transfer</v>
      </c>
      <c r="E589" s="2" t="s">
        <v>7</v>
      </c>
      <c r="F589" s="1">
        <v>67</v>
      </c>
      <c r="G589" s="2" t="s">
        <v>11</v>
      </c>
      <c r="H589" s="2" t="s">
        <v>21</v>
      </c>
      <c r="I589" s="1">
        <v>3</v>
      </c>
      <c r="J589" s="2">
        <v>5</v>
      </c>
      <c r="K589" s="2">
        <v>2024</v>
      </c>
    </row>
    <row r="590" spans="1:11" x14ac:dyDescent="0.25">
      <c r="A590" s="2">
        <v>1587</v>
      </c>
      <c r="B590" s="2">
        <f t="shared" ca="1" si="19"/>
        <v>1917</v>
      </c>
      <c r="C590" s="1">
        <v>1319</v>
      </c>
      <c r="D590" s="2" t="str">
        <f t="shared" ca="1" si="18"/>
        <v>Deposit</v>
      </c>
      <c r="E590" s="2" t="s">
        <v>7</v>
      </c>
      <c r="F590" s="1">
        <v>42</v>
      </c>
      <c r="G590" s="2" t="s">
        <v>12</v>
      </c>
      <c r="H590" s="2" t="s">
        <v>22</v>
      </c>
      <c r="I590" s="1">
        <v>1</v>
      </c>
      <c r="J590" s="2">
        <v>7</v>
      </c>
      <c r="K590" s="2">
        <v>2024</v>
      </c>
    </row>
    <row r="591" spans="1:11" x14ac:dyDescent="0.25">
      <c r="A591" s="2">
        <v>1588</v>
      </c>
      <c r="B591" s="2">
        <f t="shared" ca="1" si="19"/>
        <v>12480</v>
      </c>
      <c r="C591" s="1">
        <v>-61</v>
      </c>
      <c r="D591" s="2" t="str">
        <f t="shared" ca="1" si="18"/>
        <v>Withdrawal</v>
      </c>
      <c r="E591" s="2" t="s">
        <v>9</v>
      </c>
      <c r="F591" s="1">
        <v>54</v>
      </c>
      <c r="G591" s="2" t="s">
        <v>11</v>
      </c>
      <c r="H591" s="2" t="s">
        <v>23</v>
      </c>
      <c r="I591" s="1">
        <v>1</v>
      </c>
      <c r="J591" s="2">
        <v>12</v>
      </c>
      <c r="K591" s="2">
        <v>2023</v>
      </c>
    </row>
    <row r="592" spans="1:11" x14ac:dyDescent="0.25">
      <c r="A592" s="2">
        <v>1589</v>
      </c>
      <c r="B592" s="2">
        <f t="shared" ca="1" si="19"/>
        <v>5451</v>
      </c>
      <c r="C592" s="1">
        <v>1285</v>
      </c>
      <c r="D592" s="2" t="str">
        <f t="shared" ca="1" si="18"/>
        <v>Withdrawal</v>
      </c>
      <c r="E592" s="2" t="s">
        <v>7</v>
      </c>
      <c r="F592" s="1">
        <v>70</v>
      </c>
      <c r="G592" s="2" t="s">
        <v>12</v>
      </c>
      <c r="H592" s="2" t="s">
        <v>19</v>
      </c>
      <c r="I592" s="1">
        <v>5</v>
      </c>
      <c r="J592" s="2">
        <v>9</v>
      </c>
      <c r="K592" s="2">
        <v>2023</v>
      </c>
    </row>
    <row r="593" spans="1:11" x14ac:dyDescent="0.25">
      <c r="A593" s="2">
        <v>1590</v>
      </c>
      <c r="B593" s="2">
        <f t="shared" ca="1" si="19"/>
        <v>13909</v>
      </c>
      <c r="C593" s="1">
        <v>467</v>
      </c>
      <c r="D593" s="2" t="str">
        <f t="shared" ca="1" si="18"/>
        <v>Withdrawal</v>
      </c>
      <c r="E593" s="2" t="s">
        <v>7</v>
      </c>
      <c r="F593" s="1">
        <v>69</v>
      </c>
      <c r="G593" s="2" t="s">
        <v>11</v>
      </c>
      <c r="H593" s="2" t="s">
        <v>20</v>
      </c>
      <c r="I593" s="1">
        <v>2</v>
      </c>
      <c r="J593" s="2">
        <v>1</v>
      </c>
      <c r="K593" s="2">
        <v>2023</v>
      </c>
    </row>
    <row r="594" spans="1:11" x14ac:dyDescent="0.25">
      <c r="A594" s="2">
        <v>1591</v>
      </c>
      <c r="B594" s="2">
        <f t="shared" ca="1" si="19"/>
        <v>11005</v>
      </c>
      <c r="C594" s="1">
        <v>153</v>
      </c>
      <c r="D594" s="2" t="str">
        <f t="shared" ca="1" si="18"/>
        <v>Transfer</v>
      </c>
      <c r="E594" s="2" t="s">
        <v>8</v>
      </c>
      <c r="F594" s="1">
        <v>56</v>
      </c>
      <c r="G594" s="2" t="s">
        <v>12</v>
      </c>
      <c r="H594" s="2" t="s">
        <v>21</v>
      </c>
      <c r="I594" s="1">
        <v>3</v>
      </c>
      <c r="J594" s="2">
        <v>10</v>
      </c>
      <c r="K594" s="2">
        <v>2023</v>
      </c>
    </row>
    <row r="595" spans="1:11" x14ac:dyDescent="0.25">
      <c r="A595" s="2">
        <v>1592</v>
      </c>
      <c r="B595" s="2">
        <f t="shared" ca="1" si="19"/>
        <v>5851</v>
      </c>
      <c r="C595" s="1">
        <v>1454</v>
      </c>
      <c r="D595" s="2" t="str">
        <f t="shared" ca="1" si="18"/>
        <v>Transfer</v>
      </c>
      <c r="E595" s="2" t="s">
        <v>9</v>
      </c>
      <c r="F595" s="1">
        <v>66</v>
      </c>
      <c r="G595" s="2" t="s">
        <v>11</v>
      </c>
      <c r="H595" s="2" t="s">
        <v>22</v>
      </c>
      <c r="I595" s="1">
        <v>5</v>
      </c>
      <c r="J595" s="2">
        <v>12</v>
      </c>
      <c r="K595" s="2">
        <v>2024</v>
      </c>
    </row>
    <row r="596" spans="1:11" x14ac:dyDescent="0.25">
      <c r="A596" s="2">
        <v>1593</v>
      </c>
      <c r="B596" s="2">
        <f t="shared" ca="1" si="19"/>
        <v>3334</v>
      </c>
      <c r="C596" s="1">
        <v>562</v>
      </c>
      <c r="D596" s="2" t="str">
        <f t="shared" ca="1" si="18"/>
        <v>Transfer</v>
      </c>
      <c r="E596" s="2" t="s">
        <v>7</v>
      </c>
      <c r="F596" s="1">
        <v>54</v>
      </c>
      <c r="G596" s="2" t="s">
        <v>12</v>
      </c>
      <c r="H596" s="2" t="s">
        <v>23</v>
      </c>
      <c r="I596" s="1">
        <v>1</v>
      </c>
      <c r="J596" s="2">
        <v>10</v>
      </c>
      <c r="K596" s="2">
        <v>2023</v>
      </c>
    </row>
    <row r="597" spans="1:11" x14ac:dyDescent="0.25">
      <c r="A597" s="2">
        <v>1594</v>
      </c>
      <c r="B597" s="2">
        <f t="shared" ca="1" si="19"/>
        <v>2216</v>
      </c>
      <c r="C597" s="1">
        <v>957</v>
      </c>
      <c r="D597" s="2" t="str">
        <f t="shared" ca="1" si="18"/>
        <v>Withdrawal</v>
      </c>
      <c r="E597" s="2" t="s">
        <v>8</v>
      </c>
      <c r="F597" s="1">
        <v>62</v>
      </c>
      <c r="G597" s="2" t="s">
        <v>11</v>
      </c>
      <c r="H597" s="2" t="s">
        <v>19</v>
      </c>
      <c r="I597" s="1">
        <v>4</v>
      </c>
      <c r="J597" s="2">
        <v>11</v>
      </c>
      <c r="K597" s="2">
        <v>2023</v>
      </c>
    </row>
    <row r="598" spans="1:11" x14ac:dyDescent="0.25">
      <c r="A598" s="2">
        <v>1595</v>
      </c>
      <c r="B598" s="2">
        <f t="shared" ca="1" si="19"/>
        <v>11525</v>
      </c>
      <c r="C598" s="1">
        <v>1475</v>
      </c>
      <c r="D598" s="2" t="str">
        <f t="shared" ca="1" si="18"/>
        <v>Transfer</v>
      </c>
      <c r="E598" s="2" t="s">
        <v>7</v>
      </c>
      <c r="F598" s="1">
        <v>40</v>
      </c>
      <c r="G598" s="2" t="s">
        <v>12</v>
      </c>
      <c r="H598" s="2" t="s">
        <v>20</v>
      </c>
      <c r="I598" s="1">
        <v>4</v>
      </c>
      <c r="J598" s="2">
        <v>11</v>
      </c>
      <c r="K598" s="2">
        <v>2024</v>
      </c>
    </row>
    <row r="599" spans="1:11" x14ac:dyDescent="0.25">
      <c r="A599" s="2">
        <v>1596</v>
      </c>
      <c r="B599" s="2">
        <f t="shared" ca="1" si="19"/>
        <v>5949</v>
      </c>
      <c r="C599" s="1">
        <v>231</v>
      </c>
      <c r="D599" s="2" t="str">
        <f t="shared" ca="1" si="18"/>
        <v>Deposit</v>
      </c>
      <c r="E599" s="2" t="s">
        <v>7</v>
      </c>
      <c r="F599" s="1">
        <v>30</v>
      </c>
      <c r="G599" s="2" t="s">
        <v>11</v>
      </c>
      <c r="H599" s="2" t="s">
        <v>21</v>
      </c>
      <c r="I599" s="1">
        <v>2</v>
      </c>
      <c r="J599" s="2">
        <v>1</v>
      </c>
      <c r="K599" s="2">
        <v>2023</v>
      </c>
    </row>
    <row r="600" spans="1:11" x14ac:dyDescent="0.25">
      <c r="A600" s="2">
        <v>1597</v>
      </c>
      <c r="B600" s="2">
        <f t="shared" ca="1" si="19"/>
        <v>15258</v>
      </c>
      <c r="C600" s="1">
        <v>-326</v>
      </c>
      <c r="D600" s="2" t="str">
        <f t="shared" ca="1" si="18"/>
        <v>Transfer</v>
      </c>
      <c r="E600" s="2" t="s">
        <v>9</v>
      </c>
      <c r="F600" s="1">
        <v>62</v>
      </c>
      <c r="G600" s="2" t="s">
        <v>12</v>
      </c>
      <c r="H600" s="2" t="s">
        <v>22</v>
      </c>
      <c r="I600" s="1">
        <v>2</v>
      </c>
      <c r="J600" s="2">
        <v>3</v>
      </c>
      <c r="K600" s="2">
        <v>2023</v>
      </c>
    </row>
    <row r="601" spans="1:11" x14ac:dyDescent="0.25">
      <c r="A601" s="2">
        <v>1598</v>
      </c>
      <c r="B601" s="2">
        <f t="shared" ca="1" si="19"/>
        <v>3045</v>
      </c>
      <c r="C601" s="1">
        <v>126</v>
      </c>
      <c r="D601" s="2" t="str">
        <f t="shared" ca="1" si="18"/>
        <v>Transfer</v>
      </c>
      <c r="E601" s="2" t="s">
        <v>7</v>
      </c>
      <c r="F601" s="1">
        <v>57</v>
      </c>
      <c r="G601" s="2" t="s">
        <v>11</v>
      </c>
      <c r="H601" s="2" t="s">
        <v>23</v>
      </c>
      <c r="I601" s="1">
        <v>2</v>
      </c>
      <c r="J601" s="2">
        <v>4</v>
      </c>
      <c r="K601" s="2">
        <v>2024</v>
      </c>
    </row>
    <row r="602" spans="1:11" x14ac:dyDescent="0.25">
      <c r="A602" s="2">
        <v>1599</v>
      </c>
      <c r="B602" s="2">
        <f t="shared" ca="1" si="19"/>
        <v>4829</v>
      </c>
      <c r="C602" s="1">
        <v>-463</v>
      </c>
      <c r="D602" s="2" t="str">
        <f t="shared" ca="1" si="18"/>
        <v>Transfer</v>
      </c>
      <c r="E602" s="2" t="s">
        <v>8</v>
      </c>
      <c r="F602" s="1">
        <v>53</v>
      </c>
      <c r="G602" s="2" t="s">
        <v>12</v>
      </c>
      <c r="H602" s="2" t="s">
        <v>19</v>
      </c>
      <c r="I602" s="1">
        <v>1</v>
      </c>
      <c r="J602" s="2">
        <v>11</v>
      </c>
      <c r="K602" s="2">
        <v>2023</v>
      </c>
    </row>
    <row r="603" spans="1:11" x14ac:dyDescent="0.25">
      <c r="A603" s="2">
        <v>1600</v>
      </c>
      <c r="B603" s="2">
        <f t="shared" ca="1" si="19"/>
        <v>832</v>
      </c>
      <c r="C603" s="1">
        <v>-317</v>
      </c>
      <c r="D603" s="2" t="str">
        <f t="shared" ca="1" si="18"/>
        <v>Deposit</v>
      </c>
      <c r="E603" s="2" t="s">
        <v>7</v>
      </c>
      <c r="F603" s="1">
        <v>57</v>
      </c>
      <c r="G603" s="2" t="s">
        <v>11</v>
      </c>
      <c r="H603" s="2" t="s">
        <v>20</v>
      </c>
      <c r="I603" s="1">
        <v>1</v>
      </c>
      <c r="J603" s="2">
        <v>11</v>
      </c>
      <c r="K603" s="2">
        <v>2023</v>
      </c>
    </row>
    <row r="604" spans="1:11" x14ac:dyDescent="0.25">
      <c r="A604" s="2">
        <v>1601</v>
      </c>
      <c r="B604" s="2">
        <f t="shared" ca="1" si="19"/>
        <v>23543</v>
      </c>
      <c r="C604" s="1">
        <v>818</v>
      </c>
      <c r="D604" s="2" t="str">
        <f t="shared" ca="1" si="18"/>
        <v>Deposit</v>
      </c>
      <c r="E604" s="2" t="s">
        <v>7</v>
      </c>
      <c r="F604" s="1">
        <v>64</v>
      </c>
      <c r="G604" s="2" t="s">
        <v>12</v>
      </c>
      <c r="H604" s="2" t="s">
        <v>21</v>
      </c>
      <c r="I604" s="1">
        <v>1</v>
      </c>
      <c r="J604" s="2">
        <v>7</v>
      </c>
      <c r="K604" s="2">
        <v>2024</v>
      </c>
    </row>
    <row r="605" spans="1:11" x14ac:dyDescent="0.25">
      <c r="A605" s="2">
        <v>1602</v>
      </c>
      <c r="B605" s="2">
        <f t="shared" ca="1" si="19"/>
        <v>13165</v>
      </c>
      <c r="C605" s="1">
        <v>-275</v>
      </c>
      <c r="D605" s="2" t="str">
        <f t="shared" ca="1" si="18"/>
        <v>Withdrawal</v>
      </c>
      <c r="E605" s="2" t="s">
        <v>9</v>
      </c>
      <c r="F605" s="1">
        <v>70</v>
      </c>
      <c r="G605" s="2" t="s">
        <v>11</v>
      </c>
      <c r="H605" s="2" t="s">
        <v>22</v>
      </c>
      <c r="I605" s="1">
        <v>2</v>
      </c>
      <c r="J605" s="2">
        <v>3</v>
      </c>
      <c r="K605" s="2">
        <v>2024</v>
      </c>
    </row>
    <row r="606" spans="1:11" x14ac:dyDescent="0.25">
      <c r="A606" s="2">
        <v>1603</v>
      </c>
      <c r="B606" s="2">
        <f t="shared" ca="1" si="19"/>
        <v>21927</v>
      </c>
      <c r="C606" s="1">
        <v>100</v>
      </c>
      <c r="D606" s="2" t="str">
        <f t="shared" ca="1" si="18"/>
        <v>Deposit</v>
      </c>
      <c r="E606" s="2" t="s">
        <v>7</v>
      </c>
      <c r="F606" s="1">
        <v>69</v>
      </c>
      <c r="G606" s="2" t="s">
        <v>12</v>
      </c>
      <c r="H606" s="2" t="s">
        <v>23</v>
      </c>
      <c r="I606" s="1">
        <v>5</v>
      </c>
      <c r="J606" s="2">
        <v>12</v>
      </c>
      <c r="K606" s="2">
        <v>2024</v>
      </c>
    </row>
    <row r="607" spans="1:11" x14ac:dyDescent="0.25">
      <c r="A607" s="2">
        <v>1604</v>
      </c>
      <c r="B607" s="2">
        <f t="shared" ca="1" si="19"/>
        <v>18466</v>
      </c>
      <c r="C607" s="1">
        <v>-113</v>
      </c>
      <c r="D607" s="2" t="str">
        <f t="shared" ca="1" si="18"/>
        <v>Deposit</v>
      </c>
      <c r="E607" s="2" t="s">
        <v>7</v>
      </c>
      <c r="F607" s="1">
        <v>33</v>
      </c>
      <c r="G607" s="2" t="s">
        <v>11</v>
      </c>
      <c r="H607" s="2" t="s">
        <v>19</v>
      </c>
      <c r="I607" s="1">
        <v>4</v>
      </c>
      <c r="J607" s="2">
        <v>3</v>
      </c>
      <c r="K607" s="2">
        <v>2024</v>
      </c>
    </row>
    <row r="608" spans="1:11" x14ac:dyDescent="0.25">
      <c r="A608" s="2">
        <v>1605</v>
      </c>
      <c r="B608" s="2">
        <f t="shared" ca="1" si="19"/>
        <v>13085</v>
      </c>
      <c r="C608" s="1">
        <v>-156</v>
      </c>
      <c r="D608" s="2" t="str">
        <f t="shared" ca="1" si="18"/>
        <v>Transfer</v>
      </c>
      <c r="E608" s="2" t="s">
        <v>8</v>
      </c>
      <c r="F608" s="1">
        <v>70</v>
      </c>
      <c r="G608" s="2" t="s">
        <v>11</v>
      </c>
      <c r="H608" s="2" t="s">
        <v>20</v>
      </c>
      <c r="I608" s="1">
        <v>4</v>
      </c>
      <c r="J608" s="2">
        <v>4</v>
      </c>
      <c r="K608" s="2">
        <v>2023</v>
      </c>
    </row>
    <row r="609" spans="1:11" x14ac:dyDescent="0.25">
      <c r="A609" s="2">
        <v>1606</v>
      </c>
      <c r="B609" s="2">
        <f t="shared" ca="1" si="19"/>
        <v>5729</v>
      </c>
      <c r="C609" s="1">
        <v>1167</v>
      </c>
      <c r="D609" s="2" t="str">
        <f t="shared" ca="1" si="18"/>
        <v>Transfer</v>
      </c>
      <c r="E609" s="2" t="s">
        <v>9</v>
      </c>
      <c r="F609" s="1">
        <v>56</v>
      </c>
      <c r="G609" s="2" t="s">
        <v>12</v>
      </c>
      <c r="H609" s="2" t="s">
        <v>21</v>
      </c>
      <c r="I609" s="1">
        <v>2</v>
      </c>
      <c r="J609" s="2">
        <v>6</v>
      </c>
      <c r="K609" s="2">
        <v>2024</v>
      </c>
    </row>
    <row r="610" spans="1:11" x14ac:dyDescent="0.25">
      <c r="A610" s="2">
        <v>1607</v>
      </c>
      <c r="B610" s="2">
        <f t="shared" ca="1" si="19"/>
        <v>2302</v>
      </c>
      <c r="C610" s="1">
        <v>-431</v>
      </c>
      <c r="D610" s="2" t="str">
        <f t="shared" ca="1" si="18"/>
        <v>Transfer</v>
      </c>
      <c r="E610" s="2" t="s">
        <v>7</v>
      </c>
      <c r="F610" s="1">
        <v>33</v>
      </c>
      <c r="G610" s="2" t="s">
        <v>11</v>
      </c>
      <c r="H610" s="2" t="s">
        <v>22</v>
      </c>
      <c r="I610" s="1">
        <v>5</v>
      </c>
      <c r="J610" s="2">
        <v>11</v>
      </c>
      <c r="K610" s="2">
        <v>2023</v>
      </c>
    </row>
    <row r="611" spans="1:11" x14ac:dyDescent="0.25">
      <c r="A611" s="2">
        <v>1608</v>
      </c>
      <c r="B611" s="2">
        <f t="shared" ca="1" si="19"/>
        <v>10286</v>
      </c>
      <c r="C611" s="1">
        <v>145</v>
      </c>
      <c r="D611" s="2" t="str">
        <f t="shared" ca="1" si="18"/>
        <v>Withdrawal</v>
      </c>
      <c r="E611" s="2" t="s">
        <v>7</v>
      </c>
      <c r="F611" s="1">
        <v>31</v>
      </c>
      <c r="G611" s="2" t="s">
        <v>11</v>
      </c>
      <c r="H611" s="2" t="s">
        <v>23</v>
      </c>
      <c r="I611" s="1">
        <v>1</v>
      </c>
      <c r="J611" s="2">
        <v>4</v>
      </c>
      <c r="K611" s="2">
        <v>2024</v>
      </c>
    </row>
    <row r="612" spans="1:11" x14ac:dyDescent="0.25">
      <c r="A612" s="2">
        <v>1609</v>
      </c>
      <c r="B612" s="2">
        <f t="shared" ca="1" si="19"/>
        <v>13100</v>
      </c>
      <c r="C612" s="1">
        <v>1472</v>
      </c>
      <c r="D612" s="2" t="str">
        <f t="shared" ca="1" si="18"/>
        <v>Withdrawal</v>
      </c>
      <c r="E612" s="2" t="s">
        <v>8</v>
      </c>
      <c r="F612" s="1">
        <v>67</v>
      </c>
      <c r="G612" s="2" t="s">
        <v>12</v>
      </c>
      <c r="H612" s="2" t="s">
        <v>19</v>
      </c>
      <c r="I612" s="1">
        <v>5</v>
      </c>
      <c r="J612" s="2">
        <v>5</v>
      </c>
      <c r="K612" s="2">
        <v>2023</v>
      </c>
    </row>
    <row r="613" spans="1:11" x14ac:dyDescent="0.25">
      <c r="A613" s="2">
        <v>1610</v>
      </c>
      <c r="B613" s="2">
        <f t="shared" ca="1" si="19"/>
        <v>21033</v>
      </c>
      <c r="C613" s="1">
        <v>-369</v>
      </c>
      <c r="D613" s="2" t="str">
        <f t="shared" ca="1" si="18"/>
        <v>Transfer</v>
      </c>
      <c r="E613" s="2" t="s">
        <v>7</v>
      </c>
      <c r="F613" s="1">
        <v>67</v>
      </c>
      <c r="G613" s="2" t="s">
        <v>12</v>
      </c>
      <c r="H613" s="2" t="s">
        <v>20</v>
      </c>
      <c r="I613" s="1">
        <v>4</v>
      </c>
      <c r="J613" s="2">
        <v>2</v>
      </c>
      <c r="K613" s="2">
        <v>2024</v>
      </c>
    </row>
    <row r="614" spans="1:11" x14ac:dyDescent="0.25">
      <c r="A614" s="2">
        <v>1611</v>
      </c>
      <c r="B614" s="2">
        <f t="shared" ca="1" si="19"/>
        <v>8359</v>
      </c>
      <c r="C614" s="1">
        <v>0</v>
      </c>
      <c r="D614" s="2" t="str">
        <f t="shared" ca="1" si="18"/>
        <v>Withdrawal</v>
      </c>
      <c r="E614" s="2" t="s">
        <v>9</v>
      </c>
      <c r="F614" s="1">
        <v>42</v>
      </c>
      <c r="G614" s="2" t="s">
        <v>11</v>
      </c>
      <c r="H614" s="2" t="s">
        <v>21</v>
      </c>
      <c r="I614" s="1">
        <v>3</v>
      </c>
      <c r="J614" s="2">
        <v>2</v>
      </c>
      <c r="K614" s="2">
        <v>2023</v>
      </c>
    </row>
    <row r="615" spans="1:11" x14ac:dyDescent="0.25">
      <c r="A615" s="2">
        <v>1612</v>
      </c>
      <c r="B615" s="2">
        <f t="shared" ca="1" si="19"/>
        <v>13090</v>
      </c>
      <c r="C615" s="1">
        <v>144</v>
      </c>
      <c r="D615" s="2" t="str">
        <f t="shared" ca="1" si="18"/>
        <v>Withdrawal</v>
      </c>
      <c r="E615" s="2" t="s">
        <v>7</v>
      </c>
      <c r="F615" s="1">
        <v>49</v>
      </c>
      <c r="G615" s="2" t="s">
        <v>11</v>
      </c>
      <c r="H615" s="2" t="s">
        <v>22</v>
      </c>
      <c r="I615" s="1">
        <v>3</v>
      </c>
      <c r="J615" s="2">
        <v>3</v>
      </c>
      <c r="K615" s="2">
        <v>2023</v>
      </c>
    </row>
    <row r="616" spans="1:11" x14ac:dyDescent="0.25">
      <c r="A616" s="2">
        <v>1613</v>
      </c>
      <c r="B616" s="2">
        <f t="shared" ca="1" si="19"/>
        <v>11401</v>
      </c>
      <c r="C616" s="1">
        <v>260</v>
      </c>
      <c r="D616" s="2" t="str">
        <f t="shared" ca="1" si="18"/>
        <v>Transfer</v>
      </c>
      <c r="E616" s="2" t="s">
        <v>7</v>
      </c>
      <c r="F616" s="1">
        <v>56</v>
      </c>
      <c r="G616" s="2" t="s">
        <v>12</v>
      </c>
      <c r="H616" s="2" t="s">
        <v>23</v>
      </c>
      <c r="I616" s="1">
        <v>4</v>
      </c>
      <c r="J616" s="2">
        <v>11</v>
      </c>
      <c r="K616" s="2">
        <v>2024</v>
      </c>
    </row>
    <row r="617" spans="1:11" x14ac:dyDescent="0.25">
      <c r="A617" s="2">
        <v>1614</v>
      </c>
      <c r="B617" s="2">
        <f t="shared" ca="1" si="19"/>
        <v>5284</v>
      </c>
      <c r="C617" s="1">
        <v>1309</v>
      </c>
      <c r="D617" s="2" t="str">
        <f t="shared" ca="1" si="18"/>
        <v>Deposit</v>
      </c>
      <c r="E617" s="2" t="s">
        <v>8</v>
      </c>
      <c r="F617" s="1">
        <v>43</v>
      </c>
      <c r="G617" s="2" t="s">
        <v>11</v>
      </c>
      <c r="H617" s="2" t="s">
        <v>19</v>
      </c>
      <c r="I617" s="1">
        <v>4</v>
      </c>
      <c r="J617" s="2">
        <v>11</v>
      </c>
      <c r="K617" s="2">
        <v>2023</v>
      </c>
    </row>
    <row r="618" spans="1:11" x14ac:dyDescent="0.25">
      <c r="A618" s="2">
        <v>1615</v>
      </c>
      <c r="B618" s="2">
        <f t="shared" ca="1" si="19"/>
        <v>10601</v>
      </c>
      <c r="C618" s="1">
        <v>-362</v>
      </c>
      <c r="D618" s="2" t="str">
        <f t="shared" ca="1" si="18"/>
        <v>Deposit</v>
      </c>
      <c r="E618" s="2" t="s">
        <v>7</v>
      </c>
      <c r="F618" s="1">
        <v>39</v>
      </c>
      <c r="G618" s="2" t="s">
        <v>12</v>
      </c>
      <c r="H618" s="2" t="s">
        <v>20</v>
      </c>
      <c r="I618" s="1">
        <v>2</v>
      </c>
      <c r="J618" s="2">
        <v>6</v>
      </c>
      <c r="K618" s="2">
        <v>2023</v>
      </c>
    </row>
    <row r="619" spans="1:11" x14ac:dyDescent="0.25">
      <c r="A619" s="2">
        <v>1616</v>
      </c>
      <c r="B619" s="2">
        <f t="shared" ca="1" si="19"/>
        <v>23387</v>
      </c>
      <c r="C619" s="1">
        <v>991</v>
      </c>
      <c r="D619" s="2" t="str">
        <f t="shared" ca="1" si="18"/>
        <v>Deposit</v>
      </c>
      <c r="E619" s="2" t="s">
        <v>8</v>
      </c>
      <c r="F619" s="1">
        <v>50</v>
      </c>
      <c r="G619" s="2" t="s">
        <v>11</v>
      </c>
      <c r="H619" s="2" t="s">
        <v>21</v>
      </c>
      <c r="I619" s="1">
        <v>4</v>
      </c>
      <c r="J619" s="2">
        <v>6</v>
      </c>
      <c r="K619" s="2">
        <v>2024</v>
      </c>
    </row>
    <row r="620" spans="1:11" x14ac:dyDescent="0.25">
      <c r="A620" s="2">
        <v>1617</v>
      </c>
      <c r="B620" s="2">
        <f t="shared" ca="1" si="19"/>
        <v>19167</v>
      </c>
      <c r="C620" s="1">
        <v>1408</v>
      </c>
      <c r="D620" s="2" t="str">
        <f t="shared" ca="1" si="18"/>
        <v>Transfer</v>
      </c>
      <c r="E620" s="2" t="s">
        <v>9</v>
      </c>
      <c r="F620" s="1">
        <v>69</v>
      </c>
      <c r="G620" s="2" t="s">
        <v>12</v>
      </c>
      <c r="H620" s="2" t="s">
        <v>22</v>
      </c>
      <c r="I620" s="1">
        <v>5</v>
      </c>
      <c r="J620" s="2">
        <v>9</v>
      </c>
      <c r="K620" s="2">
        <v>2024</v>
      </c>
    </row>
    <row r="621" spans="1:11" x14ac:dyDescent="0.25">
      <c r="A621" s="2">
        <v>1618</v>
      </c>
      <c r="B621" s="2">
        <f t="shared" ca="1" si="19"/>
        <v>10276</v>
      </c>
      <c r="C621" s="1">
        <v>-432</v>
      </c>
      <c r="D621" s="2" t="str">
        <f t="shared" ca="1" si="18"/>
        <v>Withdrawal</v>
      </c>
      <c r="E621" s="2" t="s">
        <v>7</v>
      </c>
      <c r="F621" s="1">
        <v>50</v>
      </c>
      <c r="G621" s="2" t="s">
        <v>11</v>
      </c>
      <c r="H621" s="2" t="s">
        <v>23</v>
      </c>
      <c r="I621" s="1">
        <v>5</v>
      </c>
      <c r="J621" s="2">
        <v>12</v>
      </c>
      <c r="K621" s="2">
        <v>2024</v>
      </c>
    </row>
    <row r="622" spans="1:11" x14ac:dyDescent="0.25">
      <c r="A622" s="2">
        <v>1619</v>
      </c>
      <c r="B622" s="2">
        <f t="shared" ca="1" si="19"/>
        <v>22526</v>
      </c>
      <c r="C622" s="1">
        <v>1373</v>
      </c>
      <c r="D622" s="2" t="str">
        <f t="shared" ca="1" si="18"/>
        <v>Deposit</v>
      </c>
      <c r="E622" s="2" t="s">
        <v>7</v>
      </c>
      <c r="F622" s="1">
        <v>50</v>
      </c>
      <c r="G622" s="2" t="s">
        <v>12</v>
      </c>
      <c r="H622" s="2" t="s">
        <v>19</v>
      </c>
      <c r="I622" s="1">
        <v>5</v>
      </c>
      <c r="J622" s="2">
        <v>5</v>
      </c>
      <c r="K622" s="2">
        <v>2024</v>
      </c>
    </row>
    <row r="623" spans="1:11" x14ac:dyDescent="0.25">
      <c r="A623" s="2">
        <v>1620</v>
      </c>
      <c r="B623" s="2">
        <f t="shared" ca="1" si="19"/>
        <v>7805</v>
      </c>
      <c r="C623" s="1">
        <v>-395</v>
      </c>
      <c r="D623" s="2" t="str">
        <f t="shared" ca="1" si="18"/>
        <v>Withdrawal</v>
      </c>
      <c r="E623" s="2" t="s">
        <v>7</v>
      </c>
      <c r="F623" s="1">
        <v>57</v>
      </c>
      <c r="G623" s="2" t="s">
        <v>11</v>
      </c>
      <c r="H623" s="2" t="s">
        <v>20</v>
      </c>
      <c r="I623" s="1">
        <v>4</v>
      </c>
      <c r="J623" s="2">
        <v>4</v>
      </c>
      <c r="K623" s="2">
        <v>2024</v>
      </c>
    </row>
    <row r="624" spans="1:11" x14ac:dyDescent="0.25">
      <c r="A624" s="2">
        <v>1621</v>
      </c>
      <c r="B624" s="2">
        <f t="shared" ca="1" si="19"/>
        <v>21109</v>
      </c>
      <c r="C624" s="1">
        <v>-325</v>
      </c>
      <c r="D624" s="2" t="str">
        <f t="shared" ca="1" si="18"/>
        <v>Deposit</v>
      </c>
      <c r="E624" s="2" t="s">
        <v>8</v>
      </c>
      <c r="F624" s="1">
        <v>67</v>
      </c>
      <c r="G624" s="2" t="s">
        <v>11</v>
      </c>
      <c r="H624" s="2" t="s">
        <v>21</v>
      </c>
      <c r="I624" s="1">
        <v>2</v>
      </c>
      <c r="J624" s="2">
        <v>9</v>
      </c>
      <c r="K624" s="2">
        <v>2024</v>
      </c>
    </row>
    <row r="625" spans="1:11" x14ac:dyDescent="0.25">
      <c r="A625" s="2">
        <v>1622</v>
      </c>
      <c r="B625" s="2">
        <f t="shared" ca="1" si="19"/>
        <v>18718</v>
      </c>
      <c r="C625" s="1">
        <v>1495</v>
      </c>
      <c r="D625" s="2" t="str">
        <f t="shared" ca="1" si="18"/>
        <v>Transfer</v>
      </c>
      <c r="E625" s="2" t="s">
        <v>9</v>
      </c>
      <c r="F625" s="1">
        <v>47</v>
      </c>
      <c r="G625" s="2" t="s">
        <v>12</v>
      </c>
      <c r="H625" s="2" t="s">
        <v>22</v>
      </c>
      <c r="I625" s="1">
        <v>4</v>
      </c>
      <c r="J625" s="2">
        <v>8</v>
      </c>
      <c r="K625" s="2">
        <v>2024</v>
      </c>
    </row>
    <row r="626" spans="1:11" x14ac:dyDescent="0.25">
      <c r="A626" s="2">
        <v>1623</v>
      </c>
      <c r="B626" s="2">
        <f t="shared" ca="1" si="19"/>
        <v>3001</v>
      </c>
      <c r="C626" s="1">
        <v>-20</v>
      </c>
      <c r="D626" s="2" t="str">
        <f t="shared" ca="1" si="18"/>
        <v>Transfer</v>
      </c>
      <c r="E626" s="2" t="s">
        <v>7</v>
      </c>
      <c r="F626" s="1">
        <v>38</v>
      </c>
      <c r="G626" s="2" t="s">
        <v>12</v>
      </c>
      <c r="H626" s="2" t="s">
        <v>23</v>
      </c>
      <c r="I626" s="1">
        <v>2</v>
      </c>
      <c r="J626" s="2">
        <v>3</v>
      </c>
      <c r="K626" s="2">
        <v>2023</v>
      </c>
    </row>
    <row r="627" spans="1:11" x14ac:dyDescent="0.25">
      <c r="A627" s="2">
        <v>1624</v>
      </c>
      <c r="B627" s="2">
        <f t="shared" ca="1" si="19"/>
        <v>2727</v>
      </c>
      <c r="C627" s="1">
        <v>1076</v>
      </c>
      <c r="D627" s="2" t="str">
        <f t="shared" ca="1" si="18"/>
        <v>Deposit</v>
      </c>
      <c r="E627" s="2" t="s">
        <v>7</v>
      </c>
      <c r="F627" s="1">
        <v>54</v>
      </c>
      <c r="G627" s="2" t="s">
        <v>11</v>
      </c>
      <c r="H627" s="2" t="s">
        <v>19</v>
      </c>
      <c r="I627" s="1">
        <v>4</v>
      </c>
      <c r="J627" s="2">
        <v>11</v>
      </c>
      <c r="K627" s="2">
        <v>2024</v>
      </c>
    </row>
    <row r="628" spans="1:11" x14ac:dyDescent="0.25">
      <c r="A628" s="2">
        <v>1625</v>
      </c>
      <c r="B628" s="2">
        <f t="shared" ca="1" si="19"/>
        <v>18348</v>
      </c>
      <c r="C628" s="1">
        <v>-396</v>
      </c>
      <c r="D628" s="2" t="str">
        <f t="shared" ca="1" si="18"/>
        <v>Transfer</v>
      </c>
      <c r="E628" s="2" t="s">
        <v>7</v>
      </c>
      <c r="F628" s="1">
        <v>47</v>
      </c>
      <c r="G628" s="2" t="s">
        <v>11</v>
      </c>
      <c r="H628" s="2" t="s">
        <v>20</v>
      </c>
      <c r="I628" s="1">
        <v>3</v>
      </c>
      <c r="J628" s="2">
        <v>10</v>
      </c>
      <c r="K628" s="2">
        <v>2024</v>
      </c>
    </row>
    <row r="629" spans="1:11" x14ac:dyDescent="0.25">
      <c r="A629" s="2">
        <v>1626</v>
      </c>
      <c r="B629" s="2">
        <f t="shared" ca="1" si="19"/>
        <v>4180</v>
      </c>
      <c r="C629" s="1">
        <v>838</v>
      </c>
      <c r="D629" s="2" t="str">
        <f t="shared" ca="1" si="18"/>
        <v>Transfer</v>
      </c>
      <c r="E629" s="2" t="s">
        <v>8</v>
      </c>
      <c r="F629" s="1">
        <v>35</v>
      </c>
      <c r="G629" s="2" t="s">
        <v>12</v>
      </c>
      <c r="H629" s="2" t="s">
        <v>21</v>
      </c>
      <c r="I629" s="1">
        <v>3</v>
      </c>
      <c r="J629" s="2">
        <v>2</v>
      </c>
      <c r="K629" s="2">
        <v>2024</v>
      </c>
    </row>
    <row r="630" spans="1:11" x14ac:dyDescent="0.25">
      <c r="A630" s="2">
        <v>1627</v>
      </c>
      <c r="B630" s="2">
        <f t="shared" ca="1" si="19"/>
        <v>12993</v>
      </c>
      <c r="C630" s="1">
        <v>883</v>
      </c>
      <c r="D630" s="2" t="str">
        <f t="shared" ca="1" si="18"/>
        <v>Withdrawal</v>
      </c>
      <c r="E630" s="2" t="s">
        <v>7</v>
      </c>
      <c r="F630" s="1">
        <v>67</v>
      </c>
      <c r="G630" s="2" t="s">
        <v>11</v>
      </c>
      <c r="H630" s="2" t="s">
        <v>22</v>
      </c>
      <c r="I630" s="1">
        <v>4</v>
      </c>
      <c r="J630" s="2">
        <v>1</v>
      </c>
      <c r="K630" s="2">
        <v>2024</v>
      </c>
    </row>
    <row r="631" spans="1:11" x14ac:dyDescent="0.25">
      <c r="A631" s="2">
        <v>1628</v>
      </c>
      <c r="B631" s="2">
        <f t="shared" ca="1" si="19"/>
        <v>11014</v>
      </c>
      <c r="C631" s="1">
        <v>1393</v>
      </c>
      <c r="D631" s="2" t="str">
        <f t="shared" ca="1" si="18"/>
        <v>Withdrawal</v>
      </c>
      <c r="E631" s="2" t="s">
        <v>9</v>
      </c>
      <c r="F631" s="1">
        <v>69</v>
      </c>
      <c r="G631" s="2" t="s">
        <v>12</v>
      </c>
      <c r="H631" s="2" t="s">
        <v>23</v>
      </c>
      <c r="I631" s="1">
        <v>1</v>
      </c>
      <c r="J631" s="2">
        <v>9</v>
      </c>
      <c r="K631" s="2">
        <v>2024</v>
      </c>
    </row>
    <row r="632" spans="1:11" x14ac:dyDescent="0.25">
      <c r="A632" s="2">
        <v>1629</v>
      </c>
      <c r="B632" s="2">
        <f t="shared" ca="1" si="19"/>
        <v>20826</v>
      </c>
      <c r="C632" s="1">
        <v>1003</v>
      </c>
      <c r="D632" s="2" t="str">
        <f t="shared" ca="1" si="18"/>
        <v>Transfer</v>
      </c>
      <c r="E632" s="2" t="s">
        <v>8</v>
      </c>
      <c r="F632" s="1">
        <v>50</v>
      </c>
      <c r="G632" s="2" t="s">
        <v>11</v>
      </c>
      <c r="H632" s="2" t="s">
        <v>19</v>
      </c>
      <c r="I632" s="1">
        <v>2</v>
      </c>
      <c r="J632" s="2">
        <v>3</v>
      </c>
      <c r="K632" s="2">
        <v>2024</v>
      </c>
    </row>
    <row r="633" spans="1:11" x14ac:dyDescent="0.25">
      <c r="A633" s="2">
        <v>1630</v>
      </c>
      <c r="B633" s="2">
        <f t="shared" ca="1" si="19"/>
        <v>1641</v>
      </c>
      <c r="C633" s="1">
        <v>-384</v>
      </c>
      <c r="D633" s="2" t="str">
        <f t="shared" ca="1" si="18"/>
        <v>Deposit</v>
      </c>
      <c r="E633" s="2" t="s">
        <v>7</v>
      </c>
      <c r="F633" s="1">
        <v>43</v>
      </c>
      <c r="G633" s="2" t="s">
        <v>12</v>
      </c>
      <c r="H633" s="2" t="s">
        <v>20</v>
      </c>
      <c r="I633" s="1">
        <v>1</v>
      </c>
      <c r="J633" s="2">
        <v>11</v>
      </c>
      <c r="K633" s="2">
        <v>2023</v>
      </c>
    </row>
    <row r="634" spans="1:11" x14ac:dyDescent="0.25">
      <c r="A634" s="2">
        <v>1631</v>
      </c>
      <c r="B634" s="2">
        <f t="shared" ca="1" si="19"/>
        <v>5527</v>
      </c>
      <c r="C634" s="1">
        <v>83</v>
      </c>
      <c r="D634" s="2" t="str">
        <f t="shared" ca="1" si="18"/>
        <v>Withdrawal</v>
      </c>
      <c r="E634" s="2" t="s">
        <v>7</v>
      </c>
      <c r="F634" s="1">
        <v>68</v>
      </c>
      <c r="G634" s="2" t="s">
        <v>11</v>
      </c>
      <c r="H634" s="2" t="s">
        <v>21</v>
      </c>
      <c r="I634" s="1">
        <v>5</v>
      </c>
      <c r="J634" s="2">
        <v>6</v>
      </c>
      <c r="K634" s="2">
        <v>2023</v>
      </c>
    </row>
    <row r="635" spans="1:11" x14ac:dyDescent="0.25">
      <c r="A635" s="2">
        <v>1632</v>
      </c>
      <c r="B635" s="2">
        <f t="shared" ca="1" si="19"/>
        <v>18244</v>
      </c>
      <c r="C635" s="1">
        <v>690</v>
      </c>
      <c r="D635" s="2" t="str">
        <f t="shared" ca="1" si="18"/>
        <v>Deposit</v>
      </c>
      <c r="E635" s="2" t="s">
        <v>7</v>
      </c>
      <c r="F635" s="1">
        <v>62</v>
      </c>
      <c r="G635" s="2" t="s">
        <v>12</v>
      </c>
      <c r="H635" s="2" t="s">
        <v>22</v>
      </c>
      <c r="I635" s="1">
        <v>2</v>
      </c>
      <c r="J635" s="2">
        <v>8</v>
      </c>
      <c r="K635" s="2">
        <v>2024</v>
      </c>
    </row>
    <row r="636" spans="1:11" x14ac:dyDescent="0.25">
      <c r="A636" s="2">
        <v>1633</v>
      </c>
      <c r="B636" s="2">
        <f t="shared" ca="1" si="19"/>
        <v>5131</v>
      </c>
      <c r="C636" s="1">
        <v>1425</v>
      </c>
      <c r="D636" s="2" t="str">
        <f t="shared" ca="1" si="18"/>
        <v>Withdrawal</v>
      </c>
      <c r="E636" s="2" t="s">
        <v>9</v>
      </c>
      <c r="F636" s="1">
        <v>45</v>
      </c>
      <c r="G636" s="2" t="s">
        <v>11</v>
      </c>
      <c r="H636" s="2" t="s">
        <v>23</v>
      </c>
      <c r="I636" s="1">
        <v>5</v>
      </c>
      <c r="J636" s="2">
        <v>6</v>
      </c>
      <c r="K636" s="2">
        <v>2024</v>
      </c>
    </row>
    <row r="637" spans="1:11" x14ac:dyDescent="0.25">
      <c r="A637" s="2">
        <v>1634</v>
      </c>
      <c r="B637" s="2">
        <f t="shared" ca="1" si="19"/>
        <v>21962</v>
      </c>
      <c r="C637" s="1">
        <v>1252</v>
      </c>
      <c r="D637" s="2" t="str">
        <f t="shared" ca="1" si="18"/>
        <v>Transfer</v>
      </c>
      <c r="E637" s="2" t="s">
        <v>7</v>
      </c>
      <c r="F637" s="1">
        <v>58</v>
      </c>
      <c r="G637" s="2" t="s">
        <v>11</v>
      </c>
      <c r="H637" s="2" t="s">
        <v>19</v>
      </c>
      <c r="I637" s="1">
        <v>5</v>
      </c>
      <c r="J637" s="2">
        <v>5</v>
      </c>
      <c r="K637" s="2">
        <v>2023</v>
      </c>
    </row>
    <row r="638" spans="1:11" x14ac:dyDescent="0.25">
      <c r="A638" s="2">
        <v>1635</v>
      </c>
      <c r="B638" s="2">
        <f t="shared" ca="1" si="19"/>
        <v>1947</v>
      </c>
      <c r="C638" s="1">
        <v>612</v>
      </c>
      <c r="D638" s="2" t="str">
        <f t="shared" ca="1" si="18"/>
        <v>Deposit</v>
      </c>
      <c r="E638" s="2" t="s">
        <v>8</v>
      </c>
      <c r="F638" s="1">
        <v>46</v>
      </c>
      <c r="G638" s="2" t="s">
        <v>12</v>
      </c>
      <c r="H638" s="2" t="s">
        <v>20</v>
      </c>
      <c r="I638" s="1">
        <v>4</v>
      </c>
      <c r="J638" s="2">
        <v>6</v>
      </c>
      <c r="K638" s="2">
        <v>2024</v>
      </c>
    </row>
    <row r="639" spans="1:11" x14ac:dyDescent="0.25">
      <c r="A639" s="2">
        <v>1636</v>
      </c>
      <c r="B639" s="2">
        <f t="shared" ca="1" si="19"/>
        <v>11296</v>
      </c>
      <c r="C639" s="1">
        <v>221</v>
      </c>
      <c r="D639" s="2" t="str">
        <f t="shared" ca="1" si="18"/>
        <v>Deposit</v>
      </c>
      <c r="E639" s="2" t="s">
        <v>7</v>
      </c>
      <c r="F639" s="1">
        <v>28</v>
      </c>
      <c r="G639" s="2" t="s">
        <v>11</v>
      </c>
      <c r="H639" s="2" t="s">
        <v>21</v>
      </c>
      <c r="I639" s="1">
        <v>1</v>
      </c>
      <c r="J639" s="2">
        <v>6</v>
      </c>
      <c r="K639" s="2">
        <v>2024</v>
      </c>
    </row>
    <row r="640" spans="1:11" x14ac:dyDescent="0.25">
      <c r="A640" s="2">
        <v>1637</v>
      </c>
      <c r="B640" s="2">
        <f t="shared" ca="1" si="19"/>
        <v>13355</v>
      </c>
      <c r="C640" s="1">
        <v>932</v>
      </c>
      <c r="D640" s="2" t="str">
        <f t="shared" ca="1" si="18"/>
        <v>Withdrawal</v>
      </c>
      <c r="E640" s="2" t="s">
        <v>7</v>
      </c>
      <c r="F640" s="1">
        <v>46</v>
      </c>
      <c r="G640" s="2" t="s">
        <v>12</v>
      </c>
      <c r="H640" s="2" t="s">
        <v>22</v>
      </c>
      <c r="I640" s="1">
        <v>1</v>
      </c>
      <c r="J640" s="2">
        <v>1</v>
      </c>
      <c r="K640" s="2">
        <v>2024</v>
      </c>
    </row>
    <row r="641" spans="1:11" x14ac:dyDescent="0.25">
      <c r="A641" s="2">
        <v>1638</v>
      </c>
      <c r="B641" s="2">
        <f t="shared" ca="1" si="19"/>
        <v>13613</v>
      </c>
      <c r="C641" s="1">
        <v>716</v>
      </c>
      <c r="D641" s="2" t="str">
        <f t="shared" ca="1" si="18"/>
        <v>Transfer</v>
      </c>
      <c r="E641" s="2" t="s">
        <v>9</v>
      </c>
      <c r="F641" s="1">
        <v>35</v>
      </c>
      <c r="G641" s="2" t="s">
        <v>11</v>
      </c>
      <c r="H641" s="2" t="s">
        <v>23</v>
      </c>
      <c r="I641" s="1">
        <v>5</v>
      </c>
      <c r="J641" s="2">
        <v>7</v>
      </c>
      <c r="K641" s="2">
        <v>2024</v>
      </c>
    </row>
    <row r="642" spans="1:11" x14ac:dyDescent="0.25">
      <c r="A642" s="2">
        <v>1639</v>
      </c>
      <c r="B642" s="2">
        <f t="shared" ca="1" si="19"/>
        <v>2014</v>
      </c>
      <c r="C642" s="1">
        <v>-28</v>
      </c>
      <c r="D642" s="2" t="str">
        <f t="shared" ca="1" si="18"/>
        <v>Transfer</v>
      </c>
      <c r="E642" s="2" t="s">
        <v>7</v>
      </c>
      <c r="F642" s="1">
        <v>42</v>
      </c>
      <c r="G642" s="2" t="s">
        <v>12</v>
      </c>
      <c r="H642" s="2" t="s">
        <v>21</v>
      </c>
      <c r="I642" s="1">
        <v>3</v>
      </c>
      <c r="J642" s="2">
        <v>2</v>
      </c>
      <c r="K642" s="2">
        <v>2023</v>
      </c>
    </row>
    <row r="643" spans="1:11" x14ac:dyDescent="0.25">
      <c r="A643" s="2">
        <v>1640</v>
      </c>
      <c r="B643" s="2">
        <f t="shared" ca="1" si="19"/>
        <v>5520</v>
      </c>
      <c r="C643" s="1">
        <v>1410</v>
      </c>
      <c r="D643" s="2" t="str">
        <f t="shared" ca="1" si="18"/>
        <v>Deposit</v>
      </c>
      <c r="E643" s="2" t="s">
        <v>7</v>
      </c>
      <c r="F643" s="1">
        <v>69</v>
      </c>
      <c r="G643" s="2" t="s">
        <v>11</v>
      </c>
      <c r="H643" s="2" t="s">
        <v>22</v>
      </c>
      <c r="I643" s="1">
        <v>1</v>
      </c>
      <c r="J643" s="2">
        <v>7</v>
      </c>
      <c r="K643" s="2">
        <v>2024</v>
      </c>
    </row>
    <row r="644" spans="1:11" x14ac:dyDescent="0.25">
      <c r="A644" s="2">
        <v>1641</v>
      </c>
      <c r="B644" s="2">
        <f t="shared" ca="1" si="19"/>
        <v>22792</v>
      </c>
      <c r="C644" s="1">
        <v>575</v>
      </c>
      <c r="D644" s="2" t="str">
        <f t="shared" ref="D644:D707" ca="1" si="20">INDEX(loan_types,RANDBETWEEN(1,COUNTA(loan_types)))</f>
        <v>Deposit</v>
      </c>
      <c r="E644" s="2" t="s">
        <v>8</v>
      </c>
      <c r="F644" s="1">
        <v>38</v>
      </c>
      <c r="G644" s="2" t="s">
        <v>12</v>
      </c>
      <c r="H644" s="2" t="s">
        <v>23</v>
      </c>
      <c r="I644" s="1">
        <v>3</v>
      </c>
      <c r="J644" s="2">
        <v>1</v>
      </c>
      <c r="K644" s="2">
        <v>2024</v>
      </c>
    </row>
    <row r="645" spans="1:11" x14ac:dyDescent="0.25">
      <c r="A645" s="2">
        <v>1642</v>
      </c>
      <c r="B645" s="2">
        <f t="shared" ref="B645:B708" ca="1" si="21">IF(D645="Withdrawal",RANDBETWEEN(500,15000),IF(D644="Transfer",RANDBETWEEN(600,6000),RANDBETWEEN(10000,25000)))</f>
        <v>20053</v>
      </c>
      <c r="C645" s="1">
        <v>-34</v>
      </c>
      <c r="D645" s="2" t="str">
        <f t="shared" ca="1" si="20"/>
        <v>Deposit</v>
      </c>
      <c r="E645" s="2" t="s">
        <v>9</v>
      </c>
      <c r="F645" s="1">
        <v>31</v>
      </c>
      <c r="G645" s="2" t="s">
        <v>11</v>
      </c>
      <c r="H645" s="2" t="s">
        <v>19</v>
      </c>
      <c r="I645" s="1">
        <v>2</v>
      </c>
      <c r="J645" s="2">
        <v>9</v>
      </c>
      <c r="K645" s="2">
        <v>2023</v>
      </c>
    </row>
    <row r="646" spans="1:11" x14ac:dyDescent="0.25">
      <c r="A646" s="2">
        <v>1643</v>
      </c>
      <c r="B646" s="2">
        <f t="shared" ca="1" si="21"/>
        <v>16412</v>
      </c>
      <c r="C646" s="1">
        <v>307</v>
      </c>
      <c r="D646" s="2" t="str">
        <f t="shared" ca="1" si="20"/>
        <v>Deposit</v>
      </c>
      <c r="E646" s="2" t="s">
        <v>7</v>
      </c>
      <c r="F646" s="1">
        <v>44</v>
      </c>
      <c r="G646" s="2" t="s">
        <v>12</v>
      </c>
      <c r="H646" s="2" t="s">
        <v>20</v>
      </c>
      <c r="I646" s="1">
        <v>1</v>
      </c>
      <c r="J646" s="2">
        <v>9</v>
      </c>
      <c r="K646" s="2">
        <v>2023</v>
      </c>
    </row>
    <row r="647" spans="1:11" x14ac:dyDescent="0.25">
      <c r="A647" s="2">
        <v>1644</v>
      </c>
      <c r="B647" s="2">
        <f t="shared" ca="1" si="21"/>
        <v>19265</v>
      </c>
      <c r="C647" s="1">
        <v>1138</v>
      </c>
      <c r="D647" s="2" t="str">
        <f t="shared" ca="1" si="20"/>
        <v>Transfer</v>
      </c>
      <c r="E647" s="2" t="s">
        <v>8</v>
      </c>
      <c r="F647" s="1">
        <v>37</v>
      </c>
      <c r="G647" s="2" t="s">
        <v>11</v>
      </c>
      <c r="H647" s="2" t="s">
        <v>21</v>
      </c>
      <c r="I647" s="1">
        <v>5</v>
      </c>
      <c r="J647" s="2">
        <v>4</v>
      </c>
      <c r="K647" s="2">
        <v>2024</v>
      </c>
    </row>
    <row r="648" spans="1:11" x14ac:dyDescent="0.25">
      <c r="A648" s="2">
        <v>1645</v>
      </c>
      <c r="B648" s="2">
        <f t="shared" ca="1" si="21"/>
        <v>8460</v>
      </c>
      <c r="C648" s="1">
        <v>401</v>
      </c>
      <c r="D648" s="2" t="str">
        <f t="shared" ca="1" si="20"/>
        <v>Withdrawal</v>
      </c>
      <c r="E648" s="2" t="s">
        <v>7</v>
      </c>
      <c r="F648" s="1">
        <v>44</v>
      </c>
      <c r="G648" s="2" t="s">
        <v>12</v>
      </c>
      <c r="H648" s="2" t="s">
        <v>22</v>
      </c>
      <c r="I648" s="1">
        <v>3</v>
      </c>
      <c r="J648" s="2">
        <v>11</v>
      </c>
      <c r="K648" s="2">
        <v>2024</v>
      </c>
    </row>
    <row r="649" spans="1:11" x14ac:dyDescent="0.25">
      <c r="A649" s="2">
        <v>1646</v>
      </c>
      <c r="B649" s="2">
        <f t="shared" ca="1" si="21"/>
        <v>23421</v>
      </c>
      <c r="C649" s="1">
        <v>853</v>
      </c>
      <c r="D649" s="2" t="str">
        <f t="shared" ca="1" si="20"/>
        <v>Transfer</v>
      </c>
      <c r="E649" s="2" t="s">
        <v>7</v>
      </c>
      <c r="F649" s="1">
        <v>37</v>
      </c>
      <c r="G649" s="2" t="s">
        <v>11</v>
      </c>
      <c r="H649" s="2" t="s">
        <v>23</v>
      </c>
      <c r="I649" s="1">
        <v>5</v>
      </c>
      <c r="J649" s="2">
        <v>5</v>
      </c>
      <c r="K649" s="2">
        <v>2024</v>
      </c>
    </row>
    <row r="650" spans="1:11" x14ac:dyDescent="0.25">
      <c r="A650" s="2">
        <v>1647</v>
      </c>
      <c r="B650" s="2">
        <f t="shared" ca="1" si="21"/>
        <v>4196</v>
      </c>
      <c r="C650" s="1">
        <v>1468</v>
      </c>
      <c r="D650" s="2" t="str">
        <f t="shared" ca="1" si="20"/>
        <v>Deposit</v>
      </c>
      <c r="E650" s="1" t="s">
        <v>9</v>
      </c>
      <c r="F650" s="1">
        <v>56</v>
      </c>
      <c r="G650" s="2" t="s">
        <v>12</v>
      </c>
      <c r="H650" s="2" t="s">
        <v>19</v>
      </c>
      <c r="I650" s="1">
        <v>2</v>
      </c>
      <c r="J650" s="2">
        <v>11</v>
      </c>
      <c r="K650" s="2">
        <v>2023</v>
      </c>
    </row>
    <row r="651" spans="1:11" x14ac:dyDescent="0.25">
      <c r="A651" s="2">
        <v>1648</v>
      </c>
      <c r="B651" s="2">
        <f t="shared" ca="1" si="21"/>
        <v>18586</v>
      </c>
      <c r="C651" s="1">
        <v>1093</v>
      </c>
      <c r="D651" s="2" t="str">
        <f t="shared" ca="1" si="20"/>
        <v>Deposit</v>
      </c>
      <c r="E651" s="1" t="s">
        <v>8</v>
      </c>
      <c r="F651" s="1">
        <v>29</v>
      </c>
      <c r="G651" s="2" t="s">
        <v>11</v>
      </c>
      <c r="H651" s="2" t="s">
        <v>20</v>
      </c>
      <c r="I651" s="1">
        <v>2</v>
      </c>
      <c r="J651" s="2">
        <v>6</v>
      </c>
      <c r="K651" s="2">
        <v>2023</v>
      </c>
    </row>
    <row r="652" spans="1:11" x14ac:dyDescent="0.25">
      <c r="A652" s="2">
        <v>1649</v>
      </c>
      <c r="B652" s="2">
        <f t="shared" ca="1" si="21"/>
        <v>10282</v>
      </c>
      <c r="C652" s="1">
        <v>10</v>
      </c>
      <c r="D652" s="2" t="str">
        <f t="shared" ca="1" si="20"/>
        <v>Withdrawal</v>
      </c>
      <c r="E652" s="1" t="s">
        <v>7</v>
      </c>
      <c r="F652" s="1">
        <v>30</v>
      </c>
      <c r="G652" s="2" t="s">
        <v>11</v>
      </c>
      <c r="H652" s="2" t="s">
        <v>21</v>
      </c>
      <c r="I652" s="1">
        <v>4</v>
      </c>
      <c r="J652" s="2">
        <v>10</v>
      </c>
      <c r="K652" s="2">
        <v>2023</v>
      </c>
    </row>
    <row r="653" spans="1:11" x14ac:dyDescent="0.25">
      <c r="A653" s="2">
        <v>1650</v>
      </c>
      <c r="B653" s="2">
        <f t="shared" ca="1" si="21"/>
        <v>23812</v>
      </c>
      <c r="C653" s="1">
        <v>-264</v>
      </c>
      <c r="D653" s="2" t="str">
        <f t="shared" ca="1" si="20"/>
        <v>Deposit</v>
      </c>
      <c r="E653" s="1" t="s">
        <v>9</v>
      </c>
      <c r="F653" s="1">
        <v>62</v>
      </c>
      <c r="G653" s="2" t="s">
        <v>12</v>
      </c>
      <c r="H653" s="2" t="s">
        <v>22</v>
      </c>
      <c r="I653" s="1">
        <v>4</v>
      </c>
      <c r="J653" s="2">
        <v>3</v>
      </c>
      <c r="K653" s="2">
        <v>2023</v>
      </c>
    </row>
    <row r="654" spans="1:11" x14ac:dyDescent="0.25">
      <c r="A654" s="2">
        <v>1651</v>
      </c>
      <c r="B654" s="2">
        <f t="shared" ca="1" si="21"/>
        <v>6500</v>
      </c>
      <c r="C654" s="1">
        <v>449</v>
      </c>
      <c r="D654" s="2" t="str">
        <f t="shared" ca="1" si="20"/>
        <v>Withdrawal</v>
      </c>
      <c r="E654" s="1" t="s">
        <v>7</v>
      </c>
      <c r="F654" s="1">
        <v>63</v>
      </c>
      <c r="G654" s="2" t="s">
        <v>11</v>
      </c>
      <c r="H654" s="2" t="s">
        <v>23</v>
      </c>
      <c r="I654" s="1">
        <v>4</v>
      </c>
      <c r="J654" s="2">
        <v>12</v>
      </c>
      <c r="K654" s="2">
        <v>2024</v>
      </c>
    </row>
    <row r="655" spans="1:11" x14ac:dyDescent="0.25">
      <c r="A655" s="2">
        <v>1652</v>
      </c>
      <c r="B655" s="2">
        <f t="shared" ca="1" si="21"/>
        <v>10200</v>
      </c>
      <c r="C655" s="1">
        <v>591</v>
      </c>
      <c r="D655" s="2" t="str">
        <f t="shared" ca="1" si="20"/>
        <v>Deposit</v>
      </c>
      <c r="E655" s="1" t="s">
        <v>7</v>
      </c>
      <c r="F655" s="1">
        <v>69</v>
      </c>
      <c r="G655" s="2" t="s">
        <v>12</v>
      </c>
      <c r="H655" s="2" t="s">
        <v>19</v>
      </c>
      <c r="I655" s="1">
        <v>5</v>
      </c>
      <c r="J655" s="2">
        <v>12</v>
      </c>
      <c r="K655" s="2">
        <v>2024</v>
      </c>
    </row>
    <row r="656" spans="1:11" x14ac:dyDescent="0.25">
      <c r="A656" s="2">
        <v>1653</v>
      </c>
      <c r="B656" s="2">
        <f t="shared" ca="1" si="21"/>
        <v>21192</v>
      </c>
      <c r="C656" s="1">
        <v>-405</v>
      </c>
      <c r="D656" s="2" t="str">
        <f t="shared" ca="1" si="20"/>
        <v>Deposit</v>
      </c>
      <c r="E656" s="2" t="s">
        <v>7</v>
      </c>
      <c r="F656" s="1">
        <v>51</v>
      </c>
      <c r="G656" s="2" t="s">
        <v>11</v>
      </c>
      <c r="H656" s="2" t="s">
        <v>20</v>
      </c>
      <c r="I656" s="1">
        <v>4</v>
      </c>
      <c r="J656" s="2">
        <v>3</v>
      </c>
      <c r="K656" s="2">
        <v>2023</v>
      </c>
    </row>
    <row r="657" spans="1:11" x14ac:dyDescent="0.25">
      <c r="A657" s="2">
        <v>1654</v>
      </c>
      <c r="B657" s="2">
        <f t="shared" ca="1" si="21"/>
        <v>12165</v>
      </c>
      <c r="C657" s="1">
        <v>204</v>
      </c>
      <c r="D657" s="2" t="str">
        <f t="shared" ca="1" si="20"/>
        <v>Withdrawal</v>
      </c>
      <c r="E657" s="2" t="s">
        <v>8</v>
      </c>
      <c r="F657" s="1">
        <v>31</v>
      </c>
      <c r="G657" s="2" t="s">
        <v>12</v>
      </c>
      <c r="H657" s="2" t="s">
        <v>21</v>
      </c>
      <c r="I657" s="1">
        <v>2</v>
      </c>
      <c r="J657" s="2">
        <v>11</v>
      </c>
      <c r="K657" s="2">
        <v>2023</v>
      </c>
    </row>
    <row r="658" spans="1:11" x14ac:dyDescent="0.25">
      <c r="A658" s="2">
        <v>1655</v>
      </c>
      <c r="B658" s="2">
        <f t="shared" ca="1" si="21"/>
        <v>800</v>
      </c>
      <c r="C658" s="1">
        <v>1466</v>
      </c>
      <c r="D658" s="2" t="str">
        <f t="shared" ca="1" si="20"/>
        <v>Withdrawal</v>
      </c>
      <c r="E658" s="2" t="s">
        <v>9</v>
      </c>
      <c r="F658" s="1">
        <v>61</v>
      </c>
      <c r="G658" s="2" t="s">
        <v>11</v>
      </c>
      <c r="H658" s="2" t="s">
        <v>22</v>
      </c>
      <c r="I658" s="1">
        <v>5</v>
      </c>
      <c r="J658" s="2">
        <v>12</v>
      </c>
      <c r="K658" s="2">
        <v>2024</v>
      </c>
    </row>
    <row r="659" spans="1:11" x14ac:dyDescent="0.25">
      <c r="A659" s="2">
        <v>1656</v>
      </c>
      <c r="B659" s="2">
        <f t="shared" ca="1" si="21"/>
        <v>14468</v>
      </c>
      <c r="C659" s="1">
        <v>845</v>
      </c>
      <c r="D659" s="2" t="str">
        <f t="shared" ca="1" si="20"/>
        <v>Transfer</v>
      </c>
      <c r="E659" s="2" t="s">
        <v>7</v>
      </c>
      <c r="F659" s="1">
        <v>45</v>
      </c>
      <c r="G659" s="2" t="s">
        <v>12</v>
      </c>
      <c r="H659" s="2" t="s">
        <v>23</v>
      </c>
      <c r="I659" s="1">
        <v>5</v>
      </c>
      <c r="J659" s="2">
        <v>12</v>
      </c>
      <c r="K659" s="2">
        <v>2024</v>
      </c>
    </row>
    <row r="660" spans="1:11" x14ac:dyDescent="0.25">
      <c r="A660" s="2">
        <v>1657</v>
      </c>
      <c r="B660" s="2">
        <f t="shared" ca="1" si="21"/>
        <v>3060</v>
      </c>
      <c r="C660" s="1">
        <v>398</v>
      </c>
      <c r="D660" s="2" t="str">
        <f t="shared" ca="1" si="20"/>
        <v>Deposit</v>
      </c>
      <c r="E660" s="2" t="s">
        <v>7</v>
      </c>
      <c r="F660" s="1">
        <v>69</v>
      </c>
      <c r="G660" s="2" t="s">
        <v>11</v>
      </c>
      <c r="H660" s="2" t="s">
        <v>19</v>
      </c>
      <c r="I660" s="1">
        <v>5</v>
      </c>
      <c r="J660" s="2">
        <v>2</v>
      </c>
      <c r="K660" s="2">
        <v>2023</v>
      </c>
    </row>
    <row r="661" spans="1:11" x14ac:dyDescent="0.25">
      <c r="A661" s="2">
        <v>1658</v>
      </c>
      <c r="B661" s="2">
        <f t="shared" ca="1" si="21"/>
        <v>2261</v>
      </c>
      <c r="C661" s="1">
        <v>1460</v>
      </c>
      <c r="D661" s="2" t="str">
        <f t="shared" ca="1" si="20"/>
        <v>Withdrawal</v>
      </c>
      <c r="E661" s="2" t="s">
        <v>7</v>
      </c>
      <c r="F661" s="1">
        <v>29</v>
      </c>
      <c r="G661" s="2" t="s">
        <v>12</v>
      </c>
      <c r="H661" s="2" t="s">
        <v>20</v>
      </c>
      <c r="I661" s="1">
        <v>5</v>
      </c>
      <c r="J661" s="2">
        <v>10</v>
      </c>
      <c r="K661" s="2">
        <v>2023</v>
      </c>
    </row>
    <row r="662" spans="1:11" x14ac:dyDescent="0.25">
      <c r="A662" s="2">
        <v>1659</v>
      </c>
      <c r="B662" s="2">
        <f t="shared" ca="1" si="21"/>
        <v>11703</v>
      </c>
      <c r="C662" s="1">
        <v>213</v>
      </c>
      <c r="D662" s="2" t="str">
        <f t="shared" ca="1" si="20"/>
        <v>Deposit</v>
      </c>
      <c r="E662" s="2" t="s">
        <v>8</v>
      </c>
      <c r="F662" s="1">
        <v>55</v>
      </c>
      <c r="G662" s="2" t="s">
        <v>11</v>
      </c>
      <c r="H662" s="2" t="s">
        <v>21</v>
      </c>
      <c r="I662" s="1">
        <v>2</v>
      </c>
      <c r="J662" s="2">
        <v>3</v>
      </c>
      <c r="K662" s="2">
        <v>2024</v>
      </c>
    </row>
    <row r="663" spans="1:11" x14ac:dyDescent="0.25">
      <c r="A663" s="2">
        <v>1660</v>
      </c>
      <c r="B663" s="2">
        <f t="shared" ca="1" si="21"/>
        <v>13222</v>
      </c>
      <c r="C663" s="1">
        <v>891</v>
      </c>
      <c r="D663" s="2" t="str">
        <f t="shared" ca="1" si="20"/>
        <v>Withdrawal</v>
      </c>
      <c r="E663" s="2" t="s">
        <v>9</v>
      </c>
      <c r="F663" s="1">
        <v>29</v>
      </c>
      <c r="G663" s="2" t="s">
        <v>12</v>
      </c>
      <c r="H663" s="2" t="s">
        <v>22</v>
      </c>
      <c r="I663" s="1">
        <v>5</v>
      </c>
      <c r="J663" s="2">
        <v>2</v>
      </c>
      <c r="K663" s="2">
        <v>2024</v>
      </c>
    </row>
    <row r="664" spans="1:11" x14ac:dyDescent="0.25">
      <c r="A664" s="2">
        <v>1661</v>
      </c>
      <c r="B664" s="2">
        <f t="shared" ca="1" si="21"/>
        <v>5474</v>
      </c>
      <c r="C664" s="1">
        <v>1312</v>
      </c>
      <c r="D664" s="2" t="str">
        <f t="shared" ca="1" si="20"/>
        <v>Withdrawal</v>
      </c>
      <c r="E664" s="2" t="s">
        <v>7</v>
      </c>
      <c r="F664" s="1">
        <v>39</v>
      </c>
      <c r="G664" s="2" t="s">
        <v>11</v>
      </c>
      <c r="H664" s="2" t="s">
        <v>23</v>
      </c>
      <c r="I664" s="1">
        <v>5</v>
      </c>
      <c r="J664" s="2">
        <v>7</v>
      </c>
      <c r="K664" s="2">
        <v>2024</v>
      </c>
    </row>
    <row r="665" spans="1:11" x14ac:dyDescent="0.25">
      <c r="A665" s="2">
        <v>1662</v>
      </c>
      <c r="B665" s="2">
        <f t="shared" ca="1" si="21"/>
        <v>22780</v>
      </c>
      <c r="C665" s="1">
        <v>1224</v>
      </c>
      <c r="D665" s="2" t="str">
        <f t="shared" ca="1" si="20"/>
        <v>Deposit</v>
      </c>
      <c r="E665" s="2" t="s">
        <v>7</v>
      </c>
      <c r="F665" s="1">
        <v>55</v>
      </c>
      <c r="G665" s="2" t="s">
        <v>12</v>
      </c>
      <c r="H665" s="2" t="s">
        <v>19</v>
      </c>
      <c r="I665" s="1">
        <v>5</v>
      </c>
      <c r="J665" s="2">
        <v>8</v>
      </c>
      <c r="K665" s="2">
        <v>2023</v>
      </c>
    </row>
    <row r="666" spans="1:11" x14ac:dyDescent="0.25">
      <c r="A666" s="2">
        <v>1663</v>
      </c>
      <c r="B666" s="2">
        <f t="shared" ca="1" si="21"/>
        <v>13233</v>
      </c>
      <c r="C666" s="1">
        <v>922</v>
      </c>
      <c r="D666" s="2" t="str">
        <f t="shared" ca="1" si="20"/>
        <v>Transfer</v>
      </c>
      <c r="E666" s="2" t="s">
        <v>7</v>
      </c>
      <c r="F666" s="1">
        <v>69</v>
      </c>
      <c r="G666" s="2" t="s">
        <v>11</v>
      </c>
      <c r="H666" s="2" t="s">
        <v>20</v>
      </c>
      <c r="I666" s="1">
        <v>5</v>
      </c>
      <c r="J666" s="2">
        <v>1</v>
      </c>
      <c r="K666" s="2">
        <v>2023</v>
      </c>
    </row>
    <row r="667" spans="1:11" x14ac:dyDescent="0.25">
      <c r="A667" s="2">
        <v>1664</v>
      </c>
      <c r="B667" s="2">
        <f t="shared" ca="1" si="21"/>
        <v>1635</v>
      </c>
      <c r="C667" s="1">
        <v>310</v>
      </c>
      <c r="D667" s="2" t="str">
        <f t="shared" ca="1" si="20"/>
        <v>Transfer</v>
      </c>
      <c r="E667" s="2" t="s">
        <v>8</v>
      </c>
      <c r="F667" s="1">
        <v>61</v>
      </c>
      <c r="G667" s="2" t="s">
        <v>12</v>
      </c>
      <c r="H667" s="2" t="s">
        <v>21</v>
      </c>
      <c r="I667" s="1">
        <v>4</v>
      </c>
      <c r="J667" s="2">
        <v>4</v>
      </c>
      <c r="K667" s="2">
        <v>2023</v>
      </c>
    </row>
    <row r="668" spans="1:11" x14ac:dyDescent="0.25">
      <c r="A668" s="2">
        <v>1665</v>
      </c>
      <c r="B668" s="2">
        <f t="shared" ca="1" si="21"/>
        <v>10236</v>
      </c>
      <c r="C668" s="1">
        <v>1343</v>
      </c>
      <c r="D668" s="2" t="str">
        <f t="shared" ca="1" si="20"/>
        <v>Withdrawal</v>
      </c>
      <c r="E668" s="2" t="s">
        <v>7</v>
      </c>
      <c r="F668" s="1">
        <v>36</v>
      </c>
      <c r="G668" s="2" t="s">
        <v>11</v>
      </c>
      <c r="H668" s="2" t="s">
        <v>22</v>
      </c>
      <c r="I668" s="1">
        <v>4</v>
      </c>
      <c r="J668" s="2">
        <v>4</v>
      </c>
      <c r="K668" s="2">
        <v>2024</v>
      </c>
    </row>
    <row r="669" spans="1:11" x14ac:dyDescent="0.25">
      <c r="A669" s="2">
        <v>1666</v>
      </c>
      <c r="B669" s="2">
        <f t="shared" ca="1" si="21"/>
        <v>10878</v>
      </c>
      <c r="C669" s="1">
        <v>-156</v>
      </c>
      <c r="D669" s="2" t="str">
        <f t="shared" ca="1" si="20"/>
        <v>Transfer</v>
      </c>
      <c r="E669" s="2" t="s">
        <v>9</v>
      </c>
      <c r="F669" s="1">
        <v>37</v>
      </c>
      <c r="G669" s="2" t="s">
        <v>12</v>
      </c>
      <c r="H669" s="2" t="s">
        <v>23</v>
      </c>
      <c r="I669" s="1">
        <v>2</v>
      </c>
      <c r="J669" s="2">
        <v>12</v>
      </c>
      <c r="K669" s="2">
        <v>2024</v>
      </c>
    </row>
    <row r="670" spans="1:11" x14ac:dyDescent="0.25">
      <c r="A670" s="2">
        <v>1667</v>
      </c>
      <c r="B670" s="2">
        <f t="shared" ca="1" si="21"/>
        <v>10106</v>
      </c>
      <c r="C670" s="1">
        <v>1143</v>
      </c>
      <c r="D670" s="2" t="str">
        <f t="shared" ca="1" si="20"/>
        <v>Withdrawal</v>
      </c>
      <c r="E670" s="2" t="s">
        <v>8</v>
      </c>
      <c r="F670" s="1">
        <v>42</v>
      </c>
      <c r="G670" s="2" t="s">
        <v>11</v>
      </c>
      <c r="H670" s="2" t="s">
        <v>19</v>
      </c>
      <c r="I670" s="1">
        <v>4</v>
      </c>
      <c r="J670" s="2">
        <v>1</v>
      </c>
      <c r="K670" s="2">
        <v>2024</v>
      </c>
    </row>
    <row r="671" spans="1:11" x14ac:dyDescent="0.25">
      <c r="A671" s="2">
        <v>1668</v>
      </c>
      <c r="B671" s="2">
        <f t="shared" ca="1" si="21"/>
        <v>12526</v>
      </c>
      <c r="C671" s="1">
        <v>1335</v>
      </c>
      <c r="D671" s="2" t="str">
        <f t="shared" ca="1" si="20"/>
        <v>Transfer</v>
      </c>
      <c r="E671" s="2" t="s">
        <v>7</v>
      </c>
      <c r="F671" s="1">
        <v>46</v>
      </c>
      <c r="G671" s="2" t="s">
        <v>11</v>
      </c>
      <c r="H671" s="2" t="s">
        <v>20</v>
      </c>
      <c r="I671" s="1">
        <v>4</v>
      </c>
      <c r="J671" s="2">
        <v>1</v>
      </c>
      <c r="K671" s="2">
        <v>2023</v>
      </c>
    </row>
    <row r="672" spans="1:11" x14ac:dyDescent="0.25">
      <c r="A672" s="2">
        <v>1669</v>
      </c>
      <c r="B672" s="2">
        <f t="shared" ca="1" si="21"/>
        <v>5128</v>
      </c>
      <c r="C672" s="1">
        <v>193</v>
      </c>
      <c r="D672" s="2" t="str">
        <f t="shared" ca="1" si="20"/>
        <v>Transfer</v>
      </c>
      <c r="E672" s="2" t="s">
        <v>7</v>
      </c>
      <c r="F672" s="1">
        <v>67</v>
      </c>
      <c r="G672" s="2" t="s">
        <v>12</v>
      </c>
      <c r="H672" s="2" t="s">
        <v>21</v>
      </c>
      <c r="I672" s="1">
        <v>4</v>
      </c>
      <c r="J672" s="2">
        <v>10</v>
      </c>
      <c r="K672" s="2">
        <v>2024</v>
      </c>
    </row>
    <row r="673" spans="1:11" x14ac:dyDescent="0.25">
      <c r="A673" s="2">
        <v>1670</v>
      </c>
      <c r="B673" s="2">
        <f t="shared" ca="1" si="21"/>
        <v>4471</v>
      </c>
      <c r="C673" s="1">
        <v>229</v>
      </c>
      <c r="D673" s="2" t="str">
        <f t="shared" ca="1" si="20"/>
        <v>Transfer</v>
      </c>
      <c r="E673" s="2" t="s">
        <v>7</v>
      </c>
      <c r="F673" s="1">
        <v>44</v>
      </c>
      <c r="G673" s="2" t="s">
        <v>11</v>
      </c>
      <c r="H673" s="2" t="s">
        <v>22</v>
      </c>
      <c r="I673" s="1">
        <v>5</v>
      </c>
      <c r="J673" s="2">
        <v>4</v>
      </c>
      <c r="K673" s="2">
        <v>2024</v>
      </c>
    </row>
    <row r="674" spans="1:11" x14ac:dyDescent="0.25">
      <c r="A674" s="2">
        <v>1671</v>
      </c>
      <c r="B674" s="2">
        <f t="shared" ca="1" si="21"/>
        <v>2554</v>
      </c>
      <c r="C674" s="1">
        <v>1109</v>
      </c>
      <c r="D674" s="2" t="str">
        <f t="shared" ca="1" si="20"/>
        <v>Transfer</v>
      </c>
      <c r="E674" s="2" t="s">
        <v>9</v>
      </c>
      <c r="F674" s="1">
        <v>45</v>
      </c>
      <c r="G674" s="2" t="s">
        <v>11</v>
      </c>
      <c r="H674" s="2" t="s">
        <v>23</v>
      </c>
      <c r="I674" s="1">
        <v>4</v>
      </c>
      <c r="J674" s="2">
        <v>10</v>
      </c>
      <c r="K674" s="2">
        <v>2024</v>
      </c>
    </row>
    <row r="675" spans="1:11" x14ac:dyDescent="0.25">
      <c r="A675" s="2">
        <v>1672</v>
      </c>
      <c r="B675" s="2">
        <f t="shared" ca="1" si="21"/>
        <v>5396</v>
      </c>
      <c r="C675" s="1">
        <v>1303</v>
      </c>
      <c r="D675" s="2" t="str">
        <f t="shared" ca="1" si="20"/>
        <v>Transfer</v>
      </c>
      <c r="E675" s="2" t="s">
        <v>7</v>
      </c>
      <c r="F675" s="1">
        <v>69</v>
      </c>
      <c r="G675" s="2" t="s">
        <v>12</v>
      </c>
      <c r="H675" s="2" t="s">
        <v>19</v>
      </c>
      <c r="I675" s="1">
        <v>1</v>
      </c>
      <c r="J675" s="2">
        <v>12</v>
      </c>
      <c r="K675" s="2">
        <v>2024</v>
      </c>
    </row>
    <row r="676" spans="1:11" x14ac:dyDescent="0.25">
      <c r="A676" s="2">
        <v>1673</v>
      </c>
      <c r="B676" s="2">
        <f t="shared" ca="1" si="21"/>
        <v>5308</v>
      </c>
      <c r="C676" s="1">
        <v>0</v>
      </c>
      <c r="D676" s="2" t="str">
        <f t="shared" ca="1" si="20"/>
        <v>Withdrawal</v>
      </c>
      <c r="E676" s="2" t="s">
        <v>8</v>
      </c>
      <c r="F676" s="1">
        <v>38</v>
      </c>
      <c r="G676" s="2" t="s">
        <v>12</v>
      </c>
      <c r="H676" s="2" t="s">
        <v>20</v>
      </c>
      <c r="I676" s="1">
        <v>3</v>
      </c>
      <c r="J676" s="2">
        <v>1</v>
      </c>
      <c r="K676" s="2">
        <v>2023</v>
      </c>
    </row>
    <row r="677" spans="1:11" x14ac:dyDescent="0.25">
      <c r="A677" s="2">
        <v>1674</v>
      </c>
      <c r="B677" s="2">
        <f t="shared" ca="1" si="21"/>
        <v>7932</v>
      </c>
      <c r="C677" s="1">
        <v>313</v>
      </c>
      <c r="D677" s="2" t="str">
        <f t="shared" ca="1" si="20"/>
        <v>Withdrawal</v>
      </c>
      <c r="E677" s="2" t="s">
        <v>7</v>
      </c>
      <c r="F677" s="1">
        <v>66</v>
      </c>
      <c r="G677" s="2" t="s">
        <v>11</v>
      </c>
      <c r="H677" s="2" t="s">
        <v>21</v>
      </c>
      <c r="I677" s="1">
        <v>3</v>
      </c>
      <c r="J677" s="2">
        <v>2</v>
      </c>
      <c r="K677" s="2">
        <v>2024</v>
      </c>
    </row>
    <row r="678" spans="1:11" x14ac:dyDescent="0.25">
      <c r="A678" s="2">
        <v>1675</v>
      </c>
      <c r="B678" s="2">
        <f t="shared" ca="1" si="21"/>
        <v>13234</v>
      </c>
      <c r="C678" s="1">
        <v>44</v>
      </c>
      <c r="D678" s="2" t="str">
        <f t="shared" ca="1" si="20"/>
        <v>Deposit</v>
      </c>
      <c r="E678" s="2" t="s">
        <v>7</v>
      </c>
      <c r="F678" s="1">
        <v>62</v>
      </c>
      <c r="G678" s="2" t="s">
        <v>11</v>
      </c>
      <c r="H678" s="2" t="s">
        <v>22</v>
      </c>
      <c r="I678" s="1">
        <v>5</v>
      </c>
      <c r="J678" s="2">
        <v>8</v>
      </c>
      <c r="K678" s="2">
        <v>2023</v>
      </c>
    </row>
    <row r="679" spans="1:11" x14ac:dyDescent="0.25">
      <c r="A679" s="2">
        <v>1676</v>
      </c>
      <c r="B679" s="2">
        <f t="shared" ca="1" si="21"/>
        <v>10750</v>
      </c>
      <c r="C679" s="1">
        <v>980</v>
      </c>
      <c r="D679" s="2" t="str">
        <f t="shared" ca="1" si="20"/>
        <v>Transfer</v>
      </c>
      <c r="E679" s="2" t="s">
        <v>9</v>
      </c>
      <c r="F679" s="1">
        <v>27</v>
      </c>
      <c r="G679" s="2" t="s">
        <v>12</v>
      </c>
      <c r="H679" s="2" t="s">
        <v>23</v>
      </c>
      <c r="I679" s="1">
        <v>1</v>
      </c>
      <c r="J679" s="2">
        <v>2</v>
      </c>
      <c r="K679" s="2">
        <v>2023</v>
      </c>
    </row>
    <row r="680" spans="1:11" x14ac:dyDescent="0.25">
      <c r="A680" s="2">
        <v>1677</v>
      </c>
      <c r="B680" s="2">
        <f t="shared" ca="1" si="21"/>
        <v>916</v>
      </c>
      <c r="C680" s="1">
        <v>401</v>
      </c>
      <c r="D680" s="2" t="str">
        <f t="shared" ca="1" si="20"/>
        <v>Deposit</v>
      </c>
      <c r="E680" s="2" t="s">
        <v>7</v>
      </c>
      <c r="F680" s="1">
        <v>27</v>
      </c>
      <c r="G680" s="2" t="s">
        <v>11</v>
      </c>
      <c r="H680" s="2" t="s">
        <v>19</v>
      </c>
      <c r="I680" s="1">
        <v>3</v>
      </c>
      <c r="J680" s="2">
        <v>10</v>
      </c>
      <c r="K680" s="2">
        <v>2024</v>
      </c>
    </row>
    <row r="681" spans="1:11" x14ac:dyDescent="0.25">
      <c r="A681" s="2">
        <v>1678</v>
      </c>
      <c r="B681" s="2">
        <f t="shared" ca="1" si="21"/>
        <v>14661</v>
      </c>
      <c r="C681" s="1">
        <v>-56</v>
      </c>
      <c r="D681" s="2" t="str">
        <f t="shared" ca="1" si="20"/>
        <v>Deposit</v>
      </c>
      <c r="E681" s="2" t="s">
        <v>7</v>
      </c>
      <c r="F681" s="1">
        <v>49</v>
      </c>
      <c r="G681" s="2" t="s">
        <v>12</v>
      </c>
      <c r="H681" s="2" t="s">
        <v>20</v>
      </c>
      <c r="I681" s="1">
        <v>2</v>
      </c>
      <c r="J681" s="2">
        <v>3</v>
      </c>
      <c r="K681" s="2">
        <v>2023</v>
      </c>
    </row>
    <row r="682" spans="1:11" x14ac:dyDescent="0.25">
      <c r="A682" s="2">
        <v>1679</v>
      </c>
      <c r="B682" s="2">
        <f t="shared" ca="1" si="21"/>
        <v>17594</v>
      </c>
      <c r="C682" s="1">
        <v>332</v>
      </c>
      <c r="D682" s="2" t="str">
        <f t="shared" ca="1" si="20"/>
        <v>Deposit</v>
      </c>
      <c r="E682" s="2" t="s">
        <v>8</v>
      </c>
      <c r="F682" s="1">
        <v>49</v>
      </c>
      <c r="G682" s="2" t="s">
        <v>11</v>
      </c>
      <c r="H682" s="2" t="s">
        <v>21</v>
      </c>
      <c r="I682" s="1">
        <v>2</v>
      </c>
      <c r="J682" s="2">
        <v>3</v>
      </c>
      <c r="K682" s="2">
        <v>2023</v>
      </c>
    </row>
    <row r="683" spans="1:11" x14ac:dyDescent="0.25">
      <c r="A683" s="2">
        <v>1680</v>
      </c>
      <c r="B683" s="2">
        <f t="shared" ca="1" si="21"/>
        <v>13632</v>
      </c>
      <c r="C683" s="1">
        <v>216</v>
      </c>
      <c r="D683" s="2" t="str">
        <f t="shared" ca="1" si="20"/>
        <v>Withdrawal</v>
      </c>
      <c r="E683" s="2" t="s">
        <v>9</v>
      </c>
      <c r="F683" s="1">
        <v>64</v>
      </c>
      <c r="G683" s="2" t="s">
        <v>12</v>
      </c>
      <c r="H683" s="2" t="s">
        <v>22</v>
      </c>
      <c r="I683" s="1">
        <v>2</v>
      </c>
      <c r="J683" s="2">
        <v>8</v>
      </c>
      <c r="K683" s="2">
        <v>2023</v>
      </c>
    </row>
    <row r="684" spans="1:11" x14ac:dyDescent="0.25">
      <c r="A684" s="2">
        <v>1681</v>
      </c>
      <c r="B684" s="2">
        <f t="shared" ca="1" si="21"/>
        <v>10833</v>
      </c>
      <c r="C684" s="1">
        <v>1421</v>
      </c>
      <c r="D684" s="2" t="str">
        <f t="shared" ca="1" si="20"/>
        <v>Deposit</v>
      </c>
      <c r="E684" s="2" t="s">
        <v>7</v>
      </c>
      <c r="F684" s="1">
        <v>66</v>
      </c>
      <c r="G684" s="2" t="s">
        <v>11</v>
      </c>
      <c r="H684" s="2" t="s">
        <v>23</v>
      </c>
      <c r="I684" s="1">
        <v>3</v>
      </c>
      <c r="J684" s="2">
        <v>3</v>
      </c>
      <c r="K684" s="2">
        <v>2023</v>
      </c>
    </row>
    <row r="685" spans="1:11" x14ac:dyDescent="0.25">
      <c r="A685" s="2">
        <v>1682</v>
      </c>
      <c r="B685" s="2">
        <f t="shared" ca="1" si="21"/>
        <v>14619</v>
      </c>
      <c r="C685" s="1">
        <v>-281</v>
      </c>
      <c r="D685" s="2" t="str">
        <f t="shared" ca="1" si="20"/>
        <v>Deposit</v>
      </c>
      <c r="E685" s="2" t="s">
        <v>8</v>
      </c>
      <c r="F685" s="1">
        <v>57</v>
      </c>
      <c r="G685" s="2" t="s">
        <v>12</v>
      </c>
      <c r="H685" s="2" t="s">
        <v>19</v>
      </c>
      <c r="I685" s="1">
        <v>4</v>
      </c>
      <c r="J685" s="2">
        <v>2</v>
      </c>
      <c r="K685" s="2">
        <v>2023</v>
      </c>
    </row>
    <row r="686" spans="1:11" x14ac:dyDescent="0.25">
      <c r="A686" s="2">
        <v>1683</v>
      </c>
      <c r="B686" s="2">
        <f t="shared" ca="1" si="21"/>
        <v>20088</v>
      </c>
      <c r="C686" s="1">
        <v>57</v>
      </c>
      <c r="D686" s="2" t="str">
        <f t="shared" ca="1" si="20"/>
        <v>Transfer</v>
      </c>
      <c r="E686" s="2" t="s">
        <v>7</v>
      </c>
      <c r="F686" s="1">
        <v>46</v>
      </c>
      <c r="G686" s="2" t="s">
        <v>11</v>
      </c>
      <c r="H686" s="2" t="s">
        <v>20</v>
      </c>
      <c r="I686" s="1">
        <v>3</v>
      </c>
      <c r="J686" s="2">
        <v>6</v>
      </c>
      <c r="K686" s="2">
        <v>2024</v>
      </c>
    </row>
    <row r="687" spans="1:11" x14ac:dyDescent="0.25">
      <c r="A687" s="2">
        <v>1684</v>
      </c>
      <c r="B687" s="2">
        <f t="shared" ca="1" si="21"/>
        <v>3963</v>
      </c>
      <c r="C687" s="1">
        <v>-13</v>
      </c>
      <c r="D687" s="2" t="str">
        <f t="shared" ca="1" si="20"/>
        <v>Withdrawal</v>
      </c>
      <c r="E687" s="2" t="s">
        <v>7</v>
      </c>
      <c r="F687" s="1">
        <v>70</v>
      </c>
      <c r="G687" s="2" t="s">
        <v>11</v>
      </c>
      <c r="H687" s="2" t="s">
        <v>21</v>
      </c>
      <c r="I687" s="1">
        <v>5</v>
      </c>
      <c r="J687" s="2">
        <v>3</v>
      </c>
      <c r="K687" s="2">
        <v>2024</v>
      </c>
    </row>
    <row r="688" spans="1:11" x14ac:dyDescent="0.25">
      <c r="A688" s="2">
        <v>1685</v>
      </c>
      <c r="B688" s="2">
        <f t="shared" ca="1" si="21"/>
        <v>21487</v>
      </c>
      <c r="C688" s="1">
        <v>1375</v>
      </c>
      <c r="D688" s="2" t="str">
        <f t="shared" ca="1" si="20"/>
        <v>Deposit</v>
      </c>
      <c r="E688" s="2" t="s">
        <v>9</v>
      </c>
      <c r="F688" s="1">
        <v>36</v>
      </c>
      <c r="G688" s="2" t="s">
        <v>12</v>
      </c>
      <c r="H688" s="2" t="s">
        <v>22</v>
      </c>
      <c r="I688" s="1">
        <v>2</v>
      </c>
      <c r="J688" s="2">
        <v>6</v>
      </c>
      <c r="K688" s="2">
        <v>2023</v>
      </c>
    </row>
    <row r="689" spans="1:11" x14ac:dyDescent="0.25">
      <c r="A689" s="2">
        <v>1686</v>
      </c>
      <c r="B689" s="2">
        <f t="shared" ca="1" si="21"/>
        <v>14362</v>
      </c>
      <c r="C689" s="1">
        <v>1232</v>
      </c>
      <c r="D689" s="2" t="str">
        <f t="shared" ca="1" si="20"/>
        <v>Deposit</v>
      </c>
      <c r="E689" s="2" t="s">
        <v>7</v>
      </c>
      <c r="F689" s="1">
        <v>70</v>
      </c>
      <c r="G689" s="2" t="s">
        <v>12</v>
      </c>
      <c r="H689" s="2" t="s">
        <v>23</v>
      </c>
      <c r="I689" s="1">
        <v>1</v>
      </c>
      <c r="J689" s="2">
        <v>2</v>
      </c>
      <c r="K689" s="2">
        <v>2024</v>
      </c>
    </row>
    <row r="690" spans="1:11" x14ac:dyDescent="0.25">
      <c r="A690" s="2">
        <v>1687</v>
      </c>
      <c r="B690" s="2">
        <f t="shared" ca="1" si="21"/>
        <v>9111</v>
      </c>
      <c r="C690" s="1">
        <v>1027</v>
      </c>
      <c r="D690" s="2" t="str">
        <f t="shared" ca="1" si="20"/>
        <v>Withdrawal</v>
      </c>
      <c r="E690" s="2" t="s">
        <v>8</v>
      </c>
      <c r="F690" s="1">
        <v>46</v>
      </c>
      <c r="G690" s="2" t="s">
        <v>11</v>
      </c>
      <c r="H690" s="2" t="s">
        <v>19</v>
      </c>
      <c r="I690" s="1">
        <v>2</v>
      </c>
      <c r="J690" s="2">
        <v>6</v>
      </c>
      <c r="K690" s="2">
        <v>2023</v>
      </c>
    </row>
    <row r="691" spans="1:11" x14ac:dyDescent="0.25">
      <c r="A691" s="2">
        <v>1688</v>
      </c>
      <c r="B691" s="2">
        <f t="shared" ca="1" si="21"/>
        <v>1901</v>
      </c>
      <c r="C691" s="1">
        <v>1142</v>
      </c>
      <c r="D691" s="2" t="str">
        <f t="shared" ca="1" si="20"/>
        <v>Withdrawal</v>
      </c>
      <c r="E691" s="2" t="s">
        <v>7</v>
      </c>
      <c r="F691" s="1">
        <v>52</v>
      </c>
      <c r="G691" s="2" t="s">
        <v>11</v>
      </c>
      <c r="H691" s="2" t="s">
        <v>20</v>
      </c>
      <c r="I691" s="1">
        <v>5</v>
      </c>
      <c r="J691" s="2">
        <v>2</v>
      </c>
      <c r="K691" s="2">
        <v>2024</v>
      </c>
    </row>
    <row r="692" spans="1:11" x14ac:dyDescent="0.25">
      <c r="A692" s="2">
        <v>1689</v>
      </c>
      <c r="B692" s="2">
        <f t="shared" ca="1" si="21"/>
        <v>10351</v>
      </c>
      <c r="C692" s="1">
        <v>1122</v>
      </c>
      <c r="D692" s="2" t="str">
        <f t="shared" ca="1" si="20"/>
        <v>Deposit</v>
      </c>
      <c r="E692" s="2" t="s">
        <v>7</v>
      </c>
      <c r="F692" s="1">
        <v>32</v>
      </c>
      <c r="G692" s="2" t="s">
        <v>12</v>
      </c>
      <c r="H692" s="2" t="s">
        <v>21</v>
      </c>
      <c r="I692" s="1">
        <v>1</v>
      </c>
      <c r="J692" s="2">
        <v>2</v>
      </c>
      <c r="K692" s="2">
        <v>2023</v>
      </c>
    </row>
    <row r="693" spans="1:11" x14ac:dyDescent="0.25">
      <c r="A693" s="2">
        <v>1690</v>
      </c>
      <c r="B693" s="2">
        <f t="shared" ca="1" si="21"/>
        <v>13921</v>
      </c>
      <c r="C693" s="1">
        <v>755</v>
      </c>
      <c r="D693" s="2" t="str">
        <f t="shared" ca="1" si="20"/>
        <v>Deposit</v>
      </c>
      <c r="E693" s="2" t="s">
        <v>9</v>
      </c>
      <c r="F693" s="1">
        <v>58</v>
      </c>
      <c r="G693" s="2" t="s">
        <v>11</v>
      </c>
      <c r="H693" s="2" t="s">
        <v>23</v>
      </c>
      <c r="I693" s="1">
        <v>1</v>
      </c>
      <c r="J693" s="2">
        <v>11</v>
      </c>
      <c r="K693" s="2">
        <v>2024</v>
      </c>
    </row>
    <row r="694" spans="1:11" x14ac:dyDescent="0.25">
      <c r="A694" s="2">
        <v>1691</v>
      </c>
      <c r="B694" s="2">
        <f t="shared" ca="1" si="21"/>
        <v>24900</v>
      </c>
      <c r="C694" s="1">
        <v>-167</v>
      </c>
      <c r="D694" s="2" t="str">
        <f t="shared" ca="1" si="20"/>
        <v>Deposit</v>
      </c>
      <c r="E694" s="2" t="s">
        <v>7</v>
      </c>
      <c r="F694" s="1">
        <v>63</v>
      </c>
      <c r="G694" s="2" t="s">
        <v>12</v>
      </c>
      <c r="H694" s="2" t="s">
        <v>19</v>
      </c>
      <c r="I694" s="1">
        <v>3</v>
      </c>
      <c r="J694" s="2">
        <v>11</v>
      </c>
      <c r="K694" s="2">
        <v>2023</v>
      </c>
    </row>
    <row r="695" spans="1:11" x14ac:dyDescent="0.25">
      <c r="A695" s="2">
        <v>1692</v>
      </c>
      <c r="B695" s="2">
        <f t="shared" ca="1" si="21"/>
        <v>6539</v>
      </c>
      <c r="C695" s="1">
        <v>139</v>
      </c>
      <c r="D695" s="2" t="str">
        <f t="shared" ca="1" si="20"/>
        <v>Withdrawal</v>
      </c>
      <c r="E695" s="2" t="s">
        <v>7</v>
      </c>
      <c r="F695" s="1">
        <v>27</v>
      </c>
      <c r="G695" s="2" t="s">
        <v>11</v>
      </c>
      <c r="H695" s="2" t="s">
        <v>20</v>
      </c>
      <c r="I695" s="1">
        <v>1</v>
      </c>
      <c r="J695" s="2">
        <v>7</v>
      </c>
      <c r="K695" s="2">
        <v>2024</v>
      </c>
    </row>
    <row r="696" spans="1:11" x14ac:dyDescent="0.25">
      <c r="A696" s="2">
        <v>1693</v>
      </c>
      <c r="B696" s="2">
        <f t="shared" ca="1" si="21"/>
        <v>17006</v>
      </c>
      <c r="C696" s="1">
        <v>316</v>
      </c>
      <c r="D696" s="2" t="str">
        <f t="shared" ca="1" si="20"/>
        <v>Transfer</v>
      </c>
      <c r="E696" s="2" t="s">
        <v>8</v>
      </c>
      <c r="F696" s="1">
        <v>36</v>
      </c>
      <c r="G696" s="2" t="s">
        <v>12</v>
      </c>
      <c r="H696" s="2" t="s">
        <v>21</v>
      </c>
      <c r="I696" s="1">
        <v>1</v>
      </c>
      <c r="J696" s="2">
        <v>8</v>
      </c>
      <c r="K696" s="2">
        <v>2023</v>
      </c>
    </row>
    <row r="697" spans="1:11" x14ac:dyDescent="0.25">
      <c r="A697" s="2">
        <v>1694</v>
      </c>
      <c r="B697" s="2">
        <f t="shared" ca="1" si="21"/>
        <v>1673</v>
      </c>
      <c r="C697" s="1">
        <v>-132</v>
      </c>
      <c r="D697" s="2" t="str">
        <f t="shared" ca="1" si="20"/>
        <v>Deposit</v>
      </c>
      <c r="E697" s="2" t="s">
        <v>9</v>
      </c>
      <c r="F697" s="1">
        <v>41</v>
      </c>
      <c r="G697" s="2" t="s">
        <v>11</v>
      </c>
      <c r="H697" s="2" t="s">
        <v>22</v>
      </c>
      <c r="I697" s="1">
        <v>3</v>
      </c>
      <c r="J697" s="2">
        <v>3</v>
      </c>
      <c r="K697" s="2">
        <v>2023</v>
      </c>
    </row>
    <row r="698" spans="1:11" x14ac:dyDescent="0.25">
      <c r="A698" s="2">
        <v>1695</v>
      </c>
      <c r="B698" s="2">
        <f t="shared" ca="1" si="21"/>
        <v>13023</v>
      </c>
      <c r="C698" s="1">
        <v>369</v>
      </c>
      <c r="D698" s="2" t="str">
        <f t="shared" ca="1" si="20"/>
        <v>Transfer</v>
      </c>
      <c r="E698" s="2" t="s">
        <v>7</v>
      </c>
      <c r="F698" s="1">
        <v>56</v>
      </c>
      <c r="G698" s="2" t="s">
        <v>12</v>
      </c>
      <c r="H698" s="2" t="s">
        <v>23</v>
      </c>
      <c r="I698" s="1">
        <v>3</v>
      </c>
      <c r="J698" s="2">
        <v>11</v>
      </c>
      <c r="K698" s="2">
        <v>2023</v>
      </c>
    </row>
    <row r="699" spans="1:11" x14ac:dyDescent="0.25">
      <c r="A699" s="2">
        <v>1696</v>
      </c>
      <c r="B699" s="2">
        <f t="shared" ca="1" si="21"/>
        <v>5771</v>
      </c>
      <c r="C699" s="1">
        <v>-169</v>
      </c>
      <c r="D699" s="2" t="str">
        <f t="shared" ca="1" si="20"/>
        <v>Transfer</v>
      </c>
      <c r="E699" s="2" t="s">
        <v>7</v>
      </c>
      <c r="F699" s="1">
        <v>49</v>
      </c>
      <c r="G699" s="2" t="s">
        <v>11</v>
      </c>
      <c r="H699" s="2" t="s">
        <v>19</v>
      </c>
      <c r="I699" s="1">
        <v>1</v>
      </c>
      <c r="J699" s="2">
        <v>6</v>
      </c>
      <c r="K699" s="2">
        <v>2023</v>
      </c>
    </row>
    <row r="700" spans="1:11" x14ac:dyDescent="0.25">
      <c r="A700" s="2">
        <v>1697</v>
      </c>
      <c r="B700" s="2">
        <f t="shared" ca="1" si="21"/>
        <v>3870</v>
      </c>
      <c r="C700" s="1">
        <v>-267</v>
      </c>
      <c r="D700" s="2" t="str">
        <f t="shared" ca="1" si="20"/>
        <v>Deposit</v>
      </c>
      <c r="E700" s="2" t="s">
        <v>8</v>
      </c>
      <c r="F700" s="1">
        <v>70</v>
      </c>
      <c r="G700" s="2" t="s">
        <v>11</v>
      </c>
      <c r="H700" s="2" t="s">
        <v>20</v>
      </c>
      <c r="I700" s="1">
        <v>4</v>
      </c>
      <c r="J700" s="2">
        <v>3</v>
      </c>
      <c r="K700" s="2">
        <v>2023</v>
      </c>
    </row>
    <row r="701" spans="1:11" x14ac:dyDescent="0.25">
      <c r="A701" s="2">
        <v>1698</v>
      </c>
      <c r="B701" s="2">
        <f t="shared" ca="1" si="21"/>
        <v>10976</v>
      </c>
      <c r="C701" s="1">
        <v>332</v>
      </c>
      <c r="D701" s="2" t="str">
        <f t="shared" ca="1" si="20"/>
        <v>Transfer</v>
      </c>
      <c r="E701" s="2" t="s">
        <v>7</v>
      </c>
      <c r="F701" s="1">
        <v>60</v>
      </c>
      <c r="G701" s="2" t="s">
        <v>12</v>
      </c>
      <c r="H701" s="2" t="s">
        <v>21</v>
      </c>
      <c r="I701" s="1">
        <v>5</v>
      </c>
      <c r="J701" s="2">
        <v>6</v>
      </c>
      <c r="K701" s="2">
        <v>2024</v>
      </c>
    </row>
    <row r="702" spans="1:11" x14ac:dyDescent="0.25">
      <c r="A702" s="2">
        <v>1699</v>
      </c>
      <c r="B702" s="2">
        <f t="shared" ca="1" si="21"/>
        <v>2515</v>
      </c>
      <c r="C702" s="1">
        <v>926</v>
      </c>
      <c r="D702" s="2" t="str">
        <f t="shared" ca="1" si="20"/>
        <v>Deposit</v>
      </c>
      <c r="E702" s="2" t="s">
        <v>9</v>
      </c>
      <c r="F702" s="1">
        <v>46</v>
      </c>
      <c r="G702" s="2" t="s">
        <v>11</v>
      </c>
      <c r="H702" s="2" t="s">
        <v>22</v>
      </c>
      <c r="I702" s="1">
        <v>5</v>
      </c>
      <c r="J702" s="2">
        <v>11</v>
      </c>
      <c r="K702" s="2">
        <v>2023</v>
      </c>
    </row>
    <row r="703" spans="1:11" x14ac:dyDescent="0.25">
      <c r="A703" s="2">
        <v>1700</v>
      </c>
      <c r="B703" s="2">
        <f t="shared" ca="1" si="21"/>
        <v>5375</v>
      </c>
      <c r="C703" s="1">
        <v>122</v>
      </c>
      <c r="D703" s="2" t="str">
        <f t="shared" ca="1" si="20"/>
        <v>Withdrawal</v>
      </c>
      <c r="E703" s="2" t="s">
        <v>7</v>
      </c>
      <c r="F703" s="1">
        <v>59</v>
      </c>
      <c r="G703" s="2" t="s">
        <v>12</v>
      </c>
      <c r="H703" s="2" t="s">
        <v>23</v>
      </c>
      <c r="I703" s="1">
        <v>2</v>
      </c>
      <c r="J703" s="2">
        <v>10</v>
      </c>
      <c r="K703" s="2">
        <v>2024</v>
      </c>
    </row>
    <row r="704" spans="1:11" x14ac:dyDescent="0.25">
      <c r="A704" s="2">
        <v>1701</v>
      </c>
      <c r="B704" s="2">
        <f t="shared" ca="1" si="21"/>
        <v>14335</v>
      </c>
      <c r="C704" s="1">
        <v>930</v>
      </c>
      <c r="D704" s="2" t="str">
        <f t="shared" ca="1" si="20"/>
        <v>Transfer</v>
      </c>
      <c r="E704" s="2" t="s">
        <v>7</v>
      </c>
      <c r="F704" s="1">
        <v>66</v>
      </c>
      <c r="G704" s="2" t="s">
        <v>11</v>
      </c>
      <c r="H704" s="2" t="s">
        <v>19</v>
      </c>
      <c r="I704" s="1">
        <v>3</v>
      </c>
      <c r="J704" s="2">
        <v>10</v>
      </c>
      <c r="K704" s="2">
        <v>2024</v>
      </c>
    </row>
    <row r="705" spans="1:11" x14ac:dyDescent="0.25">
      <c r="A705" s="2">
        <v>1702</v>
      </c>
      <c r="B705" s="2">
        <f t="shared" ca="1" si="21"/>
        <v>12429</v>
      </c>
      <c r="C705" s="1">
        <v>-402</v>
      </c>
      <c r="D705" s="2" t="str">
        <f t="shared" ca="1" si="20"/>
        <v>Withdrawal</v>
      </c>
      <c r="E705" s="2" t="s">
        <v>8</v>
      </c>
      <c r="F705" s="1">
        <v>34</v>
      </c>
      <c r="G705" s="2" t="s">
        <v>12</v>
      </c>
      <c r="H705" s="2" t="s">
        <v>20</v>
      </c>
      <c r="I705" s="1">
        <v>4</v>
      </c>
      <c r="J705" s="2">
        <v>8</v>
      </c>
      <c r="K705" s="2">
        <v>2024</v>
      </c>
    </row>
    <row r="706" spans="1:11" x14ac:dyDescent="0.25">
      <c r="A706" s="2">
        <v>1703</v>
      </c>
      <c r="B706" s="2">
        <f t="shared" ca="1" si="21"/>
        <v>23224</v>
      </c>
      <c r="C706" s="1">
        <v>875</v>
      </c>
      <c r="D706" s="2" t="str">
        <f t="shared" ca="1" si="20"/>
        <v>Deposit</v>
      </c>
      <c r="E706" s="2" t="s">
        <v>7</v>
      </c>
      <c r="F706" s="1">
        <v>32</v>
      </c>
      <c r="G706" s="2" t="s">
        <v>11</v>
      </c>
      <c r="H706" s="2" t="s">
        <v>21</v>
      </c>
      <c r="I706" s="1">
        <v>2</v>
      </c>
      <c r="J706" s="2">
        <v>11</v>
      </c>
      <c r="K706" s="2">
        <v>2023</v>
      </c>
    </row>
    <row r="707" spans="1:11" x14ac:dyDescent="0.25">
      <c r="A707" s="2">
        <v>1704</v>
      </c>
      <c r="B707" s="2">
        <f t="shared" ca="1" si="21"/>
        <v>13697</v>
      </c>
      <c r="C707" s="1">
        <v>1244</v>
      </c>
      <c r="D707" s="2" t="str">
        <f t="shared" ca="1" si="20"/>
        <v>Withdrawal</v>
      </c>
      <c r="E707" s="2" t="s">
        <v>8</v>
      </c>
      <c r="F707" s="1">
        <v>31</v>
      </c>
      <c r="G707" s="2" t="s">
        <v>12</v>
      </c>
      <c r="H707" s="2" t="s">
        <v>22</v>
      </c>
      <c r="I707" s="1">
        <v>4</v>
      </c>
      <c r="J707" s="2">
        <v>4</v>
      </c>
      <c r="K707" s="2">
        <v>2024</v>
      </c>
    </row>
    <row r="708" spans="1:11" x14ac:dyDescent="0.25">
      <c r="A708" s="2">
        <v>1705</v>
      </c>
      <c r="B708" s="2">
        <f t="shared" ca="1" si="21"/>
        <v>14790</v>
      </c>
      <c r="C708" s="1">
        <v>823</v>
      </c>
      <c r="D708" s="2" t="str">
        <f t="shared" ref="D708:D771" ca="1" si="22">INDEX(loan_types,RANDBETWEEN(1,COUNTA(loan_types)))</f>
        <v>Withdrawal</v>
      </c>
      <c r="E708" s="2" t="s">
        <v>9</v>
      </c>
      <c r="F708" s="1">
        <v>64</v>
      </c>
      <c r="G708" s="2" t="s">
        <v>11</v>
      </c>
      <c r="H708" s="2" t="s">
        <v>23</v>
      </c>
      <c r="I708" s="1">
        <v>1</v>
      </c>
      <c r="J708" s="2">
        <v>10</v>
      </c>
      <c r="K708" s="2">
        <v>2024</v>
      </c>
    </row>
    <row r="709" spans="1:11" x14ac:dyDescent="0.25">
      <c r="A709" s="2">
        <v>1706</v>
      </c>
      <c r="B709" s="2">
        <f t="shared" ref="B709:B772" ca="1" si="23">IF(D709="Withdrawal",RANDBETWEEN(500,15000),IF(D708="Transfer",RANDBETWEEN(600,6000),RANDBETWEEN(10000,25000)))</f>
        <v>15368</v>
      </c>
      <c r="C709" s="1">
        <v>1416</v>
      </c>
      <c r="D709" s="2" t="str">
        <f t="shared" ca="1" si="22"/>
        <v>Transfer</v>
      </c>
      <c r="E709" s="2" t="s">
        <v>7</v>
      </c>
      <c r="F709" s="1">
        <v>49</v>
      </c>
      <c r="G709" s="2" t="s">
        <v>12</v>
      </c>
      <c r="H709" s="2" t="s">
        <v>19</v>
      </c>
      <c r="I709" s="1">
        <v>5</v>
      </c>
      <c r="J709" s="2">
        <v>12</v>
      </c>
      <c r="K709" s="2">
        <v>2023</v>
      </c>
    </row>
    <row r="710" spans="1:11" x14ac:dyDescent="0.25">
      <c r="A710" s="2">
        <v>1707</v>
      </c>
      <c r="B710" s="2">
        <f t="shared" ca="1" si="23"/>
        <v>1578</v>
      </c>
      <c r="C710" s="1">
        <v>98</v>
      </c>
      <c r="D710" s="2" t="str">
        <f t="shared" ca="1" si="22"/>
        <v>Deposit</v>
      </c>
      <c r="E710" s="2" t="s">
        <v>7</v>
      </c>
      <c r="F710" s="1">
        <v>59</v>
      </c>
      <c r="G710" s="2" t="s">
        <v>11</v>
      </c>
      <c r="H710" s="2" t="s">
        <v>20</v>
      </c>
      <c r="I710" s="1">
        <v>1</v>
      </c>
      <c r="J710" s="2">
        <v>11</v>
      </c>
      <c r="K710" s="2">
        <v>2023</v>
      </c>
    </row>
    <row r="711" spans="1:11" x14ac:dyDescent="0.25">
      <c r="A711" s="2">
        <v>1708</v>
      </c>
      <c r="B711" s="2">
        <f t="shared" ca="1" si="23"/>
        <v>3180</v>
      </c>
      <c r="C711" s="1">
        <v>1419</v>
      </c>
      <c r="D711" s="2" t="str">
        <f t="shared" ca="1" si="22"/>
        <v>Withdrawal</v>
      </c>
      <c r="E711" s="2" t="s">
        <v>7</v>
      </c>
      <c r="F711" s="1">
        <v>65</v>
      </c>
      <c r="G711" s="2" t="s">
        <v>12</v>
      </c>
      <c r="H711" s="2" t="s">
        <v>21</v>
      </c>
      <c r="I711" s="1">
        <v>2</v>
      </c>
      <c r="J711" s="2">
        <v>12</v>
      </c>
      <c r="K711" s="2">
        <v>2023</v>
      </c>
    </row>
    <row r="712" spans="1:11" x14ac:dyDescent="0.25">
      <c r="A712" s="2">
        <v>1709</v>
      </c>
      <c r="B712" s="2">
        <f t="shared" ca="1" si="23"/>
        <v>18750</v>
      </c>
      <c r="C712" s="1">
        <v>-157</v>
      </c>
      <c r="D712" s="2" t="str">
        <f t="shared" ca="1" si="22"/>
        <v>Deposit</v>
      </c>
      <c r="E712" s="2" t="s">
        <v>8</v>
      </c>
      <c r="F712" s="1">
        <v>38</v>
      </c>
      <c r="G712" s="2" t="s">
        <v>11</v>
      </c>
      <c r="H712" s="2" t="s">
        <v>22</v>
      </c>
      <c r="I712" s="1">
        <v>5</v>
      </c>
      <c r="J712" s="2">
        <v>9</v>
      </c>
      <c r="K712" s="2">
        <v>2023</v>
      </c>
    </row>
    <row r="713" spans="1:11" x14ac:dyDescent="0.25">
      <c r="A713" s="2">
        <v>1710</v>
      </c>
      <c r="B713" s="2">
        <f t="shared" ca="1" si="23"/>
        <v>15123</v>
      </c>
      <c r="C713" s="1">
        <v>108</v>
      </c>
      <c r="D713" s="2" t="str">
        <f t="shared" ca="1" si="22"/>
        <v>Deposit</v>
      </c>
      <c r="E713" s="2" t="s">
        <v>9</v>
      </c>
      <c r="F713" s="1">
        <v>51</v>
      </c>
      <c r="G713" s="2" t="s">
        <v>12</v>
      </c>
      <c r="H713" s="2" t="s">
        <v>23</v>
      </c>
      <c r="I713" s="1">
        <v>1</v>
      </c>
      <c r="J713" s="2">
        <v>7</v>
      </c>
      <c r="K713" s="2">
        <v>2023</v>
      </c>
    </row>
    <row r="714" spans="1:11" x14ac:dyDescent="0.25">
      <c r="A714" s="2">
        <v>1711</v>
      </c>
      <c r="B714" s="2">
        <f t="shared" ca="1" si="23"/>
        <v>16171</v>
      </c>
      <c r="C714" s="1">
        <v>-452</v>
      </c>
      <c r="D714" s="2" t="str">
        <f t="shared" ca="1" si="22"/>
        <v>Transfer</v>
      </c>
      <c r="E714" s="2" t="s">
        <v>7</v>
      </c>
      <c r="F714" s="1">
        <v>43</v>
      </c>
      <c r="G714" s="2" t="s">
        <v>11</v>
      </c>
      <c r="H714" s="2" t="s">
        <v>19</v>
      </c>
      <c r="I714" s="1">
        <v>3</v>
      </c>
      <c r="J714" s="2">
        <v>3</v>
      </c>
      <c r="K714" s="2">
        <v>2024</v>
      </c>
    </row>
    <row r="715" spans="1:11" x14ac:dyDescent="0.25">
      <c r="A715" s="2">
        <v>1712</v>
      </c>
      <c r="B715" s="2">
        <f t="shared" ca="1" si="23"/>
        <v>11375</v>
      </c>
      <c r="C715" s="1">
        <v>1437</v>
      </c>
      <c r="D715" s="2" t="str">
        <f t="shared" ca="1" si="22"/>
        <v>Withdrawal</v>
      </c>
      <c r="E715" s="2" t="s">
        <v>7</v>
      </c>
      <c r="F715" s="1">
        <v>52</v>
      </c>
      <c r="G715" s="2" t="s">
        <v>11</v>
      </c>
      <c r="H715" s="2" t="s">
        <v>20</v>
      </c>
      <c r="I715" s="1">
        <v>1</v>
      </c>
      <c r="J715" s="2">
        <v>5</v>
      </c>
      <c r="K715" s="2">
        <v>2024</v>
      </c>
    </row>
    <row r="716" spans="1:11" x14ac:dyDescent="0.25">
      <c r="A716" s="2">
        <v>1713</v>
      </c>
      <c r="B716" s="2">
        <f t="shared" ca="1" si="23"/>
        <v>2166</v>
      </c>
      <c r="C716" s="1">
        <v>-389</v>
      </c>
      <c r="D716" s="2" t="str">
        <f t="shared" ca="1" si="22"/>
        <v>Withdrawal</v>
      </c>
      <c r="E716" s="2" t="s">
        <v>7</v>
      </c>
      <c r="F716" s="1">
        <v>67</v>
      </c>
      <c r="G716" s="2" t="s">
        <v>12</v>
      </c>
      <c r="H716" s="2" t="s">
        <v>21</v>
      </c>
      <c r="I716" s="1">
        <v>5</v>
      </c>
      <c r="J716" s="2">
        <v>12</v>
      </c>
      <c r="K716" s="2">
        <v>2023</v>
      </c>
    </row>
    <row r="717" spans="1:11" x14ac:dyDescent="0.25">
      <c r="A717" s="2">
        <v>1714</v>
      </c>
      <c r="B717" s="2">
        <f t="shared" ca="1" si="23"/>
        <v>14438</v>
      </c>
      <c r="C717" s="1">
        <v>47</v>
      </c>
      <c r="D717" s="2" t="str">
        <f t="shared" ca="1" si="22"/>
        <v>Deposit</v>
      </c>
      <c r="E717" s="2" t="s">
        <v>8</v>
      </c>
      <c r="F717" s="1">
        <v>29</v>
      </c>
      <c r="G717" s="2" t="s">
        <v>11</v>
      </c>
      <c r="H717" s="2" t="s">
        <v>22</v>
      </c>
      <c r="I717" s="1">
        <v>4</v>
      </c>
      <c r="J717" s="2">
        <v>6</v>
      </c>
      <c r="K717" s="2">
        <v>2024</v>
      </c>
    </row>
    <row r="718" spans="1:11" x14ac:dyDescent="0.25">
      <c r="A718" s="2">
        <v>1715</v>
      </c>
      <c r="B718" s="2">
        <f t="shared" ca="1" si="23"/>
        <v>14485</v>
      </c>
      <c r="C718" s="1">
        <v>751</v>
      </c>
      <c r="D718" s="2" t="str">
        <f t="shared" ca="1" si="22"/>
        <v>Transfer</v>
      </c>
      <c r="E718" s="2" t="s">
        <v>7</v>
      </c>
      <c r="F718" s="1">
        <v>54</v>
      </c>
      <c r="G718" s="2" t="s">
        <v>12</v>
      </c>
      <c r="H718" s="2" t="s">
        <v>23</v>
      </c>
      <c r="I718" s="1">
        <v>4</v>
      </c>
      <c r="J718" s="2">
        <v>9</v>
      </c>
      <c r="K718" s="2">
        <v>2023</v>
      </c>
    </row>
    <row r="719" spans="1:11" x14ac:dyDescent="0.25">
      <c r="A719" s="2">
        <v>1716</v>
      </c>
      <c r="B719" s="2">
        <f t="shared" ca="1" si="23"/>
        <v>8865</v>
      </c>
      <c r="C719" s="1">
        <v>-139</v>
      </c>
      <c r="D719" s="2" t="str">
        <f t="shared" ca="1" si="22"/>
        <v>Withdrawal</v>
      </c>
      <c r="E719" s="2" t="s">
        <v>9</v>
      </c>
      <c r="F719" s="1">
        <v>28</v>
      </c>
      <c r="G719" s="2" t="s">
        <v>11</v>
      </c>
      <c r="H719" s="2" t="s">
        <v>19</v>
      </c>
      <c r="I719" s="1">
        <v>2</v>
      </c>
      <c r="J719" s="2">
        <v>10</v>
      </c>
      <c r="K719" s="2">
        <v>2024</v>
      </c>
    </row>
    <row r="720" spans="1:11" x14ac:dyDescent="0.25">
      <c r="A720" s="2">
        <v>1717</v>
      </c>
      <c r="B720" s="2">
        <f t="shared" ca="1" si="23"/>
        <v>14906</v>
      </c>
      <c r="C720" s="1">
        <v>1134</v>
      </c>
      <c r="D720" s="2" t="str">
        <f t="shared" ca="1" si="22"/>
        <v>Transfer</v>
      </c>
      <c r="E720" s="2" t="s">
        <v>8</v>
      </c>
      <c r="F720" s="1">
        <v>59</v>
      </c>
      <c r="G720" s="2" t="s">
        <v>12</v>
      </c>
      <c r="H720" s="2" t="s">
        <v>20</v>
      </c>
      <c r="I720" s="1">
        <v>2</v>
      </c>
      <c r="J720" s="2">
        <v>11</v>
      </c>
      <c r="K720" s="2">
        <v>2024</v>
      </c>
    </row>
    <row r="721" spans="1:11" x14ac:dyDescent="0.25">
      <c r="A721" s="2">
        <v>1718</v>
      </c>
      <c r="B721" s="2">
        <f t="shared" ca="1" si="23"/>
        <v>10920</v>
      </c>
      <c r="C721" s="1">
        <v>-45</v>
      </c>
      <c r="D721" s="2" t="str">
        <f t="shared" ca="1" si="22"/>
        <v>Withdrawal</v>
      </c>
      <c r="E721" s="2" t="s">
        <v>7</v>
      </c>
      <c r="F721" s="1">
        <v>34</v>
      </c>
      <c r="G721" s="2" t="s">
        <v>11</v>
      </c>
      <c r="H721" s="2" t="s">
        <v>21</v>
      </c>
      <c r="I721" s="1">
        <v>5</v>
      </c>
      <c r="J721" s="2">
        <v>6</v>
      </c>
      <c r="K721" s="2">
        <v>2024</v>
      </c>
    </row>
    <row r="722" spans="1:11" x14ac:dyDescent="0.25">
      <c r="A722" s="2">
        <v>1719</v>
      </c>
      <c r="B722" s="2">
        <f t="shared" ca="1" si="23"/>
        <v>18751</v>
      </c>
      <c r="C722" s="1">
        <v>-197</v>
      </c>
      <c r="D722" s="2" t="str">
        <f t="shared" ca="1" si="22"/>
        <v>Transfer</v>
      </c>
      <c r="E722" s="2" t="s">
        <v>7</v>
      </c>
      <c r="F722" s="1">
        <v>41</v>
      </c>
      <c r="G722" s="2" t="s">
        <v>12</v>
      </c>
      <c r="H722" s="2" t="s">
        <v>22</v>
      </c>
      <c r="I722" s="1">
        <v>4</v>
      </c>
      <c r="J722" s="2">
        <v>10</v>
      </c>
      <c r="K722" s="2">
        <v>2024</v>
      </c>
    </row>
    <row r="723" spans="1:11" x14ac:dyDescent="0.25">
      <c r="A723" s="2">
        <v>1720</v>
      </c>
      <c r="B723" s="2">
        <f t="shared" ca="1" si="23"/>
        <v>4372</v>
      </c>
      <c r="C723" s="1">
        <v>24</v>
      </c>
      <c r="D723" s="2" t="str">
        <f t="shared" ca="1" si="22"/>
        <v>Deposit</v>
      </c>
      <c r="E723" s="2" t="s">
        <v>7</v>
      </c>
      <c r="F723" s="1">
        <v>30</v>
      </c>
      <c r="G723" s="2" t="s">
        <v>11</v>
      </c>
      <c r="H723" s="2" t="s">
        <v>23</v>
      </c>
      <c r="I723" s="1">
        <v>4</v>
      </c>
      <c r="J723" s="2">
        <v>11</v>
      </c>
      <c r="K723" s="2">
        <v>2024</v>
      </c>
    </row>
    <row r="724" spans="1:11" x14ac:dyDescent="0.25">
      <c r="A724" s="2">
        <v>1721</v>
      </c>
      <c r="B724" s="2">
        <f t="shared" ca="1" si="23"/>
        <v>14956</v>
      </c>
      <c r="C724" s="1">
        <v>510</v>
      </c>
      <c r="D724" s="2" t="str">
        <f t="shared" ca="1" si="22"/>
        <v>Deposit</v>
      </c>
      <c r="E724" s="2" t="s">
        <v>9</v>
      </c>
      <c r="F724" s="1">
        <v>58</v>
      </c>
      <c r="G724" s="2" t="s">
        <v>12</v>
      </c>
      <c r="H724" s="2" t="s">
        <v>19</v>
      </c>
      <c r="I724" s="1">
        <v>2</v>
      </c>
      <c r="J724" s="2">
        <v>3</v>
      </c>
      <c r="K724" s="2">
        <v>2024</v>
      </c>
    </row>
    <row r="725" spans="1:11" x14ac:dyDescent="0.25">
      <c r="A725" s="2">
        <v>1722</v>
      </c>
      <c r="B725" s="2">
        <f t="shared" ca="1" si="23"/>
        <v>17203</v>
      </c>
      <c r="C725" s="1">
        <v>600</v>
      </c>
      <c r="D725" s="2" t="str">
        <f t="shared" ca="1" si="22"/>
        <v>Transfer</v>
      </c>
      <c r="E725" s="2" t="s">
        <v>7</v>
      </c>
      <c r="F725" s="1">
        <v>42</v>
      </c>
      <c r="G725" s="2" t="s">
        <v>11</v>
      </c>
      <c r="H725" s="2" t="s">
        <v>20</v>
      </c>
      <c r="I725" s="1">
        <v>4</v>
      </c>
      <c r="J725" s="2">
        <v>10</v>
      </c>
      <c r="K725" s="2">
        <v>2023</v>
      </c>
    </row>
    <row r="726" spans="1:11" x14ac:dyDescent="0.25">
      <c r="A726" s="2">
        <v>1723</v>
      </c>
      <c r="B726" s="2">
        <f t="shared" ca="1" si="23"/>
        <v>4984</v>
      </c>
      <c r="C726" s="1">
        <v>510</v>
      </c>
      <c r="D726" s="2" t="str">
        <f t="shared" ca="1" si="22"/>
        <v>Deposit</v>
      </c>
      <c r="E726" s="2" t="s">
        <v>8</v>
      </c>
      <c r="F726" s="1">
        <v>31</v>
      </c>
      <c r="G726" s="2" t="s">
        <v>12</v>
      </c>
      <c r="H726" s="2" t="s">
        <v>21</v>
      </c>
      <c r="I726" s="1">
        <v>2</v>
      </c>
      <c r="J726" s="2">
        <v>3</v>
      </c>
      <c r="K726" s="2">
        <v>2024</v>
      </c>
    </row>
    <row r="727" spans="1:11" x14ac:dyDescent="0.25">
      <c r="A727" s="2">
        <v>1724</v>
      </c>
      <c r="B727" s="2">
        <f t="shared" ca="1" si="23"/>
        <v>15071</v>
      </c>
      <c r="C727" s="1">
        <v>455</v>
      </c>
      <c r="D727" s="2" t="str">
        <f t="shared" ca="1" si="22"/>
        <v>Transfer</v>
      </c>
      <c r="E727" s="2" t="s">
        <v>7</v>
      </c>
      <c r="F727" s="1">
        <v>48</v>
      </c>
      <c r="G727" s="2" t="s">
        <v>11</v>
      </c>
      <c r="H727" s="2" t="s">
        <v>22</v>
      </c>
      <c r="I727" s="1">
        <v>1</v>
      </c>
      <c r="J727" s="2">
        <v>12</v>
      </c>
      <c r="K727" s="2">
        <v>2024</v>
      </c>
    </row>
    <row r="728" spans="1:11" x14ac:dyDescent="0.25">
      <c r="A728" s="2">
        <v>1725</v>
      </c>
      <c r="B728" s="2">
        <f t="shared" ca="1" si="23"/>
        <v>5283</v>
      </c>
      <c r="C728" s="1">
        <v>995</v>
      </c>
      <c r="D728" s="2" t="str">
        <f t="shared" ca="1" si="22"/>
        <v>Transfer</v>
      </c>
      <c r="E728" s="2" t="s">
        <v>7</v>
      </c>
      <c r="F728" s="1">
        <v>50</v>
      </c>
      <c r="G728" s="2" t="s">
        <v>12</v>
      </c>
      <c r="H728" s="2" t="s">
        <v>23</v>
      </c>
      <c r="I728" s="1">
        <v>3</v>
      </c>
      <c r="J728" s="2">
        <v>7</v>
      </c>
      <c r="K728" s="2">
        <v>2024</v>
      </c>
    </row>
    <row r="729" spans="1:11" x14ac:dyDescent="0.25">
      <c r="A729" s="2">
        <v>1726</v>
      </c>
      <c r="B729" s="2">
        <f t="shared" ca="1" si="23"/>
        <v>2575</v>
      </c>
      <c r="C729" s="1">
        <v>324</v>
      </c>
      <c r="D729" s="2" t="str">
        <f t="shared" ca="1" si="22"/>
        <v>Transfer</v>
      </c>
      <c r="E729" s="2" t="s">
        <v>9</v>
      </c>
      <c r="F729" s="1">
        <v>53</v>
      </c>
      <c r="G729" s="2" t="s">
        <v>11</v>
      </c>
      <c r="H729" s="2" t="s">
        <v>19</v>
      </c>
      <c r="I729" s="1">
        <v>4</v>
      </c>
      <c r="J729" s="2">
        <v>7</v>
      </c>
      <c r="K729" s="2">
        <v>2023</v>
      </c>
    </row>
    <row r="730" spans="1:11" x14ac:dyDescent="0.25">
      <c r="A730" s="2">
        <v>1727</v>
      </c>
      <c r="B730" s="2">
        <f t="shared" ca="1" si="23"/>
        <v>8595</v>
      </c>
      <c r="C730" s="1">
        <v>-333</v>
      </c>
      <c r="D730" s="2" t="str">
        <f t="shared" ca="1" si="22"/>
        <v>Withdrawal</v>
      </c>
      <c r="E730" s="2" t="s">
        <v>7</v>
      </c>
      <c r="F730" s="1">
        <v>59</v>
      </c>
      <c r="G730" s="2" t="s">
        <v>12</v>
      </c>
      <c r="H730" s="2" t="s">
        <v>20</v>
      </c>
      <c r="I730" s="1">
        <v>3</v>
      </c>
      <c r="J730" s="2">
        <v>4</v>
      </c>
      <c r="K730" s="2">
        <v>2024</v>
      </c>
    </row>
    <row r="731" spans="1:11" x14ac:dyDescent="0.25">
      <c r="A731" s="2">
        <v>1728</v>
      </c>
      <c r="B731" s="2">
        <f t="shared" ca="1" si="23"/>
        <v>12673</v>
      </c>
      <c r="C731" s="1">
        <v>826</v>
      </c>
      <c r="D731" s="2" t="str">
        <f t="shared" ca="1" si="22"/>
        <v>Deposit</v>
      </c>
      <c r="E731" s="2" t="s">
        <v>7</v>
      </c>
      <c r="F731" s="1">
        <v>66</v>
      </c>
      <c r="G731" s="2" t="s">
        <v>11</v>
      </c>
      <c r="H731" s="2" t="s">
        <v>21</v>
      </c>
      <c r="I731" s="1">
        <v>1</v>
      </c>
      <c r="J731" s="2">
        <v>1</v>
      </c>
      <c r="K731" s="2">
        <v>2023</v>
      </c>
    </row>
    <row r="732" spans="1:11" x14ac:dyDescent="0.25">
      <c r="A732" s="2">
        <v>1729</v>
      </c>
      <c r="B732" s="2">
        <f t="shared" ca="1" si="23"/>
        <v>21183</v>
      </c>
      <c r="C732" s="1">
        <v>687</v>
      </c>
      <c r="D732" s="2" t="str">
        <f t="shared" ca="1" si="22"/>
        <v>Deposit</v>
      </c>
      <c r="E732" s="2" t="s">
        <v>8</v>
      </c>
      <c r="F732" s="1">
        <v>39</v>
      </c>
      <c r="G732" s="2" t="s">
        <v>12</v>
      </c>
      <c r="H732" s="2" t="s">
        <v>22</v>
      </c>
      <c r="I732" s="1">
        <v>1</v>
      </c>
      <c r="J732" s="2">
        <v>1</v>
      </c>
      <c r="K732" s="2">
        <v>2023</v>
      </c>
    </row>
    <row r="733" spans="1:11" x14ac:dyDescent="0.25">
      <c r="A733" s="2">
        <v>1730</v>
      </c>
      <c r="B733" s="2">
        <f t="shared" ca="1" si="23"/>
        <v>17912</v>
      </c>
      <c r="C733" s="1">
        <v>1146</v>
      </c>
      <c r="D733" s="2" t="str">
        <f t="shared" ca="1" si="22"/>
        <v>Deposit</v>
      </c>
      <c r="E733" s="2" t="s">
        <v>9</v>
      </c>
      <c r="F733" s="1">
        <v>47</v>
      </c>
      <c r="G733" s="2" t="s">
        <v>11</v>
      </c>
      <c r="H733" s="2" t="s">
        <v>23</v>
      </c>
      <c r="I733" s="1">
        <v>3</v>
      </c>
      <c r="J733" s="2">
        <v>11</v>
      </c>
      <c r="K733" s="2">
        <v>2023</v>
      </c>
    </row>
    <row r="734" spans="1:11" x14ac:dyDescent="0.25">
      <c r="A734" s="2">
        <v>1731</v>
      </c>
      <c r="B734" s="2">
        <f t="shared" ca="1" si="23"/>
        <v>16835</v>
      </c>
      <c r="C734" s="1">
        <v>-275</v>
      </c>
      <c r="D734" s="2" t="str">
        <f t="shared" ca="1" si="22"/>
        <v>Deposit</v>
      </c>
      <c r="E734" s="2" t="s">
        <v>7</v>
      </c>
      <c r="F734" s="1">
        <v>47</v>
      </c>
      <c r="G734" s="2" t="s">
        <v>11</v>
      </c>
      <c r="H734" s="2" t="s">
        <v>19</v>
      </c>
      <c r="I734" s="1">
        <v>2</v>
      </c>
      <c r="J734" s="2">
        <v>4</v>
      </c>
      <c r="K734" s="2">
        <v>2024</v>
      </c>
    </row>
    <row r="735" spans="1:11" x14ac:dyDescent="0.25">
      <c r="A735" s="2">
        <v>1732</v>
      </c>
      <c r="B735" s="2">
        <f t="shared" ca="1" si="23"/>
        <v>6476</v>
      </c>
      <c r="C735" s="1">
        <v>1032</v>
      </c>
      <c r="D735" s="2" t="str">
        <f t="shared" ca="1" si="22"/>
        <v>Withdrawal</v>
      </c>
      <c r="E735" s="2" t="s">
        <v>8</v>
      </c>
      <c r="F735" s="1">
        <v>63</v>
      </c>
      <c r="G735" s="2" t="s">
        <v>12</v>
      </c>
      <c r="H735" s="2" t="s">
        <v>20</v>
      </c>
      <c r="I735" s="1">
        <v>1</v>
      </c>
      <c r="J735" s="2">
        <v>12</v>
      </c>
      <c r="K735" s="2">
        <v>2023</v>
      </c>
    </row>
    <row r="736" spans="1:11" x14ac:dyDescent="0.25">
      <c r="A736" s="2">
        <v>1733</v>
      </c>
      <c r="B736" s="2">
        <f t="shared" ca="1" si="23"/>
        <v>1111</v>
      </c>
      <c r="C736" s="1">
        <v>355</v>
      </c>
      <c r="D736" s="2" t="str">
        <f t="shared" ca="1" si="22"/>
        <v>Withdrawal</v>
      </c>
      <c r="E736" s="2" t="s">
        <v>7</v>
      </c>
      <c r="F736" s="1">
        <v>40</v>
      </c>
      <c r="G736" s="2" t="s">
        <v>11</v>
      </c>
      <c r="H736" s="2" t="s">
        <v>21</v>
      </c>
      <c r="I736" s="1">
        <v>4</v>
      </c>
      <c r="J736" s="2">
        <v>2</v>
      </c>
      <c r="K736" s="2">
        <v>2024</v>
      </c>
    </row>
    <row r="737" spans="1:11" x14ac:dyDescent="0.25">
      <c r="A737" s="2">
        <v>1734</v>
      </c>
      <c r="B737" s="2">
        <f t="shared" ca="1" si="23"/>
        <v>13632</v>
      </c>
      <c r="C737" s="1">
        <v>121</v>
      </c>
      <c r="D737" s="2" t="str">
        <f t="shared" ca="1" si="22"/>
        <v>Deposit</v>
      </c>
      <c r="E737" s="2" t="s">
        <v>7</v>
      </c>
      <c r="F737" s="1">
        <v>42</v>
      </c>
      <c r="G737" s="2" t="s">
        <v>11</v>
      </c>
      <c r="H737" s="2" t="s">
        <v>22</v>
      </c>
      <c r="I737" s="1">
        <v>3</v>
      </c>
      <c r="J737" s="2">
        <v>7</v>
      </c>
      <c r="K737" s="2">
        <v>2023</v>
      </c>
    </row>
    <row r="738" spans="1:11" x14ac:dyDescent="0.25">
      <c r="A738" s="2">
        <v>1735</v>
      </c>
      <c r="B738" s="2">
        <f t="shared" ca="1" si="23"/>
        <v>16770</v>
      </c>
      <c r="C738" s="1">
        <v>-178</v>
      </c>
      <c r="D738" s="2" t="str">
        <f t="shared" ca="1" si="22"/>
        <v>Transfer</v>
      </c>
      <c r="E738" s="2" t="s">
        <v>9</v>
      </c>
      <c r="F738" s="1">
        <v>52</v>
      </c>
      <c r="G738" s="2" t="s">
        <v>12</v>
      </c>
      <c r="H738" s="2" t="s">
        <v>23</v>
      </c>
      <c r="I738" s="1">
        <v>3</v>
      </c>
      <c r="J738" s="2">
        <v>12</v>
      </c>
      <c r="K738" s="2">
        <v>2024</v>
      </c>
    </row>
    <row r="739" spans="1:11" x14ac:dyDescent="0.25">
      <c r="A739" s="2">
        <v>1736</v>
      </c>
      <c r="B739" s="2">
        <f t="shared" ca="1" si="23"/>
        <v>4626</v>
      </c>
      <c r="C739" s="1">
        <v>1455</v>
      </c>
      <c r="D739" s="2" t="str">
        <f t="shared" ca="1" si="22"/>
        <v>Deposit</v>
      </c>
      <c r="E739" s="2" t="s">
        <v>7</v>
      </c>
      <c r="F739" s="1">
        <v>70</v>
      </c>
      <c r="G739" s="2" t="s">
        <v>12</v>
      </c>
      <c r="H739" s="2" t="s">
        <v>19</v>
      </c>
      <c r="I739" s="1">
        <v>4</v>
      </c>
      <c r="J739" s="2">
        <v>11</v>
      </c>
      <c r="K739" s="2">
        <v>2023</v>
      </c>
    </row>
    <row r="740" spans="1:11" x14ac:dyDescent="0.25">
      <c r="A740" s="2">
        <v>1737</v>
      </c>
      <c r="B740" s="2">
        <f t="shared" ca="1" si="23"/>
        <v>8373</v>
      </c>
      <c r="C740" s="1">
        <v>607</v>
      </c>
      <c r="D740" s="2" t="str">
        <f t="shared" ca="1" si="22"/>
        <v>Withdrawal</v>
      </c>
      <c r="E740" s="2" t="s">
        <v>7</v>
      </c>
      <c r="F740" s="1">
        <v>53</v>
      </c>
      <c r="G740" s="2" t="s">
        <v>11</v>
      </c>
      <c r="H740" s="2" t="s">
        <v>20</v>
      </c>
      <c r="I740" s="1">
        <v>5</v>
      </c>
      <c r="J740" s="2">
        <v>8</v>
      </c>
      <c r="K740" s="2">
        <v>2023</v>
      </c>
    </row>
    <row r="741" spans="1:11" x14ac:dyDescent="0.25">
      <c r="A741" s="2">
        <v>1738</v>
      </c>
      <c r="B741" s="2">
        <f t="shared" ca="1" si="23"/>
        <v>3715</v>
      </c>
      <c r="C741" s="1">
        <v>961</v>
      </c>
      <c r="D741" s="2" t="str">
        <f t="shared" ca="1" si="22"/>
        <v>Withdrawal</v>
      </c>
      <c r="E741" s="2" t="s">
        <v>7</v>
      </c>
      <c r="F741" s="1">
        <v>56</v>
      </c>
      <c r="G741" s="2" t="s">
        <v>11</v>
      </c>
      <c r="H741" s="2" t="s">
        <v>21</v>
      </c>
      <c r="I741" s="1">
        <v>4</v>
      </c>
      <c r="J741" s="2">
        <v>6</v>
      </c>
      <c r="K741" s="2">
        <v>2024</v>
      </c>
    </row>
    <row r="742" spans="1:11" x14ac:dyDescent="0.25">
      <c r="A742" s="2">
        <v>1739</v>
      </c>
      <c r="B742" s="2">
        <f t="shared" ca="1" si="23"/>
        <v>749</v>
      </c>
      <c r="C742" s="1">
        <v>-498</v>
      </c>
      <c r="D742" s="2" t="str">
        <f t="shared" ca="1" si="22"/>
        <v>Withdrawal</v>
      </c>
      <c r="E742" s="2" t="s">
        <v>8</v>
      </c>
      <c r="F742" s="1">
        <v>51</v>
      </c>
      <c r="G742" s="2" t="s">
        <v>12</v>
      </c>
      <c r="H742" s="2" t="s">
        <v>22</v>
      </c>
      <c r="I742" s="1">
        <v>4</v>
      </c>
      <c r="J742" s="2">
        <v>3</v>
      </c>
      <c r="K742" s="2">
        <v>2024</v>
      </c>
    </row>
    <row r="743" spans="1:11" x14ac:dyDescent="0.25">
      <c r="A743" s="2">
        <v>1740</v>
      </c>
      <c r="B743" s="2">
        <f t="shared" ca="1" si="23"/>
        <v>20241</v>
      </c>
      <c r="C743" s="1">
        <v>280</v>
      </c>
      <c r="D743" s="2" t="str">
        <f t="shared" ca="1" si="22"/>
        <v>Transfer</v>
      </c>
      <c r="E743" s="2" t="s">
        <v>7</v>
      </c>
      <c r="F743" s="1">
        <v>28</v>
      </c>
      <c r="G743" s="2" t="s">
        <v>11</v>
      </c>
      <c r="H743" s="2" t="s">
        <v>23</v>
      </c>
      <c r="I743" s="1">
        <v>2</v>
      </c>
      <c r="J743" s="2">
        <v>11</v>
      </c>
      <c r="K743" s="2">
        <v>2023</v>
      </c>
    </row>
    <row r="744" spans="1:11" x14ac:dyDescent="0.25">
      <c r="A744" s="2">
        <v>1741</v>
      </c>
      <c r="B744" s="2">
        <f t="shared" ca="1" si="23"/>
        <v>2006</v>
      </c>
      <c r="C744" s="1">
        <v>961</v>
      </c>
      <c r="D744" s="2" t="str">
        <f t="shared" ca="1" si="22"/>
        <v>Transfer</v>
      </c>
      <c r="E744" s="2" t="s">
        <v>9</v>
      </c>
      <c r="F744" s="1">
        <v>41</v>
      </c>
      <c r="G744" s="2" t="s">
        <v>12</v>
      </c>
      <c r="H744" s="2" t="s">
        <v>19</v>
      </c>
      <c r="I744" s="1">
        <v>1</v>
      </c>
      <c r="J744" s="2">
        <v>7</v>
      </c>
      <c r="K744" s="2">
        <v>2024</v>
      </c>
    </row>
    <row r="745" spans="1:11" x14ac:dyDescent="0.25">
      <c r="A745" s="2">
        <v>1742</v>
      </c>
      <c r="B745" s="2">
        <f t="shared" ca="1" si="23"/>
        <v>742</v>
      </c>
      <c r="C745" s="1">
        <v>486</v>
      </c>
      <c r="D745" s="2" t="str">
        <f t="shared" ca="1" si="22"/>
        <v>Transfer</v>
      </c>
      <c r="E745" s="2" t="s">
        <v>8</v>
      </c>
      <c r="F745" s="1">
        <v>61</v>
      </c>
      <c r="G745" s="2" t="s">
        <v>11</v>
      </c>
      <c r="H745" s="2" t="s">
        <v>20</v>
      </c>
      <c r="I745" s="1">
        <v>4</v>
      </c>
      <c r="J745" s="2">
        <v>6</v>
      </c>
      <c r="K745" s="2">
        <v>2024</v>
      </c>
    </row>
    <row r="746" spans="1:11" x14ac:dyDescent="0.25">
      <c r="A746" s="2">
        <v>1743</v>
      </c>
      <c r="B746" s="2">
        <f t="shared" ca="1" si="23"/>
        <v>7572</v>
      </c>
      <c r="C746" s="1">
        <v>44</v>
      </c>
      <c r="D746" s="2" t="str">
        <f t="shared" ca="1" si="22"/>
        <v>Withdrawal</v>
      </c>
      <c r="E746" s="2" t="s">
        <v>7</v>
      </c>
      <c r="F746" s="1">
        <v>68</v>
      </c>
      <c r="G746" s="2" t="s">
        <v>12</v>
      </c>
      <c r="H746" s="2" t="s">
        <v>21</v>
      </c>
      <c r="I746" s="1">
        <v>3</v>
      </c>
      <c r="J746" s="2">
        <v>11</v>
      </c>
      <c r="K746" s="2">
        <v>2024</v>
      </c>
    </row>
    <row r="747" spans="1:11" x14ac:dyDescent="0.25">
      <c r="A747" s="2">
        <v>1744</v>
      </c>
      <c r="B747" s="2">
        <f t="shared" ca="1" si="23"/>
        <v>14410</v>
      </c>
      <c r="C747" s="1">
        <v>1246</v>
      </c>
      <c r="D747" s="2" t="str">
        <f t="shared" ca="1" si="22"/>
        <v>Transfer</v>
      </c>
      <c r="E747" s="2" t="s">
        <v>7</v>
      </c>
      <c r="F747" s="1">
        <v>49</v>
      </c>
      <c r="G747" s="2" t="s">
        <v>11</v>
      </c>
      <c r="H747" s="2" t="s">
        <v>22</v>
      </c>
      <c r="I747" s="1">
        <v>2</v>
      </c>
      <c r="J747" s="2">
        <v>2</v>
      </c>
      <c r="K747" s="2">
        <v>2023</v>
      </c>
    </row>
    <row r="748" spans="1:11" x14ac:dyDescent="0.25">
      <c r="A748" s="2">
        <v>1745</v>
      </c>
      <c r="B748" s="2">
        <f t="shared" ca="1" si="23"/>
        <v>11001</v>
      </c>
      <c r="C748" s="1">
        <v>-481</v>
      </c>
      <c r="D748" s="2" t="str">
        <f t="shared" ca="1" si="22"/>
        <v>Withdrawal</v>
      </c>
      <c r="E748" s="2" t="s">
        <v>7</v>
      </c>
      <c r="F748" s="1">
        <v>61</v>
      </c>
      <c r="G748" s="2" t="s">
        <v>12</v>
      </c>
      <c r="H748" s="2" t="s">
        <v>23</v>
      </c>
      <c r="I748" s="1">
        <v>2</v>
      </c>
      <c r="J748" s="2">
        <v>6</v>
      </c>
      <c r="K748" s="2">
        <v>2023</v>
      </c>
    </row>
    <row r="749" spans="1:11" x14ac:dyDescent="0.25">
      <c r="A749" s="2">
        <v>1746</v>
      </c>
      <c r="B749" s="2">
        <f t="shared" ca="1" si="23"/>
        <v>11932</v>
      </c>
      <c r="C749" s="1">
        <v>-291</v>
      </c>
      <c r="D749" s="2" t="str">
        <f t="shared" ca="1" si="22"/>
        <v>Transfer</v>
      </c>
      <c r="E749" s="2" t="s">
        <v>9</v>
      </c>
      <c r="F749" s="1">
        <v>33</v>
      </c>
      <c r="G749" s="2" t="s">
        <v>11</v>
      </c>
      <c r="H749" s="2" t="s">
        <v>19</v>
      </c>
      <c r="I749" s="1">
        <v>1</v>
      </c>
      <c r="J749" s="2">
        <v>11</v>
      </c>
      <c r="K749" s="2">
        <v>2023</v>
      </c>
    </row>
    <row r="750" spans="1:11" x14ac:dyDescent="0.25">
      <c r="A750" s="2">
        <v>1747</v>
      </c>
      <c r="B750" s="2">
        <f t="shared" ca="1" si="23"/>
        <v>1519</v>
      </c>
      <c r="C750" s="1">
        <v>764</v>
      </c>
      <c r="D750" s="2" t="str">
        <f t="shared" ca="1" si="22"/>
        <v>Deposit</v>
      </c>
      <c r="E750" s="2" t="s">
        <v>7</v>
      </c>
      <c r="F750" s="1">
        <v>68</v>
      </c>
      <c r="G750" s="2" t="s">
        <v>11</v>
      </c>
      <c r="H750" s="2" t="s">
        <v>20</v>
      </c>
      <c r="I750" s="1">
        <v>5</v>
      </c>
      <c r="J750" s="2">
        <v>8</v>
      </c>
      <c r="K750" s="2">
        <v>2024</v>
      </c>
    </row>
    <row r="751" spans="1:11" x14ac:dyDescent="0.25">
      <c r="A751" s="2">
        <v>1748</v>
      </c>
      <c r="B751" s="2">
        <f t="shared" ca="1" si="23"/>
        <v>22497</v>
      </c>
      <c r="C751" s="1">
        <v>536</v>
      </c>
      <c r="D751" s="2" t="str">
        <f t="shared" ca="1" si="22"/>
        <v>Deposit</v>
      </c>
      <c r="E751" s="2" t="s">
        <v>8</v>
      </c>
      <c r="F751" s="1">
        <v>59</v>
      </c>
      <c r="G751" s="2" t="s">
        <v>12</v>
      </c>
      <c r="H751" s="2" t="s">
        <v>21</v>
      </c>
      <c r="I751" s="1">
        <v>2</v>
      </c>
      <c r="J751" s="2">
        <v>3</v>
      </c>
      <c r="K751" s="2">
        <v>2023</v>
      </c>
    </row>
    <row r="752" spans="1:11" x14ac:dyDescent="0.25">
      <c r="A752" s="2">
        <v>1749</v>
      </c>
      <c r="B752" s="2">
        <f t="shared" ca="1" si="23"/>
        <v>14642</v>
      </c>
      <c r="C752" s="1">
        <v>471</v>
      </c>
      <c r="D752" s="2" t="str">
        <f t="shared" ca="1" si="22"/>
        <v>Withdrawal</v>
      </c>
      <c r="E752" s="2" t="s">
        <v>7</v>
      </c>
      <c r="F752" s="1">
        <v>64</v>
      </c>
      <c r="G752" s="2" t="s">
        <v>12</v>
      </c>
      <c r="H752" s="2" t="s">
        <v>22</v>
      </c>
      <c r="I752" s="1">
        <v>5</v>
      </c>
      <c r="J752" s="2">
        <v>5</v>
      </c>
      <c r="K752" s="2">
        <v>2024</v>
      </c>
    </row>
    <row r="753" spans="1:11" x14ac:dyDescent="0.25">
      <c r="A753" s="2">
        <v>1750</v>
      </c>
      <c r="B753" s="2">
        <f t="shared" ca="1" si="23"/>
        <v>11281</v>
      </c>
      <c r="C753" s="1">
        <v>-203</v>
      </c>
      <c r="D753" s="2" t="str">
        <f t="shared" ca="1" si="22"/>
        <v>Deposit</v>
      </c>
      <c r="E753" s="2" t="s">
        <v>7</v>
      </c>
      <c r="F753" s="1">
        <v>65</v>
      </c>
      <c r="G753" s="2" t="s">
        <v>11</v>
      </c>
      <c r="H753" s="2" t="s">
        <v>23</v>
      </c>
      <c r="I753" s="1">
        <v>4</v>
      </c>
      <c r="J753" s="2">
        <v>1</v>
      </c>
      <c r="K753" s="2">
        <v>2023</v>
      </c>
    </row>
    <row r="754" spans="1:11" x14ac:dyDescent="0.25">
      <c r="A754" s="2">
        <v>1751</v>
      </c>
      <c r="B754" s="2">
        <f t="shared" ca="1" si="23"/>
        <v>24927</v>
      </c>
      <c r="C754" s="1">
        <v>131</v>
      </c>
      <c r="D754" s="2" t="str">
        <f t="shared" ca="1" si="22"/>
        <v>Deposit</v>
      </c>
      <c r="E754" s="2" t="s">
        <v>9</v>
      </c>
      <c r="F754" s="1">
        <v>35</v>
      </c>
      <c r="G754" s="2" t="s">
        <v>11</v>
      </c>
      <c r="H754" s="2" t="s">
        <v>19</v>
      </c>
      <c r="I754" s="1">
        <v>2</v>
      </c>
      <c r="J754" s="2">
        <v>8</v>
      </c>
      <c r="K754" s="2">
        <v>2023</v>
      </c>
    </row>
    <row r="755" spans="1:11" x14ac:dyDescent="0.25">
      <c r="A755" s="2">
        <v>1752</v>
      </c>
      <c r="B755" s="2">
        <f t="shared" ca="1" si="23"/>
        <v>23891</v>
      </c>
      <c r="C755" s="1">
        <v>1269</v>
      </c>
      <c r="D755" s="2" t="str">
        <f t="shared" ca="1" si="22"/>
        <v>Transfer</v>
      </c>
      <c r="E755" s="2" t="s">
        <v>7</v>
      </c>
      <c r="F755" s="1">
        <v>56</v>
      </c>
      <c r="G755" s="2" t="s">
        <v>12</v>
      </c>
      <c r="H755" s="2" t="s">
        <v>20</v>
      </c>
      <c r="I755" s="1">
        <v>1</v>
      </c>
      <c r="J755" s="2">
        <v>6</v>
      </c>
      <c r="K755" s="2">
        <v>2023</v>
      </c>
    </row>
    <row r="756" spans="1:11" x14ac:dyDescent="0.25">
      <c r="A756" s="2">
        <v>1753</v>
      </c>
      <c r="B756" s="2">
        <f t="shared" ca="1" si="23"/>
        <v>12214</v>
      </c>
      <c r="C756" s="1">
        <v>1285</v>
      </c>
      <c r="D756" s="2" t="str">
        <f t="shared" ca="1" si="22"/>
        <v>Withdrawal</v>
      </c>
      <c r="E756" s="2" t="s">
        <v>7</v>
      </c>
      <c r="F756" s="1">
        <v>51</v>
      </c>
      <c r="G756" s="2" t="s">
        <v>11</v>
      </c>
      <c r="H756" s="2" t="s">
        <v>21</v>
      </c>
      <c r="I756" s="1">
        <v>5</v>
      </c>
      <c r="J756" s="2">
        <v>9</v>
      </c>
      <c r="K756" s="2">
        <v>2024</v>
      </c>
    </row>
    <row r="757" spans="1:11" x14ac:dyDescent="0.25">
      <c r="A757" s="2">
        <v>1754</v>
      </c>
      <c r="B757" s="2">
        <f t="shared" ca="1" si="23"/>
        <v>15766</v>
      </c>
      <c r="C757" s="1">
        <v>382</v>
      </c>
      <c r="D757" s="2" t="str">
        <f t="shared" ca="1" si="22"/>
        <v>Transfer</v>
      </c>
      <c r="E757" s="2" t="s">
        <v>8</v>
      </c>
      <c r="F757" s="1">
        <v>27</v>
      </c>
      <c r="G757" s="2" t="s">
        <v>12</v>
      </c>
      <c r="H757" s="2" t="s">
        <v>22</v>
      </c>
      <c r="I757" s="1">
        <v>2</v>
      </c>
      <c r="J757" s="2">
        <v>4</v>
      </c>
      <c r="K757" s="2">
        <v>2023</v>
      </c>
    </row>
    <row r="758" spans="1:11" x14ac:dyDescent="0.25">
      <c r="A758" s="2">
        <v>1755</v>
      </c>
      <c r="B758" s="2">
        <f t="shared" ca="1" si="23"/>
        <v>2683</v>
      </c>
      <c r="C758" s="1">
        <v>1152</v>
      </c>
      <c r="D758" s="2" t="str">
        <f t="shared" ca="1" si="22"/>
        <v>Deposit</v>
      </c>
      <c r="E758" s="2" t="s">
        <v>9</v>
      </c>
      <c r="F758" s="1">
        <v>59</v>
      </c>
      <c r="G758" s="2" t="s">
        <v>11</v>
      </c>
      <c r="H758" s="2" t="s">
        <v>23</v>
      </c>
      <c r="I758" s="1">
        <v>4</v>
      </c>
      <c r="J758" s="2">
        <v>1</v>
      </c>
      <c r="K758" s="2">
        <v>2024</v>
      </c>
    </row>
    <row r="759" spans="1:11" x14ac:dyDescent="0.25">
      <c r="A759" s="2">
        <v>1756</v>
      </c>
      <c r="B759" s="2">
        <f t="shared" ca="1" si="23"/>
        <v>16057</v>
      </c>
      <c r="C759" s="1">
        <v>620</v>
      </c>
      <c r="D759" s="2" t="str">
        <f t="shared" ca="1" si="22"/>
        <v>Transfer</v>
      </c>
      <c r="E759" s="2" t="s">
        <v>7</v>
      </c>
      <c r="F759" s="1">
        <v>65</v>
      </c>
      <c r="G759" s="2" t="s">
        <v>12</v>
      </c>
      <c r="H759" s="2" t="s">
        <v>19</v>
      </c>
      <c r="I759" s="1">
        <v>2</v>
      </c>
      <c r="J759" s="2">
        <v>4</v>
      </c>
      <c r="K759" s="2">
        <v>2023</v>
      </c>
    </row>
    <row r="760" spans="1:11" x14ac:dyDescent="0.25">
      <c r="A760" s="2">
        <v>1757</v>
      </c>
      <c r="B760" s="2">
        <f t="shared" ca="1" si="23"/>
        <v>4219</v>
      </c>
      <c r="C760" s="1">
        <v>289</v>
      </c>
      <c r="D760" s="2" t="str">
        <f t="shared" ca="1" si="22"/>
        <v>Withdrawal</v>
      </c>
      <c r="E760" s="2" t="s">
        <v>8</v>
      </c>
      <c r="F760" s="1">
        <v>62</v>
      </c>
      <c r="G760" s="2" t="s">
        <v>11</v>
      </c>
      <c r="H760" s="2" t="s">
        <v>20</v>
      </c>
      <c r="I760" s="1">
        <v>4</v>
      </c>
      <c r="J760" s="2">
        <v>9</v>
      </c>
      <c r="K760" s="2">
        <v>2024</v>
      </c>
    </row>
    <row r="761" spans="1:11" x14ac:dyDescent="0.25">
      <c r="A761" s="2">
        <v>1758</v>
      </c>
      <c r="B761" s="2">
        <f t="shared" ca="1" si="23"/>
        <v>19110</v>
      </c>
      <c r="C761" s="1">
        <v>-49</v>
      </c>
      <c r="D761" s="2" t="str">
        <f t="shared" ca="1" si="22"/>
        <v>Transfer</v>
      </c>
      <c r="E761" s="2" t="s">
        <v>7</v>
      </c>
      <c r="F761" s="1">
        <v>39</v>
      </c>
      <c r="G761" s="2" t="s">
        <v>12</v>
      </c>
      <c r="H761" s="2" t="s">
        <v>21</v>
      </c>
      <c r="I761" s="1">
        <v>5</v>
      </c>
      <c r="J761" s="2">
        <v>11</v>
      </c>
      <c r="K761" s="2">
        <v>2023</v>
      </c>
    </row>
    <row r="762" spans="1:11" x14ac:dyDescent="0.25">
      <c r="A762" s="2">
        <v>1759</v>
      </c>
      <c r="B762" s="2">
        <f t="shared" ca="1" si="23"/>
        <v>4582</v>
      </c>
      <c r="C762" s="1">
        <v>1116</v>
      </c>
      <c r="D762" s="2" t="str">
        <f t="shared" ca="1" si="22"/>
        <v>Transfer</v>
      </c>
      <c r="E762" s="2" t="s">
        <v>7</v>
      </c>
      <c r="F762" s="1">
        <v>35</v>
      </c>
      <c r="G762" s="2" t="s">
        <v>11</v>
      </c>
      <c r="H762" s="2" t="s">
        <v>22</v>
      </c>
      <c r="I762" s="1">
        <v>1</v>
      </c>
      <c r="J762" s="2">
        <v>12</v>
      </c>
      <c r="K762" s="2">
        <v>2024</v>
      </c>
    </row>
    <row r="763" spans="1:11" x14ac:dyDescent="0.25">
      <c r="A763" s="2">
        <v>1760</v>
      </c>
      <c r="B763" s="2">
        <f t="shared" ca="1" si="23"/>
        <v>2874</v>
      </c>
      <c r="C763" s="1">
        <v>71</v>
      </c>
      <c r="D763" s="2" t="str">
        <f t="shared" ca="1" si="22"/>
        <v>Deposit</v>
      </c>
      <c r="E763" s="2" t="s">
        <v>9</v>
      </c>
      <c r="F763" s="1">
        <v>27</v>
      </c>
      <c r="G763" s="2" t="s">
        <v>11</v>
      </c>
      <c r="H763" s="2" t="s">
        <v>23</v>
      </c>
      <c r="I763" s="1">
        <v>2</v>
      </c>
      <c r="J763" s="2">
        <v>2</v>
      </c>
      <c r="K763" s="2">
        <v>2023</v>
      </c>
    </row>
    <row r="764" spans="1:11" x14ac:dyDescent="0.25">
      <c r="A764" s="2">
        <v>1761</v>
      </c>
      <c r="B764" s="2">
        <f t="shared" ca="1" si="23"/>
        <v>11119</v>
      </c>
      <c r="C764" s="1">
        <v>265</v>
      </c>
      <c r="D764" s="2" t="str">
        <f t="shared" ca="1" si="22"/>
        <v>Withdrawal</v>
      </c>
      <c r="E764" s="2" t="s">
        <v>7</v>
      </c>
      <c r="F764" s="1">
        <v>51</v>
      </c>
      <c r="G764" s="2" t="s">
        <v>12</v>
      </c>
      <c r="H764" s="2" t="s">
        <v>19</v>
      </c>
      <c r="I764" s="1">
        <v>4</v>
      </c>
      <c r="J764" s="2">
        <v>7</v>
      </c>
      <c r="K764" s="2">
        <v>2023</v>
      </c>
    </row>
    <row r="765" spans="1:11" x14ac:dyDescent="0.25">
      <c r="A765" s="2">
        <v>1762</v>
      </c>
      <c r="B765" s="2">
        <f t="shared" ca="1" si="23"/>
        <v>4899</v>
      </c>
      <c r="C765" s="1">
        <v>1286</v>
      </c>
      <c r="D765" s="2" t="str">
        <f t="shared" ca="1" si="22"/>
        <v>Withdrawal</v>
      </c>
      <c r="E765" s="2" t="s">
        <v>8</v>
      </c>
      <c r="F765" s="1">
        <v>49</v>
      </c>
      <c r="G765" s="2" t="s">
        <v>11</v>
      </c>
      <c r="H765" s="2" t="s">
        <v>20</v>
      </c>
      <c r="I765" s="1">
        <v>1</v>
      </c>
      <c r="J765" s="2">
        <v>4</v>
      </c>
      <c r="K765" s="2">
        <v>2024</v>
      </c>
    </row>
    <row r="766" spans="1:11" x14ac:dyDescent="0.25">
      <c r="A766" s="2">
        <v>1763</v>
      </c>
      <c r="B766" s="2">
        <f t="shared" ca="1" si="23"/>
        <v>19553</v>
      </c>
      <c r="C766" s="1">
        <v>1161</v>
      </c>
      <c r="D766" s="2" t="str">
        <f t="shared" ca="1" si="22"/>
        <v>Transfer</v>
      </c>
      <c r="E766" s="2" t="s">
        <v>7</v>
      </c>
      <c r="F766" s="1">
        <v>45</v>
      </c>
      <c r="G766" s="2" t="s">
        <v>12</v>
      </c>
      <c r="H766" s="2" t="s">
        <v>21</v>
      </c>
      <c r="I766" s="1">
        <v>1</v>
      </c>
      <c r="J766" s="2">
        <v>2</v>
      </c>
      <c r="K766" s="2">
        <v>2023</v>
      </c>
    </row>
    <row r="767" spans="1:11" x14ac:dyDescent="0.25">
      <c r="A767" s="2">
        <v>1764</v>
      </c>
      <c r="B767" s="2">
        <f t="shared" ca="1" si="23"/>
        <v>4497</v>
      </c>
      <c r="C767" s="1">
        <v>-120</v>
      </c>
      <c r="D767" s="2" t="str">
        <f t="shared" ca="1" si="22"/>
        <v>Withdrawal</v>
      </c>
      <c r="E767" s="2" t="s">
        <v>7</v>
      </c>
      <c r="F767" s="1">
        <v>36</v>
      </c>
      <c r="G767" s="2" t="s">
        <v>11</v>
      </c>
      <c r="H767" s="2" t="s">
        <v>22</v>
      </c>
      <c r="I767" s="1">
        <v>2</v>
      </c>
      <c r="J767" s="2">
        <v>12</v>
      </c>
      <c r="K767" s="2">
        <v>2024</v>
      </c>
    </row>
    <row r="768" spans="1:11" x14ac:dyDescent="0.25">
      <c r="A768" s="2">
        <v>1765</v>
      </c>
      <c r="B768" s="2">
        <f t="shared" ca="1" si="23"/>
        <v>14467</v>
      </c>
      <c r="C768" s="1">
        <v>538</v>
      </c>
      <c r="D768" s="2" t="str">
        <f t="shared" ca="1" si="22"/>
        <v>Deposit</v>
      </c>
      <c r="E768" s="2" t="s">
        <v>9</v>
      </c>
      <c r="F768" s="1">
        <v>69</v>
      </c>
      <c r="G768" s="2" t="s">
        <v>12</v>
      </c>
      <c r="H768" s="2" t="s">
        <v>23</v>
      </c>
      <c r="I768" s="1">
        <v>3</v>
      </c>
      <c r="J768" s="2">
        <v>1</v>
      </c>
      <c r="K768" s="2">
        <v>2023</v>
      </c>
    </row>
    <row r="769" spans="1:11" x14ac:dyDescent="0.25">
      <c r="A769" s="2">
        <v>1766</v>
      </c>
      <c r="B769" s="2">
        <f t="shared" ca="1" si="23"/>
        <v>17146</v>
      </c>
      <c r="C769" s="1">
        <v>150</v>
      </c>
      <c r="D769" s="2" t="str">
        <f t="shared" ca="1" si="22"/>
        <v>Deposit</v>
      </c>
      <c r="E769" s="2" t="s">
        <v>7</v>
      </c>
      <c r="F769" s="1">
        <v>53</v>
      </c>
      <c r="G769" s="2" t="s">
        <v>11</v>
      </c>
      <c r="H769" s="2" t="s">
        <v>19</v>
      </c>
      <c r="I769" s="1">
        <v>4</v>
      </c>
      <c r="J769" s="2">
        <v>4</v>
      </c>
      <c r="K769" s="2">
        <v>2024</v>
      </c>
    </row>
    <row r="770" spans="1:11" x14ac:dyDescent="0.25">
      <c r="A770" s="2">
        <v>1767</v>
      </c>
      <c r="B770" s="2">
        <f t="shared" ca="1" si="23"/>
        <v>18142</v>
      </c>
      <c r="C770" s="1">
        <v>422</v>
      </c>
      <c r="D770" s="2" t="str">
        <f t="shared" ca="1" si="22"/>
        <v>Transfer</v>
      </c>
      <c r="E770" s="2" t="s">
        <v>7</v>
      </c>
      <c r="F770" s="1">
        <v>43</v>
      </c>
      <c r="G770" s="2" t="s">
        <v>12</v>
      </c>
      <c r="H770" s="2" t="s">
        <v>20</v>
      </c>
      <c r="I770" s="1">
        <v>3</v>
      </c>
      <c r="J770" s="2">
        <v>2</v>
      </c>
      <c r="K770" s="2">
        <v>2024</v>
      </c>
    </row>
    <row r="771" spans="1:11" x14ac:dyDescent="0.25">
      <c r="A771" s="2">
        <v>1768</v>
      </c>
      <c r="B771" s="2">
        <f t="shared" ca="1" si="23"/>
        <v>3702</v>
      </c>
      <c r="C771" s="1">
        <v>-153</v>
      </c>
      <c r="D771" s="2" t="str">
        <f t="shared" ca="1" si="22"/>
        <v>Withdrawal</v>
      </c>
      <c r="E771" s="2" t="s">
        <v>8</v>
      </c>
      <c r="F771" s="1">
        <v>48</v>
      </c>
      <c r="G771" s="2" t="s">
        <v>11</v>
      </c>
      <c r="H771" s="2" t="s">
        <v>21</v>
      </c>
      <c r="I771" s="1">
        <v>4</v>
      </c>
      <c r="J771" s="2">
        <v>2</v>
      </c>
      <c r="K771" s="2">
        <v>2024</v>
      </c>
    </row>
    <row r="772" spans="1:11" x14ac:dyDescent="0.25">
      <c r="A772" s="2">
        <v>1769</v>
      </c>
      <c r="B772" s="2">
        <f t="shared" ca="1" si="23"/>
        <v>20266</v>
      </c>
      <c r="C772" s="1">
        <v>1296</v>
      </c>
      <c r="D772" s="2" t="str">
        <f t="shared" ref="D772:D835" ca="1" si="24">INDEX(loan_types,RANDBETWEEN(1,COUNTA(loan_types)))</f>
        <v>Transfer</v>
      </c>
      <c r="E772" s="2" t="s">
        <v>9</v>
      </c>
      <c r="F772" s="1">
        <v>54</v>
      </c>
      <c r="G772" s="2" t="s">
        <v>12</v>
      </c>
      <c r="H772" s="2" t="s">
        <v>22</v>
      </c>
      <c r="I772" s="1">
        <v>1</v>
      </c>
      <c r="J772" s="2">
        <v>3</v>
      </c>
      <c r="K772" s="2">
        <v>2024</v>
      </c>
    </row>
    <row r="773" spans="1:11" x14ac:dyDescent="0.25">
      <c r="A773" s="2">
        <v>1770</v>
      </c>
      <c r="B773" s="2">
        <f t="shared" ref="B773:B836" ca="1" si="25">IF(D773="Withdrawal",RANDBETWEEN(500,15000),IF(D772="Transfer",RANDBETWEEN(600,6000),RANDBETWEEN(10000,25000)))</f>
        <v>2217</v>
      </c>
      <c r="C773" s="1">
        <v>727</v>
      </c>
      <c r="D773" s="2" t="str">
        <f t="shared" ca="1" si="24"/>
        <v>Transfer</v>
      </c>
      <c r="E773" s="2" t="s">
        <v>7</v>
      </c>
      <c r="F773" s="1">
        <v>70</v>
      </c>
      <c r="G773" s="2" t="s">
        <v>11</v>
      </c>
      <c r="H773" s="2" t="s">
        <v>23</v>
      </c>
      <c r="I773" s="1">
        <v>5</v>
      </c>
      <c r="J773" s="2">
        <v>12</v>
      </c>
      <c r="K773" s="2">
        <v>2023</v>
      </c>
    </row>
    <row r="774" spans="1:11" x14ac:dyDescent="0.25">
      <c r="A774" s="2">
        <v>1771</v>
      </c>
      <c r="B774" s="2">
        <f t="shared" ca="1" si="25"/>
        <v>812</v>
      </c>
      <c r="C774" s="1">
        <v>315</v>
      </c>
      <c r="D774" s="2" t="str">
        <f t="shared" ca="1" si="24"/>
        <v>Transfer</v>
      </c>
      <c r="E774" s="2" t="s">
        <v>7</v>
      </c>
      <c r="F774" s="1">
        <v>44</v>
      </c>
      <c r="G774" s="2" t="s">
        <v>12</v>
      </c>
      <c r="H774" s="2" t="s">
        <v>19</v>
      </c>
      <c r="I774" s="1">
        <v>5</v>
      </c>
      <c r="J774" s="2">
        <v>6</v>
      </c>
      <c r="K774" s="2">
        <v>2024</v>
      </c>
    </row>
    <row r="775" spans="1:11" x14ac:dyDescent="0.25">
      <c r="A775" s="2">
        <v>1772</v>
      </c>
      <c r="B775" s="2">
        <f t="shared" ca="1" si="25"/>
        <v>5569</v>
      </c>
      <c r="C775" s="1">
        <v>931</v>
      </c>
      <c r="D775" s="2" t="str">
        <f t="shared" ca="1" si="24"/>
        <v>Deposit</v>
      </c>
      <c r="E775" s="2" t="s">
        <v>8</v>
      </c>
      <c r="F775" s="1">
        <v>32</v>
      </c>
      <c r="G775" s="2" t="s">
        <v>11</v>
      </c>
      <c r="H775" s="2" t="s">
        <v>20</v>
      </c>
      <c r="I775" s="1">
        <v>3</v>
      </c>
      <c r="J775" s="2">
        <v>11</v>
      </c>
      <c r="K775" s="2">
        <v>2024</v>
      </c>
    </row>
    <row r="776" spans="1:11" x14ac:dyDescent="0.25">
      <c r="A776" s="2">
        <v>1773</v>
      </c>
      <c r="B776" s="2">
        <f t="shared" ca="1" si="25"/>
        <v>19482</v>
      </c>
      <c r="C776" s="1">
        <v>-224</v>
      </c>
      <c r="D776" s="2" t="str">
        <f t="shared" ca="1" si="24"/>
        <v>Deposit</v>
      </c>
      <c r="E776" s="2" t="s">
        <v>7</v>
      </c>
      <c r="F776" s="1">
        <v>27</v>
      </c>
      <c r="G776" s="2" t="s">
        <v>12</v>
      </c>
      <c r="H776" s="2" t="s">
        <v>21</v>
      </c>
      <c r="I776" s="1">
        <v>3</v>
      </c>
      <c r="J776" s="2">
        <v>5</v>
      </c>
      <c r="K776" s="2">
        <v>2023</v>
      </c>
    </row>
    <row r="777" spans="1:11" x14ac:dyDescent="0.25">
      <c r="A777" s="2">
        <v>1774</v>
      </c>
      <c r="B777" s="2">
        <f t="shared" ca="1" si="25"/>
        <v>1669</v>
      </c>
      <c r="C777" s="1">
        <v>1422</v>
      </c>
      <c r="D777" s="2" t="str">
        <f t="shared" ca="1" si="24"/>
        <v>Withdrawal</v>
      </c>
      <c r="E777" s="2" t="s">
        <v>9</v>
      </c>
      <c r="F777" s="1">
        <v>68</v>
      </c>
      <c r="G777" s="2" t="s">
        <v>11</v>
      </c>
      <c r="H777" s="2" t="s">
        <v>22</v>
      </c>
      <c r="I777" s="1">
        <v>1</v>
      </c>
      <c r="J777" s="2">
        <v>1</v>
      </c>
      <c r="K777" s="2">
        <v>2024</v>
      </c>
    </row>
    <row r="778" spans="1:11" x14ac:dyDescent="0.25">
      <c r="A778" s="2">
        <v>1775</v>
      </c>
      <c r="B778" s="2">
        <f t="shared" ca="1" si="25"/>
        <v>10957</v>
      </c>
      <c r="C778" s="1">
        <v>-484</v>
      </c>
      <c r="D778" s="2" t="str">
        <f t="shared" ca="1" si="24"/>
        <v>Transfer</v>
      </c>
      <c r="E778" s="2" t="s">
        <v>7</v>
      </c>
      <c r="F778" s="1">
        <v>58</v>
      </c>
      <c r="G778" s="2" t="s">
        <v>11</v>
      </c>
      <c r="H778" s="2" t="s">
        <v>23</v>
      </c>
      <c r="I778" s="1">
        <v>1</v>
      </c>
      <c r="J778" s="2">
        <v>8</v>
      </c>
      <c r="K778" s="2">
        <v>2024</v>
      </c>
    </row>
    <row r="779" spans="1:11" x14ac:dyDescent="0.25">
      <c r="A779" s="2">
        <v>1776</v>
      </c>
      <c r="B779" s="2">
        <f t="shared" ca="1" si="25"/>
        <v>12293</v>
      </c>
      <c r="C779" s="1">
        <v>1149</v>
      </c>
      <c r="D779" s="2" t="str">
        <f t="shared" ca="1" si="24"/>
        <v>Withdrawal</v>
      </c>
      <c r="E779" s="2" t="s">
        <v>7</v>
      </c>
      <c r="F779" s="1">
        <v>40</v>
      </c>
      <c r="G779" s="2" t="s">
        <v>12</v>
      </c>
      <c r="H779" s="2" t="s">
        <v>21</v>
      </c>
      <c r="I779" s="1">
        <v>5</v>
      </c>
      <c r="J779" s="2">
        <v>3</v>
      </c>
      <c r="K779" s="2">
        <v>2023</v>
      </c>
    </row>
    <row r="780" spans="1:11" x14ac:dyDescent="0.25">
      <c r="A780" s="2">
        <v>1777</v>
      </c>
      <c r="B780" s="2">
        <f t="shared" ca="1" si="25"/>
        <v>20375</v>
      </c>
      <c r="C780" s="1">
        <v>336</v>
      </c>
      <c r="D780" s="2" t="str">
        <f t="shared" ca="1" si="24"/>
        <v>Deposit</v>
      </c>
      <c r="E780" s="2" t="s">
        <v>8</v>
      </c>
      <c r="F780" s="1">
        <v>47</v>
      </c>
      <c r="G780" s="2" t="s">
        <v>11</v>
      </c>
      <c r="H780" s="2" t="s">
        <v>22</v>
      </c>
      <c r="I780" s="1">
        <v>1</v>
      </c>
      <c r="J780" s="2">
        <v>7</v>
      </c>
      <c r="K780" s="2">
        <v>2024</v>
      </c>
    </row>
    <row r="781" spans="1:11" x14ac:dyDescent="0.25">
      <c r="A781" s="2">
        <v>1778</v>
      </c>
      <c r="B781" s="2">
        <f t="shared" ca="1" si="25"/>
        <v>21090</v>
      </c>
      <c r="C781" s="1">
        <v>-56</v>
      </c>
      <c r="D781" s="2" t="str">
        <f t="shared" ca="1" si="24"/>
        <v>Deposit</v>
      </c>
      <c r="E781" s="2" t="s">
        <v>7</v>
      </c>
      <c r="F781" s="1">
        <v>62</v>
      </c>
      <c r="G781" s="2" t="s">
        <v>12</v>
      </c>
      <c r="H781" s="2" t="s">
        <v>23</v>
      </c>
      <c r="I781" s="1">
        <v>2</v>
      </c>
      <c r="J781" s="2">
        <v>2</v>
      </c>
      <c r="K781" s="2">
        <v>2024</v>
      </c>
    </row>
    <row r="782" spans="1:11" x14ac:dyDescent="0.25">
      <c r="A782" s="2">
        <v>1779</v>
      </c>
      <c r="B782" s="2">
        <f t="shared" ca="1" si="25"/>
        <v>10424</v>
      </c>
      <c r="C782" s="1">
        <v>289</v>
      </c>
      <c r="D782" s="2" t="str">
        <f t="shared" ca="1" si="24"/>
        <v>Withdrawal</v>
      </c>
      <c r="E782" s="2" t="s">
        <v>8</v>
      </c>
      <c r="F782" s="1">
        <v>68</v>
      </c>
      <c r="G782" s="2" t="s">
        <v>11</v>
      </c>
      <c r="H782" s="2" t="s">
        <v>19</v>
      </c>
      <c r="I782" s="1">
        <v>5</v>
      </c>
      <c r="J782" s="2">
        <v>9</v>
      </c>
      <c r="K782" s="2">
        <v>2024</v>
      </c>
    </row>
    <row r="783" spans="1:11" x14ac:dyDescent="0.25">
      <c r="A783" s="2">
        <v>1780</v>
      </c>
      <c r="B783" s="2">
        <f t="shared" ca="1" si="25"/>
        <v>12410</v>
      </c>
      <c r="C783" s="1">
        <v>39</v>
      </c>
      <c r="D783" s="2" t="str">
        <f t="shared" ca="1" si="24"/>
        <v>Transfer</v>
      </c>
      <c r="E783" s="2" t="s">
        <v>9</v>
      </c>
      <c r="F783" s="1">
        <v>60</v>
      </c>
      <c r="G783" s="2" t="s">
        <v>12</v>
      </c>
      <c r="H783" s="2" t="s">
        <v>20</v>
      </c>
      <c r="I783" s="1">
        <v>5</v>
      </c>
      <c r="J783" s="2">
        <v>3</v>
      </c>
      <c r="K783" s="2">
        <v>2024</v>
      </c>
    </row>
    <row r="784" spans="1:11" x14ac:dyDescent="0.25">
      <c r="A784" s="2">
        <v>1781</v>
      </c>
      <c r="B784" s="2">
        <f t="shared" ca="1" si="25"/>
        <v>2138</v>
      </c>
      <c r="C784" s="1">
        <v>-124</v>
      </c>
      <c r="D784" s="2" t="str">
        <f t="shared" ca="1" si="24"/>
        <v>Deposit</v>
      </c>
      <c r="E784" s="2" t="s">
        <v>7</v>
      </c>
      <c r="F784" s="1">
        <v>30</v>
      </c>
      <c r="G784" s="2" t="s">
        <v>11</v>
      </c>
      <c r="H784" s="2" t="s">
        <v>21</v>
      </c>
      <c r="I784" s="1">
        <v>5</v>
      </c>
      <c r="J784" s="2">
        <v>8</v>
      </c>
      <c r="K784" s="2">
        <v>2024</v>
      </c>
    </row>
    <row r="785" spans="1:11" x14ac:dyDescent="0.25">
      <c r="A785" s="2">
        <v>1782</v>
      </c>
      <c r="B785" s="2">
        <f t="shared" ca="1" si="25"/>
        <v>10884</v>
      </c>
      <c r="C785" s="1">
        <v>251</v>
      </c>
      <c r="D785" s="2" t="str">
        <f t="shared" ca="1" si="24"/>
        <v>Withdrawal</v>
      </c>
      <c r="E785" s="2" t="s">
        <v>7</v>
      </c>
      <c r="F785" s="1">
        <v>66</v>
      </c>
      <c r="G785" s="2" t="s">
        <v>12</v>
      </c>
      <c r="H785" s="2" t="s">
        <v>22</v>
      </c>
      <c r="I785" s="1">
        <v>3</v>
      </c>
      <c r="J785" s="2">
        <v>4</v>
      </c>
      <c r="K785" s="2">
        <v>2024</v>
      </c>
    </row>
    <row r="786" spans="1:11" x14ac:dyDescent="0.25">
      <c r="A786" s="2">
        <v>1783</v>
      </c>
      <c r="B786" s="2">
        <f t="shared" ca="1" si="25"/>
        <v>7491</v>
      </c>
      <c r="C786" s="1">
        <v>-411</v>
      </c>
      <c r="D786" s="2" t="str">
        <f t="shared" ca="1" si="24"/>
        <v>Withdrawal</v>
      </c>
      <c r="E786" s="2" t="s">
        <v>7</v>
      </c>
      <c r="F786" s="1">
        <v>63</v>
      </c>
      <c r="G786" s="2" t="s">
        <v>11</v>
      </c>
      <c r="H786" s="2" t="s">
        <v>23</v>
      </c>
      <c r="I786" s="1">
        <v>2</v>
      </c>
      <c r="J786" s="2">
        <v>10</v>
      </c>
      <c r="K786" s="2">
        <v>2023</v>
      </c>
    </row>
    <row r="787" spans="1:11" x14ac:dyDescent="0.25">
      <c r="A787" s="2">
        <v>1784</v>
      </c>
      <c r="B787" s="2">
        <f t="shared" ca="1" si="25"/>
        <v>9407</v>
      </c>
      <c r="C787" s="1">
        <v>237</v>
      </c>
      <c r="D787" s="2" t="str">
        <f t="shared" ca="1" si="24"/>
        <v>Withdrawal</v>
      </c>
      <c r="E787" s="2" t="s">
        <v>8</v>
      </c>
      <c r="F787" s="1">
        <v>32</v>
      </c>
      <c r="G787" s="2" t="s">
        <v>12</v>
      </c>
      <c r="H787" s="2" t="s">
        <v>19</v>
      </c>
      <c r="I787" s="1">
        <v>3</v>
      </c>
      <c r="J787" s="2">
        <v>10</v>
      </c>
      <c r="K787" s="2">
        <v>2024</v>
      </c>
    </row>
    <row r="788" spans="1:11" x14ac:dyDescent="0.25">
      <c r="A788" s="2">
        <v>1785</v>
      </c>
      <c r="B788" s="2">
        <f t="shared" ca="1" si="25"/>
        <v>24107</v>
      </c>
      <c r="C788" s="1">
        <v>-8</v>
      </c>
      <c r="D788" s="2" t="str">
        <f t="shared" ca="1" si="24"/>
        <v>Deposit</v>
      </c>
      <c r="E788" s="2" t="s">
        <v>9</v>
      </c>
      <c r="F788" s="1">
        <v>54</v>
      </c>
      <c r="G788" s="2" t="s">
        <v>11</v>
      </c>
      <c r="H788" s="2" t="s">
        <v>20</v>
      </c>
      <c r="I788" s="1">
        <v>1</v>
      </c>
      <c r="J788" s="2">
        <v>7</v>
      </c>
      <c r="K788" s="2">
        <v>2023</v>
      </c>
    </row>
    <row r="789" spans="1:11" x14ac:dyDescent="0.25">
      <c r="A789" s="2">
        <v>1786</v>
      </c>
      <c r="B789" s="2">
        <f t="shared" ca="1" si="25"/>
        <v>13902</v>
      </c>
      <c r="C789" s="1">
        <v>759</v>
      </c>
      <c r="D789" s="2" t="str">
        <f t="shared" ca="1" si="24"/>
        <v>Transfer</v>
      </c>
      <c r="E789" s="2" t="s">
        <v>7</v>
      </c>
      <c r="F789" s="1">
        <v>54</v>
      </c>
      <c r="G789" s="2" t="s">
        <v>12</v>
      </c>
      <c r="H789" s="2" t="s">
        <v>21</v>
      </c>
      <c r="I789" s="1">
        <v>2</v>
      </c>
      <c r="J789" s="2">
        <v>11</v>
      </c>
      <c r="K789" s="2">
        <v>2023</v>
      </c>
    </row>
    <row r="790" spans="1:11" x14ac:dyDescent="0.25">
      <c r="A790" s="2">
        <v>1787</v>
      </c>
      <c r="B790" s="2">
        <f t="shared" ca="1" si="25"/>
        <v>13083</v>
      </c>
      <c r="C790" s="1">
        <v>619</v>
      </c>
      <c r="D790" s="2" t="str">
        <f t="shared" ca="1" si="24"/>
        <v>Withdrawal</v>
      </c>
      <c r="E790" s="2" t="s">
        <v>7</v>
      </c>
      <c r="F790" s="1">
        <v>37</v>
      </c>
      <c r="G790" s="2" t="s">
        <v>11</v>
      </c>
      <c r="H790" s="2" t="s">
        <v>22</v>
      </c>
      <c r="I790" s="1">
        <v>1</v>
      </c>
      <c r="J790" s="2">
        <v>1</v>
      </c>
      <c r="K790" s="2">
        <v>2023</v>
      </c>
    </row>
    <row r="791" spans="1:11" x14ac:dyDescent="0.25">
      <c r="A791" s="2">
        <v>1788</v>
      </c>
      <c r="B791" s="2">
        <f t="shared" ca="1" si="25"/>
        <v>5554</v>
      </c>
      <c r="C791" s="1">
        <v>-104</v>
      </c>
      <c r="D791" s="2" t="str">
        <f t="shared" ca="1" si="24"/>
        <v>Withdrawal</v>
      </c>
      <c r="E791" s="2" t="s">
        <v>7</v>
      </c>
      <c r="F791" s="1">
        <v>54</v>
      </c>
      <c r="G791" s="2" t="s">
        <v>12</v>
      </c>
      <c r="H791" s="2" t="s">
        <v>23</v>
      </c>
      <c r="I791" s="1">
        <v>1</v>
      </c>
      <c r="J791" s="2">
        <v>11</v>
      </c>
      <c r="K791" s="2">
        <v>2023</v>
      </c>
    </row>
    <row r="792" spans="1:11" x14ac:dyDescent="0.25">
      <c r="A792" s="2">
        <v>1789</v>
      </c>
      <c r="B792" s="2">
        <f t="shared" ca="1" si="25"/>
        <v>12049</v>
      </c>
      <c r="C792" s="1">
        <v>666</v>
      </c>
      <c r="D792" s="2" t="str">
        <f t="shared" ca="1" si="24"/>
        <v>Transfer</v>
      </c>
      <c r="E792" s="2" t="s">
        <v>8</v>
      </c>
      <c r="F792" s="1">
        <v>41</v>
      </c>
      <c r="G792" s="2" t="s">
        <v>11</v>
      </c>
      <c r="H792" s="2" t="s">
        <v>19</v>
      </c>
      <c r="I792" s="1">
        <v>3</v>
      </c>
      <c r="J792" s="2">
        <v>10</v>
      </c>
      <c r="K792" s="2">
        <v>2024</v>
      </c>
    </row>
    <row r="793" spans="1:11" x14ac:dyDescent="0.25">
      <c r="A793" s="2">
        <v>1790</v>
      </c>
      <c r="B793" s="2">
        <f t="shared" ca="1" si="25"/>
        <v>8916</v>
      </c>
      <c r="C793" s="1">
        <v>32</v>
      </c>
      <c r="D793" s="2" t="str">
        <f t="shared" ca="1" si="24"/>
        <v>Withdrawal</v>
      </c>
      <c r="E793" s="2" t="s">
        <v>7</v>
      </c>
      <c r="F793" s="1">
        <v>34</v>
      </c>
      <c r="G793" s="2" t="s">
        <v>12</v>
      </c>
      <c r="H793" s="2" t="s">
        <v>20</v>
      </c>
      <c r="I793" s="1">
        <v>1</v>
      </c>
      <c r="J793" s="2">
        <v>6</v>
      </c>
      <c r="K793" s="2">
        <v>2024</v>
      </c>
    </row>
    <row r="794" spans="1:11" x14ac:dyDescent="0.25">
      <c r="A794" s="2">
        <v>1791</v>
      </c>
      <c r="B794" s="2">
        <f t="shared" ca="1" si="25"/>
        <v>20048</v>
      </c>
      <c r="C794" s="1">
        <v>732</v>
      </c>
      <c r="D794" s="2" t="str">
        <f t="shared" ca="1" si="24"/>
        <v>Transfer</v>
      </c>
      <c r="E794" s="2" t="s">
        <v>9</v>
      </c>
      <c r="F794" s="1">
        <v>42</v>
      </c>
      <c r="G794" s="2" t="s">
        <v>11</v>
      </c>
      <c r="H794" s="2" t="s">
        <v>21</v>
      </c>
      <c r="I794" s="1">
        <v>4</v>
      </c>
      <c r="J794" s="2">
        <v>11</v>
      </c>
      <c r="K794" s="2">
        <v>2023</v>
      </c>
    </row>
    <row r="795" spans="1:11" x14ac:dyDescent="0.25">
      <c r="A795" s="2">
        <v>1792</v>
      </c>
      <c r="B795" s="2">
        <f t="shared" ca="1" si="25"/>
        <v>5942</v>
      </c>
      <c r="C795" s="1">
        <v>1227</v>
      </c>
      <c r="D795" s="2" t="str">
        <f t="shared" ca="1" si="24"/>
        <v>Transfer</v>
      </c>
      <c r="E795" s="2" t="s">
        <v>8</v>
      </c>
      <c r="F795" s="1">
        <v>49</v>
      </c>
      <c r="G795" s="2" t="s">
        <v>12</v>
      </c>
      <c r="H795" s="2" t="s">
        <v>22</v>
      </c>
      <c r="I795" s="1">
        <v>2</v>
      </c>
      <c r="J795" s="2">
        <v>11</v>
      </c>
      <c r="K795" s="2">
        <v>2024</v>
      </c>
    </row>
    <row r="796" spans="1:11" x14ac:dyDescent="0.25">
      <c r="A796" s="2">
        <v>1793</v>
      </c>
      <c r="B796" s="2">
        <f t="shared" ca="1" si="25"/>
        <v>11853</v>
      </c>
      <c r="C796" s="1">
        <v>374</v>
      </c>
      <c r="D796" s="2" t="str">
        <f t="shared" ca="1" si="24"/>
        <v>Withdrawal</v>
      </c>
      <c r="E796" s="2" t="s">
        <v>7</v>
      </c>
      <c r="F796" s="1">
        <v>46</v>
      </c>
      <c r="G796" s="2" t="s">
        <v>11</v>
      </c>
      <c r="H796" s="2" t="s">
        <v>23</v>
      </c>
      <c r="I796" s="1">
        <v>3</v>
      </c>
      <c r="J796" s="2">
        <v>5</v>
      </c>
      <c r="K796" s="2">
        <v>2023</v>
      </c>
    </row>
    <row r="797" spans="1:11" x14ac:dyDescent="0.25">
      <c r="A797" s="2">
        <v>1794</v>
      </c>
      <c r="B797" s="2">
        <f t="shared" ca="1" si="25"/>
        <v>23514</v>
      </c>
      <c r="C797" s="1">
        <v>-122</v>
      </c>
      <c r="D797" s="2" t="str">
        <f t="shared" ca="1" si="24"/>
        <v>Transfer</v>
      </c>
      <c r="E797" s="2" t="s">
        <v>7</v>
      </c>
      <c r="F797" s="1">
        <v>59</v>
      </c>
      <c r="G797" s="2" t="s">
        <v>11</v>
      </c>
      <c r="H797" s="2" t="s">
        <v>19</v>
      </c>
      <c r="I797" s="1">
        <v>4</v>
      </c>
      <c r="J797" s="2">
        <v>1</v>
      </c>
      <c r="K797" s="2">
        <v>2024</v>
      </c>
    </row>
    <row r="798" spans="1:11" x14ac:dyDescent="0.25">
      <c r="A798" s="2">
        <v>1795</v>
      </c>
      <c r="B798" s="2">
        <f t="shared" ca="1" si="25"/>
        <v>801</v>
      </c>
      <c r="C798" s="1">
        <v>840</v>
      </c>
      <c r="D798" s="2" t="str">
        <f t="shared" ca="1" si="24"/>
        <v>Transfer</v>
      </c>
      <c r="E798" s="2" t="s">
        <v>7</v>
      </c>
      <c r="F798" s="1">
        <v>41</v>
      </c>
      <c r="G798" s="2" t="s">
        <v>12</v>
      </c>
      <c r="H798" s="2" t="s">
        <v>20</v>
      </c>
      <c r="I798" s="1">
        <v>2</v>
      </c>
      <c r="J798" s="2">
        <v>7</v>
      </c>
      <c r="K798" s="2">
        <v>2024</v>
      </c>
    </row>
    <row r="799" spans="1:11" x14ac:dyDescent="0.25">
      <c r="A799" s="2">
        <v>1796</v>
      </c>
      <c r="B799" s="2">
        <f t="shared" ca="1" si="25"/>
        <v>1476</v>
      </c>
      <c r="C799" s="1">
        <v>-56</v>
      </c>
      <c r="D799" s="2" t="str">
        <f t="shared" ca="1" si="24"/>
        <v>Deposit</v>
      </c>
      <c r="E799" s="2" t="s">
        <v>9</v>
      </c>
      <c r="F799" s="1">
        <v>60</v>
      </c>
      <c r="G799" s="2" t="s">
        <v>11</v>
      </c>
      <c r="H799" s="2" t="s">
        <v>21</v>
      </c>
      <c r="I799" s="1">
        <v>3</v>
      </c>
      <c r="J799" s="2">
        <v>6</v>
      </c>
      <c r="K799" s="2">
        <v>2024</v>
      </c>
    </row>
    <row r="800" spans="1:11" x14ac:dyDescent="0.25">
      <c r="A800" s="2">
        <v>1797</v>
      </c>
      <c r="B800" s="2">
        <f t="shared" ca="1" si="25"/>
        <v>11150</v>
      </c>
      <c r="C800" s="1">
        <v>1304</v>
      </c>
      <c r="D800" s="2" t="str">
        <f t="shared" ca="1" si="24"/>
        <v>Deposit</v>
      </c>
      <c r="E800" s="2" t="s">
        <v>7</v>
      </c>
      <c r="F800" s="1">
        <v>49</v>
      </c>
      <c r="G800" s="2" t="s">
        <v>11</v>
      </c>
      <c r="H800" s="2" t="s">
        <v>22</v>
      </c>
      <c r="I800" s="1">
        <v>2</v>
      </c>
      <c r="J800" s="2">
        <v>2</v>
      </c>
      <c r="K800" s="2">
        <v>2023</v>
      </c>
    </row>
    <row r="801" spans="1:11" x14ac:dyDescent="0.25">
      <c r="A801" s="2">
        <v>1798</v>
      </c>
      <c r="B801" s="2">
        <f t="shared" ca="1" si="25"/>
        <v>4204</v>
      </c>
      <c r="C801" s="1">
        <v>879</v>
      </c>
      <c r="D801" s="2" t="str">
        <f t="shared" ca="1" si="24"/>
        <v>Withdrawal</v>
      </c>
      <c r="E801" s="2" t="s">
        <v>8</v>
      </c>
      <c r="F801" s="1">
        <v>40</v>
      </c>
      <c r="G801" s="2" t="s">
        <v>12</v>
      </c>
      <c r="H801" s="2" t="s">
        <v>23</v>
      </c>
      <c r="I801" s="1">
        <v>2</v>
      </c>
      <c r="J801" s="2">
        <v>2</v>
      </c>
      <c r="K801" s="2">
        <v>2024</v>
      </c>
    </row>
    <row r="802" spans="1:11" x14ac:dyDescent="0.25">
      <c r="A802" s="2">
        <v>1799</v>
      </c>
      <c r="B802" s="2">
        <f t="shared" ca="1" si="25"/>
        <v>13066</v>
      </c>
      <c r="C802" s="1">
        <v>581</v>
      </c>
      <c r="D802" s="2" t="str">
        <f t="shared" ca="1" si="24"/>
        <v>Withdrawal</v>
      </c>
      <c r="E802" s="2" t="s">
        <v>7</v>
      </c>
      <c r="F802" s="1">
        <v>57</v>
      </c>
      <c r="G802" s="2" t="s">
        <v>12</v>
      </c>
      <c r="H802" s="2" t="s">
        <v>19</v>
      </c>
      <c r="I802" s="1">
        <v>4</v>
      </c>
      <c r="J802" s="2">
        <v>11</v>
      </c>
      <c r="K802" s="2">
        <v>2024</v>
      </c>
    </row>
    <row r="803" spans="1:11" x14ac:dyDescent="0.25">
      <c r="A803" s="2">
        <v>1800</v>
      </c>
      <c r="B803" s="2">
        <f t="shared" ca="1" si="25"/>
        <v>24706</v>
      </c>
      <c r="C803" s="1">
        <v>138</v>
      </c>
      <c r="D803" s="2" t="str">
        <f t="shared" ca="1" si="24"/>
        <v>Deposit</v>
      </c>
      <c r="E803" s="2" t="s">
        <v>7</v>
      </c>
      <c r="F803" s="1">
        <v>54</v>
      </c>
      <c r="G803" s="2" t="s">
        <v>11</v>
      </c>
      <c r="H803" s="2" t="s">
        <v>20</v>
      </c>
      <c r="I803" s="1">
        <v>4</v>
      </c>
      <c r="J803" s="2">
        <v>1</v>
      </c>
      <c r="K803" s="2">
        <v>2024</v>
      </c>
    </row>
    <row r="804" spans="1:11" x14ac:dyDescent="0.25">
      <c r="A804" s="2">
        <v>1801</v>
      </c>
      <c r="B804" s="2">
        <f t="shared" ca="1" si="25"/>
        <v>747</v>
      </c>
      <c r="C804" s="1">
        <v>890</v>
      </c>
      <c r="D804" s="2" t="str">
        <f t="shared" ca="1" si="24"/>
        <v>Withdrawal</v>
      </c>
      <c r="E804" s="2" t="s">
        <v>9</v>
      </c>
      <c r="F804" s="1">
        <v>57</v>
      </c>
      <c r="G804" s="2" t="s">
        <v>11</v>
      </c>
      <c r="H804" s="2" t="s">
        <v>21</v>
      </c>
      <c r="I804" s="1">
        <v>4</v>
      </c>
      <c r="J804" s="2">
        <v>8</v>
      </c>
      <c r="K804" s="2">
        <v>2024</v>
      </c>
    </row>
    <row r="805" spans="1:11" x14ac:dyDescent="0.25">
      <c r="A805" s="2">
        <v>1802</v>
      </c>
      <c r="B805" s="2">
        <f t="shared" ca="1" si="25"/>
        <v>10840</v>
      </c>
      <c r="C805" s="1">
        <v>1279</v>
      </c>
      <c r="D805" s="2" t="str">
        <f t="shared" ca="1" si="24"/>
        <v>Transfer</v>
      </c>
      <c r="E805" s="2" t="s">
        <v>7</v>
      </c>
      <c r="F805" s="1">
        <v>37</v>
      </c>
      <c r="G805" s="2" t="s">
        <v>12</v>
      </c>
      <c r="H805" s="2" t="s">
        <v>22</v>
      </c>
      <c r="I805" s="1">
        <v>4</v>
      </c>
      <c r="J805" s="2">
        <v>6</v>
      </c>
      <c r="K805" s="2">
        <v>2023</v>
      </c>
    </row>
    <row r="806" spans="1:11" x14ac:dyDescent="0.25">
      <c r="A806" s="2">
        <v>1803</v>
      </c>
      <c r="B806" s="2">
        <f t="shared" ca="1" si="25"/>
        <v>14856</v>
      </c>
      <c r="C806" s="1">
        <v>-136</v>
      </c>
      <c r="D806" s="2" t="str">
        <f t="shared" ca="1" si="24"/>
        <v>Withdrawal</v>
      </c>
      <c r="E806" s="2" t="s">
        <v>7</v>
      </c>
      <c r="F806" s="1">
        <v>63</v>
      </c>
      <c r="G806" s="2" t="s">
        <v>11</v>
      </c>
      <c r="H806" s="2" t="s">
        <v>23</v>
      </c>
      <c r="I806" s="1">
        <v>3</v>
      </c>
      <c r="J806" s="2">
        <v>12</v>
      </c>
      <c r="K806" s="2">
        <v>2023</v>
      </c>
    </row>
    <row r="807" spans="1:11" x14ac:dyDescent="0.25">
      <c r="A807" s="2">
        <v>1804</v>
      </c>
      <c r="B807" s="2">
        <f t="shared" ca="1" si="25"/>
        <v>11614</v>
      </c>
      <c r="C807" s="1">
        <v>1089</v>
      </c>
      <c r="D807" s="2" t="str">
        <f t="shared" ca="1" si="24"/>
        <v>Withdrawal</v>
      </c>
      <c r="E807" s="2" t="s">
        <v>8</v>
      </c>
      <c r="F807" s="1">
        <v>39</v>
      </c>
      <c r="G807" s="2" t="s">
        <v>12</v>
      </c>
      <c r="H807" s="2" t="s">
        <v>19</v>
      </c>
      <c r="I807" s="1">
        <v>4</v>
      </c>
      <c r="J807" s="2">
        <v>9</v>
      </c>
      <c r="K807" s="2">
        <v>2023</v>
      </c>
    </row>
    <row r="808" spans="1:11" x14ac:dyDescent="0.25">
      <c r="A808" s="2">
        <v>1805</v>
      </c>
      <c r="B808" s="2">
        <f t="shared" ca="1" si="25"/>
        <v>17833</v>
      </c>
      <c r="C808" s="1">
        <v>-420</v>
      </c>
      <c r="D808" s="2" t="str">
        <f t="shared" ca="1" si="24"/>
        <v>Transfer</v>
      </c>
      <c r="E808" s="2" t="s">
        <v>9</v>
      </c>
      <c r="F808" s="1">
        <v>70</v>
      </c>
      <c r="G808" s="2" t="s">
        <v>11</v>
      </c>
      <c r="H808" s="2" t="s">
        <v>20</v>
      </c>
      <c r="I808" s="1">
        <v>3</v>
      </c>
      <c r="J808" s="2">
        <v>11</v>
      </c>
      <c r="K808" s="2">
        <v>2024</v>
      </c>
    </row>
    <row r="809" spans="1:11" x14ac:dyDescent="0.25">
      <c r="A809" s="2">
        <v>1806</v>
      </c>
      <c r="B809" s="2">
        <f t="shared" ca="1" si="25"/>
        <v>6065</v>
      </c>
      <c r="C809" s="1">
        <v>1343</v>
      </c>
      <c r="D809" s="2" t="str">
        <f t="shared" ca="1" si="24"/>
        <v>Withdrawal</v>
      </c>
      <c r="E809" s="2" t="s">
        <v>7</v>
      </c>
      <c r="F809" s="1">
        <v>69</v>
      </c>
      <c r="G809" s="2" t="s">
        <v>12</v>
      </c>
      <c r="H809" s="2" t="s">
        <v>21</v>
      </c>
      <c r="I809" s="1">
        <v>5</v>
      </c>
      <c r="J809" s="2">
        <v>10</v>
      </c>
      <c r="K809" s="2">
        <v>2024</v>
      </c>
    </row>
    <row r="810" spans="1:11" x14ac:dyDescent="0.25">
      <c r="A810" s="2">
        <v>1807</v>
      </c>
      <c r="B810" s="2">
        <f t="shared" ca="1" si="25"/>
        <v>21606</v>
      </c>
      <c r="C810" s="1">
        <v>-163</v>
      </c>
      <c r="D810" s="2" t="str">
        <f t="shared" ca="1" si="24"/>
        <v>Deposit</v>
      </c>
      <c r="E810" s="2" t="s">
        <v>8</v>
      </c>
      <c r="F810" s="1">
        <v>63</v>
      </c>
      <c r="G810" s="2" t="s">
        <v>11</v>
      </c>
      <c r="H810" s="2" t="s">
        <v>22</v>
      </c>
      <c r="I810" s="1">
        <v>3</v>
      </c>
      <c r="J810" s="2">
        <v>2</v>
      </c>
      <c r="K810" s="2">
        <v>2024</v>
      </c>
    </row>
    <row r="811" spans="1:11" x14ac:dyDescent="0.25">
      <c r="A811" s="2">
        <v>1808</v>
      </c>
      <c r="B811" s="2">
        <f t="shared" ca="1" si="25"/>
        <v>14945</v>
      </c>
      <c r="C811" s="1">
        <v>96</v>
      </c>
      <c r="D811" s="2" t="str">
        <f t="shared" ca="1" si="24"/>
        <v>Deposit</v>
      </c>
      <c r="E811" s="2" t="s">
        <v>7</v>
      </c>
      <c r="F811" s="1">
        <v>29</v>
      </c>
      <c r="G811" s="2" t="s">
        <v>12</v>
      </c>
      <c r="H811" s="2" t="s">
        <v>23</v>
      </c>
      <c r="I811" s="1">
        <v>2</v>
      </c>
      <c r="J811" s="2">
        <v>3</v>
      </c>
      <c r="K811" s="2">
        <v>2023</v>
      </c>
    </row>
    <row r="812" spans="1:11" x14ac:dyDescent="0.25">
      <c r="A812" s="2">
        <v>1809</v>
      </c>
      <c r="B812" s="2">
        <f t="shared" ca="1" si="25"/>
        <v>14697</v>
      </c>
      <c r="C812" s="1">
        <v>-267</v>
      </c>
      <c r="D812" s="2" t="str">
        <f t="shared" ca="1" si="24"/>
        <v>Withdrawal</v>
      </c>
      <c r="E812" s="2" t="s">
        <v>7</v>
      </c>
      <c r="F812" s="1">
        <v>41</v>
      </c>
      <c r="G812" s="2" t="s">
        <v>11</v>
      </c>
      <c r="H812" s="2" t="s">
        <v>19</v>
      </c>
      <c r="I812" s="1">
        <v>2</v>
      </c>
      <c r="J812" s="2">
        <v>5</v>
      </c>
      <c r="K812" s="2">
        <v>2023</v>
      </c>
    </row>
    <row r="813" spans="1:11" x14ac:dyDescent="0.25">
      <c r="A813" s="2">
        <v>1810</v>
      </c>
      <c r="B813" s="2">
        <f t="shared" ca="1" si="25"/>
        <v>14103</v>
      </c>
      <c r="C813" s="1">
        <v>358</v>
      </c>
      <c r="D813" s="2" t="str">
        <f t="shared" ca="1" si="24"/>
        <v>Deposit</v>
      </c>
      <c r="E813" s="1" t="s">
        <v>9</v>
      </c>
      <c r="F813" s="1">
        <v>30</v>
      </c>
      <c r="G813" s="2" t="s">
        <v>11</v>
      </c>
      <c r="H813" s="2" t="s">
        <v>20</v>
      </c>
      <c r="I813" s="1">
        <v>5</v>
      </c>
      <c r="J813" s="2">
        <v>1</v>
      </c>
      <c r="K813" s="2">
        <v>2024</v>
      </c>
    </row>
    <row r="814" spans="1:11" x14ac:dyDescent="0.25">
      <c r="A814" s="2">
        <v>1811</v>
      </c>
      <c r="B814" s="2">
        <f t="shared" ca="1" si="25"/>
        <v>22251</v>
      </c>
      <c r="C814" s="1">
        <v>1009</v>
      </c>
      <c r="D814" s="2" t="str">
        <f t="shared" ca="1" si="24"/>
        <v>Transfer</v>
      </c>
      <c r="E814" s="1" t="s">
        <v>8</v>
      </c>
      <c r="F814" s="1">
        <v>46</v>
      </c>
      <c r="G814" s="2" t="s">
        <v>12</v>
      </c>
      <c r="H814" s="2" t="s">
        <v>21</v>
      </c>
      <c r="I814" s="1">
        <v>2</v>
      </c>
      <c r="J814" s="2">
        <v>12</v>
      </c>
      <c r="K814" s="2">
        <v>2024</v>
      </c>
    </row>
    <row r="815" spans="1:11" x14ac:dyDescent="0.25">
      <c r="A815" s="2">
        <v>1812</v>
      </c>
      <c r="B815" s="2">
        <f t="shared" ca="1" si="25"/>
        <v>1598</v>
      </c>
      <c r="C815" s="1">
        <v>1320</v>
      </c>
      <c r="D815" s="2" t="str">
        <f t="shared" ca="1" si="24"/>
        <v>Transfer</v>
      </c>
      <c r="E815" s="1" t="s">
        <v>7</v>
      </c>
      <c r="F815" s="1">
        <v>67</v>
      </c>
      <c r="G815" s="2" t="s">
        <v>12</v>
      </c>
      <c r="H815" s="2" t="s">
        <v>22</v>
      </c>
      <c r="I815" s="1">
        <v>3</v>
      </c>
      <c r="J815" s="2">
        <v>10</v>
      </c>
      <c r="K815" s="2">
        <v>2023</v>
      </c>
    </row>
    <row r="816" spans="1:11" x14ac:dyDescent="0.25">
      <c r="A816" s="2">
        <v>1813</v>
      </c>
      <c r="B816" s="2">
        <f t="shared" ca="1" si="25"/>
        <v>1782</v>
      </c>
      <c r="C816" s="1">
        <v>796</v>
      </c>
      <c r="D816" s="2" t="str">
        <f t="shared" ca="1" si="24"/>
        <v>Transfer</v>
      </c>
      <c r="E816" s="1" t="s">
        <v>9</v>
      </c>
      <c r="F816" s="1">
        <v>53</v>
      </c>
      <c r="G816" s="2" t="s">
        <v>11</v>
      </c>
      <c r="H816" s="2" t="s">
        <v>23</v>
      </c>
      <c r="I816" s="1">
        <v>1</v>
      </c>
      <c r="J816" s="2">
        <v>8</v>
      </c>
      <c r="K816" s="2">
        <v>2023</v>
      </c>
    </row>
    <row r="817" spans="1:11" x14ac:dyDescent="0.25">
      <c r="A817" s="2">
        <v>1814</v>
      </c>
      <c r="B817" s="2">
        <f t="shared" ca="1" si="25"/>
        <v>1520</v>
      </c>
      <c r="C817" s="1">
        <v>814</v>
      </c>
      <c r="D817" s="2" t="str">
        <f t="shared" ca="1" si="24"/>
        <v>Transfer</v>
      </c>
      <c r="E817" s="1" t="s">
        <v>7</v>
      </c>
      <c r="F817" s="1">
        <v>29</v>
      </c>
      <c r="G817" s="2" t="s">
        <v>11</v>
      </c>
      <c r="H817" s="2" t="s">
        <v>19</v>
      </c>
      <c r="I817" s="1">
        <v>3</v>
      </c>
      <c r="J817" s="2">
        <v>3</v>
      </c>
      <c r="K817" s="2">
        <v>2024</v>
      </c>
    </row>
    <row r="818" spans="1:11" x14ac:dyDescent="0.25">
      <c r="A818" s="2">
        <v>1815</v>
      </c>
      <c r="B818" s="2">
        <f t="shared" ca="1" si="25"/>
        <v>5055</v>
      </c>
      <c r="C818" s="1">
        <v>-216</v>
      </c>
      <c r="D818" s="2" t="str">
        <f t="shared" ca="1" si="24"/>
        <v>Transfer</v>
      </c>
      <c r="E818" s="1" t="s">
        <v>7</v>
      </c>
      <c r="F818" s="1">
        <v>27</v>
      </c>
      <c r="G818" s="2" t="s">
        <v>12</v>
      </c>
      <c r="H818" s="2" t="s">
        <v>20</v>
      </c>
      <c r="I818" s="1">
        <v>5</v>
      </c>
      <c r="J818" s="2">
        <v>6</v>
      </c>
      <c r="K818" s="2">
        <v>2024</v>
      </c>
    </row>
    <row r="819" spans="1:11" x14ac:dyDescent="0.25">
      <c r="A819" s="2">
        <v>1816</v>
      </c>
      <c r="B819" s="2">
        <f t="shared" ca="1" si="25"/>
        <v>3617</v>
      </c>
      <c r="C819" s="1">
        <v>88</v>
      </c>
      <c r="D819" s="2" t="str">
        <f t="shared" ca="1" si="24"/>
        <v>Deposit</v>
      </c>
      <c r="E819" s="2" t="s">
        <v>7</v>
      </c>
      <c r="F819" s="1">
        <v>32</v>
      </c>
      <c r="G819" s="2" t="s">
        <v>11</v>
      </c>
      <c r="H819" s="2" t="s">
        <v>21</v>
      </c>
      <c r="I819" s="1">
        <v>1</v>
      </c>
      <c r="J819" s="2">
        <v>1</v>
      </c>
      <c r="K819" s="2">
        <v>2023</v>
      </c>
    </row>
    <row r="820" spans="1:11" x14ac:dyDescent="0.25">
      <c r="A820" s="2">
        <v>1817</v>
      </c>
      <c r="B820" s="2">
        <f t="shared" ca="1" si="25"/>
        <v>1203</v>
      </c>
      <c r="C820" s="1">
        <v>975</v>
      </c>
      <c r="D820" s="2" t="str">
        <f t="shared" ca="1" si="24"/>
        <v>Withdrawal</v>
      </c>
      <c r="E820" s="2" t="s">
        <v>8</v>
      </c>
      <c r="F820" s="1">
        <v>45</v>
      </c>
      <c r="G820" s="2" t="s">
        <v>12</v>
      </c>
      <c r="H820" s="2" t="s">
        <v>22</v>
      </c>
      <c r="I820" s="1">
        <v>1</v>
      </c>
      <c r="J820" s="2">
        <v>4</v>
      </c>
      <c r="K820" s="2">
        <v>2023</v>
      </c>
    </row>
    <row r="821" spans="1:11" x14ac:dyDescent="0.25">
      <c r="A821" s="2">
        <v>1818</v>
      </c>
      <c r="B821" s="2">
        <f t="shared" ca="1" si="25"/>
        <v>15317</v>
      </c>
      <c r="C821" s="1">
        <v>1270</v>
      </c>
      <c r="D821" s="2" t="str">
        <f t="shared" ca="1" si="24"/>
        <v>Transfer</v>
      </c>
      <c r="E821" s="2" t="s">
        <v>9</v>
      </c>
      <c r="F821" s="1">
        <v>46</v>
      </c>
      <c r="G821" s="2" t="s">
        <v>11</v>
      </c>
      <c r="H821" s="2" t="s">
        <v>23</v>
      </c>
      <c r="I821" s="1">
        <v>3</v>
      </c>
      <c r="J821" s="2">
        <v>4</v>
      </c>
      <c r="K821" s="2">
        <v>2024</v>
      </c>
    </row>
    <row r="822" spans="1:11" x14ac:dyDescent="0.25">
      <c r="A822" s="2">
        <v>1819</v>
      </c>
      <c r="B822" s="2">
        <f t="shared" ca="1" si="25"/>
        <v>4340</v>
      </c>
      <c r="C822" s="1">
        <v>794</v>
      </c>
      <c r="D822" s="2" t="str">
        <f t="shared" ca="1" si="24"/>
        <v>Deposit</v>
      </c>
      <c r="E822" s="2" t="s">
        <v>7</v>
      </c>
      <c r="F822" s="1">
        <v>48</v>
      </c>
      <c r="G822" s="2" t="s">
        <v>12</v>
      </c>
      <c r="H822" s="2" t="s">
        <v>19</v>
      </c>
      <c r="I822" s="1">
        <v>5</v>
      </c>
      <c r="J822" s="2">
        <v>8</v>
      </c>
      <c r="K822" s="2">
        <v>2024</v>
      </c>
    </row>
    <row r="823" spans="1:11" x14ac:dyDescent="0.25">
      <c r="A823" s="2">
        <v>1820</v>
      </c>
      <c r="B823" s="2">
        <f t="shared" ca="1" si="25"/>
        <v>7294</v>
      </c>
      <c r="C823" s="1">
        <v>-64</v>
      </c>
      <c r="D823" s="2" t="str">
        <f t="shared" ca="1" si="24"/>
        <v>Withdrawal</v>
      </c>
      <c r="E823" s="2" t="s">
        <v>7</v>
      </c>
      <c r="F823" s="1">
        <v>45</v>
      </c>
      <c r="G823" s="2" t="s">
        <v>11</v>
      </c>
      <c r="H823" s="2" t="s">
        <v>20</v>
      </c>
      <c r="I823" s="1">
        <v>1</v>
      </c>
      <c r="J823" s="2">
        <v>11</v>
      </c>
      <c r="K823" s="2">
        <v>2024</v>
      </c>
    </row>
    <row r="824" spans="1:11" x14ac:dyDescent="0.25">
      <c r="A824" s="2">
        <v>1821</v>
      </c>
      <c r="B824" s="2">
        <f t="shared" ca="1" si="25"/>
        <v>8897</v>
      </c>
      <c r="C824" s="1">
        <v>37</v>
      </c>
      <c r="D824" s="2" t="str">
        <f t="shared" ca="1" si="24"/>
        <v>Withdrawal</v>
      </c>
      <c r="E824" s="2" t="s">
        <v>7</v>
      </c>
      <c r="F824" s="1">
        <v>43</v>
      </c>
      <c r="G824" s="2" t="s">
        <v>12</v>
      </c>
      <c r="H824" s="2" t="s">
        <v>21</v>
      </c>
      <c r="I824" s="1">
        <v>1</v>
      </c>
      <c r="J824" s="2">
        <v>2</v>
      </c>
      <c r="K824" s="2">
        <v>2023</v>
      </c>
    </row>
    <row r="825" spans="1:11" x14ac:dyDescent="0.25">
      <c r="A825" s="2">
        <v>1822</v>
      </c>
      <c r="B825" s="2">
        <f t="shared" ca="1" si="25"/>
        <v>12283</v>
      </c>
      <c r="C825" s="1">
        <v>1420</v>
      </c>
      <c r="D825" s="2" t="str">
        <f t="shared" ca="1" si="24"/>
        <v>Deposit</v>
      </c>
      <c r="E825" s="2" t="s">
        <v>8</v>
      </c>
      <c r="F825" s="1">
        <v>47</v>
      </c>
      <c r="G825" s="2" t="s">
        <v>11</v>
      </c>
      <c r="H825" s="2" t="s">
        <v>22</v>
      </c>
      <c r="I825" s="1">
        <v>5</v>
      </c>
      <c r="J825" s="2">
        <v>9</v>
      </c>
      <c r="K825" s="2">
        <v>2023</v>
      </c>
    </row>
    <row r="826" spans="1:11" x14ac:dyDescent="0.25">
      <c r="A826" s="2">
        <v>1823</v>
      </c>
      <c r="B826" s="2">
        <f t="shared" ca="1" si="25"/>
        <v>14276</v>
      </c>
      <c r="C826" s="1">
        <v>798</v>
      </c>
      <c r="D826" s="2" t="str">
        <f t="shared" ca="1" si="24"/>
        <v>Withdrawal</v>
      </c>
      <c r="E826" s="2" t="s">
        <v>9</v>
      </c>
      <c r="F826" s="1">
        <v>45</v>
      </c>
      <c r="G826" s="2" t="s">
        <v>11</v>
      </c>
      <c r="H826" s="2" t="s">
        <v>23</v>
      </c>
      <c r="I826" s="1">
        <v>2</v>
      </c>
      <c r="J826" s="2">
        <v>7</v>
      </c>
      <c r="K826" s="2">
        <v>2023</v>
      </c>
    </row>
    <row r="827" spans="1:11" x14ac:dyDescent="0.25">
      <c r="A827" s="2">
        <v>1824</v>
      </c>
      <c r="B827" s="2">
        <f t="shared" ca="1" si="25"/>
        <v>10295</v>
      </c>
      <c r="C827" s="1">
        <v>-164</v>
      </c>
      <c r="D827" s="2" t="str">
        <f t="shared" ca="1" si="24"/>
        <v>Transfer</v>
      </c>
      <c r="E827" s="2" t="s">
        <v>7</v>
      </c>
      <c r="F827" s="1">
        <v>41</v>
      </c>
      <c r="G827" s="2" t="s">
        <v>12</v>
      </c>
      <c r="H827" s="2" t="s">
        <v>19</v>
      </c>
      <c r="I827" s="1">
        <v>3</v>
      </c>
      <c r="J827" s="2">
        <v>10</v>
      </c>
      <c r="K827" s="2">
        <v>2024</v>
      </c>
    </row>
    <row r="828" spans="1:11" x14ac:dyDescent="0.25">
      <c r="A828" s="2">
        <v>1825</v>
      </c>
      <c r="B828" s="2">
        <f t="shared" ca="1" si="25"/>
        <v>1270</v>
      </c>
      <c r="C828" s="1">
        <v>616</v>
      </c>
      <c r="D828" s="2" t="str">
        <f t="shared" ca="1" si="24"/>
        <v>Transfer</v>
      </c>
      <c r="E828" s="2" t="s">
        <v>7</v>
      </c>
      <c r="F828" s="1">
        <v>37</v>
      </c>
      <c r="G828" s="2" t="s">
        <v>11</v>
      </c>
      <c r="H828" s="2" t="s">
        <v>20</v>
      </c>
      <c r="I828" s="1">
        <v>1</v>
      </c>
      <c r="J828" s="2">
        <v>8</v>
      </c>
      <c r="K828" s="2">
        <v>2023</v>
      </c>
    </row>
    <row r="829" spans="1:11" x14ac:dyDescent="0.25">
      <c r="A829" s="2">
        <v>1826</v>
      </c>
      <c r="B829" s="2">
        <f t="shared" ca="1" si="25"/>
        <v>5021</v>
      </c>
      <c r="C829" s="1">
        <v>819</v>
      </c>
      <c r="D829" s="2" t="str">
        <f t="shared" ca="1" si="24"/>
        <v>Transfer</v>
      </c>
      <c r="E829" s="2" t="s">
        <v>7</v>
      </c>
      <c r="F829" s="1">
        <v>37</v>
      </c>
      <c r="G829" s="2" t="s">
        <v>12</v>
      </c>
      <c r="H829" s="2" t="s">
        <v>22</v>
      </c>
      <c r="I829" s="1">
        <v>3</v>
      </c>
      <c r="J829" s="2">
        <v>1</v>
      </c>
      <c r="K829" s="2">
        <v>2023</v>
      </c>
    </row>
    <row r="830" spans="1:11" x14ac:dyDescent="0.25">
      <c r="A830" s="2">
        <v>1827</v>
      </c>
      <c r="B830" s="2">
        <f t="shared" ca="1" si="25"/>
        <v>1725</v>
      </c>
      <c r="C830" s="1">
        <v>-39</v>
      </c>
      <c r="D830" s="2" t="str">
        <f t="shared" ca="1" si="24"/>
        <v>Deposit</v>
      </c>
      <c r="E830" s="2" t="s">
        <v>8</v>
      </c>
      <c r="F830" s="1">
        <v>69</v>
      </c>
      <c r="G830" s="2" t="s">
        <v>11</v>
      </c>
      <c r="H830" s="2" t="s">
        <v>23</v>
      </c>
      <c r="I830" s="1">
        <v>5</v>
      </c>
      <c r="J830" s="2">
        <v>5</v>
      </c>
      <c r="K830" s="2">
        <v>2023</v>
      </c>
    </row>
    <row r="831" spans="1:11" x14ac:dyDescent="0.25">
      <c r="A831" s="2">
        <v>1828</v>
      </c>
      <c r="B831" s="2">
        <f t="shared" ca="1" si="25"/>
        <v>21692</v>
      </c>
      <c r="C831" s="1">
        <v>460</v>
      </c>
      <c r="D831" s="2" t="str">
        <f t="shared" ca="1" si="24"/>
        <v>Deposit</v>
      </c>
      <c r="E831" s="2" t="s">
        <v>7</v>
      </c>
      <c r="F831" s="1">
        <v>38</v>
      </c>
      <c r="G831" s="2" t="s">
        <v>12</v>
      </c>
      <c r="H831" s="2" t="s">
        <v>19</v>
      </c>
      <c r="I831" s="1">
        <v>2</v>
      </c>
      <c r="J831" s="2">
        <v>3</v>
      </c>
      <c r="K831" s="2">
        <v>2023</v>
      </c>
    </row>
    <row r="832" spans="1:11" x14ac:dyDescent="0.25">
      <c r="A832" s="2">
        <v>1829</v>
      </c>
      <c r="B832" s="2">
        <f t="shared" ca="1" si="25"/>
        <v>20696</v>
      </c>
      <c r="C832" s="1">
        <v>1200</v>
      </c>
      <c r="D832" s="2" t="str">
        <f t="shared" ca="1" si="24"/>
        <v>Deposit</v>
      </c>
      <c r="E832" s="2" t="s">
        <v>9</v>
      </c>
      <c r="F832" s="1">
        <v>70</v>
      </c>
      <c r="G832" s="2" t="s">
        <v>11</v>
      </c>
      <c r="H832" s="2" t="s">
        <v>20</v>
      </c>
      <c r="I832" s="1">
        <v>1</v>
      </c>
      <c r="J832" s="2">
        <v>6</v>
      </c>
      <c r="K832" s="2">
        <v>2023</v>
      </c>
    </row>
    <row r="833" spans="1:11" x14ac:dyDescent="0.25">
      <c r="A833" s="2">
        <v>1830</v>
      </c>
      <c r="B833" s="2">
        <f t="shared" ca="1" si="25"/>
        <v>11018</v>
      </c>
      <c r="C833" s="1">
        <v>-322</v>
      </c>
      <c r="D833" s="2" t="str">
        <f t="shared" ca="1" si="24"/>
        <v>Transfer</v>
      </c>
      <c r="E833" s="2" t="s">
        <v>8</v>
      </c>
      <c r="F833" s="1">
        <v>61</v>
      </c>
      <c r="G833" s="2" t="s">
        <v>12</v>
      </c>
      <c r="H833" s="2" t="s">
        <v>21</v>
      </c>
      <c r="I833" s="1">
        <v>3</v>
      </c>
      <c r="J833" s="2">
        <v>1</v>
      </c>
      <c r="K833" s="2">
        <v>2024</v>
      </c>
    </row>
    <row r="834" spans="1:11" x14ac:dyDescent="0.25">
      <c r="A834" s="2">
        <v>1831</v>
      </c>
      <c r="B834" s="2">
        <f t="shared" ca="1" si="25"/>
        <v>2443</v>
      </c>
      <c r="C834" s="1">
        <v>1152</v>
      </c>
      <c r="D834" s="2" t="str">
        <f t="shared" ca="1" si="24"/>
        <v>Deposit</v>
      </c>
      <c r="E834" s="2" t="s">
        <v>7</v>
      </c>
      <c r="F834" s="1">
        <v>53</v>
      </c>
      <c r="G834" s="2" t="s">
        <v>11</v>
      </c>
      <c r="H834" s="2" t="s">
        <v>22</v>
      </c>
      <c r="I834" s="1">
        <v>3</v>
      </c>
      <c r="J834" s="2">
        <v>1</v>
      </c>
      <c r="K834" s="2">
        <v>2024</v>
      </c>
    </row>
    <row r="835" spans="1:11" x14ac:dyDescent="0.25">
      <c r="A835" s="2">
        <v>1832</v>
      </c>
      <c r="B835" s="2">
        <f t="shared" ca="1" si="25"/>
        <v>24587</v>
      </c>
      <c r="C835" s="1">
        <v>180</v>
      </c>
      <c r="D835" s="2" t="str">
        <f t="shared" ca="1" si="24"/>
        <v>Transfer</v>
      </c>
      <c r="E835" s="2" t="s">
        <v>7</v>
      </c>
      <c r="F835" s="1">
        <v>55</v>
      </c>
      <c r="G835" s="2" t="s">
        <v>12</v>
      </c>
      <c r="H835" s="2" t="s">
        <v>23</v>
      </c>
      <c r="I835" s="1">
        <v>3</v>
      </c>
      <c r="J835" s="2">
        <v>3</v>
      </c>
      <c r="K835" s="2">
        <v>2023</v>
      </c>
    </row>
    <row r="836" spans="1:11" x14ac:dyDescent="0.25">
      <c r="A836" s="2">
        <v>1833</v>
      </c>
      <c r="B836" s="2">
        <f t="shared" ca="1" si="25"/>
        <v>3598</v>
      </c>
      <c r="C836" s="1">
        <v>716</v>
      </c>
      <c r="D836" s="2" t="str">
        <f t="shared" ref="D836:D899" ca="1" si="26">INDEX(loan_types,RANDBETWEEN(1,COUNTA(loan_types)))</f>
        <v>Deposit</v>
      </c>
      <c r="E836" s="2" t="s">
        <v>7</v>
      </c>
      <c r="F836" s="1">
        <v>32</v>
      </c>
      <c r="G836" s="2" t="s">
        <v>11</v>
      </c>
      <c r="H836" s="2" t="s">
        <v>19</v>
      </c>
      <c r="I836" s="1">
        <v>2</v>
      </c>
      <c r="J836" s="2">
        <v>3</v>
      </c>
      <c r="K836" s="2">
        <v>2023</v>
      </c>
    </row>
    <row r="837" spans="1:11" x14ac:dyDescent="0.25">
      <c r="A837" s="2">
        <v>1834</v>
      </c>
      <c r="B837" s="2">
        <f t="shared" ref="B837:B900" ca="1" si="27">IF(D837="Withdrawal",RANDBETWEEN(500,15000),IF(D836="Transfer",RANDBETWEEN(600,6000),RANDBETWEEN(10000,25000)))</f>
        <v>21759</v>
      </c>
      <c r="C837" s="1">
        <v>456</v>
      </c>
      <c r="D837" s="2" t="str">
        <f t="shared" ca="1" si="26"/>
        <v>Transfer</v>
      </c>
      <c r="E837" s="2" t="s">
        <v>9</v>
      </c>
      <c r="F837" s="1">
        <v>30</v>
      </c>
      <c r="G837" s="2" t="s">
        <v>12</v>
      </c>
      <c r="H837" s="2" t="s">
        <v>20</v>
      </c>
      <c r="I837" s="1">
        <v>5</v>
      </c>
      <c r="J837" s="2">
        <v>5</v>
      </c>
      <c r="K837" s="2">
        <v>2024</v>
      </c>
    </row>
    <row r="838" spans="1:11" x14ac:dyDescent="0.25">
      <c r="A838" s="2">
        <v>1835</v>
      </c>
      <c r="B838" s="2">
        <f t="shared" ca="1" si="27"/>
        <v>12251</v>
      </c>
      <c r="C838" s="1">
        <v>642</v>
      </c>
      <c r="D838" s="2" t="str">
        <f t="shared" ca="1" si="26"/>
        <v>Withdrawal</v>
      </c>
      <c r="E838" s="2" t="s">
        <v>7</v>
      </c>
      <c r="F838" s="1">
        <v>43</v>
      </c>
      <c r="G838" s="2" t="s">
        <v>11</v>
      </c>
      <c r="H838" s="2" t="s">
        <v>21</v>
      </c>
      <c r="I838" s="1">
        <v>3</v>
      </c>
      <c r="J838" s="2">
        <v>2</v>
      </c>
      <c r="K838" s="2">
        <v>2024</v>
      </c>
    </row>
    <row r="839" spans="1:11" x14ac:dyDescent="0.25">
      <c r="A839" s="2">
        <v>1836</v>
      </c>
      <c r="B839" s="2">
        <f t="shared" ca="1" si="27"/>
        <v>11784</v>
      </c>
      <c r="C839" s="1">
        <v>484</v>
      </c>
      <c r="D839" s="2" t="str">
        <f t="shared" ca="1" si="26"/>
        <v>Withdrawal</v>
      </c>
      <c r="E839" s="2" t="s">
        <v>8</v>
      </c>
      <c r="F839" s="1">
        <v>27</v>
      </c>
      <c r="G839" s="2" t="s">
        <v>12</v>
      </c>
      <c r="H839" s="2" t="s">
        <v>22</v>
      </c>
      <c r="I839" s="1">
        <v>2</v>
      </c>
      <c r="J839" s="2">
        <v>9</v>
      </c>
      <c r="K839" s="2">
        <v>2024</v>
      </c>
    </row>
    <row r="840" spans="1:11" x14ac:dyDescent="0.25">
      <c r="A840" s="2">
        <v>1837</v>
      </c>
      <c r="B840" s="2">
        <f t="shared" ca="1" si="27"/>
        <v>10845</v>
      </c>
      <c r="C840" s="1">
        <v>231</v>
      </c>
      <c r="D840" s="2" t="str">
        <f t="shared" ca="1" si="26"/>
        <v>Deposit</v>
      </c>
      <c r="E840" s="2" t="s">
        <v>7</v>
      </c>
      <c r="F840" s="1">
        <v>29</v>
      </c>
      <c r="G840" s="2" t="s">
        <v>11</v>
      </c>
      <c r="H840" s="2" t="s">
        <v>23</v>
      </c>
      <c r="I840" s="1">
        <v>2</v>
      </c>
      <c r="J840" s="2">
        <v>9</v>
      </c>
      <c r="K840" s="2">
        <v>2023</v>
      </c>
    </row>
    <row r="841" spans="1:11" x14ac:dyDescent="0.25">
      <c r="A841" s="2">
        <v>1838</v>
      </c>
      <c r="B841" s="2">
        <f t="shared" ca="1" si="27"/>
        <v>4357</v>
      </c>
      <c r="C841" s="1">
        <v>1362</v>
      </c>
      <c r="D841" s="2" t="str">
        <f t="shared" ca="1" si="26"/>
        <v>Withdrawal</v>
      </c>
      <c r="E841" s="2" t="s">
        <v>7</v>
      </c>
      <c r="F841" s="1">
        <v>34</v>
      </c>
      <c r="G841" s="2" t="s">
        <v>11</v>
      </c>
      <c r="H841" s="2" t="s">
        <v>19</v>
      </c>
      <c r="I841" s="1">
        <v>3</v>
      </c>
      <c r="J841" s="2">
        <v>6</v>
      </c>
      <c r="K841" s="2">
        <v>2023</v>
      </c>
    </row>
    <row r="842" spans="1:11" x14ac:dyDescent="0.25">
      <c r="A842" s="2">
        <v>1839</v>
      </c>
      <c r="B842" s="2">
        <f t="shared" ca="1" si="27"/>
        <v>19286</v>
      </c>
      <c r="C842" s="1">
        <v>-292</v>
      </c>
      <c r="D842" s="2" t="str">
        <f t="shared" ca="1" si="26"/>
        <v>Transfer</v>
      </c>
      <c r="E842" s="2" t="s">
        <v>9</v>
      </c>
      <c r="F842" s="1">
        <v>32</v>
      </c>
      <c r="G842" s="2" t="s">
        <v>12</v>
      </c>
      <c r="H842" s="2" t="s">
        <v>20</v>
      </c>
      <c r="I842" s="1">
        <v>3</v>
      </c>
      <c r="J842" s="2">
        <v>7</v>
      </c>
      <c r="K842" s="2">
        <v>2024</v>
      </c>
    </row>
    <row r="843" spans="1:11" x14ac:dyDescent="0.25">
      <c r="A843" s="2">
        <v>1840</v>
      </c>
      <c r="B843" s="2">
        <f t="shared" ca="1" si="27"/>
        <v>5144</v>
      </c>
      <c r="C843" s="1">
        <v>146</v>
      </c>
      <c r="D843" s="2" t="str">
        <f t="shared" ca="1" si="26"/>
        <v>Deposit</v>
      </c>
      <c r="E843" s="2" t="s">
        <v>7</v>
      </c>
      <c r="F843" s="1">
        <v>59</v>
      </c>
      <c r="G843" s="2" t="s">
        <v>11</v>
      </c>
      <c r="H843" s="2" t="s">
        <v>21</v>
      </c>
      <c r="I843" s="1">
        <v>5</v>
      </c>
      <c r="J843" s="2">
        <v>6</v>
      </c>
      <c r="K843" s="2">
        <v>2024</v>
      </c>
    </row>
    <row r="844" spans="1:11" x14ac:dyDescent="0.25">
      <c r="A844" s="2">
        <v>1841</v>
      </c>
      <c r="B844" s="2">
        <f t="shared" ca="1" si="27"/>
        <v>13197</v>
      </c>
      <c r="C844" s="1">
        <v>537</v>
      </c>
      <c r="D844" s="2" t="str">
        <f t="shared" ca="1" si="26"/>
        <v>Withdrawal</v>
      </c>
      <c r="E844" s="2" t="s">
        <v>7</v>
      </c>
      <c r="F844" s="1">
        <v>65</v>
      </c>
      <c r="G844" s="2" t="s">
        <v>12</v>
      </c>
      <c r="H844" s="2" t="s">
        <v>22</v>
      </c>
      <c r="I844" s="1">
        <v>1</v>
      </c>
      <c r="J844" s="2">
        <v>11</v>
      </c>
      <c r="K844" s="2">
        <v>2024</v>
      </c>
    </row>
    <row r="845" spans="1:11" x14ac:dyDescent="0.25">
      <c r="A845" s="2">
        <v>1842</v>
      </c>
      <c r="B845" s="2">
        <f t="shared" ca="1" si="27"/>
        <v>15353</v>
      </c>
      <c r="C845" s="1">
        <v>1228</v>
      </c>
      <c r="D845" s="2" t="str">
        <f t="shared" ca="1" si="26"/>
        <v>Deposit</v>
      </c>
      <c r="E845" s="2" t="s">
        <v>8</v>
      </c>
      <c r="F845" s="1">
        <v>39</v>
      </c>
      <c r="G845" s="2" t="s">
        <v>11</v>
      </c>
      <c r="H845" s="2" t="s">
        <v>23</v>
      </c>
      <c r="I845" s="1">
        <v>1</v>
      </c>
      <c r="J845" s="2">
        <v>7</v>
      </c>
      <c r="K845" s="2">
        <v>2024</v>
      </c>
    </row>
    <row r="846" spans="1:11" x14ac:dyDescent="0.25">
      <c r="A846" s="2">
        <v>1843</v>
      </c>
      <c r="B846" s="2">
        <f t="shared" ca="1" si="27"/>
        <v>13372</v>
      </c>
      <c r="C846" s="1">
        <v>-372</v>
      </c>
      <c r="D846" s="2" t="str">
        <f t="shared" ca="1" si="26"/>
        <v>Transfer</v>
      </c>
      <c r="E846" s="2" t="s">
        <v>9</v>
      </c>
      <c r="F846" s="1">
        <v>53</v>
      </c>
      <c r="G846" s="2" t="s">
        <v>12</v>
      </c>
      <c r="H846" s="2" t="s">
        <v>19</v>
      </c>
      <c r="I846" s="1">
        <v>2</v>
      </c>
      <c r="J846" s="2">
        <v>1</v>
      </c>
      <c r="K846" s="2">
        <v>2023</v>
      </c>
    </row>
    <row r="847" spans="1:11" x14ac:dyDescent="0.25">
      <c r="A847" s="2">
        <v>1844</v>
      </c>
      <c r="B847" s="2">
        <f t="shared" ca="1" si="27"/>
        <v>5631</v>
      </c>
      <c r="C847" s="1">
        <v>722</v>
      </c>
      <c r="D847" s="2" t="str">
        <f t="shared" ca="1" si="26"/>
        <v>Deposit</v>
      </c>
      <c r="E847" s="2" t="s">
        <v>7</v>
      </c>
      <c r="F847" s="1">
        <v>60</v>
      </c>
      <c r="G847" s="2" t="s">
        <v>11</v>
      </c>
      <c r="H847" s="2" t="s">
        <v>20</v>
      </c>
      <c r="I847" s="1">
        <v>2</v>
      </c>
      <c r="J847" s="2">
        <v>5</v>
      </c>
      <c r="K847" s="2">
        <v>2024</v>
      </c>
    </row>
    <row r="848" spans="1:11" x14ac:dyDescent="0.25">
      <c r="A848" s="2">
        <v>1845</v>
      </c>
      <c r="B848" s="2">
        <f t="shared" ca="1" si="27"/>
        <v>15530</v>
      </c>
      <c r="C848" s="1">
        <v>-81</v>
      </c>
      <c r="D848" s="2" t="str">
        <f t="shared" ca="1" si="26"/>
        <v>Transfer</v>
      </c>
      <c r="E848" s="2" t="s">
        <v>8</v>
      </c>
      <c r="F848" s="1">
        <v>42</v>
      </c>
      <c r="G848" s="2" t="s">
        <v>12</v>
      </c>
      <c r="H848" s="2" t="s">
        <v>21</v>
      </c>
      <c r="I848" s="1">
        <v>3</v>
      </c>
      <c r="J848" s="2">
        <v>8</v>
      </c>
      <c r="K848" s="2">
        <v>2023</v>
      </c>
    </row>
    <row r="849" spans="1:11" x14ac:dyDescent="0.25">
      <c r="A849" s="2">
        <v>1846</v>
      </c>
      <c r="B849" s="2">
        <f t="shared" ca="1" si="27"/>
        <v>3333</v>
      </c>
      <c r="C849" s="1">
        <v>483</v>
      </c>
      <c r="D849" s="2" t="str">
        <f t="shared" ca="1" si="26"/>
        <v>Transfer</v>
      </c>
      <c r="E849" s="2" t="s">
        <v>7</v>
      </c>
      <c r="F849" s="1">
        <v>30</v>
      </c>
      <c r="G849" s="2" t="s">
        <v>11</v>
      </c>
      <c r="H849" s="2" t="s">
        <v>22</v>
      </c>
      <c r="I849" s="1">
        <v>3</v>
      </c>
      <c r="J849" s="2">
        <v>8</v>
      </c>
      <c r="K849" s="2">
        <v>2023</v>
      </c>
    </row>
    <row r="850" spans="1:11" x14ac:dyDescent="0.25">
      <c r="A850" s="2">
        <v>1847</v>
      </c>
      <c r="B850" s="2">
        <f t="shared" ca="1" si="27"/>
        <v>12338</v>
      </c>
      <c r="C850" s="1">
        <v>554</v>
      </c>
      <c r="D850" s="2" t="str">
        <f t="shared" ca="1" si="26"/>
        <v>Withdrawal</v>
      </c>
      <c r="E850" s="2" t="s">
        <v>7</v>
      </c>
      <c r="F850" s="1">
        <v>38</v>
      </c>
      <c r="G850" s="2" t="s">
        <v>12</v>
      </c>
      <c r="H850" s="2" t="s">
        <v>23</v>
      </c>
      <c r="I850" s="1">
        <v>5</v>
      </c>
      <c r="J850" s="2">
        <v>7</v>
      </c>
      <c r="K850" s="2">
        <v>2023</v>
      </c>
    </row>
    <row r="851" spans="1:11" x14ac:dyDescent="0.25">
      <c r="A851" s="2">
        <v>1848</v>
      </c>
      <c r="B851" s="2">
        <f t="shared" ca="1" si="27"/>
        <v>13099</v>
      </c>
      <c r="C851" s="1">
        <v>165</v>
      </c>
      <c r="D851" s="2" t="str">
        <f t="shared" ca="1" si="26"/>
        <v>Withdrawal</v>
      </c>
      <c r="E851" s="2" t="s">
        <v>9</v>
      </c>
      <c r="F851" s="1">
        <v>38</v>
      </c>
      <c r="G851" s="2" t="s">
        <v>11</v>
      </c>
      <c r="H851" s="2" t="s">
        <v>19</v>
      </c>
      <c r="I851" s="1">
        <v>1</v>
      </c>
      <c r="J851" s="2">
        <v>12</v>
      </c>
      <c r="K851" s="2">
        <v>2024</v>
      </c>
    </row>
    <row r="852" spans="1:11" x14ac:dyDescent="0.25">
      <c r="A852" s="2">
        <v>1849</v>
      </c>
      <c r="B852" s="2">
        <f t="shared" ca="1" si="27"/>
        <v>18112</v>
      </c>
      <c r="C852" s="1">
        <v>411</v>
      </c>
      <c r="D852" s="2" t="str">
        <f t="shared" ca="1" si="26"/>
        <v>Transfer</v>
      </c>
      <c r="E852" s="2" t="s">
        <v>7</v>
      </c>
      <c r="F852" s="1">
        <v>29</v>
      </c>
      <c r="G852" s="2" t="s">
        <v>12</v>
      </c>
      <c r="H852" s="2" t="s">
        <v>20</v>
      </c>
      <c r="I852" s="1">
        <v>3</v>
      </c>
      <c r="J852" s="2">
        <v>8</v>
      </c>
      <c r="K852" s="2">
        <v>2023</v>
      </c>
    </row>
    <row r="853" spans="1:11" x14ac:dyDescent="0.25">
      <c r="A853" s="2">
        <v>1850</v>
      </c>
      <c r="B853" s="2">
        <f t="shared" ca="1" si="27"/>
        <v>4211</v>
      </c>
      <c r="C853" s="1">
        <v>-280</v>
      </c>
      <c r="D853" s="2" t="str">
        <f t="shared" ca="1" si="26"/>
        <v>Deposit</v>
      </c>
      <c r="E853" s="2" t="s">
        <v>8</v>
      </c>
      <c r="F853" s="1">
        <v>42</v>
      </c>
      <c r="G853" s="2" t="s">
        <v>11</v>
      </c>
      <c r="H853" s="2" t="s">
        <v>21</v>
      </c>
      <c r="I853" s="1">
        <v>5</v>
      </c>
      <c r="J853" s="2">
        <v>2</v>
      </c>
      <c r="K853" s="2">
        <v>2024</v>
      </c>
    </row>
    <row r="854" spans="1:11" x14ac:dyDescent="0.25">
      <c r="A854" s="2">
        <v>1851</v>
      </c>
      <c r="B854" s="2">
        <f t="shared" ca="1" si="27"/>
        <v>11658</v>
      </c>
      <c r="C854" s="1">
        <v>1472</v>
      </c>
      <c r="D854" s="2" t="str">
        <f t="shared" ca="1" si="26"/>
        <v>Deposit</v>
      </c>
      <c r="E854" s="2" t="s">
        <v>7</v>
      </c>
      <c r="F854" s="1">
        <v>55</v>
      </c>
      <c r="G854" s="2" t="s">
        <v>12</v>
      </c>
      <c r="H854" s="2" t="s">
        <v>22</v>
      </c>
      <c r="I854" s="1">
        <v>1</v>
      </c>
      <c r="J854" s="2">
        <v>5</v>
      </c>
      <c r="K854" s="2">
        <v>2024</v>
      </c>
    </row>
    <row r="855" spans="1:11" x14ac:dyDescent="0.25">
      <c r="A855" s="2">
        <v>1852</v>
      </c>
      <c r="B855" s="2">
        <f t="shared" ca="1" si="27"/>
        <v>11021</v>
      </c>
      <c r="C855" s="1">
        <v>-185</v>
      </c>
      <c r="D855" s="2" t="str">
        <f t="shared" ca="1" si="26"/>
        <v>Transfer</v>
      </c>
      <c r="E855" s="2" t="s">
        <v>7</v>
      </c>
      <c r="F855" s="1">
        <v>46</v>
      </c>
      <c r="G855" s="2" t="s">
        <v>11</v>
      </c>
      <c r="H855" s="2" t="s">
        <v>23</v>
      </c>
      <c r="I855" s="1">
        <v>1</v>
      </c>
      <c r="J855" s="2">
        <v>3</v>
      </c>
      <c r="K855" s="2">
        <v>2024</v>
      </c>
    </row>
    <row r="856" spans="1:11" x14ac:dyDescent="0.25">
      <c r="A856" s="2">
        <v>1853</v>
      </c>
      <c r="B856" s="2">
        <f t="shared" ca="1" si="27"/>
        <v>4615</v>
      </c>
      <c r="C856" s="1">
        <v>527</v>
      </c>
      <c r="D856" s="2" t="str">
        <f t="shared" ca="1" si="26"/>
        <v>Transfer</v>
      </c>
      <c r="E856" s="2" t="s">
        <v>9</v>
      </c>
      <c r="F856" s="1">
        <v>42</v>
      </c>
      <c r="G856" s="2" t="s">
        <v>12</v>
      </c>
      <c r="H856" s="2" t="s">
        <v>19</v>
      </c>
      <c r="I856" s="1">
        <v>1</v>
      </c>
      <c r="J856" s="2">
        <v>3</v>
      </c>
      <c r="K856" s="2">
        <v>2024</v>
      </c>
    </row>
    <row r="857" spans="1:11" x14ac:dyDescent="0.25">
      <c r="A857" s="2">
        <v>1854</v>
      </c>
      <c r="B857" s="2">
        <f t="shared" ca="1" si="27"/>
        <v>1964</v>
      </c>
      <c r="C857" s="1">
        <v>964</v>
      </c>
      <c r="D857" s="2" t="str">
        <f t="shared" ca="1" si="26"/>
        <v>Transfer</v>
      </c>
      <c r="E857" s="2" t="s">
        <v>7</v>
      </c>
      <c r="F857" s="1">
        <v>56</v>
      </c>
      <c r="G857" s="2" t="s">
        <v>11</v>
      </c>
      <c r="H857" s="2" t="s">
        <v>20</v>
      </c>
      <c r="I857" s="1">
        <v>1</v>
      </c>
      <c r="J857" s="2">
        <v>5</v>
      </c>
      <c r="K857" s="2">
        <v>2023</v>
      </c>
    </row>
    <row r="858" spans="1:11" x14ac:dyDescent="0.25">
      <c r="A858" s="2">
        <v>1855</v>
      </c>
      <c r="B858" s="2">
        <f t="shared" ca="1" si="27"/>
        <v>4327</v>
      </c>
      <c r="C858" s="1">
        <v>110</v>
      </c>
      <c r="D858" s="2" t="str">
        <f t="shared" ca="1" si="26"/>
        <v>Deposit</v>
      </c>
      <c r="E858" s="2" t="s">
        <v>7</v>
      </c>
      <c r="F858" s="1">
        <v>50</v>
      </c>
      <c r="G858" s="2" t="s">
        <v>12</v>
      </c>
      <c r="H858" s="2" t="s">
        <v>21</v>
      </c>
      <c r="I858" s="1">
        <v>4</v>
      </c>
      <c r="J858" s="2">
        <v>3</v>
      </c>
      <c r="K858" s="2">
        <v>2023</v>
      </c>
    </row>
    <row r="859" spans="1:11" x14ac:dyDescent="0.25">
      <c r="A859" s="2">
        <v>1856</v>
      </c>
      <c r="B859" s="2">
        <f t="shared" ca="1" si="27"/>
        <v>15696</v>
      </c>
      <c r="C859" s="1">
        <v>702</v>
      </c>
      <c r="D859" s="2" t="str">
        <f t="shared" ca="1" si="26"/>
        <v>Deposit</v>
      </c>
      <c r="E859" s="2" t="s">
        <v>8</v>
      </c>
      <c r="F859" s="1">
        <v>63</v>
      </c>
      <c r="G859" s="2" t="s">
        <v>11</v>
      </c>
      <c r="H859" s="2" t="s">
        <v>22</v>
      </c>
      <c r="I859" s="1">
        <v>1</v>
      </c>
      <c r="J859" s="2">
        <v>4</v>
      </c>
      <c r="K859" s="2">
        <v>2024</v>
      </c>
    </row>
    <row r="860" spans="1:11" x14ac:dyDescent="0.25">
      <c r="A860" s="2">
        <v>1857</v>
      </c>
      <c r="B860" s="2">
        <f t="shared" ca="1" si="27"/>
        <v>15214</v>
      </c>
      <c r="C860" s="1">
        <v>266</v>
      </c>
      <c r="D860" s="2" t="str">
        <f t="shared" ca="1" si="26"/>
        <v>Deposit</v>
      </c>
      <c r="E860" s="2" t="s">
        <v>9</v>
      </c>
      <c r="F860" s="1">
        <v>41</v>
      </c>
      <c r="G860" s="2" t="s">
        <v>11</v>
      </c>
      <c r="H860" s="2" t="s">
        <v>23</v>
      </c>
      <c r="I860" s="1">
        <v>2</v>
      </c>
      <c r="J860" s="2">
        <v>2</v>
      </c>
      <c r="K860" s="2">
        <v>2023</v>
      </c>
    </row>
    <row r="861" spans="1:11" x14ac:dyDescent="0.25">
      <c r="A861" s="2">
        <v>1858</v>
      </c>
      <c r="B861" s="2">
        <f t="shared" ca="1" si="27"/>
        <v>10780</v>
      </c>
      <c r="C861" s="1">
        <v>399</v>
      </c>
      <c r="D861" s="2" t="str">
        <f t="shared" ca="1" si="26"/>
        <v>Withdrawal</v>
      </c>
      <c r="E861" s="2" t="s">
        <v>7</v>
      </c>
      <c r="F861" s="1">
        <v>62</v>
      </c>
      <c r="G861" s="2" t="s">
        <v>12</v>
      </c>
      <c r="H861" s="2" t="s">
        <v>19</v>
      </c>
      <c r="I861" s="1">
        <v>3</v>
      </c>
      <c r="J861" s="2">
        <v>12</v>
      </c>
      <c r="K861" s="2">
        <v>2023</v>
      </c>
    </row>
    <row r="862" spans="1:11" x14ac:dyDescent="0.25">
      <c r="A862" s="2">
        <v>1859</v>
      </c>
      <c r="B862" s="2">
        <f t="shared" ca="1" si="27"/>
        <v>12792</v>
      </c>
      <c r="C862" s="1">
        <v>103</v>
      </c>
      <c r="D862" s="2" t="str">
        <f t="shared" ca="1" si="26"/>
        <v>Withdrawal</v>
      </c>
      <c r="E862" s="2" t="s">
        <v>7</v>
      </c>
      <c r="F862" s="1">
        <v>29</v>
      </c>
      <c r="G862" s="2" t="s">
        <v>11</v>
      </c>
      <c r="H862" s="2" t="s">
        <v>20</v>
      </c>
      <c r="I862" s="1">
        <v>2</v>
      </c>
      <c r="J862" s="2">
        <v>12</v>
      </c>
      <c r="K862" s="2">
        <v>2024</v>
      </c>
    </row>
    <row r="863" spans="1:11" x14ac:dyDescent="0.25">
      <c r="A863" s="2">
        <v>1860</v>
      </c>
      <c r="B863" s="2">
        <f t="shared" ca="1" si="27"/>
        <v>20241</v>
      </c>
      <c r="C863" s="1">
        <v>-495</v>
      </c>
      <c r="D863" s="2" t="str">
        <f t="shared" ca="1" si="26"/>
        <v>Deposit</v>
      </c>
      <c r="E863" s="2" t="s">
        <v>8</v>
      </c>
      <c r="F863" s="1">
        <v>28</v>
      </c>
      <c r="G863" s="2" t="s">
        <v>11</v>
      </c>
      <c r="H863" s="2" t="s">
        <v>21</v>
      </c>
      <c r="I863" s="1">
        <v>3</v>
      </c>
      <c r="J863" s="2">
        <v>6</v>
      </c>
      <c r="K863" s="2">
        <v>2024</v>
      </c>
    </row>
    <row r="864" spans="1:11" x14ac:dyDescent="0.25">
      <c r="A864" s="2">
        <v>1861</v>
      </c>
      <c r="B864" s="2">
        <f t="shared" ca="1" si="27"/>
        <v>21044</v>
      </c>
      <c r="C864" s="1">
        <v>351</v>
      </c>
      <c r="D864" s="2" t="str">
        <f t="shared" ca="1" si="26"/>
        <v>Deposit</v>
      </c>
      <c r="E864" s="2" t="s">
        <v>7</v>
      </c>
      <c r="F864" s="1">
        <v>67</v>
      </c>
      <c r="G864" s="2" t="s">
        <v>12</v>
      </c>
      <c r="H864" s="2" t="s">
        <v>22</v>
      </c>
      <c r="I864" s="1">
        <v>2</v>
      </c>
      <c r="J864" s="2">
        <v>6</v>
      </c>
      <c r="K864" s="2">
        <v>2024</v>
      </c>
    </row>
    <row r="865" spans="1:11" x14ac:dyDescent="0.25">
      <c r="A865" s="2">
        <v>1862</v>
      </c>
      <c r="B865" s="2">
        <f t="shared" ca="1" si="27"/>
        <v>12426</v>
      </c>
      <c r="C865" s="1">
        <v>-203</v>
      </c>
      <c r="D865" s="2" t="str">
        <f t="shared" ca="1" si="26"/>
        <v>Deposit</v>
      </c>
      <c r="E865" s="2" t="s">
        <v>9</v>
      </c>
      <c r="F865" s="1">
        <v>45</v>
      </c>
      <c r="G865" s="2" t="s">
        <v>12</v>
      </c>
      <c r="H865" s="2" t="s">
        <v>23</v>
      </c>
      <c r="I865" s="1">
        <v>5</v>
      </c>
      <c r="J865" s="2">
        <v>6</v>
      </c>
      <c r="K865" s="2">
        <v>2023</v>
      </c>
    </row>
    <row r="866" spans="1:11" x14ac:dyDescent="0.25">
      <c r="A866" s="2">
        <v>1863</v>
      </c>
      <c r="B866" s="2">
        <f t="shared" ca="1" si="27"/>
        <v>19056</v>
      </c>
      <c r="C866" s="1">
        <v>1340</v>
      </c>
      <c r="D866" s="2" t="str">
        <f t="shared" ca="1" si="26"/>
        <v>Deposit</v>
      </c>
      <c r="E866" s="2" t="s">
        <v>7</v>
      </c>
      <c r="F866" s="1">
        <v>52</v>
      </c>
      <c r="G866" s="2" t="s">
        <v>11</v>
      </c>
      <c r="H866" s="2" t="s">
        <v>19</v>
      </c>
      <c r="I866" s="1">
        <v>2</v>
      </c>
      <c r="J866" s="2">
        <v>11</v>
      </c>
      <c r="K866" s="2">
        <v>2023</v>
      </c>
    </row>
    <row r="867" spans="1:11" x14ac:dyDescent="0.25">
      <c r="A867" s="2">
        <v>1864</v>
      </c>
      <c r="B867" s="2">
        <f t="shared" ca="1" si="27"/>
        <v>14380</v>
      </c>
      <c r="C867" s="1">
        <v>1190</v>
      </c>
      <c r="D867" s="2" t="str">
        <f t="shared" ca="1" si="26"/>
        <v>Withdrawal</v>
      </c>
      <c r="E867" s="2" t="s">
        <v>7</v>
      </c>
      <c r="F867" s="1">
        <v>60</v>
      </c>
      <c r="G867" s="2" t="s">
        <v>11</v>
      </c>
      <c r="H867" s="2" t="s">
        <v>20</v>
      </c>
      <c r="I867" s="1">
        <v>5</v>
      </c>
      <c r="J867" s="2">
        <v>8</v>
      </c>
      <c r="K867" s="2">
        <v>2024</v>
      </c>
    </row>
    <row r="868" spans="1:11" x14ac:dyDescent="0.25">
      <c r="A868" s="2">
        <v>1865</v>
      </c>
      <c r="B868" s="2">
        <f t="shared" ca="1" si="27"/>
        <v>7755</v>
      </c>
      <c r="C868" s="1">
        <v>34</v>
      </c>
      <c r="D868" s="2" t="str">
        <f t="shared" ca="1" si="26"/>
        <v>Withdrawal</v>
      </c>
      <c r="E868" s="2" t="s">
        <v>8</v>
      </c>
      <c r="F868" s="1">
        <v>39</v>
      </c>
      <c r="G868" s="2" t="s">
        <v>12</v>
      </c>
      <c r="H868" s="2" t="s">
        <v>21</v>
      </c>
      <c r="I868" s="1">
        <v>3</v>
      </c>
      <c r="J868" s="2">
        <v>8</v>
      </c>
      <c r="K868" s="2">
        <v>2024</v>
      </c>
    </row>
    <row r="869" spans="1:11" x14ac:dyDescent="0.25">
      <c r="A869" s="2">
        <v>1866</v>
      </c>
      <c r="B869" s="2">
        <f t="shared" ca="1" si="27"/>
        <v>16179</v>
      </c>
      <c r="C869" s="1">
        <v>-46</v>
      </c>
      <c r="D869" s="2" t="str">
        <f t="shared" ca="1" si="26"/>
        <v>Transfer</v>
      </c>
      <c r="E869" s="2" t="s">
        <v>7</v>
      </c>
      <c r="F869" s="1">
        <v>45</v>
      </c>
      <c r="G869" s="2" t="s">
        <v>11</v>
      </c>
      <c r="H869" s="2" t="s">
        <v>22</v>
      </c>
      <c r="I869" s="1">
        <v>4</v>
      </c>
      <c r="J869" s="2">
        <v>10</v>
      </c>
      <c r="K869" s="2">
        <v>2024</v>
      </c>
    </row>
    <row r="870" spans="1:11" x14ac:dyDescent="0.25">
      <c r="A870" s="2">
        <v>1867</v>
      </c>
      <c r="B870" s="2">
        <f t="shared" ca="1" si="27"/>
        <v>1210</v>
      </c>
      <c r="C870" s="1">
        <v>1358</v>
      </c>
      <c r="D870" s="2" t="str">
        <f t="shared" ca="1" si="26"/>
        <v>Transfer</v>
      </c>
      <c r="E870" s="2" t="s">
        <v>8</v>
      </c>
      <c r="F870" s="1">
        <v>56</v>
      </c>
      <c r="G870" s="2" t="s">
        <v>12</v>
      </c>
      <c r="H870" s="2" t="s">
        <v>23</v>
      </c>
      <c r="I870" s="1">
        <v>4</v>
      </c>
      <c r="J870" s="2">
        <v>5</v>
      </c>
      <c r="K870" s="2">
        <v>2023</v>
      </c>
    </row>
    <row r="871" spans="1:11" x14ac:dyDescent="0.25">
      <c r="A871" s="2">
        <v>1868</v>
      </c>
      <c r="B871" s="2">
        <f t="shared" ca="1" si="27"/>
        <v>4145</v>
      </c>
      <c r="C871" s="1">
        <v>-385</v>
      </c>
      <c r="D871" s="2" t="str">
        <f t="shared" ca="1" si="26"/>
        <v>Transfer</v>
      </c>
      <c r="E871" s="2" t="s">
        <v>9</v>
      </c>
      <c r="F871" s="1">
        <v>28</v>
      </c>
      <c r="G871" s="2" t="s">
        <v>11</v>
      </c>
      <c r="H871" s="2" t="s">
        <v>19</v>
      </c>
      <c r="I871" s="1">
        <v>2</v>
      </c>
      <c r="J871" s="2">
        <v>7</v>
      </c>
      <c r="K871" s="2">
        <v>2023</v>
      </c>
    </row>
    <row r="872" spans="1:11" x14ac:dyDescent="0.25">
      <c r="A872" s="2">
        <v>1869</v>
      </c>
      <c r="B872" s="2">
        <f t="shared" ca="1" si="27"/>
        <v>3122</v>
      </c>
      <c r="C872" s="1">
        <v>-58</v>
      </c>
      <c r="D872" s="2" t="str">
        <f t="shared" ca="1" si="26"/>
        <v>Deposit</v>
      </c>
      <c r="E872" s="2" t="s">
        <v>7</v>
      </c>
      <c r="F872" s="1">
        <v>49</v>
      </c>
      <c r="G872" s="2" t="s">
        <v>12</v>
      </c>
      <c r="H872" s="2" t="s">
        <v>20</v>
      </c>
      <c r="I872" s="1">
        <v>4</v>
      </c>
      <c r="J872" s="2">
        <v>9</v>
      </c>
      <c r="K872" s="2">
        <v>2023</v>
      </c>
    </row>
    <row r="873" spans="1:11" x14ac:dyDescent="0.25">
      <c r="A873" s="2">
        <v>1870</v>
      </c>
      <c r="B873" s="2">
        <f t="shared" ca="1" si="27"/>
        <v>17548</v>
      </c>
      <c r="C873" s="1">
        <v>1190</v>
      </c>
      <c r="D873" s="2" t="str">
        <f t="shared" ca="1" si="26"/>
        <v>Transfer</v>
      </c>
      <c r="E873" s="2" t="s">
        <v>7</v>
      </c>
      <c r="F873" s="1">
        <v>57</v>
      </c>
      <c r="G873" s="2" t="s">
        <v>11</v>
      </c>
      <c r="H873" s="2" t="s">
        <v>21</v>
      </c>
      <c r="I873" s="1">
        <v>1</v>
      </c>
      <c r="J873" s="2">
        <v>3</v>
      </c>
      <c r="K873" s="2">
        <v>2023</v>
      </c>
    </row>
    <row r="874" spans="1:11" x14ac:dyDescent="0.25">
      <c r="A874" s="2">
        <v>1871</v>
      </c>
      <c r="B874" s="2">
        <f t="shared" ca="1" si="27"/>
        <v>9519</v>
      </c>
      <c r="C874" s="1">
        <v>442</v>
      </c>
      <c r="D874" s="2" t="str">
        <f t="shared" ca="1" si="26"/>
        <v>Withdrawal</v>
      </c>
      <c r="E874" s="2" t="s">
        <v>7</v>
      </c>
      <c r="F874" s="1">
        <v>60</v>
      </c>
      <c r="G874" s="2" t="s">
        <v>12</v>
      </c>
      <c r="H874" s="2" t="s">
        <v>22</v>
      </c>
      <c r="I874" s="1">
        <v>1</v>
      </c>
      <c r="J874" s="2">
        <v>1</v>
      </c>
      <c r="K874" s="2">
        <v>2023</v>
      </c>
    </row>
    <row r="875" spans="1:11" x14ac:dyDescent="0.25">
      <c r="A875" s="2">
        <v>1872</v>
      </c>
      <c r="B875" s="2">
        <f t="shared" ca="1" si="27"/>
        <v>18587</v>
      </c>
      <c r="C875" s="1">
        <v>743</v>
      </c>
      <c r="D875" s="2" t="str">
        <f t="shared" ca="1" si="26"/>
        <v>Deposit</v>
      </c>
      <c r="E875" s="2" t="s">
        <v>8</v>
      </c>
      <c r="F875" s="1">
        <v>33</v>
      </c>
      <c r="G875" s="2" t="s">
        <v>11</v>
      </c>
      <c r="H875" s="2" t="s">
        <v>23</v>
      </c>
      <c r="I875" s="1">
        <v>4</v>
      </c>
      <c r="J875" s="2">
        <v>12</v>
      </c>
      <c r="K875" s="2">
        <v>2024</v>
      </c>
    </row>
    <row r="876" spans="1:11" x14ac:dyDescent="0.25">
      <c r="A876" s="2">
        <v>1873</v>
      </c>
      <c r="B876" s="2">
        <f t="shared" ca="1" si="27"/>
        <v>12513</v>
      </c>
      <c r="C876" s="1">
        <v>917</v>
      </c>
      <c r="D876" s="2" t="str">
        <f t="shared" ca="1" si="26"/>
        <v>Deposit</v>
      </c>
      <c r="E876" s="2" t="s">
        <v>9</v>
      </c>
      <c r="F876" s="1">
        <v>34</v>
      </c>
      <c r="G876" s="2" t="s">
        <v>11</v>
      </c>
      <c r="H876" s="2" t="s">
        <v>19</v>
      </c>
      <c r="I876" s="1">
        <v>1</v>
      </c>
      <c r="J876" s="2">
        <v>5</v>
      </c>
      <c r="K876" s="2">
        <v>2024</v>
      </c>
    </row>
    <row r="877" spans="1:11" x14ac:dyDescent="0.25">
      <c r="A877" s="2">
        <v>1874</v>
      </c>
      <c r="B877" s="2">
        <f t="shared" ca="1" si="27"/>
        <v>14513</v>
      </c>
      <c r="C877" s="1">
        <v>1</v>
      </c>
      <c r="D877" s="2" t="str">
        <f t="shared" ca="1" si="26"/>
        <v>Withdrawal</v>
      </c>
      <c r="E877" s="2" t="s">
        <v>7</v>
      </c>
      <c r="F877" s="1">
        <v>69</v>
      </c>
      <c r="G877" s="2" t="s">
        <v>12</v>
      </c>
      <c r="H877" s="2" t="s">
        <v>20</v>
      </c>
      <c r="I877" s="1">
        <v>5</v>
      </c>
      <c r="J877" s="2">
        <v>8</v>
      </c>
      <c r="K877" s="2">
        <v>2023</v>
      </c>
    </row>
    <row r="878" spans="1:11" x14ac:dyDescent="0.25">
      <c r="A878" s="2">
        <v>1875</v>
      </c>
      <c r="B878" s="2">
        <f t="shared" ca="1" si="27"/>
        <v>13088</v>
      </c>
      <c r="C878" s="1">
        <v>714</v>
      </c>
      <c r="D878" s="2" t="str">
        <f t="shared" ca="1" si="26"/>
        <v>Deposit</v>
      </c>
      <c r="E878" s="2" t="s">
        <v>7</v>
      </c>
      <c r="F878" s="1">
        <v>35</v>
      </c>
      <c r="G878" s="2" t="s">
        <v>12</v>
      </c>
      <c r="H878" s="2" t="s">
        <v>21</v>
      </c>
      <c r="I878" s="1">
        <v>1</v>
      </c>
      <c r="J878" s="2">
        <v>11</v>
      </c>
      <c r="K878" s="2">
        <v>2024</v>
      </c>
    </row>
    <row r="879" spans="1:11" x14ac:dyDescent="0.25">
      <c r="A879" s="2">
        <v>1876</v>
      </c>
      <c r="B879" s="2">
        <f t="shared" ca="1" si="27"/>
        <v>16531</v>
      </c>
      <c r="C879" s="1">
        <v>414</v>
      </c>
      <c r="D879" s="2" t="str">
        <f t="shared" ca="1" si="26"/>
        <v>Transfer</v>
      </c>
      <c r="E879" s="2" t="s">
        <v>7</v>
      </c>
      <c r="F879" s="1">
        <v>42</v>
      </c>
      <c r="G879" s="2" t="s">
        <v>11</v>
      </c>
      <c r="H879" s="2" t="s">
        <v>22</v>
      </c>
      <c r="I879" s="1">
        <v>1</v>
      </c>
      <c r="J879" s="2">
        <v>9</v>
      </c>
      <c r="K879" s="2">
        <v>2024</v>
      </c>
    </row>
    <row r="880" spans="1:11" x14ac:dyDescent="0.25">
      <c r="A880" s="2">
        <v>1877</v>
      </c>
      <c r="B880" s="2">
        <f t="shared" ca="1" si="27"/>
        <v>5697</v>
      </c>
      <c r="C880" s="1">
        <v>-48</v>
      </c>
      <c r="D880" s="2" t="str">
        <f t="shared" ca="1" si="26"/>
        <v>Deposit</v>
      </c>
      <c r="E880" s="2" t="s">
        <v>8</v>
      </c>
      <c r="F880" s="1">
        <v>57</v>
      </c>
      <c r="G880" s="2" t="s">
        <v>11</v>
      </c>
      <c r="H880" s="2" t="s">
        <v>23</v>
      </c>
      <c r="I880" s="1">
        <v>1</v>
      </c>
      <c r="J880" s="2">
        <v>9</v>
      </c>
      <c r="K880" s="2">
        <v>2023</v>
      </c>
    </row>
    <row r="881" spans="1:11" x14ac:dyDescent="0.25">
      <c r="A881" s="2">
        <v>1878</v>
      </c>
      <c r="B881" s="2">
        <f t="shared" ca="1" si="27"/>
        <v>16859</v>
      </c>
      <c r="C881" s="1">
        <v>1419</v>
      </c>
      <c r="D881" s="2" t="str">
        <f t="shared" ca="1" si="26"/>
        <v>Transfer</v>
      </c>
      <c r="E881" s="2" t="s">
        <v>7</v>
      </c>
      <c r="F881" s="1">
        <v>47</v>
      </c>
      <c r="G881" s="2" t="s">
        <v>12</v>
      </c>
      <c r="H881" s="2" t="s">
        <v>19</v>
      </c>
      <c r="I881" s="1">
        <v>3</v>
      </c>
      <c r="J881" s="2">
        <v>5</v>
      </c>
      <c r="K881" s="2">
        <v>2023</v>
      </c>
    </row>
    <row r="882" spans="1:11" x14ac:dyDescent="0.25">
      <c r="A882" s="2">
        <v>1879</v>
      </c>
      <c r="B882" s="2">
        <f t="shared" ca="1" si="27"/>
        <v>2363</v>
      </c>
      <c r="C882" s="1">
        <v>-498</v>
      </c>
      <c r="D882" s="2" t="str">
        <f t="shared" ca="1" si="26"/>
        <v>Deposit</v>
      </c>
      <c r="E882" s="2" t="s">
        <v>9</v>
      </c>
      <c r="F882" s="1">
        <v>49</v>
      </c>
      <c r="G882" s="2" t="s">
        <v>11</v>
      </c>
      <c r="H882" s="2" t="s">
        <v>20</v>
      </c>
      <c r="I882" s="1">
        <v>3</v>
      </c>
      <c r="J882" s="2">
        <v>4</v>
      </c>
      <c r="K882" s="2">
        <v>2023</v>
      </c>
    </row>
    <row r="883" spans="1:11" x14ac:dyDescent="0.25">
      <c r="A883" s="2">
        <v>1880</v>
      </c>
      <c r="B883" s="2">
        <f t="shared" ca="1" si="27"/>
        <v>9319</v>
      </c>
      <c r="C883" s="1">
        <v>1463</v>
      </c>
      <c r="D883" s="2" t="str">
        <f t="shared" ca="1" si="26"/>
        <v>Withdrawal</v>
      </c>
      <c r="E883" s="2" t="s">
        <v>8</v>
      </c>
      <c r="F883" s="1">
        <v>42</v>
      </c>
      <c r="G883" s="2" t="s">
        <v>12</v>
      </c>
      <c r="H883" s="2" t="s">
        <v>21</v>
      </c>
      <c r="I883" s="1">
        <v>3</v>
      </c>
      <c r="J883" s="2">
        <v>8</v>
      </c>
      <c r="K883" s="2">
        <v>2023</v>
      </c>
    </row>
    <row r="884" spans="1:11" x14ac:dyDescent="0.25">
      <c r="A884" s="2">
        <v>1881</v>
      </c>
      <c r="B884" s="2">
        <f t="shared" ca="1" si="27"/>
        <v>14074</v>
      </c>
      <c r="C884" s="1">
        <v>126</v>
      </c>
      <c r="D884" s="2" t="str">
        <f t="shared" ca="1" si="26"/>
        <v>Withdrawal</v>
      </c>
      <c r="E884" s="2" t="s">
        <v>7</v>
      </c>
      <c r="F884" s="1">
        <v>56</v>
      </c>
      <c r="G884" s="2" t="s">
        <v>11</v>
      </c>
      <c r="H884" s="2" t="s">
        <v>22</v>
      </c>
      <c r="I884" s="1">
        <v>2</v>
      </c>
      <c r="J884" s="2">
        <v>4</v>
      </c>
      <c r="K884" s="2">
        <v>2023</v>
      </c>
    </row>
    <row r="885" spans="1:11" x14ac:dyDescent="0.25">
      <c r="A885" s="2">
        <v>1882</v>
      </c>
      <c r="B885" s="2">
        <f t="shared" ca="1" si="27"/>
        <v>13930</v>
      </c>
      <c r="C885" s="1">
        <v>808</v>
      </c>
      <c r="D885" s="2" t="str">
        <f t="shared" ca="1" si="26"/>
        <v>Transfer</v>
      </c>
      <c r="E885" s="2" t="s">
        <v>7</v>
      </c>
      <c r="F885" s="1">
        <v>29</v>
      </c>
      <c r="G885" s="2" t="s">
        <v>12</v>
      </c>
      <c r="H885" s="2" t="s">
        <v>23</v>
      </c>
      <c r="I885" s="1">
        <v>4</v>
      </c>
      <c r="J885" s="2">
        <v>7</v>
      </c>
      <c r="K885" s="2">
        <v>2024</v>
      </c>
    </row>
    <row r="886" spans="1:11" x14ac:dyDescent="0.25">
      <c r="A886" s="2">
        <v>1883</v>
      </c>
      <c r="B886" s="2">
        <f t="shared" ca="1" si="27"/>
        <v>1006</v>
      </c>
      <c r="C886" s="1">
        <v>884</v>
      </c>
      <c r="D886" s="2" t="str">
        <f t="shared" ca="1" si="26"/>
        <v>Withdrawal</v>
      </c>
      <c r="E886" s="2" t="s">
        <v>7</v>
      </c>
      <c r="F886" s="1">
        <v>27</v>
      </c>
      <c r="G886" s="2" t="s">
        <v>11</v>
      </c>
      <c r="H886" s="2" t="s">
        <v>19</v>
      </c>
      <c r="I886" s="1">
        <v>4</v>
      </c>
      <c r="J886" s="2">
        <v>1</v>
      </c>
      <c r="K886" s="2">
        <v>2024</v>
      </c>
    </row>
    <row r="887" spans="1:11" x14ac:dyDescent="0.25">
      <c r="A887" s="2">
        <v>1884</v>
      </c>
      <c r="B887" s="2">
        <f t="shared" ca="1" si="27"/>
        <v>14732</v>
      </c>
      <c r="C887" s="1">
        <v>118</v>
      </c>
      <c r="D887" s="2" t="str">
        <f t="shared" ca="1" si="26"/>
        <v>Deposit</v>
      </c>
      <c r="E887" s="2" t="s">
        <v>9</v>
      </c>
      <c r="F887" s="1">
        <v>40</v>
      </c>
      <c r="G887" s="2" t="s">
        <v>12</v>
      </c>
      <c r="H887" s="2" t="s">
        <v>20</v>
      </c>
      <c r="I887" s="1">
        <v>2</v>
      </c>
      <c r="J887" s="2">
        <v>8</v>
      </c>
      <c r="K887" s="2">
        <v>2024</v>
      </c>
    </row>
    <row r="888" spans="1:11" x14ac:dyDescent="0.25">
      <c r="A888" s="2">
        <v>1885</v>
      </c>
      <c r="B888" s="2">
        <f t="shared" ca="1" si="27"/>
        <v>10250</v>
      </c>
      <c r="C888" s="1">
        <v>341</v>
      </c>
      <c r="D888" s="2" t="str">
        <f t="shared" ca="1" si="26"/>
        <v>Deposit</v>
      </c>
      <c r="E888" s="2" t="s">
        <v>7</v>
      </c>
      <c r="F888" s="1">
        <v>40</v>
      </c>
      <c r="G888" s="2" t="s">
        <v>11</v>
      </c>
      <c r="H888" s="2" t="s">
        <v>21</v>
      </c>
      <c r="I888" s="1">
        <v>5</v>
      </c>
      <c r="J888" s="2">
        <v>1</v>
      </c>
      <c r="K888" s="2">
        <v>2024</v>
      </c>
    </row>
    <row r="889" spans="1:11" x14ac:dyDescent="0.25">
      <c r="A889" s="2">
        <v>1886</v>
      </c>
      <c r="B889" s="2">
        <f t="shared" ca="1" si="27"/>
        <v>22630</v>
      </c>
      <c r="C889" s="1">
        <v>454</v>
      </c>
      <c r="D889" s="2" t="str">
        <f t="shared" ca="1" si="26"/>
        <v>Transfer</v>
      </c>
      <c r="E889" s="2" t="s">
        <v>8</v>
      </c>
      <c r="F889" s="1">
        <v>37</v>
      </c>
      <c r="G889" s="2" t="s">
        <v>11</v>
      </c>
      <c r="H889" s="2" t="s">
        <v>22</v>
      </c>
      <c r="I889" s="1">
        <v>2</v>
      </c>
      <c r="J889" s="2">
        <v>11</v>
      </c>
      <c r="K889" s="2">
        <v>2023</v>
      </c>
    </row>
    <row r="890" spans="1:11" x14ac:dyDescent="0.25">
      <c r="A890" s="2">
        <v>1887</v>
      </c>
      <c r="B890" s="2">
        <f t="shared" ca="1" si="27"/>
        <v>6357</v>
      </c>
      <c r="C890" s="1">
        <v>510</v>
      </c>
      <c r="D890" s="2" t="str">
        <f t="shared" ca="1" si="26"/>
        <v>Withdrawal</v>
      </c>
      <c r="E890" s="2" t="s">
        <v>7</v>
      </c>
      <c r="F890" s="1">
        <v>30</v>
      </c>
      <c r="G890" s="2" t="s">
        <v>12</v>
      </c>
      <c r="H890" s="2" t="s">
        <v>23</v>
      </c>
      <c r="I890" s="1">
        <v>5</v>
      </c>
      <c r="J890" s="2">
        <v>10</v>
      </c>
      <c r="K890" s="2">
        <v>2023</v>
      </c>
    </row>
    <row r="891" spans="1:11" x14ac:dyDescent="0.25">
      <c r="A891" s="2">
        <v>1888</v>
      </c>
      <c r="B891" s="2">
        <f t="shared" ca="1" si="27"/>
        <v>2852</v>
      </c>
      <c r="C891" s="1">
        <v>225</v>
      </c>
      <c r="D891" s="2" t="str">
        <f t="shared" ca="1" si="26"/>
        <v>Withdrawal</v>
      </c>
      <c r="E891" s="2" t="s">
        <v>7</v>
      </c>
      <c r="F891" s="1">
        <v>36</v>
      </c>
      <c r="G891" s="2" t="s">
        <v>11</v>
      </c>
      <c r="H891" s="2" t="s">
        <v>19</v>
      </c>
      <c r="I891" s="1">
        <v>1</v>
      </c>
      <c r="J891" s="2">
        <v>12</v>
      </c>
      <c r="K891" s="2">
        <v>2024</v>
      </c>
    </row>
    <row r="892" spans="1:11" x14ac:dyDescent="0.25">
      <c r="A892" s="2">
        <v>1889</v>
      </c>
      <c r="B892" s="2">
        <f t="shared" ca="1" si="27"/>
        <v>9018</v>
      </c>
      <c r="C892" s="1">
        <v>880</v>
      </c>
      <c r="D892" s="2" t="str">
        <f t="shared" ca="1" si="26"/>
        <v>Withdrawal</v>
      </c>
      <c r="E892" s="2" t="s">
        <v>9</v>
      </c>
      <c r="F892" s="1">
        <v>63</v>
      </c>
      <c r="G892" s="2" t="s">
        <v>12</v>
      </c>
      <c r="H892" s="2" t="s">
        <v>20</v>
      </c>
      <c r="I892" s="1">
        <v>4</v>
      </c>
      <c r="J892" s="2">
        <v>9</v>
      </c>
      <c r="K892" s="2">
        <v>2023</v>
      </c>
    </row>
    <row r="893" spans="1:11" x14ac:dyDescent="0.25">
      <c r="A893" s="2">
        <v>1890</v>
      </c>
      <c r="B893" s="2">
        <f t="shared" ca="1" si="27"/>
        <v>20162</v>
      </c>
      <c r="C893" s="1">
        <v>444</v>
      </c>
      <c r="D893" s="2" t="str">
        <f t="shared" ca="1" si="26"/>
        <v>Deposit</v>
      </c>
      <c r="E893" s="2" t="s">
        <v>7</v>
      </c>
      <c r="F893" s="1">
        <v>32</v>
      </c>
      <c r="G893" s="2" t="s">
        <v>11</v>
      </c>
      <c r="H893" s="2" t="s">
        <v>21</v>
      </c>
      <c r="I893" s="1">
        <v>3</v>
      </c>
      <c r="J893" s="2">
        <v>12</v>
      </c>
      <c r="K893" s="2">
        <v>2024</v>
      </c>
    </row>
    <row r="894" spans="1:11" x14ac:dyDescent="0.25">
      <c r="A894" s="2">
        <v>1891</v>
      </c>
      <c r="B894" s="2">
        <f t="shared" ca="1" si="27"/>
        <v>5089</v>
      </c>
      <c r="C894" s="1">
        <v>313</v>
      </c>
      <c r="D894" s="2" t="str">
        <f t="shared" ca="1" si="26"/>
        <v>Withdrawal</v>
      </c>
      <c r="E894" s="2" t="s">
        <v>7</v>
      </c>
      <c r="F894" s="1">
        <v>42</v>
      </c>
      <c r="G894" s="2" t="s">
        <v>12</v>
      </c>
      <c r="H894" s="2" t="s">
        <v>22</v>
      </c>
      <c r="I894" s="1">
        <v>1</v>
      </c>
      <c r="J894" s="2">
        <v>10</v>
      </c>
      <c r="K894" s="2">
        <v>2023</v>
      </c>
    </row>
    <row r="895" spans="1:11" x14ac:dyDescent="0.25">
      <c r="A895" s="2">
        <v>1892</v>
      </c>
      <c r="B895" s="2">
        <f t="shared" ca="1" si="27"/>
        <v>7302</v>
      </c>
      <c r="C895" s="1">
        <v>799</v>
      </c>
      <c r="D895" s="2" t="str">
        <f t="shared" ca="1" si="26"/>
        <v>Withdrawal</v>
      </c>
      <c r="E895" s="2" t="s">
        <v>8</v>
      </c>
      <c r="F895" s="1">
        <v>30</v>
      </c>
      <c r="G895" s="2" t="s">
        <v>11</v>
      </c>
      <c r="H895" s="2" t="s">
        <v>23</v>
      </c>
      <c r="I895" s="1">
        <v>5</v>
      </c>
      <c r="J895" s="2">
        <v>4</v>
      </c>
      <c r="K895" s="2">
        <v>2024</v>
      </c>
    </row>
    <row r="896" spans="1:11" x14ac:dyDescent="0.25">
      <c r="A896" s="2">
        <v>1893</v>
      </c>
      <c r="B896" s="2">
        <f t="shared" ca="1" si="27"/>
        <v>6153</v>
      </c>
      <c r="C896" s="1">
        <v>1052</v>
      </c>
      <c r="D896" s="2" t="str">
        <f t="shared" ca="1" si="26"/>
        <v>Withdrawal</v>
      </c>
      <c r="E896" s="2" t="s">
        <v>9</v>
      </c>
      <c r="F896" s="1">
        <v>40</v>
      </c>
      <c r="G896" s="2" t="s">
        <v>12</v>
      </c>
      <c r="H896" s="2" t="s">
        <v>19</v>
      </c>
      <c r="I896" s="1">
        <v>2</v>
      </c>
      <c r="J896" s="2">
        <v>11</v>
      </c>
      <c r="K896" s="2">
        <v>2023</v>
      </c>
    </row>
    <row r="897" spans="1:11" x14ac:dyDescent="0.25">
      <c r="A897" s="2">
        <v>1894</v>
      </c>
      <c r="B897" s="2">
        <f t="shared" ca="1" si="27"/>
        <v>19363</v>
      </c>
      <c r="C897" s="1">
        <v>-236</v>
      </c>
      <c r="D897" s="2" t="str">
        <f t="shared" ca="1" si="26"/>
        <v>Deposit</v>
      </c>
      <c r="E897" s="2" t="s">
        <v>7</v>
      </c>
      <c r="F897" s="1">
        <v>47</v>
      </c>
      <c r="G897" s="2" t="s">
        <v>11</v>
      </c>
      <c r="H897" s="2" t="s">
        <v>20</v>
      </c>
      <c r="I897" s="1">
        <v>3</v>
      </c>
      <c r="J897" s="2">
        <v>6</v>
      </c>
      <c r="K897" s="2">
        <v>2023</v>
      </c>
    </row>
    <row r="898" spans="1:11" x14ac:dyDescent="0.25">
      <c r="A898" s="2">
        <v>1895</v>
      </c>
      <c r="B898" s="2">
        <f t="shared" ca="1" si="27"/>
        <v>18756</v>
      </c>
      <c r="C898" s="1">
        <v>756</v>
      </c>
      <c r="D898" s="2" t="str">
        <f t="shared" ca="1" si="26"/>
        <v>Deposit</v>
      </c>
      <c r="E898" s="2" t="s">
        <v>8</v>
      </c>
      <c r="F898" s="1">
        <v>37</v>
      </c>
      <c r="G898" s="2" t="s">
        <v>12</v>
      </c>
      <c r="H898" s="2" t="s">
        <v>21</v>
      </c>
      <c r="I898" s="1">
        <v>1</v>
      </c>
      <c r="J898" s="2">
        <v>6</v>
      </c>
      <c r="K898" s="2">
        <v>2023</v>
      </c>
    </row>
    <row r="899" spans="1:11" x14ac:dyDescent="0.25">
      <c r="A899" s="2">
        <v>1896</v>
      </c>
      <c r="B899" s="2">
        <f t="shared" ca="1" si="27"/>
        <v>16495</v>
      </c>
      <c r="C899" s="1">
        <v>624</v>
      </c>
      <c r="D899" s="2" t="str">
        <f t="shared" ca="1" si="26"/>
        <v>Deposit</v>
      </c>
      <c r="E899" s="2" t="s">
        <v>7</v>
      </c>
      <c r="F899" s="1">
        <v>31</v>
      </c>
      <c r="G899" s="2" t="s">
        <v>11</v>
      </c>
      <c r="H899" s="2" t="s">
        <v>22</v>
      </c>
      <c r="I899" s="1">
        <v>2</v>
      </c>
      <c r="J899" s="2">
        <v>3</v>
      </c>
      <c r="K899" s="2">
        <v>2023</v>
      </c>
    </row>
    <row r="900" spans="1:11" x14ac:dyDescent="0.25">
      <c r="A900" s="2">
        <v>1897</v>
      </c>
      <c r="B900" s="2">
        <f t="shared" ca="1" si="27"/>
        <v>16398</v>
      </c>
      <c r="C900" s="1">
        <v>1432</v>
      </c>
      <c r="D900" s="2" t="str">
        <f t="shared" ref="D900:D963" ca="1" si="28">INDEX(loan_types,RANDBETWEEN(1,COUNTA(loan_types)))</f>
        <v>Deposit</v>
      </c>
      <c r="E900" s="2" t="s">
        <v>7</v>
      </c>
      <c r="F900" s="1">
        <v>54</v>
      </c>
      <c r="G900" s="2" t="s">
        <v>12</v>
      </c>
      <c r="H900" s="2" t="s">
        <v>23</v>
      </c>
      <c r="I900" s="1">
        <v>5</v>
      </c>
      <c r="J900" s="2">
        <v>1</v>
      </c>
      <c r="K900" s="2">
        <v>2023</v>
      </c>
    </row>
    <row r="901" spans="1:11" x14ac:dyDescent="0.25">
      <c r="A901" s="2">
        <v>1898</v>
      </c>
      <c r="B901" s="2">
        <f t="shared" ref="B901:B964" ca="1" si="29">IF(D901="Withdrawal",RANDBETWEEN(500,15000),IF(D900="Transfer",RANDBETWEEN(600,6000),RANDBETWEEN(10000,25000)))</f>
        <v>20600</v>
      </c>
      <c r="C901" s="1">
        <v>617</v>
      </c>
      <c r="D901" s="2" t="str">
        <f t="shared" ca="1" si="28"/>
        <v>Transfer</v>
      </c>
      <c r="E901" s="2" t="s">
        <v>9</v>
      </c>
      <c r="F901" s="1">
        <v>44</v>
      </c>
      <c r="G901" s="2" t="s">
        <v>11</v>
      </c>
      <c r="H901" s="2" t="s">
        <v>19</v>
      </c>
      <c r="I901" s="1">
        <v>4</v>
      </c>
      <c r="J901" s="2">
        <v>3</v>
      </c>
      <c r="K901" s="2">
        <v>2023</v>
      </c>
    </row>
    <row r="902" spans="1:11" x14ac:dyDescent="0.25">
      <c r="A902" s="2">
        <v>1899</v>
      </c>
      <c r="B902" s="2">
        <f t="shared" ca="1" si="29"/>
        <v>7216</v>
      </c>
      <c r="C902" s="1">
        <v>619</v>
      </c>
      <c r="D902" s="2" t="str">
        <f t="shared" ca="1" si="28"/>
        <v>Withdrawal</v>
      </c>
      <c r="E902" s="2" t="s">
        <v>7</v>
      </c>
      <c r="F902" s="1">
        <v>34</v>
      </c>
      <c r="G902" s="2" t="s">
        <v>12</v>
      </c>
      <c r="H902" s="2" t="s">
        <v>20</v>
      </c>
      <c r="I902" s="1">
        <v>5</v>
      </c>
      <c r="J902" s="2">
        <v>12</v>
      </c>
      <c r="K902" s="2">
        <v>2024</v>
      </c>
    </row>
    <row r="903" spans="1:11" x14ac:dyDescent="0.25">
      <c r="A903" s="2">
        <v>1900</v>
      </c>
      <c r="B903" s="2">
        <f t="shared" ca="1" si="29"/>
        <v>9094</v>
      </c>
      <c r="C903" s="1">
        <v>515</v>
      </c>
      <c r="D903" s="2" t="str">
        <f t="shared" ca="1" si="28"/>
        <v>Withdrawal</v>
      </c>
      <c r="E903" s="2" t="s">
        <v>7</v>
      </c>
      <c r="F903" s="1">
        <v>47</v>
      </c>
      <c r="G903" s="2" t="s">
        <v>11</v>
      </c>
      <c r="H903" s="2" t="s">
        <v>21</v>
      </c>
      <c r="I903" s="1">
        <v>1</v>
      </c>
      <c r="J903" s="2">
        <v>4</v>
      </c>
      <c r="K903" s="2">
        <v>2024</v>
      </c>
    </row>
    <row r="904" spans="1:11" x14ac:dyDescent="0.25">
      <c r="A904" s="2">
        <v>1901</v>
      </c>
      <c r="B904" s="2">
        <f t="shared" ca="1" si="29"/>
        <v>14922</v>
      </c>
      <c r="C904" s="1">
        <v>1042</v>
      </c>
      <c r="D904" s="2" t="str">
        <f t="shared" ca="1" si="28"/>
        <v>Deposit</v>
      </c>
      <c r="E904" s="2" t="s">
        <v>7</v>
      </c>
      <c r="F904" s="1">
        <v>39</v>
      </c>
      <c r="G904" s="2" t="s">
        <v>11</v>
      </c>
      <c r="H904" s="2" t="s">
        <v>22</v>
      </c>
      <c r="I904" s="1">
        <v>3</v>
      </c>
      <c r="J904" s="2">
        <v>9</v>
      </c>
      <c r="K904" s="2">
        <v>2023</v>
      </c>
    </row>
    <row r="905" spans="1:11" x14ac:dyDescent="0.25">
      <c r="A905" s="2">
        <v>1902</v>
      </c>
      <c r="B905" s="2">
        <f t="shared" ca="1" si="29"/>
        <v>21500</v>
      </c>
      <c r="C905" s="1">
        <v>-61</v>
      </c>
      <c r="D905" s="2" t="str">
        <f t="shared" ca="1" si="28"/>
        <v>Deposit</v>
      </c>
      <c r="E905" s="2" t="s">
        <v>8</v>
      </c>
      <c r="F905" s="1">
        <v>36</v>
      </c>
      <c r="G905" s="2" t="s">
        <v>12</v>
      </c>
      <c r="H905" s="2" t="s">
        <v>23</v>
      </c>
      <c r="I905" s="1">
        <v>1</v>
      </c>
      <c r="J905" s="2">
        <v>2</v>
      </c>
      <c r="K905" s="2">
        <v>2024</v>
      </c>
    </row>
    <row r="906" spans="1:11" x14ac:dyDescent="0.25">
      <c r="A906" s="2">
        <v>1903</v>
      </c>
      <c r="B906" s="2">
        <f t="shared" ca="1" si="29"/>
        <v>21323</v>
      </c>
      <c r="C906" s="1">
        <v>-390</v>
      </c>
      <c r="D906" s="2" t="str">
        <f t="shared" ca="1" si="28"/>
        <v>Deposit</v>
      </c>
      <c r="E906" s="2" t="s">
        <v>7</v>
      </c>
      <c r="F906" s="1">
        <v>30</v>
      </c>
      <c r="G906" s="2" t="s">
        <v>11</v>
      </c>
      <c r="H906" s="2" t="s">
        <v>19</v>
      </c>
      <c r="I906" s="1">
        <v>1</v>
      </c>
      <c r="J906" s="2">
        <v>11</v>
      </c>
      <c r="K906" s="2">
        <v>2024</v>
      </c>
    </row>
    <row r="907" spans="1:11" x14ac:dyDescent="0.25">
      <c r="A907" s="2">
        <v>1904</v>
      </c>
      <c r="B907" s="2">
        <f t="shared" ca="1" si="29"/>
        <v>24186</v>
      </c>
      <c r="C907" s="1">
        <v>490</v>
      </c>
      <c r="D907" s="2" t="str">
        <f t="shared" ca="1" si="28"/>
        <v>Deposit</v>
      </c>
      <c r="E907" s="2" t="s">
        <v>9</v>
      </c>
      <c r="F907" s="1">
        <v>37</v>
      </c>
      <c r="G907" s="2" t="s">
        <v>12</v>
      </c>
      <c r="H907" s="2" t="s">
        <v>20</v>
      </c>
      <c r="I907" s="1">
        <v>1</v>
      </c>
      <c r="J907" s="2">
        <v>5</v>
      </c>
      <c r="K907" s="2">
        <v>2024</v>
      </c>
    </row>
    <row r="908" spans="1:11" x14ac:dyDescent="0.25">
      <c r="A908" s="2">
        <v>1905</v>
      </c>
      <c r="B908" s="2">
        <f t="shared" ca="1" si="29"/>
        <v>22103</v>
      </c>
      <c r="C908" s="1">
        <v>1074</v>
      </c>
      <c r="D908" s="2" t="str">
        <f t="shared" ca="1" si="28"/>
        <v>Transfer</v>
      </c>
      <c r="E908" s="2" t="s">
        <v>8</v>
      </c>
      <c r="F908" s="1">
        <v>70</v>
      </c>
      <c r="G908" s="2" t="s">
        <v>11</v>
      </c>
      <c r="H908" s="2" t="s">
        <v>21</v>
      </c>
      <c r="I908" s="1">
        <v>2</v>
      </c>
      <c r="J908" s="2">
        <v>11</v>
      </c>
      <c r="K908" s="2">
        <v>2024</v>
      </c>
    </row>
    <row r="909" spans="1:11" x14ac:dyDescent="0.25">
      <c r="A909" s="2">
        <v>1906</v>
      </c>
      <c r="B909" s="2">
        <f t="shared" ca="1" si="29"/>
        <v>2989</v>
      </c>
      <c r="C909" s="1">
        <v>163</v>
      </c>
      <c r="D909" s="2" t="str">
        <f t="shared" ca="1" si="28"/>
        <v>Transfer</v>
      </c>
      <c r="E909" s="2" t="s">
        <v>7</v>
      </c>
      <c r="F909" s="1">
        <v>36</v>
      </c>
      <c r="G909" s="2" t="s">
        <v>12</v>
      </c>
      <c r="H909" s="2" t="s">
        <v>22</v>
      </c>
      <c r="I909" s="1">
        <v>3</v>
      </c>
      <c r="J909" s="2">
        <v>1</v>
      </c>
      <c r="K909" s="2">
        <v>2023</v>
      </c>
    </row>
    <row r="910" spans="1:11" x14ac:dyDescent="0.25">
      <c r="A910" s="2">
        <v>1907</v>
      </c>
      <c r="B910" s="2">
        <f t="shared" ca="1" si="29"/>
        <v>13395</v>
      </c>
      <c r="C910" s="1">
        <v>1182</v>
      </c>
      <c r="D910" s="2" t="str">
        <f t="shared" ca="1" si="28"/>
        <v>Withdrawal</v>
      </c>
      <c r="E910" s="2" t="s">
        <v>7</v>
      </c>
      <c r="F910" s="1">
        <v>51</v>
      </c>
      <c r="G910" s="2" t="s">
        <v>11</v>
      </c>
      <c r="H910" s="2" t="s">
        <v>23</v>
      </c>
      <c r="I910" s="1">
        <v>2</v>
      </c>
      <c r="J910" s="2">
        <v>4</v>
      </c>
      <c r="K910" s="2">
        <v>2024</v>
      </c>
    </row>
    <row r="911" spans="1:11" x14ac:dyDescent="0.25">
      <c r="A911" s="2">
        <v>1908</v>
      </c>
      <c r="B911" s="2">
        <f t="shared" ca="1" si="29"/>
        <v>6947</v>
      </c>
      <c r="C911" s="1">
        <v>-42</v>
      </c>
      <c r="D911" s="2" t="str">
        <f t="shared" ca="1" si="28"/>
        <v>Withdrawal</v>
      </c>
      <c r="E911" s="2" t="s">
        <v>7</v>
      </c>
      <c r="F911" s="1">
        <v>30</v>
      </c>
      <c r="G911" s="2" t="s">
        <v>12</v>
      </c>
      <c r="H911" s="2" t="s">
        <v>19</v>
      </c>
      <c r="I911" s="1">
        <v>1</v>
      </c>
      <c r="J911" s="2">
        <v>7</v>
      </c>
      <c r="K911" s="2">
        <v>2023</v>
      </c>
    </row>
    <row r="912" spans="1:11" x14ac:dyDescent="0.25">
      <c r="A912" s="2">
        <v>1909</v>
      </c>
      <c r="B912" s="2">
        <f t="shared" ca="1" si="29"/>
        <v>12971</v>
      </c>
      <c r="C912" s="1">
        <v>312</v>
      </c>
      <c r="D912" s="2" t="str">
        <f t="shared" ca="1" si="28"/>
        <v>Withdrawal</v>
      </c>
      <c r="E912" s="2" t="s">
        <v>9</v>
      </c>
      <c r="F912" s="1">
        <v>40</v>
      </c>
      <c r="G912" s="2" t="s">
        <v>11</v>
      </c>
      <c r="H912" s="2" t="s">
        <v>20</v>
      </c>
      <c r="I912" s="1">
        <v>1</v>
      </c>
      <c r="J912" s="2">
        <v>1</v>
      </c>
      <c r="K912" s="2">
        <v>2024</v>
      </c>
    </row>
    <row r="913" spans="1:11" x14ac:dyDescent="0.25">
      <c r="A913" s="2">
        <v>1910</v>
      </c>
      <c r="B913" s="2">
        <f t="shared" ca="1" si="29"/>
        <v>13309</v>
      </c>
      <c r="C913" s="1">
        <v>-95</v>
      </c>
      <c r="D913" s="2" t="str">
        <f t="shared" ca="1" si="28"/>
        <v>Withdrawal</v>
      </c>
      <c r="E913" s="2" t="s">
        <v>7</v>
      </c>
      <c r="F913" s="1">
        <v>31</v>
      </c>
      <c r="G913" s="2" t="s">
        <v>12</v>
      </c>
      <c r="H913" s="2" t="s">
        <v>21</v>
      </c>
      <c r="I913" s="1">
        <v>1</v>
      </c>
      <c r="J913" s="2">
        <v>10</v>
      </c>
      <c r="K913" s="2">
        <v>2024</v>
      </c>
    </row>
    <row r="914" spans="1:11" x14ac:dyDescent="0.25">
      <c r="A914" s="2">
        <v>1911</v>
      </c>
      <c r="B914" s="2">
        <f t="shared" ca="1" si="29"/>
        <v>13688</v>
      </c>
      <c r="C914" s="1">
        <v>636</v>
      </c>
      <c r="D914" s="2" t="str">
        <f t="shared" ca="1" si="28"/>
        <v>Transfer</v>
      </c>
      <c r="E914" s="2" t="s">
        <v>8</v>
      </c>
      <c r="F914" s="1">
        <v>63</v>
      </c>
      <c r="G914" s="2" t="s">
        <v>11</v>
      </c>
      <c r="H914" s="2" t="s">
        <v>22</v>
      </c>
      <c r="I914" s="1">
        <v>3</v>
      </c>
      <c r="J914" s="2">
        <v>1</v>
      </c>
      <c r="K914" s="2">
        <v>2024</v>
      </c>
    </row>
    <row r="915" spans="1:11" x14ac:dyDescent="0.25">
      <c r="A915" s="2">
        <v>1912</v>
      </c>
      <c r="B915" s="2">
        <f t="shared" ca="1" si="29"/>
        <v>3418</v>
      </c>
      <c r="C915" s="1">
        <v>-258</v>
      </c>
      <c r="D915" s="2" t="str">
        <f t="shared" ca="1" si="28"/>
        <v>Transfer</v>
      </c>
      <c r="E915" s="2" t="s">
        <v>7</v>
      </c>
      <c r="F915" s="1">
        <v>62</v>
      </c>
      <c r="G915" s="2" t="s">
        <v>12</v>
      </c>
      <c r="H915" s="2" t="s">
        <v>23</v>
      </c>
      <c r="I915" s="1">
        <v>2</v>
      </c>
      <c r="J915" s="2">
        <v>8</v>
      </c>
      <c r="K915" s="2">
        <v>2023</v>
      </c>
    </row>
    <row r="916" spans="1:11" x14ac:dyDescent="0.25">
      <c r="A916" s="2">
        <v>1913</v>
      </c>
      <c r="B916" s="2">
        <f t="shared" ca="1" si="29"/>
        <v>5747</v>
      </c>
      <c r="C916" s="1">
        <v>-184</v>
      </c>
      <c r="D916" s="2" t="str">
        <f t="shared" ca="1" si="28"/>
        <v>Withdrawal</v>
      </c>
      <c r="E916" s="2" t="s">
        <v>7</v>
      </c>
      <c r="F916" s="1">
        <v>50</v>
      </c>
      <c r="G916" s="2" t="s">
        <v>11</v>
      </c>
      <c r="H916" s="2" t="s">
        <v>21</v>
      </c>
      <c r="I916" s="1">
        <v>5</v>
      </c>
      <c r="J916" s="2">
        <v>4</v>
      </c>
      <c r="K916" s="2">
        <v>2024</v>
      </c>
    </row>
    <row r="917" spans="1:11" x14ac:dyDescent="0.25">
      <c r="A917" s="2">
        <v>1914</v>
      </c>
      <c r="B917" s="2">
        <f t="shared" ca="1" si="29"/>
        <v>16233</v>
      </c>
      <c r="C917" s="1">
        <v>784</v>
      </c>
      <c r="D917" s="2" t="str">
        <f t="shared" ca="1" si="28"/>
        <v>Transfer</v>
      </c>
      <c r="E917" s="2" t="s">
        <v>9</v>
      </c>
      <c r="F917" s="1">
        <v>40</v>
      </c>
      <c r="G917" s="2" t="s">
        <v>12</v>
      </c>
      <c r="H917" s="2" t="s">
        <v>22</v>
      </c>
      <c r="I917" s="1">
        <v>5</v>
      </c>
      <c r="J917" s="2">
        <v>3</v>
      </c>
      <c r="K917" s="2">
        <v>2023</v>
      </c>
    </row>
    <row r="918" spans="1:11" x14ac:dyDescent="0.25">
      <c r="A918" s="2">
        <v>1915</v>
      </c>
      <c r="B918" s="2">
        <f t="shared" ca="1" si="29"/>
        <v>1253</v>
      </c>
      <c r="C918" s="1">
        <v>1024</v>
      </c>
      <c r="D918" s="2" t="str">
        <f t="shared" ca="1" si="28"/>
        <v>Deposit</v>
      </c>
      <c r="E918" s="2" t="s">
        <v>7</v>
      </c>
      <c r="F918" s="1">
        <v>32</v>
      </c>
      <c r="G918" s="2" t="s">
        <v>11</v>
      </c>
      <c r="H918" s="2" t="s">
        <v>23</v>
      </c>
      <c r="I918" s="1">
        <v>1</v>
      </c>
      <c r="J918" s="2">
        <v>9</v>
      </c>
      <c r="K918" s="2">
        <v>2023</v>
      </c>
    </row>
    <row r="919" spans="1:11" x14ac:dyDescent="0.25">
      <c r="A919" s="2">
        <v>1916</v>
      </c>
      <c r="B919" s="2">
        <f t="shared" ca="1" si="29"/>
        <v>20686</v>
      </c>
      <c r="C919" s="1">
        <v>-49</v>
      </c>
      <c r="D919" s="2" t="str">
        <f t="shared" ca="1" si="28"/>
        <v>Transfer</v>
      </c>
      <c r="E919" s="2" t="s">
        <v>7</v>
      </c>
      <c r="F919" s="1">
        <v>35</v>
      </c>
      <c r="G919" s="2" t="s">
        <v>12</v>
      </c>
      <c r="H919" s="2" t="s">
        <v>19</v>
      </c>
      <c r="I919" s="1">
        <v>3</v>
      </c>
      <c r="J919" s="2">
        <v>3</v>
      </c>
      <c r="K919" s="2">
        <v>2023</v>
      </c>
    </row>
    <row r="920" spans="1:11" x14ac:dyDescent="0.25">
      <c r="A920" s="2">
        <v>1917</v>
      </c>
      <c r="B920" s="2">
        <f t="shared" ca="1" si="29"/>
        <v>14794</v>
      </c>
      <c r="C920" s="1">
        <v>1052</v>
      </c>
      <c r="D920" s="2" t="str">
        <f t="shared" ca="1" si="28"/>
        <v>Withdrawal</v>
      </c>
      <c r="E920" s="2" t="s">
        <v>8</v>
      </c>
      <c r="F920" s="1">
        <v>48</v>
      </c>
      <c r="G920" s="2" t="s">
        <v>11</v>
      </c>
      <c r="H920" s="2" t="s">
        <v>20</v>
      </c>
      <c r="I920" s="1">
        <v>3</v>
      </c>
      <c r="J920" s="2">
        <v>7</v>
      </c>
      <c r="K920" s="2">
        <v>2024</v>
      </c>
    </row>
    <row r="921" spans="1:11" x14ac:dyDescent="0.25">
      <c r="A921" s="2">
        <v>1918</v>
      </c>
      <c r="B921" s="2">
        <f t="shared" ca="1" si="29"/>
        <v>11613</v>
      </c>
      <c r="C921" s="1">
        <v>491</v>
      </c>
      <c r="D921" s="2" t="str">
        <f t="shared" ca="1" si="28"/>
        <v>Deposit</v>
      </c>
      <c r="E921" s="2" t="s">
        <v>9</v>
      </c>
      <c r="F921" s="1">
        <v>35</v>
      </c>
      <c r="G921" s="2" t="s">
        <v>12</v>
      </c>
      <c r="H921" s="2" t="s">
        <v>21</v>
      </c>
      <c r="I921" s="1">
        <v>5</v>
      </c>
      <c r="J921" s="2">
        <v>1</v>
      </c>
      <c r="K921" s="2">
        <v>2024</v>
      </c>
    </row>
    <row r="922" spans="1:11" x14ac:dyDescent="0.25">
      <c r="A922" s="2">
        <v>1919</v>
      </c>
      <c r="B922" s="2">
        <f t="shared" ca="1" si="29"/>
        <v>12569</v>
      </c>
      <c r="C922" s="1">
        <v>783</v>
      </c>
      <c r="D922" s="2" t="str">
        <f t="shared" ca="1" si="28"/>
        <v>Transfer</v>
      </c>
      <c r="E922" s="2" t="s">
        <v>7</v>
      </c>
      <c r="F922" s="1">
        <v>54</v>
      </c>
      <c r="G922" s="2" t="s">
        <v>11</v>
      </c>
      <c r="H922" s="2" t="s">
        <v>22</v>
      </c>
      <c r="I922" s="1">
        <v>2</v>
      </c>
      <c r="J922" s="2">
        <v>11</v>
      </c>
      <c r="K922" s="2">
        <v>2023</v>
      </c>
    </row>
    <row r="923" spans="1:11" x14ac:dyDescent="0.25">
      <c r="A923" s="2">
        <v>1920</v>
      </c>
      <c r="B923" s="2">
        <f t="shared" ca="1" si="29"/>
        <v>3750</v>
      </c>
      <c r="C923" s="1">
        <v>-361</v>
      </c>
      <c r="D923" s="2" t="str">
        <f t="shared" ca="1" si="28"/>
        <v>Transfer</v>
      </c>
      <c r="E923" s="2" t="s">
        <v>8</v>
      </c>
      <c r="F923" s="1">
        <v>55</v>
      </c>
      <c r="G923" s="2" t="s">
        <v>11</v>
      </c>
      <c r="H923" s="2" t="s">
        <v>23</v>
      </c>
      <c r="I923" s="1">
        <v>3</v>
      </c>
      <c r="J923" s="2">
        <v>12</v>
      </c>
      <c r="K923" s="2">
        <v>2024</v>
      </c>
    </row>
    <row r="924" spans="1:11" x14ac:dyDescent="0.25">
      <c r="A924" s="2">
        <v>1921</v>
      </c>
      <c r="B924" s="2">
        <f t="shared" ca="1" si="29"/>
        <v>1590</v>
      </c>
      <c r="C924" s="1">
        <v>737</v>
      </c>
      <c r="D924" s="2" t="str">
        <f t="shared" ca="1" si="28"/>
        <v>Withdrawal</v>
      </c>
      <c r="E924" s="2" t="s">
        <v>7</v>
      </c>
      <c r="F924" s="1">
        <v>32</v>
      </c>
      <c r="G924" s="2" t="s">
        <v>12</v>
      </c>
      <c r="H924" s="2" t="s">
        <v>19</v>
      </c>
      <c r="I924" s="1">
        <v>5</v>
      </c>
      <c r="J924" s="2">
        <v>9</v>
      </c>
      <c r="K924" s="2">
        <v>2023</v>
      </c>
    </row>
    <row r="925" spans="1:11" x14ac:dyDescent="0.25">
      <c r="A925" s="2">
        <v>1922</v>
      </c>
      <c r="B925" s="2">
        <f t="shared" ca="1" si="29"/>
        <v>1801</v>
      </c>
      <c r="C925" s="1">
        <v>742</v>
      </c>
      <c r="D925" s="2" t="str">
        <f t="shared" ca="1" si="28"/>
        <v>Withdrawal</v>
      </c>
      <c r="E925" s="2" t="s">
        <v>7</v>
      </c>
      <c r="F925" s="1">
        <v>64</v>
      </c>
      <c r="G925" s="2" t="s">
        <v>11</v>
      </c>
      <c r="H925" s="2" t="s">
        <v>20</v>
      </c>
      <c r="I925" s="1">
        <v>3</v>
      </c>
      <c r="J925" s="2">
        <v>6</v>
      </c>
      <c r="K925" s="2">
        <v>2024</v>
      </c>
    </row>
    <row r="926" spans="1:11" x14ac:dyDescent="0.25">
      <c r="A926" s="2">
        <v>1923</v>
      </c>
      <c r="B926" s="2">
        <f t="shared" ca="1" si="29"/>
        <v>7377</v>
      </c>
      <c r="C926" s="1">
        <v>1213</v>
      </c>
      <c r="D926" s="2" t="str">
        <f t="shared" ca="1" si="28"/>
        <v>Withdrawal</v>
      </c>
      <c r="E926" s="2" t="s">
        <v>9</v>
      </c>
      <c r="F926" s="1">
        <v>39</v>
      </c>
      <c r="G926" s="2" t="s">
        <v>11</v>
      </c>
      <c r="H926" s="2" t="s">
        <v>21</v>
      </c>
      <c r="I926" s="1">
        <v>3</v>
      </c>
      <c r="J926" s="2">
        <v>9</v>
      </c>
      <c r="K926" s="2">
        <v>2024</v>
      </c>
    </row>
    <row r="927" spans="1:11" x14ac:dyDescent="0.25">
      <c r="A927" s="2">
        <v>1924</v>
      </c>
      <c r="B927" s="2">
        <f t="shared" ca="1" si="29"/>
        <v>14945</v>
      </c>
      <c r="C927" s="1">
        <v>294</v>
      </c>
      <c r="D927" s="2" t="str">
        <f t="shared" ca="1" si="28"/>
        <v>Withdrawal</v>
      </c>
      <c r="E927" s="2" t="s">
        <v>7</v>
      </c>
      <c r="F927" s="1">
        <v>34</v>
      </c>
      <c r="G927" s="2" t="s">
        <v>12</v>
      </c>
      <c r="H927" s="2" t="s">
        <v>22</v>
      </c>
      <c r="I927" s="1">
        <v>1</v>
      </c>
      <c r="J927" s="2">
        <v>6</v>
      </c>
      <c r="K927" s="2">
        <v>2023</v>
      </c>
    </row>
    <row r="928" spans="1:11" x14ac:dyDescent="0.25">
      <c r="A928" s="2">
        <v>1925</v>
      </c>
      <c r="B928" s="2">
        <f t="shared" ca="1" si="29"/>
        <v>12535</v>
      </c>
      <c r="C928" s="1">
        <v>722</v>
      </c>
      <c r="D928" s="2" t="str">
        <f t="shared" ca="1" si="28"/>
        <v>Deposit</v>
      </c>
      <c r="E928" s="2" t="s">
        <v>8</v>
      </c>
      <c r="F928" s="1">
        <v>67</v>
      </c>
      <c r="G928" s="2" t="s">
        <v>12</v>
      </c>
      <c r="H928" s="2" t="s">
        <v>23</v>
      </c>
      <c r="I928" s="1">
        <v>4</v>
      </c>
      <c r="J928" s="2">
        <v>2</v>
      </c>
      <c r="K928" s="2">
        <v>2024</v>
      </c>
    </row>
    <row r="929" spans="1:11" x14ac:dyDescent="0.25">
      <c r="A929" s="2">
        <v>1926</v>
      </c>
      <c r="B929" s="2">
        <f t="shared" ca="1" si="29"/>
        <v>12209</v>
      </c>
      <c r="C929" s="1">
        <v>-87</v>
      </c>
      <c r="D929" s="2" t="str">
        <f t="shared" ca="1" si="28"/>
        <v>Transfer</v>
      </c>
      <c r="E929" s="2" t="s">
        <v>7</v>
      </c>
      <c r="F929" s="1">
        <v>61</v>
      </c>
      <c r="G929" s="2" t="s">
        <v>11</v>
      </c>
      <c r="H929" s="2" t="s">
        <v>19</v>
      </c>
      <c r="I929" s="1">
        <v>3</v>
      </c>
      <c r="J929" s="2">
        <v>9</v>
      </c>
      <c r="K929" s="2">
        <v>2024</v>
      </c>
    </row>
    <row r="930" spans="1:11" x14ac:dyDescent="0.25">
      <c r="A930" s="2">
        <v>1927</v>
      </c>
      <c r="B930" s="2">
        <f t="shared" ca="1" si="29"/>
        <v>12218</v>
      </c>
      <c r="C930" s="1">
        <v>310</v>
      </c>
      <c r="D930" s="2" t="str">
        <f t="shared" ca="1" si="28"/>
        <v>Withdrawal</v>
      </c>
      <c r="E930" s="2" t="s">
        <v>7</v>
      </c>
      <c r="F930" s="1">
        <v>30</v>
      </c>
      <c r="G930" s="2" t="s">
        <v>11</v>
      </c>
      <c r="H930" s="2" t="s">
        <v>20</v>
      </c>
      <c r="I930" s="1">
        <v>4</v>
      </c>
      <c r="J930" s="2">
        <v>4</v>
      </c>
      <c r="K930" s="2">
        <v>2024</v>
      </c>
    </row>
    <row r="931" spans="1:11" x14ac:dyDescent="0.25">
      <c r="A931" s="2">
        <v>1928</v>
      </c>
      <c r="B931" s="2">
        <f t="shared" ca="1" si="29"/>
        <v>15650</v>
      </c>
      <c r="C931" s="1">
        <v>299</v>
      </c>
      <c r="D931" s="2" t="str">
        <f t="shared" ca="1" si="28"/>
        <v>Transfer</v>
      </c>
      <c r="E931" s="2" t="s">
        <v>9</v>
      </c>
      <c r="F931" s="1">
        <v>28</v>
      </c>
      <c r="G931" s="2" t="s">
        <v>12</v>
      </c>
      <c r="H931" s="2" t="s">
        <v>21</v>
      </c>
      <c r="I931" s="1">
        <v>2</v>
      </c>
      <c r="J931" s="2">
        <v>4</v>
      </c>
      <c r="K931" s="2">
        <v>2023</v>
      </c>
    </row>
    <row r="932" spans="1:11" x14ac:dyDescent="0.25">
      <c r="A932" s="2">
        <v>1929</v>
      </c>
      <c r="B932" s="2">
        <f t="shared" ca="1" si="29"/>
        <v>1648</v>
      </c>
      <c r="C932" s="1">
        <v>-87</v>
      </c>
      <c r="D932" s="2" t="str">
        <f t="shared" ca="1" si="28"/>
        <v>Deposit</v>
      </c>
      <c r="E932" s="2" t="s">
        <v>7</v>
      </c>
      <c r="F932" s="1">
        <v>70</v>
      </c>
      <c r="G932" s="2" t="s">
        <v>11</v>
      </c>
      <c r="H932" s="2" t="s">
        <v>22</v>
      </c>
      <c r="I932" s="1">
        <v>3</v>
      </c>
      <c r="J932" s="2">
        <v>8</v>
      </c>
      <c r="K932" s="2">
        <v>2024</v>
      </c>
    </row>
    <row r="933" spans="1:11" x14ac:dyDescent="0.25">
      <c r="A933" s="2">
        <v>1930</v>
      </c>
      <c r="B933" s="2">
        <f t="shared" ca="1" si="29"/>
        <v>10173</v>
      </c>
      <c r="C933" s="1">
        <v>1176</v>
      </c>
      <c r="D933" s="2" t="str">
        <f t="shared" ca="1" si="28"/>
        <v>Deposit</v>
      </c>
      <c r="E933" s="2" t="s">
        <v>7</v>
      </c>
      <c r="F933" s="1">
        <v>67</v>
      </c>
      <c r="G933" s="2" t="s">
        <v>12</v>
      </c>
      <c r="H933" s="2" t="s">
        <v>23</v>
      </c>
      <c r="I933" s="1">
        <v>5</v>
      </c>
      <c r="J933" s="2">
        <v>8</v>
      </c>
      <c r="K933" s="2">
        <v>2023</v>
      </c>
    </row>
    <row r="934" spans="1:11" x14ac:dyDescent="0.25">
      <c r="A934" s="2">
        <v>1931</v>
      </c>
      <c r="B934" s="2">
        <f t="shared" ca="1" si="29"/>
        <v>11716</v>
      </c>
      <c r="C934" s="1">
        <v>1260</v>
      </c>
      <c r="D934" s="2" t="str">
        <f t="shared" ca="1" si="28"/>
        <v>Transfer</v>
      </c>
      <c r="E934" s="2" t="s">
        <v>8</v>
      </c>
      <c r="F934" s="1">
        <v>48</v>
      </c>
      <c r="G934" s="2" t="s">
        <v>11</v>
      </c>
      <c r="H934" s="2" t="s">
        <v>19</v>
      </c>
      <c r="I934" s="1">
        <v>1</v>
      </c>
      <c r="J934" s="2">
        <v>12</v>
      </c>
      <c r="K934" s="2">
        <v>2023</v>
      </c>
    </row>
    <row r="935" spans="1:11" x14ac:dyDescent="0.25">
      <c r="A935" s="2">
        <v>1932</v>
      </c>
      <c r="B935" s="2">
        <f t="shared" ca="1" si="29"/>
        <v>5297</v>
      </c>
      <c r="C935" s="1">
        <v>672</v>
      </c>
      <c r="D935" s="2" t="str">
        <f t="shared" ca="1" si="28"/>
        <v>Deposit</v>
      </c>
      <c r="E935" s="2" t="s">
        <v>9</v>
      </c>
      <c r="F935" s="1">
        <v>27</v>
      </c>
      <c r="G935" s="2" t="s">
        <v>12</v>
      </c>
      <c r="H935" s="2" t="s">
        <v>20</v>
      </c>
      <c r="I935" s="1">
        <v>5</v>
      </c>
      <c r="J935" s="2">
        <v>12</v>
      </c>
      <c r="K935" s="2">
        <v>2024</v>
      </c>
    </row>
    <row r="936" spans="1:11" x14ac:dyDescent="0.25">
      <c r="A936" s="2">
        <v>1933</v>
      </c>
      <c r="B936" s="2">
        <f t="shared" ca="1" si="29"/>
        <v>6539</v>
      </c>
      <c r="C936" s="1">
        <v>1475</v>
      </c>
      <c r="D936" s="2" t="str">
        <f t="shared" ca="1" si="28"/>
        <v>Withdrawal</v>
      </c>
      <c r="E936" s="2" t="s">
        <v>7</v>
      </c>
      <c r="F936" s="1">
        <v>41</v>
      </c>
      <c r="G936" s="2" t="s">
        <v>11</v>
      </c>
      <c r="H936" s="2" t="s">
        <v>21</v>
      </c>
      <c r="I936" s="1">
        <v>1</v>
      </c>
      <c r="J936" s="2">
        <v>1</v>
      </c>
      <c r="K936" s="2">
        <v>2023</v>
      </c>
    </row>
    <row r="937" spans="1:11" x14ac:dyDescent="0.25">
      <c r="A937" s="2">
        <v>1934</v>
      </c>
      <c r="B937" s="2">
        <f t="shared" ca="1" si="29"/>
        <v>19803</v>
      </c>
      <c r="C937" s="1">
        <v>-19</v>
      </c>
      <c r="D937" s="2" t="str">
        <f t="shared" ca="1" si="28"/>
        <v>Deposit</v>
      </c>
      <c r="E937" s="2" t="s">
        <v>7</v>
      </c>
      <c r="F937" s="1">
        <v>70</v>
      </c>
      <c r="G937" s="2" t="s">
        <v>12</v>
      </c>
      <c r="H937" s="2" t="s">
        <v>22</v>
      </c>
      <c r="I937" s="1">
        <v>1</v>
      </c>
      <c r="J937" s="2">
        <v>8</v>
      </c>
      <c r="K937" s="2">
        <v>2024</v>
      </c>
    </row>
    <row r="938" spans="1:11" x14ac:dyDescent="0.25">
      <c r="A938" s="2">
        <v>1935</v>
      </c>
      <c r="B938" s="2">
        <f t="shared" ca="1" si="29"/>
        <v>18045</v>
      </c>
      <c r="C938" s="1">
        <v>768</v>
      </c>
      <c r="D938" s="2" t="str">
        <f t="shared" ca="1" si="28"/>
        <v>Deposit</v>
      </c>
      <c r="E938" s="2" t="s">
        <v>8</v>
      </c>
      <c r="F938" s="1">
        <v>55</v>
      </c>
      <c r="G938" s="2" t="s">
        <v>11</v>
      </c>
      <c r="H938" s="2" t="s">
        <v>23</v>
      </c>
      <c r="I938" s="1">
        <v>1</v>
      </c>
      <c r="J938" s="2">
        <v>3</v>
      </c>
      <c r="K938" s="2">
        <v>2023</v>
      </c>
    </row>
    <row r="939" spans="1:11" x14ac:dyDescent="0.25">
      <c r="A939" s="2">
        <v>1936</v>
      </c>
      <c r="B939" s="2">
        <f t="shared" ca="1" si="29"/>
        <v>4271</v>
      </c>
      <c r="C939" s="1">
        <v>723</v>
      </c>
      <c r="D939" s="2" t="str">
        <f t="shared" ca="1" si="28"/>
        <v>Withdrawal</v>
      </c>
      <c r="E939" s="2" t="s">
        <v>7</v>
      </c>
      <c r="F939" s="1">
        <v>43</v>
      </c>
      <c r="G939" s="2" t="s">
        <v>11</v>
      </c>
      <c r="H939" s="2" t="s">
        <v>19</v>
      </c>
      <c r="I939" s="1">
        <v>5</v>
      </c>
      <c r="J939" s="2">
        <v>1</v>
      </c>
      <c r="K939" s="2">
        <v>2023</v>
      </c>
    </row>
    <row r="940" spans="1:11" x14ac:dyDescent="0.25">
      <c r="A940" s="2">
        <v>1937</v>
      </c>
      <c r="B940" s="2">
        <f t="shared" ca="1" si="29"/>
        <v>11253</v>
      </c>
      <c r="C940" s="1">
        <v>1453</v>
      </c>
      <c r="D940" s="2" t="str">
        <f t="shared" ca="1" si="28"/>
        <v>Deposit</v>
      </c>
      <c r="E940" s="2" t="s">
        <v>9</v>
      </c>
      <c r="F940" s="1">
        <v>62</v>
      </c>
      <c r="G940" s="2" t="s">
        <v>12</v>
      </c>
      <c r="H940" s="2" t="s">
        <v>20</v>
      </c>
      <c r="I940" s="1">
        <v>3</v>
      </c>
      <c r="J940" s="2">
        <v>5</v>
      </c>
      <c r="K940" s="2">
        <v>2024</v>
      </c>
    </row>
    <row r="941" spans="1:11" x14ac:dyDescent="0.25">
      <c r="A941" s="2">
        <v>1938</v>
      </c>
      <c r="B941" s="2">
        <f t="shared" ca="1" si="29"/>
        <v>16134</v>
      </c>
      <c r="C941" s="1">
        <v>96</v>
      </c>
      <c r="D941" s="2" t="str">
        <f t="shared" ca="1" si="28"/>
        <v>Deposit</v>
      </c>
      <c r="E941" s="2" t="s">
        <v>7</v>
      </c>
      <c r="F941" s="1">
        <v>55</v>
      </c>
      <c r="G941" s="2" t="s">
        <v>12</v>
      </c>
      <c r="H941" s="2" t="s">
        <v>21</v>
      </c>
      <c r="I941" s="1">
        <v>2</v>
      </c>
      <c r="J941" s="2">
        <v>12</v>
      </c>
      <c r="K941" s="2">
        <v>2024</v>
      </c>
    </row>
    <row r="942" spans="1:11" x14ac:dyDescent="0.25">
      <c r="A942" s="2">
        <v>1939</v>
      </c>
      <c r="B942" s="2">
        <f t="shared" ca="1" si="29"/>
        <v>17934</v>
      </c>
      <c r="C942" s="1">
        <v>1269</v>
      </c>
      <c r="D942" s="2" t="str">
        <f t="shared" ca="1" si="28"/>
        <v>Transfer</v>
      </c>
      <c r="E942" s="2" t="s">
        <v>7</v>
      </c>
      <c r="F942" s="1">
        <v>46</v>
      </c>
      <c r="G942" s="2" t="s">
        <v>11</v>
      </c>
      <c r="H942" s="2" t="s">
        <v>22</v>
      </c>
      <c r="I942" s="1">
        <v>1</v>
      </c>
      <c r="J942" s="2">
        <v>3</v>
      </c>
      <c r="K942" s="2">
        <v>2024</v>
      </c>
    </row>
    <row r="943" spans="1:11" x14ac:dyDescent="0.25">
      <c r="A943" s="2">
        <v>1940</v>
      </c>
      <c r="B943" s="2">
        <f t="shared" ca="1" si="29"/>
        <v>2778</v>
      </c>
      <c r="C943" s="1">
        <v>220</v>
      </c>
      <c r="D943" s="2" t="str">
        <f t="shared" ca="1" si="28"/>
        <v>Transfer</v>
      </c>
      <c r="E943" s="2" t="s">
        <v>8</v>
      </c>
      <c r="F943" s="1">
        <v>54</v>
      </c>
      <c r="G943" s="2" t="s">
        <v>11</v>
      </c>
      <c r="H943" s="2" t="s">
        <v>23</v>
      </c>
      <c r="I943" s="1">
        <v>5</v>
      </c>
      <c r="J943" s="2">
        <v>12</v>
      </c>
      <c r="K943" s="2">
        <v>2024</v>
      </c>
    </row>
    <row r="944" spans="1:11" x14ac:dyDescent="0.25">
      <c r="A944" s="2">
        <v>1941</v>
      </c>
      <c r="B944" s="2">
        <f t="shared" ca="1" si="29"/>
        <v>3188</v>
      </c>
      <c r="C944" s="1">
        <v>1202</v>
      </c>
      <c r="D944" s="2" t="str">
        <f t="shared" ca="1" si="28"/>
        <v>Deposit</v>
      </c>
      <c r="E944" s="2" t="s">
        <v>7</v>
      </c>
      <c r="F944" s="1">
        <v>68</v>
      </c>
      <c r="G944" s="2" t="s">
        <v>12</v>
      </c>
      <c r="H944" s="2" t="s">
        <v>19</v>
      </c>
      <c r="I944" s="1">
        <v>4</v>
      </c>
      <c r="J944" s="2">
        <v>6</v>
      </c>
      <c r="K944" s="2">
        <v>2023</v>
      </c>
    </row>
    <row r="945" spans="1:11" x14ac:dyDescent="0.25">
      <c r="A945" s="2">
        <v>1942</v>
      </c>
      <c r="B945" s="2">
        <f t="shared" ca="1" si="29"/>
        <v>7462</v>
      </c>
      <c r="C945" s="1">
        <v>1075</v>
      </c>
      <c r="D945" s="2" t="str">
        <f t="shared" ca="1" si="28"/>
        <v>Withdrawal</v>
      </c>
      <c r="E945" s="2" t="s">
        <v>8</v>
      </c>
      <c r="F945" s="1">
        <v>33</v>
      </c>
      <c r="G945" s="2" t="s">
        <v>11</v>
      </c>
      <c r="H945" s="2" t="s">
        <v>20</v>
      </c>
      <c r="I945" s="1">
        <v>3</v>
      </c>
      <c r="J945" s="2">
        <v>11</v>
      </c>
      <c r="K945" s="2">
        <v>2024</v>
      </c>
    </row>
    <row r="946" spans="1:11" x14ac:dyDescent="0.25">
      <c r="A946" s="2">
        <v>1943</v>
      </c>
      <c r="B946" s="2">
        <f t="shared" ca="1" si="29"/>
        <v>13647</v>
      </c>
      <c r="C946" s="1">
        <v>1265</v>
      </c>
      <c r="D946" s="2" t="str">
        <f t="shared" ca="1" si="28"/>
        <v>Withdrawal</v>
      </c>
      <c r="E946" s="2" t="s">
        <v>9</v>
      </c>
      <c r="F946" s="1">
        <v>60</v>
      </c>
      <c r="G946" s="2" t="s">
        <v>12</v>
      </c>
      <c r="H946" s="2" t="s">
        <v>21</v>
      </c>
      <c r="I946" s="1">
        <v>4</v>
      </c>
      <c r="J946" s="2">
        <v>4</v>
      </c>
      <c r="K946" s="2">
        <v>2023</v>
      </c>
    </row>
    <row r="947" spans="1:11" x14ac:dyDescent="0.25">
      <c r="A947" s="2">
        <v>1944</v>
      </c>
      <c r="B947" s="2">
        <f t="shared" ca="1" si="29"/>
        <v>9051</v>
      </c>
      <c r="C947" s="1">
        <v>-153</v>
      </c>
      <c r="D947" s="2" t="str">
        <f t="shared" ca="1" si="28"/>
        <v>Withdrawal</v>
      </c>
      <c r="E947" s="2" t="s">
        <v>7</v>
      </c>
      <c r="F947" s="1">
        <v>29</v>
      </c>
      <c r="G947" s="2" t="s">
        <v>11</v>
      </c>
      <c r="H947" s="2" t="s">
        <v>22</v>
      </c>
      <c r="I947" s="1">
        <v>1</v>
      </c>
      <c r="J947" s="2">
        <v>6</v>
      </c>
      <c r="K947" s="2">
        <v>2024</v>
      </c>
    </row>
    <row r="948" spans="1:11" x14ac:dyDescent="0.25">
      <c r="A948" s="2">
        <v>1945</v>
      </c>
      <c r="B948" s="2">
        <f t="shared" ca="1" si="29"/>
        <v>16533</v>
      </c>
      <c r="C948" s="1">
        <v>-246</v>
      </c>
      <c r="D948" s="2" t="str">
        <f t="shared" ca="1" si="28"/>
        <v>Deposit</v>
      </c>
      <c r="E948" s="2" t="s">
        <v>7</v>
      </c>
      <c r="F948" s="1">
        <v>29</v>
      </c>
      <c r="G948" s="2" t="s">
        <v>12</v>
      </c>
      <c r="H948" s="2" t="s">
        <v>23</v>
      </c>
      <c r="I948" s="1">
        <v>2</v>
      </c>
      <c r="J948" s="2">
        <v>1</v>
      </c>
      <c r="K948" s="2">
        <v>2024</v>
      </c>
    </row>
    <row r="949" spans="1:11" x14ac:dyDescent="0.25">
      <c r="A949" s="2">
        <v>1946</v>
      </c>
      <c r="B949" s="2">
        <f t="shared" ca="1" si="29"/>
        <v>19196</v>
      </c>
      <c r="C949" s="1">
        <v>-248</v>
      </c>
      <c r="D949" s="2" t="str">
        <f t="shared" ca="1" si="28"/>
        <v>Transfer</v>
      </c>
      <c r="E949" s="2" t="s">
        <v>7</v>
      </c>
      <c r="F949" s="1">
        <v>48</v>
      </c>
      <c r="G949" s="2" t="s">
        <v>11</v>
      </c>
      <c r="H949" s="2" t="s">
        <v>19</v>
      </c>
      <c r="I949" s="1">
        <v>2</v>
      </c>
      <c r="J949" s="2">
        <v>1</v>
      </c>
      <c r="K949" s="2">
        <v>2024</v>
      </c>
    </row>
    <row r="950" spans="1:11" x14ac:dyDescent="0.25">
      <c r="A950" s="2">
        <v>1947</v>
      </c>
      <c r="B950" s="2">
        <f t="shared" ca="1" si="29"/>
        <v>3142</v>
      </c>
      <c r="C950" s="1">
        <v>1341</v>
      </c>
      <c r="D950" s="2" t="str">
        <f t="shared" ca="1" si="28"/>
        <v>Deposit</v>
      </c>
      <c r="E950" s="2" t="s">
        <v>8</v>
      </c>
      <c r="F950" s="1">
        <v>33</v>
      </c>
      <c r="G950" s="2" t="s">
        <v>12</v>
      </c>
      <c r="H950" s="2" t="s">
        <v>20</v>
      </c>
      <c r="I950" s="1">
        <v>2</v>
      </c>
      <c r="J950" s="2">
        <v>3</v>
      </c>
      <c r="K950" s="2">
        <v>2023</v>
      </c>
    </row>
    <row r="951" spans="1:11" x14ac:dyDescent="0.25">
      <c r="A951" s="2">
        <v>1948</v>
      </c>
      <c r="B951" s="2">
        <f t="shared" ca="1" si="29"/>
        <v>20722</v>
      </c>
      <c r="C951" s="1">
        <v>528</v>
      </c>
      <c r="D951" s="2" t="str">
        <f t="shared" ca="1" si="28"/>
        <v>Deposit</v>
      </c>
      <c r="E951" s="2" t="s">
        <v>9</v>
      </c>
      <c r="F951" s="1">
        <v>31</v>
      </c>
      <c r="G951" s="2" t="s">
        <v>11</v>
      </c>
      <c r="H951" s="2" t="s">
        <v>21</v>
      </c>
      <c r="I951" s="1">
        <v>2</v>
      </c>
      <c r="J951" s="2">
        <v>6</v>
      </c>
      <c r="K951" s="2">
        <v>2024</v>
      </c>
    </row>
    <row r="952" spans="1:11" x14ac:dyDescent="0.25">
      <c r="A952" s="2">
        <v>1949</v>
      </c>
      <c r="B952" s="2">
        <f t="shared" ca="1" si="29"/>
        <v>21323</v>
      </c>
      <c r="C952" s="1">
        <v>-21</v>
      </c>
      <c r="D952" s="2" t="str">
        <f t="shared" ca="1" si="28"/>
        <v>Deposit</v>
      </c>
      <c r="E952" s="2" t="s">
        <v>7</v>
      </c>
      <c r="F952" s="1">
        <v>57</v>
      </c>
      <c r="G952" s="2" t="s">
        <v>11</v>
      </c>
      <c r="H952" s="2" t="s">
        <v>22</v>
      </c>
      <c r="I952" s="1">
        <v>5</v>
      </c>
      <c r="J952" s="2">
        <v>4</v>
      </c>
      <c r="K952" s="2">
        <v>2024</v>
      </c>
    </row>
    <row r="953" spans="1:11" x14ac:dyDescent="0.25">
      <c r="A953" s="2">
        <v>1950</v>
      </c>
      <c r="B953" s="2">
        <f t="shared" ca="1" si="29"/>
        <v>18692</v>
      </c>
      <c r="C953" s="1">
        <v>9</v>
      </c>
      <c r="D953" s="2" t="str">
        <f t="shared" ca="1" si="28"/>
        <v>Transfer</v>
      </c>
      <c r="E953" s="2" t="s">
        <v>7</v>
      </c>
      <c r="F953" s="1">
        <v>44</v>
      </c>
      <c r="G953" s="2" t="s">
        <v>12</v>
      </c>
      <c r="H953" s="2" t="s">
        <v>23</v>
      </c>
      <c r="I953" s="1">
        <v>4</v>
      </c>
      <c r="J953" s="2">
        <v>2</v>
      </c>
      <c r="K953" s="2">
        <v>2024</v>
      </c>
    </row>
    <row r="954" spans="1:11" x14ac:dyDescent="0.25">
      <c r="A954" s="2">
        <v>1951</v>
      </c>
      <c r="B954" s="2">
        <f t="shared" ca="1" si="29"/>
        <v>2289</v>
      </c>
      <c r="C954" s="1">
        <v>-232</v>
      </c>
      <c r="D954" s="2" t="str">
        <f t="shared" ca="1" si="28"/>
        <v>Deposit</v>
      </c>
      <c r="E954" s="2" t="s">
        <v>7</v>
      </c>
      <c r="F954" s="1">
        <v>44</v>
      </c>
      <c r="G954" s="2" t="s">
        <v>11</v>
      </c>
      <c r="H954" s="2" t="s">
        <v>19</v>
      </c>
      <c r="I954" s="1">
        <v>2</v>
      </c>
      <c r="J954" s="2">
        <v>11</v>
      </c>
      <c r="K954" s="2">
        <v>2024</v>
      </c>
    </row>
    <row r="955" spans="1:11" x14ac:dyDescent="0.25">
      <c r="A955" s="2">
        <v>1952</v>
      </c>
      <c r="B955" s="2">
        <f t="shared" ca="1" si="29"/>
        <v>12211</v>
      </c>
      <c r="C955" s="1">
        <v>1218</v>
      </c>
      <c r="D955" s="2" t="str">
        <f t="shared" ca="1" si="28"/>
        <v>Deposit</v>
      </c>
      <c r="E955" s="2" t="s">
        <v>8</v>
      </c>
      <c r="F955" s="1">
        <v>70</v>
      </c>
      <c r="G955" s="2" t="s">
        <v>12</v>
      </c>
      <c r="H955" s="2" t="s">
        <v>20</v>
      </c>
      <c r="I955" s="1">
        <v>2</v>
      </c>
      <c r="J955" s="2">
        <v>10</v>
      </c>
      <c r="K955" s="2">
        <v>2024</v>
      </c>
    </row>
    <row r="956" spans="1:11" x14ac:dyDescent="0.25">
      <c r="A956" s="2">
        <v>1953</v>
      </c>
      <c r="B956" s="2">
        <f t="shared" ca="1" si="29"/>
        <v>12501</v>
      </c>
      <c r="C956" s="1">
        <v>663</v>
      </c>
      <c r="D956" s="2" t="str">
        <f t="shared" ca="1" si="28"/>
        <v>Deposit</v>
      </c>
      <c r="E956" s="2" t="s">
        <v>7</v>
      </c>
      <c r="F956" s="1">
        <v>66</v>
      </c>
      <c r="G956" s="2" t="s">
        <v>11</v>
      </c>
      <c r="H956" s="2" t="s">
        <v>21</v>
      </c>
      <c r="I956" s="1">
        <v>4</v>
      </c>
      <c r="J956" s="2">
        <v>7</v>
      </c>
      <c r="K956" s="2">
        <v>2023</v>
      </c>
    </row>
    <row r="957" spans="1:11" x14ac:dyDescent="0.25">
      <c r="A957" s="2">
        <v>1954</v>
      </c>
      <c r="B957" s="2">
        <f t="shared" ca="1" si="29"/>
        <v>19571</v>
      </c>
      <c r="C957" s="1">
        <v>1487</v>
      </c>
      <c r="D957" s="2" t="str">
        <f t="shared" ca="1" si="28"/>
        <v>Transfer</v>
      </c>
      <c r="E957" s="2" t="s">
        <v>9</v>
      </c>
      <c r="F957" s="1">
        <v>56</v>
      </c>
      <c r="G957" s="2" t="s">
        <v>12</v>
      </c>
      <c r="H957" s="2" t="s">
        <v>22</v>
      </c>
      <c r="I957" s="1">
        <v>4</v>
      </c>
      <c r="J957" s="2">
        <v>9</v>
      </c>
      <c r="K957" s="2">
        <v>2024</v>
      </c>
    </row>
    <row r="958" spans="1:11" x14ac:dyDescent="0.25">
      <c r="A958" s="2">
        <v>1955</v>
      </c>
      <c r="B958" s="2">
        <f t="shared" ca="1" si="29"/>
        <v>3071</v>
      </c>
      <c r="C958" s="1">
        <v>497</v>
      </c>
      <c r="D958" s="2" t="str">
        <f t="shared" ca="1" si="28"/>
        <v>Deposit</v>
      </c>
      <c r="E958" s="2" t="s">
        <v>8</v>
      </c>
      <c r="F958" s="1">
        <v>66</v>
      </c>
      <c r="G958" s="2" t="s">
        <v>11</v>
      </c>
      <c r="H958" s="2" t="s">
        <v>23</v>
      </c>
      <c r="I958" s="1">
        <v>4</v>
      </c>
      <c r="J958" s="2">
        <v>2</v>
      </c>
      <c r="K958" s="2">
        <v>2023</v>
      </c>
    </row>
    <row r="959" spans="1:11" x14ac:dyDescent="0.25">
      <c r="A959" s="2">
        <v>1956</v>
      </c>
      <c r="B959" s="2">
        <f t="shared" ca="1" si="29"/>
        <v>20725</v>
      </c>
      <c r="C959" s="1">
        <v>1050</v>
      </c>
      <c r="D959" s="2" t="str">
        <f t="shared" ca="1" si="28"/>
        <v>Transfer</v>
      </c>
      <c r="E959" s="2" t="s">
        <v>7</v>
      </c>
      <c r="F959" s="1">
        <v>32</v>
      </c>
      <c r="G959" s="2" t="s">
        <v>12</v>
      </c>
      <c r="H959" s="2" t="s">
        <v>19</v>
      </c>
      <c r="I959" s="1">
        <v>4</v>
      </c>
      <c r="J959" s="2">
        <v>9</v>
      </c>
      <c r="K959" s="2">
        <v>2023</v>
      </c>
    </row>
    <row r="960" spans="1:11" x14ac:dyDescent="0.25">
      <c r="A960" s="2">
        <v>1957</v>
      </c>
      <c r="B960" s="2">
        <f t="shared" ca="1" si="29"/>
        <v>2950</v>
      </c>
      <c r="C960" s="1">
        <v>8</v>
      </c>
      <c r="D960" s="2" t="str">
        <f t="shared" ca="1" si="28"/>
        <v>Deposit</v>
      </c>
      <c r="E960" s="2" t="s">
        <v>7</v>
      </c>
      <c r="F960" s="1">
        <v>36</v>
      </c>
      <c r="G960" s="2" t="s">
        <v>11</v>
      </c>
      <c r="H960" s="2" t="s">
        <v>20</v>
      </c>
      <c r="I960" s="1">
        <v>3</v>
      </c>
      <c r="J960" s="2">
        <v>7</v>
      </c>
      <c r="K960" s="2">
        <v>2023</v>
      </c>
    </row>
    <row r="961" spans="1:11" x14ac:dyDescent="0.25">
      <c r="A961" s="2">
        <v>1958</v>
      </c>
      <c r="B961" s="2">
        <f t="shared" ca="1" si="29"/>
        <v>22866</v>
      </c>
      <c r="C961" s="1">
        <v>-104</v>
      </c>
      <c r="D961" s="2" t="str">
        <f t="shared" ca="1" si="28"/>
        <v>Deposit</v>
      </c>
      <c r="E961" s="2" t="s">
        <v>7</v>
      </c>
      <c r="F961" s="1">
        <v>70</v>
      </c>
      <c r="G961" s="2" t="s">
        <v>12</v>
      </c>
      <c r="H961" s="2" t="s">
        <v>21</v>
      </c>
      <c r="I961" s="1">
        <v>5</v>
      </c>
      <c r="J961" s="2">
        <v>6</v>
      </c>
      <c r="K961" s="2">
        <v>2023</v>
      </c>
    </row>
    <row r="962" spans="1:11" x14ac:dyDescent="0.25">
      <c r="A962" s="2">
        <v>1959</v>
      </c>
      <c r="B962" s="2">
        <f t="shared" ca="1" si="29"/>
        <v>22001</v>
      </c>
      <c r="C962" s="1">
        <v>-85</v>
      </c>
      <c r="D962" s="2" t="str">
        <f t="shared" ca="1" si="28"/>
        <v>Deposit</v>
      </c>
      <c r="E962" s="2" t="s">
        <v>9</v>
      </c>
      <c r="F962" s="1">
        <v>39</v>
      </c>
      <c r="G962" s="2" t="s">
        <v>11</v>
      </c>
      <c r="H962" s="2" t="s">
        <v>22</v>
      </c>
      <c r="I962" s="1">
        <v>1</v>
      </c>
      <c r="J962" s="2">
        <v>2</v>
      </c>
      <c r="K962" s="2">
        <v>2023</v>
      </c>
    </row>
    <row r="963" spans="1:11" x14ac:dyDescent="0.25">
      <c r="A963" s="2">
        <v>1960</v>
      </c>
      <c r="B963" s="2">
        <f t="shared" ca="1" si="29"/>
        <v>11718</v>
      </c>
      <c r="C963" s="1">
        <v>1487</v>
      </c>
      <c r="D963" s="2" t="str">
        <f t="shared" ca="1" si="28"/>
        <v>Transfer</v>
      </c>
      <c r="E963" s="2" t="s">
        <v>7</v>
      </c>
      <c r="F963" s="1">
        <v>41</v>
      </c>
      <c r="G963" s="2" t="s">
        <v>12</v>
      </c>
      <c r="H963" s="2" t="s">
        <v>23</v>
      </c>
      <c r="I963" s="1">
        <v>1</v>
      </c>
      <c r="J963" s="2">
        <v>11</v>
      </c>
      <c r="K963" s="2">
        <v>2023</v>
      </c>
    </row>
    <row r="964" spans="1:11" x14ac:dyDescent="0.25">
      <c r="A964" s="2">
        <v>1961</v>
      </c>
      <c r="B964" s="2">
        <f t="shared" ca="1" si="29"/>
        <v>666</v>
      </c>
      <c r="C964" s="1">
        <v>691</v>
      </c>
      <c r="D964" s="2" t="str">
        <f t="shared" ref="D964:D1027" ca="1" si="30">INDEX(loan_types,RANDBETWEEN(1,COUNTA(loan_types)))</f>
        <v>Deposit</v>
      </c>
      <c r="E964" s="2" t="s">
        <v>8</v>
      </c>
      <c r="F964" s="1">
        <v>30</v>
      </c>
      <c r="G964" s="2" t="s">
        <v>11</v>
      </c>
      <c r="H964" s="2" t="s">
        <v>19</v>
      </c>
      <c r="I964" s="1">
        <v>3</v>
      </c>
      <c r="J964" s="2">
        <v>11</v>
      </c>
      <c r="K964" s="2">
        <v>2024</v>
      </c>
    </row>
    <row r="965" spans="1:11" x14ac:dyDescent="0.25">
      <c r="A965" s="2">
        <v>1962</v>
      </c>
      <c r="B965" s="2">
        <f t="shared" ref="B965:B1028" ca="1" si="31">IF(D965="Withdrawal",RANDBETWEEN(500,15000),IF(D964="Transfer",RANDBETWEEN(600,6000),RANDBETWEEN(10000,25000)))</f>
        <v>14345</v>
      </c>
      <c r="C965" s="1">
        <v>451</v>
      </c>
      <c r="D965" s="2" t="str">
        <f t="shared" ca="1" si="30"/>
        <v>Withdrawal</v>
      </c>
      <c r="E965" s="2" t="s">
        <v>7</v>
      </c>
      <c r="F965" s="1">
        <v>38</v>
      </c>
      <c r="G965" s="2" t="s">
        <v>12</v>
      </c>
      <c r="H965" s="2" t="s">
        <v>20</v>
      </c>
      <c r="I965" s="1">
        <v>3</v>
      </c>
      <c r="J965" s="2">
        <v>9</v>
      </c>
      <c r="K965" s="2">
        <v>2024</v>
      </c>
    </row>
    <row r="966" spans="1:11" x14ac:dyDescent="0.25">
      <c r="A966" s="2">
        <v>1963</v>
      </c>
      <c r="B966" s="2">
        <f t="shared" ca="1" si="31"/>
        <v>22471</v>
      </c>
      <c r="C966" s="1">
        <v>-78</v>
      </c>
      <c r="D966" s="2" t="str">
        <f t="shared" ca="1" si="30"/>
        <v>Deposit</v>
      </c>
      <c r="E966" s="2" t="s">
        <v>7</v>
      </c>
      <c r="F966" s="1">
        <v>59</v>
      </c>
      <c r="G966" s="2" t="s">
        <v>11</v>
      </c>
      <c r="H966" s="2" t="s">
        <v>21</v>
      </c>
      <c r="I966" s="1">
        <v>1</v>
      </c>
      <c r="J966" s="2">
        <v>7</v>
      </c>
      <c r="K966" s="2">
        <v>2023</v>
      </c>
    </row>
    <row r="967" spans="1:11" x14ac:dyDescent="0.25">
      <c r="A967" s="2">
        <v>1964</v>
      </c>
      <c r="B967" s="2">
        <f t="shared" ca="1" si="31"/>
        <v>17111</v>
      </c>
      <c r="C967" s="1">
        <v>1314</v>
      </c>
      <c r="D967" s="2" t="str">
        <f t="shared" ca="1" si="30"/>
        <v>Transfer</v>
      </c>
      <c r="E967" s="2" t="s">
        <v>9</v>
      </c>
      <c r="F967" s="1">
        <v>44</v>
      </c>
      <c r="G967" s="2" t="s">
        <v>11</v>
      </c>
      <c r="H967" s="2" t="s">
        <v>23</v>
      </c>
      <c r="I967" s="1">
        <v>5</v>
      </c>
      <c r="J967" s="2">
        <v>7</v>
      </c>
      <c r="K967" s="2">
        <v>2024</v>
      </c>
    </row>
    <row r="968" spans="1:11" x14ac:dyDescent="0.25">
      <c r="A968" s="2">
        <v>1965</v>
      </c>
      <c r="B968" s="2">
        <f t="shared" ca="1" si="31"/>
        <v>3953</v>
      </c>
      <c r="C968" s="1">
        <v>1213</v>
      </c>
      <c r="D968" s="2" t="str">
        <f t="shared" ca="1" si="30"/>
        <v>Withdrawal</v>
      </c>
      <c r="E968" s="2" t="s">
        <v>7</v>
      </c>
      <c r="F968" s="1">
        <v>50</v>
      </c>
      <c r="G968" s="2" t="s">
        <v>12</v>
      </c>
      <c r="H968" s="2" t="s">
        <v>19</v>
      </c>
      <c r="I968" s="1">
        <v>2</v>
      </c>
      <c r="J968" s="2">
        <v>3</v>
      </c>
      <c r="K968" s="2">
        <v>2023</v>
      </c>
    </row>
    <row r="969" spans="1:11" x14ac:dyDescent="0.25">
      <c r="A969" s="2">
        <v>1966</v>
      </c>
      <c r="B969" s="2">
        <f t="shared" ca="1" si="31"/>
        <v>23372</v>
      </c>
      <c r="C969" s="1">
        <v>31</v>
      </c>
      <c r="D969" s="2" t="str">
        <f t="shared" ca="1" si="30"/>
        <v>Deposit</v>
      </c>
      <c r="E969" s="2" t="s">
        <v>7</v>
      </c>
      <c r="F969" s="1">
        <v>47</v>
      </c>
      <c r="G969" s="2" t="s">
        <v>11</v>
      </c>
      <c r="H969" s="2" t="s">
        <v>20</v>
      </c>
      <c r="I969" s="1">
        <v>5</v>
      </c>
      <c r="J969" s="2">
        <v>1</v>
      </c>
      <c r="K969" s="2">
        <v>2024</v>
      </c>
    </row>
    <row r="970" spans="1:11" x14ac:dyDescent="0.25">
      <c r="A970" s="2">
        <v>1967</v>
      </c>
      <c r="B970" s="2">
        <f t="shared" ca="1" si="31"/>
        <v>21960</v>
      </c>
      <c r="C970" s="1">
        <v>1064</v>
      </c>
      <c r="D970" s="2" t="str">
        <f t="shared" ca="1" si="30"/>
        <v>Transfer</v>
      </c>
      <c r="E970" s="2" t="s">
        <v>8</v>
      </c>
      <c r="F970" s="1">
        <v>42</v>
      </c>
      <c r="G970" s="2" t="s">
        <v>12</v>
      </c>
      <c r="H970" s="2" t="s">
        <v>21</v>
      </c>
      <c r="I970" s="1">
        <v>5</v>
      </c>
      <c r="J970" s="2">
        <v>2</v>
      </c>
      <c r="K970" s="2">
        <v>2024</v>
      </c>
    </row>
    <row r="971" spans="1:11" x14ac:dyDescent="0.25">
      <c r="A971" s="2">
        <v>1968</v>
      </c>
      <c r="B971" s="2">
        <f t="shared" ca="1" si="31"/>
        <v>4731</v>
      </c>
      <c r="C971" s="1">
        <v>587</v>
      </c>
      <c r="D971" s="2" t="str">
        <f t="shared" ca="1" si="30"/>
        <v>Transfer</v>
      </c>
      <c r="E971" s="2" t="s">
        <v>9</v>
      </c>
      <c r="F971" s="1">
        <v>59</v>
      </c>
      <c r="G971" s="2" t="s">
        <v>11</v>
      </c>
      <c r="H971" s="2" t="s">
        <v>22</v>
      </c>
      <c r="I971" s="1">
        <v>5</v>
      </c>
      <c r="J971" s="2">
        <v>5</v>
      </c>
      <c r="K971" s="2">
        <v>2023</v>
      </c>
    </row>
    <row r="972" spans="1:11" x14ac:dyDescent="0.25">
      <c r="A972" s="2">
        <v>1969</v>
      </c>
      <c r="B972" s="2">
        <f t="shared" ca="1" si="31"/>
        <v>3857</v>
      </c>
      <c r="C972" s="1">
        <v>677</v>
      </c>
      <c r="D972" s="2" t="str">
        <f t="shared" ca="1" si="30"/>
        <v>Withdrawal</v>
      </c>
      <c r="E972" s="2" t="s">
        <v>7</v>
      </c>
      <c r="F972" s="1">
        <v>58</v>
      </c>
      <c r="G972" s="2" t="s">
        <v>12</v>
      </c>
      <c r="H972" s="2" t="s">
        <v>23</v>
      </c>
      <c r="I972" s="1">
        <v>2</v>
      </c>
      <c r="J972" s="2">
        <v>12</v>
      </c>
      <c r="K972" s="2">
        <v>2023</v>
      </c>
    </row>
    <row r="973" spans="1:11" x14ac:dyDescent="0.25">
      <c r="A973" s="2">
        <v>1970</v>
      </c>
      <c r="B973" s="2">
        <f t="shared" ca="1" si="31"/>
        <v>10709</v>
      </c>
      <c r="C973" s="1">
        <v>506</v>
      </c>
      <c r="D973" s="2" t="str">
        <f t="shared" ca="1" si="30"/>
        <v>Transfer</v>
      </c>
      <c r="E973" s="2" t="s">
        <v>8</v>
      </c>
      <c r="F973" s="1">
        <v>57</v>
      </c>
      <c r="G973" s="2" t="s">
        <v>11</v>
      </c>
      <c r="H973" s="2" t="s">
        <v>19</v>
      </c>
      <c r="I973" s="1">
        <v>4</v>
      </c>
      <c r="J973" s="2">
        <v>1</v>
      </c>
      <c r="K973" s="2">
        <v>2024</v>
      </c>
    </row>
    <row r="974" spans="1:11" x14ac:dyDescent="0.25">
      <c r="A974" s="2">
        <v>1971</v>
      </c>
      <c r="B974" s="2">
        <f t="shared" ca="1" si="31"/>
        <v>12872</v>
      </c>
      <c r="C974" s="1">
        <v>-66</v>
      </c>
      <c r="D974" s="2" t="str">
        <f t="shared" ca="1" si="30"/>
        <v>Withdrawal</v>
      </c>
      <c r="E974" s="2" t="s">
        <v>7</v>
      </c>
      <c r="F974" s="1">
        <v>31</v>
      </c>
      <c r="G974" s="2" t="s">
        <v>12</v>
      </c>
      <c r="H974" s="2" t="s">
        <v>20</v>
      </c>
      <c r="I974" s="1">
        <v>4</v>
      </c>
      <c r="J974" s="2">
        <v>10</v>
      </c>
      <c r="K974" s="2">
        <v>2024</v>
      </c>
    </row>
    <row r="975" spans="1:11" x14ac:dyDescent="0.25">
      <c r="A975" s="2">
        <v>1972</v>
      </c>
      <c r="B975" s="2">
        <f t="shared" ca="1" si="31"/>
        <v>13429</v>
      </c>
      <c r="C975" s="1">
        <v>178</v>
      </c>
      <c r="D975" s="2" t="str">
        <f t="shared" ca="1" si="30"/>
        <v>Deposit</v>
      </c>
      <c r="E975" s="2" t="s">
        <v>7</v>
      </c>
      <c r="F975" s="1">
        <v>40</v>
      </c>
      <c r="G975" s="2" t="s">
        <v>11</v>
      </c>
      <c r="H975" s="2" t="s">
        <v>21</v>
      </c>
      <c r="I975" s="1">
        <v>4</v>
      </c>
      <c r="J975" s="2">
        <v>1</v>
      </c>
      <c r="K975" s="2">
        <v>2024</v>
      </c>
    </row>
    <row r="976" spans="1:11" x14ac:dyDescent="0.25">
      <c r="A976" s="2">
        <v>1973</v>
      </c>
      <c r="B976" s="2">
        <f t="shared" ca="1" si="31"/>
        <v>18829</v>
      </c>
      <c r="C976" s="1">
        <v>768</v>
      </c>
      <c r="D976" s="2" t="str">
        <f t="shared" ca="1" si="30"/>
        <v>Deposit</v>
      </c>
      <c r="E976" s="1" t="s">
        <v>9</v>
      </c>
      <c r="F976" s="1">
        <v>30</v>
      </c>
      <c r="G976" s="2" t="s">
        <v>12</v>
      </c>
      <c r="H976" s="2" t="s">
        <v>22</v>
      </c>
      <c r="I976" s="1">
        <v>3</v>
      </c>
      <c r="J976" s="2">
        <v>10</v>
      </c>
      <c r="K976" s="2">
        <v>2023</v>
      </c>
    </row>
    <row r="977" spans="1:11" x14ac:dyDescent="0.25">
      <c r="A977" s="2">
        <v>1974</v>
      </c>
      <c r="B977" s="2">
        <f t="shared" ca="1" si="31"/>
        <v>16567</v>
      </c>
      <c r="C977" s="1">
        <v>123</v>
      </c>
      <c r="D977" s="2" t="str">
        <f t="shared" ca="1" si="30"/>
        <v>Transfer</v>
      </c>
      <c r="E977" s="1" t="s">
        <v>8</v>
      </c>
      <c r="F977" s="1">
        <v>61</v>
      </c>
      <c r="G977" s="2" t="s">
        <v>11</v>
      </c>
      <c r="H977" s="2" t="s">
        <v>23</v>
      </c>
      <c r="I977" s="1">
        <v>1</v>
      </c>
      <c r="J977" s="2">
        <v>11</v>
      </c>
      <c r="K977" s="2">
        <v>2023</v>
      </c>
    </row>
    <row r="978" spans="1:11" x14ac:dyDescent="0.25">
      <c r="A978" s="2">
        <v>1975</v>
      </c>
      <c r="B978" s="2">
        <f t="shared" ca="1" si="31"/>
        <v>4073</v>
      </c>
      <c r="C978" s="1">
        <v>1088</v>
      </c>
      <c r="D978" s="2" t="str">
        <f t="shared" ca="1" si="30"/>
        <v>Transfer</v>
      </c>
      <c r="E978" s="1" t="s">
        <v>7</v>
      </c>
      <c r="F978" s="1">
        <v>33</v>
      </c>
      <c r="G978" s="2" t="s">
        <v>12</v>
      </c>
      <c r="H978" s="2" t="s">
        <v>19</v>
      </c>
      <c r="I978" s="1">
        <v>5</v>
      </c>
      <c r="J978" s="2">
        <v>8</v>
      </c>
      <c r="K978" s="2">
        <v>2024</v>
      </c>
    </row>
    <row r="979" spans="1:11" x14ac:dyDescent="0.25">
      <c r="A979" s="2">
        <v>1976</v>
      </c>
      <c r="B979" s="2">
        <f t="shared" ca="1" si="31"/>
        <v>3509</v>
      </c>
      <c r="C979" s="1">
        <v>-240</v>
      </c>
      <c r="D979" s="2" t="str">
        <f t="shared" ca="1" si="30"/>
        <v>Deposit</v>
      </c>
      <c r="E979" s="1" t="s">
        <v>9</v>
      </c>
      <c r="F979" s="1">
        <v>60</v>
      </c>
      <c r="G979" s="2" t="s">
        <v>11</v>
      </c>
      <c r="H979" s="2" t="s">
        <v>20</v>
      </c>
      <c r="I979" s="1">
        <v>3</v>
      </c>
      <c r="J979" s="2">
        <v>1</v>
      </c>
      <c r="K979" s="2">
        <v>2023</v>
      </c>
    </row>
    <row r="980" spans="1:11" x14ac:dyDescent="0.25">
      <c r="A980" s="2">
        <v>1977</v>
      </c>
      <c r="B980" s="2">
        <f t="shared" ca="1" si="31"/>
        <v>10887</v>
      </c>
      <c r="C980" s="1">
        <v>-151</v>
      </c>
      <c r="D980" s="2" t="str">
        <f t="shared" ca="1" si="30"/>
        <v>Deposit</v>
      </c>
      <c r="E980" s="1" t="s">
        <v>7</v>
      </c>
      <c r="F980" s="1">
        <v>58</v>
      </c>
      <c r="G980" s="2" t="s">
        <v>12</v>
      </c>
      <c r="H980" s="2" t="s">
        <v>21</v>
      </c>
      <c r="I980" s="1">
        <v>3</v>
      </c>
      <c r="J980" s="2">
        <v>2</v>
      </c>
      <c r="K980" s="2">
        <v>2024</v>
      </c>
    </row>
    <row r="981" spans="1:11" x14ac:dyDescent="0.25">
      <c r="A981" s="2">
        <v>1978</v>
      </c>
      <c r="B981" s="2">
        <f t="shared" ca="1" si="31"/>
        <v>11525</v>
      </c>
      <c r="C981" s="1">
        <v>1336</v>
      </c>
      <c r="D981" s="2" t="str">
        <f t="shared" ca="1" si="30"/>
        <v>Transfer</v>
      </c>
      <c r="E981" s="1" t="s">
        <v>7</v>
      </c>
      <c r="F981" s="1">
        <v>58</v>
      </c>
      <c r="G981" s="2" t="s">
        <v>11</v>
      </c>
      <c r="H981" s="2" t="s">
        <v>22</v>
      </c>
      <c r="I981" s="1">
        <v>4</v>
      </c>
      <c r="J981" s="2">
        <v>9</v>
      </c>
      <c r="K981" s="2">
        <v>2024</v>
      </c>
    </row>
    <row r="982" spans="1:11" x14ac:dyDescent="0.25">
      <c r="A982" s="2">
        <v>1979</v>
      </c>
      <c r="B982" s="2">
        <f t="shared" ca="1" si="31"/>
        <v>4620</v>
      </c>
      <c r="C982" s="1">
        <v>-259</v>
      </c>
      <c r="D982" s="2" t="str">
        <f t="shared" ca="1" si="30"/>
        <v>Transfer</v>
      </c>
      <c r="E982" s="2" t="s">
        <v>7</v>
      </c>
      <c r="F982" s="1">
        <v>47</v>
      </c>
      <c r="G982" s="2" t="s">
        <v>12</v>
      </c>
      <c r="H982" s="2" t="s">
        <v>23</v>
      </c>
      <c r="I982" s="1">
        <v>5</v>
      </c>
      <c r="J982" s="2">
        <v>4</v>
      </c>
      <c r="K982" s="2">
        <v>2024</v>
      </c>
    </row>
    <row r="983" spans="1:11" x14ac:dyDescent="0.25">
      <c r="A983" s="2">
        <v>1980</v>
      </c>
      <c r="B983" s="2">
        <f t="shared" ca="1" si="31"/>
        <v>2408</v>
      </c>
      <c r="C983" s="1">
        <v>-5</v>
      </c>
      <c r="D983" s="2" t="str">
        <f t="shared" ca="1" si="30"/>
        <v>Withdrawal</v>
      </c>
      <c r="E983" s="2" t="s">
        <v>8</v>
      </c>
      <c r="F983" s="1">
        <v>58</v>
      </c>
      <c r="G983" s="2" t="s">
        <v>11</v>
      </c>
      <c r="H983" s="2" t="s">
        <v>19</v>
      </c>
      <c r="I983" s="1">
        <v>5</v>
      </c>
      <c r="J983" s="2">
        <v>6</v>
      </c>
      <c r="K983" s="2">
        <v>2024</v>
      </c>
    </row>
    <row r="984" spans="1:11" x14ac:dyDescent="0.25">
      <c r="A984" s="2">
        <v>1981</v>
      </c>
      <c r="B984" s="2">
        <f t="shared" ca="1" si="31"/>
        <v>11500</v>
      </c>
      <c r="C984" s="1">
        <v>941</v>
      </c>
      <c r="D984" s="2" t="str">
        <f t="shared" ca="1" si="30"/>
        <v>Deposit</v>
      </c>
      <c r="E984" s="2" t="s">
        <v>9</v>
      </c>
      <c r="F984" s="1">
        <v>70</v>
      </c>
      <c r="G984" s="2" t="s">
        <v>12</v>
      </c>
      <c r="H984" s="2" t="s">
        <v>20</v>
      </c>
      <c r="I984" s="1">
        <v>3</v>
      </c>
      <c r="J984" s="2">
        <v>8</v>
      </c>
      <c r="K984" s="2">
        <v>2024</v>
      </c>
    </row>
    <row r="985" spans="1:11" x14ac:dyDescent="0.25">
      <c r="A985" s="2">
        <v>1982</v>
      </c>
      <c r="B985" s="2">
        <f t="shared" ca="1" si="31"/>
        <v>12261</v>
      </c>
      <c r="C985" s="1">
        <v>-136</v>
      </c>
      <c r="D985" s="2" t="str">
        <f t="shared" ca="1" si="30"/>
        <v>Deposit</v>
      </c>
      <c r="E985" s="2" t="s">
        <v>7</v>
      </c>
      <c r="F985" s="1">
        <v>35</v>
      </c>
      <c r="G985" s="2" t="s">
        <v>11</v>
      </c>
      <c r="H985" s="2" t="s">
        <v>21</v>
      </c>
      <c r="I985" s="1">
        <v>1</v>
      </c>
      <c r="J985" s="2">
        <v>5</v>
      </c>
      <c r="K985" s="2">
        <v>2023</v>
      </c>
    </row>
    <row r="986" spans="1:11" x14ac:dyDescent="0.25">
      <c r="A986" s="2">
        <v>1983</v>
      </c>
      <c r="B986" s="2">
        <f t="shared" ca="1" si="31"/>
        <v>22594</v>
      </c>
      <c r="C986" s="1">
        <v>-400</v>
      </c>
      <c r="D986" s="2" t="str">
        <f t="shared" ca="1" si="30"/>
        <v>Deposit</v>
      </c>
      <c r="E986" s="2" t="s">
        <v>7</v>
      </c>
      <c r="F986" s="1">
        <v>37</v>
      </c>
      <c r="G986" s="2" t="s">
        <v>11</v>
      </c>
      <c r="H986" s="2" t="s">
        <v>22</v>
      </c>
      <c r="I986" s="1">
        <v>4</v>
      </c>
      <c r="J986" s="2">
        <v>11</v>
      </c>
      <c r="K986" s="2">
        <v>2023</v>
      </c>
    </row>
    <row r="987" spans="1:11" x14ac:dyDescent="0.25">
      <c r="A987" s="2">
        <v>1984</v>
      </c>
      <c r="B987" s="2">
        <f t="shared" ca="1" si="31"/>
        <v>5808</v>
      </c>
      <c r="C987" s="1">
        <v>1302</v>
      </c>
      <c r="D987" s="2" t="str">
        <f t="shared" ca="1" si="30"/>
        <v>Withdrawal</v>
      </c>
      <c r="E987" s="2" t="s">
        <v>7</v>
      </c>
      <c r="F987" s="1">
        <v>28</v>
      </c>
      <c r="G987" s="2" t="s">
        <v>12</v>
      </c>
      <c r="H987" s="2" t="s">
        <v>23</v>
      </c>
      <c r="I987" s="1">
        <v>2</v>
      </c>
      <c r="J987" s="2">
        <v>4</v>
      </c>
      <c r="K987" s="2">
        <v>2024</v>
      </c>
    </row>
    <row r="988" spans="1:11" x14ac:dyDescent="0.25">
      <c r="A988" s="2">
        <v>1985</v>
      </c>
      <c r="B988" s="2">
        <f t="shared" ca="1" si="31"/>
        <v>24290</v>
      </c>
      <c r="C988" s="1">
        <v>-305</v>
      </c>
      <c r="D988" s="2" t="str">
        <f t="shared" ca="1" si="30"/>
        <v>Deposit</v>
      </c>
      <c r="E988" s="2" t="s">
        <v>8</v>
      </c>
      <c r="F988" s="1">
        <v>57</v>
      </c>
      <c r="G988" s="2" t="s">
        <v>11</v>
      </c>
      <c r="H988" s="2" t="s">
        <v>19</v>
      </c>
      <c r="I988" s="1">
        <v>2</v>
      </c>
      <c r="J988" s="2">
        <v>1</v>
      </c>
      <c r="K988" s="2">
        <v>2024</v>
      </c>
    </row>
    <row r="989" spans="1:11" x14ac:dyDescent="0.25">
      <c r="A989" s="2">
        <v>1986</v>
      </c>
      <c r="B989" s="2">
        <f t="shared" ca="1" si="31"/>
        <v>11984</v>
      </c>
      <c r="C989" s="1">
        <v>1219</v>
      </c>
      <c r="D989" s="2" t="str">
        <f t="shared" ca="1" si="30"/>
        <v>Withdrawal</v>
      </c>
      <c r="E989" s="2" t="s">
        <v>9</v>
      </c>
      <c r="F989" s="1">
        <v>27</v>
      </c>
      <c r="G989" s="2" t="s">
        <v>11</v>
      </c>
      <c r="H989" s="2" t="s">
        <v>20</v>
      </c>
      <c r="I989" s="1">
        <v>2</v>
      </c>
      <c r="J989" s="2">
        <v>10</v>
      </c>
      <c r="K989" s="2">
        <v>2024</v>
      </c>
    </row>
    <row r="990" spans="1:11" x14ac:dyDescent="0.25">
      <c r="A990" s="2">
        <v>1987</v>
      </c>
      <c r="B990" s="2">
        <f t="shared" ca="1" si="31"/>
        <v>12161</v>
      </c>
      <c r="C990" s="1">
        <v>-473</v>
      </c>
      <c r="D990" s="2" t="str">
        <f t="shared" ca="1" si="30"/>
        <v>Deposit</v>
      </c>
      <c r="E990" s="2" t="s">
        <v>7</v>
      </c>
      <c r="F990" s="1">
        <v>64</v>
      </c>
      <c r="G990" s="2" t="s">
        <v>12</v>
      </c>
      <c r="H990" s="2" t="s">
        <v>21</v>
      </c>
      <c r="I990" s="1">
        <v>2</v>
      </c>
      <c r="J990" s="2">
        <v>11</v>
      </c>
      <c r="K990" s="2">
        <v>2024</v>
      </c>
    </row>
    <row r="991" spans="1:11" x14ac:dyDescent="0.25">
      <c r="A991" s="2">
        <v>1988</v>
      </c>
      <c r="B991" s="2">
        <f t="shared" ca="1" si="31"/>
        <v>20827</v>
      </c>
      <c r="C991" s="1">
        <v>383</v>
      </c>
      <c r="D991" s="2" t="str">
        <f t="shared" ca="1" si="30"/>
        <v>Deposit</v>
      </c>
      <c r="E991" s="2" t="s">
        <v>7</v>
      </c>
      <c r="F991" s="1">
        <v>62</v>
      </c>
      <c r="G991" s="2" t="s">
        <v>12</v>
      </c>
      <c r="H991" s="2" t="s">
        <v>22</v>
      </c>
      <c r="I991" s="1">
        <v>5</v>
      </c>
      <c r="J991" s="2">
        <v>4</v>
      </c>
      <c r="K991" s="2">
        <v>2023</v>
      </c>
    </row>
    <row r="992" spans="1:11" x14ac:dyDescent="0.25">
      <c r="A992" s="2">
        <v>1989</v>
      </c>
      <c r="B992" s="2">
        <f t="shared" ca="1" si="31"/>
        <v>24785</v>
      </c>
      <c r="C992" s="1">
        <v>96</v>
      </c>
      <c r="D992" s="2" t="str">
        <f t="shared" ca="1" si="30"/>
        <v>Transfer</v>
      </c>
      <c r="E992" s="2" t="s">
        <v>7</v>
      </c>
      <c r="F992" s="1">
        <v>65</v>
      </c>
      <c r="G992" s="2" t="s">
        <v>11</v>
      </c>
      <c r="H992" s="2" t="s">
        <v>23</v>
      </c>
      <c r="I992" s="1">
        <v>1</v>
      </c>
      <c r="J992" s="2">
        <v>4</v>
      </c>
      <c r="K992" s="2">
        <v>2024</v>
      </c>
    </row>
    <row r="993" spans="1:11" x14ac:dyDescent="0.25">
      <c r="A993" s="2">
        <v>1990</v>
      </c>
      <c r="B993" s="2">
        <f t="shared" ca="1" si="31"/>
        <v>4505</v>
      </c>
      <c r="C993" s="1">
        <v>1418</v>
      </c>
      <c r="D993" s="2" t="str">
        <f t="shared" ca="1" si="30"/>
        <v>Transfer</v>
      </c>
      <c r="E993" s="2" t="s">
        <v>8</v>
      </c>
      <c r="F993" s="1">
        <v>58</v>
      </c>
      <c r="G993" s="2" t="s">
        <v>11</v>
      </c>
      <c r="H993" s="2" t="s">
        <v>19</v>
      </c>
      <c r="I993" s="1">
        <v>2</v>
      </c>
      <c r="J993" s="2">
        <v>5</v>
      </c>
      <c r="K993" s="2">
        <v>2023</v>
      </c>
    </row>
    <row r="994" spans="1:11" x14ac:dyDescent="0.25">
      <c r="A994" s="2">
        <v>1991</v>
      </c>
      <c r="B994" s="2">
        <f t="shared" ca="1" si="31"/>
        <v>2309</v>
      </c>
      <c r="C994" s="1">
        <v>882</v>
      </c>
      <c r="D994" s="2" t="str">
        <f t="shared" ca="1" si="30"/>
        <v>Transfer</v>
      </c>
      <c r="E994" s="2" t="s">
        <v>7</v>
      </c>
      <c r="F994" s="1">
        <v>27</v>
      </c>
      <c r="G994" s="2" t="s">
        <v>12</v>
      </c>
      <c r="H994" s="2" t="s">
        <v>20</v>
      </c>
      <c r="I994" s="1">
        <v>2</v>
      </c>
      <c r="J994" s="2">
        <v>1</v>
      </c>
      <c r="K994" s="2">
        <v>2023</v>
      </c>
    </row>
    <row r="995" spans="1:11" x14ac:dyDescent="0.25">
      <c r="A995" s="2">
        <v>1992</v>
      </c>
      <c r="B995" s="2">
        <f t="shared" ca="1" si="31"/>
        <v>5121</v>
      </c>
      <c r="C995" s="1">
        <v>459</v>
      </c>
      <c r="D995" s="2" t="str">
        <f t="shared" ca="1" si="30"/>
        <v>Deposit</v>
      </c>
      <c r="E995" s="2" t="s">
        <v>9</v>
      </c>
      <c r="F995" s="1">
        <v>60</v>
      </c>
      <c r="G995" s="2" t="s">
        <v>11</v>
      </c>
      <c r="H995" s="2" t="s">
        <v>21</v>
      </c>
      <c r="I995" s="1">
        <v>5</v>
      </c>
      <c r="J995" s="2">
        <v>2</v>
      </c>
      <c r="K995" s="2">
        <v>2023</v>
      </c>
    </row>
    <row r="996" spans="1:11" x14ac:dyDescent="0.25">
      <c r="A996" s="2">
        <v>1993</v>
      </c>
      <c r="B996" s="2">
        <f t="shared" ca="1" si="31"/>
        <v>12785</v>
      </c>
      <c r="C996" s="1">
        <v>1306</v>
      </c>
      <c r="D996" s="2" t="str">
        <f t="shared" ca="1" si="30"/>
        <v>Transfer</v>
      </c>
      <c r="E996" s="2" t="s">
        <v>8</v>
      </c>
      <c r="F996" s="1">
        <v>65</v>
      </c>
      <c r="G996" s="2" t="s">
        <v>12</v>
      </c>
      <c r="H996" s="2" t="s">
        <v>22</v>
      </c>
      <c r="I996" s="1">
        <v>1</v>
      </c>
      <c r="J996" s="2">
        <v>8</v>
      </c>
      <c r="K996" s="2">
        <v>2023</v>
      </c>
    </row>
    <row r="997" spans="1:11" x14ac:dyDescent="0.25">
      <c r="A997" s="2">
        <v>1994</v>
      </c>
      <c r="B997" s="2">
        <f t="shared" ca="1" si="31"/>
        <v>5118</v>
      </c>
      <c r="C997" s="1">
        <v>637</v>
      </c>
      <c r="D997" s="2" t="str">
        <f t="shared" ca="1" si="30"/>
        <v>Withdrawal</v>
      </c>
      <c r="E997" s="2" t="s">
        <v>7</v>
      </c>
      <c r="F997" s="1">
        <v>32</v>
      </c>
      <c r="G997" s="2" t="s">
        <v>11</v>
      </c>
      <c r="H997" s="2" t="s">
        <v>23</v>
      </c>
      <c r="I997" s="1">
        <v>1</v>
      </c>
      <c r="J997" s="2">
        <v>4</v>
      </c>
      <c r="K997" s="2">
        <v>2023</v>
      </c>
    </row>
    <row r="998" spans="1:11" x14ac:dyDescent="0.25">
      <c r="A998" s="2">
        <v>1995</v>
      </c>
      <c r="B998" s="2">
        <f t="shared" ca="1" si="31"/>
        <v>14599</v>
      </c>
      <c r="C998" s="1">
        <v>998</v>
      </c>
      <c r="D998" s="2" t="str">
        <f t="shared" ca="1" si="30"/>
        <v>Transfer</v>
      </c>
      <c r="E998" s="2" t="s">
        <v>7</v>
      </c>
      <c r="F998" s="1">
        <v>41</v>
      </c>
      <c r="G998" s="2" t="s">
        <v>12</v>
      </c>
      <c r="H998" s="2" t="s">
        <v>19</v>
      </c>
      <c r="I998" s="1">
        <v>2</v>
      </c>
      <c r="J998" s="2">
        <v>8</v>
      </c>
      <c r="K998" s="2">
        <v>2024</v>
      </c>
    </row>
    <row r="999" spans="1:11" x14ac:dyDescent="0.25">
      <c r="A999" s="2">
        <v>1996</v>
      </c>
      <c r="B999" s="2">
        <f t="shared" ca="1" si="31"/>
        <v>1777</v>
      </c>
      <c r="C999" s="1">
        <v>1425</v>
      </c>
      <c r="D999" s="2" t="str">
        <f t="shared" ca="1" si="30"/>
        <v>Deposit</v>
      </c>
      <c r="E999" s="2" t="s">
        <v>7</v>
      </c>
      <c r="F999" s="1">
        <v>38</v>
      </c>
      <c r="G999" s="2" t="s">
        <v>11</v>
      </c>
      <c r="H999" s="2" t="s">
        <v>20</v>
      </c>
      <c r="I999" s="1">
        <v>1</v>
      </c>
      <c r="J999" s="2">
        <v>2</v>
      </c>
      <c r="K999" s="2">
        <v>2023</v>
      </c>
    </row>
    <row r="1000" spans="1:11" x14ac:dyDescent="0.25">
      <c r="A1000" s="2">
        <v>1997</v>
      </c>
      <c r="B1000" s="2">
        <f t="shared" ca="1" si="31"/>
        <v>22071</v>
      </c>
      <c r="C1000" s="1">
        <v>96</v>
      </c>
      <c r="D1000" s="2" t="str">
        <f t="shared" ca="1" si="30"/>
        <v>Transfer</v>
      </c>
      <c r="E1000" s="2" t="s">
        <v>9</v>
      </c>
      <c r="F1000" s="1">
        <v>33</v>
      </c>
      <c r="G1000" s="2" t="s">
        <v>12</v>
      </c>
      <c r="H1000" s="2" t="s">
        <v>21</v>
      </c>
      <c r="I1000" s="1">
        <v>3</v>
      </c>
      <c r="J1000" s="2">
        <v>9</v>
      </c>
      <c r="K1000" s="2">
        <v>2023</v>
      </c>
    </row>
    <row r="1001" spans="1:11" x14ac:dyDescent="0.25">
      <c r="A1001" s="2">
        <v>1998</v>
      </c>
      <c r="B1001" s="2">
        <f t="shared" ca="1" si="31"/>
        <v>3313</v>
      </c>
      <c r="C1001" s="1">
        <v>-78</v>
      </c>
      <c r="D1001" s="2" t="str">
        <f t="shared" ca="1" si="30"/>
        <v>Deposit</v>
      </c>
      <c r="E1001" s="2" t="s">
        <v>7</v>
      </c>
      <c r="F1001" s="1">
        <v>67</v>
      </c>
      <c r="G1001" s="2" t="s">
        <v>11</v>
      </c>
      <c r="H1001" s="2" t="s">
        <v>22</v>
      </c>
      <c r="I1001" s="1">
        <v>4</v>
      </c>
      <c r="J1001" s="2">
        <v>9</v>
      </c>
      <c r="K1001" s="2">
        <v>2023</v>
      </c>
    </row>
    <row r="1002" spans="1:11" x14ac:dyDescent="0.25">
      <c r="A1002" s="2">
        <v>1999</v>
      </c>
      <c r="B1002" s="2">
        <f t="shared" ca="1" si="31"/>
        <v>9171</v>
      </c>
      <c r="C1002" s="1">
        <v>375</v>
      </c>
      <c r="D1002" s="2" t="str">
        <f t="shared" ca="1" si="30"/>
        <v>Withdrawal</v>
      </c>
      <c r="E1002" s="2" t="s">
        <v>8</v>
      </c>
      <c r="F1002" s="1">
        <v>54</v>
      </c>
      <c r="G1002" s="2" t="s">
        <v>11</v>
      </c>
      <c r="H1002" s="2" t="s">
        <v>23</v>
      </c>
      <c r="I1002" s="1">
        <v>2</v>
      </c>
      <c r="J1002" s="2">
        <v>9</v>
      </c>
      <c r="K1002" s="2">
        <v>2024</v>
      </c>
    </row>
    <row r="1003" spans="1:11" x14ac:dyDescent="0.25">
      <c r="A1003" s="2">
        <v>2000</v>
      </c>
      <c r="B1003" s="2">
        <f t="shared" ca="1" si="31"/>
        <v>22311</v>
      </c>
      <c r="C1003" s="1">
        <v>-219</v>
      </c>
      <c r="D1003" s="2" t="str">
        <f t="shared" ca="1" si="30"/>
        <v>Transfer</v>
      </c>
      <c r="E1003" s="2" t="s">
        <v>7</v>
      </c>
      <c r="F1003" s="1">
        <v>36</v>
      </c>
      <c r="G1003" s="2" t="s">
        <v>12</v>
      </c>
      <c r="H1003" s="2" t="s">
        <v>19</v>
      </c>
      <c r="I1003" s="1">
        <v>2</v>
      </c>
      <c r="J1003" s="2">
        <v>5</v>
      </c>
      <c r="K1003" s="2">
        <v>2024</v>
      </c>
    </row>
    <row r="1004" spans="1:11" x14ac:dyDescent="0.25">
      <c r="A1004" s="2">
        <v>2001</v>
      </c>
      <c r="B1004" s="2">
        <f t="shared" ca="1" si="31"/>
        <v>1859</v>
      </c>
      <c r="C1004" s="1">
        <v>497</v>
      </c>
      <c r="D1004" s="2" t="str">
        <f t="shared" ca="1" si="30"/>
        <v>Deposit</v>
      </c>
      <c r="E1004" s="2" t="s">
        <v>7</v>
      </c>
      <c r="F1004" s="1">
        <v>34</v>
      </c>
      <c r="G1004" s="2" t="s">
        <v>12</v>
      </c>
      <c r="H1004" s="2" t="s">
        <v>20</v>
      </c>
      <c r="I1004" s="1">
        <v>4</v>
      </c>
      <c r="J1004" s="2">
        <v>7</v>
      </c>
      <c r="K1004" s="2">
        <v>2023</v>
      </c>
    </row>
    <row r="1005" spans="1:11" x14ac:dyDescent="0.25">
      <c r="A1005" s="2">
        <v>2002</v>
      </c>
      <c r="B1005" s="2">
        <f t="shared" ca="1" si="31"/>
        <v>19234</v>
      </c>
      <c r="C1005" s="1">
        <v>1359</v>
      </c>
      <c r="D1005" s="2" t="str">
        <f t="shared" ca="1" si="30"/>
        <v>Transfer</v>
      </c>
      <c r="E1005" s="2" t="s">
        <v>9</v>
      </c>
      <c r="F1005" s="1">
        <v>54</v>
      </c>
      <c r="G1005" s="2" t="s">
        <v>11</v>
      </c>
      <c r="H1005" s="2" t="s">
        <v>21</v>
      </c>
      <c r="I1005" s="1">
        <v>5</v>
      </c>
      <c r="J1005" s="2">
        <v>9</v>
      </c>
      <c r="K1005" s="2">
        <v>2024</v>
      </c>
    </row>
    <row r="1006" spans="1:11" x14ac:dyDescent="0.25">
      <c r="A1006" s="2">
        <v>2003</v>
      </c>
      <c r="B1006" s="2">
        <f t="shared" ca="1" si="31"/>
        <v>2541</v>
      </c>
      <c r="C1006" s="1">
        <v>1196</v>
      </c>
      <c r="D1006" s="2" t="str">
        <f t="shared" ca="1" si="30"/>
        <v>Withdrawal</v>
      </c>
      <c r="E1006" s="2" t="s">
        <v>7</v>
      </c>
      <c r="F1006" s="1">
        <v>34</v>
      </c>
      <c r="G1006" s="2" t="s">
        <v>11</v>
      </c>
      <c r="H1006" s="2" t="s">
        <v>22</v>
      </c>
      <c r="I1006" s="1">
        <v>4</v>
      </c>
      <c r="J1006" s="2">
        <v>10</v>
      </c>
      <c r="K1006" s="2">
        <v>2024</v>
      </c>
    </row>
    <row r="1007" spans="1:11" x14ac:dyDescent="0.25">
      <c r="A1007" s="2">
        <v>2004</v>
      </c>
      <c r="B1007" s="2">
        <f t="shared" ca="1" si="31"/>
        <v>10874</v>
      </c>
      <c r="C1007" s="1">
        <v>90</v>
      </c>
      <c r="D1007" s="2" t="str">
        <f t="shared" ca="1" si="30"/>
        <v>Transfer</v>
      </c>
      <c r="E1007" s="2" t="s">
        <v>7</v>
      </c>
      <c r="F1007" s="1">
        <v>67</v>
      </c>
      <c r="G1007" s="2" t="s">
        <v>12</v>
      </c>
      <c r="H1007" s="2" t="s">
        <v>23</v>
      </c>
      <c r="I1007" s="1">
        <v>5</v>
      </c>
      <c r="J1007" s="2">
        <v>2</v>
      </c>
      <c r="K1007" s="2">
        <v>2023</v>
      </c>
    </row>
    <row r="1008" spans="1:11" x14ac:dyDescent="0.25">
      <c r="A1008" s="2">
        <v>2005</v>
      </c>
      <c r="B1008" s="2">
        <f t="shared" ca="1" si="31"/>
        <v>4768</v>
      </c>
      <c r="C1008" s="1">
        <v>-167</v>
      </c>
      <c r="D1008" s="2" t="str">
        <f t="shared" ca="1" si="30"/>
        <v>Transfer</v>
      </c>
      <c r="E1008" s="2" t="s">
        <v>8</v>
      </c>
      <c r="F1008" s="1">
        <v>45</v>
      </c>
      <c r="G1008" s="2" t="s">
        <v>11</v>
      </c>
      <c r="H1008" s="2" t="s">
        <v>19</v>
      </c>
      <c r="I1008" s="1">
        <v>5</v>
      </c>
      <c r="J1008" s="2">
        <v>4</v>
      </c>
      <c r="K1008" s="2">
        <v>2024</v>
      </c>
    </row>
    <row r="1009" spans="1:11" x14ac:dyDescent="0.25">
      <c r="A1009" s="2">
        <v>2006</v>
      </c>
      <c r="B1009" s="2">
        <f t="shared" ca="1" si="31"/>
        <v>4839</v>
      </c>
      <c r="C1009" s="1">
        <v>1229</v>
      </c>
      <c r="D1009" s="2" t="str">
        <f t="shared" ca="1" si="30"/>
        <v>Transfer</v>
      </c>
      <c r="E1009" s="2" t="s">
        <v>9</v>
      </c>
      <c r="F1009" s="1">
        <v>61</v>
      </c>
      <c r="G1009" s="2" t="s">
        <v>12</v>
      </c>
      <c r="H1009" s="2" t="s">
        <v>20</v>
      </c>
      <c r="I1009" s="1">
        <v>3</v>
      </c>
      <c r="J1009" s="2">
        <v>11</v>
      </c>
      <c r="K1009" s="2">
        <v>2024</v>
      </c>
    </row>
    <row r="1010" spans="1:11" x14ac:dyDescent="0.25">
      <c r="A1010" s="2">
        <v>2007</v>
      </c>
      <c r="B1010" s="2">
        <f t="shared" ca="1" si="31"/>
        <v>2554</v>
      </c>
      <c r="C1010" s="1">
        <v>266</v>
      </c>
      <c r="D1010" s="2" t="str">
        <f t="shared" ca="1" si="30"/>
        <v>Transfer</v>
      </c>
      <c r="E1010" s="2" t="s">
        <v>7</v>
      </c>
      <c r="F1010" s="1">
        <v>46</v>
      </c>
      <c r="G1010" s="2" t="s">
        <v>11</v>
      </c>
      <c r="H1010" s="2" t="s">
        <v>21</v>
      </c>
      <c r="I1010" s="1">
        <v>3</v>
      </c>
      <c r="J1010" s="2">
        <v>2</v>
      </c>
      <c r="K1010" s="2">
        <v>2024</v>
      </c>
    </row>
    <row r="1011" spans="1:11" x14ac:dyDescent="0.25">
      <c r="A1011" s="2">
        <v>2008</v>
      </c>
      <c r="B1011" s="2">
        <f t="shared" ca="1" si="31"/>
        <v>3113</v>
      </c>
      <c r="C1011" s="1">
        <v>398</v>
      </c>
      <c r="D1011" s="2" t="str">
        <f t="shared" ca="1" si="30"/>
        <v>Transfer</v>
      </c>
      <c r="E1011" s="2" t="s">
        <v>8</v>
      </c>
      <c r="F1011" s="1">
        <v>43</v>
      </c>
      <c r="G1011" s="2" t="s">
        <v>12</v>
      </c>
      <c r="H1011" s="2" t="s">
        <v>22</v>
      </c>
      <c r="I1011" s="1">
        <v>4</v>
      </c>
      <c r="J1011" s="2">
        <v>3</v>
      </c>
      <c r="K1011" s="2">
        <v>2024</v>
      </c>
    </row>
    <row r="1012" spans="1:11" x14ac:dyDescent="0.25">
      <c r="A1012" s="2">
        <v>2009</v>
      </c>
      <c r="B1012" s="2">
        <f t="shared" ca="1" si="31"/>
        <v>5800</v>
      </c>
      <c r="C1012" s="1">
        <v>-493</v>
      </c>
      <c r="D1012" s="2" t="str">
        <f t="shared" ca="1" si="30"/>
        <v>Transfer</v>
      </c>
      <c r="E1012" s="2" t="s">
        <v>7</v>
      </c>
      <c r="F1012" s="1">
        <v>32</v>
      </c>
      <c r="G1012" s="2" t="s">
        <v>11</v>
      </c>
      <c r="H1012" s="2" t="s">
        <v>23</v>
      </c>
      <c r="I1012" s="1">
        <v>3</v>
      </c>
      <c r="J1012" s="2">
        <v>5</v>
      </c>
      <c r="K1012" s="2">
        <v>2024</v>
      </c>
    </row>
    <row r="1013" spans="1:11" x14ac:dyDescent="0.25">
      <c r="A1013" s="2">
        <v>2010</v>
      </c>
      <c r="B1013" s="2">
        <f t="shared" ca="1" si="31"/>
        <v>3483</v>
      </c>
      <c r="C1013" s="1">
        <v>1053</v>
      </c>
      <c r="D1013" s="2" t="str">
        <f t="shared" ca="1" si="30"/>
        <v>Deposit</v>
      </c>
      <c r="E1013" s="2" t="s">
        <v>7</v>
      </c>
      <c r="F1013" s="1">
        <v>49</v>
      </c>
      <c r="G1013" s="2" t="s">
        <v>12</v>
      </c>
      <c r="H1013" s="2" t="s">
        <v>19</v>
      </c>
      <c r="I1013" s="1">
        <v>2</v>
      </c>
      <c r="J1013" s="2">
        <v>5</v>
      </c>
      <c r="K1013" s="2">
        <v>2024</v>
      </c>
    </row>
    <row r="1014" spans="1:11" x14ac:dyDescent="0.25">
      <c r="A1014" s="2">
        <v>2011</v>
      </c>
      <c r="B1014" s="2">
        <f t="shared" ca="1" si="31"/>
        <v>24841</v>
      </c>
      <c r="C1014" s="1">
        <v>349</v>
      </c>
      <c r="D1014" s="2" t="str">
        <f t="shared" ca="1" si="30"/>
        <v>Deposit</v>
      </c>
      <c r="E1014" s="2" t="s">
        <v>9</v>
      </c>
      <c r="F1014" s="1">
        <v>36</v>
      </c>
      <c r="G1014" s="2" t="s">
        <v>11</v>
      </c>
      <c r="H1014" s="2" t="s">
        <v>20</v>
      </c>
      <c r="I1014" s="1">
        <v>5</v>
      </c>
      <c r="J1014" s="2">
        <v>2</v>
      </c>
      <c r="K1014" s="2">
        <v>2023</v>
      </c>
    </row>
    <row r="1015" spans="1:11" x14ac:dyDescent="0.25">
      <c r="A1015" s="2">
        <v>2012</v>
      </c>
      <c r="B1015" s="2">
        <f t="shared" ca="1" si="31"/>
        <v>22363</v>
      </c>
      <c r="C1015" s="1">
        <v>990</v>
      </c>
      <c r="D1015" s="2" t="str">
        <f t="shared" ca="1" si="30"/>
        <v>Deposit</v>
      </c>
      <c r="E1015" s="2" t="s">
        <v>7</v>
      </c>
      <c r="F1015" s="1">
        <v>60</v>
      </c>
      <c r="G1015" s="2" t="s">
        <v>11</v>
      </c>
      <c r="H1015" s="2" t="s">
        <v>21</v>
      </c>
      <c r="I1015" s="1">
        <v>2</v>
      </c>
      <c r="J1015" s="2">
        <v>6</v>
      </c>
      <c r="K1015" s="2">
        <v>2024</v>
      </c>
    </row>
    <row r="1016" spans="1:11" x14ac:dyDescent="0.25">
      <c r="A1016" s="2">
        <v>2013</v>
      </c>
      <c r="B1016" s="2">
        <f t="shared" ca="1" si="31"/>
        <v>18805</v>
      </c>
      <c r="C1016" s="1">
        <v>1448</v>
      </c>
      <c r="D1016" s="2" t="str">
        <f t="shared" ca="1" si="30"/>
        <v>Deposit</v>
      </c>
      <c r="E1016" s="2" t="s">
        <v>8</v>
      </c>
      <c r="F1016" s="1">
        <v>56</v>
      </c>
      <c r="G1016" s="2" t="s">
        <v>12</v>
      </c>
      <c r="H1016" s="2" t="s">
        <v>22</v>
      </c>
      <c r="I1016" s="1">
        <v>2</v>
      </c>
      <c r="J1016" s="2">
        <v>12</v>
      </c>
      <c r="K1016" s="2">
        <v>2023</v>
      </c>
    </row>
    <row r="1017" spans="1:11" x14ac:dyDescent="0.25">
      <c r="A1017" s="2">
        <v>2014</v>
      </c>
      <c r="B1017" s="2">
        <f t="shared" ca="1" si="31"/>
        <v>11813</v>
      </c>
      <c r="C1017" s="1">
        <v>-21</v>
      </c>
      <c r="D1017" s="2" t="str">
        <f t="shared" ca="1" si="30"/>
        <v>Withdrawal</v>
      </c>
      <c r="E1017" s="2" t="s">
        <v>7</v>
      </c>
      <c r="F1017" s="1">
        <v>51</v>
      </c>
      <c r="G1017" s="2" t="s">
        <v>11</v>
      </c>
      <c r="H1017" s="2" t="s">
        <v>23</v>
      </c>
      <c r="I1017" s="1">
        <v>4</v>
      </c>
      <c r="J1017" s="2">
        <v>10</v>
      </c>
      <c r="K1017" s="2">
        <v>2023</v>
      </c>
    </row>
    <row r="1018" spans="1:11" x14ac:dyDescent="0.25">
      <c r="A1018" s="2">
        <v>2015</v>
      </c>
      <c r="B1018" s="2">
        <f t="shared" ca="1" si="31"/>
        <v>10855</v>
      </c>
      <c r="C1018" s="1">
        <v>774</v>
      </c>
      <c r="D1018" s="2" t="str">
        <f t="shared" ca="1" si="30"/>
        <v>Transfer</v>
      </c>
      <c r="E1018" s="2" t="s">
        <v>7</v>
      </c>
      <c r="F1018" s="1">
        <v>33</v>
      </c>
      <c r="G1018" s="2" t="s">
        <v>12</v>
      </c>
      <c r="H1018" s="2" t="s">
        <v>19</v>
      </c>
      <c r="I1018" s="1">
        <v>4</v>
      </c>
      <c r="J1018" s="2">
        <v>10</v>
      </c>
      <c r="K1018" s="2">
        <v>2023</v>
      </c>
    </row>
    <row r="1019" spans="1:11" x14ac:dyDescent="0.25">
      <c r="A1019" s="2">
        <v>2016</v>
      </c>
      <c r="B1019" s="2">
        <f t="shared" ca="1" si="31"/>
        <v>4873</v>
      </c>
      <c r="C1019" s="1">
        <v>-251</v>
      </c>
      <c r="D1019" s="2" t="str">
        <f t="shared" ca="1" si="30"/>
        <v>Withdrawal</v>
      </c>
      <c r="E1019" s="2" t="s">
        <v>9</v>
      </c>
      <c r="F1019" s="1">
        <v>46</v>
      </c>
      <c r="G1019" s="2" t="s">
        <v>11</v>
      </c>
      <c r="H1019" s="2" t="s">
        <v>20</v>
      </c>
      <c r="I1019" s="1">
        <v>1</v>
      </c>
      <c r="J1019" s="2">
        <v>6</v>
      </c>
      <c r="K1019" s="2">
        <v>2023</v>
      </c>
    </row>
    <row r="1020" spans="1:11" x14ac:dyDescent="0.25">
      <c r="A1020" s="2">
        <v>2017</v>
      </c>
      <c r="B1020" s="2">
        <f t="shared" ca="1" si="31"/>
        <v>4809</v>
      </c>
      <c r="C1020" s="1">
        <v>-5</v>
      </c>
      <c r="D1020" s="2" t="str">
        <f t="shared" ca="1" si="30"/>
        <v>Withdrawal</v>
      </c>
      <c r="E1020" s="2" t="s">
        <v>7</v>
      </c>
      <c r="F1020" s="1">
        <v>67</v>
      </c>
      <c r="G1020" s="2" t="s">
        <v>12</v>
      </c>
      <c r="H1020" s="2" t="s">
        <v>21</v>
      </c>
      <c r="I1020" s="1">
        <v>5</v>
      </c>
      <c r="J1020" s="2">
        <v>8</v>
      </c>
      <c r="K1020" s="2">
        <v>2023</v>
      </c>
    </row>
    <row r="1021" spans="1:11" x14ac:dyDescent="0.25">
      <c r="A1021" s="2">
        <v>2018</v>
      </c>
      <c r="B1021" s="2">
        <f t="shared" ca="1" si="31"/>
        <v>12811</v>
      </c>
      <c r="C1021" s="1">
        <v>125</v>
      </c>
      <c r="D1021" s="2" t="str">
        <f t="shared" ca="1" si="30"/>
        <v>Transfer</v>
      </c>
      <c r="E1021" s="2" t="s">
        <v>7</v>
      </c>
      <c r="F1021" s="1">
        <v>54</v>
      </c>
      <c r="G1021" s="2" t="s">
        <v>11</v>
      </c>
      <c r="H1021" s="2" t="s">
        <v>22</v>
      </c>
      <c r="I1021" s="1">
        <v>1</v>
      </c>
      <c r="J1021" s="2">
        <v>10</v>
      </c>
      <c r="K1021" s="2">
        <v>2024</v>
      </c>
    </row>
    <row r="1022" spans="1:11" x14ac:dyDescent="0.25">
      <c r="A1022" s="2">
        <v>2019</v>
      </c>
      <c r="B1022" s="2">
        <f t="shared" ca="1" si="31"/>
        <v>5101</v>
      </c>
      <c r="C1022" s="1">
        <v>1159</v>
      </c>
      <c r="D1022" s="2" t="str">
        <f t="shared" ca="1" si="30"/>
        <v>Deposit</v>
      </c>
      <c r="E1022" s="2" t="s">
        <v>8</v>
      </c>
      <c r="F1022" s="1">
        <v>62</v>
      </c>
      <c r="G1022" s="2" t="s">
        <v>12</v>
      </c>
      <c r="H1022" s="2" t="s">
        <v>23</v>
      </c>
      <c r="I1022" s="1">
        <v>2</v>
      </c>
      <c r="J1022" s="2">
        <v>12</v>
      </c>
      <c r="K1022" s="2">
        <v>2024</v>
      </c>
    </row>
    <row r="1023" spans="1:11" x14ac:dyDescent="0.25">
      <c r="A1023" s="2">
        <v>2020</v>
      </c>
      <c r="B1023" s="2">
        <f t="shared" ca="1" si="31"/>
        <v>14050</v>
      </c>
      <c r="C1023" s="1">
        <v>-311</v>
      </c>
      <c r="D1023" s="2" t="str">
        <f t="shared" ca="1" si="30"/>
        <v>Withdrawal</v>
      </c>
      <c r="E1023" s="2" t="s">
        <v>9</v>
      </c>
      <c r="F1023" s="1">
        <v>57</v>
      </c>
      <c r="G1023" s="2" t="s">
        <v>11</v>
      </c>
      <c r="H1023" s="2" t="s">
        <v>19</v>
      </c>
      <c r="I1023" s="1">
        <v>1</v>
      </c>
      <c r="J1023" s="2">
        <v>9</v>
      </c>
      <c r="K1023" s="2">
        <v>2023</v>
      </c>
    </row>
    <row r="1024" spans="1:11" x14ac:dyDescent="0.25">
      <c r="A1024" s="2">
        <v>2021</v>
      </c>
      <c r="B1024" s="2">
        <f t="shared" ca="1" si="31"/>
        <v>19027</v>
      </c>
      <c r="C1024" s="1">
        <v>310</v>
      </c>
      <c r="D1024" s="2" t="str">
        <f t="shared" ca="1" si="30"/>
        <v>Transfer</v>
      </c>
      <c r="E1024" s="2" t="s">
        <v>7</v>
      </c>
      <c r="F1024" s="1">
        <v>46</v>
      </c>
      <c r="G1024" s="2" t="s">
        <v>12</v>
      </c>
      <c r="H1024" s="2" t="s">
        <v>20</v>
      </c>
      <c r="I1024" s="1">
        <v>1</v>
      </c>
      <c r="J1024" s="2">
        <v>12</v>
      </c>
      <c r="K1024" s="2">
        <v>2023</v>
      </c>
    </row>
    <row r="1025" spans="1:11" x14ac:dyDescent="0.25">
      <c r="A1025" s="2">
        <v>2022</v>
      </c>
      <c r="B1025" s="2">
        <f t="shared" ca="1" si="31"/>
        <v>1536</v>
      </c>
      <c r="C1025" s="1">
        <v>171</v>
      </c>
      <c r="D1025" s="2" t="str">
        <f t="shared" ca="1" si="30"/>
        <v>Transfer</v>
      </c>
      <c r="E1025" s="2" t="s">
        <v>7</v>
      </c>
      <c r="F1025" s="1">
        <v>56</v>
      </c>
      <c r="G1025" s="2" t="s">
        <v>11</v>
      </c>
      <c r="H1025" s="2" t="s">
        <v>21</v>
      </c>
      <c r="I1025" s="1">
        <v>1</v>
      </c>
      <c r="J1025" s="2">
        <v>9</v>
      </c>
      <c r="K1025" s="2">
        <v>2023</v>
      </c>
    </row>
    <row r="1026" spans="1:11" x14ac:dyDescent="0.25">
      <c r="A1026" s="2">
        <v>2023</v>
      </c>
      <c r="B1026" s="2">
        <f t="shared" ca="1" si="31"/>
        <v>2559</v>
      </c>
      <c r="C1026" s="1">
        <v>826</v>
      </c>
      <c r="D1026" s="2" t="str">
        <f t="shared" ca="1" si="30"/>
        <v>Transfer</v>
      </c>
      <c r="E1026" s="2" t="s">
        <v>8</v>
      </c>
      <c r="F1026" s="1">
        <v>35</v>
      </c>
      <c r="G1026" s="2" t="s">
        <v>12</v>
      </c>
      <c r="H1026" s="2" t="s">
        <v>22</v>
      </c>
      <c r="I1026" s="1">
        <v>5</v>
      </c>
      <c r="J1026" s="2">
        <v>4</v>
      </c>
      <c r="K1026" s="2">
        <v>2024</v>
      </c>
    </row>
    <row r="1027" spans="1:11" x14ac:dyDescent="0.25">
      <c r="A1027" s="2">
        <v>2024</v>
      </c>
      <c r="B1027" s="2">
        <f t="shared" ca="1" si="31"/>
        <v>2258</v>
      </c>
      <c r="C1027" s="1">
        <v>1384</v>
      </c>
      <c r="D1027" s="2" t="str">
        <f t="shared" ca="1" si="30"/>
        <v>Withdrawal</v>
      </c>
      <c r="E1027" s="2" t="s">
        <v>7</v>
      </c>
      <c r="F1027" s="1">
        <v>59</v>
      </c>
      <c r="G1027" s="2" t="s">
        <v>11</v>
      </c>
      <c r="H1027" s="2" t="s">
        <v>23</v>
      </c>
      <c r="I1027" s="1">
        <v>5</v>
      </c>
      <c r="J1027" s="2">
        <v>8</v>
      </c>
      <c r="K1027" s="2">
        <v>2024</v>
      </c>
    </row>
    <row r="1028" spans="1:11" x14ac:dyDescent="0.25">
      <c r="A1028" s="2">
        <v>2025</v>
      </c>
      <c r="B1028" s="2">
        <f t="shared" ca="1" si="31"/>
        <v>11756</v>
      </c>
      <c r="C1028" s="1">
        <v>-490</v>
      </c>
      <c r="D1028" s="2" t="str">
        <f t="shared" ref="D1028:D1091" ca="1" si="32">INDEX(loan_types,RANDBETWEEN(1,COUNTA(loan_types)))</f>
        <v>Transfer</v>
      </c>
      <c r="E1028" s="2" t="s">
        <v>9</v>
      </c>
      <c r="F1028" s="1">
        <v>43</v>
      </c>
      <c r="G1028" s="2" t="s">
        <v>12</v>
      </c>
      <c r="H1028" s="2" t="s">
        <v>19</v>
      </c>
      <c r="I1028" s="1">
        <v>2</v>
      </c>
      <c r="J1028" s="2">
        <v>2</v>
      </c>
      <c r="K1028" s="2">
        <v>2024</v>
      </c>
    </row>
    <row r="1029" spans="1:11" x14ac:dyDescent="0.25">
      <c r="A1029" s="2">
        <v>2026</v>
      </c>
      <c r="B1029" s="2">
        <f t="shared" ref="B1029:B1092" ca="1" si="33">IF(D1029="Withdrawal",RANDBETWEEN(500,15000),IF(D1028="Transfer",RANDBETWEEN(600,6000),RANDBETWEEN(10000,25000)))</f>
        <v>505</v>
      </c>
      <c r="C1029" s="1">
        <v>196</v>
      </c>
      <c r="D1029" s="2" t="str">
        <f t="shared" ca="1" si="32"/>
        <v>Withdrawal</v>
      </c>
      <c r="E1029" s="2" t="s">
        <v>7</v>
      </c>
      <c r="F1029" s="1">
        <v>59</v>
      </c>
      <c r="G1029" s="2" t="s">
        <v>11</v>
      </c>
      <c r="H1029" s="2" t="s">
        <v>20</v>
      </c>
      <c r="I1029" s="1">
        <v>2</v>
      </c>
      <c r="J1029" s="2">
        <v>12</v>
      </c>
      <c r="K1029" s="2">
        <v>2024</v>
      </c>
    </row>
    <row r="1030" spans="1:11" x14ac:dyDescent="0.25">
      <c r="A1030" s="2">
        <v>2027</v>
      </c>
      <c r="B1030" s="2">
        <f t="shared" ca="1" si="33"/>
        <v>20574</v>
      </c>
      <c r="C1030" s="1">
        <v>1294</v>
      </c>
      <c r="D1030" s="2" t="str">
        <f t="shared" ca="1" si="32"/>
        <v>Transfer</v>
      </c>
      <c r="E1030" s="2" t="s">
        <v>7</v>
      </c>
      <c r="F1030" s="1">
        <v>43</v>
      </c>
      <c r="G1030" s="2" t="s">
        <v>11</v>
      </c>
      <c r="H1030" s="2" t="s">
        <v>21</v>
      </c>
      <c r="I1030" s="1">
        <v>2</v>
      </c>
      <c r="J1030" s="2">
        <v>5</v>
      </c>
      <c r="K1030" s="2">
        <v>2024</v>
      </c>
    </row>
    <row r="1031" spans="1:11" x14ac:dyDescent="0.25">
      <c r="A1031" s="2">
        <v>2028</v>
      </c>
      <c r="B1031" s="2">
        <f t="shared" ca="1" si="33"/>
        <v>2189</v>
      </c>
      <c r="C1031" s="1">
        <v>569</v>
      </c>
      <c r="D1031" s="2" t="str">
        <f t="shared" ca="1" si="32"/>
        <v>Deposit</v>
      </c>
      <c r="E1031" s="2" t="s">
        <v>8</v>
      </c>
      <c r="F1031" s="1">
        <v>32</v>
      </c>
      <c r="G1031" s="2" t="s">
        <v>12</v>
      </c>
      <c r="H1031" s="2" t="s">
        <v>22</v>
      </c>
      <c r="I1031" s="1">
        <v>2</v>
      </c>
      <c r="J1031" s="2">
        <v>6</v>
      </c>
      <c r="K1031" s="2">
        <v>2024</v>
      </c>
    </row>
    <row r="1032" spans="1:11" x14ac:dyDescent="0.25">
      <c r="A1032" s="2">
        <v>2029</v>
      </c>
      <c r="B1032" s="2">
        <f t="shared" ca="1" si="33"/>
        <v>24890</v>
      </c>
      <c r="C1032" s="1">
        <v>249</v>
      </c>
      <c r="D1032" s="2" t="str">
        <f t="shared" ca="1" si="32"/>
        <v>Deposit</v>
      </c>
      <c r="E1032" s="2" t="s">
        <v>7</v>
      </c>
      <c r="F1032" s="1">
        <v>59</v>
      </c>
      <c r="G1032" s="2" t="s">
        <v>11</v>
      </c>
      <c r="H1032" s="2" t="s">
        <v>23</v>
      </c>
      <c r="I1032" s="1">
        <v>3</v>
      </c>
      <c r="J1032" s="2">
        <v>12</v>
      </c>
      <c r="K1032" s="2">
        <v>2023</v>
      </c>
    </row>
    <row r="1033" spans="1:11" x14ac:dyDescent="0.25">
      <c r="A1033" s="2">
        <v>2030</v>
      </c>
      <c r="B1033" s="2">
        <f t="shared" ca="1" si="33"/>
        <v>10408</v>
      </c>
      <c r="C1033" s="1">
        <v>268</v>
      </c>
      <c r="D1033" s="2" t="str">
        <f t="shared" ca="1" si="32"/>
        <v>Deposit</v>
      </c>
      <c r="E1033" s="2" t="s">
        <v>8</v>
      </c>
      <c r="F1033" s="1">
        <v>67</v>
      </c>
      <c r="G1033" s="2" t="s">
        <v>12</v>
      </c>
      <c r="H1033" s="2" t="s">
        <v>19</v>
      </c>
      <c r="I1033" s="1">
        <v>5</v>
      </c>
      <c r="J1033" s="2">
        <v>3</v>
      </c>
      <c r="K1033" s="2">
        <v>2023</v>
      </c>
    </row>
    <row r="1034" spans="1:11" x14ac:dyDescent="0.25">
      <c r="A1034" s="2">
        <v>2031</v>
      </c>
      <c r="B1034" s="2">
        <f t="shared" ca="1" si="33"/>
        <v>11859</v>
      </c>
      <c r="C1034" s="1">
        <v>866</v>
      </c>
      <c r="D1034" s="2" t="str">
        <f t="shared" ca="1" si="32"/>
        <v>Transfer</v>
      </c>
      <c r="E1034" s="2" t="s">
        <v>9</v>
      </c>
      <c r="F1034" s="1">
        <v>57</v>
      </c>
      <c r="G1034" s="2" t="s">
        <v>11</v>
      </c>
      <c r="H1034" s="2" t="s">
        <v>20</v>
      </c>
      <c r="I1034" s="1">
        <v>5</v>
      </c>
      <c r="J1034" s="2">
        <v>10</v>
      </c>
      <c r="K1034" s="2">
        <v>2023</v>
      </c>
    </row>
    <row r="1035" spans="1:11" x14ac:dyDescent="0.25">
      <c r="A1035" s="2">
        <v>2032</v>
      </c>
      <c r="B1035" s="2">
        <f t="shared" ca="1" si="33"/>
        <v>5573</v>
      </c>
      <c r="C1035" s="1">
        <v>936</v>
      </c>
      <c r="D1035" s="2" t="str">
        <f t="shared" ca="1" si="32"/>
        <v>Deposit</v>
      </c>
      <c r="E1035" s="2" t="s">
        <v>7</v>
      </c>
      <c r="F1035" s="1">
        <v>48</v>
      </c>
      <c r="G1035" s="2" t="s">
        <v>12</v>
      </c>
      <c r="H1035" s="2" t="s">
        <v>21</v>
      </c>
      <c r="I1035" s="1">
        <v>3</v>
      </c>
      <c r="J1035" s="2">
        <v>2</v>
      </c>
      <c r="K1035" s="2">
        <v>2023</v>
      </c>
    </row>
    <row r="1036" spans="1:11" x14ac:dyDescent="0.25">
      <c r="A1036" s="2">
        <v>2033</v>
      </c>
      <c r="B1036" s="2">
        <f t="shared" ca="1" si="33"/>
        <v>21273</v>
      </c>
      <c r="C1036" s="1">
        <v>919</v>
      </c>
      <c r="D1036" s="2" t="str">
        <f t="shared" ca="1" si="32"/>
        <v>Deposit</v>
      </c>
      <c r="E1036" s="2" t="s">
        <v>7</v>
      </c>
      <c r="F1036" s="1">
        <v>34</v>
      </c>
      <c r="G1036" s="2" t="s">
        <v>11</v>
      </c>
      <c r="H1036" s="2" t="s">
        <v>22</v>
      </c>
      <c r="I1036" s="1">
        <v>2</v>
      </c>
      <c r="J1036" s="2">
        <v>7</v>
      </c>
      <c r="K1036" s="2">
        <v>2023</v>
      </c>
    </row>
    <row r="1037" spans="1:11" x14ac:dyDescent="0.25">
      <c r="A1037" s="2">
        <v>2034</v>
      </c>
      <c r="B1037" s="2">
        <f t="shared" ca="1" si="33"/>
        <v>11038</v>
      </c>
      <c r="C1037" s="1">
        <v>744</v>
      </c>
      <c r="D1037" s="2" t="str">
        <f t="shared" ca="1" si="32"/>
        <v>Deposit</v>
      </c>
      <c r="E1037" s="2" t="s">
        <v>7</v>
      </c>
      <c r="F1037" s="1">
        <v>56</v>
      </c>
      <c r="G1037" s="2" t="s">
        <v>12</v>
      </c>
      <c r="H1037" s="2" t="s">
        <v>23</v>
      </c>
      <c r="I1037" s="1">
        <v>1</v>
      </c>
      <c r="J1037" s="2">
        <v>5</v>
      </c>
      <c r="K1037" s="2">
        <v>2024</v>
      </c>
    </row>
    <row r="1038" spans="1:11" x14ac:dyDescent="0.25">
      <c r="A1038" s="2">
        <v>2035</v>
      </c>
      <c r="B1038" s="2">
        <f t="shared" ca="1" si="33"/>
        <v>15376</v>
      </c>
      <c r="C1038" s="1">
        <v>192</v>
      </c>
      <c r="D1038" s="2" t="str">
        <f t="shared" ca="1" si="32"/>
        <v>Transfer</v>
      </c>
      <c r="E1038" s="2" t="s">
        <v>8</v>
      </c>
      <c r="F1038" s="1">
        <v>57</v>
      </c>
      <c r="G1038" s="2" t="s">
        <v>11</v>
      </c>
      <c r="H1038" s="2" t="s">
        <v>19</v>
      </c>
      <c r="I1038" s="1">
        <v>5</v>
      </c>
      <c r="J1038" s="2">
        <v>10</v>
      </c>
      <c r="K1038" s="2">
        <v>2023</v>
      </c>
    </row>
    <row r="1039" spans="1:11" x14ac:dyDescent="0.25">
      <c r="A1039" s="2">
        <v>2036</v>
      </c>
      <c r="B1039" s="2">
        <f t="shared" ca="1" si="33"/>
        <v>3894</v>
      </c>
      <c r="C1039" s="1">
        <v>988</v>
      </c>
      <c r="D1039" s="2" t="str">
        <f t="shared" ca="1" si="32"/>
        <v>Transfer</v>
      </c>
      <c r="E1039" s="2" t="s">
        <v>9</v>
      </c>
      <c r="F1039" s="1">
        <v>43</v>
      </c>
      <c r="G1039" s="2" t="s">
        <v>12</v>
      </c>
      <c r="H1039" s="2" t="s">
        <v>20</v>
      </c>
      <c r="I1039" s="1">
        <v>2</v>
      </c>
      <c r="J1039" s="2">
        <v>4</v>
      </c>
      <c r="K1039" s="2">
        <v>2024</v>
      </c>
    </row>
    <row r="1040" spans="1:11" x14ac:dyDescent="0.25">
      <c r="A1040" s="2">
        <v>2037</v>
      </c>
      <c r="B1040" s="2">
        <f t="shared" ca="1" si="33"/>
        <v>5767</v>
      </c>
      <c r="C1040" s="1">
        <v>1260</v>
      </c>
      <c r="D1040" s="2" t="str">
        <f t="shared" ca="1" si="32"/>
        <v>Deposit</v>
      </c>
      <c r="E1040" s="2" t="s">
        <v>7</v>
      </c>
      <c r="F1040" s="1">
        <v>50</v>
      </c>
      <c r="G1040" s="2" t="s">
        <v>11</v>
      </c>
      <c r="H1040" s="2" t="s">
        <v>21</v>
      </c>
      <c r="I1040" s="1">
        <v>2</v>
      </c>
      <c r="J1040" s="2">
        <v>2</v>
      </c>
      <c r="K1040" s="2">
        <v>2023</v>
      </c>
    </row>
    <row r="1041" spans="1:11" x14ac:dyDescent="0.25">
      <c r="A1041" s="2">
        <v>2038</v>
      </c>
      <c r="B1041" s="2">
        <f t="shared" ca="1" si="33"/>
        <v>14693</v>
      </c>
      <c r="C1041" s="1">
        <v>542</v>
      </c>
      <c r="D1041" s="2" t="str">
        <f t="shared" ca="1" si="32"/>
        <v>Withdrawal</v>
      </c>
      <c r="E1041" s="2" t="s">
        <v>7</v>
      </c>
      <c r="F1041" s="1">
        <v>54</v>
      </c>
      <c r="G1041" s="2" t="s">
        <v>12</v>
      </c>
      <c r="H1041" s="2" t="s">
        <v>22</v>
      </c>
      <c r="I1041" s="1">
        <v>4</v>
      </c>
      <c r="J1041" s="2">
        <v>10</v>
      </c>
      <c r="K1041" s="2">
        <v>2024</v>
      </c>
    </row>
    <row r="1042" spans="1:11" x14ac:dyDescent="0.25">
      <c r="A1042" s="2">
        <v>2039</v>
      </c>
      <c r="B1042" s="2">
        <f t="shared" ca="1" si="33"/>
        <v>20475</v>
      </c>
      <c r="C1042" s="1">
        <v>-225</v>
      </c>
      <c r="D1042" s="2" t="str">
        <f t="shared" ca="1" si="32"/>
        <v>Transfer</v>
      </c>
      <c r="E1042" s="2" t="s">
        <v>7</v>
      </c>
      <c r="F1042" s="1">
        <v>31</v>
      </c>
      <c r="G1042" s="2" t="s">
        <v>11</v>
      </c>
      <c r="H1042" s="2" t="s">
        <v>23</v>
      </c>
      <c r="I1042" s="1">
        <v>3</v>
      </c>
      <c r="J1042" s="2">
        <v>1</v>
      </c>
      <c r="K1042" s="2">
        <v>2024</v>
      </c>
    </row>
    <row r="1043" spans="1:11" x14ac:dyDescent="0.25">
      <c r="A1043" s="2">
        <v>2040</v>
      </c>
      <c r="B1043" s="2">
        <f t="shared" ca="1" si="33"/>
        <v>1683</v>
      </c>
      <c r="C1043" s="1">
        <v>-431</v>
      </c>
      <c r="D1043" s="2" t="str">
        <f t="shared" ca="1" si="32"/>
        <v>Deposit</v>
      </c>
      <c r="E1043" s="2" t="s">
        <v>8</v>
      </c>
      <c r="F1043" s="1">
        <v>53</v>
      </c>
      <c r="G1043" s="2" t="s">
        <v>12</v>
      </c>
      <c r="H1043" s="2" t="s">
        <v>19</v>
      </c>
      <c r="I1043" s="1">
        <v>4</v>
      </c>
      <c r="J1043" s="2">
        <v>2</v>
      </c>
      <c r="K1043" s="2">
        <v>2023</v>
      </c>
    </row>
    <row r="1044" spans="1:11" x14ac:dyDescent="0.25">
      <c r="A1044" s="2">
        <v>2041</v>
      </c>
      <c r="B1044" s="2">
        <f t="shared" ca="1" si="33"/>
        <v>12114</v>
      </c>
      <c r="C1044" s="1">
        <v>1497</v>
      </c>
      <c r="D1044" s="2" t="str">
        <f t="shared" ca="1" si="32"/>
        <v>Transfer</v>
      </c>
      <c r="E1044" s="2" t="s">
        <v>7</v>
      </c>
      <c r="F1044" s="1">
        <v>43</v>
      </c>
      <c r="G1044" s="2" t="s">
        <v>11</v>
      </c>
      <c r="H1044" s="2" t="s">
        <v>20</v>
      </c>
      <c r="I1044" s="1">
        <v>4</v>
      </c>
      <c r="J1044" s="2">
        <v>10</v>
      </c>
      <c r="K1044" s="2">
        <v>2023</v>
      </c>
    </row>
    <row r="1045" spans="1:11" x14ac:dyDescent="0.25">
      <c r="A1045" s="2">
        <v>2042</v>
      </c>
      <c r="B1045" s="2">
        <f t="shared" ca="1" si="33"/>
        <v>4514</v>
      </c>
      <c r="C1045" s="1">
        <v>1007</v>
      </c>
      <c r="D1045" s="2" t="str">
        <f t="shared" ca="1" si="32"/>
        <v>Transfer</v>
      </c>
      <c r="E1045" s="2" t="s">
        <v>9</v>
      </c>
      <c r="F1045" s="1">
        <v>43</v>
      </c>
      <c r="G1045" s="2" t="s">
        <v>12</v>
      </c>
      <c r="H1045" s="2" t="s">
        <v>21</v>
      </c>
      <c r="I1045" s="1">
        <v>3</v>
      </c>
      <c r="J1045" s="2">
        <v>9</v>
      </c>
      <c r="K1045" s="2">
        <v>2023</v>
      </c>
    </row>
    <row r="1046" spans="1:11" x14ac:dyDescent="0.25">
      <c r="A1046" s="2">
        <v>2043</v>
      </c>
      <c r="B1046" s="2">
        <f t="shared" ca="1" si="33"/>
        <v>6700</v>
      </c>
      <c r="C1046" s="1">
        <v>-403</v>
      </c>
      <c r="D1046" s="2" t="str">
        <f t="shared" ca="1" si="32"/>
        <v>Withdrawal</v>
      </c>
      <c r="E1046" s="2" t="s">
        <v>8</v>
      </c>
      <c r="F1046" s="1">
        <v>38</v>
      </c>
      <c r="G1046" s="2" t="s">
        <v>11</v>
      </c>
      <c r="H1046" s="2" t="s">
        <v>22</v>
      </c>
      <c r="I1046" s="1">
        <v>1</v>
      </c>
      <c r="J1046" s="2">
        <v>8</v>
      </c>
      <c r="K1046" s="2">
        <v>2023</v>
      </c>
    </row>
    <row r="1047" spans="1:11" x14ac:dyDescent="0.25">
      <c r="A1047" s="2">
        <v>2044</v>
      </c>
      <c r="B1047" s="2">
        <f t="shared" ca="1" si="33"/>
        <v>14992</v>
      </c>
      <c r="C1047" s="1">
        <v>-450</v>
      </c>
      <c r="D1047" s="2" t="str">
        <f t="shared" ca="1" si="32"/>
        <v>Transfer</v>
      </c>
      <c r="E1047" s="2" t="s">
        <v>7</v>
      </c>
      <c r="F1047" s="1">
        <v>61</v>
      </c>
      <c r="G1047" s="2" t="s">
        <v>12</v>
      </c>
      <c r="H1047" s="2" t="s">
        <v>23</v>
      </c>
      <c r="I1047" s="1">
        <v>1</v>
      </c>
      <c r="J1047" s="2">
        <v>7</v>
      </c>
      <c r="K1047" s="2">
        <v>2024</v>
      </c>
    </row>
    <row r="1048" spans="1:11" x14ac:dyDescent="0.25">
      <c r="A1048" s="2">
        <v>2045</v>
      </c>
      <c r="B1048" s="2">
        <f t="shared" ca="1" si="33"/>
        <v>2137</v>
      </c>
      <c r="C1048" s="1">
        <v>294</v>
      </c>
      <c r="D1048" s="2" t="str">
        <f t="shared" ca="1" si="32"/>
        <v>Deposit</v>
      </c>
      <c r="E1048" s="2" t="s">
        <v>7</v>
      </c>
      <c r="F1048" s="1">
        <v>58</v>
      </c>
      <c r="G1048" s="2" t="s">
        <v>11</v>
      </c>
      <c r="H1048" s="2" t="s">
        <v>19</v>
      </c>
      <c r="I1048" s="1">
        <v>3</v>
      </c>
      <c r="J1048" s="2">
        <v>10</v>
      </c>
      <c r="K1048" s="2">
        <v>2024</v>
      </c>
    </row>
    <row r="1049" spans="1:11" x14ac:dyDescent="0.25">
      <c r="A1049" s="2">
        <v>2046</v>
      </c>
      <c r="B1049" s="2">
        <f t="shared" ca="1" si="33"/>
        <v>14422</v>
      </c>
      <c r="C1049" s="1">
        <v>269</v>
      </c>
      <c r="D1049" s="2" t="str">
        <f t="shared" ca="1" si="32"/>
        <v>Deposit</v>
      </c>
      <c r="E1049" s="2" t="s">
        <v>7</v>
      </c>
      <c r="F1049" s="1">
        <v>67</v>
      </c>
      <c r="G1049" s="2" t="s">
        <v>11</v>
      </c>
      <c r="H1049" s="2" t="s">
        <v>20</v>
      </c>
      <c r="I1049" s="1">
        <v>2</v>
      </c>
      <c r="J1049" s="2">
        <v>3</v>
      </c>
      <c r="K1049" s="2">
        <v>2023</v>
      </c>
    </row>
    <row r="1050" spans="1:11" x14ac:dyDescent="0.25">
      <c r="A1050" s="2">
        <v>2047</v>
      </c>
      <c r="B1050" s="2">
        <f t="shared" ca="1" si="33"/>
        <v>3778</v>
      </c>
      <c r="C1050" s="1">
        <v>239</v>
      </c>
      <c r="D1050" s="2" t="str">
        <f t="shared" ca="1" si="32"/>
        <v>Withdrawal</v>
      </c>
      <c r="E1050" s="2" t="s">
        <v>9</v>
      </c>
      <c r="F1050" s="1">
        <v>49</v>
      </c>
      <c r="G1050" s="2" t="s">
        <v>12</v>
      </c>
      <c r="H1050" s="2" t="s">
        <v>21</v>
      </c>
      <c r="I1050" s="1">
        <v>2</v>
      </c>
      <c r="J1050" s="2">
        <v>4</v>
      </c>
      <c r="K1050" s="2">
        <v>2023</v>
      </c>
    </row>
    <row r="1051" spans="1:11" x14ac:dyDescent="0.25">
      <c r="A1051" s="2">
        <v>2048</v>
      </c>
      <c r="B1051" s="2">
        <f t="shared" ca="1" si="33"/>
        <v>13632</v>
      </c>
      <c r="C1051" s="1">
        <v>-131</v>
      </c>
      <c r="D1051" s="2" t="str">
        <f t="shared" ca="1" si="32"/>
        <v>Deposit</v>
      </c>
      <c r="E1051" s="2" t="s">
        <v>7</v>
      </c>
      <c r="F1051" s="1">
        <v>45</v>
      </c>
      <c r="G1051" s="2" t="s">
        <v>11</v>
      </c>
      <c r="H1051" s="2" t="s">
        <v>22</v>
      </c>
      <c r="I1051" s="1">
        <v>1</v>
      </c>
      <c r="J1051" s="2">
        <v>1</v>
      </c>
      <c r="K1051" s="2">
        <v>2024</v>
      </c>
    </row>
    <row r="1052" spans="1:11" x14ac:dyDescent="0.25">
      <c r="A1052" s="2">
        <v>2049</v>
      </c>
      <c r="B1052" s="2">
        <f t="shared" ca="1" si="33"/>
        <v>22024</v>
      </c>
      <c r="C1052" s="1">
        <v>-32</v>
      </c>
      <c r="D1052" s="2" t="str">
        <f t="shared" ca="1" si="32"/>
        <v>Transfer</v>
      </c>
      <c r="E1052" s="2" t="s">
        <v>8</v>
      </c>
      <c r="F1052" s="1">
        <v>28</v>
      </c>
      <c r="G1052" s="2" t="s">
        <v>11</v>
      </c>
      <c r="H1052" s="2" t="s">
        <v>23</v>
      </c>
      <c r="I1052" s="1">
        <v>5</v>
      </c>
      <c r="J1052" s="2">
        <v>11</v>
      </c>
      <c r="K1052" s="2">
        <v>2023</v>
      </c>
    </row>
    <row r="1053" spans="1:11" x14ac:dyDescent="0.25">
      <c r="A1053" s="2">
        <v>2050</v>
      </c>
      <c r="B1053" s="2">
        <f t="shared" ca="1" si="33"/>
        <v>10951</v>
      </c>
      <c r="C1053" s="1">
        <v>862</v>
      </c>
      <c r="D1053" s="2" t="str">
        <f t="shared" ca="1" si="32"/>
        <v>Withdrawal</v>
      </c>
      <c r="E1053" s="2" t="s">
        <v>7</v>
      </c>
      <c r="F1053" s="1">
        <v>40</v>
      </c>
      <c r="G1053" s="2" t="s">
        <v>12</v>
      </c>
      <c r="H1053" s="2" t="s">
        <v>21</v>
      </c>
      <c r="I1053" s="1">
        <v>4</v>
      </c>
      <c r="J1053" s="2">
        <v>4</v>
      </c>
      <c r="K1053" s="2">
        <v>2023</v>
      </c>
    </row>
    <row r="1054" spans="1:11" x14ac:dyDescent="0.25">
      <c r="A1054" s="2">
        <v>2051</v>
      </c>
      <c r="B1054" s="2">
        <f t="shared" ca="1" si="33"/>
        <v>10710</v>
      </c>
      <c r="C1054" s="1">
        <v>89</v>
      </c>
      <c r="D1054" s="2" t="str">
        <f t="shared" ca="1" si="32"/>
        <v>Withdrawal</v>
      </c>
      <c r="E1054" s="2" t="s">
        <v>7</v>
      </c>
      <c r="F1054" s="1">
        <v>38</v>
      </c>
      <c r="G1054" s="2" t="s">
        <v>12</v>
      </c>
      <c r="H1054" s="2" t="s">
        <v>22</v>
      </c>
      <c r="I1054" s="1">
        <v>3</v>
      </c>
      <c r="J1054" s="2">
        <v>6</v>
      </c>
      <c r="K1054" s="2">
        <v>2024</v>
      </c>
    </row>
    <row r="1055" spans="1:11" x14ac:dyDescent="0.25">
      <c r="A1055" s="2">
        <v>2052</v>
      </c>
      <c r="B1055" s="2">
        <f t="shared" ca="1" si="33"/>
        <v>14844</v>
      </c>
      <c r="C1055" s="1">
        <v>-382</v>
      </c>
      <c r="D1055" s="2" t="str">
        <f t="shared" ca="1" si="32"/>
        <v>Withdrawal</v>
      </c>
      <c r="E1055" s="2" t="s">
        <v>9</v>
      </c>
      <c r="F1055" s="1">
        <v>58</v>
      </c>
      <c r="G1055" s="2" t="s">
        <v>11</v>
      </c>
      <c r="H1055" s="2" t="s">
        <v>23</v>
      </c>
      <c r="I1055" s="1">
        <v>3</v>
      </c>
      <c r="J1055" s="2">
        <v>9</v>
      </c>
      <c r="K1055" s="2">
        <v>2024</v>
      </c>
    </row>
    <row r="1056" spans="1:11" x14ac:dyDescent="0.25">
      <c r="A1056" s="2">
        <v>2053</v>
      </c>
      <c r="B1056" s="2">
        <f t="shared" ca="1" si="33"/>
        <v>23915</v>
      </c>
      <c r="C1056" s="1">
        <v>-163</v>
      </c>
      <c r="D1056" s="2" t="str">
        <f t="shared" ca="1" si="32"/>
        <v>Transfer</v>
      </c>
      <c r="E1056" s="2" t="s">
        <v>7</v>
      </c>
      <c r="F1056" s="1">
        <v>57</v>
      </c>
      <c r="G1056" s="2" t="s">
        <v>11</v>
      </c>
      <c r="H1056" s="2" t="s">
        <v>19</v>
      </c>
      <c r="I1056" s="1">
        <v>2</v>
      </c>
      <c r="J1056" s="2">
        <v>1</v>
      </c>
      <c r="K1056" s="2">
        <v>2023</v>
      </c>
    </row>
    <row r="1057" spans="1:11" x14ac:dyDescent="0.25">
      <c r="A1057" s="2">
        <v>2054</v>
      </c>
      <c r="B1057" s="2">
        <f t="shared" ca="1" si="33"/>
        <v>3295</v>
      </c>
      <c r="C1057" s="1">
        <v>-107</v>
      </c>
      <c r="D1057" s="2" t="str">
        <f t="shared" ca="1" si="32"/>
        <v>Transfer</v>
      </c>
      <c r="E1057" s="2" t="s">
        <v>7</v>
      </c>
      <c r="F1057" s="1">
        <v>54</v>
      </c>
      <c r="G1057" s="2" t="s">
        <v>12</v>
      </c>
      <c r="H1057" s="2" t="s">
        <v>20</v>
      </c>
      <c r="I1057" s="1">
        <v>5</v>
      </c>
      <c r="J1057" s="2">
        <v>8</v>
      </c>
      <c r="K1057" s="2">
        <v>2024</v>
      </c>
    </row>
    <row r="1058" spans="1:11" x14ac:dyDescent="0.25">
      <c r="A1058" s="2">
        <v>2055</v>
      </c>
      <c r="B1058" s="2">
        <f t="shared" ca="1" si="33"/>
        <v>5180</v>
      </c>
      <c r="C1058" s="1">
        <v>795</v>
      </c>
      <c r="D1058" s="2" t="str">
        <f t="shared" ca="1" si="32"/>
        <v>Deposit</v>
      </c>
      <c r="E1058" s="2" t="s">
        <v>8</v>
      </c>
      <c r="F1058" s="1">
        <v>36</v>
      </c>
      <c r="G1058" s="2" t="s">
        <v>11</v>
      </c>
      <c r="H1058" s="2" t="s">
        <v>21</v>
      </c>
      <c r="I1058" s="1">
        <v>4</v>
      </c>
      <c r="J1058" s="2">
        <v>2</v>
      </c>
      <c r="K1058" s="2">
        <v>2023</v>
      </c>
    </row>
    <row r="1059" spans="1:11" x14ac:dyDescent="0.25">
      <c r="A1059" s="2">
        <v>2056</v>
      </c>
      <c r="B1059" s="2">
        <f t="shared" ca="1" si="33"/>
        <v>24968</v>
      </c>
      <c r="C1059" s="1">
        <v>569</v>
      </c>
      <c r="D1059" s="2" t="str">
        <f t="shared" ca="1" si="32"/>
        <v>Deposit</v>
      </c>
      <c r="E1059" s="2" t="s">
        <v>9</v>
      </c>
      <c r="F1059" s="1">
        <v>41</v>
      </c>
      <c r="G1059" s="2" t="s">
        <v>12</v>
      </c>
      <c r="H1059" s="2" t="s">
        <v>22</v>
      </c>
      <c r="I1059" s="1">
        <v>5</v>
      </c>
      <c r="J1059" s="2">
        <v>12</v>
      </c>
      <c r="K1059" s="2">
        <v>2023</v>
      </c>
    </row>
    <row r="1060" spans="1:11" x14ac:dyDescent="0.25">
      <c r="A1060" s="2">
        <v>2057</v>
      </c>
      <c r="B1060" s="2">
        <f t="shared" ca="1" si="33"/>
        <v>15835</v>
      </c>
      <c r="C1060" s="1">
        <v>1042</v>
      </c>
      <c r="D1060" s="2" t="str">
        <f t="shared" ca="1" si="32"/>
        <v>Transfer</v>
      </c>
      <c r="E1060" s="2" t="s">
        <v>7</v>
      </c>
      <c r="F1060" s="1">
        <v>69</v>
      </c>
      <c r="G1060" s="2" t="s">
        <v>11</v>
      </c>
      <c r="H1060" s="2" t="s">
        <v>23</v>
      </c>
      <c r="I1060" s="1">
        <v>1</v>
      </c>
      <c r="J1060" s="2">
        <v>9</v>
      </c>
      <c r="K1060" s="2">
        <v>2023</v>
      </c>
    </row>
    <row r="1061" spans="1:11" x14ac:dyDescent="0.25">
      <c r="A1061" s="2">
        <v>2058</v>
      </c>
      <c r="B1061" s="2">
        <f t="shared" ca="1" si="33"/>
        <v>4756</v>
      </c>
      <c r="C1061" s="1">
        <v>907</v>
      </c>
      <c r="D1061" s="2" t="str">
        <f t="shared" ca="1" si="32"/>
        <v>Withdrawal</v>
      </c>
      <c r="E1061" s="2" t="s">
        <v>8</v>
      </c>
      <c r="F1061" s="1">
        <v>41</v>
      </c>
      <c r="G1061" s="2" t="s">
        <v>12</v>
      </c>
      <c r="H1061" s="2" t="s">
        <v>19</v>
      </c>
      <c r="I1061" s="1">
        <v>4</v>
      </c>
      <c r="J1061" s="2">
        <v>2</v>
      </c>
      <c r="K1061" s="2">
        <v>2024</v>
      </c>
    </row>
    <row r="1062" spans="1:11" x14ac:dyDescent="0.25">
      <c r="A1062" s="2">
        <v>2059</v>
      </c>
      <c r="B1062" s="2">
        <f t="shared" ca="1" si="33"/>
        <v>2651</v>
      </c>
      <c r="C1062" s="1">
        <v>1393</v>
      </c>
      <c r="D1062" s="2" t="str">
        <f t="shared" ca="1" si="32"/>
        <v>Withdrawal</v>
      </c>
      <c r="E1062" s="2" t="s">
        <v>7</v>
      </c>
      <c r="F1062" s="1">
        <v>33</v>
      </c>
      <c r="G1062" s="2" t="s">
        <v>11</v>
      </c>
      <c r="H1062" s="2" t="s">
        <v>20</v>
      </c>
      <c r="I1062" s="1">
        <v>5</v>
      </c>
      <c r="J1062" s="2">
        <v>10</v>
      </c>
      <c r="K1062" s="2">
        <v>2023</v>
      </c>
    </row>
    <row r="1063" spans="1:11" x14ac:dyDescent="0.25">
      <c r="A1063" s="2">
        <v>2060</v>
      </c>
      <c r="B1063" s="2">
        <f t="shared" ca="1" si="33"/>
        <v>11765</v>
      </c>
      <c r="C1063" s="1">
        <v>943</v>
      </c>
      <c r="D1063" s="2" t="str">
        <f t="shared" ca="1" si="32"/>
        <v>Deposit</v>
      </c>
      <c r="E1063" s="2" t="s">
        <v>7</v>
      </c>
      <c r="F1063" s="1">
        <v>50</v>
      </c>
      <c r="G1063" s="2" t="s">
        <v>12</v>
      </c>
      <c r="H1063" s="2" t="s">
        <v>21</v>
      </c>
      <c r="I1063" s="1">
        <v>5</v>
      </c>
      <c r="J1063" s="2">
        <v>9</v>
      </c>
      <c r="K1063" s="2">
        <v>2023</v>
      </c>
    </row>
    <row r="1064" spans="1:11" x14ac:dyDescent="0.25">
      <c r="A1064" s="2">
        <v>2061</v>
      </c>
      <c r="B1064" s="2">
        <f t="shared" ca="1" si="33"/>
        <v>11726</v>
      </c>
      <c r="C1064" s="1">
        <v>-155</v>
      </c>
      <c r="D1064" s="2" t="str">
        <f t="shared" ca="1" si="32"/>
        <v>Withdrawal</v>
      </c>
      <c r="E1064" s="2" t="s">
        <v>9</v>
      </c>
      <c r="F1064" s="1">
        <v>36</v>
      </c>
      <c r="G1064" s="2" t="s">
        <v>11</v>
      </c>
      <c r="H1064" s="2" t="s">
        <v>22</v>
      </c>
      <c r="I1064" s="1">
        <v>2</v>
      </c>
      <c r="J1064" s="2">
        <v>5</v>
      </c>
      <c r="K1064" s="2">
        <v>2024</v>
      </c>
    </row>
    <row r="1065" spans="1:11" x14ac:dyDescent="0.25">
      <c r="A1065" s="2">
        <v>2062</v>
      </c>
      <c r="B1065" s="2">
        <f t="shared" ca="1" si="33"/>
        <v>4970</v>
      </c>
      <c r="C1065" s="1">
        <v>-155</v>
      </c>
      <c r="D1065" s="2" t="str">
        <f t="shared" ca="1" si="32"/>
        <v>Withdrawal</v>
      </c>
      <c r="E1065" s="2" t="s">
        <v>7</v>
      </c>
      <c r="F1065" s="1">
        <v>60</v>
      </c>
      <c r="G1065" s="2" t="s">
        <v>11</v>
      </c>
      <c r="H1065" s="2" t="s">
        <v>23</v>
      </c>
      <c r="I1065" s="1">
        <v>5</v>
      </c>
      <c r="J1065" s="2">
        <v>6</v>
      </c>
      <c r="K1065" s="2">
        <v>2024</v>
      </c>
    </row>
    <row r="1066" spans="1:11" x14ac:dyDescent="0.25">
      <c r="A1066" s="2">
        <v>2063</v>
      </c>
      <c r="B1066" s="2">
        <f t="shared" ca="1" si="33"/>
        <v>12965</v>
      </c>
      <c r="C1066" s="1">
        <v>601</v>
      </c>
      <c r="D1066" s="2" t="str">
        <f t="shared" ca="1" si="32"/>
        <v>Deposit</v>
      </c>
      <c r="E1066" s="2" t="s">
        <v>7</v>
      </c>
      <c r="F1066" s="1">
        <v>69</v>
      </c>
      <c r="G1066" s="2" t="s">
        <v>12</v>
      </c>
      <c r="H1066" s="2" t="s">
        <v>19</v>
      </c>
      <c r="I1066" s="1">
        <v>1</v>
      </c>
      <c r="J1066" s="2">
        <v>12</v>
      </c>
      <c r="K1066" s="2">
        <v>2023</v>
      </c>
    </row>
    <row r="1067" spans="1:11" x14ac:dyDescent="0.25">
      <c r="A1067" s="2">
        <v>2064</v>
      </c>
      <c r="B1067" s="2">
        <f t="shared" ca="1" si="33"/>
        <v>18946</v>
      </c>
      <c r="C1067" s="1">
        <v>1278</v>
      </c>
      <c r="D1067" s="2" t="str">
        <f t="shared" ca="1" si="32"/>
        <v>Transfer</v>
      </c>
      <c r="E1067" s="2" t="s">
        <v>7</v>
      </c>
      <c r="F1067" s="1">
        <v>55</v>
      </c>
      <c r="G1067" s="2" t="s">
        <v>12</v>
      </c>
      <c r="H1067" s="2" t="s">
        <v>20</v>
      </c>
      <c r="I1067" s="1">
        <v>3</v>
      </c>
      <c r="J1067" s="2">
        <v>7</v>
      </c>
      <c r="K1067" s="2">
        <v>2024</v>
      </c>
    </row>
    <row r="1068" spans="1:11" x14ac:dyDescent="0.25">
      <c r="A1068" s="2">
        <v>2065</v>
      </c>
      <c r="B1068" s="2">
        <f t="shared" ca="1" si="33"/>
        <v>7821</v>
      </c>
      <c r="C1068" s="1">
        <v>-292</v>
      </c>
      <c r="D1068" s="2" t="str">
        <f t="shared" ca="1" si="32"/>
        <v>Withdrawal</v>
      </c>
      <c r="E1068" s="2" t="s">
        <v>8</v>
      </c>
      <c r="F1068" s="1">
        <v>57</v>
      </c>
      <c r="G1068" s="2" t="s">
        <v>11</v>
      </c>
      <c r="H1068" s="2" t="s">
        <v>21</v>
      </c>
      <c r="I1068" s="1">
        <v>1</v>
      </c>
      <c r="J1068" s="2">
        <v>12</v>
      </c>
      <c r="K1068" s="2">
        <v>2024</v>
      </c>
    </row>
    <row r="1069" spans="1:11" x14ac:dyDescent="0.25">
      <c r="A1069" s="2">
        <v>2066</v>
      </c>
      <c r="B1069" s="2">
        <f t="shared" ca="1" si="33"/>
        <v>20070</v>
      </c>
      <c r="C1069" s="1">
        <v>607</v>
      </c>
      <c r="D1069" s="2" t="str">
        <f t="shared" ca="1" si="32"/>
        <v>Deposit</v>
      </c>
      <c r="E1069" s="2" t="s">
        <v>7</v>
      </c>
      <c r="F1069" s="1">
        <v>46</v>
      </c>
      <c r="G1069" s="2" t="s">
        <v>11</v>
      </c>
      <c r="H1069" s="2" t="s">
        <v>22</v>
      </c>
      <c r="I1069" s="1">
        <v>1</v>
      </c>
      <c r="J1069" s="2">
        <v>5</v>
      </c>
      <c r="K1069" s="2">
        <v>2024</v>
      </c>
    </row>
    <row r="1070" spans="1:11" x14ac:dyDescent="0.25">
      <c r="A1070" s="2">
        <v>2067</v>
      </c>
      <c r="B1070" s="2">
        <f t="shared" ca="1" si="33"/>
        <v>24234</v>
      </c>
      <c r="C1070" s="1">
        <v>291</v>
      </c>
      <c r="D1070" s="2" t="str">
        <f t="shared" ca="1" si="32"/>
        <v>Transfer</v>
      </c>
      <c r="E1070" s="2" t="s">
        <v>9</v>
      </c>
      <c r="F1070" s="1">
        <v>59</v>
      </c>
      <c r="G1070" s="2" t="s">
        <v>12</v>
      </c>
      <c r="H1070" s="2" t="s">
        <v>23</v>
      </c>
      <c r="I1070" s="1">
        <v>5</v>
      </c>
      <c r="J1070" s="2">
        <v>3</v>
      </c>
      <c r="K1070" s="2">
        <v>2024</v>
      </c>
    </row>
    <row r="1071" spans="1:11" x14ac:dyDescent="0.25">
      <c r="A1071" s="2">
        <v>2068</v>
      </c>
      <c r="B1071" s="2">
        <f t="shared" ca="1" si="33"/>
        <v>4865</v>
      </c>
      <c r="C1071" s="1">
        <v>1488</v>
      </c>
      <c r="D1071" s="2" t="str">
        <f t="shared" ca="1" si="32"/>
        <v>Deposit</v>
      </c>
      <c r="E1071" s="2" t="s">
        <v>8</v>
      </c>
      <c r="F1071" s="1">
        <v>57</v>
      </c>
      <c r="G1071" s="2" t="s">
        <v>11</v>
      </c>
      <c r="H1071" s="2" t="s">
        <v>19</v>
      </c>
      <c r="I1071" s="1">
        <v>1</v>
      </c>
      <c r="J1071" s="2">
        <v>2</v>
      </c>
      <c r="K1071" s="2">
        <v>2024</v>
      </c>
    </row>
    <row r="1072" spans="1:11" x14ac:dyDescent="0.25">
      <c r="A1072" s="2">
        <v>2069</v>
      </c>
      <c r="B1072" s="2">
        <f t="shared" ca="1" si="33"/>
        <v>18521</v>
      </c>
      <c r="C1072" s="1">
        <v>1353</v>
      </c>
      <c r="D1072" s="2" t="str">
        <f t="shared" ca="1" si="32"/>
        <v>Transfer</v>
      </c>
      <c r="E1072" s="2" t="s">
        <v>7</v>
      </c>
      <c r="F1072" s="1">
        <v>37</v>
      </c>
      <c r="G1072" s="2" t="s">
        <v>12</v>
      </c>
      <c r="H1072" s="2" t="s">
        <v>20</v>
      </c>
      <c r="I1072" s="1">
        <v>1</v>
      </c>
      <c r="J1072" s="2">
        <v>1</v>
      </c>
      <c r="K1072" s="2">
        <v>2024</v>
      </c>
    </row>
    <row r="1073" spans="1:11" x14ac:dyDescent="0.25">
      <c r="A1073" s="2">
        <v>2070</v>
      </c>
      <c r="B1073" s="2">
        <f t="shared" ca="1" si="33"/>
        <v>3152</v>
      </c>
      <c r="C1073" s="1">
        <v>661</v>
      </c>
      <c r="D1073" s="2" t="str">
        <f t="shared" ca="1" si="32"/>
        <v>Deposit</v>
      </c>
      <c r="E1073" s="2" t="s">
        <v>7</v>
      </c>
      <c r="F1073" s="1">
        <v>68</v>
      </c>
      <c r="G1073" s="2" t="s">
        <v>11</v>
      </c>
      <c r="H1073" s="2" t="s">
        <v>21</v>
      </c>
      <c r="I1073" s="1">
        <v>5</v>
      </c>
      <c r="J1073" s="2">
        <v>6</v>
      </c>
      <c r="K1073" s="2">
        <v>2023</v>
      </c>
    </row>
    <row r="1074" spans="1:11" x14ac:dyDescent="0.25">
      <c r="A1074" s="2">
        <v>2071</v>
      </c>
      <c r="B1074" s="2">
        <f t="shared" ca="1" si="33"/>
        <v>5681</v>
      </c>
      <c r="C1074" s="1">
        <v>133</v>
      </c>
      <c r="D1074" s="2" t="str">
        <f t="shared" ca="1" si="32"/>
        <v>Withdrawal</v>
      </c>
      <c r="E1074" s="2" t="s">
        <v>7</v>
      </c>
      <c r="F1074" s="1">
        <v>68</v>
      </c>
      <c r="G1074" s="2" t="s">
        <v>12</v>
      </c>
      <c r="H1074" s="2" t="s">
        <v>22</v>
      </c>
      <c r="I1074" s="1">
        <v>3</v>
      </c>
      <c r="J1074" s="2">
        <v>10</v>
      </c>
      <c r="K1074" s="2">
        <v>2023</v>
      </c>
    </row>
    <row r="1075" spans="1:11" x14ac:dyDescent="0.25">
      <c r="A1075" s="2">
        <v>2072</v>
      </c>
      <c r="B1075" s="2">
        <f t="shared" ca="1" si="33"/>
        <v>14337</v>
      </c>
      <c r="C1075" s="1">
        <v>777</v>
      </c>
      <c r="D1075" s="2" t="str">
        <f t="shared" ca="1" si="32"/>
        <v>Transfer</v>
      </c>
      <c r="E1075" s="2" t="s">
        <v>9</v>
      </c>
      <c r="F1075" s="1">
        <v>57</v>
      </c>
      <c r="G1075" s="2" t="s">
        <v>11</v>
      </c>
      <c r="H1075" s="2" t="s">
        <v>23</v>
      </c>
      <c r="I1075" s="1">
        <v>1</v>
      </c>
      <c r="J1075" s="2">
        <v>10</v>
      </c>
      <c r="K1075" s="2">
        <v>2023</v>
      </c>
    </row>
    <row r="1076" spans="1:11" x14ac:dyDescent="0.25">
      <c r="A1076" s="2">
        <v>2073</v>
      </c>
      <c r="B1076" s="2">
        <f t="shared" ca="1" si="33"/>
        <v>1904</v>
      </c>
      <c r="C1076" s="1">
        <v>293</v>
      </c>
      <c r="D1076" s="2" t="str">
        <f t="shared" ca="1" si="32"/>
        <v>Deposit</v>
      </c>
      <c r="E1076" s="2" t="s">
        <v>7</v>
      </c>
      <c r="F1076" s="1">
        <v>58</v>
      </c>
      <c r="G1076" s="2" t="s">
        <v>12</v>
      </c>
      <c r="H1076" s="2" t="s">
        <v>19</v>
      </c>
      <c r="I1076" s="1">
        <v>1</v>
      </c>
      <c r="J1076" s="2">
        <v>4</v>
      </c>
      <c r="K1076" s="2">
        <v>2023</v>
      </c>
    </row>
    <row r="1077" spans="1:11" x14ac:dyDescent="0.25">
      <c r="A1077" s="2">
        <v>2074</v>
      </c>
      <c r="B1077" s="2">
        <f t="shared" ca="1" si="33"/>
        <v>11656</v>
      </c>
      <c r="C1077" s="1">
        <v>842</v>
      </c>
      <c r="D1077" s="2" t="str">
        <f t="shared" ca="1" si="32"/>
        <v>Withdrawal</v>
      </c>
      <c r="E1077" s="2" t="s">
        <v>8</v>
      </c>
      <c r="F1077" s="1">
        <v>40</v>
      </c>
      <c r="G1077" s="2" t="s">
        <v>11</v>
      </c>
      <c r="H1077" s="2" t="s">
        <v>20</v>
      </c>
      <c r="I1077" s="1">
        <v>1</v>
      </c>
      <c r="J1077" s="2">
        <v>9</v>
      </c>
      <c r="K1077" s="2">
        <v>2023</v>
      </c>
    </row>
    <row r="1078" spans="1:11" x14ac:dyDescent="0.25">
      <c r="A1078" s="2">
        <v>2075</v>
      </c>
      <c r="B1078" s="2">
        <f t="shared" ca="1" si="33"/>
        <v>11111</v>
      </c>
      <c r="C1078" s="1">
        <v>15</v>
      </c>
      <c r="D1078" s="2" t="str">
        <f t="shared" ca="1" si="32"/>
        <v>Withdrawal</v>
      </c>
      <c r="E1078" s="2" t="s">
        <v>7</v>
      </c>
      <c r="F1078" s="1">
        <v>43</v>
      </c>
      <c r="G1078" s="2" t="s">
        <v>11</v>
      </c>
      <c r="H1078" s="2" t="s">
        <v>21</v>
      </c>
      <c r="I1078" s="1">
        <v>5</v>
      </c>
      <c r="J1078" s="2">
        <v>1</v>
      </c>
      <c r="K1078" s="2">
        <v>2024</v>
      </c>
    </row>
    <row r="1079" spans="1:11" x14ac:dyDescent="0.25">
      <c r="A1079" s="2">
        <v>2076</v>
      </c>
      <c r="B1079" s="2">
        <f t="shared" ca="1" si="33"/>
        <v>9290</v>
      </c>
      <c r="C1079" s="1">
        <v>334</v>
      </c>
      <c r="D1079" s="2" t="str">
        <f t="shared" ca="1" si="32"/>
        <v>Withdrawal</v>
      </c>
      <c r="E1079" s="2" t="s">
        <v>7</v>
      </c>
      <c r="F1079" s="1">
        <v>54</v>
      </c>
      <c r="G1079" s="2" t="s">
        <v>12</v>
      </c>
      <c r="H1079" s="2" t="s">
        <v>22</v>
      </c>
      <c r="I1079" s="1">
        <v>2</v>
      </c>
      <c r="J1079" s="2">
        <v>8</v>
      </c>
      <c r="K1079" s="2">
        <v>2024</v>
      </c>
    </row>
    <row r="1080" spans="1:11" x14ac:dyDescent="0.25">
      <c r="A1080" s="2">
        <v>2077</v>
      </c>
      <c r="B1080" s="2">
        <f t="shared" ca="1" si="33"/>
        <v>5311</v>
      </c>
      <c r="C1080" s="1">
        <v>-317</v>
      </c>
      <c r="D1080" s="2" t="str">
        <f t="shared" ca="1" si="32"/>
        <v>Withdrawal</v>
      </c>
      <c r="E1080" s="2" t="s">
        <v>9</v>
      </c>
      <c r="F1080" s="1">
        <v>48</v>
      </c>
      <c r="G1080" s="2" t="s">
        <v>11</v>
      </c>
      <c r="H1080" s="2" t="s">
        <v>23</v>
      </c>
      <c r="I1080" s="1">
        <v>3</v>
      </c>
      <c r="J1080" s="2">
        <v>1</v>
      </c>
      <c r="K1080" s="2">
        <v>2023</v>
      </c>
    </row>
    <row r="1081" spans="1:11" x14ac:dyDescent="0.25">
      <c r="A1081" s="2">
        <v>2078</v>
      </c>
      <c r="B1081" s="2">
        <f t="shared" ca="1" si="33"/>
        <v>592</v>
      </c>
      <c r="C1081" s="1">
        <v>1027</v>
      </c>
      <c r="D1081" s="2" t="str">
        <f t="shared" ca="1" si="32"/>
        <v>Withdrawal</v>
      </c>
      <c r="E1081" s="2" t="s">
        <v>7</v>
      </c>
      <c r="F1081" s="1">
        <v>62</v>
      </c>
      <c r="G1081" s="2" t="s">
        <v>12</v>
      </c>
      <c r="H1081" s="2" t="s">
        <v>19</v>
      </c>
      <c r="I1081" s="1">
        <v>5</v>
      </c>
      <c r="J1081" s="2">
        <v>7</v>
      </c>
      <c r="K1081" s="2">
        <v>2023</v>
      </c>
    </row>
    <row r="1082" spans="1:11" x14ac:dyDescent="0.25">
      <c r="A1082" s="2">
        <v>2079</v>
      </c>
      <c r="B1082" s="2">
        <f t="shared" ca="1" si="33"/>
        <v>15558</v>
      </c>
      <c r="C1082" s="1">
        <v>1277</v>
      </c>
      <c r="D1082" s="2" t="str">
        <f t="shared" ca="1" si="32"/>
        <v>Transfer</v>
      </c>
      <c r="E1082" s="2" t="s">
        <v>7</v>
      </c>
      <c r="F1082" s="1">
        <v>51</v>
      </c>
      <c r="G1082" s="2" t="s">
        <v>11</v>
      </c>
      <c r="H1082" s="2" t="s">
        <v>20</v>
      </c>
      <c r="I1082" s="1">
        <v>5</v>
      </c>
      <c r="J1082" s="2">
        <v>1</v>
      </c>
      <c r="K1082" s="2">
        <v>2023</v>
      </c>
    </row>
    <row r="1083" spans="1:11" x14ac:dyDescent="0.25">
      <c r="A1083" s="2">
        <v>2080</v>
      </c>
      <c r="B1083" s="2">
        <f t="shared" ca="1" si="33"/>
        <v>10332</v>
      </c>
      <c r="C1083" s="1">
        <v>1229</v>
      </c>
      <c r="D1083" s="2" t="str">
        <f t="shared" ca="1" si="32"/>
        <v>Withdrawal</v>
      </c>
      <c r="E1083" s="2" t="s">
        <v>8</v>
      </c>
      <c r="F1083" s="1">
        <v>63</v>
      </c>
      <c r="G1083" s="2" t="s">
        <v>12</v>
      </c>
      <c r="H1083" s="2" t="s">
        <v>21</v>
      </c>
      <c r="I1083" s="1">
        <v>4</v>
      </c>
      <c r="J1083" s="2">
        <v>8</v>
      </c>
      <c r="K1083" s="2">
        <v>2024</v>
      </c>
    </row>
    <row r="1084" spans="1:11" x14ac:dyDescent="0.25">
      <c r="A1084" s="2">
        <v>2081</v>
      </c>
      <c r="B1084" s="2">
        <f t="shared" ca="1" si="33"/>
        <v>13410</v>
      </c>
      <c r="C1084" s="1">
        <v>-155</v>
      </c>
      <c r="D1084" s="2" t="str">
        <f t="shared" ca="1" si="32"/>
        <v>Transfer</v>
      </c>
      <c r="E1084" s="2" t="s">
        <v>9</v>
      </c>
      <c r="F1084" s="1">
        <v>42</v>
      </c>
      <c r="G1084" s="2" t="s">
        <v>11</v>
      </c>
      <c r="H1084" s="2" t="s">
        <v>22</v>
      </c>
      <c r="I1084" s="1">
        <v>4</v>
      </c>
      <c r="J1084" s="2">
        <v>1</v>
      </c>
      <c r="K1084" s="2">
        <v>2023</v>
      </c>
    </row>
    <row r="1085" spans="1:11" x14ac:dyDescent="0.25">
      <c r="A1085" s="2">
        <v>2082</v>
      </c>
      <c r="B1085" s="2">
        <f t="shared" ca="1" si="33"/>
        <v>9287</v>
      </c>
      <c r="C1085" s="1">
        <v>163</v>
      </c>
      <c r="D1085" s="2" t="str">
        <f t="shared" ca="1" si="32"/>
        <v>Withdrawal</v>
      </c>
      <c r="E1085" s="2" t="s">
        <v>7</v>
      </c>
      <c r="F1085" s="1">
        <v>47</v>
      </c>
      <c r="G1085" s="2" t="s">
        <v>12</v>
      </c>
      <c r="H1085" s="2" t="s">
        <v>23</v>
      </c>
      <c r="I1085" s="1">
        <v>3</v>
      </c>
      <c r="J1085" s="2">
        <v>9</v>
      </c>
      <c r="K1085" s="2">
        <v>2023</v>
      </c>
    </row>
    <row r="1086" spans="1:11" x14ac:dyDescent="0.25">
      <c r="A1086" s="2">
        <v>2083</v>
      </c>
      <c r="B1086" s="2">
        <f t="shared" ca="1" si="33"/>
        <v>12216</v>
      </c>
      <c r="C1086" s="1">
        <v>1291</v>
      </c>
      <c r="D1086" s="2" t="str">
        <f t="shared" ca="1" si="32"/>
        <v>Transfer</v>
      </c>
      <c r="E1086" s="2" t="s">
        <v>8</v>
      </c>
      <c r="F1086" s="1">
        <v>51</v>
      </c>
      <c r="G1086" s="2" t="s">
        <v>11</v>
      </c>
      <c r="H1086" s="2" t="s">
        <v>19</v>
      </c>
      <c r="I1086" s="1">
        <v>3</v>
      </c>
      <c r="J1086" s="2">
        <v>4</v>
      </c>
      <c r="K1086" s="2">
        <v>2024</v>
      </c>
    </row>
    <row r="1087" spans="1:11" x14ac:dyDescent="0.25">
      <c r="A1087" s="2">
        <v>2084</v>
      </c>
      <c r="B1087" s="2">
        <f t="shared" ca="1" si="33"/>
        <v>4978</v>
      </c>
      <c r="C1087" s="1">
        <v>311</v>
      </c>
      <c r="D1087" s="2" t="str">
        <f t="shared" ca="1" si="32"/>
        <v>Withdrawal</v>
      </c>
      <c r="E1087" s="2" t="s">
        <v>7</v>
      </c>
      <c r="F1087" s="1">
        <v>30</v>
      </c>
      <c r="G1087" s="2" t="s">
        <v>12</v>
      </c>
      <c r="H1087" s="2" t="s">
        <v>20</v>
      </c>
      <c r="I1087" s="1">
        <v>5</v>
      </c>
      <c r="J1087" s="2">
        <v>11</v>
      </c>
      <c r="K1087" s="2">
        <v>2023</v>
      </c>
    </row>
    <row r="1088" spans="1:11" x14ac:dyDescent="0.25">
      <c r="A1088" s="2">
        <v>2085</v>
      </c>
      <c r="B1088" s="2">
        <f t="shared" ca="1" si="33"/>
        <v>7748</v>
      </c>
      <c r="C1088" s="1">
        <v>-257</v>
      </c>
      <c r="D1088" s="2" t="str">
        <f t="shared" ca="1" si="32"/>
        <v>Withdrawal</v>
      </c>
      <c r="E1088" s="2" t="s">
        <v>7</v>
      </c>
      <c r="F1088" s="1">
        <v>57</v>
      </c>
      <c r="G1088" s="2" t="s">
        <v>11</v>
      </c>
      <c r="H1088" s="2" t="s">
        <v>21</v>
      </c>
      <c r="I1088" s="1">
        <v>5</v>
      </c>
      <c r="J1088" s="2">
        <v>7</v>
      </c>
      <c r="K1088" s="2">
        <v>2024</v>
      </c>
    </row>
    <row r="1089" spans="1:11" x14ac:dyDescent="0.25">
      <c r="A1089" s="2">
        <v>2086</v>
      </c>
      <c r="B1089" s="2">
        <f t="shared" ca="1" si="33"/>
        <v>12489</v>
      </c>
      <c r="C1089" s="1">
        <v>569</v>
      </c>
      <c r="D1089" s="2" t="str">
        <f t="shared" ca="1" si="32"/>
        <v>Withdrawal</v>
      </c>
      <c r="E1089" s="2" t="s">
        <v>9</v>
      </c>
      <c r="F1089" s="1">
        <v>55</v>
      </c>
      <c r="G1089" s="2" t="s">
        <v>12</v>
      </c>
      <c r="H1089" s="2" t="s">
        <v>22</v>
      </c>
      <c r="I1089" s="1">
        <v>3</v>
      </c>
      <c r="J1089" s="2">
        <v>3</v>
      </c>
      <c r="K1089" s="2">
        <v>2023</v>
      </c>
    </row>
    <row r="1090" spans="1:11" x14ac:dyDescent="0.25">
      <c r="A1090" s="2">
        <v>2087</v>
      </c>
      <c r="B1090" s="2">
        <f t="shared" ca="1" si="33"/>
        <v>11836</v>
      </c>
      <c r="C1090" s="1">
        <v>885</v>
      </c>
      <c r="D1090" s="2" t="str">
        <f t="shared" ca="1" si="32"/>
        <v>Deposit</v>
      </c>
      <c r="E1090" s="2" t="s">
        <v>7</v>
      </c>
      <c r="F1090" s="1">
        <v>67</v>
      </c>
      <c r="G1090" s="2" t="s">
        <v>11</v>
      </c>
      <c r="H1090" s="2" t="s">
        <v>23</v>
      </c>
      <c r="I1090" s="1">
        <v>1</v>
      </c>
      <c r="J1090" s="2">
        <v>10</v>
      </c>
      <c r="K1090" s="2">
        <v>2024</v>
      </c>
    </row>
    <row r="1091" spans="1:11" x14ac:dyDescent="0.25">
      <c r="A1091" s="2">
        <v>2088</v>
      </c>
      <c r="B1091" s="2">
        <f t="shared" ca="1" si="33"/>
        <v>23804</v>
      </c>
      <c r="C1091" s="1">
        <v>182</v>
      </c>
      <c r="D1091" s="2" t="str">
        <f t="shared" ca="1" si="32"/>
        <v>Transfer</v>
      </c>
      <c r="E1091" s="2" t="s">
        <v>8</v>
      </c>
      <c r="F1091" s="1">
        <v>48</v>
      </c>
      <c r="G1091" s="2" t="s">
        <v>12</v>
      </c>
      <c r="H1091" s="2" t="s">
        <v>19</v>
      </c>
      <c r="I1091" s="1">
        <v>3</v>
      </c>
      <c r="J1091" s="2">
        <v>12</v>
      </c>
      <c r="K1091" s="2">
        <v>2023</v>
      </c>
    </row>
    <row r="1092" spans="1:11" x14ac:dyDescent="0.25">
      <c r="A1092" s="2">
        <v>2089</v>
      </c>
      <c r="B1092" s="2">
        <f t="shared" ca="1" si="33"/>
        <v>1077</v>
      </c>
      <c r="C1092" s="1">
        <v>539</v>
      </c>
      <c r="D1092" s="2" t="str">
        <f t="shared" ref="D1092:D1155" ca="1" si="34">INDEX(loan_types,RANDBETWEEN(1,COUNTA(loan_types)))</f>
        <v>Withdrawal</v>
      </c>
      <c r="E1092" s="2" t="s">
        <v>7</v>
      </c>
      <c r="F1092" s="1">
        <v>67</v>
      </c>
      <c r="G1092" s="2" t="s">
        <v>11</v>
      </c>
      <c r="H1092" s="2" t="s">
        <v>20</v>
      </c>
      <c r="I1092" s="1">
        <v>3</v>
      </c>
      <c r="J1092" s="2">
        <v>8</v>
      </c>
      <c r="K1092" s="2">
        <v>2024</v>
      </c>
    </row>
    <row r="1093" spans="1:11" x14ac:dyDescent="0.25">
      <c r="A1093" s="2">
        <v>2090</v>
      </c>
      <c r="B1093" s="2">
        <f t="shared" ref="B1093:B1156" ca="1" si="35">IF(D1093="Withdrawal",RANDBETWEEN(500,15000),IF(D1092="Transfer",RANDBETWEEN(600,6000),RANDBETWEEN(10000,25000)))</f>
        <v>11102</v>
      </c>
      <c r="C1093" s="1">
        <v>117</v>
      </c>
      <c r="D1093" s="2" t="str">
        <f t="shared" ca="1" si="34"/>
        <v>Withdrawal</v>
      </c>
      <c r="E1093" s="2" t="s">
        <v>7</v>
      </c>
      <c r="F1093" s="1">
        <v>37</v>
      </c>
      <c r="G1093" s="2" t="s">
        <v>11</v>
      </c>
      <c r="H1093" s="2" t="s">
        <v>21</v>
      </c>
      <c r="I1093" s="1">
        <v>5</v>
      </c>
      <c r="J1093" s="2">
        <v>8</v>
      </c>
      <c r="K1093" s="2">
        <v>2023</v>
      </c>
    </row>
    <row r="1094" spans="1:11" x14ac:dyDescent="0.25">
      <c r="A1094" s="2">
        <v>2091</v>
      </c>
      <c r="B1094" s="2">
        <f t="shared" ca="1" si="35"/>
        <v>10133</v>
      </c>
      <c r="C1094" s="1">
        <v>-350</v>
      </c>
      <c r="D1094" s="2" t="str">
        <f t="shared" ca="1" si="34"/>
        <v>Withdrawal</v>
      </c>
      <c r="E1094" s="2" t="s">
        <v>9</v>
      </c>
      <c r="F1094" s="1">
        <v>30</v>
      </c>
      <c r="G1094" s="2" t="s">
        <v>12</v>
      </c>
      <c r="H1094" s="2" t="s">
        <v>22</v>
      </c>
      <c r="I1094" s="1">
        <v>2</v>
      </c>
      <c r="J1094" s="2">
        <v>1</v>
      </c>
      <c r="K1094" s="2">
        <v>2023</v>
      </c>
    </row>
    <row r="1095" spans="1:11" x14ac:dyDescent="0.25">
      <c r="A1095" s="2">
        <v>2092</v>
      </c>
      <c r="B1095" s="2">
        <f t="shared" ca="1" si="35"/>
        <v>11560</v>
      </c>
      <c r="C1095" s="1">
        <v>471</v>
      </c>
      <c r="D1095" s="2" t="str">
        <f t="shared" ca="1" si="34"/>
        <v>Deposit</v>
      </c>
      <c r="E1095" s="2" t="s">
        <v>7</v>
      </c>
      <c r="F1095" s="1">
        <v>35</v>
      </c>
      <c r="G1095" s="2" t="s">
        <v>11</v>
      </c>
      <c r="H1095" s="2" t="s">
        <v>23</v>
      </c>
      <c r="I1095" s="1">
        <v>1</v>
      </c>
      <c r="J1095" s="2">
        <v>7</v>
      </c>
      <c r="K1095" s="2">
        <v>2023</v>
      </c>
    </row>
    <row r="1096" spans="1:11" x14ac:dyDescent="0.25">
      <c r="A1096" s="2">
        <v>2093</v>
      </c>
      <c r="B1096" s="2">
        <f t="shared" ca="1" si="35"/>
        <v>21626</v>
      </c>
      <c r="C1096" s="1">
        <v>1109</v>
      </c>
      <c r="D1096" s="2" t="str">
        <f t="shared" ca="1" si="34"/>
        <v>Transfer</v>
      </c>
      <c r="E1096" s="2" t="s">
        <v>7</v>
      </c>
      <c r="F1096" s="1">
        <v>40</v>
      </c>
      <c r="G1096" s="2" t="s">
        <v>12</v>
      </c>
      <c r="H1096" s="2" t="s">
        <v>19</v>
      </c>
      <c r="I1096" s="1">
        <v>4</v>
      </c>
      <c r="J1096" s="2">
        <v>1</v>
      </c>
      <c r="K1096" s="2">
        <v>2023</v>
      </c>
    </row>
    <row r="1097" spans="1:11" x14ac:dyDescent="0.25">
      <c r="A1097" s="2">
        <v>2094</v>
      </c>
      <c r="B1097" s="2">
        <f t="shared" ca="1" si="35"/>
        <v>13730</v>
      </c>
      <c r="C1097" s="1">
        <v>-222</v>
      </c>
      <c r="D1097" s="2" t="str">
        <f t="shared" ca="1" si="34"/>
        <v>Withdrawal</v>
      </c>
      <c r="E1097" s="2" t="s">
        <v>8</v>
      </c>
      <c r="F1097" s="1">
        <v>55</v>
      </c>
      <c r="G1097" s="2" t="s">
        <v>11</v>
      </c>
      <c r="H1097" s="2" t="s">
        <v>20</v>
      </c>
      <c r="I1097" s="1">
        <v>2</v>
      </c>
      <c r="J1097" s="2">
        <v>4</v>
      </c>
      <c r="K1097" s="2">
        <v>2024</v>
      </c>
    </row>
    <row r="1098" spans="1:11" x14ac:dyDescent="0.25">
      <c r="A1098" s="2">
        <v>2095</v>
      </c>
      <c r="B1098" s="2">
        <f t="shared" ca="1" si="35"/>
        <v>22898</v>
      </c>
      <c r="C1098" s="1">
        <v>458</v>
      </c>
      <c r="D1098" s="2" t="str">
        <f t="shared" ca="1" si="34"/>
        <v>Deposit</v>
      </c>
      <c r="E1098" s="2" t="s">
        <v>9</v>
      </c>
      <c r="F1098" s="1">
        <v>32</v>
      </c>
      <c r="G1098" s="2" t="s">
        <v>12</v>
      </c>
      <c r="H1098" s="2" t="s">
        <v>21</v>
      </c>
      <c r="I1098" s="1">
        <v>2</v>
      </c>
      <c r="J1098" s="2">
        <v>6</v>
      </c>
      <c r="K1098" s="2">
        <v>2023</v>
      </c>
    </row>
    <row r="1099" spans="1:11" x14ac:dyDescent="0.25">
      <c r="A1099" s="2">
        <v>2096</v>
      </c>
      <c r="B1099" s="2">
        <f t="shared" ca="1" si="35"/>
        <v>12698</v>
      </c>
      <c r="C1099" s="1">
        <v>832</v>
      </c>
      <c r="D1099" s="2" t="str">
        <f t="shared" ca="1" si="34"/>
        <v>Deposit</v>
      </c>
      <c r="E1099" s="2" t="s">
        <v>7</v>
      </c>
      <c r="F1099" s="1">
        <v>64</v>
      </c>
      <c r="G1099" s="2" t="s">
        <v>11</v>
      </c>
      <c r="H1099" s="2" t="s">
        <v>22</v>
      </c>
      <c r="I1099" s="1">
        <v>5</v>
      </c>
      <c r="J1099" s="2">
        <v>4</v>
      </c>
      <c r="K1099" s="2">
        <v>2023</v>
      </c>
    </row>
    <row r="1100" spans="1:11" x14ac:dyDescent="0.25">
      <c r="A1100" s="2">
        <v>2097</v>
      </c>
      <c r="B1100" s="2">
        <f t="shared" ca="1" si="35"/>
        <v>12448</v>
      </c>
      <c r="C1100" s="1">
        <v>986</v>
      </c>
      <c r="D1100" s="2" t="str">
        <f t="shared" ca="1" si="34"/>
        <v>Transfer</v>
      </c>
      <c r="E1100" s="2" t="s">
        <v>7</v>
      </c>
      <c r="F1100" s="1">
        <v>35</v>
      </c>
      <c r="G1100" s="2" t="s">
        <v>12</v>
      </c>
      <c r="H1100" s="2" t="s">
        <v>23</v>
      </c>
      <c r="I1100" s="1">
        <v>4</v>
      </c>
      <c r="J1100" s="2">
        <v>11</v>
      </c>
      <c r="K1100" s="2">
        <v>2024</v>
      </c>
    </row>
    <row r="1101" spans="1:11" x14ac:dyDescent="0.25">
      <c r="A1101" s="2">
        <v>2098</v>
      </c>
      <c r="B1101" s="2">
        <f t="shared" ca="1" si="35"/>
        <v>2957</v>
      </c>
      <c r="C1101" s="1">
        <v>576</v>
      </c>
      <c r="D1101" s="2" t="str">
        <f t="shared" ca="1" si="34"/>
        <v>Withdrawal</v>
      </c>
      <c r="E1101" s="2" t="s">
        <v>8</v>
      </c>
      <c r="F1101" s="1">
        <v>44</v>
      </c>
      <c r="G1101" s="2" t="s">
        <v>11</v>
      </c>
      <c r="H1101" s="2" t="s">
        <v>19</v>
      </c>
      <c r="I1101" s="1">
        <v>3</v>
      </c>
      <c r="J1101" s="2">
        <v>12</v>
      </c>
      <c r="K1101" s="2">
        <v>2024</v>
      </c>
    </row>
    <row r="1102" spans="1:11" x14ac:dyDescent="0.25">
      <c r="A1102" s="2">
        <v>2099</v>
      </c>
      <c r="B1102" s="2">
        <f t="shared" ca="1" si="35"/>
        <v>14618</v>
      </c>
      <c r="C1102" s="1">
        <v>413</v>
      </c>
      <c r="D1102" s="2" t="str">
        <f t="shared" ca="1" si="34"/>
        <v>Withdrawal</v>
      </c>
      <c r="E1102" s="2" t="s">
        <v>7</v>
      </c>
      <c r="F1102" s="1">
        <v>67</v>
      </c>
      <c r="G1102" s="2" t="s">
        <v>12</v>
      </c>
      <c r="H1102" s="2" t="s">
        <v>20</v>
      </c>
      <c r="I1102" s="1">
        <v>1</v>
      </c>
      <c r="J1102" s="2">
        <v>2</v>
      </c>
      <c r="K1102" s="2">
        <v>2023</v>
      </c>
    </row>
    <row r="1103" spans="1:11" x14ac:dyDescent="0.25">
      <c r="A1103" s="2">
        <v>2100</v>
      </c>
      <c r="B1103" s="2">
        <f t="shared" ca="1" si="35"/>
        <v>10303</v>
      </c>
      <c r="C1103" s="1">
        <v>221</v>
      </c>
      <c r="D1103" s="2" t="str">
        <f t="shared" ca="1" si="34"/>
        <v>Withdrawal</v>
      </c>
      <c r="E1103" s="2" t="s">
        <v>9</v>
      </c>
      <c r="F1103" s="1">
        <v>45</v>
      </c>
      <c r="G1103" s="2" t="s">
        <v>11</v>
      </c>
      <c r="H1103" s="2" t="s">
        <v>22</v>
      </c>
      <c r="I1103" s="1">
        <v>1</v>
      </c>
      <c r="J1103" s="2">
        <v>4</v>
      </c>
      <c r="K1103" s="2">
        <v>2024</v>
      </c>
    </row>
    <row r="1104" spans="1:11" x14ac:dyDescent="0.25">
      <c r="A1104" s="2">
        <v>2101</v>
      </c>
      <c r="B1104" s="2">
        <f t="shared" ca="1" si="35"/>
        <v>20882</v>
      </c>
      <c r="C1104" s="1">
        <v>772</v>
      </c>
      <c r="D1104" s="2" t="str">
        <f t="shared" ca="1" si="34"/>
        <v>Deposit</v>
      </c>
      <c r="E1104" s="2" t="s">
        <v>7</v>
      </c>
      <c r="F1104" s="1">
        <v>30</v>
      </c>
      <c r="G1104" s="2" t="s">
        <v>12</v>
      </c>
      <c r="H1104" s="2" t="s">
        <v>23</v>
      </c>
      <c r="I1104" s="1">
        <v>2</v>
      </c>
      <c r="J1104" s="2">
        <v>4</v>
      </c>
      <c r="K1104" s="2">
        <v>2023</v>
      </c>
    </row>
    <row r="1105" spans="1:11" x14ac:dyDescent="0.25">
      <c r="A1105" s="2">
        <v>2102</v>
      </c>
      <c r="B1105" s="2">
        <f t="shared" ca="1" si="35"/>
        <v>6042</v>
      </c>
      <c r="C1105" s="1">
        <v>670</v>
      </c>
      <c r="D1105" s="2" t="str">
        <f t="shared" ca="1" si="34"/>
        <v>Withdrawal</v>
      </c>
      <c r="E1105" s="2" t="s">
        <v>7</v>
      </c>
      <c r="F1105" s="1">
        <v>63</v>
      </c>
      <c r="G1105" s="2" t="s">
        <v>11</v>
      </c>
      <c r="H1105" s="2" t="s">
        <v>19</v>
      </c>
      <c r="I1105" s="1">
        <v>4</v>
      </c>
      <c r="J1105" s="2">
        <v>5</v>
      </c>
      <c r="K1105" s="2">
        <v>2024</v>
      </c>
    </row>
    <row r="1106" spans="1:11" x14ac:dyDescent="0.25">
      <c r="A1106" s="2">
        <v>2103</v>
      </c>
      <c r="B1106" s="2">
        <f t="shared" ca="1" si="35"/>
        <v>3679</v>
      </c>
      <c r="C1106" s="1">
        <v>-444</v>
      </c>
      <c r="D1106" s="2" t="str">
        <f t="shared" ca="1" si="34"/>
        <v>Withdrawal</v>
      </c>
      <c r="E1106" s="2" t="s">
        <v>8</v>
      </c>
      <c r="F1106" s="1">
        <v>45</v>
      </c>
      <c r="G1106" s="2" t="s">
        <v>12</v>
      </c>
      <c r="H1106" s="2" t="s">
        <v>20</v>
      </c>
      <c r="I1106" s="1">
        <v>3</v>
      </c>
      <c r="J1106" s="2">
        <v>4</v>
      </c>
      <c r="K1106" s="2">
        <v>2023</v>
      </c>
    </row>
    <row r="1107" spans="1:11" x14ac:dyDescent="0.25">
      <c r="A1107" s="2">
        <v>2104</v>
      </c>
      <c r="B1107" s="2">
        <f t="shared" ca="1" si="35"/>
        <v>15753</v>
      </c>
      <c r="C1107" s="1">
        <v>1240</v>
      </c>
      <c r="D1107" s="2" t="str">
        <f t="shared" ca="1" si="34"/>
        <v>Deposit</v>
      </c>
      <c r="E1107" s="2" t="s">
        <v>7</v>
      </c>
      <c r="F1107" s="1">
        <v>42</v>
      </c>
      <c r="G1107" s="2" t="s">
        <v>11</v>
      </c>
      <c r="H1107" s="2" t="s">
        <v>21</v>
      </c>
      <c r="I1107" s="1">
        <v>2</v>
      </c>
      <c r="J1107" s="2">
        <v>10</v>
      </c>
      <c r="K1107" s="2">
        <v>2024</v>
      </c>
    </row>
    <row r="1108" spans="1:11" x14ac:dyDescent="0.25">
      <c r="A1108" s="2">
        <v>2105</v>
      </c>
      <c r="B1108" s="2">
        <f t="shared" ca="1" si="35"/>
        <v>2606</v>
      </c>
      <c r="C1108" s="1">
        <v>203</v>
      </c>
      <c r="D1108" s="2" t="str">
        <f t="shared" ca="1" si="34"/>
        <v>Withdrawal</v>
      </c>
      <c r="E1108" s="2" t="s">
        <v>8</v>
      </c>
      <c r="F1108" s="1">
        <v>65</v>
      </c>
      <c r="G1108" s="2" t="s">
        <v>12</v>
      </c>
      <c r="H1108" s="2" t="s">
        <v>22</v>
      </c>
      <c r="I1108" s="1">
        <v>2</v>
      </c>
      <c r="J1108" s="2">
        <v>6</v>
      </c>
      <c r="K1108" s="2">
        <v>2023</v>
      </c>
    </row>
    <row r="1109" spans="1:11" x14ac:dyDescent="0.25">
      <c r="A1109" s="2">
        <v>2106</v>
      </c>
      <c r="B1109" s="2">
        <f t="shared" ca="1" si="35"/>
        <v>9929</v>
      </c>
      <c r="C1109" s="1">
        <v>1423</v>
      </c>
      <c r="D1109" s="2" t="str">
        <f t="shared" ca="1" si="34"/>
        <v>Withdrawal</v>
      </c>
      <c r="E1109" s="2" t="s">
        <v>9</v>
      </c>
      <c r="F1109" s="1">
        <v>55</v>
      </c>
      <c r="G1109" s="2" t="s">
        <v>11</v>
      </c>
      <c r="H1109" s="2" t="s">
        <v>23</v>
      </c>
      <c r="I1109" s="1">
        <v>4</v>
      </c>
      <c r="J1109" s="2">
        <v>8</v>
      </c>
      <c r="K1109" s="2">
        <v>2023</v>
      </c>
    </row>
    <row r="1110" spans="1:11" x14ac:dyDescent="0.25">
      <c r="A1110" s="2">
        <v>2107</v>
      </c>
      <c r="B1110" s="2">
        <f t="shared" ca="1" si="35"/>
        <v>12183</v>
      </c>
      <c r="C1110" s="1">
        <v>388</v>
      </c>
      <c r="D1110" s="2" t="str">
        <f t="shared" ca="1" si="34"/>
        <v>Withdrawal</v>
      </c>
      <c r="E1110" s="2" t="s">
        <v>7</v>
      </c>
      <c r="F1110" s="1">
        <v>68</v>
      </c>
      <c r="G1110" s="2" t="s">
        <v>12</v>
      </c>
      <c r="H1110" s="2" t="s">
        <v>19</v>
      </c>
      <c r="I1110" s="1">
        <v>2</v>
      </c>
      <c r="J1110" s="2">
        <v>4</v>
      </c>
      <c r="K1110" s="2">
        <v>2023</v>
      </c>
    </row>
    <row r="1111" spans="1:11" x14ac:dyDescent="0.25">
      <c r="A1111" s="2">
        <v>2108</v>
      </c>
      <c r="B1111" s="2">
        <f t="shared" ca="1" si="35"/>
        <v>16198</v>
      </c>
      <c r="C1111" s="1">
        <v>546</v>
      </c>
      <c r="D1111" s="2" t="str">
        <f t="shared" ca="1" si="34"/>
        <v>Deposit</v>
      </c>
      <c r="E1111" s="2" t="s">
        <v>7</v>
      </c>
      <c r="F1111" s="1">
        <v>37</v>
      </c>
      <c r="G1111" s="2" t="s">
        <v>11</v>
      </c>
      <c r="H1111" s="2" t="s">
        <v>20</v>
      </c>
      <c r="I1111" s="1">
        <v>3</v>
      </c>
      <c r="J1111" s="2">
        <v>5</v>
      </c>
      <c r="K1111" s="2">
        <v>2023</v>
      </c>
    </row>
    <row r="1112" spans="1:11" x14ac:dyDescent="0.25">
      <c r="A1112" s="2">
        <v>2109</v>
      </c>
      <c r="B1112" s="2">
        <f t="shared" ca="1" si="35"/>
        <v>21677</v>
      </c>
      <c r="C1112" s="1">
        <v>962</v>
      </c>
      <c r="D1112" s="2" t="str">
        <f t="shared" ca="1" si="34"/>
        <v>Transfer</v>
      </c>
      <c r="E1112" s="2" t="s">
        <v>7</v>
      </c>
      <c r="F1112" s="1">
        <v>27</v>
      </c>
      <c r="G1112" s="2" t="s">
        <v>11</v>
      </c>
      <c r="H1112" s="2" t="s">
        <v>21</v>
      </c>
      <c r="I1112" s="1">
        <v>4</v>
      </c>
      <c r="J1112" s="2">
        <v>4</v>
      </c>
      <c r="K1112" s="2">
        <v>2024</v>
      </c>
    </row>
    <row r="1113" spans="1:11" x14ac:dyDescent="0.25">
      <c r="A1113" s="2">
        <v>2110</v>
      </c>
      <c r="B1113" s="2">
        <f t="shared" ca="1" si="35"/>
        <v>5948</v>
      </c>
      <c r="C1113" s="1">
        <v>173</v>
      </c>
      <c r="D1113" s="2" t="str">
        <f t="shared" ca="1" si="34"/>
        <v>Transfer</v>
      </c>
      <c r="E1113" s="2" t="s">
        <v>8</v>
      </c>
      <c r="F1113" s="1">
        <v>50</v>
      </c>
      <c r="G1113" s="2" t="s">
        <v>12</v>
      </c>
      <c r="H1113" s="2" t="s">
        <v>22</v>
      </c>
      <c r="I1113" s="1">
        <v>1</v>
      </c>
      <c r="J1113" s="2">
        <v>1</v>
      </c>
      <c r="K1113" s="2">
        <v>2023</v>
      </c>
    </row>
    <row r="1114" spans="1:11" x14ac:dyDescent="0.25">
      <c r="A1114" s="2">
        <v>2111</v>
      </c>
      <c r="B1114" s="2">
        <f t="shared" ca="1" si="35"/>
        <v>3393</v>
      </c>
      <c r="C1114" s="1">
        <v>17</v>
      </c>
      <c r="D1114" s="2" t="str">
        <f t="shared" ca="1" si="34"/>
        <v>Deposit</v>
      </c>
      <c r="E1114" s="2" t="s">
        <v>9</v>
      </c>
      <c r="F1114" s="1">
        <v>56</v>
      </c>
      <c r="G1114" s="2" t="s">
        <v>11</v>
      </c>
      <c r="H1114" s="2" t="s">
        <v>23</v>
      </c>
      <c r="I1114" s="1">
        <v>4</v>
      </c>
      <c r="J1114" s="2">
        <v>1</v>
      </c>
      <c r="K1114" s="2">
        <v>2024</v>
      </c>
    </row>
    <row r="1115" spans="1:11" x14ac:dyDescent="0.25">
      <c r="A1115" s="2">
        <v>2112</v>
      </c>
      <c r="B1115" s="2">
        <f t="shared" ca="1" si="35"/>
        <v>13317</v>
      </c>
      <c r="C1115" s="1">
        <v>180</v>
      </c>
      <c r="D1115" s="2" t="str">
        <f t="shared" ca="1" si="34"/>
        <v>Transfer</v>
      </c>
      <c r="E1115" s="2" t="s">
        <v>7</v>
      </c>
      <c r="F1115" s="1">
        <v>44</v>
      </c>
      <c r="G1115" s="2" t="s">
        <v>11</v>
      </c>
      <c r="H1115" s="2" t="s">
        <v>19</v>
      </c>
      <c r="I1115" s="1">
        <v>3</v>
      </c>
      <c r="J1115" s="2">
        <v>3</v>
      </c>
      <c r="K1115" s="2">
        <v>2023</v>
      </c>
    </row>
    <row r="1116" spans="1:11" x14ac:dyDescent="0.25">
      <c r="A1116" s="2">
        <v>2113</v>
      </c>
      <c r="B1116" s="2">
        <f t="shared" ca="1" si="35"/>
        <v>2879</v>
      </c>
      <c r="C1116" s="1">
        <v>-145</v>
      </c>
      <c r="D1116" s="2" t="str">
        <f t="shared" ca="1" si="34"/>
        <v>Deposit</v>
      </c>
      <c r="E1116" s="2" t="s">
        <v>7</v>
      </c>
      <c r="F1116" s="1">
        <v>49</v>
      </c>
      <c r="G1116" s="2" t="s">
        <v>12</v>
      </c>
      <c r="H1116" s="2" t="s">
        <v>20</v>
      </c>
      <c r="I1116" s="1">
        <v>5</v>
      </c>
      <c r="J1116" s="2">
        <v>8</v>
      </c>
      <c r="K1116" s="2">
        <v>2024</v>
      </c>
    </row>
    <row r="1117" spans="1:11" x14ac:dyDescent="0.25">
      <c r="A1117" s="2">
        <v>2114</v>
      </c>
      <c r="B1117" s="2">
        <f t="shared" ca="1" si="35"/>
        <v>15762</v>
      </c>
      <c r="C1117" s="1">
        <v>471</v>
      </c>
      <c r="D1117" s="2" t="str">
        <f t="shared" ca="1" si="34"/>
        <v>Transfer</v>
      </c>
      <c r="E1117" s="2" t="s">
        <v>7</v>
      </c>
      <c r="F1117" s="1">
        <v>64</v>
      </c>
      <c r="G1117" s="2" t="s">
        <v>12</v>
      </c>
      <c r="H1117" s="2" t="s">
        <v>21</v>
      </c>
      <c r="I1117" s="1">
        <v>4</v>
      </c>
      <c r="J1117" s="2">
        <v>1</v>
      </c>
      <c r="K1117" s="2">
        <v>2023</v>
      </c>
    </row>
    <row r="1118" spans="1:11" x14ac:dyDescent="0.25">
      <c r="A1118" s="2">
        <v>2115</v>
      </c>
      <c r="B1118" s="2">
        <f t="shared" ca="1" si="35"/>
        <v>1037</v>
      </c>
      <c r="C1118" s="1">
        <v>972</v>
      </c>
      <c r="D1118" s="2" t="str">
        <f t="shared" ca="1" si="34"/>
        <v>Deposit</v>
      </c>
      <c r="E1118" s="2" t="s">
        <v>8</v>
      </c>
      <c r="F1118" s="1">
        <v>29</v>
      </c>
      <c r="G1118" s="2" t="s">
        <v>11</v>
      </c>
      <c r="H1118" s="2" t="s">
        <v>22</v>
      </c>
      <c r="I1118" s="1">
        <v>5</v>
      </c>
      <c r="J1118" s="2">
        <v>5</v>
      </c>
      <c r="K1118" s="2">
        <v>2023</v>
      </c>
    </row>
    <row r="1119" spans="1:11" x14ac:dyDescent="0.25">
      <c r="A1119" s="2">
        <v>2116</v>
      </c>
      <c r="B1119" s="2">
        <f t="shared" ca="1" si="35"/>
        <v>12412</v>
      </c>
      <c r="C1119" s="1">
        <v>-484</v>
      </c>
      <c r="D1119" s="2" t="str">
        <f t="shared" ca="1" si="34"/>
        <v>Withdrawal</v>
      </c>
      <c r="E1119" s="2" t="s">
        <v>7</v>
      </c>
      <c r="F1119" s="1">
        <v>67</v>
      </c>
      <c r="G1119" s="2" t="s">
        <v>11</v>
      </c>
      <c r="H1119" s="2" t="s">
        <v>23</v>
      </c>
      <c r="I1119" s="1">
        <v>4</v>
      </c>
      <c r="J1119" s="2">
        <v>8</v>
      </c>
      <c r="K1119" s="2">
        <v>2023</v>
      </c>
    </row>
    <row r="1120" spans="1:11" x14ac:dyDescent="0.25">
      <c r="A1120" s="2">
        <v>2117</v>
      </c>
      <c r="B1120" s="2">
        <f t="shared" ca="1" si="35"/>
        <v>8740</v>
      </c>
      <c r="C1120" s="1">
        <v>653</v>
      </c>
      <c r="D1120" s="2" t="str">
        <f t="shared" ca="1" si="34"/>
        <v>Withdrawal</v>
      </c>
      <c r="E1120" s="2" t="s">
        <v>9</v>
      </c>
      <c r="F1120" s="1">
        <v>64</v>
      </c>
      <c r="G1120" s="2" t="s">
        <v>12</v>
      </c>
      <c r="H1120" s="2" t="s">
        <v>19</v>
      </c>
      <c r="I1120" s="1">
        <v>3</v>
      </c>
      <c r="J1120" s="2">
        <v>3</v>
      </c>
      <c r="K1120" s="2">
        <v>2023</v>
      </c>
    </row>
    <row r="1121" spans="1:11" x14ac:dyDescent="0.25">
      <c r="A1121" s="2">
        <v>2118</v>
      </c>
      <c r="B1121" s="2">
        <f t="shared" ca="1" si="35"/>
        <v>17519</v>
      </c>
      <c r="C1121" s="1">
        <v>120</v>
      </c>
      <c r="D1121" s="2" t="str">
        <f t="shared" ca="1" si="34"/>
        <v>Transfer</v>
      </c>
      <c r="E1121" s="2" t="s">
        <v>8</v>
      </c>
      <c r="F1121" s="1">
        <v>53</v>
      </c>
      <c r="G1121" s="2" t="s">
        <v>11</v>
      </c>
      <c r="H1121" s="2" t="s">
        <v>20</v>
      </c>
      <c r="I1121" s="1">
        <v>5</v>
      </c>
      <c r="J1121" s="2">
        <v>4</v>
      </c>
      <c r="K1121" s="2">
        <v>2023</v>
      </c>
    </row>
    <row r="1122" spans="1:11" x14ac:dyDescent="0.25">
      <c r="A1122" s="2">
        <v>2119</v>
      </c>
      <c r="B1122" s="2">
        <f t="shared" ca="1" si="35"/>
        <v>13563</v>
      </c>
      <c r="C1122" s="1">
        <v>-333</v>
      </c>
      <c r="D1122" s="2" t="str">
        <f t="shared" ca="1" si="34"/>
        <v>Withdrawal</v>
      </c>
      <c r="E1122" s="2" t="s">
        <v>7</v>
      </c>
      <c r="F1122" s="1">
        <v>56</v>
      </c>
      <c r="G1122" s="2" t="s">
        <v>12</v>
      </c>
      <c r="H1122" s="2" t="s">
        <v>21</v>
      </c>
      <c r="I1122" s="1">
        <v>4</v>
      </c>
      <c r="J1122" s="2">
        <v>8</v>
      </c>
      <c r="K1122" s="2">
        <v>2023</v>
      </c>
    </row>
    <row r="1123" spans="1:11" x14ac:dyDescent="0.25">
      <c r="A1123" s="2">
        <v>2120</v>
      </c>
      <c r="B1123" s="2">
        <f t="shared" ca="1" si="35"/>
        <v>18511</v>
      </c>
      <c r="C1123" s="1">
        <v>458</v>
      </c>
      <c r="D1123" s="2" t="str">
        <f t="shared" ca="1" si="34"/>
        <v>Transfer</v>
      </c>
      <c r="E1123" s="2" t="s">
        <v>7</v>
      </c>
      <c r="F1123" s="1">
        <v>38</v>
      </c>
      <c r="G1123" s="2" t="s">
        <v>11</v>
      </c>
      <c r="H1123" s="2" t="s">
        <v>22</v>
      </c>
      <c r="I1123" s="1">
        <v>1</v>
      </c>
      <c r="J1123" s="2">
        <v>3</v>
      </c>
      <c r="K1123" s="2">
        <v>2023</v>
      </c>
    </row>
    <row r="1124" spans="1:11" x14ac:dyDescent="0.25">
      <c r="A1124" s="2">
        <v>2121</v>
      </c>
      <c r="B1124" s="2">
        <f t="shared" ca="1" si="35"/>
        <v>3063</v>
      </c>
      <c r="C1124" s="1">
        <v>1366</v>
      </c>
      <c r="D1124" s="2" t="str">
        <f t="shared" ca="1" si="34"/>
        <v>Withdrawal</v>
      </c>
      <c r="E1124" s="2" t="s">
        <v>7</v>
      </c>
      <c r="F1124" s="1">
        <v>56</v>
      </c>
      <c r="G1124" s="2" t="s">
        <v>12</v>
      </c>
      <c r="H1124" s="2" t="s">
        <v>23</v>
      </c>
      <c r="I1124" s="1">
        <v>1</v>
      </c>
      <c r="J1124" s="2">
        <v>10</v>
      </c>
      <c r="K1124" s="2">
        <v>2023</v>
      </c>
    </row>
    <row r="1125" spans="1:11" x14ac:dyDescent="0.25">
      <c r="A1125" s="2">
        <v>2122</v>
      </c>
      <c r="B1125" s="2">
        <f t="shared" ca="1" si="35"/>
        <v>14274</v>
      </c>
      <c r="C1125" s="1">
        <v>589</v>
      </c>
      <c r="D1125" s="2" t="str">
        <f t="shared" ca="1" si="34"/>
        <v>Transfer</v>
      </c>
      <c r="E1125" s="2" t="s">
        <v>9</v>
      </c>
      <c r="F1125" s="1">
        <v>54</v>
      </c>
      <c r="G1125" s="2" t="s">
        <v>11</v>
      </c>
      <c r="H1125" s="2" t="s">
        <v>19</v>
      </c>
      <c r="I1125" s="1">
        <v>3</v>
      </c>
      <c r="J1125" s="2">
        <v>11</v>
      </c>
      <c r="K1125" s="2">
        <v>2023</v>
      </c>
    </row>
    <row r="1126" spans="1:11" x14ac:dyDescent="0.25">
      <c r="A1126" s="2">
        <v>2123</v>
      </c>
      <c r="B1126" s="2">
        <f t="shared" ca="1" si="35"/>
        <v>3667</v>
      </c>
      <c r="C1126" s="1">
        <v>993</v>
      </c>
      <c r="D1126" s="2" t="str">
        <f t="shared" ca="1" si="34"/>
        <v>Deposit</v>
      </c>
      <c r="E1126" s="2" t="s">
        <v>7</v>
      </c>
      <c r="F1126" s="1">
        <v>49</v>
      </c>
      <c r="G1126" s="2" t="s">
        <v>12</v>
      </c>
      <c r="H1126" s="2" t="s">
        <v>20</v>
      </c>
      <c r="I1126" s="1">
        <v>3</v>
      </c>
      <c r="J1126" s="2">
        <v>1</v>
      </c>
      <c r="K1126" s="2">
        <v>2024</v>
      </c>
    </row>
    <row r="1127" spans="1:11" x14ac:dyDescent="0.25">
      <c r="A1127" s="2">
        <v>2124</v>
      </c>
      <c r="B1127" s="2">
        <f t="shared" ca="1" si="35"/>
        <v>19911</v>
      </c>
      <c r="C1127" s="1">
        <v>1074</v>
      </c>
      <c r="D1127" s="2" t="str">
        <f t="shared" ca="1" si="34"/>
        <v>Deposit</v>
      </c>
      <c r="E1127" s="2" t="s">
        <v>8</v>
      </c>
      <c r="F1127" s="1">
        <v>50</v>
      </c>
      <c r="G1127" s="2" t="s">
        <v>11</v>
      </c>
      <c r="H1127" s="2" t="s">
        <v>21</v>
      </c>
      <c r="I1127" s="1">
        <v>3</v>
      </c>
      <c r="J1127" s="2">
        <v>6</v>
      </c>
      <c r="K1127" s="2">
        <v>2023</v>
      </c>
    </row>
    <row r="1128" spans="1:11" x14ac:dyDescent="0.25">
      <c r="A1128" s="2">
        <v>2125</v>
      </c>
      <c r="B1128" s="2">
        <f t="shared" ca="1" si="35"/>
        <v>24003</v>
      </c>
      <c r="C1128" s="1">
        <v>243</v>
      </c>
      <c r="D1128" s="2" t="str">
        <f t="shared" ca="1" si="34"/>
        <v>Transfer</v>
      </c>
      <c r="E1128" s="2" t="s">
        <v>7</v>
      </c>
      <c r="F1128" s="1">
        <v>27</v>
      </c>
      <c r="G1128" s="2" t="s">
        <v>11</v>
      </c>
      <c r="H1128" s="2" t="s">
        <v>22</v>
      </c>
      <c r="I1128" s="1">
        <v>2</v>
      </c>
      <c r="J1128" s="2">
        <v>10</v>
      </c>
      <c r="K1128" s="2">
        <v>2024</v>
      </c>
    </row>
    <row r="1129" spans="1:11" x14ac:dyDescent="0.25">
      <c r="A1129" s="2">
        <v>2126</v>
      </c>
      <c r="B1129" s="2">
        <f t="shared" ca="1" si="35"/>
        <v>8235</v>
      </c>
      <c r="C1129" s="1">
        <v>538</v>
      </c>
      <c r="D1129" s="2" t="str">
        <f t="shared" ca="1" si="34"/>
        <v>Withdrawal</v>
      </c>
      <c r="E1129" s="2" t="s">
        <v>7</v>
      </c>
      <c r="F1129" s="1">
        <v>40</v>
      </c>
      <c r="G1129" s="2" t="s">
        <v>12</v>
      </c>
      <c r="H1129" s="2" t="s">
        <v>23</v>
      </c>
      <c r="I1129" s="1">
        <v>3</v>
      </c>
      <c r="J1129" s="2">
        <v>11</v>
      </c>
      <c r="K1129" s="2">
        <v>2024</v>
      </c>
    </row>
    <row r="1130" spans="1:11" x14ac:dyDescent="0.25">
      <c r="A1130" s="2">
        <v>2127</v>
      </c>
      <c r="B1130" s="2">
        <f t="shared" ca="1" si="35"/>
        <v>17223</v>
      </c>
      <c r="C1130" s="1">
        <v>1230</v>
      </c>
      <c r="D1130" s="2" t="str">
        <f t="shared" ca="1" si="34"/>
        <v>Transfer</v>
      </c>
      <c r="E1130" s="2" t="s">
        <v>9</v>
      </c>
      <c r="F1130" s="1">
        <v>64</v>
      </c>
      <c r="G1130" s="2" t="s">
        <v>12</v>
      </c>
      <c r="H1130" s="2" t="s">
        <v>19</v>
      </c>
      <c r="I1130" s="1">
        <v>5</v>
      </c>
      <c r="J1130" s="2">
        <v>12</v>
      </c>
      <c r="K1130" s="2">
        <v>2023</v>
      </c>
    </row>
    <row r="1131" spans="1:11" x14ac:dyDescent="0.25">
      <c r="A1131" s="2">
        <v>2128</v>
      </c>
      <c r="B1131" s="2">
        <f t="shared" ca="1" si="35"/>
        <v>7182</v>
      </c>
      <c r="C1131" s="1">
        <v>800</v>
      </c>
      <c r="D1131" s="2" t="str">
        <f t="shared" ca="1" si="34"/>
        <v>Withdrawal</v>
      </c>
      <c r="E1131" s="2" t="s">
        <v>7</v>
      </c>
      <c r="F1131" s="1">
        <v>51</v>
      </c>
      <c r="G1131" s="2" t="s">
        <v>11</v>
      </c>
      <c r="H1131" s="2" t="s">
        <v>20</v>
      </c>
      <c r="I1131" s="1">
        <v>3</v>
      </c>
      <c r="J1131" s="2">
        <v>11</v>
      </c>
      <c r="K1131" s="2">
        <v>2023</v>
      </c>
    </row>
    <row r="1132" spans="1:11" x14ac:dyDescent="0.25">
      <c r="A1132" s="2">
        <v>2129</v>
      </c>
      <c r="B1132" s="2">
        <f t="shared" ca="1" si="35"/>
        <v>17550</v>
      </c>
      <c r="C1132" s="1">
        <v>159</v>
      </c>
      <c r="D1132" s="2" t="str">
        <f t="shared" ca="1" si="34"/>
        <v>Transfer</v>
      </c>
      <c r="E1132" s="2" t="s">
        <v>7</v>
      </c>
      <c r="F1132" s="1">
        <v>60</v>
      </c>
      <c r="G1132" s="2" t="s">
        <v>11</v>
      </c>
      <c r="H1132" s="2" t="s">
        <v>21</v>
      </c>
      <c r="I1132" s="1">
        <v>3</v>
      </c>
      <c r="J1132" s="2">
        <v>10</v>
      </c>
      <c r="K1132" s="2">
        <v>2024</v>
      </c>
    </row>
    <row r="1133" spans="1:11" x14ac:dyDescent="0.25">
      <c r="A1133" s="2">
        <v>2130</v>
      </c>
      <c r="B1133" s="2">
        <f t="shared" ca="1" si="35"/>
        <v>3767</v>
      </c>
      <c r="C1133" s="1">
        <v>989</v>
      </c>
      <c r="D1133" s="2" t="str">
        <f t="shared" ca="1" si="34"/>
        <v>Deposit</v>
      </c>
      <c r="E1133" s="2" t="s">
        <v>8</v>
      </c>
      <c r="F1133" s="1">
        <v>31</v>
      </c>
      <c r="G1133" s="2" t="s">
        <v>12</v>
      </c>
      <c r="H1133" s="2" t="s">
        <v>22</v>
      </c>
      <c r="I1133" s="1">
        <v>5</v>
      </c>
      <c r="J1133" s="2">
        <v>2</v>
      </c>
      <c r="K1133" s="2">
        <v>2024</v>
      </c>
    </row>
    <row r="1134" spans="1:11" x14ac:dyDescent="0.25">
      <c r="A1134" s="2">
        <v>2131</v>
      </c>
      <c r="B1134" s="2">
        <f t="shared" ca="1" si="35"/>
        <v>13371</v>
      </c>
      <c r="C1134" s="1">
        <v>510</v>
      </c>
      <c r="D1134" s="2" t="str">
        <f t="shared" ca="1" si="34"/>
        <v>Withdrawal</v>
      </c>
      <c r="E1134" s="2" t="s">
        <v>9</v>
      </c>
      <c r="F1134" s="1">
        <v>45</v>
      </c>
      <c r="G1134" s="2" t="s">
        <v>11</v>
      </c>
      <c r="H1134" s="2" t="s">
        <v>23</v>
      </c>
      <c r="I1134" s="1">
        <v>4</v>
      </c>
      <c r="J1134" s="2">
        <v>11</v>
      </c>
      <c r="K1134" s="2">
        <v>2023</v>
      </c>
    </row>
    <row r="1135" spans="1:11" x14ac:dyDescent="0.25">
      <c r="A1135" s="2">
        <v>2132</v>
      </c>
      <c r="B1135" s="2">
        <f t="shared" ca="1" si="35"/>
        <v>14737</v>
      </c>
      <c r="C1135" s="1">
        <v>750</v>
      </c>
      <c r="D1135" s="2" t="str">
        <f t="shared" ca="1" si="34"/>
        <v>Withdrawal</v>
      </c>
      <c r="E1135" s="2" t="s">
        <v>7</v>
      </c>
      <c r="F1135" s="1">
        <v>57</v>
      </c>
      <c r="G1135" s="2" t="s">
        <v>12</v>
      </c>
      <c r="H1135" s="2" t="s">
        <v>19</v>
      </c>
      <c r="I1135" s="1">
        <v>4</v>
      </c>
      <c r="J1135" s="2">
        <v>11</v>
      </c>
      <c r="K1135" s="2">
        <v>2023</v>
      </c>
    </row>
    <row r="1136" spans="1:11" x14ac:dyDescent="0.25">
      <c r="A1136" s="2">
        <v>2133</v>
      </c>
      <c r="B1136" s="2">
        <f t="shared" ca="1" si="35"/>
        <v>16352</v>
      </c>
      <c r="C1136" s="1">
        <v>-231</v>
      </c>
      <c r="D1136" s="2" t="str">
        <f t="shared" ca="1" si="34"/>
        <v>Deposit</v>
      </c>
      <c r="E1136" s="2" t="s">
        <v>8</v>
      </c>
      <c r="F1136" s="1">
        <v>70</v>
      </c>
      <c r="G1136" s="2" t="s">
        <v>11</v>
      </c>
      <c r="H1136" s="2" t="s">
        <v>20</v>
      </c>
      <c r="I1136" s="1">
        <v>1</v>
      </c>
      <c r="J1136" s="2">
        <v>9</v>
      </c>
      <c r="K1136" s="2">
        <v>2023</v>
      </c>
    </row>
    <row r="1137" spans="1:11" x14ac:dyDescent="0.25">
      <c r="A1137" s="2">
        <v>2134</v>
      </c>
      <c r="B1137" s="2">
        <f t="shared" ca="1" si="35"/>
        <v>11659</v>
      </c>
      <c r="C1137" s="1">
        <v>14</v>
      </c>
      <c r="D1137" s="2" t="str">
        <f t="shared" ca="1" si="34"/>
        <v>Transfer</v>
      </c>
      <c r="E1137" s="2" t="s">
        <v>7</v>
      </c>
      <c r="F1137" s="1">
        <v>53</v>
      </c>
      <c r="G1137" s="2" t="s">
        <v>12</v>
      </c>
      <c r="H1137" s="2" t="s">
        <v>21</v>
      </c>
      <c r="I1137" s="1">
        <v>1</v>
      </c>
      <c r="J1137" s="2">
        <v>8</v>
      </c>
      <c r="K1137" s="2">
        <v>2024</v>
      </c>
    </row>
    <row r="1138" spans="1:11" x14ac:dyDescent="0.25">
      <c r="A1138" s="2">
        <v>2135</v>
      </c>
      <c r="B1138" s="2">
        <f t="shared" ca="1" si="35"/>
        <v>1040</v>
      </c>
      <c r="C1138" s="1">
        <v>660</v>
      </c>
      <c r="D1138" s="2" t="str">
        <f t="shared" ca="1" si="34"/>
        <v>Transfer</v>
      </c>
      <c r="E1138" s="2" t="s">
        <v>7</v>
      </c>
      <c r="F1138" s="1">
        <v>32</v>
      </c>
      <c r="G1138" s="2" t="s">
        <v>11</v>
      </c>
      <c r="H1138" s="2" t="s">
        <v>22</v>
      </c>
      <c r="I1138" s="1">
        <v>2</v>
      </c>
      <c r="J1138" s="2">
        <v>1</v>
      </c>
      <c r="K1138" s="2">
        <v>2024</v>
      </c>
    </row>
    <row r="1139" spans="1:11" x14ac:dyDescent="0.25">
      <c r="A1139" s="2">
        <v>2136</v>
      </c>
      <c r="B1139" s="2">
        <f t="shared" ca="1" si="35"/>
        <v>2829</v>
      </c>
      <c r="C1139" s="1">
        <v>1010</v>
      </c>
      <c r="D1139" s="2" t="str">
        <f t="shared" ca="1" si="34"/>
        <v>Transfer</v>
      </c>
      <c r="E1139" s="1" t="s">
        <v>9</v>
      </c>
      <c r="F1139" s="1">
        <v>48</v>
      </c>
      <c r="G1139" s="2" t="s">
        <v>12</v>
      </c>
      <c r="H1139" s="2" t="s">
        <v>23</v>
      </c>
      <c r="I1139" s="1">
        <v>2</v>
      </c>
      <c r="J1139" s="2">
        <v>7</v>
      </c>
      <c r="K1139" s="2">
        <v>2023</v>
      </c>
    </row>
    <row r="1140" spans="1:11" x14ac:dyDescent="0.25">
      <c r="A1140" s="2">
        <v>2137</v>
      </c>
      <c r="B1140" s="2">
        <f t="shared" ca="1" si="35"/>
        <v>1508</v>
      </c>
      <c r="C1140" s="1">
        <v>649</v>
      </c>
      <c r="D1140" s="2" t="str">
        <f t="shared" ca="1" si="34"/>
        <v>Deposit</v>
      </c>
      <c r="E1140" s="1" t="s">
        <v>8</v>
      </c>
      <c r="F1140" s="1">
        <v>70</v>
      </c>
      <c r="G1140" s="2" t="s">
        <v>11</v>
      </c>
      <c r="H1140" s="2" t="s">
        <v>19</v>
      </c>
      <c r="I1140" s="1">
        <v>3</v>
      </c>
      <c r="J1140" s="2">
        <v>8</v>
      </c>
      <c r="K1140" s="2">
        <v>2024</v>
      </c>
    </row>
    <row r="1141" spans="1:11" x14ac:dyDescent="0.25">
      <c r="A1141" s="2">
        <v>2138</v>
      </c>
      <c r="B1141" s="2">
        <f t="shared" ca="1" si="35"/>
        <v>19236</v>
      </c>
      <c r="C1141" s="1">
        <v>919</v>
      </c>
      <c r="D1141" s="2" t="str">
        <f t="shared" ca="1" si="34"/>
        <v>Transfer</v>
      </c>
      <c r="E1141" s="1" t="s">
        <v>7</v>
      </c>
      <c r="F1141" s="1">
        <v>62</v>
      </c>
      <c r="G1141" s="2" t="s">
        <v>11</v>
      </c>
      <c r="H1141" s="2" t="s">
        <v>20</v>
      </c>
      <c r="I1141" s="1">
        <v>4</v>
      </c>
      <c r="J1141" s="2">
        <v>2</v>
      </c>
      <c r="K1141" s="2">
        <v>2024</v>
      </c>
    </row>
    <row r="1142" spans="1:11" x14ac:dyDescent="0.25">
      <c r="A1142" s="2">
        <v>2139</v>
      </c>
      <c r="B1142" s="2">
        <f t="shared" ca="1" si="35"/>
        <v>14786</v>
      </c>
      <c r="C1142" s="1">
        <v>20</v>
      </c>
      <c r="D1142" s="2" t="str">
        <f t="shared" ca="1" si="34"/>
        <v>Withdrawal</v>
      </c>
      <c r="E1142" s="1" t="s">
        <v>9</v>
      </c>
      <c r="F1142" s="1">
        <v>50</v>
      </c>
      <c r="G1142" s="2" t="s">
        <v>12</v>
      </c>
      <c r="H1142" s="2" t="s">
        <v>21</v>
      </c>
      <c r="I1142" s="1">
        <v>2</v>
      </c>
      <c r="J1142" s="2">
        <v>8</v>
      </c>
      <c r="K1142" s="2">
        <v>2024</v>
      </c>
    </row>
    <row r="1143" spans="1:11" x14ac:dyDescent="0.25">
      <c r="A1143" s="2">
        <v>2140</v>
      </c>
      <c r="B1143" s="2">
        <f t="shared" ca="1" si="35"/>
        <v>11970</v>
      </c>
      <c r="C1143" s="1">
        <v>1141</v>
      </c>
      <c r="D1143" s="2" t="str">
        <f t="shared" ca="1" si="34"/>
        <v>Transfer</v>
      </c>
      <c r="E1143" s="1" t="s">
        <v>7</v>
      </c>
      <c r="F1143" s="1">
        <v>33</v>
      </c>
      <c r="G1143" s="2" t="s">
        <v>11</v>
      </c>
      <c r="H1143" s="2" t="s">
        <v>22</v>
      </c>
      <c r="I1143" s="1">
        <v>5</v>
      </c>
      <c r="J1143" s="2">
        <v>6</v>
      </c>
      <c r="K1143" s="2">
        <v>2023</v>
      </c>
    </row>
    <row r="1144" spans="1:11" x14ac:dyDescent="0.25">
      <c r="A1144" s="2">
        <v>2141</v>
      </c>
      <c r="B1144" s="2">
        <f t="shared" ca="1" si="35"/>
        <v>12876</v>
      </c>
      <c r="C1144" s="1">
        <v>48</v>
      </c>
      <c r="D1144" s="2" t="str">
        <f t="shared" ca="1" si="34"/>
        <v>Withdrawal</v>
      </c>
      <c r="E1144" s="1" t="s">
        <v>7</v>
      </c>
      <c r="F1144" s="1">
        <v>50</v>
      </c>
      <c r="G1144" s="2" t="s">
        <v>12</v>
      </c>
      <c r="H1144" s="2" t="s">
        <v>23</v>
      </c>
      <c r="I1144" s="1">
        <v>4</v>
      </c>
      <c r="J1144" s="2">
        <v>4</v>
      </c>
      <c r="K1144" s="2">
        <v>2024</v>
      </c>
    </row>
    <row r="1145" spans="1:11" x14ac:dyDescent="0.25">
      <c r="A1145" s="2">
        <v>2142</v>
      </c>
      <c r="B1145" s="2">
        <f t="shared" ca="1" si="35"/>
        <v>24127</v>
      </c>
      <c r="C1145" s="1">
        <v>1357</v>
      </c>
      <c r="D1145" s="2" t="str">
        <f t="shared" ca="1" si="34"/>
        <v>Transfer</v>
      </c>
      <c r="E1145" s="2" t="s">
        <v>7</v>
      </c>
      <c r="F1145" s="1">
        <v>59</v>
      </c>
      <c r="G1145" s="2" t="s">
        <v>11</v>
      </c>
      <c r="H1145" s="2" t="s">
        <v>19</v>
      </c>
      <c r="I1145" s="1">
        <v>4</v>
      </c>
      <c r="J1145" s="2">
        <v>5</v>
      </c>
      <c r="K1145" s="2">
        <v>2023</v>
      </c>
    </row>
    <row r="1146" spans="1:11" x14ac:dyDescent="0.25">
      <c r="A1146" s="2">
        <v>2143</v>
      </c>
      <c r="B1146" s="2">
        <f t="shared" ca="1" si="35"/>
        <v>1606</v>
      </c>
      <c r="C1146" s="1">
        <v>719</v>
      </c>
      <c r="D1146" s="2" t="str">
        <f t="shared" ca="1" si="34"/>
        <v>Withdrawal</v>
      </c>
      <c r="E1146" s="2" t="s">
        <v>8</v>
      </c>
      <c r="F1146" s="1">
        <v>28</v>
      </c>
      <c r="G1146" s="2" t="s">
        <v>12</v>
      </c>
      <c r="H1146" s="2" t="s">
        <v>20</v>
      </c>
      <c r="I1146" s="1">
        <v>4</v>
      </c>
      <c r="J1146" s="2">
        <v>9</v>
      </c>
      <c r="K1146" s="2">
        <v>2023</v>
      </c>
    </row>
    <row r="1147" spans="1:11" x14ac:dyDescent="0.25">
      <c r="A1147" s="2">
        <v>2144</v>
      </c>
      <c r="B1147" s="2">
        <f t="shared" ca="1" si="35"/>
        <v>17913</v>
      </c>
      <c r="C1147" s="1">
        <v>-202</v>
      </c>
      <c r="D1147" s="2" t="str">
        <f t="shared" ca="1" si="34"/>
        <v>Deposit</v>
      </c>
      <c r="E1147" s="2" t="s">
        <v>9</v>
      </c>
      <c r="F1147" s="1">
        <v>39</v>
      </c>
      <c r="G1147" s="2" t="s">
        <v>11</v>
      </c>
      <c r="H1147" s="2" t="s">
        <v>21</v>
      </c>
      <c r="I1147" s="1">
        <v>5</v>
      </c>
      <c r="J1147" s="2">
        <v>3</v>
      </c>
      <c r="K1147" s="2">
        <v>2023</v>
      </c>
    </row>
    <row r="1148" spans="1:11" x14ac:dyDescent="0.25">
      <c r="A1148" s="2">
        <v>2145</v>
      </c>
      <c r="B1148" s="2">
        <f t="shared" ca="1" si="35"/>
        <v>20769</v>
      </c>
      <c r="C1148" s="1">
        <v>-172</v>
      </c>
      <c r="D1148" s="2" t="str">
        <f t="shared" ca="1" si="34"/>
        <v>Deposit</v>
      </c>
      <c r="E1148" s="2" t="s">
        <v>7</v>
      </c>
      <c r="F1148" s="1">
        <v>53</v>
      </c>
      <c r="G1148" s="2" t="s">
        <v>12</v>
      </c>
      <c r="H1148" s="2" t="s">
        <v>22</v>
      </c>
      <c r="I1148" s="1">
        <v>2</v>
      </c>
      <c r="J1148" s="2">
        <v>5</v>
      </c>
      <c r="K1148" s="2">
        <v>2024</v>
      </c>
    </row>
    <row r="1149" spans="1:11" x14ac:dyDescent="0.25">
      <c r="A1149" s="2">
        <v>2146</v>
      </c>
      <c r="B1149" s="2">
        <f t="shared" ca="1" si="35"/>
        <v>24229</v>
      </c>
      <c r="C1149" s="1">
        <v>796</v>
      </c>
      <c r="D1149" s="2" t="str">
        <f t="shared" ca="1" si="34"/>
        <v>Deposit</v>
      </c>
      <c r="E1149" s="2" t="s">
        <v>7</v>
      </c>
      <c r="F1149" s="1">
        <v>39</v>
      </c>
      <c r="G1149" s="2" t="s">
        <v>11</v>
      </c>
      <c r="H1149" s="2" t="s">
        <v>23</v>
      </c>
      <c r="I1149" s="1">
        <v>5</v>
      </c>
      <c r="J1149" s="2">
        <v>1</v>
      </c>
      <c r="K1149" s="2">
        <v>2024</v>
      </c>
    </row>
    <row r="1150" spans="1:11" x14ac:dyDescent="0.25">
      <c r="A1150" s="2">
        <v>2147</v>
      </c>
      <c r="B1150" s="2">
        <f t="shared" ca="1" si="35"/>
        <v>7335</v>
      </c>
      <c r="C1150" s="1">
        <v>417</v>
      </c>
      <c r="D1150" s="2" t="str">
        <f t="shared" ca="1" si="34"/>
        <v>Withdrawal</v>
      </c>
      <c r="E1150" s="2" t="s">
        <v>7</v>
      </c>
      <c r="F1150" s="1">
        <v>64</v>
      </c>
      <c r="G1150" s="2" t="s">
        <v>12</v>
      </c>
      <c r="H1150" s="2" t="s">
        <v>19</v>
      </c>
      <c r="I1150" s="1">
        <v>2</v>
      </c>
      <c r="J1150" s="2">
        <v>7</v>
      </c>
      <c r="K1150" s="2">
        <v>2023</v>
      </c>
    </row>
    <row r="1151" spans="1:11" x14ac:dyDescent="0.25">
      <c r="A1151" s="2">
        <v>2148</v>
      </c>
      <c r="B1151" s="2">
        <f t="shared" ca="1" si="35"/>
        <v>19823</v>
      </c>
      <c r="C1151" s="1">
        <v>102</v>
      </c>
      <c r="D1151" s="2" t="str">
        <f t="shared" ca="1" si="34"/>
        <v>Transfer</v>
      </c>
      <c r="E1151" s="2" t="s">
        <v>8</v>
      </c>
      <c r="F1151" s="1">
        <v>33</v>
      </c>
      <c r="G1151" s="2" t="s">
        <v>11</v>
      </c>
      <c r="H1151" s="2" t="s">
        <v>20</v>
      </c>
      <c r="I1151" s="1">
        <v>5</v>
      </c>
      <c r="J1151" s="2">
        <v>9</v>
      </c>
      <c r="K1151" s="2">
        <v>2024</v>
      </c>
    </row>
    <row r="1152" spans="1:11" x14ac:dyDescent="0.25">
      <c r="A1152" s="2">
        <v>2149</v>
      </c>
      <c r="B1152" s="2">
        <f t="shared" ca="1" si="35"/>
        <v>5764</v>
      </c>
      <c r="C1152" s="1">
        <v>1355</v>
      </c>
      <c r="D1152" s="2" t="str">
        <f t="shared" ca="1" si="34"/>
        <v>Transfer</v>
      </c>
      <c r="E1152" s="2" t="s">
        <v>9</v>
      </c>
      <c r="F1152" s="1">
        <v>56</v>
      </c>
      <c r="G1152" s="2" t="s">
        <v>12</v>
      </c>
      <c r="H1152" s="2" t="s">
        <v>21</v>
      </c>
      <c r="I1152" s="1">
        <v>3</v>
      </c>
      <c r="J1152" s="2">
        <v>4</v>
      </c>
      <c r="K1152" s="2">
        <v>2024</v>
      </c>
    </row>
    <row r="1153" spans="1:11" x14ac:dyDescent="0.25">
      <c r="A1153" s="2">
        <v>2150</v>
      </c>
      <c r="B1153" s="2">
        <f t="shared" ca="1" si="35"/>
        <v>2514</v>
      </c>
      <c r="C1153" s="1">
        <v>121</v>
      </c>
      <c r="D1153" s="2" t="str">
        <f t="shared" ca="1" si="34"/>
        <v>Withdrawal</v>
      </c>
      <c r="E1153" s="2" t="s">
        <v>7</v>
      </c>
      <c r="F1153" s="1">
        <v>30</v>
      </c>
      <c r="G1153" s="2" t="s">
        <v>11</v>
      </c>
      <c r="H1153" s="2" t="s">
        <v>22</v>
      </c>
      <c r="I1153" s="1">
        <v>5</v>
      </c>
      <c r="J1153" s="2">
        <v>3</v>
      </c>
      <c r="K1153" s="2">
        <v>2023</v>
      </c>
    </row>
    <row r="1154" spans="1:11" x14ac:dyDescent="0.25">
      <c r="A1154" s="2">
        <v>2151</v>
      </c>
      <c r="B1154" s="2">
        <f t="shared" ca="1" si="35"/>
        <v>14323</v>
      </c>
      <c r="C1154" s="1">
        <v>680</v>
      </c>
      <c r="D1154" s="2" t="str">
        <f t="shared" ca="1" si="34"/>
        <v>Transfer</v>
      </c>
      <c r="E1154" s="2" t="s">
        <v>7</v>
      </c>
      <c r="F1154" s="1">
        <v>67</v>
      </c>
      <c r="G1154" s="2" t="s">
        <v>12</v>
      </c>
      <c r="H1154" s="2" t="s">
        <v>23</v>
      </c>
      <c r="I1154" s="1">
        <v>2</v>
      </c>
      <c r="J1154" s="2">
        <v>11</v>
      </c>
      <c r="K1154" s="2">
        <v>2023</v>
      </c>
    </row>
    <row r="1155" spans="1:11" x14ac:dyDescent="0.25">
      <c r="A1155" s="2">
        <v>2152</v>
      </c>
      <c r="B1155" s="2">
        <f t="shared" ca="1" si="35"/>
        <v>2234</v>
      </c>
      <c r="C1155" s="1">
        <v>1487</v>
      </c>
      <c r="D1155" s="2" t="str">
        <f t="shared" ca="1" si="34"/>
        <v>Deposit</v>
      </c>
      <c r="E1155" s="2" t="s">
        <v>7</v>
      </c>
      <c r="F1155" s="1">
        <v>67</v>
      </c>
      <c r="G1155" s="2" t="s">
        <v>11</v>
      </c>
      <c r="H1155" s="2" t="s">
        <v>19</v>
      </c>
      <c r="I1155" s="1">
        <v>4</v>
      </c>
      <c r="J1155" s="2">
        <v>1</v>
      </c>
      <c r="K1155" s="2">
        <v>2023</v>
      </c>
    </row>
    <row r="1156" spans="1:11" x14ac:dyDescent="0.25">
      <c r="A1156" s="2">
        <v>2153</v>
      </c>
      <c r="B1156" s="2">
        <f t="shared" ca="1" si="35"/>
        <v>22032</v>
      </c>
      <c r="C1156" s="1">
        <v>-54</v>
      </c>
      <c r="D1156" s="2" t="str">
        <f t="shared" ref="D1156:D1219" ca="1" si="36">INDEX(loan_types,RANDBETWEEN(1,COUNTA(loan_types)))</f>
        <v>Deposit</v>
      </c>
      <c r="E1156" s="2" t="s">
        <v>8</v>
      </c>
      <c r="F1156" s="1">
        <v>39</v>
      </c>
      <c r="G1156" s="2" t="s">
        <v>11</v>
      </c>
      <c r="H1156" s="2" t="s">
        <v>20</v>
      </c>
      <c r="I1156" s="1">
        <v>3</v>
      </c>
      <c r="J1156" s="2">
        <v>1</v>
      </c>
      <c r="K1156" s="2">
        <v>2023</v>
      </c>
    </row>
    <row r="1157" spans="1:11" x14ac:dyDescent="0.25">
      <c r="A1157" s="2">
        <v>2154</v>
      </c>
      <c r="B1157" s="2">
        <f t="shared" ref="B1157:B1220" ca="1" si="37">IF(D1157="Withdrawal",RANDBETWEEN(500,15000),IF(D1156="Transfer",RANDBETWEEN(600,6000),RANDBETWEEN(10000,25000)))</f>
        <v>14389</v>
      </c>
      <c r="C1157" s="1">
        <v>1312</v>
      </c>
      <c r="D1157" s="2" t="str">
        <f t="shared" ca="1" si="36"/>
        <v>Transfer</v>
      </c>
      <c r="E1157" s="2" t="s">
        <v>7</v>
      </c>
      <c r="F1157" s="1">
        <v>27</v>
      </c>
      <c r="G1157" s="2" t="s">
        <v>12</v>
      </c>
      <c r="H1157" s="2" t="s">
        <v>21</v>
      </c>
      <c r="I1157" s="1">
        <v>5</v>
      </c>
      <c r="J1157" s="2">
        <v>3</v>
      </c>
      <c r="K1157" s="2">
        <v>2024</v>
      </c>
    </row>
    <row r="1158" spans="1:11" x14ac:dyDescent="0.25">
      <c r="A1158" s="2">
        <v>2155</v>
      </c>
      <c r="B1158" s="2">
        <f t="shared" ca="1" si="37"/>
        <v>5845</v>
      </c>
      <c r="C1158" s="1">
        <v>-470</v>
      </c>
      <c r="D1158" s="2" t="str">
        <f t="shared" ca="1" si="36"/>
        <v>Deposit</v>
      </c>
      <c r="E1158" s="2" t="s">
        <v>9</v>
      </c>
      <c r="F1158" s="1">
        <v>64</v>
      </c>
      <c r="G1158" s="2" t="s">
        <v>11</v>
      </c>
      <c r="H1158" s="2" t="s">
        <v>22</v>
      </c>
      <c r="I1158" s="1">
        <v>3</v>
      </c>
      <c r="J1158" s="2">
        <v>3</v>
      </c>
      <c r="K1158" s="2">
        <v>2024</v>
      </c>
    </row>
    <row r="1159" spans="1:11" x14ac:dyDescent="0.25">
      <c r="A1159" s="2">
        <v>2156</v>
      </c>
      <c r="B1159" s="2">
        <f t="shared" ca="1" si="37"/>
        <v>23590</v>
      </c>
      <c r="C1159" s="1">
        <v>-439</v>
      </c>
      <c r="D1159" s="2" t="str">
        <f t="shared" ca="1" si="36"/>
        <v>Deposit</v>
      </c>
      <c r="E1159" s="2" t="s">
        <v>8</v>
      </c>
      <c r="F1159" s="1">
        <v>50</v>
      </c>
      <c r="G1159" s="2" t="s">
        <v>12</v>
      </c>
      <c r="H1159" s="2" t="s">
        <v>23</v>
      </c>
      <c r="I1159" s="1">
        <v>5</v>
      </c>
      <c r="J1159" s="2">
        <v>5</v>
      </c>
      <c r="K1159" s="2">
        <v>2024</v>
      </c>
    </row>
    <row r="1160" spans="1:11" x14ac:dyDescent="0.25">
      <c r="A1160" s="2">
        <v>2157</v>
      </c>
      <c r="B1160" s="2">
        <f t="shared" ca="1" si="37"/>
        <v>23846</v>
      </c>
      <c r="C1160" s="1">
        <v>612</v>
      </c>
      <c r="D1160" s="2" t="str">
        <f t="shared" ca="1" si="36"/>
        <v>Deposit</v>
      </c>
      <c r="E1160" s="2" t="s">
        <v>7</v>
      </c>
      <c r="F1160" s="1">
        <v>51</v>
      </c>
      <c r="G1160" s="2" t="s">
        <v>11</v>
      </c>
      <c r="H1160" s="2" t="s">
        <v>19</v>
      </c>
      <c r="I1160" s="1">
        <v>5</v>
      </c>
      <c r="J1160" s="2">
        <v>5</v>
      </c>
      <c r="K1160" s="2">
        <v>2023</v>
      </c>
    </row>
    <row r="1161" spans="1:11" x14ac:dyDescent="0.25">
      <c r="A1161" s="2">
        <v>2158</v>
      </c>
      <c r="B1161" s="2">
        <f t="shared" ca="1" si="37"/>
        <v>6158</v>
      </c>
      <c r="C1161" s="1">
        <v>-450</v>
      </c>
      <c r="D1161" s="2" t="str">
        <f t="shared" ca="1" si="36"/>
        <v>Withdrawal</v>
      </c>
      <c r="E1161" s="2" t="s">
        <v>7</v>
      </c>
      <c r="F1161" s="1">
        <v>37</v>
      </c>
      <c r="G1161" s="2" t="s">
        <v>12</v>
      </c>
      <c r="H1161" s="2" t="s">
        <v>20</v>
      </c>
      <c r="I1161" s="1">
        <v>3</v>
      </c>
      <c r="J1161" s="2">
        <v>3</v>
      </c>
      <c r="K1161" s="2">
        <v>2023</v>
      </c>
    </row>
    <row r="1162" spans="1:11" x14ac:dyDescent="0.25">
      <c r="A1162" s="2">
        <v>2159</v>
      </c>
      <c r="B1162" s="2">
        <f t="shared" ca="1" si="37"/>
        <v>523</v>
      </c>
      <c r="C1162" s="1">
        <v>72</v>
      </c>
      <c r="D1162" s="2" t="str">
        <f t="shared" ca="1" si="36"/>
        <v>Withdrawal</v>
      </c>
      <c r="E1162" s="2" t="s">
        <v>7</v>
      </c>
      <c r="F1162" s="1">
        <v>61</v>
      </c>
      <c r="G1162" s="2" t="s">
        <v>11</v>
      </c>
      <c r="H1162" s="2" t="s">
        <v>21</v>
      </c>
      <c r="I1162" s="1">
        <v>4</v>
      </c>
      <c r="J1162" s="2">
        <v>3</v>
      </c>
      <c r="K1162" s="2">
        <v>2023</v>
      </c>
    </row>
    <row r="1163" spans="1:11" x14ac:dyDescent="0.25">
      <c r="A1163" s="2">
        <v>2160</v>
      </c>
      <c r="B1163" s="2">
        <f t="shared" ca="1" si="37"/>
        <v>10904</v>
      </c>
      <c r="C1163" s="1">
        <v>489</v>
      </c>
      <c r="D1163" s="2" t="str">
        <f t="shared" ca="1" si="36"/>
        <v>Withdrawal</v>
      </c>
      <c r="E1163" s="2" t="s">
        <v>9</v>
      </c>
      <c r="F1163" s="1">
        <v>53</v>
      </c>
      <c r="G1163" s="2" t="s">
        <v>12</v>
      </c>
      <c r="H1163" s="2" t="s">
        <v>22</v>
      </c>
      <c r="I1163" s="1">
        <v>5</v>
      </c>
      <c r="J1163" s="2">
        <v>6</v>
      </c>
      <c r="K1163" s="2">
        <v>2023</v>
      </c>
    </row>
    <row r="1164" spans="1:11" x14ac:dyDescent="0.25">
      <c r="A1164" s="2">
        <v>2161</v>
      </c>
      <c r="B1164" s="2">
        <f t="shared" ca="1" si="37"/>
        <v>12440</v>
      </c>
      <c r="C1164" s="1">
        <v>675</v>
      </c>
      <c r="D1164" s="2" t="str">
        <f t="shared" ca="1" si="36"/>
        <v>Transfer</v>
      </c>
      <c r="E1164" s="2" t="s">
        <v>7</v>
      </c>
      <c r="F1164" s="1">
        <v>53</v>
      </c>
      <c r="G1164" s="2" t="s">
        <v>11</v>
      </c>
      <c r="H1164" s="2" t="s">
        <v>23</v>
      </c>
      <c r="I1164" s="1">
        <v>5</v>
      </c>
      <c r="J1164" s="2">
        <v>3</v>
      </c>
      <c r="K1164" s="2">
        <v>2023</v>
      </c>
    </row>
    <row r="1165" spans="1:11" x14ac:dyDescent="0.25">
      <c r="A1165" s="2">
        <v>2162</v>
      </c>
      <c r="B1165" s="2">
        <f t="shared" ca="1" si="37"/>
        <v>3337</v>
      </c>
      <c r="C1165" s="1">
        <v>142</v>
      </c>
      <c r="D1165" s="2" t="str">
        <f t="shared" ca="1" si="36"/>
        <v>Transfer</v>
      </c>
      <c r="E1165" s="2" t="s">
        <v>8</v>
      </c>
      <c r="F1165" s="1">
        <v>28</v>
      </c>
      <c r="G1165" s="2" t="s">
        <v>12</v>
      </c>
      <c r="H1165" s="2" t="s">
        <v>19</v>
      </c>
      <c r="I1165" s="1">
        <v>5</v>
      </c>
      <c r="J1165" s="2">
        <v>5</v>
      </c>
      <c r="K1165" s="2">
        <v>2023</v>
      </c>
    </row>
    <row r="1166" spans="1:11" x14ac:dyDescent="0.25">
      <c r="A1166" s="2">
        <v>2163</v>
      </c>
      <c r="B1166" s="2">
        <f t="shared" ca="1" si="37"/>
        <v>1802</v>
      </c>
      <c r="C1166" s="1">
        <v>-452</v>
      </c>
      <c r="D1166" s="2" t="str">
        <f t="shared" ca="1" si="36"/>
        <v>Deposit</v>
      </c>
      <c r="E1166" s="2" t="s">
        <v>7</v>
      </c>
      <c r="F1166" s="1">
        <v>65</v>
      </c>
      <c r="G1166" s="2" t="s">
        <v>11</v>
      </c>
      <c r="H1166" s="2" t="s">
        <v>20</v>
      </c>
      <c r="I1166" s="1">
        <v>4</v>
      </c>
      <c r="J1166" s="2">
        <v>12</v>
      </c>
      <c r="K1166" s="2">
        <v>2024</v>
      </c>
    </row>
    <row r="1167" spans="1:11" x14ac:dyDescent="0.25">
      <c r="A1167" s="2">
        <v>2164</v>
      </c>
      <c r="B1167" s="2">
        <f t="shared" ca="1" si="37"/>
        <v>13743</v>
      </c>
      <c r="C1167" s="1">
        <v>470</v>
      </c>
      <c r="D1167" s="2" t="str">
        <f t="shared" ca="1" si="36"/>
        <v>Withdrawal</v>
      </c>
      <c r="E1167" s="2" t="s">
        <v>7</v>
      </c>
      <c r="F1167" s="1">
        <v>27</v>
      </c>
      <c r="G1167" s="2" t="s">
        <v>12</v>
      </c>
      <c r="H1167" s="2" t="s">
        <v>21</v>
      </c>
      <c r="I1167" s="1">
        <v>2</v>
      </c>
      <c r="J1167" s="2">
        <v>9</v>
      </c>
      <c r="K1167" s="2">
        <v>2024</v>
      </c>
    </row>
    <row r="1168" spans="1:11" x14ac:dyDescent="0.25">
      <c r="A1168" s="2">
        <v>2165</v>
      </c>
      <c r="B1168" s="2">
        <f t="shared" ca="1" si="37"/>
        <v>21650</v>
      </c>
      <c r="C1168" s="1">
        <v>-287</v>
      </c>
      <c r="D1168" s="2" t="str">
        <f t="shared" ca="1" si="36"/>
        <v>Transfer</v>
      </c>
      <c r="E1168" s="2" t="s">
        <v>9</v>
      </c>
      <c r="F1168" s="1">
        <v>42</v>
      </c>
      <c r="G1168" s="2" t="s">
        <v>11</v>
      </c>
      <c r="H1168" s="2" t="s">
        <v>22</v>
      </c>
      <c r="I1168" s="1">
        <v>1</v>
      </c>
      <c r="J1168" s="2">
        <v>3</v>
      </c>
      <c r="K1168" s="2">
        <v>2024</v>
      </c>
    </row>
    <row r="1169" spans="1:11" x14ac:dyDescent="0.25">
      <c r="A1169" s="2">
        <v>2166</v>
      </c>
      <c r="B1169" s="2">
        <f t="shared" ca="1" si="37"/>
        <v>5704</v>
      </c>
      <c r="C1169" s="1">
        <v>-339</v>
      </c>
      <c r="D1169" s="2" t="str">
        <f t="shared" ca="1" si="36"/>
        <v>Deposit</v>
      </c>
      <c r="E1169" s="2" t="s">
        <v>7</v>
      </c>
      <c r="F1169" s="1">
        <v>70</v>
      </c>
      <c r="G1169" s="2" t="s">
        <v>12</v>
      </c>
      <c r="H1169" s="2" t="s">
        <v>23</v>
      </c>
      <c r="I1169" s="1">
        <v>3</v>
      </c>
      <c r="J1169" s="2">
        <v>6</v>
      </c>
      <c r="K1169" s="2">
        <v>2024</v>
      </c>
    </row>
    <row r="1170" spans="1:11" x14ac:dyDescent="0.25">
      <c r="A1170" s="2">
        <v>2167</v>
      </c>
      <c r="B1170" s="2">
        <f t="shared" ca="1" si="37"/>
        <v>10004</v>
      </c>
      <c r="C1170" s="1">
        <v>704</v>
      </c>
      <c r="D1170" s="2" t="str">
        <f t="shared" ca="1" si="36"/>
        <v>Withdrawal</v>
      </c>
      <c r="E1170" s="2" t="s">
        <v>7</v>
      </c>
      <c r="F1170" s="1">
        <v>65</v>
      </c>
      <c r="G1170" s="2" t="s">
        <v>11</v>
      </c>
      <c r="H1170" s="2" t="s">
        <v>19</v>
      </c>
      <c r="I1170" s="1">
        <v>5</v>
      </c>
      <c r="J1170" s="2">
        <v>8</v>
      </c>
      <c r="K1170" s="2">
        <v>2024</v>
      </c>
    </row>
    <row r="1171" spans="1:11" x14ac:dyDescent="0.25">
      <c r="A1171" s="2">
        <v>2168</v>
      </c>
      <c r="B1171" s="2">
        <f t="shared" ca="1" si="37"/>
        <v>5791</v>
      </c>
      <c r="C1171" s="1">
        <v>576</v>
      </c>
      <c r="D1171" s="2" t="str">
        <f t="shared" ca="1" si="36"/>
        <v>Withdrawal</v>
      </c>
      <c r="E1171" s="2" t="s">
        <v>8</v>
      </c>
      <c r="F1171" s="1">
        <v>29</v>
      </c>
      <c r="G1171" s="2" t="s">
        <v>12</v>
      </c>
      <c r="H1171" s="2" t="s">
        <v>20</v>
      </c>
      <c r="I1171" s="1">
        <v>5</v>
      </c>
      <c r="J1171" s="2">
        <v>3</v>
      </c>
      <c r="K1171" s="2">
        <v>2023</v>
      </c>
    </row>
    <row r="1172" spans="1:11" x14ac:dyDescent="0.25">
      <c r="A1172" s="2">
        <v>2169</v>
      </c>
      <c r="B1172" s="2">
        <f t="shared" ca="1" si="37"/>
        <v>16706</v>
      </c>
      <c r="C1172" s="1">
        <v>-445</v>
      </c>
      <c r="D1172" s="2" t="str">
        <f t="shared" ca="1" si="36"/>
        <v>Deposit</v>
      </c>
      <c r="E1172" s="2" t="s">
        <v>9</v>
      </c>
      <c r="F1172" s="1">
        <v>39</v>
      </c>
      <c r="G1172" s="2" t="s">
        <v>11</v>
      </c>
      <c r="H1172" s="2" t="s">
        <v>21</v>
      </c>
      <c r="I1172" s="1">
        <v>2</v>
      </c>
      <c r="J1172" s="2">
        <v>10</v>
      </c>
      <c r="K1172" s="2">
        <v>2024</v>
      </c>
    </row>
    <row r="1173" spans="1:11" x14ac:dyDescent="0.25">
      <c r="A1173" s="2">
        <v>2170</v>
      </c>
      <c r="B1173" s="2">
        <f t="shared" ca="1" si="37"/>
        <v>19117</v>
      </c>
      <c r="C1173" s="1">
        <v>-407</v>
      </c>
      <c r="D1173" s="2" t="str">
        <f t="shared" ca="1" si="36"/>
        <v>Transfer</v>
      </c>
      <c r="E1173" s="2" t="s">
        <v>7</v>
      </c>
      <c r="F1173" s="1">
        <v>31</v>
      </c>
      <c r="G1173" s="2" t="s">
        <v>12</v>
      </c>
      <c r="H1173" s="2" t="s">
        <v>22</v>
      </c>
      <c r="I1173" s="1">
        <v>2</v>
      </c>
      <c r="J1173" s="2">
        <v>7</v>
      </c>
      <c r="K1173" s="2">
        <v>2023</v>
      </c>
    </row>
    <row r="1174" spans="1:11" x14ac:dyDescent="0.25">
      <c r="A1174" s="2">
        <v>2171</v>
      </c>
      <c r="B1174" s="2">
        <f t="shared" ca="1" si="37"/>
        <v>5623</v>
      </c>
      <c r="C1174" s="1">
        <v>-161</v>
      </c>
      <c r="D1174" s="2" t="str">
        <f t="shared" ca="1" si="36"/>
        <v>Transfer</v>
      </c>
      <c r="E1174" s="2" t="s">
        <v>8</v>
      </c>
      <c r="F1174" s="1">
        <v>38</v>
      </c>
      <c r="G1174" s="2" t="s">
        <v>11</v>
      </c>
      <c r="H1174" s="2" t="s">
        <v>23</v>
      </c>
      <c r="I1174" s="1">
        <v>3</v>
      </c>
      <c r="J1174" s="2">
        <v>10</v>
      </c>
      <c r="K1174" s="2">
        <v>2024</v>
      </c>
    </row>
    <row r="1175" spans="1:11" x14ac:dyDescent="0.25">
      <c r="A1175" s="2">
        <v>2172</v>
      </c>
      <c r="B1175" s="2">
        <f t="shared" ca="1" si="37"/>
        <v>12127</v>
      </c>
      <c r="C1175" s="1">
        <v>1399</v>
      </c>
      <c r="D1175" s="2" t="str">
        <f t="shared" ca="1" si="36"/>
        <v>Withdrawal</v>
      </c>
      <c r="E1175" s="2" t="s">
        <v>7</v>
      </c>
      <c r="F1175" s="1">
        <v>29</v>
      </c>
      <c r="G1175" s="2" t="s">
        <v>11</v>
      </c>
      <c r="H1175" s="2" t="s">
        <v>19</v>
      </c>
      <c r="I1175" s="1">
        <v>4</v>
      </c>
      <c r="J1175" s="2">
        <v>4</v>
      </c>
      <c r="K1175" s="2">
        <v>2024</v>
      </c>
    </row>
    <row r="1176" spans="1:11" x14ac:dyDescent="0.25">
      <c r="A1176" s="2">
        <v>2173</v>
      </c>
      <c r="B1176" s="2">
        <f t="shared" ca="1" si="37"/>
        <v>10870</v>
      </c>
      <c r="C1176" s="1">
        <v>-305</v>
      </c>
      <c r="D1176" s="2" t="str">
        <f t="shared" ca="1" si="36"/>
        <v>Deposit</v>
      </c>
      <c r="E1176" s="2" t="s">
        <v>7</v>
      </c>
      <c r="F1176" s="1">
        <v>54</v>
      </c>
      <c r="G1176" s="2" t="s">
        <v>12</v>
      </c>
      <c r="H1176" s="2" t="s">
        <v>20</v>
      </c>
      <c r="I1176" s="1">
        <v>1</v>
      </c>
      <c r="J1176" s="2">
        <v>4</v>
      </c>
      <c r="K1176" s="2">
        <v>2024</v>
      </c>
    </row>
    <row r="1177" spans="1:11" x14ac:dyDescent="0.25">
      <c r="A1177" s="2">
        <v>2174</v>
      </c>
      <c r="B1177" s="2">
        <f t="shared" ca="1" si="37"/>
        <v>10588</v>
      </c>
      <c r="C1177" s="1">
        <v>1443</v>
      </c>
      <c r="D1177" s="2" t="str">
        <f t="shared" ca="1" si="36"/>
        <v>Transfer</v>
      </c>
      <c r="E1177" s="2" t="s">
        <v>9</v>
      </c>
      <c r="F1177" s="1">
        <v>30</v>
      </c>
      <c r="G1177" s="2" t="s">
        <v>11</v>
      </c>
      <c r="H1177" s="2" t="s">
        <v>21</v>
      </c>
      <c r="I1177" s="1">
        <v>1</v>
      </c>
      <c r="J1177" s="2">
        <v>12</v>
      </c>
      <c r="K1177" s="2">
        <v>2023</v>
      </c>
    </row>
    <row r="1178" spans="1:11" x14ac:dyDescent="0.25">
      <c r="A1178" s="2">
        <v>2175</v>
      </c>
      <c r="B1178" s="2">
        <f t="shared" ca="1" si="37"/>
        <v>1033</v>
      </c>
      <c r="C1178" s="1">
        <v>556</v>
      </c>
      <c r="D1178" s="2" t="str">
        <f t="shared" ca="1" si="36"/>
        <v>Deposit</v>
      </c>
      <c r="E1178" s="2" t="s">
        <v>7</v>
      </c>
      <c r="F1178" s="1">
        <v>34</v>
      </c>
      <c r="G1178" s="2" t="s">
        <v>11</v>
      </c>
      <c r="H1178" s="2" t="s">
        <v>22</v>
      </c>
      <c r="I1178" s="1">
        <v>3</v>
      </c>
      <c r="J1178" s="2">
        <v>4</v>
      </c>
      <c r="K1178" s="2">
        <v>2023</v>
      </c>
    </row>
    <row r="1179" spans="1:11" x14ac:dyDescent="0.25">
      <c r="A1179" s="2">
        <v>2176</v>
      </c>
      <c r="B1179" s="2">
        <f t="shared" ca="1" si="37"/>
        <v>20586</v>
      </c>
      <c r="C1179" s="1">
        <v>951</v>
      </c>
      <c r="D1179" s="2" t="str">
        <f t="shared" ca="1" si="36"/>
        <v>Transfer</v>
      </c>
      <c r="E1179" s="2" t="s">
        <v>8</v>
      </c>
      <c r="F1179" s="1">
        <v>35</v>
      </c>
      <c r="G1179" s="2" t="s">
        <v>12</v>
      </c>
      <c r="H1179" s="2" t="s">
        <v>23</v>
      </c>
      <c r="I1179" s="1">
        <v>5</v>
      </c>
      <c r="J1179" s="2">
        <v>7</v>
      </c>
      <c r="K1179" s="2">
        <v>2024</v>
      </c>
    </row>
    <row r="1180" spans="1:11" x14ac:dyDescent="0.25">
      <c r="A1180" s="2">
        <v>2177</v>
      </c>
      <c r="B1180" s="2">
        <f t="shared" ca="1" si="37"/>
        <v>7036</v>
      </c>
      <c r="C1180" s="1">
        <v>1158</v>
      </c>
      <c r="D1180" s="2" t="str">
        <f t="shared" ca="1" si="36"/>
        <v>Withdrawal</v>
      </c>
      <c r="E1180" s="2" t="s">
        <v>7</v>
      </c>
      <c r="F1180" s="1">
        <v>50</v>
      </c>
      <c r="G1180" s="2" t="s">
        <v>12</v>
      </c>
      <c r="H1180" s="2" t="s">
        <v>19</v>
      </c>
      <c r="I1180" s="1">
        <v>2</v>
      </c>
      <c r="J1180" s="2">
        <v>9</v>
      </c>
      <c r="K1180" s="2">
        <v>2023</v>
      </c>
    </row>
    <row r="1181" spans="1:11" x14ac:dyDescent="0.25">
      <c r="A1181" s="2">
        <v>2178</v>
      </c>
      <c r="B1181" s="2">
        <f t="shared" ca="1" si="37"/>
        <v>19159</v>
      </c>
      <c r="C1181" s="1">
        <v>-167</v>
      </c>
      <c r="D1181" s="2" t="str">
        <f t="shared" ca="1" si="36"/>
        <v>Transfer</v>
      </c>
      <c r="E1181" s="2" t="s">
        <v>7</v>
      </c>
      <c r="F1181" s="1">
        <v>65</v>
      </c>
      <c r="G1181" s="2" t="s">
        <v>11</v>
      </c>
      <c r="H1181" s="2" t="s">
        <v>20</v>
      </c>
      <c r="I1181" s="1">
        <v>4</v>
      </c>
      <c r="J1181" s="2">
        <v>12</v>
      </c>
      <c r="K1181" s="2">
        <v>2024</v>
      </c>
    </row>
    <row r="1182" spans="1:11" x14ac:dyDescent="0.25">
      <c r="A1182" s="2">
        <v>2179</v>
      </c>
      <c r="B1182" s="2">
        <f t="shared" ca="1" si="37"/>
        <v>13482</v>
      </c>
      <c r="C1182" s="1">
        <v>200</v>
      </c>
      <c r="D1182" s="2" t="str">
        <f t="shared" ca="1" si="36"/>
        <v>Withdrawal</v>
      </c>
      <c r="E1182" s="2" t="s">
        <v>9</v>
      </c>
      <c r="F1182" s="1">
        <v>28</v>
      </c>
      <c r="G1182" s="2" t="s">
        <v>11</v>
      </c>
      <c r="H1182" s="2" t="s">
        <v>21</v>
      </c>
      <c r="I1182" s="1">
        <v>1</v>
      </c>
      <c r="J1182" s="2">
        <v>11</v>
      </c>
      <c r="K1182" s="2">
        <v>2024</v>
      </c>
    </row>
    <row r="1183" spans="1:11" x14ac:dyDescent="0.25">
      <c r="A1183" s="2">
        <v>2180</v>
      </c>
      <c r="B1183" s="2">
        <f t="shared" ca="1" si="37"/>
        <v>21637</v>
      </c>
      <c r="C1183" s="1">
        <v>1248</v>
      </c>
      <c r="D1183" s="2" t="str">
        <f t="shared" ca="1" si="36"/>
        <v>Transfer</v>
      </c>
      <c r="E1183" s="2" t="s">
        <v>7</v>
      </c>
      <c r="F1183" s="1">
        <v>55</v>
      </c>
      <c r="G1183" s="2" t="s">
        <v>12</v>
      </c>
      <c r="H1183" s="2" t="s">
        <v>22</v>
      </c>
      <c r="I1183" s="1">
        <v>1</v>
      </c>
      <c r="J1183" s="2">
        <v>11</v>
      </c>
      <c r="K1183" s="2">
        <v>2023</v>
      </c>
    </row>
    <row r="1184" spans="1:11" x14ac:dyDescent="0.25">
      <c r="A1184" s="2">
        <v>2181</v>
      </c>
      <c r="B1184" s="2">
        <f t="shared" ca="1" si="37"/>
        <v>9228</v>
      </c>
      <c r="C1184" s="1">
        <v>1212</v>
      </c>
      <c r="D1184" s="2" t="str">
        <f t="shared" ca="1" si="36"/>
        <v>Withdrawal</v>
      </c>
      <c r="E1184" s="2" t="s">
        <v>7</v>
      </c>
      <c r="F1184" s="1">
        <v>47</v>
      </c>
      <c r="G1184" s="2" t="s">
        <v>11</v>
      </c>
      <c r="H1184" s="2" t="s">
        <v>23</v>
      </c>
      <c r="I1184" s="1">
        <v>4</v>
      </c>
      <c r="J1184" s="2">
        <v>9</v>
      </c>
      <c r="K1184" s="2">
        <v>2023</v>
      </c>
    </row>
    <row r="1185" spans="1:11" x14ac:dyDescent="0.25">
      <c r="A1185" s="2">
        <v>2182</v>
      </c>
      <c r="B1185" s="2">
        <f t="shared" ca="1" si="37"/>
        <v>1733</v>
      </c>
      <c r="C1185" s="1">
        <v>123</v>
      </c>
      <c r="D1185" s="2" t="str">
        <f t="shared" ca="1" si="36"/>
        <v>Withdrawal</v>
      </c>
      <c r="E1185" s="2" t="s">
        <v>8</v>
      </c>
      <c r="F1185" s="1">
        <v>36</v>
      </c>
      <c r="G1185" s="2" t="s">
        <v>12</v>
      </c>
      <c r="H1185" s="2" t="s">
        <v>19</v>
      </c>
      <c r="I1185" s="1">
        <v>2</v>
      </c>
      <c r="J1185" s="2">
        <v>12</v>
      </c>
      <c r="K1185" s="2">
        <v>2024</v>
      </c>
    </row>
    <row r="1186" spans="1:11" x14ac:dyDescent="0.25">
      <c r="A1186" s="2">
        <v>2183</v>
      </c>
      <c r="B1186" s="2">
        <f t="shared" ca="1" si="37"/>
        <v>14085</v>
      </c>
      <c r="C1186" s="1">
        <v>1387</v>
      </c>
      <c r="D1186" s="2" t="str">
        <f t="shared" ca="1" si="36"/>
        <v>Deposit</v>
      </c>
      <c r="E1186" s="2" t="s">
        <v>9</v>
      </c>
      <c r="F1186" s="1">
        <v>60</v>
      </c>
      <c r="G1186" s="2" t="s">
        <v>11</v>
      </c>
      <c r="H1186" s="2" t="s">
        <v>20</v>
      </c>
      <c r="I1186" s="1">
        <v>3</v>
      </c>
      <c r="J1186" s="2">
        <v>1</v>
      </c>
      <c r="K1186" s="2">
        <v>2024</v>
      </c>
    </row>
    <row r="1187" spans="1:11" x14ac:dyDescent="0.25">
      <c r="A1187" s="2">
        <v>2184</v>
      </c>
      <c r="B1187" s="2">
        <f t="shared" ca="1" si="37"/>
        <v>21049</v>
      </c>
      <c r="C1187" s="1">
        <v>737</v>
      </c>
      <c r="D1187" s="2" t="str">
        <f t="shared" ca="1" si="36"/>
        <v>Deposit</v>
      </c>
      <c r="E1187" s="2" t="s">
        <v>7</v>
      </c>
      <c r="F1187" s="1">
        <v>64</v>
      </c>
      <c r="G1187" s="2" t="s">
        <v>12</v>
      </c>
      <c r="H1187" s="2" t="s">
        <v>21</v>
      </c>
      <c r="I1187" s="1">
        <v>5</v>
      </c>
      <c r="J1187" s="2">
        <v>3</v>
      </c>
      <c r="K1187" s="2">
        <v>2023</v>
      </c>
    </row>
    <row r="1188" spans="1:11" x14ac:dyDescent="0.25">
      <c r="A1188" s="2">
        <v>2185</v>
      </c>
      <c r="B1188" s="2">
        <f t="shared" ca="1" si="37"/>
        <v>9073</v>
      </c>
      <c r="C1188" s="1">
        <v>1138</v>
      </c>
      <c r="D1188" s="2" t="str">
        <f t="shared" ca="1" si="36"/>
        <v>Withdrawal</v>
      </c>
      <c r="E1188" s="2" t="s">
        <v>7</v>
      </c>
      <c r="F1188" s="1">
        <v>53</v>
      </c>
      <c r="G1188" s="2" t="s">
        <v>11</v>
      </c>
      <c r="H1188" s="2" t="s">
        <v>22</v>
      </c>
      <c r="I1188" s="1">
        <v>3</v>
      </c>
      <c r="J1188" s="2">
        <v>10</v>
      </c>
      <c r="K1188" s="2">
        <v>2023</v>
      </c>
    </row>
    <row r="1189" spans="1:11" x14ac:dyDescent="0.25">
      <c r="A1189" s="2">
        <v>2186</v>
      </c>
      <c r="B1189" s="2">
        <f t="shared" ca="1" si="37"/>
        <v>12318</v>
      </c>
      <c r="C1189" s="1">
        <v>-159</v>
      </c>
      <c r="D1189" s="2" t="str">
        <f t="shared" ca="1" si="36"/>
        <v>Withdrawal</v>
      </c>
      <c r="E1189" s="2" t="s">
        <v>8</v>
      </c>
      <c r="F1189" s="1">
        <v>64</v>
      </c>
      <c r="G1189" s="2" t="s">
        <v>12</v>
      </c>
      <c r="H1189" s="2" t="s">
        <v>23</v>
      </c>
      <c r="I1189" s="1">
        <v>1</v>
      </c>
      <c r="J1189" s="2">
        <v>11</v>
      </c>
      <c r="K1189" s="2">
        <v>2024</v>
      </c>
    </row>
    <row r="1190" spans="1:11" x14ac:dyDescent="0.25">
      <c r="A1190" s="2">
        <v>2187</v>
      </c>
      <c r="B1190" s="2">
        <f t="shared" ca="1" si="37"/>
        <v>24521</v>
      </c>
      <c r="C1190" s="1">
        <v>-25</v>
      </c>
      <c r="D1190" s="2" t="str">
        <f t="shared" ca="1" si="36"/>
        <v>Transfer</v>
      </c>
      <c r="E1190" s="2" t="s">
        <v>7</v>
      </c>
      <c r="F1190" s="1">
        <v>47</v>
      </c>
      <c r="G1190" s="2" t="s">
        <v>11</v>
      </c>
      <c r="H1190" s="2" t="s">
        <v>21</v>
      </c>
      <c r="I1190" s="1">
        <v>4</v>
      </c>
      <c r="J1190" s="2">
        <v>12</v>
      </c>
      <c r="K1190" s="2">
        <v>2023</v>
      </c>
    </row>
    <row r="1191" spans="1:11" x14ac:dyDescent="0.25">
      <c r="A1191" s="2">
        <v>2188</v>
      </c>
      <c r="B1191" s="2">
        <f t="shared" ca="1" si="37"/>
        <v>5743</v>
      </c>
      <c r="C1191" s="1">
        <v>-224</v>
      </c>
      <c r="D1191" s="2" t="str">
        <f t="shared" ca="1" si="36"/>
        <v>Deposit</v>
      </c>
      <c r="E1191" s="2" t="s">
        <v>9</v>
      </c>
      <c r="F1191" s="1">
        <v>42</v>
      </c>
      <c r="G1191" s="2" t="s">
        <v>11</v>
      </c>
      <c r="H1191" s="2" t="s">
        <v>22</v>
      </c>
      <c r="I1191" s="1">
        <v>1</v>
      </c>
      <c r="J1191" s="2">
        <v>4</v>
      </c>
      <c r="K1191" s="2">
        <v>2024</v>
      </c>
    </row>
    <row r="1192" spans="1:11" x14ac:dyDescent="0.25">
      <c r="A1192" s="2">
        <v>2189</v>
      </c>
      <c r="B1192" s="2">
        <f t="shared" ca="1" si="37"/>
        <v>12920</v>
      </c>
      <c r="C1192" s="1">
        <v>1394</v>
      </c>
      <c r="D1192" s="2" t="str">
        <f t="shared" ca="1" si="36"/>
        <v>Deposit</v>
      </c>
      <c r="E1192" s="2" t="s">
        <v>7</v>
      </c>
      <c r="F1192" s="1">
        <v>27</v>
      </c>
      <c r="G1192" s="2" t="s">
        <v>12</v>
      </c>
      <c r="H1192" s="2" t="s">
        <v>23</v>
      </c>
      <c r="I1192" s="1">
        <v>3</v>
      </c>
      <c r="J1192" s="2">
        <v>10</v>
      </c>
      <c r="K1192" s="2">
        <v>2024</v>
      </c>
    </row>
    <row r="1193" spans="1:11" x14ac:dyDescent="0.25">
      <c r="A1193" s="2">
        <v>2190</v>
      </c>
      <c r="B1193" s="2">
        <f t="shared" ca="1" si="37"/>
        <v>15626</v>
      </c>
      <c r="C1193" s="1">
        <v>823</v>
      </c>
      <c r="D1193" s="2" t="str">
        <f t="shared" ca="1" si="36"/>
        <v>Transfer</v>
      </c>
      <c r="E1193" s="2" t="s">
        <v>7</v>
      </c>
      <c r="F1193" s="1">
        <v>48</v>
      </c>
      <c r="G1193" s="2" t="s">
        <v>12</v>
      </c>
      <c r="H1193" s="2" t="s">
        <v>19</v>
      </c>
      <c r="I1193" s="1">
        <v>2</v>
      </c>
      <c r="J1193" s="2">
        <v>4</v>
      </c>
      <c r="K1193" s="2">
        <v>2024</v>
      </c>
    </row>
    <row r="1194" spans="1:11" x14ac:dyDescent="0.25">
      <c r="A1194" s="2">
        <v>2191</v>
      </c>
      <c r="B1194" s="2">
        <f t="shared" ca="1" si="37"/>
        <v>5420</v>
      </c>
      <c r="C1194" s="1">
        <v>-163</v>
      </c>
      <c r="D1194" s="2" t="str">
        <f t="shared" ca="1" si="36"/>
        <v>Withdrawal</v>
      </c>
      <c r="E1194" s="2" t="s">
        <v>8</v>
      </c>
      <c r="F1194" s="1">
        <v>69</v>
      </c>
      <c r="G1194" s="2" t="s">
        <v>11</v>
      </c>
      <c r="H1194" s="2" t="s">
        <v>20</v>
      </c>
      <c r="I1194" s="1">
        <v>5</v>
      </c>
      <c r="J1194" s="2">
        <v>11</v>
      </c>
      <c r="K1194" s="2">
        <v>2024</v>
      </c>
    </row>
    <row r="1195" spans="1:11" x14ac:dyDescent="0.25">
      <c r="A1195" s="2">
        <v>2192</v>
      </c>
      <c r="B1195" s="2">
        <f t="shared" ca="1" si="37"/>
        <v>10458</v>
      </c>
      <c r="C1195" s="1">
        <v>209</v>
      </c>
      <c r="D1195" s="2" t="str">
        <f t="shared" ca="1" si="36"/>
        <v>Transfer</v>
      </c>
      <c r="E1195" s="2" t="s">
        <v>7</v>
      </c>
      <c r="F1195" s="1">
        <v>46</v>
      </c>
      <c r="G1195" s="2" t="s">
        <v>11</v>
      </c>
      <c r="H1195" s="2" t="s">
        <v>21</v>
      </c>
      <c r="I1195" s="1">
        <v>1</v>
      </c>
      <c r="J1195" s="2">
        <v>6</v>
      </c>
      <c r="K1195" s="2">
        <v>2024</v>
      </c>
    </row>
    <row r="1196" spans="1:11" x14ac:dyDescent="0.25">
      <c r="A1196" s="2">
        <v>2193</v>
      </c>
      <c r="B1196" s="2">
        <f t="shared" ca="1" si="37"/>
        <v>1030</v>
      </c>
      <c r="C1196" s="1">
        <v>490</v>
      </c>
      <c r="D1196" s="2" t="str">
        <f t="shared" ca="1" si="36"/>
        <v>Transfer</v>
      </c>
      <c r="E1196" s="2" t="s">
        <v>8</v>
      </c>
      <c r="F1196" s="1">
        <v>68</v>
      </c>
      <c r="G1196" s="2" t="s">
        <v>12</v>
      </c>
      <c r="H1196" s="2" t="s">
        <v>22</v>
      </c>
      <c r="I1196" s="1">
        <v>3</v>
      </c>
      <c r="J1196" s="2">
        <v>10</v>
      </c>
      <c r="K1196" s="2">
        <v>2023</v>
      </c>
    </row>
    <row r="1197" spans="1:11" x14ac:dyDescent="0.25">
      <c r="A1197" s="2">
        <v>2194</v>
      </c>
      <c r="B1197" s="2">
        <f t="shared" ca="1" si="37"/>
        <v>4232</v>
      </c>
      <c r="C1197" s="1">
        <v>801</v>
      </c>
      <c r="D1197" s="2" t="str">
        <f t="shared" ca="1" si="36"/>
        <v>Transfer</v>
      </c>
      <c r="E1197" s="2" t="s">
        <v>9</v>
      </c>
      <c r="F1197" s="1">
        <v>67</v>
      </c>
      <c r="G1197" s="2" t="s">
        <v>11</v>
      </c>
      <c r="H1197" s="2" t="s">
        <v>23</v>
      </c>
      <c r="I1197" s="1">
        <v>1</v>
      </c>
      <c r="J1197" s="2">
        <v>5</v>
      </c>
      <c r="K1197" s="2">
        <v>2024</v>
      </c>
    </row>
    <row r="1198" spans="1:11" x14ac:dyDescent="0.25">
      <c r="A1198" s="2">
        <v>2195</v>
      </c>
      <c r="B1198" s="2">
        <f t="shared" ca="1" si="37"/>
        <v>980</v>
      </c>
      <c r="C1198" s="1">
        <v>930</v>
      </c>
      <c r="D1198" s="2" t="str">
        <f t="shared" ca="1" si="36"/>
        <v>Deposit</v>
      </c>
      <c r="E1198" s="2" t="s">
        <v>7</v>
      </c>
      <c r="F1198" s="1">
        <v>32</v>
      </c>
      <c r="G1198" s="2" t="s">
        <v>12</v>
      </c>
      <c r="H1198" s="2" t="s">
        <v>19</v>
      </c>
      <c r="I1198" s="1">
        <v>1</v>
      </c>
      <c r="J1198" s="2">
        <v>1</v>
      </c>
      <c r="K1198" s="2">
        <v>2023</v>
      </c>
    </row>
    <row r="1199" spans="1:11" x14ac:dyDescent="0.25">
      <c r="A1199" s="2">
        <v>2196</v>
      </c>
      <c r="B1199" s="2">
        <f t="shared" ca="1" si="37"/>
        <v>24549</v>
      </c>
      <c r="C1199" s="1">
        <v>1296</v>
      </c>
      <c r="D1199" s="2" t="str">
        <f t="shared" ca="1" si="36"/>
        <v>Transfer</v>
      </c>
      <c r="E1199" s="2" t="s">
        <v>7</v>
      </c>
      <c r="F1199" s="1">
        <v>42</v>
      </c>
      <c r="G1199" s="2" t="s">
        <v>11</v>
      </c>
      <c r="H1199" s="2" t="s">
        <v>20</v>
      </c>
      <c r="I1199" s="1">
        <v>1</v>
      </c>
      <c r="J1199" s="2">
        <v>2</v>
      </c>
      <c r="K1199" s="2">
        <v>2023</v>
      </c>
    </row>
    <row r="1200" spans="1:11" x14ac:dyDescent="0.25">
      <c r="A1200" s="2">
        <v>2197</v>
      </c>
      <c r="B1200" s="2">
        <f t="shared" ca="1" si="37"/>
        <v>6339</v>
      </c>
      <c r="C1200" s="1">
        <v>-489</v>
      </c>
      <c r="D1200" s="2" t="str">
        <f t="shared" ca="1" si="36"/>
        <v>Withdrawal</v>
      </c>
      <c r="E1200" s="2" t="s">
        <v>7</v>
      </c>
      <c r="F1200" s="1">
        <v>43</v>
      </c>
      <c r="G1200" s="2" t="s">
        <v>12</v>
      </c>
      <c r="H1200" s="2" t="s">
        <v>21</v>
      </c>
      <c r="I1200" s="1">
        <v>2</v>
      </c>
      <c r="J1200" s="2">
        <v>9</v>
      </c>
      <c r="K1200" s="2">
        <v>2023</v>
      </c>
    </row>
    <row r="1201" spans="1:11" x14ac:dyDescent="0.25">
      <c r="A1201" s="2">
        <v>2198</v>
      </c>
      <c r="B1201" s="2">
        <f t="shared" ca="1" si="37"/>
        <v>22810</v>
      </c>
      <c r="C1201" s="1">
        <v>981</v>
      </c>
      <c r="D1201" s="2" t="str">
        <f t="shared" ca="1" si="36"/>
        <v>Deposit</v>
      </c>
      <c r="E1201" s="2" t="s">
        <v>8</v>
      </c>
      <c r="F1201" s="1">
        <v>51</v>
      </c>
      <c r="G1201" s="2" t="s">
        <v>11</v>
      </c>
      <c r="H1201" s="2" t="s">
        <v>22</v>
      </c>
      <c r="I1201" s="1">
        <v>2</v>
      </c>
      <c r="J1201" s="2">
        <v>8</v>
      </c>
      <c r="K1201" s="2">
        <v>2023</v>
      </c>
    </row>
    <row r="1202" spans="1:11" x14ac:dyDescent="0.25">
      <c r="A1202" s="2">
        <v>2199</v>
      </c>
      <c r="B1202" s="2">
        <f t="shared" ca="1" si="37"/>
        <v>11657</v>
      </c>
      <c r="C1202" s="1">
        <v>675</v>
      </c>
      <c r="D1202" s="2" t="str">
        <f t="shared" ca="1" si="36"/>
        <v>Deposit</v>
      </c>
      <c r="E1202" s="2" t="s">
        <v>9</v>
      </c>
      <c r="F1202" s="1">
        <v>51</v>
      </c>
      <c r="G1202" s="2" t="s">
        <v>12</v>
      </c>
      <c r="H1202" s="2" t="s">
        <v>23</v>
      </c>
      <c r="I1202" s="1">
        <v>3</v>
      </c>
      <c r="J1202" s="2">
        <v>6</v>
      </c>
      <c r="K1202" s="2">
        <v>2024</v>
      </c>
    </row>
    <row r="1203" spans="1:11" x14ac:dyDescent="0.25">
      <c r="A1203" s="2">
        <v>2200</v>
      </c>
      <c r="B1203" s="2">
        <f t="shared" ca="1" si="37"/>
        <v>13005</v>
      </c>
      <c r="C1203" s="1">
        <v>-406</v>
      </c>
      <c r="D1203" s="2" t="str">
        <f t="shared" ca="1" si="36"/>
        <v>Transfer</v>
      </c>
      <c r="E1203" s="2" t="s">
        <v>7</v>
      </c>
      <c r="F1203" s="1">
        <v>66</v>
      </c>
      <c r="G1203" s="2" t="s">
        <v>11</v>
      </c>
      <c r="H1203" s="2" t="s">
        <v>19</v>
      </c>
      <c r="I1203" s="1">
        <v>4</v>
      </c>
      <c r="J1203" s="2">
        <v>3</v>
      </c>
      <c r="K1203" s="2">
        <v>2023</v>
      </c>
    </row>
    <row r="1204" spans="1:11" x14ac:dyDescent="0.25">
      <c r="A1204" s="2">
        <v>2201</v>
      </c>
      <c r="B1204" s="2">
        <f t="shared" ca="1" si="37"/>
        <v>5546</v>
      </c>
      <c r="C1204" s="1">
        <v>1287</v>
      </c>
      <c r="D1204" s="2" t="str">
        <f t="shared" ca="1" si="36"/>
        <v>Transfer</v>
      </c>
      <c r="E1204" s="2" t="s">
        <v>7</v>
      </c>
      <c r="F1204" s="1">
        <v>54</v>
      </c>
      <c r="G1204" s="2" t="s">
        <v>11</v>
      </c>
      <c r="H1204" s="2" t="s">
        <v>20</v>
      </c>
      <c r="I1204" s="1">
        <v>3</v>
      </c>
      <c r="J1204" s="2">
        <v>10</v>
      </c>
      <c r="K1204" s="2">
        <v>2024</v>
      </c>
    </row>
    <row r="1205" spans="1:11" x14ac:dyDescent="0.25">
      <c r="A1205" s="2">
        <v>2202</v>
      </c>
      <c r="B1205" s="2">
        <f t="shared" ca="1" si="37"/>
        <v>7215</v>
      </c>
      <c r="C1205" s="1">
        <v>595</v>
      </c>
      <c r="D1205" s="2" t="str">
        <f t="shared" ca="1" si="36"/>
        <v>Withdrawal</v>
      </c>
      <c r="E1205" s="2" t="s">
        <v>7</v>
      </c>
      <c r="F1205" s="1">
        <v>42</v>
      </c>
      <c r="G1205" s="2" t="s">
        <v>12</v>
      </c>
      <c r="H1205" s="2" t="s">
        <v>21</v>
      </c>
      <c r="I1205" s="1">
        <v>4</v>
      </c>
      <c r="J1205" s="2">
        <v>2</v>
      </c>
      <c r="K1205" s="2">
        <v>2023</v>
      </c>
    </row>
    <row r="1206" spans="1:11" x14ac:dyDescent="0.25">
      <c r="A1206" s="2">
        <v>2203</v>
      </c>
      <c r="B1206" s="2">
        <f t="shared" ca="1" si="37"/>
        <v>13675</v>
      </c>
      <c r="C1206" s="1">
        <v>148</v>
      </c>
      <c r="D1206" s="2" t="str">
        <f t="shared" ca="1" si="36"/>
        <v>Deposit</v>
      </c>
      <c r="E1206" s="2" t="s">
        <v>8</v>
      </c>
      <c r="F1206" s="1">
        <v>66</v>
      </c>
      <c r="G1206" s="2" t="s">
        <v>11</v>
      </c>
      <c r="H1206" s="2" t="s">
        <v>22</v>
      </c>
      <c r="I1206" s="1">
        <v>4</v>
      </c>
      <c r="J1206" s="2">
        <v>6</v>
      </c>
      <c r="K1206" s="2">
        <v>2024</v>
      </c>
    </row>
    <row r="1207" spans="1:11" x14ac:dyDescent="0.25">
      <c r="A1207" s="2">
        <v>2204</v>
      </c>
      <c r="B1207" s="2">
        <f t="shared" ca="1" si="37"/>
        <v>4749</v>
      </c>
      <c r="C1207" s="1">
        <v>591</v>
      </c>
      <c r="D1207" s="2" t="str">
        <f t="shared" ca="1" si="36"/>
        <v>Withdrawal</v>
      </c>
      <c r="E1207" s="2" t="s">
        <v>7</v>
      </c>
      <c r="F1207" s="1">
        <v>60</v>
      </c>
      <c r="G1207" s="2" t="s">
        <v>12</v>
      </c>
      <c r="H1207" s="2" t="s">
        <v>23</v>
      </c>
      <c r="I1207" s="1">
        <v>5</v>
      </c>
      <c r="J1207" s="2">
        <v>8</v>
      </c>
      <c r="K1207" s="2">
        <v>2023</v>
      </c>
    </row>
    <row r="1208" spans="1:11" x14ac:dyDescent="0.25">
      <c r="A1208" s="2">
        <v>2205</v>
      </c>
      <c r="B1208" s="2">
        <f t="shared" ca="1" si="37"/>
        <v>18675</v>
      </c>
      <c r="C1208" s="1">
        <v>153</v>
      </c>
      <c r="D1208" s="2" t="str">
        <f t="shared" ca="1" si="36"/>
        <v>Deposit</v>
      </c>
      <c r="E1208" s="2" t="s">
        <v>9</v>
      </c>
      <c r="F1208" s="1">
        <v>64</v>
      </c>
      <c r="G1208" s="2" t="s">
        <v>11</v>
      </c>
      <c r="H1208" s="2" t="s">
        <v>19</v>
      </c>
      <c r="I1208" s="1">
        <v>2</v>
      </c>
      <c r="J1208" s="2">
        <v>9</v>
      </c>
      <c r="K1208" s="2">
        <v>2023</v>
      </c>
    </row>
    <row r="1209" spans="1:11" x14ac:dyDescent="0.25">
      <c r="A1209" s="2">
        <v>2206</v>
      </c>
      <c r="B1209" s="2">
        <f t="shared" ca="1" si="37"/>
        <v>10027</v>
      </c>
      <c r="C1209" s="1">
        <v>-392</v>
      </c>
      <c r="D1209" s="2" t="str">
        <f t="shared" ca="1" si="36"/>
        <v>Withdrawal</v>
      </c>
      <c r="E1209" s="2" t="s">
        <v>8</v>
      </c>
      <c r="F1209" s="1">
        <v>45</v>
      </c>
      <c r="G1209" s="2" t="s">
        <v>12</v>
      </c>
      <c r="H1209" s="2" t="s">
        <v>20</v>
      </c>
      <c r="I1209" s="1">
        <v>5</v>
      </c>
      <c r="J1209" s="2">
        <v>3</v>
      </c>
      <c r="K1209" s="2">
        <v>2023</v>
      </c>
    </row>
    <row r="1210" spans="1:11" x14ac:dyDescent="0.25">
      <c r="A1210" s="2">
        <v>2207</v>
      </c>
      <c r="B1210" s="2">
        <f t="shared" ca="1" si="37"/>
        <v>21940</v>
      </c>
      <c r="C1210" s="1">
        <v>1157</v>
      </c>
      <c r="D1210" s="2" t="str">
        <f t="shared" ca="1" si="36"/>
        <v>Transfer</v>
      </c>
      <c r="E1210" s="2" t="s">
        <v>7</v>
      </c>
      <c r="F1210" s="1">
        <v>49</v>
      </c>
      <c r="G1210" s="2" t="s">
        <v>11</v>
      </c>
      <c r="H1210" s="2" t="s">
        <v>21</v>
      </c>
      <c r="I1210" s="1">
        <v>1</v>
      </c>
      <c r="J1210" s="2">
        <v>5</v>
      </c>
      <c r="K1210" s="2">
        <v>2024</v>
      </c>
    </row>
    <row r="1211" spans="1:11" x14ac:dyDescent="0.25">
      <c r="A1211" s="2">
        <v>2208</v>
      </c>
      <c r="B1211" s="2">
        <f t="shared" ca="1" si="37"/>
        <v>11491</v>
      </c>
      <c r="C1211" s="1">
        <v>202</v>
      </c>
      <c r="D1211" s="2" t="str">
        <f t="shared" ca="1" si="36"/>
        <v>Withdrawal</v>
      </c>
      <c r="E1211" s="2" t="s">
        <v>7</v>
      </c>
      <c r="F1211" s="1">
        <v>42</v>
      </c>
      <c r="G1211" s="2" t="s">
        <v>12</v>
      </c>
      <c r="H1211" s="2" t="s">
        <v>22</v>
      </c>
      <c r="I1211" s="1">
        <v>4</v>
      </c>
      <c r="J1211" s="2">
        <v>11</v>
      </c>
      <c r="K1211" s="2">
        <v>2023</v>
      </c>
    </row>
    <row r="1212" spans="1:11" x14ac:dyDescent="0.25">
      <c r="A1212" s="2">
        <v>2209</v>
      </c>
      <c r="B1212" s="2">
        <f t="shared" ca="1" si="37"/>
        <v>24472</v>
      </c>
      <c r="C1212" s="1">
        <v>-345</v>
      </c>
      <c r="D1212" s="2" t="str">
        <f t="shared" ca="1" si="36"/>
        <v>Transfer</v>
      </c>
      <c r="E1212" s="2" t="s">
        <v>7</v>
      </c>
      <c r="F1212" s="1">
        <v>45</v>
      </c>
      <c r="G1212" s="2" t="s">
        <v>11</v>
      </c>
      <c r="H1212" s="2" t="s">
        <v>23</v>
      </c>
      <c r="I1212" s="1">
        <v>3</v>
      </c>
      <c r="J1212" s="2">
        <v>3</v>
      </c>
      <c r="K1212" s="2">
        <v>2024</v>
      </c>
    </row>
    <row r="1213" spans="1:11" x14ac:dyDescent="0.25">
      <c r="A1213" s="2">
        <v>2210</v>
      </c>
      <c r="B1213" s="2">
        <f t="shared" ca="1" si="37"/>
        <v>8244</v>
      </c>
      <c r="C1213" s="1">
        <v>425</v>
      </c>
      <c r="D1213" s="2" t="str">
        <f t="shared" ca="1" si="36"/>
        <v>Withdrawal</v>
      </c>
      <c r="E1213" s="2" t="s">
        <v>9</v>
      </c>
      <c r="F1213" s="1">
        <v>28</v>
      </c>
      <c r="G1213" s="2" t="s">
        <v>12</v>
      </c>
      <c r="H1213" s="2" t="s">
        <v>19</v>
      </c>
      <c r="I1213" s="1">
        <v>1</v>
      </c>
      <c r="J1213" s="2">
        <v>8</v>
      </c>
      <c r="K1213" s="2">
        <v>2023</v>
      </c>
    </row>
    <row r="1214" spans="1:11" x14ac:dyDescent="0.25">
      <c r="A1214" s="2">
        <v>2211</v>
      </c>
      <c r="B1214" s="2">
        <f t="shared" ca="1" si="37"/>
        <v>14161</v>
      </c>
      <c r="C1214" s="1">
        <v>-410</v>
      </c>
      <c r="D1214" s="2" t="str">
        <f t="shared" ca="1" si="36"/>
        <v>Withdrawal</v>
      </c>
      <c r="E1214" s="2" t="s">
        <v>7</v>
      </c>
      <c r="F1214" s="1">
        <v>35</v>
      </c>
      <c r="G1214" s="2" t="s">
        <v>11</v>
      </c>
      <c r="H1214" s="2" t="s">
        <v>20</v>
      </c>
      <c r="I1214" s="1">
        <v>2</v>
      </c>
      <c r="J1214" s="2">
        <v>9</v>
      </c>
      <c r="K1214" s="2">
        <v>2024</v>
      </c>
    </row>
    <row r="1215" spans="1:11" x14ac:dyDescent="0.25">
      <c r="A1215" s="2">
        <v>2212</v>
      </c>
      <c r="B1215" s="2">
        <f t="shared" ca="1" si="37"/>
        <v>3138</v>
      </c>
      <c r="C1215" s="1">
        <v>-233</v>
      </c>
      <c r="D1215" s="2" t="str">
        <f t="shared" ca="1" si="36"/>
        <v>Withdrawal</v>
      </c>
      <c r="E1215" s="2" t="s">
        <v>8</v>
      </c>
      <c r="F1215" s="1">
        <v>65</v>
      </c>
      <c r="G1215" s="2" t="s">
        <v>12</v>
      </c>
      <c r="H1215" s="2" t="s">
        <v>21</v>
      </c>
      <c r="I1215" s="1">
        <v>2</v>
      </c>
      <c r="J1215" s="2">
        <v>1</v>
      </c>
      <c r="K1215" s="2">
        <v>2024</v>
      </c>
    </row>
    <row r="1216" spans="1:11" x14ac:dyDescent="0.25">
      <c r="A1216" s="2">
        <v>2213</v>
      </c>
      <c r="B1216" s="2">
        <f t="shared" ca="1" si="37"/>
        <v>16201</v>
      </c>
      <c r="C1216" s="1">
        <v>-191</v>
      </c>
      <c r="D1216" s="2" t="str">
        <f t="shared" ca="1" si="36"/>
        <v>Transfer</v>
      </c>
      <c r="E1216" s="2" t="s">
        <v>7</v>
      </c>
      <c r="F1216" s="1">
        <v>36</v>
      </c>
      <c r="G1216" s="2" t="s">
        <v>11</v>
      </c>
      <c r="H1216" s="2" t="s">
        <v>22</v>
      </c>
      <c r="I1216" s="1">
        <v>4</v>
      </c>
      <c r="J1216" s="2">
        <v>3</v>
      </c>
      <c r="K1216" s="2">
        <v>2023</v>
      </c>
    </row>
    <row r="1217" spans="1:11" x14ac:dyDescent="0.25">
      <c r="A1217" s="2">
        <v>2214</v>
      </c>
      <c r="B1217" s="2">
        <f t="shared" ca="1" si="37"/>
        <v>3572</v>
      </c>
      <c r="C1217" s="1">
        <v>456</v>
      </c>
      <c r="D1217" s="2" t="str">
        <f t="shared" ca="1" si="36"/>
        <v>Deposit</v>
      </c>
      <c r="E1217" s="2" t="s">
        <v>7</v>
      </c>
      <c r="F1217" s="1">
        <v>49</v>
      </c>
      <c r="G1217" s="2" t="s">
        <v>12</v>
      </c>
      <c r="H1217" s="2" t="s">
        <v>23</v>
      </c>
      <c r="I1217" s="1">
        <v>3</v>
      </c>
      <c r="J1217" s="2">
        <v>4</v>
      </c>
      <c r="K1217" s="2">
        <v>2024</v>
      </c>
    </row>
    <row r="1218" spans="1:11" x14ac:dyDescent="0.25">
      <c r="A1218" s="2">
        <v>2215</v>
      </c>
      <c r="B1218" s="2">
        <f t="shared" ca="1" si="37"/>
        <v>20372</v>
      </c>
      <c r="C1218" s="1">
        <v>916</v>
      </c>
      <c r="D1218" s="2" t="str">
        <f t="shared" ca="1" si="36"/>
        <v>Deposit</v>
      </c>
      <c r="E1218" s="2" t="s">
        <v>9</v>
      </c>
      <c r="F1218" s="1">
        <v>38</v>
      </c>
      <c r="G1218" s="2" t="s">
        <v>11</v>
      </c>
      <c r="H1218" s="2" t="s">
        <v>19</v>
      </c>
      <c r="I1218" s="1">
        <v>3</v>
      </c>
      <c r="J1218" s="2">
        <v>4</v>
      </c>
      <c r="K1218" s="2">
        <v>2023</v>
      </c>
    </row>
    <row r="1219" spans="1:11" x14ac:dyDescent="0.25">
      <c r="A1219" s="2">
        <v>2216</v>
      </c>
      <c r="B1219" s="2">
        <f t="shared" ca="1" si="37"/>
        <v>24149</v>
      </c>
      <c r="C1219" s="1">
        <v>-394</v>
      </c>
      <c r="D1219" s="2" t="str">
        <f t="shared" ca="1" si="36"/>
        <v>Deposit</v>
      </c>
      <c r="E1219" s="2" t="s">
        <v>7</v>
      </c>
      <c r="F1219" s="1">
        <v>64</v>
      </c>
      <c r="G1219" s="2" t="s">
        <v>11</v>
      </c>
      <c r="H1219" s="2" t="s">
        <v>20</v>
      </c>
      <c r="I1219" s="1">
        <v>5</v>
      </c>
      <c r="J1219" s="2">
        <v>9</v>
      </c>
      <c r="K1219" s="2">
        <v>2023</v>
      </c>
    </row>
    <row r="1220" spans="1:11" x14ac:dyDescent="0.25">
      <c r="A1220" s="2">
        <v>2217</v>
      </c>
      <c r="B1220" s="2">
        <f t="shared" ca="1" si="37"/>
        <v>11414</v>
      </c>
      <c r="C1220" s="1">
        <v>178</v>
      </c>
      <c r="D1220" s="2" t="str">
        <f t="shared" ref="D1220:D1283" ca="1" si="38">INDEX(loan_types,RANDBETWEEN(1,COUNTA(loan_types)))</f>
        <v>Withdrawal</v>
      </c>
      <c r="E1220" s="2" t="s">
        <v>7</v>
      </c>
      <c r="F1220" s="1">
        <v>43</v>
      </c>
      <c r="G1220" s="2" t="s">
        <v>12</v>
      </c>
      <c r="H1220" s="2" t="s">
        <v>21</v>
      </c>
      <c r="I1220" s="1">
        <v>2</v>
      </c>
      <c r="J1220" s="2">
        <v>10</v>
      </c>
      <c r="K1220" s="2">
        <v>2023</v>
      </c>
    </row>
    <row r="1221" spans="1:11" x14ac:dyDescent="0.25">
      <c r="A1221" s="2">
        <v>2218</v>
      </c>
      <c r="B1221" s="2">
        <f t="shared" ref="B1221:B1284" ca="1" si="39">IF(D1221="Withdrawal",RANDBETWEEN(500,15000),IF(D1220="Transfer",RANDBETWEEN(600,6000),RANDBETWEEN(10000,25000)))</f>
        <v>14806</v>
      </c>
      <c r="C1221" s="1">
        <v>396</v>
      </c>
      <c r="D1221" s="2" t="str">
        <f t="shared" ca="1" si="38"/>
        <v>Deposit</v>
      </c>
      <c r="E1221" s="2" t="s">
        <v>8</v>
      </c>
      <c r="F1221" s="1">
        <v>43</v>
      </c>
      <c r="G1221" s="2" t="s">
        <v>11</v>
      </c>
      <c r="H1221" s="2" t="s">
        <v>22</v>
      </c>
      <c r="I1221" s="1">
        <v>3</v>
      </c>
      <c r="J1221" s="2">
        <v>3</v>
      </c>
      <c r="K1221" s="2">
        <v>2024</v>
      </c>
    </row>
    <row r="1222" spans="1:11" x14ac:dyDescent="0.25">
      <c r="A1222" s="2">
        <v>2219</v>
      </c>
      <c r="B1222" s="2">
        <f t="shared" ca="1" si="39"/>
        <v>24060</v>
      </c>
      <c r="C1222" s="1">
        <v>829</v>
      </c>
      <c r="D1222" s="2" t="str">
        <f t="shared" ca="1" si="38"/>
        <v>Transfer</v>
      </c>
      <c r="E1222" s="2" t="s">
        <v>9</v>
      </c>
      <c r="F1222" s="1">
        <v>32</v>
      </c>
      <c r="G1222" s="2" t="s">
        <v>12</v>
      </c>
      <c r="H1222" s="2" t="s">
        <v>23</v>
      </c>
      <c r="I1222" s="1">
        <v>1</v>
      </c>
      <c r="J1222" s="2">
        <v>9</v>
      </c>
      <c r="K1222" s="2">
        <v>2024</v>
      </c>
    </row>
    <row r="1223" spans="1:11" x14ac:dyDescent="0.25">
      <c r="A1223" s="2">
        <v>2220</v>
      </c>
      <c r="B1223" s="2">
        <f t="shared" ca="1" si="39"/>
        <v>4394</v>
      </c>
      <c r="C1223" s="1">
        <v>-493</v>
      </c>
      <c r="D1223" s="2" t="str">
        <f t="shared" ca="1" si="38"/>
        <v>Deposit</v>
      </c>
      <c r="E1223" s="2" t="s">
        <v>7</v>
      </c>
      <c r="F1223" s="1">
        <v>56</v>
      </c>
      <c r="G1223" s="2" t="s">
        <v>11</v>
      </c>
      <c r="H1223" s="2" t="s">
        <v>19</v>
      </c>
      <c r="I1223" s="1">
        <v>3</v>
      </c>
      <c r="J1223" s="2">
        <v>11</v>
      </c>
      <c r="K1223" s="2">
        <v>2023</v>
      </c>
    </row>
    <row r="1224" spans="1:11" x14ac:dyDescent="0.25">
      <c r="A1224" s="2">
        <v>2221</v>
      </c>
      <c r="B1224" s="2">
        <f t="shared" ca="1" si="39"/>
        <v>17448</v>
      </c>
      <c r="C1224" s="1">
        <v>222</v>
      </c>
      <c r="D1224" s="2" t="str">
        <f t="shared" ca="1" si="38"/>
        <v>Transfer</v>
      </c>
      <c r="E1224" s="2" t="s">
        <v>8</v>
      </c>
      <c r="F1224" s="1">
        <v>46</v>
      </c>
      <c r="G1224" s="2" t="s">
        <v>12</v>
      </c>
      <c r="H1224" s="2" t="s">
        <v>20</v>
      </c>
      <c r="I1224" s="1">
        <v>5</v>
      </c>
      <c r="J1224" s="2">
        <v>10</v>
      </c>
      <c r="K1224" s="2">
        <v>2023</v>
      </c>
    </row>
    <row r="1225" spans="1:11" x14ac:dyDescent="0.25">
      <c r="A1225" s="2">
        <v>2222</v>
      </c>
      <c r="B1225" s="2">
        <f t="shared" ca="1" si="39"/>
        <v>2407</v>
      </c>
      <c r="C1225" s="1">
        <v>928</v>
      </c>
      <c r="D1225" s="2" t="str">
        <f t="shared" ca="1" si="38"/>
        <v>Deposit</v>
      </c>
      <c r="E1225" s="2" t="s">
        <v>7</v>
      </c>
      <c r="F1225" s="1">
        <v>44</v>
      </c>
      <c r="G1225" s="2" t="s">
        <v>11</v>
      </c>
      <c r="H1225" s="2" t="s">
        <v>21</v>
      </c>
      <c r="I1225" s="1">
        <v>3</v>
      </c>
      <c r="J1225" s="2">
        <v>1</v>
      </c>
      <c r="K1225" s="2">
        <v>2023</v>
      </c>
    </row>
    <row r="1226" spans="1:11" x14ac:dyDescent="0.25">
      <c r="A1226" s="2">
        <v>2223</v>
      </c>
      <c r="B1226" s="2">
        <f t="shared" ca="1" si="39"/>
        <v>11351</v>
      </c>
      <c r="C1226" s="1">
        <v>149</v>
      </c>
      <c r="D1226" s="2" t="str">
        <f t="shared" ca="1" si="38"/>
        <v>Withdrawal</v>
      </c>
      <c r="E1226" s="2" t="s">
        <v>7</v>
      </c>
      <c r="F1226" s="1">
        <v>43</v>
      </c>
      <c r="G1226" s="2" t="s">
        <v>12</v>
      </c>
      <c r="H1226" s="2" t="s">
        <v>22</v>
      </c>
      <c r="I1226" s="1">
        <v>3</v>
      </c>
      <c r="J1226" s="2">
        <v>5</v>
      </c>
      <c r="K1226" s="2">
        <v>2024</v>
      </c>
    </row>
    <row r="1227" spans="1:11" x14ac:dyDescent="0.25">
      <c r="A1227" s="2">
        <v>2224</v>
      </c>
      <c r="B1227" s="2">
        <f t="shared" ca="1" si="39"/>
        <v>13131</v>
      </c>
      <c r="C1227" s="1">
        <v>516</v>
      </c>
      <c r="D1227" s="2" t="str">
        <f t="shared" ca="1" si="38"/>
        <v>Transfer</v>
      </c>
      <c r="E1227" s="2" t="s">
        <v>9</v>
      </c>
      <c r="F1227" s="1">
        <v>51</v>
      </c>
      <c r="G1227" s="2" t="s">
        <v>11</v>
      </c>
      <c r="H1227" s="2" t="s">
        <v>23</v>
      </c>
      <c r="I1227" s="1">
        <v>4</v>
      </c>
      <c r="J1227" s="2">
        <v>1</v>
      </c>
      <c r="K1227" s="2">
        <v>2023</v>
      </c>
    </row>
    <row r="1228" spans="1:11" x14ac:dyDescent="0.25">
      <c r="A1228" s="2">
        <v>2225</v>
      </c>
      <c r="B1228" s="2">
        <f t="shared" ca="1" si="39"/>
        <v>9676</v>
      </c>
      <c r="C1228" s="1">
        <v>-343</v>
      </c>
      <c r="D1228" s="2" t="str">
        <f t="shared" ca="1" si="38"/>
        <v>Withdrawal</v>
      </c>
      <c r="E1228" s="2" t="s">
        <v>7</v>
      </c>
      <c r="F1228" s="1">
        <v>70</v>
      </c>
      <c r="G1228" s="2" t="s">
        <v>12</v>
      </c>
      <c r="H1228" s="2" t="s">
        <v>19</v>
      </c>
      <c r="I1228" s="1">
        <v>1</v>
      </c>
      <c r="J1228" s="2">
        <v>10</v>
      </c>
      <c r="K1228" s="2">
        <v>2024</v>
      </c>
    </row>
    <row r="1229" spans="1:11" x14ac:dyDescent="0.25">
      <c r="A1229" s="2">
        <v>2226</v>
      </c>
      <c r="B1229" s="2">
        <f t="shared" ca="1" si="39"/>
        <v>13971</v>
      </c>
      <c r="C1229" s="1">
        <v>248</v>
      </c>
      <c r="D1229" s="2" t="str">
        <f t="shared" ca="1" si="38"/>
        <v>Deposit</v>
      </c>
      <c r="E1229" s="2" t="s">
        <v>7</v>
      </c>
      <c r="F1229" s="1">
        <v>51</v>
      </c>
      <c r="G1229" s="2" t="s">
        <v>11</v>
      </c>
      <c r="H1229" s="2" t="s">
        <v>20</v>
      </c>
      <c r="I1229" s="1">
        <v>1</v>
      </c>
      <c r="J1229" s="2">
        <v>10</v>
      </c>
      <c r="K1229" s="2">
        <v>2024</v>
      </c>
    </row>
    <row r="1230" spans="1:11" x14ac:dyDescent="0.25">
      <c r="A1230" s="2">
        <v>2227</v>
      </c>
      <c r="B1230" s="2">
        <f t="shared" ca="1" si="39"/>
        <v>21667</v>
      </c>
      <c r="C1230" s="1">
        <v>-303</v>
      </c>
      <c r="D1230" s="2" t="str">
        <f t="shared" ca="1" si="38"/>
        <v>Transfer</v>
      </c>
      <c r="E1230" s="2" t="s">
        <v>7</v>
      </c>
      <c r="F1230" s="1">
        <v>38</v>
      </c>
      <c r="G1230" s="2" t="s">
        <v>12</v>
      </c>
      <c r="H1230" s="2" t="s">
        <v>21</v>
      </c>
      <c r="I1230" s="1">
        <v>5</v>
      </c>
      <c r="J1230" s="2">
        <v>3</v>
      </c>
      <c r="K1230" s="2">
        <v>2023</v>
      </c>
    </row>
    <row r="1231" spans="1:11" x14ac:dyDescent="0.25">
      <c r="A1231" s="2">
        <v>2228</v>
      </c>
      <c r="B1231" s="2">
        <f t="shared" ca="1" si="39"/>
        <v>11266</v>
      </c>
      <c r="C1231" s="1">
        <v>396</v>
      </c>
      <c r="D1231" s="2" t="str">
        <f t="shared" ca="1" si="38"/>
        <v>Withdrawal</v>
      </c>
      <c r="E1231" s="2" t="s">
        <v>8</v>
      </c>
      <c r="F1231" s="1">
        <v>56</v>
      </c>
      <c r="G1231" s="2" t="s">
        <v>11</v>
      </c>
      <c r="H1231" s="2" t="s">
        <v>22</v>
      </c>
      <c r="I1231" s="1">
        <v>1</v>
      </c>
      <c r="J1231" s="2">
        <v>3</v>
      </c>
      <c r="K1231" s="2">
        <v>2024</v>
      </c>
    </row>
    <row r="1232" spans="1:11" x14ac:dyDescent="0.25">
      <c r="A1232" s="2">
        <v>2229</v>
      </c>
      <c r="B1232" s="2">
        <f t="shared" ca="1" si="39"/>
        <v>19542</v>
      </c>
      <c r="C1232" s="1">
        <v>520</v>
      </c>
      <c r="D1232" s="2" t="str">
        <f t="shared" ca="1" si="38"/>
        <v>Transfer</v>
      </c>
      <c r="E1232" s="2" t="s">
        <v>7</v>
      </c>
      <c r="F1232" s="1">
        <v>54</v>
      </c>
      <c r="G1232" s="2" t="s">
        <v>12</v>
      </c>
      <c r="H1232" s="2" t="s">
        <v>23</v>
      </c>
      <c r="I1232" s="1">
        <v>3</v>
      </c>
      <c r="J1232" s="2">
        <v>10</v>
      </c>
      <c r="K1232" s="2">
        <v>2024</v>
      </c>
    </row>
    <row r="1233" spans="1:11" x14ac:dyDescent="0.25">
      <c r="A1233" s="2">
        <v>2230</v>
      </c>
      <c r="B1233" s="2">
        <f t="shared" ca="1" si="39"/>
        <v>12952</v>
      </c>
      <c r="C1233" s="1">
        <v>678</v>
      </c>
      <c r="D1233" s="2" t="str">
        <f t="shared" ca="1" si="38"/>
        <v>Withdrawal</v>
      </c>
      <c r="E1233" s="2" t="s">
        <v>9</v>
      </c>
      <c r="F1233" s="1">
        <v>49</v>
      </c>
      <c r="G1233" s="2" t="s">
        <v>11</v>
      </c>
      <c r="H1233" s="2" t="s">
        <v>19</v>
      </c>
      <c r="I1233" s="1">
        <v>3</v>
      </c>
      <c r="J1233" s="2">
        <v>3</v>
      </c>
      <c r="K1233" s="2">
        <v>2023</v>
      </c>
    </row>
    <row r="1234" spans="1:11" x14ac:dyDescent="0.25">
      <c r="A1234" s="2">
        <v>2231</v>
      </c>
      <c r="B1234" s="2">
        <f t="shared" ca="1" si="39"/>
        <v>14103</v>
      </c>
      <c r="C1234" s="1">
        <v>1438</v>
      </c>
      <c r="D1234" s="2" t="str">
        <f t="shared" ca="1" si="38"/>
        <v>Deposit</v>
      </c>
      <c r="E1234" s="2" t="s">
        <v>8</v>
      </c>
      <c r="F1234" s="1">
        <v>33</v>
      </c>
      <c r="G1234" s="2" t="s">
        <v>12</v>
      </c>
      <c r="H1234" s="2" t="s">
        <v>20</v>
      </c>
      <c r="I1234" s="1">
        <v>4</v>
      </c>
      <c r="J1234" s="2">
        <v>2</v>
      </c>
      <c r="K1234" s="2">
        <v>2024</v>
      </c>
    </row>
    <row r="1235" spans="1:11" x14ac:dyDescent="0.25">
      <c r="A1235" s="2">
        <v>2232</v>
      </c>
      <c r="B1235" s="2">
        <f t="shared" ca="1" si="39"/>
        <v>13038</v>
      </c>
      <c r="C1235" s="1">
        <v>-47</v>
      </c>
      <c r="D1235" s="2" t="str">
        <f t="shared" ca="1" si="38"/>
        <v>Deposit</v>
      </c>
      <c r="E1235" s="2" t="s">
        <v>7</v>
      </c>
      <c r="F1235" s="1">
        <v>47</v>
      </c>
      <c r="G1235" s="2" t="s">
        <v>11</v>
      </c>
      <c r="H1235" s="2" t="s">
        <v>21</v>
      </c>
      <c r="I1235" s="1">
        <v>3</v>
      </c>
      <c r="J1235" s="2">
        <v>6</v>
      </c>
      <c r="K1235" s="2">
        <v>2023</v>
      </c>
    </row>
    <row r="1236" spans="1:11" x14ac:dyDescent="0.25">
      <c r="A1236" s="2">
        <v>2233</v>
      </c>
      <c r="B1236" s="2">
        <f t="shared" ca="1" si="39"/>
        <v>507</v>
      </c>
      <c r="C1236" s="1">
        <v>-306</v>
      </c>
      <c r="D1236" s="2" t="str">
        <f t="shared" ca="1" si="38"/>
        <v>Withdrawal</v>
      </c>
      <c r="E1236" s="2" t="s">
        <v>7</v>
      </c>
      <c r="F1236" s="1">
        <v>63</v>
      </c>
      <c r="G1236" s="2" t="s">
        <v>12</v>
      </c>
      <c r="H1236" s="2" t="s">
        <v>22</v>
      </c>
      <c r="I1236" s="1">
        <v>4</v>
      </c>
      <c r="J1236" s="2">
        <v>1</v>
      </c>
      <c r="K1236" s="2">
        <v>2024</v>
      </c>
    </row>
    <row r="1237" spans="1:11" x14ac:dyDescent="0.25">
      <c r="A1237" s="2">
        <v>2234</v>
      </c>
      <c r="B1237" s="2">
        <f t="shared" ca="1" si="39"/>
        <v>3458</v>
      </c>
      <c r="C1237" s="1">
        <v>1001</v>
      </c>
      <c r="D1237" s="2" t="str">
        <f t="shared" ca="1" si="38"/>
        <v>Withdrawal</v>
      </c>
      <c r="E1237" s="2" t="s">
        <v>7</v>
      </c>
      <c r="F1237" s="1">
        <v>65</v>
      </c>
      <c r="G1237" s="2" t="s">
        <v>11</v>
      </c>
      <c r="H1237" s="2" t="s">
        <v>23</v>
      </c>
      <c r="I1237" s="1">
        <v>1</v>
      </c>
      <c r="J1237" s="2">
        <v>9</v>
      </c>
      <c r="K1237" s="2">
        <v>2023</v>
      </c>
    </row>
    <row r="1238" spans="1:11" x14ac:dyDescent="0.25">
      <c r="A1238" s="2">
        <v>2235</v>
      </c>
      <c r="B1238" s="2">
        <f t="shared" ca="1" si="39"/>
        <v>20224</v>
      </c>
      <c r="C1238" s="1">
        <v>452</v>
      </c>
      <c r="D1238" s="2" t="str">
        <f t="shared" ca="1" si="38"/>
        <v>Deposit</v>
      </c>
      <c r="E1238" s="2" t="s">
        <v>9</v>
      </c>
      <c r="F1238" s="1">
        <v>52</v>
      </c>
      <c r="G1238" s="2" t="s">
        <v>11</v>
      </c>
      <c r="H1238" s="2" t="s">
        <v>19</v>
      </c>
      <c r="I1238" s="1">
        <v>1</v>
      </c>
      <c r="J1238" s="2">
        <v>12</v>
      </c>
      <c r="K1238" s="2">
        <v>2024</v>
      </c>
    </row>
    <row r="1239" spans="1:11" x14ac:dyDescent="0.25">
      <c r="A1239" s="2">
        <v>2236</v>
      </c>
      <c r="B1239" s="2">
        <f t="shared" ca="1" si="39"/>
        <v>18514</v>
      </c>
      <c r="C1239" s="1">
        <v>449</v>
      </c>
      <c r="D1239" s="2" t="str">
        <f t="shared" ca="1" si="38"/>
        <v>Deposit</v>
      </c>
      <c r="E1239" s="2" t="s">
        <v>7</v>
      </c>
      <c r="F1239" s="1">
        <v>49</v>
      </c>
      <c r="G1239" s="2" t="s">
        <v>12</v>
      </c>
      <c r="H1239" s="2" t="s">
        <v>20</v>
      </c>
      <c r="I1239" s="1">
        <v>4</v>
      </c>
      <c r="J1239" s="2">
        <v>2</v>
      </c>
      <c r="K1239" s="2">
        <v>2023</v>
      </c>
    </row>
    <row r="1240" spans="1:11" x14ac:dyDescent="0.25">
      <c r="A1240" s="2">
        <v>2237</v>
      </c>
      <c r="B1240" s="2">
        <f t="shared" ca="1" si="39"/>
        <v>23940</v>
      </c>
      <c r="C1240" s="1">
        <v>439</v>
      </c>
      <c r="D1240" s="2" t="str">
        <f t="shared" ca="1" si="38"/>
        <v>Transfer</v>
      </c>
      <c r="E1240" s="2" t="s">
        <v>8</v>
      </c>
      <c r="F1240" s="1">
        <v>31</v>
      </c>
      <c r="G1240" s="2" t="s">
        <v>11</v>
      </c>
      <c r="H1240" s="2" t="s">
        <v>21</v>
      </c>
      <c r="I1240" s="1">
        <v>5</v>
      </c>
      <c r="J1240" s="2">
        <v>7</v>
      </c>
      <c r="K1240" s="2">
        <v>2023</v>
      </c>
    </row>
    <row r="1241" spans="1:11" x14ac:dyDescent="0.25">
      <c r="A1241" s="2">
        <v>2238</v>
      </c>
      <c r="B1241" s="2">
        <f t="shared" ca="1" si="39"/>
        <v>1687</v>
      </c>
      <c r="C1241" s="1">
        <v>400</v>
      </c>
      <c r="D1241" s="2" t="str">
        <f t="shared" ca="1" si="38"/>
        <v>Deposit</v>
      </c>
      <c r="E1241" s="2" t="s">
        <v>7</v>
      </c>
      <c r="F1241" s="1">
        <v>61</v>
      </c>
      <c r="G1241" s="2" t="s">
        <v>11</v>
      </c>
      <c r="H1241" s="2" t="s">
        <v>23</v>
      </c>
      <c r="I1241" s="1">
        <v>3</v>
      </c>
      <c r="J1241" s="2">
        <v>4</v>
      </c>
      <c r="K1241" s="2">
        <v>2024</v>
      </c>
    </row>
    <row r="1242" spans="1:11" x14ac:dyDescent="0.25">
      <c r="A1242" s="2">
        <v>2239</v>
      </c>
      <c r="B1242" s="2">
        <f t="shared" ca="1" si="39"/>
        <v>10904</v>
      </c>
      <c r="C1242" s="1">
        <v>-264</v>
      </c>
      <c r="D1242" s="2" t="str">
        <f t="shared" ca="1" si="38"/>
        <v>Deposit</v>
      </c>
      <c r="E1242" s="2" t="s">
        <v>7</v>
      </c>
      <c r="F1242" s="1">
        <v>30</v>
      </c>
      <c r="G1242" s="2" t="s">
        <v>12</v>
      </c>
      <c r="H1242" s="2" t="s">
        <v>19</v>
      </c>
      <c r="I1242" s="1">
        <v>1</v>
      </c>
      <c r="J1242" s="2">
        <v>5</v>
      </c>
      <c r="K1242" s="2">
        <v>2024</v>
      </c>
    </row>
    <row r="1243" spans="1:11" x14ac:dyDescent="0.25">
      <c r="A1243" s="2">
        <v>2240</v>
      </c>
      <c r="B1243" s="2">
        <f t="shared" ca="1" si="39"/>
        <v>23892</v>
      </c>
      <c r="C1243" s="1">
        <v>1421</v>
      </c>
      <c r="D1243" s="2" t="str">
        <f t="shared" ca="1" si="38"/>
        <v>Deposit</v>
      </c>
      <c r="E1243" s="2" t="s">
        <v>9</v>
      </c>
      <c r="F1243" s="1">
        <v>61</v>
      </c>
      <c r="G1243" s="2" t="s">
        <v>12</v>
      </c>
      <c r="H1243" s="2" t="s">
        <v>20</v>
      </c>
      <c r="I1243" s="1">
        <v>3</v>
      </c>
      <c r="J1243" s="2">
        <v>1</v>
      </c>
      <c r="K1243" s="2">
        <v>2023</v>
      </c>
    </row>
    <row r="1244" spans="1:11" x14ac:dyDescent="0.25">
      <c r="A1244" s="2">
        <v>2241</v>
      </c>
      <c r="B1244" s="2">
        <f t="shared" ca="1" si="39"/>
        <v>4699</v>
      </c>
      <c r="C1244" s="1">
        <v>-409</v>
      </c>
      <c r="D1244" s="2" t="str">
        <f t="shared" ca="1" si="38"/>
        <v>Withdrawal</v>
      </c>
      <c r="E1244" s="2" t="s">
        <v>7</v>
      </c>
      <c r="F1244" s="1">
        <v>69</v>
      </c>
      <c r="G1244" s="2" t="s">
        <v>11</v>
      </c>
      <c r="H1244" s="2" t="s">
        <v>21</v>
      </c>
      <c r="I1244" s="1">
        <v>5</v>
      </c>
      <c r="J1244" s="2">
        <v>7</v>
      </c>
      <c r="K1244" s="2">
        <v>2024</v>
      </c>
    </row>
    <row r="1245" spans="1:11" x14ac:dyDescent="0.25">
      <c r="A1245" s="2">
        <v>2242</v>
      </c>
      <c r="B1245" s="2">
        <f t="shared" ca="1" si="39"/>
        <v>13193</v>
      </c>
      <c r="C1245" s="1">
        <v>-144</v>
      </c>
      <c r="D1245" s="2" t="str">
        <f t="shared" ca="1" si="38"/>
        <v>Deposit</v>
      </c>
      <c r="E1245" s="2" t="s">
        <v>7</v>
      </c>
      <c r="F1245" s="1">
        <v>34</v>
      </c>
      <c r="G1245" s="2" t="s">
        <v>11</v>
      </c>
      <c r="H1245" s="2" t="s">
        <v>22</v>
      </c>
      <c r="I1245" s="1">
        <v>4</v>
      </c>
      <c r="J1245" s="2">
        <v>4</v>
      </c>
      <c r="K1245" s="2">
        <v>2023</v>
      </c>
    </row>
    <row r="1246" spans="1:11" x14ac:dyDescent="0.25">
      <c r="A1246" s="2">
        <v>2243</v>
      </c>
      <c r="B1246" s="2">
        <f t="shared" ca="1" si="39"/>
        <v>4123</v>
      </c>
      <c r="C1246" s="1">
        <v>199</v>
      </c>
      <c r="D1246" s="2" t="str">
        <f t="shared" ca="1" si="38"/>
        <v>Withdrawal</v>
      </c>
      <c r="E1246" s="2" t="s">
        <v>8</v>
      </c>
      <c r="F1246" s="1">
        <v>70</v>
      </c>
      <c r="G1246" s="2" t="s">
        <v>12</v>
      </c>
      <c r="H1246" s="2" t="s">
        <v>23</v>
      </c>
      <c r="I1246" s="1">
        <v>2</v>
      </c>
      <c r="J1246" s="2">
        <v>4</v>
      </c>
      <c r="K1246" s="2">
        <v>2023</v>
      </c>
    </row>
    <row r="1247" spans="1:11" x14ac:dyDescent="0.25">
      <c r="A1247" s="2">
        <v>2244</v>
      </c>
      <c r="B1247" s="2">
        <f t="shared" ca="1" si="39"/>
        <v>24810</v>
      </c>
      <c r="C1247" s="1">
        <v>327</v>
      </c>
      <c r="D1247" s="2" t="str">
        <f t="shared" ca="1" si="38"/>
        <v>Deposit</v>
      </c>
      <c r="E1247" s="2" t="s">
        <v>9</v>
      </c>
      <c r="F1247" s="1">
        <v>54</v>
      </c>
      <c r="G1247" s="2" t="s">
        <v>11</v>
      </c>
      <c r="H1247" s="2" t="s">
        <v>19</v>
      </c>
      <c r="I1247" s="1">
        <v>4</v>
      </c>
      <c r="J1247" s="2">
        <v>6</v>
      </c>
      <c r="K1247" s="2">
        <v>2024</v>
      </c>
    </row>
    <row r="1248" spans="1:11" x14ac:dyDescent="0.25">
      <c r="A1248" s="2">
        <v>2245</v>
      </c>
      <c r="B1248" s="2">
        <f t="shared" ca="1" si="39"/>
        <v>12500</v>
      </c>
      <c r="C1248" s="1">
        <v>-314</v>
      </c>
      <c r="D1248" s="2" t="str">
        <f t="shared" ca="1" si="38"/>
        <v>Deposit</v>
      </c>
      <c r="E1248" s="2" t="s">
        <v>7</v>
      </c>
      <c r="F1248" s="1">
        <v>61</v>
      </c>
      <c r="G1248" s="2" t="s">
        <v>12</v>
      </c>
      <c r="H1248" s="2" t="s">
        <v>20</v>
      </c>
      <c r="I1248" s="1">
        <v>2</v>
      </c>
      <c r="J1248" s="2">
        <v>11</v>
      </c>
      <c r="K1248" s="2">
        <v>2023</v>
      </c>
    </row>
    <row r="1249" spans="1:11" x14ac:dyDescent="0.25">
      <c r="A1249" s="2">
        <v>2246</v>
      </c>
      <c r="B1249" s="2">
        <f t="shared" ca="1" si="39"/>
        <v>2808</v>
      </c>
      <c r="C1249" s="1">
        <v>1122</v>
      </c>
      <c r="D1249" s="2" t="str">
        <f t="shared" ca="1" si="38"/>
        <v>Withdrawal</v>
      </c>
      <c r="E1249" s="2" t="s">
        <v>8</v>
      </c>
      <c r="F1249" s="1">
        <v>47</v>
      </c>
      <c r="G1249" s="2" t="s">
        <v>11</v>
      </c>
      <c r="H1249" s="2" t="s">
        <v>21</v>
      </c>
      <c r="I1249" s="1">
        <v>4</v>
      </c>
      <c r="J1249" s="2">
        <v>8</v>
      </c>
      <c r="K1249" s="2">
        <v>2024</v>
      </c>
    </row>
    <row r="1250" spans="1:11" x14ac:dyDescent="0.25">
      <c r="A1250" s="2">
        <v>2247</v>
      </c>
      <c r="B1250" s="2">
        <f t="shared" ca="1" si="39"/>
        <v>19014</v>
      </c>
      <c r="C1250" s="1">
        <v>905</v>
      </c>
      <c r="D1250" s="2" t="str">
        <f t="shared" ca="1" si="38"/>
        <v>Transfer</v>
      </c>
      <c r="E1250" s="2" t="s">
        <v>7</v>
      </c>
      <c r="F1250" s="1">
        <v>31</v>
      </c>
      <c r="G1250" s="2" t="s">
        <v>12</v>
      </c>
      <c r="H1250" s="2" t="s">
        <v>22</v>
      </c>
      <c r="I1250" s="1">
        <v>1</v>
      </c>
      <c r="J1250" s="2">
        <v>5</v>
      </c>
      <c r="K1250" s="2">
        <v>2024</v>
      </c>
    </row>
    <row r="1251" spans="1:11" x14ac:dyDescent="0.25">
      <c r="A1251" s="2">
        <v>2248</v>
      </c>
      <c r="B1251" s="2">
        <f t="shared" ca="1" si="39"/>
        <v>9833</v>
      </c>
      <c r="C1251" s="1">
        <v>956</v>
      </c>
      <c r="D1251" s="2" t="str">
        <f t="shared" ca="1" si="38"/>
        <v>Withdrawal</v>
      </c>
      <c r="E1251" s="2" t="s">
        <v>7</v>
      </c>
      <c r="F1251" s="1">
        <v>68</v>
      </c>
      <c r="G1251" s="2" t="s">
        <v>11</v>
      </c>
      <c r="H1251" s="2" t="s">
        <v>23</v>
      </c>
      <c r="I1251" s="1">
        <v>2</v>
      </c>
      <c r="J1251" s="2">
        <v>8</v>
      </c>
      <c r="K1251" s="2">
        <v>2023</v>
      </c>
    </row>
    <row r="1252" spans="1:11" x14ac:dyDescent="0.25">
      <c r="A1252" s="2">
        <v>2249</v>
      </c>
      <c r="B1252" s="2">
        <f t="shared" ca="1" si="39"/>
        <v>16082</v>
      </c>
      <c r="C1252" s="1">
        <v>-192</v>
      </c>
      <c r="D1252" s="2" t="str">
        <f t="shared" ca="1" si="38"/>
        <v>Transfer</v>
      </c>
      <c r="E1252" s="2" t="s">
        <v>9</v>
      </c>
      <c r="F1252" s="1">
        <v>63</v>
      </c>
      <c r="G1252" s="2" t="s">
        <v>12</v>
      </c>
      <c r="H1252" s="2" t="s">
        <v>19</v>
      </c>
      <c r="I1252" s="1">
        <v>1</v>
      </c>
      <c r="J1252" s="2">
        <v>4</v>
      </c>
      <c r="K1252" s="2">
        <v>2023</v>
      </c>
    </row>
    <row r="1253" spans="1:11" x14ac:dyDescent="0.25">
      <c r="A1253" s="2">
        <v>2250</v>
      </c>
      <c r="B1253" s="2">
        <f t="shared" ca="1" si="39"/>
        <v>7000</v>
      </c>
      <c r="C1253" s="1">
        <v>647</v>
      </c>
      <c r="D1253" s="2" t="str">
        <f t="shared" ca="1" si="38"/>
        <v>Withdrawal</v>
      </c>
      <c r="E1253" s="2" t="s">
        <v>7</v>
      </c>
      <c r="F1253" s="1">
        <v>64</v>
      </c>
      <c r="G1253" s="2" t="s">
        <v>11</v>
      </c>
      <c r="H1253" s="2" t="s">
        <v>20</v>
      </c>
      <c r="I1253" s="1">
        <v>5</v>
      </c>
      <c r="J1253" s="2">
        <v>4</v>
      </c>
      <c r="K1253" s="2">
        <v>2023</v>
      </c>
    </row>
    <row r="1254" spans="1:11" x14ac:dyDescent="0.25">
      <c r="A1254" s="2">
        <v>2251</v>
      </c>
      <c r="B1254" s="2">
        <f t="shared" ca="1" si="39"/>
        <v>21913</v>
      </c>
      <c r="C1254" s="1">
        <v>1323</v>
      </c>
      <c r="D1254" s="2" t="str">
        <f t="shared" ca="1" si="38"/>
        <v>Deposit</v>
      </c>
      <c r="E1254" s="2" t="s">
        <v>8</v>
      </c>
      <c r="F1254" s="1">
        <v>31</v>
      </c>
      <c r="G1254" s="2" t="s">
        <v>11</v>
      </c>
      <c r="H1254" s="2" t="s">
        <v>21</v>
      </c>
      <c r="I1254" s="1">
        <v>3</v>
      </c>
      <c r="J1254" s="2">
        <v>8</v>
      </c>
      <c r="K1254" s="2">
        <v>2024</v>
      </c>
    </row>
    <row r="1255" spans="1:11" x14ac:dyDescent="0.25">
      <c r="A1255" s="2">
        <v>2252</v>
      </c>
      <c r="B1255" s="2">
        <f t="shared" ca="1" si="39"/>
        <v>8349</v>
      </c>
      <c r="C1255" s="1">
        <v>1056</v>
      </c>
      <c r="D1255" s="2" t="str">
        <f t="shared" ca="1" si="38"/>
        <v>Withdrawal</v>
      </c>
      <c r="E1255" s="2" t="s">
        <v>7</v>
      </c>
      <c r="F1255" s="1">
        <v>52</v>
      </c>
      <c r="G1255" s="2" t="s">
        <v>12</v>
      </c>
      <c r="H1255" s="2" t="s">
        <v>22</v>
      </c>
      <c r="I1255" s="1">
        <v>4</v>
      </c>
      <c r="J1255" s="2">
        <v>12</v>
      </c>
      <c r="K1255" s="2">
        <v>2023</v>
      </c>
    </row>
    <row r="1256" spans="1:11" x14ac:dyDescent="0.25">
      <c r="A1256" s="2">
        <v>2253</v>
      </c>
      <c r="B1256" s="2">
        <f t="shared" ca="1" si="39"/>
        <v>8596</v>
      </c>
      <c r="C1256" s="1">
        <v>986</v>
      </c>
      <c r="D1256" s="2" t="str">
        <f t="shared" ca="1" si="38"/>
        <v>Withdrawal</v>
      </c>
      <c r="E1256" s="2" t="s">
        <v>7</v>
      </c>
      <c r="F1256" s="1">
        <v>41</v>
      </c>
      <c r="G1256" s="2" t="s">
        <v>12</v>
      </c>
      <c r="H1256" s="2" t="s">
        <v>23</v>
      </c>
      <c r="I1256" s="1">
        <v>1</v>
      </c>
      <c r="J1256" s="2">
        <v>11</v>
      </c>
      <c r="K1256" s="2">
        <v>2024</v>
      </c>
    </row>
    <row r="1257" spans="1:11" x14ac:dyDescent="0.25">
      <c r="A1257" s="2">
        <v>2254</v>
      </c>
      <c r="B1257" s="2">
        <f t="shared" ca="1" si="39"/>
        <v>13571</v>
      </c>
      <c r="C1257" s="1">
        <v>1044</v>
      </c>
      <c r="D1257" s="2" t="str">
        <f t="shared" ca="1" si="38"/>
        <v>Transfer</v>
      </c>
      <c r="E1257" s="2" t="s">
        <v>9</v>
      </c>
      <c r="F1257" s="1">
        <v>30</v>
      </c>
      <c r="G1257" s="2" t="s">
        <v>11</v>
      </c>
      <c r="H1257" s="2" t="s">
        <v>19</v>
      </c>
      <c r="I1257" s="1">
        <v>5</v>
      </c>
      <c r="J1257" s="2">
        <v>12</v>
      </c>
      <c r="K1257" s="2">
        <v>2023</v>
      </c>
    </row>
    <row r="1258" spans="1:11" x14ac:dyDescent="0.25">
      <c r="A1258" s="2">
        <v>2255</v>
      </c>
      <c r="B1258" s="2">
        <f t="shared" ca="1" si="39"/>
        <v>4403</v>
      </c>
      <c r="C1258" s="1">
        <v>624</v>
      </c>
      <c r="D1258" s="2" t="str">
        <f t="shared" ca="1" si="38"/>
        <v>Deposit</v>
      </c>
      <c r="E1258" s="2" t="s">
        <v>7</v>
      </c>
      <c r="F1258" s="1">
        <v>48</v>
      </c>
      <c r="G1258" s="2" t="s">
        <v>11</v>
      </c>
      <c r="H1258" s="2" t="s">
        <v>20</v>
      </c>
      <c r="I1258" s="1">
        <v>3</v>
      </c>
      <c r="J1258" s="2">
        <v>10</v>
      </c>
      <c r="K1258" s="2">
        <v>2023</v>
      </c>
    </row>
    <row r="1259" spans="1:11" x14ac:dyDescent="0.25">
      <c r="A1259" s="2">
        <v>2256</v>
      </c>
      <c r="B1259" s="2">
        <f t="shared" ca="1" si="39"/>
        <v>11512</v>
      </c>
      <c r="C1259" s="1">
        <v>362</v>
      </c>
      <c r="D1259" s="2" t="str">
        <f t="shared" ca="1" si="38"/>
        <v>Withdrawal</v>
      </c>
      <c r="E1259" s="2" t="s">
        <v>7</v>
      </c>
      <c r="F1259" s="1">
        <v>52</v>
      </c>
      <c r="G1259" s="2" t="s">
        <v>12</v>
      </c>
      <c r="H1259" s="2" t="s">
        <v>21</v>
      </c>
      <c r="I1259" s="1">
        <v>5</v>
      </c>
      <c r="J1259" s="2">
        <v>6</v>
      </c>
      <c r="K1259" s="2">
        <v>2023</v>
      </c>
    </row>
    <row r="1260" spans="1:11" x14ac:dyDescent="0.25">
      <c r="A1260" s="2">
        <v>2257</v>
      </c>
      <c r="B1260" s="2">
        <f t="shared" ca="1" si="39"/>
        <v>24433</v>
      </c>
      <c r="C1260" s="1">
        <v>193</v>
      </c>
      <c r="D1260" s="2" t="str">
        <f t="shared" ca="1" si="38"/>
        <v>Transfer</v>
      </c>
      <c r="E1260" s="2" t="s">
        <v>8</v>
      </c>
      <c r="F1260" s="1">
        <v>29</v>
      </c>
      <c r="G1260" s="2" t="s">
        <v>11</v>
      </c>
      <c r="H1260" s="2" t="s">
        <v>22</v>
      </c>
      <c r="I1260" s="1">
        <v>3</v>
      </c>
      <c r="J1260" s="2">
        <v>3</v>
      </c>
      <c r="K1260" s="2">
        <v>2023</v>
      </c>
    </row>
    <row r="1261" spans="1:11" x14ac:dyDescent="0.25">
      <c r="A1261" s="2">
        <v>2258</v>
      </c>
      <c r="B1261" s="2">
        <f t="shared" ca="1" si="39"/>
        <v>3063</v>
      </c>
      <c r="C1261" s="1">
        <v>1355</v>
      </c>
      <c r="D1261" s="2" t="str">
        <f t="shared" ca="1" si="38"/>
        <v>Deposit</v>
      </c>
      <c r="E1261" s="2" t="s">
        <v>9</v>
      </c>
      <c r="F1261" s="1">
        <v>50</v>
      </c>
      <c r="G1261" s="2" t="s">
        <v>12</v>
      </c>
      <c r="H1261" s="2" t="s">
        <v>23</v>
      </c>
      <c r="I1261" s="1">
        <v>2</v>
      </c>
      <c r="J1261" s="2">
        <v>5</v>
      </c>
      <c r="K1261" s="2">
        <v>2024</v>
      </c>
    </row>
    <row r="1262" spans="1:11" x14ac:dyDescent="0.25">
      <c r="A1262" s="2">
        <v>2259</v>
      </c>
      <c r="B1262" s="2">
        <f t="shared" ca="1" si="39"/>
        <v>18336</v>
      </c>
      <c r="C1262" s="1">
        <v>68</v>
      </c>
      <c r="D1262" s="2" t="str">
        <f t="shared" ca="1" si="38"/>
        <v>Deposit</v>
      </c>
      <c r="E1262" s="2" t="s">
        <v>7</v>
      </c>
      <c r="F1262" s="1">
        <v>33</v>
      </c>
      <c r="G1262" s="2" t="s">
        <v>11</v>
      </c>
      <c r="H1262" s="2" t="s">
        <v>19</v>
      </c>
      <c r="I1262" s="1">
        <v>2</v>
      </c>
      <c r="J1262" s="2">
        <v>3</v>
      </c>
      <c r="K1262" s="2">
        <v>2023</v>
      </c>
    </row>
    <row r="1263" spans="1:11" x14ac:dyDescent="0.25">
      <c r="A1263" s="2">
        <v>2260</v>
      </c>
      <c r="B1263" s="2">
        <f t="shared" ca="1" si="39"/>
        <v>18866</v>
      </c>
      <c r="C1263" s="1">
        <v>-256</v>
      </c>
      <c r="D1263" s="2" t="str">
        <f t="shared" ca="1" si="38"/>
        <v>Deposit</v>
      </c>
      <c r="E1263" s="2" t="s">
        <v>7</v>
      </c>
      <c r="F1263" s="1">
        <v>60</v>
      </c>
      <c r="G1263" s="2" t="s">
        <v>12</v>
      </c>
      <c r="H1263" s="2" t="s">
        <v>20</v>
      </c>
      <c r="I1263" s="1">
        <v>1</v>
      </c>
      <c r="J1263" s="2">
        <v>9</v>
      </c>
      <c r="K1263" s="2">
        <v>2023</v>
      </c>
    </row>
    <row r="1264" spans="1:11" x14ac:dyDescent="0.25">
      <c r="A1264" s="2">
        <v>2261</v>
      </c>
      <c r="B1264" s="2">
        <f t="shared" ca="1" si="39"/>
        <v>18942</v>
      </c>
      <c r="C1264" s="1">
        <v>1078</v>
      </c>
      <c r="D1264" s="2" t="str">
        <f t="shared" ca="1" si="38"/>
        <v>Deposit</v>
      </c>
      <c r="E1264" s="2" t="s">
        <v>8</v>
      </c>
      <c r="F1264" s="1">
        <v>30</v>
      </c>
      <c r="G1264" s="2" t="s">
        <v>11</v>
      </c>
      <c r="H1264" s="2" t="s">
        <v>21</v>
      </c>
      <c r="I1264" s="1">
        <v>1</v>
      </c>
      <c r="J1264" s="2">
        <v>11</v>
      </c>
      <c r="K1264" s="2">
        <v>2024</v>
      </c>
    </row>
    <row r="1265" spans="1:11" x14ac:dyDescent="0.25">
      <c r="A1265" s="2">
        <v>2262</v>
      </c>
      <c r="B1265" s="2">
        <f t="shared" ca="1" si="39"/>
        <v>18901</v>
      </c>
      <c r="C1265" s="1">
        <v>856</v>
      </c>
      <c r="D1265" s="2" t="str">
        <f t="shared" ca="1" si="38"/>
        <v>Deposit</v>
      </c>
      <c r="E1265" s="2" t="s">
        <v>7</v>
      </c>
      <c r="F1265" s="1">
        <v>37</v>
      </c>
      <c r="G1265" s="2" t="s">
        <v>12</v>
      </c>
      <c r="H1265" s="2" t="s">
        <v>22</v>
      </c>
      <c r="I1265" s="1">
        <v>4</v>
      </c>
      <c r="J1265" s="2">
        <v>6</v>
      </c>
      <c r="K1265" s="2">
        <v>2023</v>
      </c>
    </row>
    <row r="1266" spans="1:11" x14ac:dyDescent="0.25">
      <c r="A1266" s="2">
        <v>2263</v>
      </c>
      <c r="B1266" s="2">
        <f t="shared" ca="1" si="39"/>
        <v>23501</v>
      </c>
      <c r="C1266" s="1">
        <v>-126</v>
      </c>
      <c r="D1266" s="2" t="str">
        <f t="shared" ca="1" si="38"/>
        <v>Transfer</v>
      </c>
      <c r="E1266" s="2" t="s">
        <v>9</v>
      </c>
      <c r="F1266" s="1">
        <v>59</v>
      </c>
      <c r="G1266" s="2" t="s">
        <v>11</v>
      </c>
      <c r="H1266" s="2" t="s">
        <v>23</v>
      </c>
      <c r="I1266" s="1">
        <v>2</v>
      </c>
      <c r="J1266" s="2">
        <v>10</v>
      </c>
      <c r="K1266" s="2">
        <v>2024</v>
      </c>
    </row>
    <row r="1267" spans="1:11" x14ac:dyDescent="0.25">
      <c r="A1267" s="2">
        <v>2264</v>
      </c>
      <c r="B1267" s="2">
        <f t="shared" ca="1" si="39"/>
        <v>3402</v>
      </c>
      <c r="C1267" s="1">
        <v>145</v>
      </c>
      <c r="D1267" s="2" t="str">
        <f t="shared" ca="1" si="38"/>
        <v>Deposit</v>
      </c>
      <c r="E1267" s="2" t="s">
        <v>7</v>
      </c>
      <c r="F1267" s="1">
        <v>68</v>
      </c>
      <c r="G1267" s="2" t="s">
        <v>11</v>
      </c>
      <c r="H1267" s="2" t="s">
        <v>19</v>
      </c>
      <c r="I1267" s="1">
        <v>3</v>
      </c>
      <c r="J1267" s="2">
        <v>12</v>
      </c>
      <c r="K1267" s="2">
        <v>2024</v>
      </c>
    </row>
    <row r="1268" spans="1:11" x14ac:dyDescent="0.25">
      <c r="A1268" s="2">
        <v>2265</v>
      </c>
      <c r="B1268" s="2">
        <f t="shared" ca="1" si="39"/>
        <v>7910</v>
      </c>
      <c r="C1268" s="1">
        <v>-91</v>
      </c>
      <c r="D1268" s="2" t="str">
        <f t="shared" ca="1" si="38"/>
        <v>Withdrawal</v>
      </c>
      <c r="E1268" s="2" t="s">
        <v>7</v>
      </c>
      <c r="F1268" s="1">
        <v>68</v>
      </c>
      <c r="G1268" s="2" t="s">
        <v>12</v>
      </c>
      <c r="H1268" s="2" t="s">
        <v>20</v>
      </c>
      <c r="I1268" s="1">
        <v>4</v>
      </c>
      <c r="J1268" s="2">
        <v>6</v>
      </c>
      <c r="K1268" s="2">
        <v>2024</v>
      </c>
    </row>
    <row r="1269" spans="1:11" x14ac:dyDescent="0.25">
      <c r="A1269" s="2">
        <v>2266</v>
      </c>
      <c r="B1269" s="2">
        <f t="shared" ca="1" si="39"/>
        <v>18606</v>
      </c>
      <c r="C1269" s="1">
        <v>151</v>
      </c>
      <c r="D1269" s="2" t="str">
        <f t="shared" ca="1" si="38"/>
        <v>Deposit</v>
      </c>
      <c r="E1269" s="2" t="s">
        <v>8</v>
      </c>
      <c r="F1269" s="1">
        <v>43</v>
      </c>
      <c r="G1269" s="2" t="s">
        <v>11</v>
      </c>
      <c r="H1269" s="2" t="s">
        <v>21</v>
      </c>
      <c r="I1269" s="1">
        <v>3</v>
      </c>
      <c r="J1269" s="2">
        <v>3</v>
      </c>
      <c r="K1269" s="2">
        <v>2023</v>
      </c>
    </row>
    <row r="1270" spans="1:11" x14ac:dyDescent="0.25">
      <c r="A1270" s="2">
        <v>2267</v>
      </c>
      <c r="B1270" s="2">
        <f t="shared" ca="1" si="39"/>
        <v>6611</v>
      </c>
      <c r="C1270" s="1">
        <v>334</v>
      </c>
      <c r="D1270" s="2" t="str">
        <f t="shared" ca="1" si="38"/>
        <v>Withdrawal</v>
      </c>
      <c r="E1270" s="2" t="s">
        <v>7</v>
      </c>
      <c r="F1270" s="1">
        <v>46</v>
      </c>
      <c r="G1270" s="2" t="s">
        <v>12</v>
      </c>
      <c r="H1270" s="2" t="s">
        <v>22</v>
      </c>
      <c r="I1270" s="1">
        <v>2</v>
      </c>
      <c r="J1270" s="2">
        <v>3</v>
      </c>
      <c r="K1270" s="2">
        <v>2023</v>
      </c>
    </row>
    <row r="1271" spans="1:11" x14ac:dyDescent="0.25">
      <c r="A1271" s="2">
        <v>2268</v>
      </c>
      <c r="B1271" s="2">
        <f t="shared" ca="1" si="39"/>
        <v>12762</v>
      </c>
      <c r="C1271" s="1">
        <v>643</v>
      </c>
      <c r="D1271" s="2" t="str">
        <f t="shared" ca="1" si="38"/>
        <v>Withdrawal</v>
      </c>
      <c r="E1271" s="2" t="s">
        <v>8</v>
      </c>
      <c r="F1271" s="1">
        <v>45</v>
      </c>
      <c r="G1271" s="2" t="s">
        <v>11</v>
      </c>
      <c r="H1271" s="2" t="s">
        <v>23</v>
      </c>
      <c r="I1271" s="1">
        <v>5</v>
      </c>
      <c r="J1271" s="2">
        <v>9</v>
      </c>
      <c r="K1271" s="2">
        <v>2024</v>
      </c>
    </row>
    <row r="1272" spans="1:11" x14ac:dyDescent="0.25">
      <c r="A1272" s="2">
        <v>2269</v>
      </c>
      <c r="B1272" s="2">
        <f t="shared" ca="1" si="39"/>
        <v>12841</v>
      </c>
      <c r="C1272" s="1">
        <v>15</v>
      </c>
      <c r="D1272" s="2" t="str">
        <f t="shared" ca="1" si="38"/>
        <v>Withdrawal</v>
      </c>
      <c r="E1272" s="2" t="s">
        <v>9</v>
      </c>
      <c r="F1272" s="1">
        <v>46</v>
      </c>
      <c r="G1272" s="2" t="s">
        <v>12</v>
      </c>
      <c r="H1272" s="2" t="s">
        <v>19</v>
      </c>
      <c r="I1272" s="1">
        <v>2</v>
      </c>
      <c r="J1272" s="2">
        <v>1</v>
      </c>
      <c r="K1272" s="2">
        <v>2024</v>
      </c>
    </row>
    <row r="1273" spans="1:11" x14ac:dyDescent="0.25">
      <c r="A1273" s="2">
        <v>2270</v>
      </c>
      <c r="B1273" s="2">
        <f t="shared" ca="1" si="39"/>
        <v>20948</v>
      </c>
      <c r="C1273" s="1">
        <v>-265</v>
      </c>
      <c r="D1273" s="2" t="str">
        <f t="shared" ca="1" si="38"/>
        <v>Deposit</v>
      </c>
      <c r="E1273" s="2" t="s">
        <v>7</v>
      </c>
      <c r="F1273" s="1">
        <v>64</v>
      </c>
      <c r="G1273" s="2" t="s">
        <v>11</v>
      </c>
      <c r="H1273" s="2" t="s">
        <v>20</v>
      </c>
      <c r="I1273" s="1">
        <v>3</v>
      </c>
      <c r="J1273" s="2">
        <v>1</v>
      </c>
      <c r="K1273" s="2">
        <v>2023</v>
      </c>
    </row>
    <row r="1274" spans="1:11" x14ac:dyDescent="0.25">
      <c r="A1274" s="2">
        <v>2271</v>
      </c>
      <c r="B1274" s="2">
        <f t="shared" ca="1" si="39"/>
        <v>11718</v>
      </c>
      <c r="C1274" s="1">
        <v>1144</v>
      </c>
      <c r="D1274" s="2" t="str">
        <f t="shared" ca="1" si="38"/>
        <v>Transfer</v>
      </c>
      <c r="E1274" s="2" t="s">
        <v>7</v>
      </c>
      <c r="F1274" s="1">
        <v>65</v>
      </c>
      <c r="G1274" s="2" t="s">
        <v>12</v>
      </c>
      <c r="H1274" s="2" t="s">
        <v>21</v>
      </c>
      <c r="I1274" s="1">
        <v>1</v>
      </c>
      <c r="J1274" s="2">
        <v>6</v>
      </c>
      <c r="K1274" s="2">
        <v>2024</v>
      </c>
    </row>
    <row r="1275" spans="1:11" x14ac:dyDescent="0.25">
      <c r="A1275" s="2">
        <v>2272</v>
      </c>
      <c r="B1275" s="2">
        <f t="shared" ca="1" si="39"/>
        <v>1553</v>
      </c>
      <c r="C1275" s="1">
        <v>-98</v>
      </c>
      <c r="D1275" s="2" t="str">
        <f t="shared" ca="1" si="38"/>
        <v>Withdrawal</v>
      </c>
      <c r="E1275" s="2" t="s">
        <v>7</v>
      </c>
      <c r="F1275" s="1">
        <v>27</v>
      </c>
      <c r="G1275" s="2" t="s">
        <v>11</v>
      </c>
      <c r="H1275" s="2" t="s">
        <v>22</v>
      </c>
      <c r="I1275" s="1">
        <v>4</v>
      </c>
      <c r="J1275" s="2">
        <v>6</v>
      </c>
      <c r="K1275" s="2">
        <v>2024</v>
      </c>
    </row>
    <row r="1276" spans="1:11" x14ac:dyDescent="0.25">
      <c r="A1276" s="2">
        <v>2273</v>
      </c>
      <c r="B1276" s="2">
        <f t="shared" ca="1" si="39"/>
        <v>18451</v>
      </c>
      <c r="C1276" s="1">
        <v>383</v>
      </c>
      <c r="D1276" s="2" t="str">
        <f t="shared" ca="1" si="38"/>
        <v>Transfer</v>
      </c>
      <c r="E1276" s="2" t="s">
        <v>8</v>
      </c>
      <c r="F1276" s="1">
        <v>50</v>
      </c>
      <c r="G1276" s="2" t="s">
        <v>12</v>
      </c>
      <c r="H1276" s="2" t="s">
        <v>23</v>
      </c>
      <c r="I1276" s="1">
        <v>3</v>
      </c>
      <c r="J1276" s="2">
        <v>11</v>
      </c>
      <c r="K1276" s="2">
        <v>2024</v>
      </c>
    </row>
    <row r="1277" spans="1:11" x14ac:dyDescent="0.25">
      <c r="A1277" s="2">
        <v>2274</v>
      </c>
      <c r="B1277" s="2">
        <f t="shared" ca="1" si="39"/>
        <v>1793</v>
      </c>
      <c r="C1277" s="1">
        <v>424</v>
      </c>
      <c r="D1277" s="2" t="str">
        <f t="shared" ca="1" si="38"/>
        <v>Transfer</v>
      </c>
      <c r="E1277" s="2" t="s">
        <v>9</v>
      </c>
      <c r="F1277" s="1">
        <v>66</v>
      </c>
      <c r="G1277" s="2" t="s">
        <v>11</v>
      </c>
      <c r="H1277" s="2" t="s">
        <v>19</v>
      </c>
      <c r="I1277" s="1">
        <v>1</v>
      </c>
      <c r="J1277" s="2">
        <v>12</v>
      </c>
      <c r="K1277" s="2">
        <v>2024</v>
      </c>
    </row>
    <row r="1278" spans="1:11" x14ac:dyDescent="0.25">
      <c r="A1278" s="2">
        <v>2275</v>
      </c>
      <c r="B1278" s="2">
        <f t="shared" ca="1" si="39"/>
        <v>3041</v>
      </c>
      <c r="C1278" s="1">
        <v>939</v>
      </c>
      <c r="D1278" s="2" t="str">
        <f t="shared" ca="1" si="38"/>
        <v>Deposit</v>
      </c>
      <c r="E1278" s="2" t="s">
        <v>7</v>
      </c>
      <c r="F1278" s="1">
        <v>35</v>
      </c>
      <c r="G1278" s="2" t="s">
        <v>12</v>
      </c>
      <c r="H1278" s="2" t="s">
        <v>20</v>
      </c>
      <c r="I1278" s="1">
        <v>1</v>
      </c>
      <c r="J1278" s="2">
        <v>11</v>
      </c>
      <c r="K1278" s="2">
        <v>2023</v>
      </c>
    </row>
    <row r="1279" spans="1:11" x14ac:dyDescent="0.25">
      <c r="A1279" s="2">
        <v>2276</v>
      </c>
      <c r="B1279" s="2">
        <f t="shared" ca="1" si="39"/>
        <v>15719</v>
      </c>
      <c r="C1279" s="1">
        <v>96</v>
      </c>
      <c r="D1279" s="2" t="str">
        <f t="shared" ca="1" si="38"/>
        <v>Deposit</v>
      </c>
      <c r="E1279" s="2" t="s">
        <v>7</v>
      </c>
      <c r="F1279" s="1">
        <v>61</v>
      </c>
      <c r="G1279" s="2" t="s">
        <v>11</v>
      </c>
      <c r="H1279" s="2" t="s">
        <v>21</v>
      </c>
      <c r="I1279" s="1">
        <v>1</v>
      </c>
      <c r="J1279" s="2">
        <v>8</v>
      </c>
      <c r="K1279" s="2">
        <v>2023</v>
      </c>
    </row>
    <row r="1280" spans="1:11" x14ac:dyDescent="0.25">
      <c r="A1280" s="2">
        <v>2277</v>
      </c>
      <c r="B1280" s="2">
        <f t="shared" ca="1" si="39"/>
        <v>12963</v>
      </c>
      <c r="C1280" s="1">
        <v>594</v>
      </c>
      <c r="D1280" s="2" t="str">
        <f t="shared" ca="1" si="38"/>
        <v>Transfer</v>
      </c>
      <c r="E1280" s="2" t="s">
        <v>7</v>
      </c>
      <c r="F1280" s="1">
        <v>52</v>
      </c>
      <c r="G1280" s="2" t="s">
        <v>12</v>
      </c>
      <c r="H1280" s="2" t="s">
        <v>22</v>
      </c>
      <c r="I1280" s="1">
        <v>1</v>
      </c>
      <c r="J1280" s="2">
        <v>3</v>
      </c>
      <c r="K1280" s="2">
        <v>2023</v>
      </c>
    </row>
    <row r="1281" spans="1:11" x14ac:dyDescent="0.25">
      <c r="A1281" s="2">
        <v>2278</v>
      </c>
      <c r="B1281" s="2">
        <f t="shared" ca="1" si="39"/>
        <v>9479</v>
      </c>
      <c r="C1281" s="1">
        <v>1115</v>
      </c>
      <c r="D1281" s="2" t="str">
        <f t="shared" ca="1" si="38"/>
        <v>Withdrawal</v>
      </c>
      <c r="E1281" s="2" t="s">
        <v>8</v>
      </c>
      <c r="F1281" s="1">
        <v>56</v>
      </c>
      <c r="G1281" s="2" t="s">
        <v>11</v>
      </c>
      <c r="H1281" s="2" t="s">
        <v>23</v>
      </c>
      <c r="I1281" s="1">
        <v>3</v>
      </c>
      <c r="J1281" s="2">
        <v>6</v>
      </c>
      <c r="K1281" s="2">
        <v>2024</v>
      </c>
    </row>
    <row r="1282" spans="1:11" x14ac:dyDescent="0.25">
      <c r="A1282" s="2">
        <v>2279</v>
      </c>
      <c r="B1282" s="2">
        <f t="shared" ca="1" si="39"/>
        <v>10281</v>
      </c>
      <c r="C1282" s="1">
        <v>160</v>
      </c>
      <c r="D1282" s="2" t="str">
        <f t="shared" ca="1" si="38"/>
        <v>Withdrawal</v>
      </c>
      <c r="E1282" s="2" t="s">
        <v>7</v>
      </c>
      <c r="F1282" s="1">
        <v>36</v>
      </c>
      <c r="G1282" s="2" t="s">
        <v>11</v>
      </c>
      <c r="H1282" s="2" t="s">
        <v>19</v>
      </c>
      <c r="I1282" s="1">
        <v>1</v>
      </c>
      <c r="J1282" s="2">
        <v>10</v>
      </c>
      <c r="K1282" s="2">
        <v>2023</v>
      </c>
    </row>
    <row r="1283" spans="1:11" x14ac:dyDescent="0.25">
      <c r="A1283" s="2">
        <v>2280</v>
      </c>
      <c r="B1283" s="2">
        <f t="shared" ca="1" si="39"/>
        <v>10840</v>
      </c>
      <c r="C1283" s="1">
        <v>455</v>
      </c>
      <c r="D1283" s="2" t="str">
        <f t="shared" ca="1" si="38"/>
        <v>Withdrawal</v>
      </c>
      <c r="E1283" s="2" t="s">
        <v>9</v>
      </c>
      <c r="F1283" s="1">
        <v>57</v>
      </c>
      <c r="G1283" s="2" t="s">
        <v>12</v>
      </c>
      <c r="H1283" s="2" t="s">
        <v>20</v>
      </c>
      <c r="I1283" s="1">
        <v>2</v>
      </c>
      <c r="J1283" s="2">
        <v>3</v>
      </c>
      <c r="K1283" s="2">
        <v>2023</v>
      </c>
    </row>
    <row r="1284" spans="1:11" x14ac:dyDescent="0.25">
      <c r="A1284" s="2">
        <v>2281</v>
      </c>
      <c r="B1284" s="2">
        <f t="shared" ca="1" si="39"/>
        <v>22113</v>
      </c>
      <c r="C1284" s="1">
        <v>890</v>
      </c>
      <c r="D1284" s="2" t="str">
        <f t="shared" ref="D1284:D1347" ca="1" si="40">INDEX(loan_types,RANDBETWEEN(1,COUNTA(loan_types)))</f>
        <v>Deposit</v>
      </c>
      <c r="E1284" s="2" t="s">
        <v>8</v>
      </c>
      <c r="F1284" s="1">
        <v>47</v>
      </c>
      <c r="G1284" s="2" t="s">
        <v>11</v>
      </c>
      <c r="H1284" s="2" t="s">
        <v>21</v>
      </c>
      <c r="I1284" s="1">
        <v>1</v>
      </c>
      <c r="J1284" s="2">
        <v>8</v>
      </c>
      <c r="K1284" s="2">
        <v>2023</v>
      </c>
    </row>
    <row r="1285" spans="1:11" x14ac:dyDescent="0.25">
      <c r="A1285" s="2">
        <v>2282</v>
      </c>
      <c r="B1285" s="2">
        <f t="shared" ref="B1285:B1348" ca="1" si="41">IF(D1285="Withdrawal",RANDBETWEEN(500,15000),IF(D1284="Transfer",RANDBETWEEN(600,6000),RANDBETWEEN(10000,25000)))</f>
        <v>20824</v>
      </c>
      <c r="C1285" s="1">
        <v>1334</v>
      </c>
      <c r="D1285" s="2" t="str">
        <f t="shared" ca="1" si="40"/>
        <v>Transfer</v>
      </c>
      <c r="E1285" s="2" t="s">
        <v>7</v>
      </c>
      <c r="F1285" s="1">
        <v>40</v>
      </c>
      <c r="G1285" s="2" t="s">
        <v>12</v>
      </c>
      <c r="H1285" s="2" t="s">
        <v>22</v>
      </c>
      <c r="I1285" s="1">
        <v>4</v>
      </c>
      <c r="J1285" s="2">
        <v>10</v>
      </c>
      <c r="K1285" s="2">
        <v>2024</v>
      </c>
    </row>
    <row r="1286" spans="1:11" x14ac:dyDescent="0.25">
      <c r="A1286" s="2">
        <v>2283</v>
      </c>
      <c r="B1286" s="2">
        <f t="shared" ca="1" si="41"/>
        <v>1189</v>
      </c>
      <c r="C1286" s="1">
        <v>458</v>
      </c>
      <c r="D1286" s="2" t="str">
        <f t="shared" ca="1" si="40"/>
        <v>Transfer</v>
      </c>
      <c r="E1286" s="2" t="s">
        <v>7</v>
      </c>
      <c r="F1286" s="1">
        <v>66</v>
      </c>
      <c r="G1286" s="2" t="s">
        <v>11</v>
      </c>
      <c r="H1286" s="2" t="s">
        <v>23</v>
      </c>
      <c r="I1286" s="1">
        <v>1</v>
      </c>
      <c r="J1286" s="2">
        <v>3</v>
      </c>
      <c r="K1286" s="2">
        <v>2024</v>
      </c>
    </row>
    <row r="1287" spans="1:11" x14ac:dyDescent="0.25">
      <c r="A1287" s="2">
        <v>2284</v>
      </c>
      <c r="B1287" s="2">
        <f t="shared" ca="1" si="41"/>
        <v>2336</v>
      </c>
      <c r="C1287" s="1">
        <v>1238</v>
      </c>
      <c r="D1287" s="2" t="str">
        <f t="shared" ca="1" si="40"/>
        <v>Deposit</v>
      </c>
      <c r="E1287" s="2" t="s">
        <v>7</v>
      </c>
      <c r="F1287" s="1">
        <v>53</v>
      </c>
      <c r="G1287" s="2" t="s">
        <v>12</v>
      </c>
      <c r="H1287" s="2" t="s">
        <v>19</v>
      </c>
      <c r="I1287" s="1">
        <v>1</v>
      </c>
      <c r="J1287" s="2">
        <v>4</v>
      </c>
      <c r="K1287" s="2">
        <v>2023</v>
      </c>
    </row>
    <row r="1288" spans="1:11" x14ac:dyDescent="0.25">
      <c r="A1288" s="2">
        <v>2285</v>
      </c>
      <c r="B1288" s="2">
        <f t="shared" ca="1" si="41"/>
        <v>9689</v>
      </c>
      <c r="C1288" s="1">
        <v>-221</v>
      </c>
      <c r="D1288" s="2" t="str">
        <f t="shared" ca="1" si="40"/>
        <v>Withdrawal</v>
      </c>
      <c r="E1288" s="2" t="s">
        <v>9</v>
      </c>
      <c r="F1288" s="1">
        <v>56</v>
      </c>
      <c r="G1288" s="2" t="s">
        <v>11</v>
      </c>
      <c r="H1288" s="2" t="s">
        <v>20</v>
      </c>
      <c r="I1288" s="1">
        <v>5</v>
      </c>
      <c r="J1288" s="2">
        <v>4</v>
      </c>
      <c r="K1288" s="2">
        <v>2024</v>
      </c>
    </row>
    <row r="1289" spans="1:11" x14ac:dyDescent="0.25">
      <c r="A1289" s="2">
        <v>2286</v>
      </c>
      <c r="B1289" s="2">
        <f t="shared" ca="1" si="41"/>
        <v>16397</v>
      </c>
      <c r="C1289" s="1">
        <v>-302</v>
      </c>
      <c r="D1289" s="2" t="str">
        <f t="shared" ca="1" si="40"/>
        <v>Transfer</v>
      </c>
      <c r="E1289" s="2" t="s">
        <v>7</v>
      </c>
      <c r="F1289" s="1">
        <v>40</v>
      </c>
      <c r="G1289" s="2" t="s">
        <v>12</v>
      </c>
      <c r="H1289" s="2" t="s">
        <v>21</v>
      </c>
      <c r="I1289" s="1">
        <v>1</v>
      </c>
      <c r="J1289" s="2">
        <v>3</v>
      </c>
      <c r="K1289" s="2">
        <v>2023</v>
      </c>
    </row>
    <row r="1290" spans="1:11" x14ac:dyDescent="0.25">
      <c r="A1290" s="2">
        <v>2287</v>
      </c>
      <c r="B1290" s="2">
        <f t="shared" ca="1" si="41"/>
        <v>13810</v>
      </c>
      <c r="C1290" s="1">
        <v>1255</v>
      </c>
      <c r="D1290" s="2" t="str">
        <f t="shared" ca="1" si="40"/>
        <v>Withdrawal</v>
      </c>
      <c r="E1290" s="2" t="s">
        <v>8</v>
      </c>
      <c r="F1290" s="1">
        <v>53</v>
      </c>
      <c r="G1290" s="2" t="s">
        <v>11</v>
      </c>
      <c r="H1290" s="2" t="s">
        <v>22</v>
      </c>
      <c r="I1290" s="1">
        <v>4</v>
      </c>
      <c r="J1290" s="2">
        <v>8</v>
      </c>
      <c r="K1290" s="2">
        <v>2023</v>
      </c>
    </row>
    <row r="1291" spans="1:11" x14ac:dyDescent="0.25">
      <c r="A1291" s="2">
        <v>2288</v>
      </c>
      <c r="B1291" s="2">
        <f t="shared" ca="1" si="41"/>
        <v>9523</v>
      </c>
      <c r="C1291" s="1">
        <v>1449</v>
      </c>
      <c r="D1291" s="2" t="str">
        <f t="shared" ca="1" si="40"/>
        <v>Withdrawal</v>
      </c>
      <c r="E1291" s="2" t="s">
        <v>7</v>
      </c>
      <c r="F1291" s="1">
        <v>30</v>
      </c>
      <c r="G1291" s="2" t="s">
        <v>12</v>
      </c>
      <c r="H1291" s="2" t="s">
        <v>23</v>
      </c>
      <c r="I1291" s="1">
        <v>5</v>
      </c>
      <c r="J1291" s="2">
        <v>6</v>
      </c>
      <c r="K1291" s="2">
        <v>2023</v>
      </c>
    </row>
    <row r="1292" spans="1:11" x14ac:dyDescent="0.25">
      <c r="A1292" s="2">
        <v>2289</v>
      </c>
      <c r="B1292" s="2">
        <f t="shared" ca="1" si="41"/>
        <v>5298</v>
      </c>
      <c r="C1292" s="1">
        <v>1289</v>
      </c>
      <c r="D1292" s="2" t="str">
        <f t="shared" ca="1" si="40"/>
        <v>Withdrawal</v>
      </c>
      <c r="E1292" s="2" t="s">
        <v>7</v>
      </c>
      <c r="F1292" s="1">
        <v>48</v>
      </c>
      <c r="G1292" s="2" t="s">
        <v>11</v>
      </c>
      <c r="H1292" s="2" t="s">
        <v>19</v>
      </c>
      <c r="I1292" s="1">
        <v>4</v>
      </c>
      <c r="J1292" s="2">
        <v>4</v>
      </c>
      <c r="K1292" s="2">
        <v>2024</v>
      </c>
    </row>
    <row r="1293" spans="1:11" x14ac:dyDescent="0.25">
      <c r="A1293" s="2">
        <v>2290</v>
      </c>
      <c r="B1293" s="2">
        <f t="shared" ca="1" si="41"/>
        <v>11656</v>
      </c>
      <c r="C1293" s="1">
        <v>1094</v>
      </c>
      <c r="D1293" s="2" t="str">
        <f t="shared" ca="1" si="40"/>
        <v>Deposit</v>
      </c>
      <c r="E1293" s="2" t="s">
        <v>9</v>
      </c>
      <c r="F1293" s="1">
        <v>54</v>
      </c>
      <c r="G1293" s="2" t="s">
        <v>12</v>
      </c>
      <c r="H1293" s="2" t="s">
        <v>20</v>
      </c>
      <c r="I1293" s="1">
        <v>2</v>
      </c>
      <c r="J1293" s="2">
        <v>10</v>
      </c>
      <c r="K1293" s="2">
        <v>2023</v>
      </c>
    </row>
    <row r="1294" spans="1:11" x14ac:dyDescent="0.25">
      <c r="A1294" s="2">
        <v>2291</v>
      </c>
      <c r="B1294" s="2">
        <f t="shared" ca="1" si="41"/>
        <v>18540</v>
      </c>
      <c r="C1294" s="1">
        <v>827</v>
      </c>
      <c r="D1294" s="2" t="str">
        <f t="shared" ca="1" si="40"/>
        <v>Transfer</v>
      </c>
      <c r="E1294" s="2" t="s">
        <v>7</v>
      </c>
      <c r="F1294" s="1">
        <v>56</v>
      </c>
      <c r="G1294" s="2" t="s">
        <v>11</v>
      </c>
      <c r="H1294" s="2" t="s">
        <v>21</v>
      </c>
      <c r="I1294" s="1">
        <v>1</v>
      </c>
      <c r="J1294" s="2">
        <v>2</v>
      </c>
      <c r="K1294" s="2">
        <v>2023</v>
      </c>
    </row>
    <row r="1295" spans="1:11" x14ac:dyDescent="0.25">
      <c r="A1295" s="2">
        <v>2292</v>
      </c>
      <c r="B1295" s="2">
        <f t="shared" ca="1" si="41"/>
        <v>1756</v>
      </c>
      <c r="C1295" s="1">
        <v>1383</v>
      </c>
      <c r="D1295" s="2" t="str">
        <f t="shared" ca="1" si="40"/>
        <v>Deposit</v>
      </c>
      <c r="E1295" s="2" t="s">
        <v>7</v>
      </c>
      <c r="F1295" s="1">
        <v>63</v>
      </c>
      <c r="G1295" s="2" t="s">
        <v>12</v>
      </c>
      <c r="H1295" s="2" t="s">
        <v>22</v>
      </c>
      <c r="I1295" s="1">
        <v>4</v>
      </c>
      <c r="J1295" s="2">
        <v>3</v>
      </c>
      <c r="K1295" s="2">
        <v>2024</v>
      </c>
    </row>
    <row r="1296" spans="1:11" x14ac:dyDescent="0.25">
      <c r="A1296" s="2">
        <v>2293</v>
      </c>
      <c r="B1296" s="2">
        <f t="shared" ca="1" si="41"/>
        <v>12026</v>
      </c>
      <c r="C1296" s="1">
        <v>976</v>
      </c>
      <c r="D1296" s="2" t="str">
        <f t="shared" ca="1" si="40"/>
        <v>Transfer</v>
      </c>
      <c r="E1296" s="2" t="s">
        <v>8</v>
      </c>
      <c r="F1296" s="1">
        <v>53</v>
      </c>
      <c r="G1296" s="2" t="s">
        <v>11</v>
      </c>
      <c r="H1296" s="2" t="s">
        <v>23</v>
      </c>
      <c r="I1296" s="1">
        <v>4</v>
      </c>
      <c r="J1296" s="2">
        <v>11</v>
      </c>
      <c r="K1296" s="2">
        <v>2024</v>
      </c>
    </row>
    <row r="1297" spans="1:11" x14ac:dyDescent="0.25">
      <c r="A1297" s="2">
        <v>2294</v>
      </c>
      <c r="B1297" s="2">
        <f t="shared" ca="1" si="41"/>
        <v>8326</v>
      </c>
      <c r="C1297" s="1">
        <v>266</v>
      </c>
      <c r="D1297" s="2" t="str">
        <f t="shared" ca="1" si="40"/>
        <v>Withdrawal</v>
      </c>
      <c r="E1297" s="2" t="s">
        <v>9</v>
      </c>
      <c r="F1297" s="1">
        <v>69</v>
      </c>
      <c r="G1297" s="2" t="s">
        <v>12</v>
      </c>
      <c r="H1297" s="2" t="s">
        <v>19</v>
      </c>
      <c r="I1297" s="1">
        <v>1</v>
      </c>
      <c r="J1297" s="2">
        <v>8</v>
      </c>
      <c r="K1297" s="2">
        <v>2023</v>
      </c>
    </row>
    <row r="1298" spans="1:11" x14ac:dyDescent="0.25">
      <c r="A1298" s="2">
        <v>2295</v>
      </c>
      <c r="B1298" s="2">
        <f t="shared" ca="1" si="41"/>
        <v>12795</v>
      </c>
      <c r="C1298" s="1">
        <v>1029</v>
      </c>
      <c r="D1298" s="2" t="str">
        <f t="shared" ca="1" si="40"/>
        <v>Withdrawal</v>
      </c>
      <c r="E1298" s="2" t="s">
        <v>7</v>
      </c>
      <c r="F1298" s="1">
        <v>42</v>
      </c>
      <c r="G1298" s="2" t="s">
        <v>11</v>
      </c>
      <c r="H1298" s="2" t="s">
        <v>20</v>
      </c>
      <c r="I1298" s="1">
        <v>3</v>
      </c>
      <c r="J1298" s="2">
        <v>4</v>
      </c>
      <c r="K1298" s="2">
        <v>2024</v>
      </c>
    </row>
    <row r="1299" spans="1:11" x14ac:dyDescent="0.25">
      <c r="A1299" s="2">
        <v>2296</v>
      </c>
      <c r="B1299" s="2">
        <f t="shared" ca="1" si="41"/>
        <v>6041</v>
      </c>
      <c r="C1299" s="1">
        <v>-304</v>
      </c>
      <c r="D1299" s="2" t="str">
        <f t="shared" ca="1" si="40"/>
        <v>Withdrawal</v>
      </c>
      <c r="E1299" s="2" t="s">
        <v>8</v>
      </c>
      <c r="F1299" s="1">
        <v>32</v>
      </c>
      <c r="G1299" s="2" t="s">
        <v>12</v>
      </c>
      <c r="H1299" s="2" t="s">
        <v>21</v>
      </c>
      <c r="I1299" s="1">
        <v>4</v>
      </c>
      <c r="J1299" s="2">
        <v>8</v>
      </c>
      <c r="K1299" s="2">
        <v>2023</v>
      </c>
    </row>
    <row r="1300" spans="1:11" x14ac:dyDescent="0.25">
      <c r="A1300" s="2">
        <v>2297</v>
      </c>
      <c r="B1300" s="2">
        <f t="shared" ca="1" si="41"/>
        <v>14383</v>
      </c>
      <c r="C1300" s="1">
        <v>217</v>
      </c>
      <c r="D1300" s="2" t="str">
        <f t="shared" ca="1" si="40"/>
        <v>Withdrawal</v>
      </c>
      <c r="E1300" s="2" t="s">
        <v>7</v>
      </c>
      <c r="F1300" s="1">
        <v>46</v>
      </c>
      <c r="G1300" s="2" t="s">
        <v>11</v>
      </c>
      <c r="H1300" s="2" t="s">
        <v>22</v>
      </c>
      <c r="I1300" s="1">
        <v>3</v>
      </c>
      <c r="J1300" s="2">
        <v>2</v>
      </c>
      <c r="K1300" s="2">
        <v>2024</v>
      </c>
    </row>
    <row r="1301" spans="1:11" x14ac:dyDescent="0.25">
      <c r="A1301" s="2">
        <v>2298</v>
      </c>
      <c r="B1301" s="2">
        <f t="shared" ca="1" si="41"/>
        <v>19791</v>
      </c>
      <c r="C1301" s="1">
        <v>1454</v>
      </c>
      <c r="D1301" s="2" t="str">
        <f t="shared" ca="1" si="40"/>
        <v>Deposit</v>
      </c>
      <c r="E1301" s="2" t="s">
        <v>7</v>
      </c>
      <c r="F1301" s="1">
        <v>57</v>
      </c>
      <c r="G1301" s="2" t="s">
        <v>11</v>
      </c>
      <c r="H1301" s="2" t="s">
        <v>23</v>
      </c>
      <c r="I1301" s="1">
        <v>2</v>
      </c>
      <c r="J1301" s="2">
        <v>1</v>
      </c>
      <c r="K1301" s="2">
        <v>2024</v>
      </c>
    </row>
    <row r="1302" spans="1:11" x14ac:dyDescent="0.25">
      <c r="A1302" s="2">
        <v>2299</v>
      </c>
      <c r="B1302" s="2">
        <f t="shared" ca="1" si="41"/>
        <v>9271</v>
      </c>
      <c r="C1302" s="1">
        <v>-479</v>
      </c>
      <c r="D1302" s="2" t="str">
        <f t="shared" ca="1" si="40"/>
        <v>Withdrawal</v>
      </c>
      <c r="E1302" s="1" t="s">
        <v>9</v>
      </c>
      <c r="F1302" s="1">
        <v>36</v>
      </c>
      <c r="G1302" s="2" t="s">
        <v>12</v>
      </c>
      <c r="H1302" s="2" t="s">
        <v>19</v>
      </c>
      <c r="I1302" s="1">
        <v>1</v>
      </c>
      <c r="J1302" s="2">
        <v>7</v>
      </c>
      <c r="K1302" s="2">
        <v>2023</v>
      </c>
    </row>
    <row r="1303" spans="1:11" x14ac:dyDescent="0.25">
      <c r="A1303" s="2">
        <v>2300</v>
      </c>
      <c r="B1303" s="2">
        <f t="shared" ca="1" si="41"/>
        <v>8691</v>
      </c>
      <c r="C1303" s="1">
        <v>443</v>
      </c>
      <c r="D1303" s="2" t="str">
        <f t="shared" ca="1" si="40"/>
        <v>Withdrawal</v>
      </c>
      <c r="E1303" s="1" t="s">
        <v>8</v>
      </c>
      <c r="F1303" s="1">
        <v>69</v>
      </c>
      <c r="G1303" s="2" t="s">
        <v>11</v>
      </c>
      <c r="H1303" s="2" t="s">
        <v>20</v>
      </c>
      <c r="I1303" s="1">
        <v>5</v>
      </c>
      <c r="J1303" s="2">
        <v>6</v>
      </c>
      <c r="K1303" s="2">
        <v>2024</v>
      </c>
    </row>
    <row r="1304" spans="1:11" x14ac:dyDescent="0.25">
      <c r="A1304" s="2">
        <v>2301</v>
      </c>
      <c r="B1304" s="2">
        <f t="shared" ca="1" si="41"/>
        <v>20272</v>
      </c>
      <c r="C1304" s="1">
        <v>-112</v>
      </c>
      <c r="D1304" s="2" t="str">
        <f t="shared" ca="1" si="40"/>
        <v>Transfer</v>
      </c>
      <c r="E1304" s="1" t="s">
        <v>7</v>
      </c>
      <c r="F1304" s="1">
        <v>51</v>
      </c>
      <c r="G1304" s="2" t="s">
        <v>11</v>
      </c>
      <c r="H1304" s="2" t="s">
        <v>21</v>
      </c>
      <c r="I1304" s="1">
        <v>4</v>
      </c>
      <c r="J1304" s="2">
        <v>6</v>
      </c>
      <c r="K1304" s="2">
        <v>2024</v>
      </c>
    </row>
    <row r="1305" spans="1:11" x14ac:dyDescent="0.25">
      <c r="A1305" s="2">
        <v>2302</v>
      </c>
      <c r="B1305" s="2">
        <f t="shared" ca="1" si="41"/>
        <v>3250</v>
      </c>
      <c r="C1305" s="1">
        <v>-415</v>
      </c>
      <c r="D1305" s="2" t="str">
        <f t="shared" ca="1" si="40"/>
        <v>Withdrawal</v>
      </c>
      <c r="E1305" s="1" t="s">
        <v>9</v>
      </c>
      <c r="F1305" s="1">
        <v>56</v>
      </c>
      <c r="G1305" s="2" t="s">
        <v>12</v>
      </c>
      <c r="H1305" s="2" t="s">
        <v>22</v>
      </c>
      <c r="I1305" s="1">
        <v>5</v>
      </c>
      <c r="J1305" s="2">
        <v>12</v>
      </c>
      <c r="K1305" s="2">
        <v>2023</v>
      </c>
    </row>
    <row r="1306" spans="1:11" x14ac:dyDescent="0.25">
      <c r="A1306" s="2">
        <v>2303</v>
      </c>
      <c r="B1306" s="2">
        <f t="shared" ca="1" si="41"/>
        <v>2459</v>
      </c>
      <c r="C1306" s="1">
        <v>197</v>
      </c>
      <c r="D1306" s="2" t="str">
        <f t="shared" ca="1" si="40"/>
        <v>Withdrawal</v>
      </c>
      <c r="E1306" s="1" t="s">
        <v>7</v>
      </c>
      <c r="F1306" s="1">
        <v>69</v>
      </c>
      <c r="G1306" s="2" t="s">
        <v>12</v>
      </c>
      <c r="H1306" s="2" t="s">
        <v>23</v>
      </c>
      <c r="I1306" s="1">
        <v>2</v>
      </c>
      <c r="J1306" s="2">
        <v>3</v>
      </c>
      <c r="K1306" s="2">
        <v>2023</v>
      </c>
    </row>
    <row r="1307" spans="1:11" x14ac:dyDescent="0.25">
      <c r="A1307" s="2">
        <v>2304</v>
      </c>
      <c r="B1307" s="2">
        <f t="shared" ca="1" si="41"/>
        <v>14669</v>
      </c>
      <c r="C1307" s="1">
        <v>-472</v>
      </c>
      <c r="D1307" s="2" t="str">
        <f t="shared" ca="1" si="40"/>
        <v>Withdrawal</v>
      </c>
      <c r="E1307" s="1" t="s">
        <v>7</v>
      </c>
      <c r="F1307" s="1">
        <v>49</v>
      </c>
      <c r="G1307" s="2" t="s">
        <v>11</v>
      </c>
      <c r="H1307" s="2" t="s">
        <v>19</v>
      </c>
      <c r="I1307" s="1">
        <v>4</v>
      </c>
      <c r="J1307" s="2">
        <v>2</v>
      </c>
      <c r="K1307" s="2">
        <v>2023</v>
      </c>
    </row>
    <row r="1308" spans="1:11" x14ac:dyDescent="0.25">
      <c r="A1308" s="2">
        <v>2305</v>
      </c>
      <c r="B1308" s="2">
        <f t="shared" ca="1" si="41"/>
        <v>18044</v>
      </c>
      <c r="C1308" s="1">
        <v>1034</v>
      </c>
      <c r="D1308" s="2" t="str">
        <f t="shared" ca="1" si="40"/>
        <v>Deposit</v>
      </c>
      <c r="E1308" s="2" t="s">
        <v>7</v>
      </c>
      <c r="F1308" s="1">
        <v>58</v>
      </c>
      <c r="G1308" s="2" t="s">
        <v>11</v>
      </c>
      <c r="H1308" s="2" t="s">
        <v>20</v>
      </c>
      <c r="I1308" s="1">
        <v>1</v>
      </c>
      <c r="J1308" s="2">
        <v>7</v>
      </c>
      <c r="K1308" s="2">
        <v>2024</v>
      </c>
    </row>
    <row r="1309" spans="1:11" x14ac:dyDescent="0.25">
      <c r="A1309" s="2">
        <v>2306</v>
      </c>
      <c r="B1309" s="2">
        <f t="shared" ca="1" si="41"/>
        <v>11759</v>
      </c>
      <c r="C1309" s="1">
        <v>1496</v>
      </c>
      <c r="D1309" s="2" t="str">
        <f t="shared" ca="1" si="40"/>
        <v>Withdrawal</v>
      </c>
      <c r="E1309" s="2" t="s">
        <v>8</v>
      </c>
      <c r="F1309" s="1">
        <v>42</v>
      </c>
      <c r="G1309" s="2" t="s">
        <v>12</v>
      </c>
      <c r="H1309" s="2" t="s">
        <v>21</v>
      </c>
      <c r="I1309" s="1">
        <v>3</v>
      </c>
      <c r="J1309" s="2">
        <v>2</v>
      </c>
      <c r="K1309" s="2">
        <v>2024</v>
      </c>
    </row>
    <row r="1310" spans="1:11" x14ac:dyDescent="0.25">
      <c r="A1310" s="2">
        <v>2307</v>
      </c>
      <c r="B1310" s="2">
        <f t="shared" ca="1" si="41"/>
        <v>21376</v>
      </c>
      <c r="C1310" s="1">
        <v>618</v>
      </c>
      <c r="D1310" s="2" t="str">
        <f t="shared" ca="1" si="40"/>
        <v>Deposit</v>
      </c>
      <c r="E1310" s="2" t="s">
        <v>9</v>
      </c>
      <c r="F1310" s="1">
        <v>48</v>
      </c>
      <c r="G1310" s="2" t="s">
        <v>11</v>
      </c>
      <c r="H1310" s="2" t="s">
        <v>22</v>
      </c>
      <c r="I1310" s="1">
        <v>4</v>
      </c>
      <c r="J1310" s="2">
        <v>11</v>
      </c>
      <c r="K1310" s="2">
        <v>2023</v>
      </c>
    </row>
    <row r="1311" spans="1:11" x14ac:dyDescent="0.25">
      <c r="A1311" s="2">
        <v>2308</v>
      </c>
      <c r="B1311" s="2">
        <f t="shared" ca="1" si="41"/>
        <v>4290</v>
      </c>
      <c r="C1311" s="1">
        <v>1212</v>
      </c>
      <c r="D1311" s="2" t="str">
        <f t="shared" ca="1" si="40"/>
        <v>Withdrawal</v>
      </c>
      <c r="E1311" s="2" t="s">
        <v>7</v>
      </c>
      <c r="F1311" s="1">
        <v>35</v>
      </c>
      <c r="G1311" s="2" t="s">
        <v>12</v>
      </c>
      <c r="H1311" s="2" t="s">
        <v>23</v>
      </c>
      <c r="I1311" s="1">
        <v>2</v>
      </c>
      <c r="J1311" s="2">
        <v>3</v>
      </c>
      <c r="K1311" s="2">
        <v>2023</v>
      </c>
    </row>
    <row r="1312" spans="1:11" x14ac:dyDescent="0.25">
      <c r="A1312" s="2">
        <v>2309</v>
      </c>
      <c r="B1312" s="2">
        <f t="shared" ca="1" si="41"/>
        <v>16611</v>
      </c>
      <c r="C1312" s="1">
        <v>1334</v>
      </c>
      <c r="D1312" s="2" t="str">
        <f t="shared" ca="1" si="40"/>
        <v>Deposit</v>
      </c>
      <c r="E1312" s="2" t="s">
        <v>7</v>
      </c>
      <c r="F1312" s="1">
        <v>56</v>
      </c>
      <c r="G1312" s="2" t="s">
        <v>11</v>
      </c>
      <c r="H1312" s="2" t="s">
        <v>19</v>
      </c>
      <c r="I1312" s="1">
        <v>3</v>
      </c>
      <c r="J1312" s="2">
        <v>1</v>
      </c>
      <c r="K1312" s="2">
        <v>2024</v>
      </c>
    </row>
    <row r="1313" spans="1:11" x14ac:dyDescent="0.25">
      <c r="A1313" s="2">
        <v>2310</v>
      </c>
      <c r="B1313" s="2">
        <f t="shared" ca="1" si="41"/>
        <v>14932</v>
      </c>
      <c r="C1313" s="1">
        <v>1030</v>
      </c>
      <c r="D1313" s="2" t="str">
        <f t="shared" ca="1" si="40"/>
        <v>Withdrawal</v>
      </c>
      <c r="E1313" s="2" t="s">
        <v>7</v>
      </c>
      <c r="F1313" s="1">
        <v>29</v>
      </c>
      <c r="G1313" s="2" t="s">
        <v>12</v>
      </c>
      <c r="H1313" s="2" t="s">
        <v>20</v>
      </c>
      <c r="I1313" s="1">
        <v>4</v>
      </c>
      <c r="J1313" s="2">
        <v>8</v>
      </c>
      <c r="K1313" s="2">
        <v>2024</v>
      </c>
    </row>
    <row r="1314" spans="1:11" x14ac:dyDescent="0.25">
      <c r="A1314" s="2">
        <v>2311</v>
      </c>
      <c r="B1314" s="2">
        <f t="shared" ca="1" si="41"/>
        <v>22260</v>
      </c>
      <c r="C1314" s="1">
        <v>1118</v>
      </c>
      <c r="D1314" s="2" t="str">
        <f t="shared" ca="1" si="40"/>
        <v>Transfer</v>
      </c>
      <c r="E1314" s="2" t="s">
        <v>8</v>
      </c>
      <c r="F1314" s="1">
        <v>47</v>
      </c>
      <c r="G1314" s="2" t="s">
        <v>11</v>
      </c>
      <c r="H1314" s="2" t="s">
        <v>21</v>
      </c>
      <c r="I1314" s="1">
        <v>3</v>
      </c>
      <c r="J1314" s="2">
        <v>8</v>
      </c>
      <c r="K1314" s="2">
        <v>2023</v>
      </c>
    </row>
    <row r="1315" spans="1:11" x14ac:dyDescent="0.25">
      <c r="A1315" s="2">
        <v>2312</v>
      </c>
      <c r="B1315" s="2">
        <f t="shared" ca="1" si="41"/>
        <v>9603</v>
      </c>
      <c r="C1315" s="1">
        <v>69</v>
      </c>
      <c r="D1315" s="2" t="str">
        <f t="shared" ca="1" si="40"/>
        <v>Withdrawal</v>
      </c>
      <c r="E1315" s="2" t="s">
        <v>9</v>
      </c>
      <c r="F1315" s="1">
        <v>32</v>
      </c>
      <c r="G1315" s="2" t="s">
        <v>12</v>
      </c>
      <c r="H1315" s="2" t="s">
        <v>22</v>
      </c>
      <c r="I1315" s="1">
        <v>2</v>
      </c>
      <c r="J1315" s="2">
        <v>10</v>
      </c>
      <c r="K1315" s="2">
        <v>2024</v>
      </c>
    </row>
    <row r="1316" spans="1:11" x14ac:dyDescent="0.25">
      <c r="A1316" s="2">
        <v>2313</v>
      </c>
      <c r="B1316" s="2">
        <f t="shared" ca="1" si="41"/>
        <v>9461</v>
      </c>
      <c r="C1316" s="1">
        <v>489</v>
      </c>
      <c r="D1316" s="2" t="str">
        <f t="shared" ca="1" si="40"/>
        <v>Withdrawal</v>
      </c>
      <c r="E1316" s="2" t="s">
        <v>7</v>
      </c>
      <c r="F1316" s="1">
        <v>55</v>
      </c>
      <c r="G1316" s="2" t="s">
        <v>11</v>
      </c>
      <c r="H1316" s="2" t="s">
        <v>23</v>
      </c>
      <c r="I1316" s="1">
        <v>2</v>
      </c>
      <c r="J1316" s="2">
        <v>3</v>
      </c>
      <c r="K1316" s="2">
        <v>2024</v>
      </c>
    </row>
    <row r="1317" spans="1:11" x14ac:dyDescent="0.25">
      <c r="A1317" s="2">
        <v>2314</v>
      </c>
      <c r="B1317" s="2">
        <f t="shared" ca="1" si="41"/>
        <v>14736</v>
      </c>
      <c r="C1317" s="1">
        <v>1015</v>
      </c>
      <c r="D1317" s="2" t="str">
        <f t="shared" ca="1" si="40"/>
        <v>Transfer</v>
      </c>
      <c r="E1317" s="2" t="s">
        <v>7</v>
      </c>
      <c r="F1317" s="1">
        <v>47</v>
      </c>
      <c r="G1317" s="2" t="s">
        <v>11</v>
      </c>
      <c r="H1317" s="2" t="s">
        <v>19</v>
      </c>
      <c r="I1317" s="1">
        <v>5</v>
      </c>
      <c r="J1317" s="2">
        <v>9</v>
      </c>
      <c r="K1317" s="2">
        <v>2024</v>
      </c>
    </row>
    <row r="1318" spans="1:11" x14ac:dyDescent="0.25">
      <c r="A1318" s="2">
        <v>2315</v>
      </c>
      <c r="B1318" s="2">
        <f t="shared" ca="1" si="41"/>
        <v>6217</v>
      </c>
      <c r="C1318" s="1">
        <v>935</v>
      </c>
      <c r="D1318" s="2" t="str">
        <f t="shared" ca="1" si="40"/>
        <v>Withdrawal</v>
      </c>
      <c r="E1318" s="2" t="s">
        <v>7</v>
      </c>
      <c r="F1318" s="1">
        <v>64</v>
      </c>
      <c r="G1318" s="2" t="s">
        <v>12</v>
      </c>
      <c r="H1318" s="2" t="s">
        <v>20</v>
      </c>
      <c r="I1318" s="1">
        <v>5</v>
      </c>
      <c r="J1318" s="2">
        <v>10</v>
      </c>
      <c r="K1318" s="2">
        <v>2024</v>
      </c>
    </row>
    <row r="1319" spans="1:11" x14ac:dyDescent="0.25">
      <c r="A1319" s="2">
        <v>2316</v>
      </c>
      <c r="B1319" s="2">
        <f t="shared" ca="1" si="41"/>
        <v>19008</v>
      </c>
      <c r="C1319" s="1">
        <v>741</v>
      </c>
      <c r="D1319" s="2" t="str">
        <f t="shared" ca="1" si="40"/>
        <v>Deposit</v>
      </c>
      <c r="E1319" s="2" t="s">
        <v>8</v>
      </c>
      <c r="F1319" s="1">
        <v>33</v>
      </c>
      <c r="G1319" s="2" t="s">
        <v>12</v>
      </c>
      <c r="H1319" s="2" t="s">
        <v>21</v>
      </c>
      <c r="I1319" s="1">
        <v>2</v>
      </c>
      <c r="J1319" s="2">
        <v>12</v>
      </c>
      <c r="K1319" s="2">
        <v>2023</v>
      </c>
    </row>
    <row r="1320" spans="1:11" x14ac:dyDescent="0.25">
      <c r="A1320" s="2">
        <v>2317</v>
      </c>
      <c r="B1320" s="2">
        <f t="shared" ca="1" si="41"/>
        <v>12914</v>
      </c>
      <c r="C1320" s="1">
        <v>635</v>
      </c>
      <c r="D1320" s="2" t="str">
        <f t="shared" ca="1" si="40"/>
        <v>Deposit</v>
      </c>
      <c r="E1320" s="2" t="s">
        <v>7</v>
      </c>
      <c r="F1320" s="1">
        <v>46</v>
      </c>
      <c r="G1320" s="2" t="s">
        <v>11</v>
      </c>
      <c r="H1320" s="2" t="s">
        <v>22</v>
      </c>
      <c r="I1320" s="1">
        <v>4</v>
      </c>
      <c r="J1320" s="2">
        <v>1</v>
      </c>
      <c r="K1320" s="2">
        <v>2023</v>
      </c>
    </row>
    <row r="1321" spans="1:11" x14ac:dyDescent="0.25">
      <c r="A1321" s="2">
        <v>2318</v>
      </c>
      <c r="B1321" s="2">
        <f t="shared" ca="1" si="41"/>
        <v>14891</v>
      </c>
      <c r="C1321" s="1">
        <v>27</v>
      </c>
      <c r="D1321" s="2" t="str">
        <f t="shared" ca="1" si="40"/>
        <v>Deposit</v>
      </c>
      <c r="E1321" s="2" t="s">
        <v>9</v>
      </c>
      <c r="F1321" s="1">
        <v>64</v>
      </c>
      <c r="G1321" s="2" t="s">
        <v>11</v>
      </c>
      <c r="H1321" s="2" t="s">
        <v>23</v>
      </c>
      <c r="I1321" s="1">
        <v>1</v>
      </c>
      <c r="J1321" s="2">
        <v>9</v>
      </c>
      <c r="K1321" s="2">
        <v>2023</v>
      </c>
    </row>
    <row r="1322" spans="1:11" x14ac:dyDescent="0.25">
      <c r="A1322" s="2">
        <v>2319</v>
      </c>
      <c r="B1322" s="2">
        <f t="shared" ca="1" si="41"/>
        <v>21294</v>
      </c>
      <c r="C1322" s="1">
        <v>-150</v>
      </c>
      <c r="D1322" s="2" t="str">
        <f t="shared" ca="1" si="40"/>
        <v>Deposit</v>
      </c>
      <c r="E1322" s="2" t="s">
        <v>8</v>
      </c>
      <c r="F1322" s="1">
        <v>49</v>
      </c>
      <c r="G1322" s="2" t="s">
        <v>12</v>
      </c>
      <c r="H1322" s="2" t="s">
        <v>19</v>
      </c>
      <c r="I1322" s="1">
        <v>1</v>
      </c>
      <c r="J1322" s="2">
        <v>3</v>
      </c>
      <c r="K1322" s="2">
        <v>2024</v>
      </c>
    </row>
    <row r="1323" spans="1:11" x14ac:dyDescent="0.25">
      <c r="A1323" s="2">
        <v>2320</v>
      </c>
      <c r="B1323" s="2">
        <f t="shared" ca="1" si="41"/>
        <v>19022</v>
      </c>
      <c r="C1323" s="1">
        <v>915</v>
      </c>
      <c r="D1323" s="2" t="str">
        <f t="shared" ca="1" si="40"/>
        <v>Transfer</v>
      </c>
      <c r="E1323" s="2" t="s">
        <v>7</v>
      </c>
      <c r="F1323" s="1">
        <v>30</v>
      </c>
      <c r="G1323" s="2" t="s">
        <v>11</v>
      </c>
      <c r="H1323" s="2" t="s">
        <v>20</v>
      </c>
      <c r="I1323" s="1">
        <v>3</v>
      </c>
      <c r="J1323" s="2">
        <v>10</v>
      </c>
      <c r="K1323" s="2">
        <v>2024</v>
      </c>
    </row>
    <row r="1324" spans="1:11" x14ac:dyDescent="0.25">
      <c r="A1324" s="2">
        <v>2321</v>
      </c>
      <c r="B1324" s="2">
        <f t="shared" ca="1" si="41"/>
        <v>5226</v>
      </c>
      <c r="C1324" s="1">
        <v>189</v>
      </c>
      <c r="D1324" s="2" t="str">
        <f t="shared" ca="1" si="40"/>
        <v>Transfer</v>
      </c>
      <c r="E1324" s="2" t="s">
        <v>7</v>
      </c>
      <c r="F1324" s="1">
        <v>44</v>
      </c>
      <c r="G1324" s="2" t="s">
        <v>12</v>
      </c>
      <c r="H1324" s="2" t="s">
        <v>21</v>
      </c>
      <c r="I1324" s="1">
        <v>3</v>
      </c>
      <c r="J1324" s="2">
        <v>3</v>
      </c>
      <c r="K1324" s="2">
        <v>2024</v>
      </c>
    </row>
    <row r="1325" spans="1:11" x14ac:dyDescent="0.25">
      <c r="A1325" s="2">
        <v>2322</v>
      </c>
      <c r="B1325" s="2">
        <f t="shared" ca="1" si="41"/>
        <v>2155</v>
      </c>
      <c r="C1325" s="1">
        <v>356</v>
      </c>
      <c r="D1325" s="2" t="str">
        <f t="shared" ca="1" si="40"/>
        <v>Transfer</v>
      </c>
      <c r="E1325" s="2" t="s">
        <v>7</v>
      </c>
      <c r="F1325" s="1">
        <v>59</v>
      </c>
      <c r="G1325" s="2" t="s">
        <v>11</v>
      </c>
      <c r="H1325" s="2" t="s">
        <v>22</v>
      </c>
      <c r="I1325" s="1">
        <v>2</v>
      </c>
      <c r="J1325" s="2">
        <v>9</v>
      </c>
      <c r="K1325" s="2">
        <v>2024</v>
      </c>
    </row>
    <row r="1326" spans="1:11" x14ac:dyDescent="0.25">
      <c r="A1326" s="2">
        <v>2323</v>
      </c>
      <c r="B1326" s="2">
        <f t="shared" ca="1" si="41"/>
        <v>14018</v>
      </c>
      <c r="C1326" s="1">
        <v>617</v>
      </c>
      <c r="D1326" s="2" t="str">
        <f t="shared" ca="1" si="40"/>
        <v>Withdrawal</v>
      </c>
      <c r="E1326" s="2" t="s">
        <v>9</v>
      </c>
      <c r="F1326" s="1">
        <v>29</v>
      </c>
      <c r="G1326" s="2" t="s">
        <v>12</v>
      </c>
      <c r="H1326" s="2" t="s">
        <v>23</v>
      </c>
      <c r="I1326" s="1">
        <v>3</v>
      </c>
      <c r="J1326" s="2">
        <v>6</v>
      </c>
      <c r="K1326" s="2">
        <v>2023</v>
      </c>
    </row>
    <row r="1327" spans="1:11" x14ac:dyDescent="0.25">
      <c r="A1327" s="2">
        <v>2324</v>
      </c>
      <c r="B1327" s="2">
        <f t="shared" ca="1" si="41"/>
        <v>7218</v>
      </c>
      <c r="C1327" s="1">
        <v>21</v>
      </c>
      <c r="D1327" s="2" t="str">
        <f t="shared" ca="1" si="40"/>
        <v>Withdrawal</v>
      </c>
      <c r="E1327" s="2" t="s">
        <v>7</v>
      </c>
      <c r="F1327" s="1">
        <v>53</v>
      </c>
      <c r="G1327" s="2" t="s">
        <v>11</v>
      </c>
      <c r="H1327" s="2" t="s">
        <v>21</v>
      </c>
      <c r="I1327" s="1">
        <v>5</v>
      </c>
      <c r="J1327" s="2">
        <v>4</v>
      </c>
      <c r="K1327" s="2">
        <v>2023</v>
      </c>
    </row>
    <row r="1328" spans="1:11" x14ac:dyDescent="0.25">
      <c r="A1328" s="2">
        <v>2325</v>
      </c>
      <c r="B1328" s="2">
        <f t="shared" ca="1" si="41"/>
        <v>13502</v>
      </c>
      <c r="C1328" s="1">
        <v>-24</v>
      </c>
      <c r="D1328" s="2" t="str">
        <f t="shared" ca="1" si="40"/>
        <v>Withdrawal</v>
      </c>
      <c r="E1328" s="2" t="s">
        <v>8</v>
      </c>
      <c r="F1328" s="1">
        <v>46</v>
      </c>
      <c r="G1328" s="2" t="s">
        <v>12</v>
      </c>
      <c r="H1328" s="2" t="s">
        <v>22</v>
      </c>
      <c r="I1328" s="1">
        <v>3</v>
      </c>
      <c r="J1328" s="2">
        <v>5</v>
      </c>
      <c r="K1328" s="2">
        <v>2024</v>
      </c>
    </row>
    <row r="1329" spans="1:11" x14ac:dyDescent="0.25">
      <c r="A1329" s="2">
        <v>2326</v>
      </c>
      <c r="B1329" s="2">
        <f t="shared" ca="1" si="41"/>
        <v>6556</v>
      </c>
      <c r="C1329" s="1">
        <v>97</v>
      </c>
      <c r="D1329" s="2" t="str">
        <f t="shared" ca="1" si="40"/>
        <v>Withdrawal</v>
      </c>
      <c r="E1329" s="2" t="s">
        <v>7</v>
      </c>
      <c r="F1329" s="1">
        <v>56</v>
      </c>
      <c r="G1329" s="2" t="s">
        <v>11</v>
      </c>
      <c r="H1329" s="2" t="s">
        <v>23</v>
      </c>
      <c r="I1329" s="1">
        <v>1</v>
      </c>
      <c r="J1329" s="2">
        <v>7</v>
      </c>
      <c r="K1329" s="2">
        <v>2023</v>
      </c>
    </row>
    <row r="1330" spans="1:11" x14ac:dyDescent="0.25">
      <c r="A1330" s="2">
        <v>2327</v>
      </c>
      <c r="B1330" s="2">
        <f t="shared" ca="1" si="41"/>
        <v>14229</v>
      </c>
      <c r="C1330" s="1">
        <v>714</v>
      </c>
      <c r="D1330" s="2" t="str">
        <f t="shared" ca="1" si="40"/>
        <v>Deposit</v>
      </c>
      <c r="E1330" s="2" t="s">
        <v>7</v>
      </c>
      <c r="F1330" s="1">
        <v>50</v>
      </c>
      <c r="G1330" s="2" t="s">
        <v>11</v>
      </c>
      <c r="H1330" s="2" t="s">
        <v>19</v>
      </c>
      <c r="I1330" s="1">
        <v>5</v>
      </c>
      <c r="J1330" s="2">
        <v>4</v>
      </c>
      <c r="K1330" s="2">
        <v>2024</v>
      </c>
    </row>
    <row r="1331" spans="1:11" x14ac:dyDescent="0.25">
      <c r="A1331" s="2">
        <v>2328</v>
      </c>
      <c r="B1331" s="2">
        <f t="shared" ca="1" si="41"/>
        <v>24733</v>
      </c>
      <c r="C1331" s="1">
        <v>229</v>
      </c>
      <c r="D1331" s="2" t="str">
        <f t="shared" ca="1" si="40"/>
        <v>Deposit</v>
      </c>
      <c r="E1331" s="2" t="s">
        <v>9</v>
      </c>
      <c r="F1331" s="1">
        <v>59</v>
      </c>
      <c r="G1331" s="2" t="s">
        <v>12</v>
      </c>
      <c r="H1331" s="2" t="s">
        <v>20</v>
      </c>
      <c r="I1331" s="1">
        <v>5</v>
      </c>
      <c r="J1331" s="2">
        <v>12</v>
      </c>
      <c r="K1331" s="2">
        <v>2023</v>
      </c>
    </row>
    <row r="1332" spans="1:11" x14ac:dyDescent="0.25">
      <c r="A1332" s="2">
        <v>2329</v>
      </c>
      <c r="B1332" s="2">
        <f t="shared" ca="1" si="41"/>
        <v>22335</v>
      </c>
      <c r="C1332" s="1">
        <v>1020</v>
      </c>
      <c r="D1332" s="2" t="str">
        <f t="shared" ca="1" si="40"/>
        <v>Deposit</v>
      </c>
      <c r="E1332" s="2" t="s">
        <v>7</v>
      </c>
      <c r="F1332" s="1">
        <v>44</v>
      </c>
      <c r="G1332" s="2" t="s">
        <v>11</v>
      </c>
      <c r="H1332" s="2" t="s">
        <v>21</v>
      </c>
      <c r="I1332" s="1">
        <v>1</v>
      </c>
      <c r="J1332" s="2">
        <v>7</v>
      </c>
      <c r="K1332" s="2">
        <v>2024</v>
      </c>
    </row>
    <row r="1333" spans="1:11" x14ac:dyDescent="0.25">
      <c r="A1333" s="2">
        <v>2330</v>
      </c>
      <c r="B1333" s="2">
        <f t="shared" ca="1" si="41"/>
        <v>6624</v>
      </c>
      <c r="C1333" s="1">
        <v>974</v>
      </c>
      <c r="D1333" s="2" t="str">
        <f t="shared" ca="1" si="40"/>
        <v>Withdrawal</v>
      </c>
      <c r="E1333" s="2" t="s">
        <v>7</v>
      </c>
      <c r="F1333" s="1">
        <v>63</v>
      </c>
      <c r="G1333" s="2" t="s">
        <v>12</v>
      </c>
      <c r="H1333" s="2" t="s">
        <v>22</v>
      </c>
      <c r="I1333" s="1">
        <v>4</v>
      </c>
      <c r="J1333" s="2">
        <v>3</v>
      </c>
      <c r="K1333" s="2">
        <v>2024</v>
      </c>
    </row>
    <row r="1334" spans="1:11" x14ac:dyDescent="0.25">
      <c r="A1334" s="2">
        <v>2331</v>
      </c>
      <c r="B1334" s="2">
        <f t="shared" ca="1" si="41"/>
        <v>17855</v>
      </c>
      <c r="C1334" s="1">
        <v>1097</v>
      </c>
      <c r="D1334" s="2" t="str">
        <f t="shared" ca="1" si="40"/>
        <v>Deposit</v>
      </c>
      <c r="E1334" s="2" t="s">
        <v>8</v>
      </c>
      <c r="F1334" s="1">
        <v>66</v>
      </c>
      <c r="G1334" s="2" t="s">
        <v>11</v>
      </c>
      <c r="H1334" s="2" t="s">
        <v>23</v>
      </c>
      <c r="I1334" s="1">
        <v>3</v>
      </c>
      <c r="J1334" s="2">
        <v>11</v>
      </c>
      <c r="K1334" s="2">
        <v>2023</v>
      </c>
    </row>
    <row r="1335" spans="1:11" x14ac:dyDescent="0.25">
      <c r="A1335" s="2">
        <v>2332</v>
      </c>
      <c r="B1335" s="2">
        <f t="shared" ca="1" si="41"/>
        <v>13573</v>
      </c>
      <c r="C1335" s="1">
        <v>-484</v>
      </c>
      <c r="D1335" s="2" t="str">
        <f t="shared" ca="1" si="40"/>
        <v>Withdrawal</v>
      </c>
      <c r="E1335" s="2" t="s">
        <v>9</v>
      </c>
      <c r="F1335" s="1">
        <v>47</v>
      </c>
      <c r="G1335" s="2" t="s">
        <v>12</v>
      </c>
      <c r="H1335" s="2" t="s">
        <v>19</v>
      </c>
      <c r="I1335" s="1">
        <v>2</v>
      </c>
      <c r="J1335" s="2">
        <v>3</v>
      </c>
      <c r="K1335" s="2">
        <v>2023</v>
      </c>
    </row>
    <row r="1336" spans="1:11" x14ac:dyDescent="0.25">
      <c r="A1336" s="2">
        <v>2333</v>
      </c>
      <c r="B1336" s="2">
        <f t="shared" ca="1" si="41"/>
        <v>24900</v>
      </c>
      <c r="C1336" s="1">
        <v>-215</v>
      </c>
      <c r="D1336" s="2" t="str">
        <f t="shared" ca="1" si="40"/>
        <v>Deposit</v>
      </c>
      <c r="E1336" s="2" t="s">
        <v>7</v>
      </c>
      <c r="F1336" s="1">
        <v>38</v>
      </c>
      <c r="G1336" s="2" t="s">
        <v>11</v>
      </c>
      <c r="H1336" s="2" t="s">
        <v>20</v>
      </c>
      <c r="I1336" s="1">
        <v>4</v>
      </c>
      <c r="J1336" s="2">
        <v>1</v>
      </c>
      <c r="K1336" s="2">
        <v>2024</v>
      </c>
    </row>
    <row r="1337" spans="1:11" x14ac:dyDescent="0.25">
      <c r="A1337" s="2">
        <v>2334</v>
      </c>
      <c r="B1337" s="2">
        <f t="shared" ca="1" si="41"/>
        <v>19587</v>
      </c>
      <c r="C1337" s="1">
        <v>1291</v>
      </c>
      <c r="D1337" s="2" t="str">
        <f t="shared" ca="1" si="40"/>
        <v>Deposit</v>
      </c>
      <c r="E1337" s="2" t="s">
        <v>8</v>
      </c>
      <c r="F1337" s="1">
        <v>59</v>
      </c>
      <c r="G1337" s="2" t="s">
        <v>12</v>
      </c>
      <c r="H1337" s="2" t="s">
        <v>21</v>
      </c>
      <c r="I1337" s="1">
        <v>2</v>
      </c>
      <c r="J1337" s="2">
        <v>12</v>
      </c>
      <c r="K1337" s="2">
        <v>2023</v>
      </c>
    </row>
    <row r="1338" spans="1:11" x14ac:dyDescent="0.25">
      <c r="A1338" s="2">
        <v>2335</v>
      </c>
      <c r="B1338" s="2">
        <f t="shared" ca="1" si="41"/>
        <v>24467</v>
      </c>
      <c r="C1338" s="1">
        <v>424</v>
      </c>
      <c r="D1338" s="2" t="str">
        <f t="shared" ca="1" si="40"/>
        <v>Deposit</v>
      </c>
      <c r="E1338" s="2" t="s">
        <v>7</v>
      </c>
      <c r="F1338" s="1">
        <v>42</v>
      </c>
      <c r="G1338" s="2" t="s">
        <v>11</v>
      </c>
      <c r="H1338" s="2" t="s">
        <v>22</v>
      </c>
      <c r="I1338" s="1">
        <v>4</v>
      </c>
      <c r="J1338" s="2">
        <v>3</v>
      </c>
      <c r="K1338" s="2">
        <v>2024</v>
      </c>
    </row>
    <row r="1339" spans="1:11" x14ac:dyDescent="0.25">
      <c r="A1339" s="2">
        <v>2336</v>
      </c>
      <c r="B1339" s="2">
        <f t="shared" ca="1" si="41"/>
        <v>22947</v>
      </c>
      <c r="C1339" s="1">
        <v>-408</v>
      </c>
      <c r="D1339" s="2" t="str">
        <f t="shared" ca="1" si="40"/>
        <v>Transfer</v>
      </c>
      <c r="E1339" s="2" t="s">
        <v>7</v>
      </c>
      <c r="F1339" s="1">
        <v>54</v>
      </c>
      <c r="G1339" s="2" t="s">
        <v>12</v>
      </c>
      <c r="H1339" s="2" t="s">
        <v>23</v>
      </c>
      <c r="I1339" s="1">
        <v>2</v>
      </c>
      <c r="J1339" s="2">
        <v>4</v>
      </c>
      <c r="K1339" s="2">
        <v>2023</v>
      </c>
    </row>
    <row r="1340" spans="1:11" x14ac:dyDescent="0.25">
      <c r="A1340" s="2">
        <v>2337</v>
      </c>
      <c r="B1340" s="2">
        <f t="shared" ca="1" si="41"/>
        <v>4539</v>
      </c>
      <c r="C1340" s="1">
        <v>287</v>
      </c>
      <c r="D1340" s="2" t="str">
        <f t="shared" ca="1" si="40"/>
        <v>Transfer</v>
      </c>
      <c r="E1340" s="2" t="s">
        <v>9</v>
      </c>
      <c r="F1340" s="1">
        <v>64</v>
      </c>
      <c r="G1340" s="2" t="s">
        <v>11</v>
      </c>
      <c r="H1340" s="2" t="s">
        <v>19</v>
      </c>
      <c r="I1340" s="1">
        <v>2</v>
      </c>
      <c r="J1340" s="2">
        <v>5</v>
      </c>
      <c r="K1340" s="2">
        <v>2023</v>
      </c>
    </row>
    <row r="1341" spans="1:11" x14ac:dyDescent="0.25">
      <c r="A1341" s="2">
        <v>2338</v>
      </c>
      <c r="B1341" s="2">
        <f t="shared" ca="1" si="41"/>
        <v>3529</v>
      </c>
      <c r="C1341" s="1">
        <v>41</v>
      </c>
      <c r="D1341" s="2" t="str">
        <f t="shared" ca="1" si="40"/>
        <v>Deposit</v>
      </c>
      <c r="E1341" s="2" t="s">
        <v>7</v>
      </c>
      <c r="F1341" s="1">
        <v>43</v>
      </c>
      <c r="G1341" s="2" t="s">
        <v>12</v>
      </c>
      <c r="H1341" s="2" t="s">
        <v>20</v>
      </c>
      <c r="I1341" s="1">
        <v>4</v>
      </c>
      <c r="J1341" s="2">
        <v>11</v>
      </c>
      <c r="K1341" s="2">
        <v>2023</v>
      </c>
    </row>
    <row r="1342" spans="1:11" x14ac:dyDescent="0.25">
      <c r="A1342" s="2">
        <v>2339</v>
      </c>
      <c r="B1342" s="2">
        <f t="shared" ca="1" si="41"/>
        <v>20406</v>
      </c>
      <c r="C1342" s="1">
        <v>799</v>
      </c>
      <c r="D1342" s="2" t="str">
        <f t="shared" ca="1" si="40"/>
        <v>Transfer</v>
      </c>
      <c r="E1342" s="2" t="s">
        <v>8</v>
      </c>
      <c r="F1342" s="1">
        <v>62</v>
      </c>
      <c r="G1342" s="2" t="s">
        <v>11</v>
      </c>
      <c r="H1342" s="2" t="s">
        <v>21</v>
      </c>
      <c r="I1342" s="1">
        <v>1</v>
      </c>
      <c r="J1342" s="2">
        <v>7</v>
      </c>
      <c r="K1342" s="2">
        <v>2023</v>
      </c>
    </row>
    <row r="1343" spans="1:11" x14ac:dyDescent="0.25">
      <c r="A1343" s="2">
        <v>2340</v>
      </c>
      <c r="B1343" s="2">
        <f t="shared" ca="1" si="41"/>
        <v>10360</v>
      </c>
      <c r="C1343" s="1">
        <v>-207</v>
      </c>
      <c r="D1343" s="2" t="str">
        <f t="shared" ca="1" si="40"/>
        <v>Withdrawal</v>
      </c>
      <c r="E1343" s="2" t="s">
        <v>7</v>
      </c>
      <c r="F1343" s="1">
        <v>43</v>
      </c>
      <c r="G1343" s="2" t="s">
        <v>12</v>
      </c>
      <c r="H1343" s="2" t="s">
        <v>22</v>
      </c>
      <c r="I1343" s="1">
        <v>4</v>
      </c>
      <c r="J1343" s="2">
        <v>3</v>
      </c>
      <c r="K1343" s="2">
        <v>2024</v>
      </c>
    </row>
    <row r="1344" spans="1:11" x14ac:dyDescent="0.25">
      <c r="A1344" s="2">
        <v>2341</v>
      </c>
      <c r="B1344" s="2">
        <f t="shared" ca="1" si="41"/>
        <v>21640</v>
      </c>
      <c r="C1344" s="1">
        <v>874</v>
      </c>
      <c r="D1344" s="2" t="str">
        <f t="shared" ca="1" si="40"/>
        <v>Deposit</v>
      </c>
      <c r="E1344" s="2" t="s">
        <v>7</v>
      </c>
      <c r="F1344" s="1">
        <v>68</v>
      </c>
      <c r="G1344" s="2" t="s">
        <v>11</v>
      </c>
      <c r="H1344" s="2" t="s">
        <v>23</v>
      </c>
      <c r="I1344" s="1">
        <v>1</v>
      </c>
      <c r="J1344" s="2">
        <v>1</v>
      </c>
      <c r="K1344" s="2">
        <v>2024</v>
      </c>
    </row>
    <row r="1345" spans="1:11" x14ac:dyDescent="0.25">
      <c r="A1345" s="2">
        <v>2342</v>
      </c>
      <c r="B1345" s="2">
        <f t="shared" ca="1" si="41"/>
        <v>12351</v>
      </c>
      <c r="C1345" s="1">
        <v>780</v>
      </c>
      <c r="D1345" s="2" t="str">
        <f t="shared" ca="1" si="40"/>
        <v>Deposit</v>
      </c>
      <c r="E1345" s="2" t="s">
        <v>9</v>
      </c>
      <c r="F1345" s="1">
        <v>56</v>
      </c>
      <c r="G1345" s="2" t="s">
        <v>11</v>
      </c>
      <c r="H1345" s="2" t="s">
        <v>19</v>
      </c>
      <c r="I1345" s="1">
        <v>4</v>
      </c>
      <c r="J1345" s="2">
        <v>12</v>
      </c>
      <c r="K1345" s="2">
        <v>2023</v>
      </c>
    </row>
    <row r="1346" spans="1:11" x14ac:dyDescent="0.25">
      <c r="A1346" s="2">
        <v>2343</v>
      </c>
      <c r="B1346" s="2">
        <f t="shared" ca="1" si="41"/>
        <v>13382</v>
      </c>
      <c r="C1346" s="1">
        <v>415</v>
      </c>
      <c r="D1346" s="2" t="str">
        <f t="shared" ca="1" si="40"/>
        <v>Transfer</v>
      </c>
      <c r="E1346" s="2" t="s">
        <v>7</v>
      </c>
      <c r="F1346" s="1">
        <v>37</v>
      </c>
      <c r="G1346" s="2" t="s">
        <v>12</v>
      </c>
      <c r="H1346" s="2" t="s">
        <v>20</v>
      </c>
      <c r="I1346" s="1">
        <v>4</v>
      </c>
      <c r="J1346" s="2">
        <v>7</v>
      </c>
      <c r="K1346" s="2">
        <v>2023</v>
      </c>
    </row>
    <row r="1347" spans="1:11" x14ac:dyDescent="0.25">
      <c r="A1347" s="2">
        <v>2344</v>
      </c>
      <c r="B1347" s="2">
        <f t="shared" ca="1" si="41"/>
        <v>4456</v>
      </c>
      <c r="C1347" s="1">
        <v>594</v>
      </c>
      <c r="D1347" s="2" t="str">
        <f t="shared" ca="1" si="40"/>
        <v>Transfer</v>
      </c>
      <c r="E1347" s="2" t="s">
        <v>7</v>
      </c>
      <c r="F1347" s="1">
        <v>28</v>
      </c>
      <c r="G1347" s="2" t="s">
        <v>11</v>
      </c>
      <c r="H1347" s="2" t="s">
        <v>21</v>
      </c>
      <c r="I1347" s="1">
        <v>4</v>
      </c>
      <c r="J1347" s="2">
        <v>9</v>
      </c>
      <c r="K1347" s="2">
        <v>2023</v>
      </c>
    </row>
    <row r="1348" spans="1:11" x14ac:dyDescent="0.25">
      <c r="A1348" s="2">
        <v>2345</v>
      </c>
      <c r="B1348" s="2">
        <f t="shared" ca="1" si="41"/>
        <v>964</v>
      </c>
      <c r="C1348" s="1">
        <v>1327</v>
      </c>
      <c r="D1348" s="2" t="str">
        <f t="shared" ref="D1348:D1411" ca="1" si="42">INDEX(loan_types,RANDBETWEEN(1,COUNTA(loan_types)))</f>
        <v>Transfer</v>
      </c>
      <c r="E1348" s="2" t="s">
        <v>8</v>
      </c>
      <c r="F1348" s="1">
        <v>66</v>
      </c>
      <c r="G1348" s="2" t="s">
        <v>12</v>
      </c>
      <c r="H1348" s="2" t="s">
        <v>22</v>
      </c>
      <c r="I1348" s="1">
        <v>4</v>
      </c>
      <c r="J1348" s="2">
        <v>3</v>
      </c>
      <c r="K1348" s="2">
        <v>2024</v>
      </c>
    </row>
    <row r="1349" spans="1:11" x14ac:dyDescent="0.25">
      <c r="A1349" s="2">
        <v>2346</v>
      </c>
      <c r="B1349" s="2">
        <f t="shared" ref="B1349:B1412" ca="1" si="43">IF(D1349="Withdrawal",RANDBETWEEN(500,15000),IF(D1348="Transfer",RANDBETWEEN(600,6000),RANDBETWEEN(10000,25000)))</f>
        <v>1378</v>
      </c>
      <c r="C1349" s="1">
        <v>681</v>
      </c>
      <c r="D1349" s="2" t="str">
        <f t="shared" ca="1" si="42"/>
        <v>Transfer</v>
      </c>
      <c r="E1349" s="2" t="s">
        <v>9</v>
      </c>
      <c r="F1349" s="1">
        <v>49</v>
      </c>
      <c r="G1349" s="2" t="s">
        <v>11</v>
      </c>
      <c r="H1349" s="2" t="s">
        <v>23</v>
      </c>
      <c r="I1349" s="1">
        <v>4</v>
      </c>
      <c r="J1349" s="2">
        <v>6</v>
      </c>
      <c r="K1349" s="2">
        <v>2024</v>
      </c>
    </row>
    <row r="1350" spans="1:11" x14ac:dyDescent="0.25">
      <c r="A1350" s="2">
        <v>2347</v>
      </c>
      <c r="B1350" s="2">
        <f t="shared" ca="1" si="43"/>
        <v>13891</v>
      </c>
      <c r="C1350" s="1">
        <v>-422</v>
      </c>
      <c r="D1350" s="2" t="str">
        <f t="shared" ca="1" si="42"/>
        <v>Withdrawal</v>
      </c>
      <c r="E1350" s="2" t="s">
        <v>7</v>
      </c>
      <c r="F1350" s="1">
        <v>37</v>
      </c>
      <c r="G1350" s="2" t="s">
        <v>12</v>
      </c>
      <c r="H1350" s="2" t="s">
        <v>19</v>
      </c>
      <c r="I1350" s="1">
        <v>3</v>
      </c>
      <c r="J1350" s="2">
        <v>8</v>
      </c>
      <c r="K1350" s="2">
        <v>2024</v>
      </c>
    </row>
    <row r="1351" spans="1:11" x14ac:dyDescent="0.25">
      <c r="A1351" s="2">
        <v>2348</v>
      </c>
      <c r="B1351" s="2">
        <f t="shared" ca="1" si="43"/>
        <v>7213</v>
      </c>
      <c r="C1351" s="1">
        <v>1026</v>
      </c>
      <c r="D1351" s="2" t="str">
        <f t="shared" ca="1" si="42"/>
        <v>Withdrawal</v>
      </c>
      <c r="E1351" s="2" t="s">
        <v>7</v>
      </c>
      <c r="F1351" s="1">
        <v>62</v>
      </c>
      <c r="G1351" s="2" t="s">
        <v>11</v>
      </c>
      <c r="H1351" s="2" t="s">
        <v>20</v>
      </c>
      <c r="I1351" s="1">
        <v>3</v>
      </c>
      <c r="J1351" s="2">
        <v>7</v>
      </c>
      <c r="K1351" s="2">
        <v>2023</v>
      </c>
    </row>
    <row r="1352" spans="1:11" x14ac:dyDescent="0.25">
      <c r="A1352" s="2">
        <v>2349</v>
      </c>
      <c r="B1352" s="2">
        <f t="shared" ca="1" si="43"/>
        <v>24740</v>
      </c>
      <c r="C1352" s="1">
        <v>1454</v>
      </c>
      <c r="D1352" s="2" t="str">
        <f t="shared" ca="1" si="42"/>
        <v>Deposit</v>
      </c>
      <c r="E1352" s="2" t="s">
        <v>8</v>
      </c>
      <c r="F1352" s="1">
        <v>28</v>
      </c>
      <c r="G1352" s="2" t="s">
        <v>12</v>
      </c>
      <c r="H1352" s="2" t="s">
        <v>21</v>
      </c>
      <c r="I1352" s="1">
        <v>4</v>
      </c>
      <c r="J1352" s="2">
        <v>3</v>
      </c>
      <c r="K1352" s="2">
        <v>2023</v>
      </c>
    </row>
    <row r="1353" spans="1:11" x14ac:dyDescent="0.25">
      <c r="A1353" s="2">
        <v>2350</v>
      </c>
      <c r="B1353" s="2">
        <f t="shared" ca="1" si="43"/>
        <v>13772</v>
      </c>
      <c r="C1353" s="1">
        <v>1409</v>
      </c>
      <c r="D1353" s="2" t="str">
        <f t="shared" ca="1" si="42"/>
        <v>Withdrawal</v>
      </c>
      <c r="E1353" s="2" t="s">
        <v>7</v>
      </c>
      <c r="F1353" s="1">
        <v>50</v>
      </c>
      <c r="G1353" s="2" t="s">
        <v>11</v>
      </c>
      <c r="H1353" s="2" t="s">
        <v>22</v>
      </c>
      <c r="I1353" s="1">
        <v>5</v>
      </c>
      <c r="J1353" s="2">
        <v>5</v>
      </c>
      <c r="K1353" s="2">
        <v>2024</v>
      </c>
    </row>
    <row r="1354" spans="1:11" x14ac:dyDescent="0.25">
      <c r="A1354" s="2">
        <v>2351</v>
      </c>
      <c r="B1354" s="2">
        <f t="shared" ca="1" si="43"/>
        <v>17000</v>
      </c>
      <c r="C1354" s="1">
        <v>399</v>
      </c>
      <c r="D1354" s="2" t="str">
        <f t="shared" ca="1" si="42"/>
        <v>Transfer</v>
      </c>
      <c r="E1354" s="2" t="s">
        <v>9</v>
      </c>
      <c r="F1354" s="1">
        <v>48</v>
      </c>
      <c r="G1354" s="2" t="s">
        <v>12</v>
      </c>
      <c r="H1354" s="2" t="s">
        <v>23</v>
      </c>
      <c r="I1354" s="1">
        <v>4</v>
      </c>
      <c r="J1354" s="2">
        <v>1</v>
      </c>
      <c r="K1354" s="2">
        <v>2024</v>
      </c>
    </row>
    <row r="1355" spans="1:11" x14ac:dyDescent="0.25">
      <c r="A1355" s="2">
        <v>2352</v>
      </c>
      <c r="B1355" s="2">
        <f t="shared" ca="1" si="43"/>
        <v>4550</v>
      </c>
      <c r="C1355" s="1">
        <v>1384</v>
      </c>
      <c r="D1355" s="2" t="str">
        <f t="shared" ca="1" si="42"/>
        <v>Transfer</v>
      </c>
      <c r="E1355" s="2" t="s">
        <v>7</v>
      </c>
      <c r="F1355" s="1">
        <v>52</v>
      </c>
      <c r="G1355" s="2" t="s">
        <v>11</v>
      </c>
      <c r="H1355" s="2" t="s">
        <v>19</v>
      </c>
      <c r="I1355" s="1">
        <v>5</v>
      </c>
      <c r="J1355" s="2">
        <v>9</v>
      </c>
      <c r="K1355" s="2">
        <v>2023</v>
      </c>
    </row>
    <row r="1356" spans="1:11" x14ac:dyDescent="0.25">
      <c r="A1356" s="2">
        <v>2353</v>
      </c>
      <c r="B1356" s="2">
        <f t="shared" ca="1" si="43"/>
        <v>10231</v>
      </c>
      <c r="C1356" s="1">
        <v>1180</v>
      </c>
      <c r="D1356" s="2" t="str">
        <f t="shared" ca="1" si="42"/>
        <v>Withdrawal</v>
      </c>
      <c r="E1356" s="2" t="s">
        <v>7</v>
      </c>
      <c r="F1356" s="1">
        <v>30</v>
      </c>
      <c r="G1356" s="2" t="s">
        <v>12</v>
      </c>
      <c r="H1356" s="2" t="s">
        <v>20</v>
      </c>
      <c r="I1356" s="1">
        <v>2</v>
      </c>
      <c r="J1356" s="2">
        <v>8</v>
      </c>
      <c r="K1356" s="2">
        <v>2023</v>
      </c>
    </row>
    <row r="1357" spans="1:11" x14ac:dyDescent="0.25">
      <c r="A1357" s="2">
        <v>2354</v>
      </c>
      <c r="B1357" s="2">
        <f t="shared" ca="1" si="43"/>
        <v>11128</v>
      </c>
      <c r="C1357" s="1">
        <v>59</v>
      </c>
      <c r="D1357" s="2" t="str">
        <f t="shared" ca="1" si="42"/>
        <v>Transfer</v>
      </c>
      <c r="E1357" s="2" t="s">
        <v>8</v>
      </c>
      <c r="F1357" s="1">
        <v>38</v>
      </c>
      <c r="G1357" s="2" t="s">
        <v>11</v>
      </c>
      <c r="H1357" s="2" t="s">
        <v>21</v>
      </c>
      <c r="I1357" s="1">
        <v>3</v>
      </c>
      <c r="J1357" s="2">
        <v>12</v>
      </c>
      <c r="K1357" s="2">
        <v>2024</v>
      </c>
    </row>
    <row r="1358" spans="1:11" x14ac:dyDescent="0.25">
      <c r="A1358" s="2">
        <v>2355</v>
      </c>
      <c r="B1358" s="2">
        <f t="shared" ca="1" si="43"/>
        <v>8975</v>
      </c>
      <c r="C1358" s="1">
        <v>117</v>
      </c>
      <c r="D1358" s="2" t="str">
        <f t="shared" ca="1" si="42"/>
        <v>Withdrawal</v>
      </c>
      <c r="E1358" s="2" t="s">
        <v>7</v>
      </c>
      <c r="F1358" s="1">
        <v>65</v>
      </c>
      <c r="G1358" s="2" t="s">
        <v>12</v>
      </c>
      <c r="H1358" s="2" t="s">
        <v>22</v>
      </c>
      <c r="I1358" s="1">
        <v>5</v>
      </c>
      <c r="J1358" s="2">
        <v>12</v>
      </c>
      <c r="K1358" s="2">
        <v>2023</v>
      </c>
    </row>
    <row r="1359" spans="1:11" x14ac:dyDescent="0.25">
      <c r="A1359" s="2">
        <v>2356</v>
      </c>
      <c r="B1359" s="2">
        <f t="shared" ca="1" si="43"/>
        <v>22833</v>
      </c>
      <c r="C1359" s="1">
        <v>276</v>
      </c>
      <c r="D1359" s="2" t="str">
        <f t="shared" ca="1" si="42"/>
        <v>Deposit</v>
      </c>
      <c r="E1359" s="2" t="s">
        <v>8</v>
      </c>
      <c r="F1359" s="1">
        <v>56</v>
      </c>
      <c r="G1359" s="2" t="s">
        <v>11</v>
      </c>
      <c r="H1359" s="2" t="s">
        <v>23</v>
      </c>
      <c r="I1359" s="1">
        <v>1</v>
      </c>
      <c r="J1359" s="2">
        <v>2</v>
      </c>
      <c r="K1359" s="2">
        <v>2023</v>
      </c>
    </row>
    <row r="1360" spans="1:11" x14ac:dyDescent="0.25">
      <c r="A1360" s="2">
        <v>2357</v>
      </c>
      <c r="B1360" s="2">
        <f t="shared" ca="1" si="43"/>
        <v>10984</v>
      </c>
      <c r="C1360" s="1">
        <v>379</v>
      </c>
      <c r="D1360" s="2" t="str">
        <f t="shared" ca="1" si="42"/>
        <v>Deposit</v>
      </c>
      <c r="E1360" s="2" t="s">
        <v>9</v>
      </c>
      <c r="F1360" s="1">
        <v>31</v>
      </c>
      <c r="G1360" s="2" t="s">
        <v>12</v>
      </c>
      <c r="H1360" s="2" t="s">
        <v>19</v>
      </c>
      <c r="I1360" s="1">
        <v>4</v>
      </c>
      <c r="J1360" s="2">
        <v>10</v>
      </c>
      <c r="K1360" s="2">
        <v>2023</v>
      </c>
    </row>
    <row r="1361" spans="1:11" x14ac:dyDescent="0.25">
      <c r="A1361" s="2">
        <v>2358</v>
      </c>
      <c r="B1361" s="2">
        <f t="shared" ca="1" si="43"/>
        <v>19597</v>
      </c>
      <c r="C1361" s="1">
        <v>590</v>
      </c>
      <c r="D1361" s="2" t="str">
        <f t="shared" ca="1" si="42"/>
        <v>Deposit</v>
      </c>
      <c r="E1361" s="2" t="s">
        <v>7</v>
      </c>
      <c r="F1361" s="1">
        <v>64</v>
      </c>
      <c r="G1361" s="2" t="s">
        <v>11</v>
      </c>
      <c r="H1361" s="2" t="s">
        <v>20</v>
      </c>
      <c r="I1361" s="1">
        <v>3</v>
      </c>
      <c r="J1361" s="2">
        <v>1</v>
      </c>
      <c r="K1361" s="2">
        <v>2024</v>
      </c>
    </row>
    <row r="1362" spans="1:11" x14ac:dyDescent="0.25">
      <c r="A1362" s="2">
        <v>2359</v>
      </c>
      <c r="B1362" s="2">
        <f t="shared" ca="1" si="43"/>
        <v>13787</v>
      </c>
      <c r="C1362" s="1">
        <v>672</v>
      </c>
      <c r="D1362" s="2" t="str">
        <f t="shared" ca="1" si="42"/>
        <v>Transfer</v>
      </c>
      <c r="E1362" s="2" t="s">
        <v>7</v>
      </c>
      <c r="F1362" s="1">
        <v>37</v>
      </c>
      <c r="G1362" s="2" t="s">
        <v>12</v>
      </c>
      <c r="H1362" s="2" t="s">
        <v>21</v>
      </c>
      <c r="I1362" s="1">
        <v>3</v>
      </c>
      <c r="J1362" s="2">
        <v>4</v>
      </c>
      <c r="K1362" s="2">
        <v>2023</v>
      </c>
    </row>
    <row r="1363" spans="1:11" x14ac:dyDescent="0.25">
      <c r="A1363" s="2">
        <v>2360</v>
      </c>
      <c r="B1363" s="2">
        <f t="shared" ca="1" si="43"/>
        <v>2798</v>
      </c>
      <c r="C1363" s="1">
        <v>1033</v>
      </c>
      <c r="D1363" s="2" t="str">
        <f t="shared" ca="1" si="42"/>
        <v>Transfer</v>
      </c>
      <c r="E1363" s="2" t="s">
        <v>7</v>
      </c>
      <c r="F1363" s="1">
        <v>63</v>
      </c>
      <c r="G1363" s="2" t="s">
        <v>11</v>
      </c>
      <c r="H1363" s="2" t="s">
        <v>22</v>
      </c>
      <c r="I1363" s="1">
        <v>4</v>
      </c>
      <c r="J1363" s="2">
        <v>4</v>
      </c>
      <c r="K1363" s="2">
        <v>2024</v>
      </c>
    </row>
    <row r="1364" spans="1:11" x14ac:dyDescent="0.25">
      <c r="A1364" s="2">
        <v>2361</v>
      </c>
      <c r="B1364" s="2">
        <f t="shared" ca="1" si="43"/>
        <v>649</v>
      </c>
      <c r="C1364" s="1">
        <v>718</v>
      </c>
      <c r="D1364" s="2" t="str">
        <f t="shared" ca="1" si="42"/>
        <v>Deposit</v>
      </c>
      <c r="E1364" s="2" t="s">
        <v>8</v>
      </c>
      <c r="F1364" s="1">
        <v>44</v>
      </c>
      <c r="G1364" s="2" t="s">
        <v>11</v>
      </c>
      <c r="H1364" s="2" t="s">
        <v>23</v>
      </c>
      <c r="I1364" s="1">
        <v>5</v>
      </c>
      <c r="J1364" s="2">
        <v>9</v>
      </c>
      <c r="K1364" s="2">
        <v>2024</v>
      </c>
    </row>
    <row r="1365" spans="1:11" x14ac:dyDescent="0.25">
      <c r="A1365" s="2">
        <v>2362</v>
      </c>
      <c r="B1365" s="2">
        <f t="shared" ca="1" si="43"/>
        <v>4688</v>
      </c>
      <c r="C1365" s="1">
        <v>1366</v>
      </c>
      <c r="D1365" s="2" t="str">
        <f t="shared" ca="1" si="42"/>
        <v>Withdrawal</v>
      </c>
      <c r="E1365" s="2" t="s">
        <v>9</v>
      </c>
      <c r="F1365" s="1">
        <v>42</v>
      </c>
      <c r="G1365" s="2" t="s">
        <v>12</v>
      </c>
      <c r="H1365" s="2" t="s">
        <v>19</v>
      </c>
      <c r="I1365" s="1">
        <v>3</v>
      </c>
      <c r="J1365" s="2">
        <v>2</v>
      </c>
      <c r="K1365" s="2">
        <v>2023</v>
      </c>
    </row>
    <row r="1366" spans="1:11" x14ac:dyDescent="0.25">
      <c r="A1366" s="2">
        <v>2363</v>
      </c>
      <c r="B1366" s="2">
        <f t="shared" ca="1" si="43"/>
        <v>2969</v>
      </c>
      <c r="C1366" s="1">
        <v>-220</v>
      </c>
      <c r="D1366" s="2" t="str">
        <f t="shared" ca="1" si="42"/>
        <v>Withdrawal</v>
      </c>
      <c r="E1366" s="2" t="s">
        <v>7</v>
      </c>
      <c r="F1366" s="1">
        <v>32</v>
      </c>
      <c r="G1366" s="2" t="s">
        <v>11</v>
      </c>
      <c r="H1366" s="2" t="s">
        <v>20</v>
      </c>
      <c r="I1366" s="1">
        <v>1</v>
      </c>
      <c r="J1366" s="2">
        <v>10</v>
      </c>
      <c r="K1366" s="2">
        <v>2023</v>
      </c>
    </row>
    <row r="1367" spans="1:11" x14ac:dyDescent="0.25">
      <c r="A1367" s="2">
        <v>2364</v>
      </c>
      <c r="B1367" s="2">
        <f t="shared" ca="1" si="43"/>
        <v>13376</v>
      </c>
      <c r="C1367" s="1">
        <v>615</v>
      </c>
      <c r="D1367" s="2" t="str">
        <f t="shared" ca="1" si="42"/>
        <v>Transfer</v>
      </c>
      <c r="E1367" s="2" t="s">
        <v>7</v>
      </c>
      <c r="F1367" s="1">
        <v>52</v>
      </c>
      <c r="G1367" s="2" t="s">
        <v>11</v>
      </c>
      <c r="H1367" s="2" t="s">
        <v>21</v>
      </c>
      <c r="I1367" s="1">
        <v>1</v>
      </c>
      <c r="J1367" s="2">
        <v>9</v>
      </c>
      <c r="K1367" s="2">
        <v>2024</v>
      </c>
    </row>
    <row r="1368" spans="1:11" x14ac:dyDescent="0.25">
      <c r="A1368" s="2">
        <v>2365</v>
      </c>
      <c r="B1368" s="2">
        <f t="shared" ca="1" si="43"/>
        <v>1237</v>
      </c>
      <c r="C1368" s="1">
        <v>-48</v>
      </c>
      <c r="D1368" s="2" t="str">
        <f t="shared" ca="1" si="42"/>
        <v>Transfer</v>
      </c>
      <c r="E1368" s="2" t="s">
        <v>7</v>
      </c>
      <c r="F1368" s="1">
        <v>53</v>
      </c>
      <c r="G1368" s="2" t="s">
        <v>12</v>
      </c>
      <c r="H1368" s="2" t="s">
        <v>22</v>
      </c>
      <c r="I1368" s="1">
        <v>3</v>
      </c>
      <c r="J1368" s="2">
        <v>10</v>
      </c>
      <c r="K1368" s="2">
        <v>2023</v>
      </c>
    </row>
    <row r="1369" spans="1:11" x14ac:dyDescent="0.25">
      <c r="A1369" s="2">
        <v>2366</v>
      </c>
      <c r="B1369" s="2">
        <f t="shared" ca="1" si="43"/>
        <v>5209</v>
      </c>
      <c r="C1369" s="1">
        <v>-227</v>
      </c>
      <c r="D1369" s="2" t="str">
        <f t="shared" ca="1" si="42"/>
        <v>Withdrawal</v>
      </c>
      <c r="E1369" s="2" t="s">
        <v>8</v>
      </c>
      <c r="F1369" s="1">
        <v>28</v>
      </c>
      <c r="G1369" s="2" t="s">
        <v>12</v>
      </c>
      <c r="H1369" s="2" t="s">
        <v>23</v>
      </c>
      <c r="I1369" s="1">
        <v>1</v>
      </c>
      <c r="J1369" s="2">
        <v>7</v>
      </c>
      <c r="K1369" s="2">
        <v>2024</v>
      </c>
    </row>
    <row r="1370" spans="1:11" x14ac:dyDescent="0.25">
      <c r="A1370" s="2">
        <v>2367</v>
      </c>
      <c r="B1370" s="2">
        <f t="shared" ca="1" si="43"/>
        <v>23763</v>
      </c>
      <c r="C1370" s="1">
        <v>-429</v>
      </c>
      <c r="D1370" s="2" t="str">
        <f t="shared" ca="1" si="42"/>
        <v>Deposit</v>
      </c>
      <c r="E1370" s="2" t="s">
        <v>7</v>
      </c>
      <c r="F1370" s="1">
        <v>56</v>
      </c>
      <c r="G1370" s="2" t="s">
        <v>11</v>
      </c>
      <c r="H1370" s="2" t="s">
        <v>19</v>
      </c>
      <c r="I1370" s="1">
        <v>2</v>
      </c>
      <c r="J1370" s="2">
        <v>11</v>
      </c>
      <c r="K1370" s="2">
        <v>2023</v>
      </c>
    </row>
    <row r="1371" spans="1:11" x14ac:dyDescent="0.25">
      <c r="A1371" s="2">
        <v>2368</v>
      </c>
      <c r="B1371" s="2">
        <f t="shared" ca="1" si="43"/>
        <v>20616</v>
      </c>
      <c r="C1371" s="1">
        <v>-476</v>
      </c>
      <c r="D1371" s="2" t="str">
        <f t="shared" ca="1" si="42"/>
        <v>Deposit</v>
      </c>
      <c r="E1371" s="2" t="s">
        <v>9</v>
      </c>
      <c r="F1371" s="1">
        <v>46</v>
      </c>
      <c r="G1371" s="2" t="s">
        <v>11</v>
      </c>
      <c r="H1371" s="2" t="s">
        <v>20</v>
      </c>
      <c r="I1371" s="1">
        <v>5</v>
      </c>
      <c r="J1371" s="2">
        <v>1</v>
      </c>
      <c r="K1371" s="2">
        <v>2023</v>
      </c>
    </row>
    <row r="1372" spans="1:11" x14ac:dyDescent="0.25">
      <c r="A1372" s="2">
        <v>2369</v>
      </c>
      <c r="B1372" s="2">
        <f t="shared" ca="1" si="43"/>
        <v>4350</v>
      </c>
      <c r="C1372" s="1">
        <v>319</v>
      </c>
      <c r="D1372" s="2" t="str">
        <f t="shared" ca="1" si="42"/>
        <v>Withdrawal</v>
      </c>
      <c r="E1372" s="2" t="s">
        <v>8</v>
      </c>
      <c r="F1372" s="1">
        <v>47</v>
      </c>
      <c r="G1372" s="2" t="s">
        <v>12</v>
      </c>
      <c r="H1372" s="2" t="s">
        <v>21</v>
      </c>
      <c r="I1372" s="1">
        <v>5</v>
      </c>
      <c r="J1372" s="2">
        <v>9</v>
      </c>
      <c r="K1372" s="2">
        <v>2023</v>
      </c>
    </row>
    <row r="1373" spans="1:11" x14ac:dyDescent="0.25">
      <c r="A1373" s="2">
        <v>2370</v>
      </c>
      <c r="B1373" s="2">
        <f t="shared" ca="1" si="43"/>
        <v>12538</v>
      </c>
      <c r="C1373" s="1">
        <v>410</v>
      </c>
      <c r="D1373" s="2" t="str">
        <f t="shared" ca="1" si="42"/>
        <v>Transfer</v>
      </c>
      <c r="E1373" s="2" t="s">
        <v>7</v>
      </c>
      <c r="F1373" s="1">
        <v>28</v>
      </c>
      <c r="G1373" s="2" t="s">
        <v>11</v>
      </c>
      <c r="H1373" s="2" t="s">
        <v>22</v>
      </c>
      <c r="I1373" s="1">
        <v>4</v>
      </c>
      <c r="J1373" s="2">
        <v>12</v>
      </c>
      <c r="K1373" s="2">
        <v>2024</v>
      </c>
    </row>
    <row r="1374" spans="1:11" x14ac:dyDescent="0.25">
      <c r="A1374" s="2">
        <v>2371</v>
      </c>
      <c r="B1374" s="2">
        <f t="shared" ca="1" si="43"/>
        <v>11644</v>
      </c>
      <c r="C1374" s="1">
        <v>1056</v>
      </c>
      <c r="D1374" s="2" t="str">
        <f t="shared" ca="1" si="42"/>
        <v>Withdrawal</v>
      </c>
      <c r="E1374" s="2" t="s">
        <v>7</v>
      </c>
      <c r="F1374" s="1">
        <v>59</v>
      </c>
      <c r="G1374" s="2" t="s">
        <v>12</v>
      </c>
      <c r="H1374" s="2" t="s">
        <v>23</v>
      </c>
      <c r="I1374" s="1">
        <v>1</v>
      </c>
      <c r="J1374" s="2">
        <v>2</v>
      </c>
      <c r="K1374" s="2">
        <v>2023</v>
      </c>
    </row>
    <row r="1375" spans="1:11" x14ac:dyDescent="0.25">
      <c r="A1375" s="2">
        <v>2372</v>
      </c>
      <c r="B1375" s="2">
        <f t="shared" ca="1" si="43"/>
        <v>14836</v>
      </c>
      <c r="C1375" s="1">
        <v>286</v>
      </c>
      <c r="D1375" s="2" t="str">
        <f t="shared" ca="1" si="42"/>
        <v>Transfer</v>
      </c>
      <c r="E1375" s="2" t="s">
        <v>7</v>
      </c>
      <c r="F1375" s="1">
        <v>31</v>
      </c>
      <c r="G1375" s="2" t="s">
        <v>11</v>
      </c>
      <c r="H1375" s="2" t="s">
        <v>19</v>
      </c>
      <c r="I1375" s="1">
        <v>1</v>
      </c>
      <c r="J1375" s="2">
        <v>4</v>
      </c>
      <c r="K1375" s="2">
        <v>2023</v>
      </c>
    </row>
    <row r="1376" spans="1:11" x14ac:dyDescent="0.25">
      <c r="A1376" s="2">
        <v>2373</v>
      </c>
      <c r="B1376" s="2">
        <f t="shared" ca="1" si="43"/>
        <v>9324</v>
      </c>
      <c r="C1376" s="1">
        <v>377</v>
      </c>
      <c r="D1376" s="2" t="str">
        <f t="shared" ca="1" si="42"/>
        <v>Withdrawal</v>
      </c>
      <c r="E1376" s="2" t="s">
        <v>9</v>
      </c>
      <c r="F1376" s="1">
        <v>60</v>
      </c>
      <c r="G1376" s="2" t="s">
        <v>12</v>
      </c>
      <c r="H1376" s="2" t="s">
        <v>20</v>
      </c>
      <c r="I1376" s="1">
        <v>4</v>
      </c>
      <c r="J1376" s="2">
        <v>8</v>
      </c>
      <c r="K1376" s="2">
        <v>2024</v>
      </c>
    </row>
    <row r="1377" spans="1:11" x14ac:dyDescent="0.25">
      <c r="A1377" s="2">
        <v>2374</v>
      </c>
      <c r="B1377" s="2">
        <f t="shared" ca="1" si="43"/>
        <v>21535</v>
      </c>
      <c r="C1377" s="1">
        <v>-264</v>
      </c>
      <c r="D1377" s="2" t="str">
        <f t="shared" ca="1" si="42"/>
        <v>Transfer</v>
      </c>
      <c r="E1377" s="2" t="s">
        <v>7</v>
      </c>
      <c r="F1377" s="1">
        <v>57</v>
      </c>
      <c r="G1377" s="2" t="s">
        <v>11</v>
      </c>
      <c r="H1377" s="2" t="s">
        <v>22</v>
      </c>
      <c r="I1377" s="1">
        <v>4</v>
      </c>
      <c r="J1377" s="2">
        <v>10</v>
      </c>
      <c r="K1377" s="2">
        <v>2023</v>
      </c>
    </row>
    <row r="1378" spans="1:11" x14ac:dyDescent="0.25">
      <c r="A1378" s="2">
        <v>2375</v>
      </c>
      <c r="B1378" s="2">
        <f t="shared" ca="1" si="43"/>
        <v>8320</v>
      </c>
      <c r="C1378" s="1">
        <v>1441</v>
      </c>
      <c r="D1378" s="2" t="str">
        <f t="shared" ca="1" si="42"/>
        <v>Withdrawal</v>
      </c>
      <c r="E1378" s="2" t="s">
        <v>8</v>
      </c>
      <c r="F1378" s="1">
        <v>67</v>
      </c>
      <c r="G1378" s="2" t="s">
        <v>12</v>
      </c>
      <c r="H1378" s="2" t="s">
        <v>23</v>
      </c>
      <c r="I1378" s="1">
        <v>2</v>
      </c>
      <c r="J1378" s="2">
        <v>2</v>
      </c>
      <c r="K1378" s="2">
        <v>2023</v>
      </c>
    </row>
    <row r="1379" spans="1:11" x14ac:dyDescent="0.25">
      <c r="A1379" s="2">
        <v>2376</v>
      </c>
      <c r="B1379" s="2">
        <f t="shared" ca="1" si="43"/>
        <v>3378</v>
      </c>
      <c r="C1379" s="1">
        <v>-172</v>
      </c>
      <c r="D1379" s="2" t="str">
        <f t="shared" ca="1" si="42"/>
        <v>Withdrawal</v>
      </c>
      <c r="E1379" s="2" t="s">
        <v>7</v>
      </c>
      <c r="F1379" s="1">
        <v>62</v>
      </c>
      <c r="G1379" s="2" t="s">
        <v>11</v>
      </c>
      <c r="H1379" s="2" t="s">
        <v>19</v>
      </c>
      <c r="I1379" s="1">
        <v>1</v>
      </c>
      <c r="J1379" s="2">
        <v>3</v>
      </c>
      <c r="K1379" s="2">
        <v>2024</v>
      </c>
    </row>
    <row r="1380" spans="1:11" x14ac:dyDescent="0.25">
      <c r="A1380" s="2">
        <v>2377</v>
      </c>
      <c r="B1380" s="2">
        <f t="shared" ca="1" si="43"/>
        <v>17716</v>
      </c>
      <c r="C1380" s="1">
        <v>380</v>
      </c>
      <c r="D1380" s="2" t="str">
        <f t="shared" ca="1" si="42"/>
        <v>Deposit</v>
      </c>
      <c r="E1380" s="2" t="s">
        <v>7</v>
      </c>
      <c r="F1380" s="1">
        <v>30</v>
      </c>
      <c r="G1380" s="2" t="s">
        <v>11</v>
      </c>
      <c r="H1380" s="2" t="s">
        <v>20</v>
      </c>
      <c r="I1380" s="1">
        <v>3</v>
      </c>
      <c r="J1380" s="2">
        <v>5</v>
      </c>
      <c r="K1380" s="2">
        <v>2024</v>
      </c>
    </row>
    <row r="1381" spans="1:11" x14ac:dyDescent="0.25">
      <c r="A1381" s="2">
        <v>2378</v>
      </c>
      <c r="B1381" s="2">
        <f t="shared" ca="1" si="43"/>
        <v>23673</v>
      </c>
      <c r="C1381" s="1">
        <v>1312</v>
      </c>
      <c r="D1381" s="2" t="str">
        <f t="shared" ca="1" si="42"/>
        <v>Transfer</v>
      </c>
      <c r="E1381" s="2" t="s">
        <v>9</v>
      </c>
      <c r="F1381" s="1">
        <v>70</v>
      </c>
      <c r="G1381" s="2" t="s">
        <v>12</v>
      </c>
      <c r="H1381" s="2" t="s">
        <v>21</v>
      </c>
      <c r="I1381" s="1">
        <v>2</v>
      </c>
      <c r="J1381" s="2">
        <v>9</v>
      </c>
      <c r="K1381" s="2">
        <v>2023</v>
      </c>
    </row>
    <row r="1382" spans="1:11" x14ac:dyDescent="0.25">
      <c r="A1382" s="2">
        <v>2379</v>
      </c>
      <c r="B1382" s="2">
        <f t="shared" ca="1" si="43"/>
        <v>9278</v>
      </c>
      <c r="C1382" s="1">
        <v>-384</v>
      </c>
      <c r="D1382" s="2" t="str">
        <f t="shared" ca="1" si="42"/>
        <v>Withdrawal</v>
      </c>
      <c r="E1382" s="2" t="s">
        <v>7</v>
      </c>
      <c r="F1382" s="1">
        <v>50</v>
      </c>
      <c r="G1382" s="2" t="s">
        <v>12</v>
      </c>
      <c r="H1382" s="2" t="s">
        <v>22</v>
      </c>
      <c r="I1382" s="1">
        <v>4</v>
      </c>
      <c r="J1382" s="2">
        <v>5</v>
      </c>
      <c r="K1382" s="2">
        <v>2024</v>
      </c>
    </row>
    <row r="1383" spans="1:11" x14ac:dyDescent="0.25">
      <c r="A1383" s="2">
        <v>2380</v>
      </c>
      <c r="B1383" s="2">
        <f t="shared" ca="1" si="43"/>
        <v>18012</v>
      </c>
      <c r="C1383" s="1">
        <v>1264</v>
      </c>
      <c r="D1383" s="2" t="str">
        <f t="shared" ca="1" si="42"/>
        <v>Deposit</v>
      </c>
      <c r="E1383" s="2" t="s">
        <v>7</v>
      </c>
      <c r="F1383" s="1">
        <v>64</v>
      </c>
      <c r="G1383" s="2" t="s">
        <v>11</v>
      </c>
      <c r="H1383" s="2" t="s">
        <v>23</v>
      </c>
      <c r="I1383" s="1">
        <v>4</v>
      </c>
      <c r="J1383" s="2">
        <v>4</v>
      </c>
      <c r="K1383" s="2">
        <v>2023</v>
      </c>
    </row>
    <row r="1384" spans="1:11" x14ac:dyDescent="0.25">
      <c r="A1384" s="2">
        <v>2381</v>
      </c>
      <c r="B1384" s="2">
        <f t="shared" ca="1" si="43"/>
        <v>12403</v>
      </c>
      <c r="C1384" s="1">
        <v>997</v>
      </c>
      <c r="D1384" s="2" t="str">
        <f t="shared" ca="1" si="42"/>
        <v>Deposit</v>
      </c>
      <c r="E1384" s="2" t="s">
        <v>8</v>
      </c>
      <c r="F1384" s="1">
        <v>65</v>
      </c>
      <c r="G1384" s="2" t="s">
        <v>11</v>
      </c>
      <c r="H1384" s="2" t="s">
        <v>19</v>
      </c>
      <c r="I1384" s="1">
        <v>4</v>
      </c>
      <c r="J1384" s="2">
        <v>3</v>
      </c>
      <c r="K1384" s="2">
        <v>2023</v>
      </c>
    </row>
    <row r="1385" spans="1:11" x14ac:dyDescent="0.25">
      <c r="A1385" s="2">
        <v>2382</v>
      </c>
      <c r="B1385" s="2">
        <f t="shared" ca="1" si="43"/>
        <v>19158</v>
      </c>
      <c r="C1385" s="1">
        <v>-92</v>
      </c>
      <c r="D1385" s="2" t="str">
        <f t="shared" ca="1" si="42"/>
        <v>Transfer</v>
      </c>
      <c r="E1385" s="2" t="s">
        <v>9</v>
      </c>
      <c r="F1385" s="1">
        <v>52</v>
      </c>
      <c r="G1385" s="2" t="s">
        <v>12</v>
      </c>
      <c r="H1385" s="2" t="s">
        <v>20</v>
      </c>
      <c r="I1385" s="1">
        <v>4</v>
      </c>
      <c r="J1385" s="2">
        <v>5</v>
      </c>
      <c r="K1385" s="2">
        <v>2024</v>
      </c>
    </row>
    <row r="1386" spans="1:11" x14ac:dyDescent="0.25">
      <c r="A1386" s="2">
        <v>2383</v>
      </c>
      <c r="B1386" s="2">
        <f t="shared" ca="1" si="43"/>
        <v>5783</v>
      </c>
      <c r="C1386" s="1">
        <v>-348</v>
      </c>
      <c r="D1386" s="2" t="str">
        <f t="shared" ca="1" si="42"/>
        <v>Withdrawal</v>
      </c>
      <c r="E1386" s="2" t="s">
        <v>7</v>
      </c>
      <c r="F1386" s="1">
        <v>30</v>
      </c>
      <c r="G1386" s="2" t="s">
        <v>11</v>
      </c>
      <c r="H1386" s="2" t="s">
        <v>21</v>
      </c>
      <c r="I1386" s="1">
        <v>2</v>
      </c>
      <c r="J1386" s="2">
        <v>11</v>
      </c>
      <c r="K1386" s="2">
        <v>2024</v>
      </c>
    </row>
    <row r="1387" spans="1:11" x14ac:dyDescent="0.25">
      <c r="A1387" s="2">
        <v>2384</v>
      </c>
      <c r="B1387" s="2">
        <f t="shared" ca="1" si="43"/>
        <v>21525</v>
      </c>
      <c r="C1387" s="1">
        <v>1479</v>
      </c>
      <c r="D1387" s="2" t="str">
        <f t="shared" ca="1" si="42"/>
        <v>Deposit</v>
      </c>
      <c r="E1387" s="2" t="s">
        <v>8</v>
      </c>
      <c r="F1387" s="1">
        <v>66</v>
      </c>
      <c r="G1387" s="2" t="s">
        <v>12</v>
      </c>
      <c r="H1387" s="2" t="s">
        <v>22</v>
      </c>
      <c r="I1387" s="1">
        <v>3</v>
      </c>
      <c r="J1387" s="2">
        <v>10</v>
      </c>
      <c r="K1387" s="2">
        <v>2023</v>
      </c>
    </row>
    <row r="1388" spans="1:11" x14ac:dyDescent="0.25">
      <c r="A1388" s="2">
        <v>2385</v>
      </c>
      <c r="B1388" s="2">
        <f t="shared" ca="1" si="43"/>
        <v>14589</v>
      </c>
      <c r="C1388" s="1">
        <v>1332</v>
      </c>
      <c r="D1388" s="2" t="str">
        <f t="shared" ca="1" si="42"/>
        <v>Withdrawal</v>
      </c>
      <c r="E1388" s="2" t="s">
        <v>7</v>
      </c>
      <c r="F1388" s="1">
        <v>54</v>
      </c>
      <c r="G1388" s="2" t="s">
        <v>11</v>
      </c>
      <c r="H1388" s="2" t="s">
        <v>23</v>
      </c>
      <c r="I1388" s="1">
        <v>4</v>
      </c>
      <c r="J1388" s="2">
        <v>4</v>
      </c>
      <c r="K1388" s="2">
        <v>2024</v>
      </c>
    </row>
    <row r="1389" spans="1:11" x14ac:dyDescent="0.25">
      <c r="A1389" s="2">
        <v>2386</v>
      </c>
      <c r="B1389" s="2">
        <f t="shared" ca="1" si="43"/>
        <v>15744</v>
      </c>
      <c r="C1389" s="1">
        <v>938</v>
      </c>
      <c r="D1389" s="2" t="str">
        <f t="shared" ca="1" si="42"/>
        <v>Deposit</v>
      </c>
      <c r="E1389" s="2" t="s">
        <v>7</v>
      </c>
      <c r="F1389" s="1">
        <v>32</v>
      </c>
      <c r="G1389" s="2" t="s">
        <v>12</v>
      </c>
      <c r="H1389" s="2" t="s">
        <v>19</v>
      </c>
      <c r="I1389" s="1">
        <v>5</v>
      </c>
      <c r="J1389" s="2">
        <v>8</v>
      </c>
      <c r="K1389" s="2">
        <v>2023</v>
      </c>
    </row>
    <row r="1390" spans="1:11" x14ac:dyDescent="0.25">
      <c r="A1390" s="2">
        <v>2387</v>
      </c>
      <c r="B1390" s="2">
        <f t="shared" ca="1" si="43"/>
        <v>4354</v>
      </c>
      <c r="C1390" s="1">
        <v>253</v>
      </c>
      <c r="D1390" s="2" t="str">
        <f t="shared" ca="1" si="42"/>
        <v>Withdrawal</v>
      </c>
      <c r="E1390" s="2" t="s">
        <v>9</v>
      </c>
      <c r="F1390" s="1">
        <v>69</v>
      </c>
      <c r="G1390" s="2" t="s">
        <v>11</v>
      </c>
      <c r="H1390" s="2" t="s">
        <v>20</v>
      </c>
      <c r="I1390" s="1">
        <v>2</v>
      </c>
      <c r="J1390" s="2">
        <v>1</v>
      </c>
      <c r="K1390" s="2">
        <v>2023</v>
      </c>
    </row>
    <row r="1391" spans="1:11" x14ac:dyDescent="0.25">
      <c r="A1391" s="2">
        <v>2388</v>
      </c>
      <c r="B1391" s="2">
        <f t="shared" ca="1" si="43"/>
        <v>8005</v>
      </c>
      <c r="C1391" s="1">
        <v>791</v>
      </c>
      <c r="D1391" s="2" t="str">
        <f t="shared" ca="1" si="42"/>
        <v>Withdrawal</v>
      </c>
      <c r="E1391" s="2" t="s">
        <v>7</v>
      </c>
      <c r="F1391" s="1">
        <v>36</v>
      </c>
      <c r="G1391" s="2" t="s">
        <v>12</v>
      </c>
      <c r="H1391" s="2" t="s">
        <v>21</v>
      </c>
      <c r="I1391" s="1">
        <v>2</v>
      </c>
      <c r="J1391" s="2">
        <v>9</v>
      </c>
      <c r="K1391" s="2">
        <v>2024</v>
      </c>
    </row>
    <row r="1392" spans="1:11" x14ac:dyDescent="0.25">
      <c r="A1392" s="2">
        <v>2389</v>
      </c>
      <c r="B1392" s="2">
        <f t="shared" ca="1" si="43"/>
        <v>7007</v>
      </c>
      <c r="C1392" s="1">
        <v>893</v>
      </c>
      <c r="D1392" s="2" t="str">
        <f t="shared" ca="1" si="42"/>
        <v>Withdrawal</v>
      </c>
      <c r="E1392" s="2" t="s">
        <v>7</v>
      </c>
      <c r="F1392" s="1">
        <v>57</v>
      </c>
      <c r="G1392" s="2" t="s">
        <v>11</v>
      </c>
      <c r="H1392" s="2" t="s">
        <v>22</v>
      </c>
      <c r="I1392" s="1">
        <v>1</v>
      </c>
      <c r="J1392" s="2">
        <v>10</v>
      </c>
      <c r="K1392" s="2">
        <v>2023</v>
      </c>
    </row>
    <row r="1393" spans="1:11" x14ac:dyDescent="0.25">
      <c r="A1393" s="2">
        <v>2390</v>
      </c>
      <c r="B1393" s="2">
        <f t="shared" ca="1" si="43"/>
        <v>16572</v>
      </c>
      <c r="C1393" s="1">
        <v>1059</v>
      </c>
      <c r="D1393" s="2" t="str">
        <f t="shared" ca="1" si="42"/>
        <v>Transfer</v>
      </c>
      <c r="E1393" s="2" t="s">
        <v>7</v>
      </c>
      <c r="F1393" s="1">
        <v>31</v>
      </c>
      <c r="G1393" s="2" t="s">
        <v>11</v>
      </c>
      <c r="H1393" s="2" t="s">
        <v>23</v>
      </c>
      <c r="I1393" s="1">
        <v>4</v>
      </c>
      <c r="J1393" s="2">
        <v>8</v>
      </c>
      <c r="K1393" s="2">
        <v>2023</v>
      </c>
    </row>
    <row r="1394" spans="1:11" x14ac:dyDescent="0.25">
      <c r="A1394" s="2">
        <v>2391</v>
      </c>
      <c r="B1394" s="2">
        <f t="shared" ca="1" si="43"/>
        <v>8492</v>
      </c>
      <c r="C1394" s="1">
        <v>625</v>
      </c>
      <c r="D1394" s="2" t="str">
        <f t="shared" ca="1" si="42"/>
        <v>Withdrawal</v>
      </c>
      <c r="E1394" s="2" t="s">
        <v>8</v>
      </c>
      <c r="F1394" s="1">
        <v>63</v>
      </c>
      <c r="G1394" s="2" t="s">
        <v>12</v>
      </c>
      <c r="H1394" s="2" t="s">
        <v>19</v>
      </c>
      <c r="I1394" s="1">
        <v>5</v>
      </c>
      <c r="J1394" s="2">
        <v>3</v>
      </c>
      <c r="K1394" s="2">
        <v>2024</v>
      </c>
    </row>
    <row r="1395" spans="1:11" x14ac:dyDescent="0.25">
      <c r="A1395" s="2">
        <v>2392</v>
      </c>
      <c r="B1395" s="2">
        <f t="shared" ca="1" si="43"/>
        <v>23808</v>
      </c>
      <c r="C1395" s="1">
        <v>-13</v>
      </c>
      <c r="D1395" s="2" t="str">
        <f t="shared" ca="1" si="42"/>
        <v>Deposit</v>
      </c>
      <c r="E1395" s="2" t="s">
        <v>7</v>
      </c>
      <c r="F1395" s="1">
        <v>29</v>
      </c>
      <c r="G1395" s="2" t="s">
        <v>11</v>
      </c>
      <c r="H1395" s="2" t="s">
        <v>20</v>
      </c>
      <c r="I1395" s="1">
        <v>1</v>
      </c>
      <c r="J1395" s="2">
        <v>11</v>
      </c>
      <c r="K1395" s="2">
        <v>2023</v>
      </c>
    </row>
    <row r="1396" spans="1:11" x14ac:dyDescent="0.25">
      <c r="A1396" s="2">
        <v>2393</v>
      </c>
      <c r="B1396" s="2">
        <f t="shared" ca="1" si="43"/>
        <v>10606</v>
      </c>
      <c r="C1396" s="1">
        <v>1019</v>
      </c>
      <c r="D1396" s="2" t="str">
        <f t="shared" ca="1" si="42"/>
        <v>Transfer</v>
      </c>
      <c r="E1396" s="2" t="s">
        <v>9</v>
      </c>
      <c r="F1396" s="1">
        <v>69</v>
      </c>
      <c r="G1396" s="2" t="s">
        <v>12</v>
      </c>
      <c r="H1396" s="2" t="s">
        <v>21</v>
      </c>
      <c r="I1396" s="1">
        <v>5</v>
      </c>
      <c r="J1396" s="2">
        <v>8</v>
      </c>
      <c r="K1396" s="2">
        <v>2023</v>
      </c>
    </row>
    <row r="1397" spans="1:11" x14ac:dyDescent="0.25">
      <c r="A1397" s="2">
        <v>2394</v>
      </c>
      <c r="B1397" s="2">
        <f t="shared" ca="1" si="43"/>
        <v>4513</v>
      </c>
      <c r="C1397" s="1">
        <v>227</v>
      </c>
      <c r="D1397" s="2" t="str">
        <f t="shared" ca="1" si="42"/>
        <v>Deposit</v>
      </c>
      <c r="E1397" s="2" t="s">
        <v>8</v>
      </c>
      <c r="F1397" s="1">
        <v>49</v>
      </c>
      <c r="G1397" s="2" t="s">
        <v>11</v>
      </c>
      <c r="H1397" s="2" t="s">
        <v>22</v>
      </c>
      <c r="I1397" s="1">
        <v>2</v>
      </c>
      <c r="J1397" s="2">
        <v>10</v>
      </c>
      <c r="K1397" s="2">
        <v>2023</v>
      </c>
    </row>
    <row r="1398" spans="1:11" x14ac:dyDescent="0.25">
      <c r="A1398" s="2">
        <v>2395</v>
      </c>
      <c r="B1398" s="2">
        <f t="shared" ca="1" si="43"/>
        <v>12311</v>
      </c>
      <c r="C1398" s="1">
        <v>-254</v>
      </c>
      <c r="D1398" s="2" t="str">
        <f t="shared" ca="1" si="42"/>
        <v>Withdrawal</v>
      </c>
      <c r="E1398" s="2" t="s">
        <v>7</v>
      </c>
      <c r="F1398" s="1">
        <v>59</v>
      </c>
      <c r="G1398" s="2" t="s">
        <v>12</v>
      </c>
      <c r="H1398" s="2" t="s">
        <v>23</v>
      </c>
      <c r="I1398" s="1">
        <v>2</v>
      </c>
      <c r="J1398" s="2">
        <v>11</v>
      </c>
      <c r="K1398" s="2">
        <v>2024</v>
      </c>
    </row>
    <row r="1399" spans="1:11" x14ac:dyDescent="0.25">
      <c r="A1399" s="2">
        <v>2396</v>
      </c>
      <c r="B1399" s="2">
        <f t="shared" ca="1" si="43"/>
        <v>8343</v>
      </c>
      <c r="C1399" s="1">
        <v>1033</v>
      </c>
      <c r="D1399" s="2" t="str">
        <f t="shared" ca="1" si="42"/>
        <v>Withdrawal</v>
      </c>
      <c r="E1399" s="2" t="s">
        <v>7</v>
      </c>
      <c r="F1399" s="1">
        <v>62</v>
      </c>
      <c r="G1399" s="2" t="s">
        <v>11</v>
      </c>
      <c r="H1399" s="2" t="s">
        <v>19</v>
      </c>
      <c r="I1399" s="1">
        <v>1</v>
      </c>
      <c r="J1399" s="2">
        <v>9</v>
      </c>
      <c r="K1399" s="2">
        <v>2024</v>
      </c>
    </row>
    <row r="1400" spans="1:11" x14ac:dyDescent="0.25">
      <c r="A1400" s="2">
        <v>2397</v>
      </c>
      <c r="B1400" s="2">
        <f t="shared" ca="1" si="43"/>
        <v>13292</v>
      </c>
      <c r="C1400" s="1">
        <v>989</v>
      </c>
      <c r="D1400" s="2" t="str">
        <f t="shared" ca="1" si="42"/>
        <v>Transfer</v>
      </c>
      <c r="E1400" s="2" t="s">
        <v>7</v>
      </c>
      <c r="F1400" s="1">
        <v>58</v>
      </c>
      <c r="G1400" s="2" t="s">
        <v>12</v>
      </c>
      <c r="H1400" s="2" t="s">
        <v>20</v>
      </c>
      <c r="I1400" s="1">
        <v>4</v>
      </c>
      <c r="J1400" s="2">
        <v>2</v>
      </c>
      <c r="K1400" s="2">
        <v>2023</v>
      </c>
    </row>
    <row r="1401" spans="1:11" x14ac:dyDescent="0.25">
      <c r="A1401" s="2">
        <v>2398</v>
      </c>
      <c r="B1401" s="2">
        <f t="shared" ca="1" si="43"/>
        <v>2579</v>
      </c>
      <c r="C1401" s="1">
        <v>124</v>
      </c>
      <c r="D1401" s="2" t="str">
        <f t="shared" ca="1" si="42"/>
        <v>Transfer</v>
      </c>
      <c r="E1401" s="2" t="s">
        <v>9</v>
      </c>
      <c r="F1401" s="1">
        <v>60</v>
      </c>
      <c r="G1401" s="2" t="s">
        <v>11</v>
      </c>
      <c r="H1401" s="2" t="s">
        <v>21</v>
      </c>
      <c r="I1401" s="1">
        <v>3</v>
      </c>
      <c r="J1401" s="2">
        <v>8</v>
      </c>
      <c r="K1401" s="2">
        <v>2023</v>
      </c>
    </row>
    <row r="1402" spans="1:11" x14ac:dyDescent="0.25">
      <c r="A1402" s="2">
        <v>2399</v>
      </c>
      <c r="B1402" s="2">
        <f t="shared" ca="1" si="43"/>
        <v>5053</v>
      </c>
      <c r="C1402" s="1">
        <v>1185</v>
      </c>
      <c r="D1402" s="2" t="str">
        <f t="shared" ca="1" si="42"/>
        <v>Withdrawal</v>
      </c>
      <c r="E1402" s="2" t="s">
        <v>7</v>
      </c>
      <c r="F1402" s="1">
        <v>43</v>
      </c>
      <c r="G1402" s="2" t="s">
        <v>12</v>
      </c>
      <c r="H1402" s="2" t="s">
        <v>22</v>
      </c>
      <c r="I1402" s="1">
        <v>2</v>
      </c>
      <c r="J1402" s="2">
        <v>7</v>
      </c>
      <c r="K1402" s="2">
        <v>2024</v>
      </c>
    </row>
    <row r="1403" spans="1:11" x14ac:dyDescent="0.25">
      <c r="A1403" s="2">
        <v>2400</v>
      </c>
      <c r="B1403" s="2">
        <f t="shared" ca="1" si="43"/>
        <v>23891</v>
      </c>
      <c r="C1403" s="1">
        <v>-170</v>
      </c>
      <c r="D1403" s="2" t="str">
        <f t="shared" ca="1" si="42"/>
        <v>Transfer</v>
      </c>
      <c r="E1403" s="2" t="s">
        <v>8</v>
      </c>
      <c r="F1403" s="1">
        <v>64</v>
      </c>
      <c r="G1403" s="2" t="s">
        <v>11</v>
      </c>
      <c r="H1403" s="2" t="s">
        <v>23</v>
      </c>
      <c r="I1403" s="1">
        <v>3</v>
      </c>
      <c r="J1403" s="2">
        <v>7</v>
      </c>
      <c r="K1403" s="2">
        <v>2023</v>
      </c>
    </row>
    <row r="1404" spans="1:11" x14ac:dyDescent="0.25">
      <c r="A1404" s="2">
        <v>2401</v>
      </c>
      <c r="B1404" s="2">
        <f t="shared" ca="1" si="43"/>
        <v>3298</v>
      </c>
      <c r="C1404" s="1">
        <v>735</v>
      </c>
      <c r="D1404" s="2" t="str">
        <f t="shared" ca="1" si="42"/>
        <v>Deposit</v>
      </c>
      <c r="E1404" s="2" t="s">
        <v>7</v>
      </c>
      <c r="F1404" s="1">
        <v>29</v>
      </c>
      <c r="G1404" s="2" t="s">
        <v>12</v>
      </c>
      <c r="H1404" s="2" t="s">
        <v>19</v>
      </c>
      <c r="I1404" s="1">
        <v>3</v>
      </c>
      <c r="J1404" s="2">
        <v>3</v>
      </c>
      <c r="K1404" s="2">
        <v>2023</v>
      </c>
    </row>
    <row r="1405" spans="1:11" x14ac:dyDescent="0.25">
      <c r="A1405" s="2">
        <v>2402</v>
      </c>
      <c r="B1405" s="2">
        <f t="shared" ca="1" si="43"/>
        <v>12235</v>
      </c>
      <c r="C1405" s="1">
        <v>403</v>
      </c>
      <c r="D1405" s="2" t="str">
        <f t="shared" ca="1" si="42"/>
        <v>Transfer</v>
      </c>
      <c r="E1405" s="2" t="s">
        <v>7</v>
      </c>
      <c r="F1405" s="1">
        <v>51</v>
      </c>
      <c r="G1405" s="2" t="s">
        <v>11</v>
      </c>
      <c r="H1405" s="2" t="s">
        <v>20</v>
      </c>
      <c r="I1405" s="1">
        <v>1</v>
      </c>
      <c r="J1405" s="2">
        <v>10</v>
      </c>
      <c r="K1405" s="2">
        <v>2024</v>
      </c>
    </row>
    <row r="1406" spans="1:11" x14ac:dyDescent="0.25">
      <c r="A1406" s="2">
        <v>2403</v>
      </c>
      <c r="B1406" s="2">
        <f t="shared" ca="1" si="43"/>
        <v>1727</v>
      </c>
      <c r="C1406" s="1">
        <v>1278</v>
      </c>
      <c r="D1406" s="2" t="str">
        <f t="shared" ca="1" si="42"/>
        <v>Withdrawal</v>
      </c>
      <c r="E1406" s="2" t="s">
        <v>9</v>
      </c>
      <c r="F1406" s="1">
        <v>50</v>
      </c>
      <c r="G1406" s="2" t="s">
        <v>12</v>
      </c>
      <c r="H1406" s="2" t="s">
        <v>21</v>
      </c>
      <c r="I1406" s="1">
        <v>4</v>
      </c>
      <c r="J1406" s="2">
        <v>6</v>
      </c>
      <c r="K1406" s="2">
        <v>2023</v>
      </c>
    </row>
    <row r="1407" spans="1:11" x14ac:dyDescent="0.25">
      <c r="A1407" s="2">
        <v>2404</v>
      </c>
      <c r="B1407" s="2">
        <f t="shared" ca="1" si="43"/>
        <v>15076</v>
      </c>
      <c r="C1407" s="1">
        <v>429</v>
      </c>
      <c r="D1407" s="2" t="str">
        <f t="shared" ca="1" si="42"/>
        <v>Transfer</v>
      </c>
      <c r="E1407" s="2" t="s">
        <v>7</v>
      </c>
      <c r="F1407" s="1">
        <v>52</v>
      </c>
      <c r="G1407" s="2" t="s">
        <v>11</v>
      </c>
      <c r="H1407" s="2" t="s">
        <v>22</v>
      </c>
      <c r="I1407" s="1">
        <v>5</v>
      </c>
      <c r="J1407" s="2">
        <v>3</v>
      </c>
      <c r="K1407" s="2">
        <v>2024</v>
      </c>
    </row>
    <row r="1408" spans="1:11" x14ac:dyDescent="0.25">
      <c r="A1408" s="2">
        <v>2405</v>
      </c>
      <c r="B1408" s="2">
        <f t="shared" ca="1" si="43"/>
        <v>14905</v>
      </c>
      <c r="C1408" s="1">
        <v>672</v>
      </c>
      <c r="D1408" s="2" t="str">
        <f t="shared" ca="1" si="42"/>
        <v>Withdrawal</v>
      </c>
      <c r="E1408" s="2" t="s">
        <v>7</v>
      </c>
      <c r="F1408" s="1">
        <v>30</v>
      </c>
      <c r="G1408" s="2" t="s">
        <v>11</v>
      </c>
      <c r="H1408" s="2" t="s">
        <v>23</v>
      </c>
      <c r="I1408" s="1">
        <v>2</v>
      </c>
      <c r="J1408" s="2">
        <v>8</v>
      </c>
      <c r="K1408" s="2">
        <v>2024</v>
      </c>
    </row>
    <row r="1409" spans="1:11" x14ac:dyDescent="0.25">
      <c r="A1409" s="2">
        <v>2406</v>
      </c>
      <c r="B1409" s="2">
        <f t="shared" ca="1" si="43"/>
        <v>23766</v>
      </c>
      <c r="C1409" s="1">
        <v>815</v>
      </c>
      <c r="D1409" s="2" t="str">
        <f t="shared" ca="1" si="42"/>
        <v>Transfer</v>
      </c>
      <c r="E1409" s="2" t="s">
        <v>8</v>
      </c>
      <c r="F1409" s="1">
        <v>67</v>
      </c>
      <c r="G1409" s="2" t="s">
        <v>12</v>
      </c>
      <c r="H1409" s="2" t="s">
        <v>19</v>
      </c>
      <c r="I1409" s="1">
        <v>3</v>
      </c>
      <c r="J1409" s="2">
        <v>2</v>
      </c>
      <c r="K1409" s="2">
        <v>2024</v>
      </c>
    </row>
    <row r="1410" spans="1:11" x14ac:dyDescent="0.25">
      <c r="A1410" s="2">
        <v>2407</v>
      </c>
      <c r="B1410" s="2">
        <f t="shared" ca="1" si="43"/>
        <v>3018</v>
      </c>
      <c r="C1410" s="1">
        <v>1452</v>
      </c>
      <c r="D1410" s="2" t="str">
        <f t="shared" ca="1" si="42"/>
        <v>Transfer</v>
      </c>
      <c r="E1410" s="2" t="s">
        <v>9</v>
      </c>
      <c r="F1410" s="1">
        <v>52</v>
      </c>
      <c r="G1410" s="2" t="s">
        <v>11</v>
      </c>
      <c r="H1410" s="2" t="s">
        <v>20</v>
      </c>
      <c r="I1410" s="1">
        <v>1</v>
      </c>
      <c r="J1410" s="2">
        <v>9</v>
      </c>
      <c r="K1410" s="2">
        <v>2024</v>
      </c>
    </row>
    <row r="1411" spans="1:11" x14ac:dyDescent="0.25">
      <c r="A1411" s="2">
        <v>2408</v>
      </c>
      <c r="B1411" s="2">
        <f t="shared" ca="1" si="43"/>
        <v>8142</v>
      </c>
      <c r="C1411" s="1">
        <v>14</v>
      </c>
      <c r="D1411" s="2" t="str">
        <f t="shared" ca="1" si="42"/>
        <v>Withdrawal</v>
      </c>
      <c r="E1411" s="2" t="s">
        <v>7</v>
      </c>
      <c r="F1411" s="1">
        <v>58</v>
      </c>
      <c r="G1411" s="2" t="s">
        <v>12</v>
      </c>
      <c r="H1411" s="2" t="s">
        <v>21</v>
      </c>
      <c r="I1411" s="1">
        <v>1</v>
      </c>
      <c r="J1411" s="2">
        <v>9</v>
      </c>
      <c r="K1411" s="2">
        <v>2023</v>
      </c>
    </row>
    <row r="1412" spans="1:11" x14ac:dyDescent="0.25">
      <c r="A1412" s="2">
        <v>2409</v>
      </c>
      <c r="B1412" s="2">
        <f t="shared" ca="1" si="43"/>
        <v>14493</v>
      </c>
      <c r="C1412" s="1">
        <v>604</v>
      </c>
      <c r="D1412" s="2" t="str">
        <f t="shared" ref="D1412:D1475" ca="1" si="44">INDEX(loan_types,RANDBETWEEN(1,COUNTA(loan_types)))</f>
        <v>Deposit</v>
      </c>
      <c r="E1412" s="2" t="s">
        <v>8</v>
      </c>
      <c r="F1412" s="1">
        <v>38</v>
      </c>
      <c r="G1412" s="2" t="s">
        <v>11</v>
      </c>
      <c r="H1412" s="2" t="s">
        <v>22</v>
      </c>
      <c r="I1412" s="1">
        <v>3</v>
      </c>
      <c r="J1412" s="2">
        <v>9</v>
      </c>
      <c r="K1412" s="2">
        <v>2023</v>
      </c>
    </row>
    <row r="1413" spans="1:11" x14ac:dyDescent="0.25">
      <c r="A1413" s="2">
        <v>2410</v>
      </c>
      <c r="B1413" s="2">
        <f t="shared" ref="B1413:B1476" ca="1" si="45">IF(D1413="Withdrawal",RANDBETWEEN(500,15000),IF(D1412="Transfer",RANDBETWEEN(600,6000),RANDBETWEEN(10000,25000)))</f>
        <v>14967</v>
      </c>
      <c r="C1413" s="1">
        <v>-225</v>
      </c>
      <c r="D1413" s="2" t="str">
        <f t="shared" ca="1" si="44"/>
        <v>Deposit</v>
      </c>
      <c r="E1413" s="2" t="s">
        <v>7</v>
      </c>
      <c r="F1413" s="1">
        <v>37</v>
      </c>
      <c r="G1413" s="2" t="s">
        <v>12</v>
      </c>
      <c r="H1413" s="2" t="s">
        <v>23</v>
      </c>
      <c r="I1413" s="1">
        <v>1</v>
      </c>
      <c r="J1413" s="2">
        <v>5</v>
      </c>
      <c r="K1413" s="2">
        <v>2023</v>
      </c>
    </row>
    <row r="1414" spans="1:11" x14ac:dyDescent="0.25">
      <c r="A1414" s="2">
        <v>2411</v>
      </c>
      <c r="B1414" s="2">
        <f t="shared" ca="1" si="45"/>
        <v>849</v>
      </c>
      <c r="C1414" s="1">
        <v>-214</v>
      </c>
      <c r="D1414" s="2" t="str">
        <f t="shared" ca="1" si="44"/>
        <v>Withdrawal</v>
      </c>
      <c r="E1414" s="2" t="s">
        <v>7</v>
      </c>
      <c r="F1414" s="1">
        <v>36</v>
      </c>
      <c r="G1414" s="2" t="s">
        <v>11</v>
      </c>
      <c r="H1414" s="2" t="s">
        <v>19</v>
      </c>
      <c r="I1414" s="1">
        <v>4</v>
      </c>
      <c r="J1414" s="2">
        <v>9</v>
      </c>
      <c r="K1414" s="2">
        <v>2023</v>
      </c>
    </row>
    <row r="1415" spans="1:11" x14ac:dyDescent="0.25">
      <c r="A1415" s="2">
        <v>2412</v>
      </c>
      <c r="B1415" s="2">
        <f t="shared" ca="1" si="45"/>
        <v>9101</v>
      </c>
      <c r="C1415" s="1">
        <v>941</v>
      </c>
      <c r="D1415" s="2" t="str">
        <f t="shared" ca="1" si="44"/>
        <v>Withdrawal</v>
      </c>
      <c r="E1415" s="2" t="s">
        <v>9</v>
      </c>
      <c r="F1415" s="1">
        <v>64</v>
      </c>
      <c r="G1415" s="2" t="s">
        <v>12</v>
      </c>
      <c r="H1415" s="2" t="s">
        <v>20</v>
      </c>
      <c r="I1415" s="1">
        <v>3</v>
      </c>
      <c r="J1415" s="2">
        <v>6</v>
      </c>
      <c r="K1415" s="2">
        <v>2024</v>
      </c>
    </row>
    <row r="1416" spans="1:11" x14ac:dyDescent="0.25">
      <c r="A1416" s="2">
        <v>2413</v>
      </c>
      <c r="B1416" s="2">
        <f t="shared" ca="1" si="45"/>
        <v>17631</v>
      </c>
      <c r="C1416" s="1">
        <v>646</v>
      </c>
      <c r="D1416" s="2" t="str">
        <f t="shared" ca="1" si="44"/>
        <v>Deposit</v>
      </c>
      <c r="E1416" s="2" t="s">
        <v>7</v>
      </c>
      <c r="F1416" s="1">
        <v>40</v>
      </c>
      <c r="G1416" s="2" t="s">
        <v>11</v>
      </c>
      <c r="H1416" s="2" t="s">
        <v>21</v>
      </c>
      <c r="I1416" s="1">
        <v>3</v>
      </c>
      <c r="J1416" s="2">
        <v>9</v>
      </c>
      <c r="K1416" s="2">
        <v>2023</v>
      </c>
    </row>
    <row r="1417" spans="1:11" x14ac:dyDescent="0.25">
      <c r="A1417" s="2">
        <v>2414</v>
      </c>
      <c r="B1417" s="2">
        <f t="shared" ca="1" si="45"/>
        <v>14732</v>
      </c>
      <c r="C1417" s="1">
        <v>901</v>
      </c>
      <c r="D1417" s="2" t="str">
        <f t="shared" ca="1" si="44"/>
        <v>Withdrawal</v>
      </c>
      <c r="E1417" s="2" t="s">
        <v>8</v>
      </c>
      <c r="F1417" s="1">
        <v>44</v>
      </c>
      <c r="G1417" s="2" t="s">
        <v>12</v>
      </c>
      <c r="H1417" s="2" t="s">
        <v>22</v>
      </c>
      <c r="I1417" s="1">
        <v>3</v>
      </c>
      <c r="J1417" s="2">
        <v>4</v>
      </c>
      <c r="K1417" s="2">
        <v>2024</v>
      </c>
    </row>
    <row r="1418" spans="1:11" x14ac:dyDescent="0.25">
      <c r="A1418" s="2">
        <v>2415</v>
      </c>
      <c r="B1418" s="2">
        <f t="shared" ca="1" si="45"/>
        <v>14360</v>
      </c>
      <c r="C1418" s="1">
        <v>1375</v>
      </c>
      <c r="D1418" s="2" t="str">
        <f t="shared" ca="1" si="44"/>
        <v>Deposit</v>
      </c>
      <c r="E1418" s="2" t="s">
        <v>7</v>
      </c>
      <c r="F1418" s="1">
        <v>35</v>
      </c>
      <c r="G1418" s="2" t="s">
        <v>11</v>
      </c>
      <c r="H1418" s="2" t="s">
        <v>23</v>
      </c>
      <c r="I1418" s="1">
        <v>2</v>
      </c>
      <c r="J1418" s="2">
        <v>7</v>
      </c>
      <c r="K1418" s="2">
        <v>2024</v>
      </c>
    </row>
    <row r="1419" spans="1:11" x14ac:dyDescent="0.25">
      <c r="A1419" s="2">
        <v>2416</v>
      </c>
      <c r="B1419" s="2">
        <f t="shared" ca="1" si="45"/>
        <v>10548</v>
      </c>
      <c r="C1419" s="1">
        <v>1461</v>
      </c>
      <c r="D1419" s="2" t="str">
        <f t="shared" ca="1" si="44"/>
        <v>Withdrawal</v>
      </c>
      <c r="E1419" s="2" t="s">
        <v>7</v>
      </c>
      <c r="F1419" s="1">
        <v>56</v>
      </c>
      <c r="G1419" s="2" t="s">
        <v>12</v>
      </c>
      <c r="H1419" s="2" t="s">
        <v>19</v>
      </c>
      <c r="I1419" s="1">
        <v>3</v>
      </c>
      <c r="J1419" s="2">
        <v>1</v>
      </c>
      <c r="K1419" s="2">
        <v>2023</v>
      </c>
    </row>
    <row r="1420" spans="1:11" x14ac:dyDescent="0.25">
      <c r="A1420" s="2">
        <v>2417</v>
      </c>
      <c r="B1420" s="2">
        <f t="shared" ca="1" si="45"/>
        <v>3974</v>
      </c>
      <c r="C1420" s="1">
        <v>195</v>
      </c>
      <c r="D1420" s="2" t="str">
        <f t="shared" ca="1" si="44"/>
        <v>Withdrawal</v>
      </c>
      <c r="E1420" s="2" t="s">
        <v>9</v>
      </c>
      <c r="F1420" s="1">
        <v>47</v>
      </c>
      <c r="G1420" s="2" t="s">
        <v>11</v>
      </c>
      <c r="H1420" s="2" t="s">
        <v>20</v>
      </c>
      <c r="I1420" s="1">
        <v>1</v>
      </c>
      <c r="J1420" s="2">
        <v>8</v>
      </c>
      <c r="K1420" s="2">
        <v>2024</v>
      </c>
    </row>
    <row r="1421" spans="1:11" x14ac:dyDescent="0.25">
      <c r="A1421" s="2">
        <v>2418</v>
      </c>
      <c r="B1421" s="2">
        <f t="shared" ca="1" si="45"/>
        <v>11967</v>
      </c>
      <c r="C1421" s="1">
        <v>867</v>
      </c>
      <c r="D1421" s="2" t="str">
        <f t="shared" ca="1" si="44"/>
        <v>Withdrawal</v>
      </c>
      <c r="E1421" s="2" t="s">
        <v>7</v>
      </c>
      <c r="F1421" s="1">
        <v>42</v>
      </c>
      <c r="G1421" s="2" t="s">
        <v>12</v>
      </c>
      <c r="H1421" s="2" t="s">
        <v>21</v>
      </c>
      <c r="I1421" s="1">
        <v>2</v>
      </c>
      <c r="J1421" s="2">
        <v>7</v>
      </c>
      <c r="K1421" s="2">
        <v>2023</v>
      </c>
    </row>
    <row r="1422" spans="1:11" x14ac:dyDescent="0.25">
      <c r="A1422" s="2">
        <v>2419</v>
      </c>
      <c r="B1422" s="2">
        <f t="shared" ca="1" si="45"/>
        <v>12802</v>
      </c>
      <c r="C1422" s="1">
        <v>976</v>
      </c>
      <c r="D1422" s="2" t="str">
        <f t="shared" ca="1" si="44"/>
        <v>Transfer</v>
      </c>
      <c r="E1422" s="2" t="s">
        <v>7</v>
      </c>
      <c r="F1422" s="1">
        <v>62</v>
      </c>
      <c r="G1422" s="2" t="s">
        <v>11</v>
      </c>
      <c r="H1422" s="2" t="s">
        <v>22</v>
      </c>
      <c r="I1422" s="1">
        <v>2</v>
      </c>
      <c r="J1422" s="2">
        <v>6</v>
      </c>
      <c r="K1422" s="2">
        <v>2023</v>
      </c>
    </row>
    <row r="1423" spans="1:11" x14ac:dyDescent="0.25">
      <c r="A1423" s="2">
        <v>2420</v>
      </c>
      <c r="B1423" s="2">
        <f t="shared" ca="1" si="45"/>
        <v>1754</v>
      </c>
      <c r="C1423" s="1">
        <v>346</v>
      </c>
      <c r="D1423" s="2" t="str">
        <f t="shared" ca="1" si="44"/>
        <v>Transfer</v>
      </c>
      <c r="E1423" s="2" t="s">
        <v>8</v>
      </c>
      <c r="F1423" s="1">
        <v>54</v>
      </c>
      <c r="G1423" s="2" t="s">
        <v>12</v>
      </c>
      <c r="H1423" s="2" t="s">
        <v>23</v>
      </c>
      <c r="I1423" s="1">
        <v>3</v>
      </c>
      <c r="J1423" s="2">
        <v>4</v>
      </c>
      <c r="K1423" s="2">
        <v>2024</v>
      </c>
    </row>
    <row r="1424" spans="1:11" x14ac:dyDescent="0.25">
      <c r="A1424" s="2">
        <v>2421</v>
      </c>
      <c r="B1424" s="2">
        <f t="shared" ca="1" si="45"/>
        <v>3848</v>
      </c>
      <c r="C1424" s="1">
        <v>-219</v>
      </c>
      <c r="D1424" s="2" t="str">
        <f t="shared" ca="1" si="44"/>
        <v>Transfer</v>
      </c>
      <c r="E1424" s="2" t="s">
        <v>9</v>
      </c>
      <c r="F1424" s="1">
        <v>55</v>
      </c>
      <c r="G1424" s="2" t="s">
        <v>11</v>
      </c>
      <c r="H1424" s="2" t="s">
        <v>19</v>
      </c>
      <c r="I1424" s="1">
        <v>5</v>
      </c>
      <c r="J1424" s="2">
        <v>7</v>
      </c>
      <c r="K1424" s="2">
        <v>2024</v>
      </c>
    </row>
    <row r="1425" spans="1:11" x14ac:dyDescent="0.25">
      <c r="A1425" s="2">
        <v>2422</v>
      </c>
      <c r="B1425" s="2">
        <f t="shared" ca="1" si="45"/>
        <v>3982</v>
      </c>
      <c r="C1425" s="1">
        <v>141</v>
      </c>
      <c r="D1425" s="2" t="str">
        <f t="shared" ca="1" si="44"/>
        <v>Deposit</v>
      </c>
      <c r="E1425" s="2" t="s">
        <v>7</v>
      </c>
      <c r="F1425" s="1">
        <v>63</v>
      </c>
      <c r="G1425" s="2" t="s">
        <v>12</v>
      </c>
      <c r="H1425" s="2" t="s">
        <v>20</v>
      </c>
      <c r="I1425" s="1">
        <v>1</v>
      </c>
      <c r="J1425" s="2">
        <v>3</v>
      </c>
      <c r="K1425" s="2">
        <v>2024</v>
      </c>
    </row>
    <row r="1426" spans="1:11" x14ac:dyDescent="0.25">
      <c r="A1426" s="2">
        <v>2423</v>
      </c>
      <c r="B1426" s="2">
        <f t="shared" ca="1" si="45"/>
        <v>20023</v>
      </c>
      <c r="C1426" s="1">
        <v>-277</v>
      </c>
      <c r="D1426" s="2" t="str">
        <f t="shared" ca="1" si="44"/>
        <v>Deposit</v>
      </c>
      <c r="E1426" s="2" t="s">
        <v>7</v>
      </c>
      <c r="F1426" s="1">
        <v>29</v>
      </c>
      <c r="G1426" s="2" t="s">
        <v>11</v>
      </c>
      <c r="H1426" s="2" t="s">
        <v>21</v>
      </c>
      <c r="I1426" s="1">
        <v>4</v>
      </c>
      <c r="J1426" s="2">
        <v>2</v>
      </c>
      <c r="K1426" s="2">
        <v>2024</v>
      </c>
    </row>
    <row r="1427" spans="1:11" x14ac:dyDescent="0.25">
      <c r="A1427" s="2">
        <v>2424</v>
      </c>
      <c r="B1427" s="2">
        <f t="shared" ca="1" si="45"/>
        <v>11684</v>
      </c>
      <c r="C1427" s="1">
        <v>-55</v>
      </c>
      <c r="D1427" s="2" t="str">
        <f t="shared" ca="1" si="44"/>
        <v>Deposit</v>
      </c>
      <c r="E1427" s="2" t="s">
        <v>8</v>
      </c>
      <c r="F1427" s="1">
        <v>38</v>
      </c>
      <c r="G1427" s="2" t="s">
        <v>11</v>
      </c>
      <c r="H1427" s="2" t="s">
        <v>22</v>
      </c>
      <c r="I1427" s="1">
        <v>3</v>
      </c>
      <c r="J1427" s="2">
        <v>6</v>
      </c>
      <c r="K1427" s="2">
        <v>2024</v>
      </c>
    </row>
    <row r="1428" spans="1:11" x14ac:dyDescent="0.25">
      <c r="A1428" s="2">
        <v>2425</v>
      </c>
      <c r="B1428" s="2">
        <f t="shared" ca="1" si="45"/>
        <v>2831</v>
      </c>
      <c r="C1428" s="1">
        <v>1410</v>
      </c>
      <c r="D1428" s="2" t="str">
        <f t="shared" ca="1" si="44"/>
        <v>Withdrawal</v>
      </c>
      <c r="E1428" s="2" t="s">
        <v>7</v>
      </c>
      <c r="F1428" s="1">
        <v>50</v>
      </c>
      <c r="G1428" s="2" t="s">
        <v>12</v>
      </c>
      <c r="H1428" s="2" t="s">
        <v>23</v>
      </c>
      <c r="I1428" s="1">
        <v>2</v>
      </c>
      <c r="J1428" s="2">
        <v>12</v>
      </c>
      <c r="K1428" s="2">
        <v>2024</v>
      </c>
    </row>
    <row r="1429" spans="1:11" x14ac:dyDescent="0.25">
      <c r="A1429" s="2">
        <v>2426</v>
      </c>
      <c r="B1429" s="2">
        <f t="shared" ca="1" si="45"/>
        <v>17988</v>
      </c>
      <c r="C1429" s="1">
        <v>984</v>
      </c>
      <c r="D1429" s="2" t="str">
        <f t="shared" ca="1" si="44"/>
        <v>Deposit</v>
      </c>
      <c r="E1429" s="2" t="s">
        <v>9</v>
      </c>
      <c r="F1429" s="1">
        <v>58</v>
      </c>
      <c r="G1429" s="2" t="s">
        <v>11</v>
      </c>
      <c r="H1429" s="2" t="s">
        <v>19</v>
      </c>
      <c r="I1429" s="1">
        <v>2</v>
      </c>
      <c r="J1429" s="2">
        <v>5</v>
      </c>
      <c r="K1429" s="2">
        <v>2023</v>
      </c>
    </row>
    <row r="1430" spans="1:11" x14ac:dyDescent="0.25">
      <c r="A1430" s="2">
        <v>2427</v>
      </c>
      <c r="B1430" s="2">
        <f t="shared" ca="1" si="45"/>
        <v>11727</v>
      </c>
      <c r="C1430" s="1">
        <v>0</v>
      </c>
      <c r="D1430" s="2" t="str">
        <f t="shared" ca="1" si="44"/>
        <v>Deposit</v>
      </c>
      <c r="E1430" s="2" t="s">
        <v>7</v>
      </c>
      <c r="F1430" s="1">
        <v>55</v>
      </c>
      <c r="G1430" s="2" t="s">
        <v>11</v>
      </c>
      <c r="H1430" s="2" t="s">
        <v>20</v>
      </c>
      <c r="I1430" s="1">
        <v>3</v>
      </c>
      <c r="J1430" s="2">
        <v>2</v>
      </c>
      <c r="K1430" s="2">
        <v>2023</v>
      </c>
    </row>
    <row r="1431" spans="1:11" x14ac:dyDescent="0.25">
      <c r="A1431" s="2">
        <v>2428</v>
      </c>
      <c r="B1431" s="2">
        <f t="shared" ca="1" si="45"/>
        <v>6015</v>
      </c>
      <c r="C1431" s="1">
        <v>1017</v>
      </c>
      <c r="D1431" s="2" t="str">
        <f t="shared" ca="1" si="44"/>
        <v>Withdrawal</v>
      </c>
      <c r="E1431" s="2" t="s">
        <v>7</v>
      </c>
      <c r="F1431" s="1">
        <v>30</v>
      </c>
      <c r="G1431" s="2" t="s">
        <v>12</v>
      </c>
      <c r="H1431" s="2" t="s">
        <v>21</v>
      </c>
      <c r="I1431" s="1">
        <v>2</v>
      </c>
      <c r="J1431" s="2">
        <v>4</v>
      </c>
      <c r="K1431" s="2">
        <v>2023</v>
      </c>
    </row>
    <row r="1432" spans="1:11" x14ac:dyDescent="0.25">
      <c r="A1432" s="2">
        <v>2429</v>
      </c>
      <c r="B1432" s="2">
        <f t="shared" ca="1" si="45"/>
        <v>13990</v>
      </c>
      <c r="C1432" s="1">
        <v>1439</v>
      </c>
      <c r="D1432" s="2" t="str">
        <f t="shared" ca="1" si="44"/>
        <v>Transfer</v>
      </c>
      <c r="E1432" s="2" t="s">
        <v>8</v>
      </c>
      <c r="F1432" s="1">
        <v>29</v>
      </c>
      <c r="G1432" s="2" t="s">
        <v>12</v>
      </c>
      <c r="H1432" s="2" t="s">
        <v>22</v>
      </c>
      <c r="I1432" s="1">
        <v>5</v>
      </c>
      <c r="J1432" s="2">
        <v>6</v>
      </c>
      <c r="K1432" s="2">
        <v>2023</v>
      </c>
    </row>
    <row r="1433" spans="1:11" x14ac:dyDescent="0.25">
      <c r="A1433" s="2">
        <v>2430</v>
      </c>
      <c r="B1433" s="2">
        <f t="shared" ca="1" si="45"/>
        <v>3490</v>
      </c>
      <c r="C1433" s="1">
        <v>-178</v>
      </c>
      <c r="D1433" s="2" t="str">
        <f t="shared" ca="1" si="44"/>
        <v>Withdrawal</v>
      </c>
      <c r="E1433" s="2" t="s">
        <v>7</v>
      </c>
      <c r="F1433" s="1">
        <v>65</v>
      </c>
      <c r="G1433" s="2" t="s">
        <v>11</v>
      </c>
      <c r="H1433" s="2" t="s">
        <v>23</v>
      </c>
      <c r="I1433" s="1">
        <v>2</v>
      </c>
      <c r="J1433" s="2">
        <v>1</v>
      </c>
      <c r="K1433" s="2">
        <v>2023</v>
      </c>
    </row>
    <row r="1434" spans="1:11" x14ac:dyDescent="0.25">
      <c r="A1434" s="2">
        <v>2431</v>
      </c>
      <c r="B1434" s="2">
        <f t="shared" ca="1" si="45"/>
        <v>11200</v>
      </c>
      <c r="C1434" s="1">
        <v>153</v>
      </c>
      <c r="D1434" s="2" t="str">
        <f t="shared" ca="1" si="44"/>
        <v>Deposit</v>
      </c>
      <c r="E1434" s="2" t="s">
        <v>8</v>
      </c>
      <c r="F1434" s="1">
        <v>37</v>
      </c>
      <c r="G1434" s="2" t="s">
        <v>11</v>
      </c>
      <c r="H1434" s="2" t="s">
        <v>19</v>
      </c>
      <c r="I1434" s="1">
        <v>5</v>
      </c>
      <c r="J1434" s="2">
        <v>9</v>
      </c>
      <c r="K1434" s="2">
        <v>2023</v>
      </c>
    </row>
    <row r="1435" spans="1:11" x14ac:dyDescent="0.25">
      <c r="A1435" s="2">
        <v>2432</v>
      </c>
      <c r="B1435" s="2">
        <f t="shared" ca="1" si="45"/>
        <v>15587</v>
      </c>
      <c r="C1435" s="1">
        <v>-431</v>
      </c>
      <c r="D1435" s="2" t="str">
        <f t="shared" ca="1" si="44"/>
        <v>Transfer</v>
      </c>
      <c r="E1435" s="2" t="s">
        <v>9</v>
      </c>
      <c r="F1435" s="1">
        <v>63</v>
      </c>
      <c r="G1435" s="2" t="s">
        <v>12</v>
      </c>
      <c r="H1435" s="2" t="s">
        <v>20</v>
      </c>
      <c r="I1435" s="1">
        <v>5</v>
      </c>
      <c r="J1435" s="2">
        <v>3</v>
      </c>
      <c r="K1435" s="2">
        <v>2023</v>
      </c>
    </row>
    <row r="1436" spans="1:11" x14ac:dyDescent="0.25">
      <c r="A1436" s="2">
        <v>2433</v>
      </c>
      <c r="B1436" s="2">
        <f t="shared" ca="1" si="45"/>
        <v>3995</v>
      </c>
      <c r="C1436" s="1">
        <v>422</v>
      </c>
      <c r="D1436" s="2" t="str">
        <f t="shared" ca="1" si="44"/>
        <v>Withdrawal</v>
      </c>
      <c r="E1436" s="2" t="s">
        <v>7</v>
      </c>
      <c r="F1436" s="1">
        <v>58</v>
      </c>
      <c r="G1436" s="2" t="s">
        <v>11</v>
      </c>
      <c r="H1436" s="2" t="s">
        <v>21</v>
      </c>
      <c r="I1436" s="1">
        <v>2</v>
      </c>
      <c r="J1436" s="2">
        <v>7</v>
      </c>
      <c r="K1436" s="2">
        <v>2023</v>
      </c>
    </row>
    <row r="1437" spans="1:11" x14ac:dyDescent="0.25">
      <c r="A1437" s="2">
        <v>2434</v>
      </c>
      <c r="B1437" s="2">
        <f t="shared" ca="1" si="45"/>
        <v>13063</v>
      </c>
      <c r="C1437" s="1">
        <v>897</v>
      </c>
      <c r="D1437" s="2" t="str">
        <f t="shared" ca="1" si="44"/>
        <v>Transfer</v>
      </c>
      <c r="E1437" s="2" t="s">
        <v>7</v>
      </c>
      <c r="F1437" s="1">
        <v>50</v>
      </c>
      <c r="G1437" s="2" t="s">
        <v>12</v>
      </c>
      <c r="H1437" s="2" t="s">
        <v>22</v>
      </c>
      <c r="I1437" s="1">
        <v>1</v>
      </c>
      <c r="J1437" s="2">
        <v>6</v>
      </c>
      <c r="K1437" s="2">
        <v>2023</v>
      </c>
    </row>
    <row r="1438" spans="1:11" x14ac:dyDescent="0.25">
      <c r="A1438" s="2">
        <v>2435</v>
      </c>
      <c r="B1438" s="2">
        <f t="shared" ca="1" si="45"/>
        <v>3022</v>
      </c>
      <c r="C1438" s="1">
        <v>492</v>
      </c>
      <c r="D1438" s="2" t="str">
        <f t="shared" ca="1" si="44"/>
        <v>Deposit</v>
      </c>
      <c r="E1438" s="2" t="s">
        <v>7</v>
      </c>
      <c r="F1438" s="1">
        <v>47</v>
      </c>
      <c r="G1438" s="2" t="s">
        <v>11</v>
      </c>
      <c r="H1438" s="2" t="s">
        <v>23</v>
      </c>
      <c r="I1438" s="1">
        <v>4</v>
      </c>
      <c r="J1438" s="2">
        <v>9</v>
      </c>
      <c r="K1438" s="2">
        <v>2023</v>
      </c>
    </row>
    <row r="1439" spans="1:11" x14ac:dyDescent="0.25">
      <c r="A1439" s="2">
        <v>2436</v>
      </c>
      <c r="B1439" s="2">
        <f t="shared" ca="1" si="45"/>
        <v>1559</v>
      </c>
      <c r="C1439" s="1">
        <v>908</v>
      </c>
      <c r="D1439" s="2" t="str">
        <f t="shared" ca="1" si="44"/>
        <v>Withdrawal</v>
      </c>
      <c r="E1439" s="2" t="s">
        <v>8</v>
      </c>
      <c r="F1439" s="1">
        <v>63</v>
      </c>
      <c r="G1439" s="2" t="s">
        <v>12</v>
      </c>
      <c r="H1439" s="2" t="s">
        <v>19</v>
      </c>
      <c r="I1439" s="1">
        <v>2</v>
      </c>
      <c r="J1439" s="2">
        <v>12</v>
      </c>
      <c r="K1439" s="2">
        <v>2023</v>
      </c>
    </row>
    <row r="1440" spans="1:11" x14ac:dyDescent="0.25">
      <c r="A1440" s="2">
        <v>2437</v>
      </c>
      <c r="B1440" s="2">
        <f t="shared" ca="1" si="45"/>
        <v>671</v>
      </c>
      <c r="C1440" s="1">
        <v>689</v>
      </c>
      <c r="D1440" s="2" t="str">
        <f t="shared" ca="1" si="44"/>
        <v>Withdrawal</v>
      </c>
      <c r="E1440" s="2" t="s">
        <v>9</v>
      </c>
      <c r="F1440" s="1">
        <v>50</v>
      </c>
      <c r="G1440" s="2" t="s">
        <v>11</v>
      </c>
      <c r="H1440" s="2" t="s">
        <v>20</v>
      </c>
      <c r="I1440" s="1">
        <v>4</v>
      </c>
      <c r="J1440" s="2">
        <v>1</v>
      </c>
      <c r="K1440" s="2">
        <v>2024</v>
      </c>
    </row>
    <row r="1441" spans="1:11" x14ac:dyDescent="0.25">
      <c r="A1441" s="2">
        <v>2438</v>
      </c>
      <c r="B1441" s="2">
        <f t="shared" ca="1" si="45"/>
        <v>9780</v>
      </c>
      <c r="C1441" s="1">
        <v>329</v>
      </c>
      <c r="D1441" s="2" t="str">
        <f t="shared" ca="1" si="44"/>
        <v>Withdrawal</v>
      </c>
      <c r="E1441" s="2" t="s">
        <v>7</v>
      </c>
      <c r="F1441" s="1">
        <v>64</v>
      </c>
      <c r="G1441" s="2" t="s">
        <v>12</v>
      </c>
      <c r="H1441" s="2" t="s">
        <v>21</v>
      </c>
      <c r="I1441" s="1">
        <v>2</v>
      </c>
      <c r="J1441" s="2">
        <v>7</v>
      </c>
      <c r="K1441" s="2">
        <v>2024</v>
      </c>
    </row>
    <row r="1442" spans="1:11" x14ac:dyDescent="0.25">
      <c r="A1442" s="2">
        <v>2439</v>
      </c>
      <c r="B1442" s="2">
        <f t="shared" ca="1" si="45"/>
        <v>3568</v>
      </c>
      <c r="C1442" s="1">
        <v>-16</v>
      </c>
      <c r="D1442" s="2" t="str">
        <f t="shared" ca="1" si="44"/>
        <v>Withdrawal</v>
      </c>
      <c r="E1442" s="2" t="s">
        <v>7</v>
      </c>
      <c r="F1442" s="1">
        <v>31</v>
      </c>
      <c r="G1442" s="2" t="s">
        <v>11</v>
      </c>
      <c r="H1442" s="2" t="s">
        <v>22</v>
      </c>
      <c r="I1442" s="1">
        <v>5</v>
      </c>
      <c r="J1442" s="2">
        <v>1</v>
      </c>
      <c r="K1442" s="2">
        <v>2023</v>
      </c>
    </row>
    <row r="1443" spans="1:11" x14ac:dyDescent="0.25">
      <c r="A1443" s="2">
        <v>2440</v>
      </c>
      <c r="B1443" s="2">
        <f t="shared" ca="1" si="45"/>
        <v>10200</v>
      </c>
      <c r="C1443" s="1">
        <v>696</v>
      </c>
      <c r="D1443" s="2" t="str">
        <f t="shared" ca="1" si="44"/>
        <v>Deposit</v>
      </c>
      <c r="E1443" s="2" t="s">
        <v>7</v>
      </c>
      <c r="F1443" s="1">
        <v>55</v>
      </c>
      <c r="G1443" s="2" t="s">
        <v>11</v>
      </c>
      <c r="H1443" s="2" t="s">
        <v>23</v>
      </c>
      <c r="I1443" s="1">
        <v>3</v>
      </c>
      <c r="J1443" s="2">
        <v>3</v>
      </c>
      <c r="K1443" s="2">
        <v>2023</v>
      </c>
    </row>
    <row r="1444" spans="1:11" x14ac:dyDescent="0.25">
      <c r="A1444" s="2">
        <v>2441</v>
      </c>
      <c r="B1444" s="2">
        <f t="shared" ca="1" si="45"/>
        <v>21863</v>
      </c>
      <c r="C1444" s="1">
        <v>1097</v>
      </c>
      <c r="D1444" s="2" t="str">
        <f t="shared" ca="1" si="44"/>
        <v>Deposit</v>
      </c>
      <c r="E1444" s="2" t="s">
        <v>8</v>
      </c>
      <c r="F1444" s="1">
        <v>68</v>
      </c>
      <c r="G1444" s="2" t="s">
        <v>12</v>
      </c>
      <c r="H1444" s="2" t="s">
        <v>19</v>
      </c>
      <c r="I1444" s="1">
        <v>5</v>
      </c>
      <c r="J1444" s="2">
        <v>7</v>
      </c>
      <c r="K1444" s="2">
        <v>2024</v>
      </c>
    </row>
    <row r="1445" spans="1:11" x14ac:dyDescent="0.25">
      <c r="A1445" s="2">
        <v>2442</v>
      </c>
      <c r="B1445" s="2">
        <f t="shared" ca="1" si="45"/>
        <v>9116</v>
      </c>
      <c r="C1445" s="1">
        <v>-423</v>
      </c>
      <c r="D1445" s="2" t="str">
        <f t="shared" ca="1" si="44"/>
        <v>Withdrawal</v>
      </c>
      <c r="E1445" s="2" t="s">
        <v>7</v>
      </c>
      <c r="F1445" s="1">
        <v>36</v>
      </c>
      <c r="G1445" s="2" t="s">
        <v>12</v>
      </c>
      <c r="H1445" s="2" t="s">
        <v>20</v>
      </c>
      <c r="I1445" s="1">
        <v>2</v>
      </c>
      <c r="J1445" s="2">
        <v>10</v>
      </c>
      <c r="K1445" s="2">
        <v>2024</v>
      </c>
    </row>
    <row r="1446" spans="1:11" x14ac:dyDescent="0.25">
      <c r="A1446" s="2">
        <v>2443</v>
      </c>
      <c r="B1446" s="2">
        <f t="shared" ca="1" si="45"/>
        <v>13868</v>
      </c>
      <c r="C1446" s="1">
        <v>1486</v>
      </c>
      <c r="D1446" s="2" t="str">
        <f t="shared" ca="1" si="44"/>
        <v>Deposit</v>
      </c>
      <c r="E1446" s="2" t="s">
        <v>9</v>
      </c>
      <c r="F1446" s="1">
        <v>27</v>
      </c>
      <c r="G1446" s="2" t="s">
        <v>11</v>
      </c>
      <c r="H1446" s="2" t="s">
        <v>21</v>
      </c>
      <c r="I1446" s="1">
        <v>5</v>
      </c>
      <c r="J1446" s="2">
        <v>10</v>
      </c>
      <c r="K1446" s="2">
        <v>2023</v>
      </c>
    </row>
    <row r="1447" spans="1:11" x14ac:dyDescent="0.25">
      <c r="A1447" s="2">
        <v>2444</v>
      </c>
      <c r="B1447" s="2">
        <f t="shared" ca="1" si="45"/>
        <v>10434</v>
      </c>
      <c r="C1447" s="1">
        <v>77</v>
      </c>
      <c r="D1447" s="2" t="str">
        <f t="shared" ca="1" si="44"/>
        <v>Transfer</v>
      </c>
      <c r="E1447" s="2" t="s">
        <v>8</v>
      </c>
      <c r="F1447" s="1">
        <v>47</v>
      </c>
      <c r="G1447" s="2" t="s">
        <v>11</v>
      </c>
      <c r="H1447" s="2" t="s">
        <v>22</v>
      </c>
      <c r="I1447" s="1">
        <v>2</v>
      </c>
      <c r="J1447" s="2">
        <v>5</v>
      </c>
      <c r="K1447" s="2">
        <v>2023</v>
      </c>
    </row>
    <row r="1448" spans="1:11" x14ac:dyDescent="0.25">
      <c r="A1448" s="2">
        <v>2445</v>
      </c>
      <c r="B1448" s="2">
        <f t="shared" ca="1" si="45"/>
        <v>13623</v>
      </c>
      <c r="C1448" s="1">
        <v>-409</v>
      </c>
      <c r="D1448" s="2" t="str">
        <f t="shared" ca="1" si="44"/>
        <v>Withdrawal</v>
      </c>
      <c r="E1448" s="2" t="s">
        <v>7</v>
      </c>
      <c r="F1448" s="1">
        <v>39</v>
      </c>
      <c r="G1448" s="2" t="s">
        <v>12</v>
      </c>
      <c r="H1448" s="2" t="s">
        <v>23</v>
      </c>
      <c r="I1448" s="1">
        <v>2</v>
      </c>
      <c r="J1448" s="2">
        <v>12</v>
      </c>
      <c r="K1448" s="2">
        <v>2024</v>
      </c>
    </row>
    <row r="1449" spans="1:11" x14ac:dyDescent="0.25">
      <c r="A1449" s="2">
        <v>2446</v>
      </c>
      <c r="B1449" s="2">
        <f t="shared" ca="1" si="45"/>
        <v>11841</v>
      </c>
      <c r="C1449" s="1">
        <v>134</v>
      </c>
      <c r="D1449" s="2" t="str">
        <f t="shared" ca="1" si="44"/>
        <v>Transfer</v>
      </c>
      <c r="E1449" s="2" t="s">
        <v>7</v>
      </c>
      <c r="F1449" s="1">
        <v>60</v>
      </c>
      <c r="G1449" s="2" t="s">
        <v>11</v>
      </c>
      <c r="H1449" s="2" t="s">
        <v>19</v>
      </c>
      <c r="I1449" s="1">
        <v>4</v>
      </c>
      <c r="J1449" s="2">
        <v>9</v>
      </c>
      <c r="K1449" s="2">
        <v>2023</v>
      </c>
    </row>
    <row r="1450" spans="1:11" x14ac:dyDescent="0.25">
      <c r="A1450" s="2">
        <v>2447</v>
      </c>
      <c r="B1450" s="2">
        <f t="shared" ca="1" si="45"/>
        <v>4381</v>
      </c>
      <c r="C1450" s="1">
        <v>898</v>
      </c>
      <c r="D1450" s="2" t="str">
        <f t="shared" ca="1" si="44"/>
        <v>Deposit</v>
      </c>
      <c r="E1450" s="2" t="s">
        <v>7</v>
      </c>
      <c r="F1450" s="1">
        <v>42</v>
      </c>
      <c r="G1450" s="2" t="s">
        <v>12</v>
      </c>
      <c r="H1450" s="2" t="s">
        <v>20</v>
      </c>
      <c r="I1450" s="1">
        <v>5</v>
      </c>
      <c r="J1450" s="2">
        <v>10</v>
      </c>
      <c r="K1450" s="2">
        <v>2024</v>
      </c>
    </row>
    <row r="1451" spans="1:11" x14ac:dyDescent="0.25">
      <c r="A1451" s="2">
        <v>2448</v>
      </c>
      <c r="B1451" s="2">
        <f t="shared" ca="1" si="45"/>
        <v>7206</v>
      </c>
      <c r="C1451" s="1">
        <v>1243</v>
      </c>
      <c r="D1451" s="2" t="str">
        <f t="shared" ca="1" si="44"/>
        <v>Withdrawal</v>
      </c>
      <c r="E1451" s="2" t="s">
        <v>9</v>
      </c>
      <c r="F1451" s="1">
        <v>29</v>
      </c>
      <c r="G1451" s="2" t="s">
        <v>11</v>
      </c>
      <c r="H1451" s="2" t="s">
        <v>21</v>
      </c>
      <c r="I1451" s="1">
        <v>2</v>
      </c>
      <c r="J1451" s="2">
        <v>1</v>
      </c>
      <c r="K1451" s="2">
        <v>2024</v>
      </c>
    </row>
    <row r="1452" spans="1:11" x14ac:dyDescent="0.25">
      <c r="A1452" s="2">
        <v>2449</v>
      </c>
      <c r="B1452" s="2">
        <f t="shared" ca="1" si="45"/>
        <v>2122</v>
      </c>
      <c r="C1452" s="1">
        <v>-297</v>
      </c>
      <c r="D1452" s="2" t="str">
        <f t="shared" ca="1" si="44"/>
        <v>Withdrawal</v>
      </c>
      <c r="E1452" s="2" t="s">
        <v>7</v>
      </c>
      <c r="F1452" s="1">
        <v>60</v>
      </c>
      <c r="G1452" s="2" t="s">
        <v>12</v>
      </c>
      <c r="H1452" s="2" t="s">
        <v>22</v>
      </c>
      <c r="I1452" s="1">
        <v>4</v>
      </c>
      <c r="J1452" s="2">
        <v>7</v>
      </c>
      <c r="K1452" s="2">
        <v>2024</v>
      </c>
    </row>
    <row r="1453" spans="1:11" x14ac:dyDescent="0.25">
      <c r="A1453" s="2">
        <v>2450</v>
      </c>
      <c r="B1453" s="2">
        <f t="shared" ca="1" si="45"/>
        <v>19676</v>
      </c>
      <c r="C1453" s="1">
        <v>-25</v>
      </c>
      <c r="D1453" s="2" t="str">
        <f t="shared" ca="1" si="44"/>
        <v>Deposit</v>
      </c>
      <c r="E1453" s="2" t="s">
        <v>8</v>
      </c>
      <c r="F1453" s="1">
        <v>62</v>
      </c>
      <c r="G1453" s="2" t="s">
        <v>11</v>
      </c>
      <c r="H1453" s="2" t="s">
        <v>23</v>
      </c>
      <c r="I1453" s="1">
        <v>5</v>
      </c>
      <c r="J1453" s="2">
        <v>1</v>
      </c>
      <c r="K1453" s="2">
        <v>2024</v>
      </c>
    </row>
    <row r="1454" spans="1:11" x14ac:dyDescent="0.25">
      <c r="A1454" s="2">
        <v>2451</v>
      </c>
      <c r="B1454" s="2">
        <f t="shared" ca="1" si="45"/>
        <v>19877</v>
      </c>
      <c r="C1454" s="1">
        <v>-338</v>
      </c>
      <c r="D1454" s="2" t="str">
        <f t="shared" ca="1" si="44"/>
        <v>Deposit</v>
      </c>
      <c r="E1454" s="2" t="s">
        <v>7</v>
      </c>
      <c r="F1454" s="1">
        <v>36</v>
      </c>
      <c r="G1454" s="2" t="s">
        <v>12</v>
      </c>
      <c r="H1454" s="2" t="s">
        <v>19</v>
      </c>
      <c r="I1454" s="1">
        <v>1</v>
      </c>
      <c r="J1454" s="2">
        <v>10</v>
      </c>
      <c r="K1454" s="2">
        <v>2023</v>
      </c>
    </row>
    <row r="1455" spans="1:11" x14ac:dyDescent="0.25">
      <c r="A1455" s="2">
        <v>2452</v>
      </c>
      <c r="B1455" s="2">
        <f t="shared" ca="1" si="45"/>
        <v>14867</v>
      </c>
      <c r="C1455" s="1">
        <v>914</v>
      </c>
      <c r="D1455" s="2" t="str">
        <f t="shared" ca="1" si="44"/>
        <v>Deposit</v>
      </c>
      <c r="E1455" s="2" t="s">
        <v>7</v>
      </c>
      <c r="F1455" s="1">
        <v>52</v>
      </c>
      <c r="G1455" s="2" t="s">
        <v>11</v>
      </c>
      <c r="H1455" s="2" t="s">
        <v>20</v>
      </c>
      <c r="I1455" s="1">
        <v>1</v>
      </c>
      <c r="J1455" s="2">
        <v>4</v>
      </c>
      <c r="K1455" s="2">
        <v>2024</v>
      </c>
    </row>
    <row r="1456" spans="1:11" x14ac:dyDescent="0.25">
      <c r="A1456" s="2">
        <v>2453</v>
      </c>
      <c r="B1456" s="2">
        <f t="shared" ca="1" si="45"/>
        <v>21116</v>
      </c>
      <c r="C1456" s="1">
        <v>484</v>
      </c>
      <c r="D1456" s="2" t="str">
        <f t="shared" ca="1" si="44"/>
        <v>Transfer</v>
      </c>
      <c r="E1456" s="2" t="s">
        <v>9</v>
      </c>
      <c r="F1456" s="1">
        <v>34</v>
      </c>
      <c r="G1456" s="2" t="s">
        <v>11</v>
      </c>
      <c r="H1456" s="2" t="s">
        <v>21</v>
      </c>
      <c r="I1456" s="1">
        <v>5</v>
      </c>
      <c r="J1456" s="2">
        <v>5</v>
      </c>
      <c r="K1456" s="2">
        <v>2024</v>
      </c>
    </row>
    <row r="1457" spans="1:11" x14ac:dyDescent="0.25">
      <c r="A1457" s="2">
        <v>2454</v>
      </c>
      <c r="B1457" s="2">
        <f t="shared" ca="1" si="45"/>
        <v>13338</v>
      </c>
      <c r="C1457" s="1">
        <v>239</v>
      </c>
      <c r="D1457" s="2" t="str">
        <f t="shared" ca="1" si="44"/>
        <v>Withdrawal</v>
      </c>
      <c r="E1457" s="2" t="s">
        <v>7</v>
      </c>
      <c r="F1457" s="1">
        <v>63</v>
      </c>
      <c r="G1457" s="2" t="s">
        <v>12</v>
      </c>
      <c r="H1457" s="2" t="s">
        <v>22</v>
      </c>
      <c r="I1457" s="1">
        <v>1</v>
      </c>
      <c r="J1457" s="2">
        <v>10</v>
      </c>
      <c r="K1457" s="2">
        <v>2023</v>
      </c>
    </row>
    <row r="1458" spans="1:11" x14ac:dyDescent="0.25">
      <c r="A1458" s="2">
        <v>2455</v>
      </c>
      <c r="B1458" s="2">
        <f t="shared" ca="1" si="45"/>
        <v>16718</v>
      </c>
      <c r="C1458" s="1">
        <v>1052</v>
      </c>
      <c r="D1458" s="2" t="str">
        <f t="shared" ca="1" si="44"/>
        <v>Transfer</v>
      </c>
      <c r="E1458" s="2" t="s">
        <v>7</v>
      </c>
      <c r="F1458" s="1">
        <v>64</v>
      </c>
      <c r="G1458" s="2" t="s">
        <v>11</v>
      </c>
      <c r="H1458" s="2" t="s">
        <v>23</v>
      </c>
      <c r="I1458" s="1">
        <v>5</v>
      </c>
      <c r="J1458" s="2">
        <v>4</v>
      </c>
      <c r="K1458" s="2">
        <v>2023</v>
      </c>
    </row>
    <row r="1459" spans="1:11" x14ac:dyDescent="0.25">
      <c r="A1459" s="2">
        <v>2456</v>
      </c>
      <c r="B1459" s="2">
        <f t="shared" ca="1" si="45"/>
        <v>4047</v>
      </c>
      <c r="C1459" s="1">
        <v>106</v>
      </c>
      <c r="D1459" s="2" t="str">
        <f t="shared" ca="1" si="44"/>
        <v>Deposit</v>
      </c>
      <c r="E1459" s="2" t="s">
        <v>8</v>
      </c>
      <c r="F1459" s="1">
        <v>43</v>
      </c>
      <c r="G1459" s="2" t="s">
        <v>12</v>
      </c>
      <c r="H1459" s="2" t="s">
        <v>19</v>
      </c>
      <c r="I1459" s="1">
        <v>4</v>
      </c>
      <c r="J1459" s="2">
        <v>9</v>
      </c>
      <c r="K1459" s="2">
        <v>2023</v>
      </c>
    </row>
    <row r="1460" spans="1:11" x14ac:dyDescent="0.25">
      <c r="A1460" s="2">
        <v>2457</v>
      </c>
      <c r="B1460" s="2">
        <f t="shared" ca="1" si="45"/>
        <v>15666</v>
      </c>
      <c r="C1460" s="1">
        <v>-195</v>
      </c>
      <c r="D1460" s="2" t="str">
        <f t="shared" ca="1" si="44"/>
        <v>Deposit</v>
      </c>
      <c r="E1460" s="2" t="s">
        <v>9</v>
      </c>
      <c r="F1460" s="1">
        <v>38</v>
      </c>
      <c r="G1460" s="2" t="s">
        <v>11</v>
      </c>
      <c r="H1460" s="2" t="s">
        <v>20</v>
      </c>
      <c r="I1460" s="1">
        <v>5</v>
      </c>
      <c r="J1460" s="2">
        <v>10</v>
      </c>
      <c r="K1460" s="2">
        <v>2023</v>
      </c>
    </row>
    <row r="1461" spans="1:11" x14ac:dyDescent="0.25">
      <c r="A1461" s="2">
        <v>2458</v>
      </c>
      <c r="B1461" s="2">
        <f t="shared" ca="1" si="45"/>
        <v>22284</v>
      </c>
      <c r="C1461" s="1">
        <v>1382</v>
      </c>
      <c r="D1461" s="2" t="str">
        <f t="shared" ca="1" si="44"/>
        <v>Deposit</v>
      </c>
      <c r="E1461" s="2" t="s">
        <v>7</v>
      </c>
      <c r="F1461" s="1">
        <v>56</v>
      </c>
      <c r="G1461" s="2" t="s">
        <v>12</v>
      </c>
      <c r="H1461" s="2" t="s">
        <v>21</v>
      </c>
      <c r="I1461" s="1">
        <v>3</v>
      </c>
      <c r="J1461" s="2">
        <v>1</v>
      </c>
      <c r="K1461" s="2">
        <v>2023</v>
      </c>
    </row>
    <row r="1462" spans="1:11" x14ac:dyDescent="0.25">
      <c r="A1462" s="2">
        <v>2459</v>
      </c>
      <c r="B1462" s="2">
        <f t="shared" ca="1" si="45"/>
        <v>12777</v>
      </c>
      <c r="C1462" s="1">
        <v>-356</v>
      </c>
      <c r="D1462" s="2" t="str">
        <f t="shared" ca="1" si="44"/>
        <v>Transfer</v>
      </c>
      <c r="E1462" s="2" t="s">
        <v>8</v>
      </c>
      <c r="F1462" s="1">
        <v>67</v>
      </c>
      <c r="G1462" s="2" t="s">
        <v>11</v>
      </c>
      <c r="H1462" s="2" t="s">
        <v>22</v>
      </c>
      <c r="I1462" s="1">
        <v>3</v>
      </c>
      <c r="J1462" s="2">
        <v>6</v>
      </c>
      <c r="K1462" s="2">
        <v>2024</v>
      </c>
    </row>
    <row r="1463" spans="1:11" x14ac:dyDescent="0.25">
      <c r="A1463" s="2">
        <v>2460</v>
      </c>
      <c r="B1463" s="2">
        <f t="shared" ca="1" si="45"/>
        <v>1983</v>
      </c>
      <c r="C1463" s="1">
        <v>1239</v>
      </c>
      <c r="D1463" s="2" t="str">
        <f t="shared" ca="1" si="44"/>
        <v>Transfer</v>
      </c>
      <c r="E1463" s="2" t="s">
        <v>7</v>
      </c>
      <c r="F1463" s="1">
        <v>57</v>
      </c>
      <c r="G1463" s="2" t="s">
        <v>12</v>
      </c>
      <c r="H1463" s="2" t="s">
        <v>23</v>
      </c>
      <c r="I1463" s="1">
        <v>5</v>
      </c>
      <c r="J1463" s="2">
        <v>5</v>
      </c>
      <c r="K1463" s="2">
        <v>2024</v>
      </c>
    </row>
    <row r="1464" spans="1:11" x14ac:dyDescent="0.25">
      <c r="A1464" s="2">
        <v>2461</v>
      </c>
      <c r="B1464" s="2">
        <f t="shared" ca="1" si="45"/>
        <v>1527</v>
      </c>
      <c r="C1464" s="1">
        <v>-339</v>
      </c>
      <c r="D1464" s="2" t="str">
        <f t="shared" ca="1" si="44"/>
        <v>Withdrawal</v>
      </c>
      <c r="E1464" s="2" t="s">
        <v>7</v>
      </c>
      <c r="F1464" s="1">
        <v>70</v>
      </c>
      <c r="G1464" s="2" t="s">
        <v>11</v>
      </c>
      <c r="H1464" s="2" t="s">
        <v>21</v>
      </c>
      <c r="I1464" s="1">
        <v>4</v>
      </c>
      <c r="J1464" s="2">
        <v>2</v>
      </c>
      <c r="K1464" s="2">
        <v>2023</v>
      </c>
    </row>
    <row r="1465" spans="1:11" x14ac:dyDescent="0.25">
      <c r="A1465" s="2">
        <v>2462</v>
      </c>
      <c r="B1465" s="2">
        <f t="shared" ca="1" si="45"/>
        <v>10179</v>
      </c>
      <c r="C1465" s="1">
        <v>810</v>
      </c>
      <c r="D1465" s="2" t="str">
        <f t="shared" ca="1" si="44"/>
        <v>Deposit</v>
      </c>
      <c r="E1465" s="1" t="s">
        <v>9</v>
      </c>
      <c r="F1465" s="1">
        <v>52</v>
      </c>
      <c r="G1465" s="2" t="s">
        <v>12</v>
      </c>
      <c r="H1465" s="2" t="s">
        <v>22</v>
      </c>
      <c r="I1465" s="1">
        <v>5</v>
      </c>
      <c r="J1465" s="2">
        <v>9</v>
      </c>
      <c r="K1465" s="2">
        <v>2023</v>
      </c>
    </row>
    <row r="1466" spans="1:11" x14ac:dyDescent="0.25">
      <c r="A1466" s="2">
        <v>2463</v>
      </c>
      <c r="B1466" s="2">
        <f t="shared" ca="1" si="45"/>
        <v>24137</v>
      </c>
      <c r="C1466" s="1">
        <v>-124</v>
      </c>
      <c r="D1466" s="2" t="str">
        <f t="shared" ca="1" si="44"/>
        <v>Transfer</v>
      </c>
      <c r="E1466" s="1" t="s">
        <v>8</v>
      </c>
      <c r="F1466" s="1">
        <v>68</v>
      </c>
      <c r="G1466" s="2" t="s">
        <v>11</v>
      </c>
      <c r="H1466" s="2" t="s">
        <v>23</v>
      </c>
      <c r="I1466" s="1">
        <v>1</v>
      </c>
      <c r="J1466" s="2">
        <v>10</v>
      </c>
      <c r="K1466" s="2">
        <v>2023</v>
      </c>
    </row>
    <row r="1467" spans="1:11" x14ac:dyDescent="0.25">
      <c r="A1467" s="2">
        <v>2464</v>
      </c>
      <c r="B1467" s="2">
        <f t="shared" ca="1" si="45"/>
        <v>4599</v>
      </c>
      <c r="C1467" s="1">
        <v>38</v>
      </c>
      <c r="D1467" s="2" t="str">
        <f t="shared" ca="1" si="44"/>
        <v>Transfer</v>
      </c>
      <c r="E1467" s="1" t="s">
        <v>7</v>
      </c>
      <c r="F1467" s="1">
        <v>62</v>
      </c>
      <c r="G1467" s="2" t="s">
        <v>12</v>
      </c>
      <c r="H1467" s="2" t="s">
        <v>19</v>
      </c>
      <c r="I1467" s="1">
        <v>4</v>
      </c>
      <c r="J1467" s="2">
        <v>4</v>
      </c>
      <c r="K1467" s="2">
        <v>2023</v>
      </c>
    </row>
    <row r="1468" spans="1:11" x14ac:dyDescent="0.25">
      <c r="A1468" s="2">
        <v>2465</v>
      </c>
      <c r="B1468" s="2">
        <f t="shared" ca="1" si="45"/>
        <v>2186</v>
      </c>
      <c r="C1468" s="1">
        <v>371</v>
      </c>
      <c r="D1468" s="2" t="str">
        <f t="shared" ca="1" si="44"/>
        <v>Transfer</v>
      </c>
      <c r="E1468" s="1" t="s">
        <v>9</v>
      </c>
      <c r="F1468" s="1">
        <v>57</v>
      </c>
      <c r="G1468" s="2" t="s">
        <v>11</v>
      </c>
      <c r="H1468" s="2" t="s">
        <v>20</v>
      </c>
      <c r="I1468" s="1">
        <v>2</v>
      </c>
      <c r="J1468" s="2">
        <v>10</v>
      </c>
      <c r="K1468" s="2">
        <v>2024</v>
      </c>
    </row>
    <row r="1469" spans="1:11" x14ac:dyDescent="0.25">
      <c r="A1469" s="2">
        <v>2466</v>
      </c>
      <c r="B1469" s="2">
        <f t="shared" ca="1" si="45"/>
        <v>989</v>
      </c>
      <c r="C1469" s="1">
        <v>-178</v>
      </c>
      <c r="D1469" s="2" t="str">
        <f t="shared" ca="1" si="44"/>
        <v>Transfer</v>
      </c>
      <c r="E1469" s="1" t="s">
        <v>7</v>
      </c>
      <c r="F1469" s="1">
        <v>54</v>
      </c>
      <c r="G1469" s="2" t="s">
        <v>12</v>
      </c>
      <c r="H1469" s="2" t="s">
        <v>21</v>
      </c>
      <c r="I1469" s="1">
        <v>1</v>
      </c>
      <c r="J1469" s="2">
        <v>1</v>
      </c>
      <c r="K1469" s="2">
        <v>2024</v>
      </c>
    </row>
    <row r="1470" spans="1:11" x14ac:dyDescent="0.25">
      <c r="A1470" s="2">
        <v>2467</v>
      </c>
      <c r="B1470" s="2">
        <f t="shared" ca="1" si="45"/>
        <v>2259</v>
      </c>
      <c r="C1470" s="1">
        <v>1368</v>
      </c>
      <c r="D1470" s="2" t="str">
        <f t="shared" ca="1" si="44"/>
        <v>Deposit</v>
      </c>
      <c r="E1470" s="1" t="s">
        <v>7</v>
      </c>
      <c r="F1470" s="1">
        <v>55</v>
      </c>
      <c r="G1470" s="2" t="s">
        <v>11</v>
      </c>
      <c r="H1470" s="2" t="s">
        <v>22</v>
      </c>
      <c r="I1470" s="1">
        <v>2</v>
      </c>
      <c r="J1470" s="2">
        <v>9</v>
      </c>
      <c r="K1470" s="2">
        <v>2023</v>
      </c>
    </row>
    <row r="1471" spans="1:11" x14ac:dyDescent="0.25">
      <c r="A1471" s="2">
        <v>2468</v>
      </c>
      <c r="B1471" s="2">
        <f t="shared" ca="1" si="45"/>
        <v>15800</v>
      </c>
      <c r="C1471" s="1">
        <v>1187</v>
      </c>
      <c r="D1471" s="2" t="str">
        <f t="shared" ca="1" si="44"/>
        <v>Transfer</v>
      </c>
      <c r="E1471" s="2" t="s">
        <v>7</v>
      </c>
      <c r="F1471" s="1">
        <v>61</v>
      </c>
      <c r="G1471" s="2" t="s">
        <v>11</v>
      </c>
      <c r="H1471" s="2" t="s">
        <v>23</v>
      </c>
      <c r="I1471" s="1">
        <v>5</v>
      </c>
      <c r="J1471" s="2">
        <v>8</v>
      </c>
      <c r="K1471" s="2">
        <v>2024</v>
      </c>
    </row>
    <row r="1472" spans="1:11" x14ac:dyDescent="0.25">
      <c r="A1472" s="2">
        <v>2469</v>
      </c>
      <c r="B1472" s="2">
        <f t="shared" ca="1" si="45"/>
        <v>1798</v>
      </c>
      <c r="C1472" s="1">
        <v>702</v>
      </c>
      <c r="D1472" s="2" t="str">
        <f t="shared" ca="1" si="44"/>
        <v>Withdrawal</v>
      </c>
      <c r="E1472" s="2" t="s">
        <v>8</v>
      </c>
      <c r="F1472" s="1">
        <v>31</v>
      </c>
      <c r="G1472" s="2" t="s">
        <v>12</v>
      </c>
      <c r="H1472" s="2" t="s">
        <v>19</v>
      </c>
      <c r="I1472" s="1">
        <v>2</v>
      </c>
      <c r="J1472" s="2">
        <v>10</v>
      </c>
      <c r="K1472" s="2">
        <v>2024</v>
      </c>
    </row>
    <row r="1473" spans="1:11" x14ac:dyDescent="0.25">
      <c r="A1473" s="2">
        <v>2470</v>
      </c>
      <c r="B1473" s="2">
        <f t="shared" ca="1" si="45"/>
        <v>10330</v>
      </c>
      <c r="C1473" s="1">
        <v>1364</v>
      </c>
      <c r="D1473" s="2" t="str">
        <f t="shared" ca="1" si="44"/>
        <v>Withdrawal</v>
      </c>
      <c r="E1473" s="2" t="s">
        <v>9</v>
      </c>
      <c r="F1473" s="1">
        <v>70</v>
      </c>
      <c r="G1473" s="2" t="s">
        <v>11</v>
      </c>
      <c r="H1473" s="2" t="s">
        <v>20</v>
      </c>
      <c r="I1473" s="1">
        <v>5</v>
      </c>
      <c r="J1473" s="2">
        <v>10</v>
      </c>
      <c r="K1473" s="2">
        <v>2023</v>
      </c>
    </row>
    <row r="1474" spans="1:11" x14ac:dyDescent="0.25">
      <c r="A1474" s="2">
        <v>2471</v>
      </c>
      <c r="B1474" s="2">
        <f t="shared" ca="1" si="45"/>
        <v>19398</v>
      </c>
      <c r="C1474" s="1">
        <v>-36</v>
      </c>
      <c r="D1474" s="2" t="str">
        <f t="shared" ca="1" si="44"/>
        <v>Transfer</v>
      </c>
      <c r="E1474" s="2" t="s">
        <v>7</v>
      </c>
      <c r="F1474" s="1">
        <v>65</v>
      </c>
      <c r="G1474" s="2" t="s">
        <v>12</v>
      </c>
      <c r="H1474" s="2" t="s">
        <v>21</v>
      </c>
      <c r="I1474" s="1">
        <v>3</v>
      </c>
      <c r="J1474" s="2">
        <v>7</v>
      </c>
      <c r="K1474" s="2">
        <v>2024</v>
      </c>
    </row>
    <row r="1475" spans="1:11" x14ac:dyDescent="0.25">
      <c r="A1475" s="2">
        <v>2472</v>
      </c>
      <c r="B1475" s="2">
        <f t="shared" ca="1" si="45"/>
        <v>4008</v>
      </c>
      <c r="C1475" s="1">
        <v>1065</v>
      </c>
      <c r="D1475" s="2" t="str">
        <f t="shared" ca="1" si="44"/>
        <v>Transfer</v>
      </c>
      <c r="E1475" s="2" t="s">
        <v>7</v>
      </c>
      <c r="F1475" s="1">
        <v>69</v>
      </c>
      <c r="G1475" s="2" t="s">
        <v>11</v>
      </c>
      <c r="H1475" s="2" t="s">
        <v>22</v>
      </c>
      <c r="I1475" s="1">
        <v>5</v>
      </c>
      <c r="J1475" s="2">
        <v>3</v>
      </c>
      <c r="K1475" s="2">
        <v>2023</v>
      </c>
    </row>
    <row r="1476" spans="1:11" x14ac:dyDescent="0.25">
      <c r="A1476" s="2">
        <v>2473</v>
      </c>
      <c r="B1476" s="2">
        <f t="shared" ca="1" si="45"/>
        <v>8357</v>
      </c>
      <c r="C1476" s="1">
        <v>1470</v>
      </c>
      <c r="D1476" s="2" t="str">
        <f t="shared" ref="D1476:D1539" ca="1" si="46">INDEX(loan_types,RANDBETWEEN(1,COUNTA(loan_types)))</f>
        <v>Withdrawal</v>
      </c>
      <c r="E1476" s="2" t="s">
        <v>7</v>
      </c>
      <c r="F1476" s="1">
        <v>59</v>
      </c>
      <c r="G1476" s="2" t="s">
        <v>12</v>
      </c>
      <c r="H1476" s="2" t="s">
        <v>23</v>
      </c>
      <c r="I1476" s="1">
        <v>5</v>
      </c>
      <c r="J1476" s="2">
        <v>1</v>
      </c>
      <c r="K1476" s="2">
        <v>2024</v>
      </c>
    </row>
    <row r="1477" spans="1:11" x14ac:dyDescent="0.25">
      <c r="A1477" s="2">
        <v>2474</v>
      </c>
      <c r="B1477" s="2">
        <f t="shared" ref="B1477:B1540" ca="1" si="47">IF(D1477="Withdrawal",RANDBETWEEN(500,15000),IF(D1476="Transfer",RANDBETWEEN(600,6000),RANDBETWEEN(10000,25000)))</f>
        <v>20053</v>
      </c>
      <c r="C1477" s="1">
        <v>509</v>
      </c>
      <c r="D1477" s="2" t="str">
        <f t="shared" ca="1" si="46"/>
        <v>Deposit</v>
      </c>
      <c r="E1477" s="2" t="s">
        <v>8</v>
      </c>
      <c r="F1477" s="1">
        <v>28</v>
      </c>
      <c r="G1477" s="2" t="s">
        <v>11</v>
      </c>
      <c r="H1477" s="2" t="s">
        <v>19</v>
      </c>
      <c r="I1477" s="1">
        <v>2</v>
      </c>
      <c r="J1477" s="2">
        <v>1</v>
      </c>
      <c r="K1477" s="2">
        <v>2024</v>
      </c>
    </row>
    <row r="1478" spans="1:11" x14ac:dyDescent="0.25">
      <c r="A1478" s="2">
        <v>2475</v>
      </c>
      <c r="B1478" s="2">
        <f t="shared" ca="1" si="47"/>
        <v>16623</v>
      </c>
      <c r="C1478" s="1">
        <v>662</v>
      </c>
      <c r="D1478" s="2" t="str">
        <f t="shared" ca="1" si="46"/>
        <v>Deposit</v>
      </c>
      <c r="E1478" s="2" t="s">
        <v>9</v>
      </c>
      <c r="F1478" s="1">
        <v>68</v>
      </c>
      <c r="G1478" s="2" t="s">
        <v>12</v>
      </c>
      <c r="H1478" s="2" t="s">
        <v>20</v>
      </c>
      <c r="I1478" s="1">
        <v>3</v>
      </c>
      <c r="J1478" s="2">
        <v>7</v>
      </c>
      <c r="K1478" s="2">
        <v>2023</v>
      </c>
    </row>
    <row r="1479" spans="1:11" x14ac:dyDescent="0.25">
      <c r="A1479" s="2">
        <v>2476</v>
      </c>
      <c r="B1479" s="2">
        <f t="shared" ca="1" si="47"/>
        <v>13028</v>
      </c>
      <c r="C1479" s="1">
        <v>-30</v>
      </c>
      <c r="D1479" s="2" t="str">
        <f t="shared" ca="1" si="46"/>
        <v>Transfer</v>
      </c>
      <c r="E1479" s="2" t="s">
        <v>7</v>
      </c>
      <c r="F1479" s="1">
        <v>42</v>
      </c>
      <c r="G1479" s="2" t="s">
        <v>11</v>
      </c>
      <c r="H1479" s="2" t="s">
        <v>21</v>
      </c>
      <c r="I1479" s="1">
        <v>4</v>
      </c>
      <c r="J1479" s="2">
        <v>4</v>
      </c>
      <c r="K1479" s="2">
        <v>2023</v>
      </c>
    </row>
    <row r="1480" spans="1:11" x14ac:dyDescent="0.25">
      <c r="A1480" s="2">
        <v>2477</v>
      </c>
      <c r="B1480" s="2">
        <f t="shared" ca="1" si="47"/>
        <v>5296</v>
      </c>
      <c r="C1480" s="1">
        <v>1229</v>
      </c>
      <c r="D1480" s="2" t="str">
        <f t="shared" ca="1" si="46"/>
        <v>Deposit</v>
      </c>
      <c r="E1480" s="2" t="s">
        <v>7</v>
      </c>
      <c r="F1480" s="1">
        <v>66</v>
      </c>
      <c r="G1480" s="2" t="s">
        <v>12</v>
      </c>
      <c r="H1480" s="2" t="s">
        <v>22</v>
      </c>
      <c r="I1480" s="1">
        <v>3</v>
      </c>
      <c r="J1480" s="2">
        <v>3</v>
      </c>
      <c r="K1480" s="2">
        <v>2023</v>
      </c>
    </row>
    <row r="1481" spans="1:11" x14ac:dyDescent="0.25">
      <c r="A1481" s="2">
        <v>2478</v>
      </c>
      <c r="B1481" s="2">
        <f t="shared" ca="1" si="47"/>
        <v>21774</v>
      </c>
      <c r="C1481" s="1">
        <v>104</v>
      </c>
      <c r="D1481" s="2" t="str">
        <f t="shared" ca="1" si="46"/>
        <v>Deposit</v>
      </c>
      <c r="E1481" s="2" t="s">
        <v>7</v>
      </c>
      <c r="F1481" s="1">
        <v>46</v>
      </c>
      <c r="G1481" s="2" t="s">
        <v>11</v>
      </c>
      <c r="H1481" s="2" t="s">
        <v>23</v>
      </c>
      <c r="I1481" s="1">
        <v>3</v>
      </c>
      <c r="J1481" s="2">
        <v>4</v>
      </c>
      <c r="K1481" s="2">
        <v>2023</v>
      </c>
    </row>
    <row r="1482" spans="1:11" x14ac:dyDescent="0.25">
      <c r="A1482" s="2">
        <v>2479</v>
      </c>
      <c r="B1482" s="2">
        <f t="shared" ca="1" si="47"/>
        <v>8729</v>
      </c>
      <c r="C1482" s="1">
        <v>795</v>
      </c>
      <c r="D1482" s="2" t="str">
        <f t="shared" ca="1" si="46"/>
        <v>Withdrawal</v>
      </c>
      <c r="E1482" s="2" t="s">
        <v>8</v>
      </c>
      <c r="F1482" s="1">
        <v>45</v>
      </c>
      <c r="G1482" s="2" t="s">
        <v>12</v>
      </c>
      <c r="H1482" s="2" t="s">
        <v>19</v>
      </c>
      <c r="I1482" s="1">
        <v>3</v>
      </c>
      <c r="J1482" s="2">
        <v>8</v>
      </c>
      <c r="K1482" s="2">
        <v>2024</v>
      </c>
    </row>
    <row r="1483" spans="1:11" x14ac:dyDescent="0.25">
      <c r="A1483" s="2">
        <v>2480</v>
      </c>
      <c r="B1483" s="2">
        <f t="shared" ca="1" si="47"/>
        <v>11485</v>
      </c>
      <c r="C1483" s="1">
        <v>122</v>
      </c>
      <c r="D1483" s="2" t="str">
        <f t="shared" ca="1" si="46"/>
        <v>Deposit</v>
      </c>
      <c r="E1483" s="2" t="s">
        <v>7</v>
      </c>
      <c r="F1483" s="1">
        <v>60</v>
      </c>
      <c r="G1483" s="2" t="s">
        <v>11</v>
      </c>
      <c r="H1483" s="2" t="s">
        <v>20</v>
      </c>
      <c r="I1483" s="1">
        <v>3</v>
      </c>
      <c r="J1483" s="2">
        <v>9</v>
      </c>
      <c r="K1483" s="2">
        <v>2024</v>
      </c>
    </row>
    <row r="1484" spans="1:11" x14ac:dyDescent="0.25">
      <c r="A1484" s="2">
        <v>2481</v>
      </c>
      <c r="B1484" s="2">
        <f t="shared" ca="1" si="47"/>
        <v>10480</v>
      </c>
      <c r="C1484" s="1">
        <v>700</v>
      </c>
      <c r="D1484" s="2" t="str">
        <f t="shared" ca="1" si="46"/>
        <v>Transfer</v>
      </c>
      <c r="E1484" s="2" t="s">
        <v>9</v>
      </c>
      <c r="F1484" s="1">
        <v>27</v>
      </c>
      <c r="G1484" s="2" t="s">
        <v>12</v>
      </c>
      <c r="H1484" s="2" t="s">
        <v>21</v>
      </c>
      <c r="I1484" s="1">
        <v>3</v>
      </c>
      <c r="J1484" s="2">
        <v>7</v>
      </c>
      <c r="K1484" s="2">
        <v>2023</v>
      </c>
    </row>
    <row r="1485" spans="1:11" x14ac:dyDescent="0.25">
      <c r="A1485" s="2">
        <v>2482</v>
      </c>
      <c r="B1485" s="2">
        <f t="shared" ca="1" si="47"/>
        <v>3820</v>
      </c>
      <c r="C1485" s="1">
        <v>-460</v>
      </c>
      <c r="D1485" s="2" t="str">
        <f t="shared" ca="1" si="46"/>
        <v>Withdrawal</v>
      </c>
      <c r="E1485" s="2" t="s">
        <v>8</v>
      </c>
      <c r="F1485" s="1">
        <v>29</v>
      </c>
      <c r="G1485" s="2" t="s">
        <v>11</v>
      </c>
      <c r="H1485" s="2" t="s">
        <v>22</v>
      </c>
      <c r="I1485" s="1">
        <v>2</v>
      </c>
      <c r="J1485" s="2">
        <v>12</v>
      </c>
      <c r="K1485" s="2">
        <v>2023</v>
      </c>
    </row>
    <row r="1486" spans="1:11" x14ac:dyDescent="0.25">
      <c r="A1486" s="2">
        <v>2483</v>
      </c>
      <c r="B1486" s="2">
        <f t="shared" ca="1" si="47"/>
        <v>21693</v>
      </c>
      <c r="C1486" s="1">
        <v>-285</v>
      </c>
      <c r="D1486" s="2" t="str">
        <f t="shared" ca="1" si="46"/>
        <v>Transfer</v>
      </c>
      <c r="E1486" s="2" t="s">
        <v>7</v>
      </c>
      <c r="F1486" s="1">
        <v>53</v>
      </c>
      <c r="G1486" s="2" t="s">
        <v>12</v>
      </c>
      <c r="H1486" s="2" t="s">
        <v>23</v>
      </c>
      <c r="I1486" s="1">
        <v>3</v>
      </c>
      <c r="J1486" s="2">
        <v>11</v>
      </c>
      <c r="K1486" s="2">
        <v>2024</v>
      </c>
    </row>
    <row r="1487" spans="1:11" x14ac:dyDescent="0.25">
      <c r="A1487" s="2">
        <v>2484</v>
      </c>
      <c r="B1487" s="2">
        <f t="shared" ca="1" si="47"/>
        <v>1937</v>
      </c>
      <c r="C1487" s="1">
        <v>-98</v>
      </c>
      <c r="D1487" s="2" t="str">
        <f t="shared" ca="1" si="46"/>
        <v>Transfer</v>
      </c>
      <c r="E1487" s="2" t="s">
        <v>7</v>
      </c>
      <c r="F1487" s="1">
        <v>32</v>
      </c>
      <c r="G1487" s="2" t="s">
        <v>11</v>
      </c>
      <c r="H1487" s="2" t="s">
        <v>19</v>
      </c>
      <c r="I1487" s="1">
        <v>3</v>
      </c>
      <c r="J1487" s="2">
        <v>7</v>
      </c>
      <c r="K1487" s="2">
        <v>2023</v>
      </c>
    </row>
    <row r="1488" spans="1:11" x14ac:dyDescent="0.25">
      <c r="A1488" s="2">
        <v>2485</v>
      </c>
      <c r="B1488" s="2">
        <f t="shared" ca="1" si="47"/>
        <v>1761</v>
      </c>
      <c r="C1488" s="1">
        <v>1318</v>
      </c>
      <c r="D1488" s="2" t="str">
        <f t="shared" ca="1" si="46"/>
        <v>Deposit</v>
      </c>
      <c r="E1488" s="2" t="s">
        <v>7</v>
      </c>
      <c r="F1488" s="1">
        <v>37</v>
      </c>
      <c r="G1488" s="2" t="s">
        <v>12</v>
      </c>
      <c r="H1488" s="2" t="s">
        <v>20</v>
      </c>
      <c r="I1488" s="1">
        <v>3</v>
      </c>
      <c r="J1488" s="2">
        <v>9</v>
      </c>
      <c r="K1488" s="2">
        <v>2024</v>
      </c>
    </row>
    <row r="1489" spans="1:11" x14ac:dyDescent="0.25">
      <c r="A1489" s="2">
        <v>2486</v>
      </c>
      <c r="B1489" s="2">
        <f t="shared" ca="1" si="47"/>
        <v>24575</v>
      </c>
      <c r="C1489" s="1">
        <v>-139</v>
      </c>
      <c r="D1489" s="2" t="str">
        <f t="shared" ca="1" si="46"/>
        <v>Transfer</v>
      </c>
      <c r="E1489" s="2" t="s">
        <v>9</v>
      </c>
      <c r="F1489" s="1">
        <v>63</v>
      </c>
      <c r="G1489" s="2" t="s">
        <v>11</v>
      </c>
      <c r="H1489" s="2" t="s">
        <v>21</v>
      </c>
      <c r="I1489" s="1">
        <v>4</v>
      </c>
      <c r="J1489" s="2">
        <v>12</v>
      </c>
      <c r="K1489" s="2">
        <v>2023</v>
      </c>
    </row>
    <row r="1490" spans="1:11" x14ac:dyDescent="0.25">
      <c r="A1490" s="2">
        <v>2487</v>
      </c>
      <c r="B1490" s="2">
        <f t="shared" ca="1" si="47"/>
        <v>1833</v>
      </c>
      <c r="C1490" s="1">
        <v>488</v>
      </c>
      <c r="D1490" s="2" t="str">
        <f t="shared" ca="1" si="46"/>
        <v>Withdrawal</v>
      </c>
      <c r="E1490" s="2" t="s">
        <v>7</v>
      </c>
      <c r="F1490" s="1">
        <v>54</v>
      </c>
      <c r="G1490" s="2" t="s">
        <v>11</v>
      </c>
      <c r="H1490" s="2" t="s">
        <v>22</v>
      </c>
      <c r="I1490" s="1">
        <v>5</v>
      </c>
      <c r="J1490" s="2">
        <v>4</v>
      </c>
      <c r="K1490" s="2">
        <v>2023</v>
      </c>
    </row>
    <row r="1491" spans="1:11" x14ac:dyDescent="0.25">
      <c r="A1491" s="2">
        <v>2488</v>
      </c>
      <c r="B1491" s="2">
        <f t="shared" ca="1" si="47"/>
        <v>14241</v>
      </c>
      <c r="C1491" s="1">
        <v>800</v>
      </c>
      <c r="D1491" s="2" t="str">
        <f t="shared" ca="1" si="46"/>
        <v>Withdrawal</v>
      </c>
      <c r="E1491" s="2" t="s">
        <v>8</v>
      </c>
      <c r="F1491" s="1">
        <v>48</v>
      </c>
      <c r="G1491" s="2" t="s">
        <v>12</v>
      </c>
      <c r="H1491" s="2" t="s">
        <v>23</v>
      </c>
      <c r="I1491" s="1">
        <v>4</v>
      </c>
      <c r="J1491" s="2">
        <v>5</v>
      </c>
      <c r="K1491" s="2">
        <v>2024</v>
      </c>
    </row>
    <row r="1492" spans="1:11" x14ac:dyDescent="0.25">
      <c r="A1492" s="2">
        <v>2489</v>
      </c>
      <c r="B1492" s="2">
        <f t="shared" ca="1" si="47"/>
        <v>13662</v>
      </c>
      <c r="C1492" s="1">
        <v>-102</v>
      </c>
      <c r="D1492" s="2" t="str">
        <f t="shared" ca="1" si="46"/>
        <v>Transfer</v>
      </c>
      <c r="E1492" s="2" t="s">
        <v>7</v>
      </c>
      <c r="F1492" s="1">
        <v>44</v>
      </c>
      <c r="G1492" s="2" t="s">
        <v>11</v>
      </c>
      <c r="H1492" s="2" t="s">
        <v>19</v>
      </c>
      <c r="I1492" s="1">
        <v>1</v>
      </c>
      <c r="J1492" s="2">
        <v>2</v>
      </c>
      <c r="K1492" s="2">
        <v>2023</v>
      </c>
    </row>
    <row r="1493" spans="1:11" x14ac:dyDescent="0.25">
      <c r="A1493" s="2">
        <v>2490</v>
      </c>
      <c r="B1493" s="2">
        <f t="shared" ca="1" si="47"/>
        <v>13339</v>
      </c>
      <c r="C1493" s="1">
        <v>640</v>
      </c>
      <c r="D1493" s="2" t="str">
        <f t="shared" ca="1" si="46"/>
        <v>Withdrawal</v>
      </c>
      <c r="E1493" s="2" t="s">
        <v>7</v>
      </c>
      <c r="F1493" s="1">
        <v>54</v>
      </c>
      <c r="G1493" s="2" t="s">
        <v>11</v>
      </c>
      <c r="H1493" s="2" t="s">
        <v>20</v>
      </c>
      <c r="I1493" s="1">
        <v>4</v>
      </c>
      <c r="J1493" s="2">
        <v>9</v>
      </c>
      <c r="K1493" s="2">
        <v>2024</v>
      </c>
    </row>
    <row r="1494" spans="1:11" x14ac:dyDescent="0.25">
      <c r="A1494" s="2">
        <v>2491</v>
      </c>
      <c r="B1494" s="2">
        <f t="shared" ca="1" si="47"/>
        <v>19602</v>
      </c>
      <c r="C1494" s="1">
        <v>379</v>
      </c>
      <c r="D1494" s="2" t="str">
        <f t="shared" ca="1" si="46"/>
        <v>Transfer</v>
      </c>
      <c r="E1494" s="2" t="s">
        <v>9</v>
      </c>
      <c r="F1494" s="1">
        <v>58</v>
      </c>
      <c r="G1494" s="2" t="s">
        <v>12</v>
      </c>
      <c r="H1494" s="2" t="s">
        <v>21</v>
      </c>
      <c r="I1494" s="1">
        <v>4</v>
      </c>
      <c r="J1494" s="2">
        <v>9</v>
      </c>
      <c r="K1494" s="2">
        <v>2023</v>
      </c>
    </row>
    <row r="1495" spans="1:11" x14ac:dyDescent="0.25">
      <c r="A1495" s="2">
        <v>2492</v>
      </c>
      <c r="B1495" s="2">
        <f t="shared" ca="1" si="47"/>
        <v>3381</v>
      </c>
      <c r="C1495" s="1">
        <v>710</v>
      </c>
      <c r="D1495" s="2" t="str">
        <f t="shared" ca="1" si="46"/>
        <v>Deposit</v>
      </c>
      <c r="E1495" s="2" t="s">
        <v>7</v>
      </c>
      <c r="F1495" s="1">
        <v>58</v>
      </c>
      <c r="G1495" s="2" t="s">
        <v>12</v>
      </c>
      <c r="H1495" s="2" t="s">
        <v>22</v>
      </c>
      <c r="I1495" s="1">
        <v>4</v>
      </c>
      <c r="J1495" s="2">
        <v>1</v>
      </c>
      <c r="K1495" s="2">
        <v>2024</v>
      </c>
    </row>
    <row r="1496" spans="1:11" x14ac:dyDescent="0.25">
      <c r="A1496" s="2">
        <v>2493</v>
      </c>
      <c r="B1496" s="2">
        <f t="shared" ca="1" si="47"/>
        <v>20878</v>
      </c>
      <c r="C1496" s="1">
        <v>-33</v>
      </c>
      <c r="D1496" s="2" t="str">
        <f t="shared" ca="1" si="46"/>
        <v>Transfer</v>
      </c>
      <c r="E1496" s="2" t="s">
        <v>7</v>
      </c>
      <c r="F1496" s="1">
        <v>33</v>
      </c>
      <c r="G1496" s="2" t="s">
        <v>11</v>
      </c>
      <c r="H1496" s="2" t="s">
        <v>23</v>
      </c>
      <c r="I1496" s="1">
        <v>4</v>
      </c>
      <c r="J1496" s="2">
        <v>10</v>
      </c>
      <c r="K1496" s="2">
        <v>2024</v>
      </c>
    </row>
    <row r="1497" spans="1:11" x14ac:dyDescent="0.25">
      <c r="A1497" s="2">
        <v>2494</v>
      </c>
      <c r="B1497" s="2">
        <f t="shared" ca="1" si="47"/>
        <v>5838</v>
      </c>
      <c r="C1497" s="1">
        <v>-260</v>
      </c>
      <c r="D1497" s="2" t="str">
        <f t="shared" ca="1" si="46"/>
        <v>Withdrawal</v>
      </c>
      <c r="E1497" s="2" t="s">
        <v>8</v>
      </c>
      <c r="F1497" s="1">
        <v>51</v>
      </c>
      <c r="G1497" s="2" t="s">
        <v>11</v>
      </c>
      <c r="H1497" s="2" t="s">
        <v>19</v>
      </c>
      <c r="I1497" s="1">
        <v>5</v>
      </c>
      <c r="J1497" s="2">
        <v>10</v>
      </c>
      <c r="K1497" s="2">
        <v>2023</v>
      </c>
    </row>
    <row r="1498" spans="1:11" x14ac:dyDescent="0.25">
      <c r="A1498" s="2">
        <v>2495</v>
      </c>
      <c r="B1498" s="2">
        <f t="shared" ca="1" si="47"/>
        <v>20658</v>
      </c>
      <c r="C1498" s="1">
        <v>345</v>
      </c>
      <c r="D1498" s="2" t="str">
        <f t="shared" ca="1" si="46"/>
        <v>Transfer</v>
      </c>
      <c r="E1498" s="2" t="s">
        <v>9</v>
      </c>
      <c r="F1498" s="1">
        <v>64</v>
      </c>
      <c r="G1498" s="2" t="s">
        <v>12</v>
      </c>
      <c r="H1498" s="2" t="s">
        <v>20</v>
      </c>
      <c r="I1498" s="1">
        <v>3</v>
      </c>
      <c r="J1498" s="2">
        <v>12</v>
      </c>
      <c r="K1498" s="2">
        <v>2023</v>
      </c>
    </row>
    <row r="1499" spans="1:11" x14ac:dyDescent="0.25">
      <c r="A1499" s="2">
        <v>2496</v>
      </c>
      <c r="B1499" s="2">
        <f t="shared" ca="1" si="47"/>
        <v>5901</v>
      </c>
      <c r="C1499" s="1">
        <v>-159</v>
      </c>
      <c r="D1499" s="2" t="str">
        <f t="shared" ca="1" si="46"/>
        <v>Deposit</v>
      </c>
      <c r="E1499" s="2" t="s">
        <v>7</v>
      </c>
      <c r="F1499" s="1">
        <v>70</v>
      </c>
      <c r="G1499" s="2" t="s">
        <v>11</v>
      </c>
      <c r="H1499" s="2" t="s">
        <v>21</v>
      </c>
      <c r="I1499" s="1">
        <v>2</v>
      </c>
      <c r="J1499" s="2">
        <v>7</v>
      </c>
      <c r="K1499" s="2">
        <v>2023</v>
      </c>
    </row>
    <row r="1500" spans="1:11" x14ac:dyDescent="0.25">
      <c r="A1500" s="2">
        <v>2497</v>
      </c>
      <c r="B1500" s="2">
        <f t="shared" ca="1" si="47"/>
        <v>13931</v>
      </c>
      <c r="C1500" s="1">
        <v>300</v>
      </c>
      <c r="D1500" s="2" t="str">
        <f t="shared" ca="1" si="46"/>
        <v>Withdrawal</v>
      </c>
      <c r="E1500" s="2" t="s">
        <v>8</v>
      </c>
      <c r="F1500" s="1">
        <v>58</v>
      </c>
      <c r="G1500" s="2" t="s">
        <v>12</v>
      </c>
      <c r="H1500" s="2" t="s">
        <v>22</v>
      </c>
      <c r="I1500" s="1">
        <v>2</v>
      </c>
      <c r="J1500" s="2">
        <v>6</v>
      </c>
      <c r="K1500" s="2">
        <v>2024</v>
      </c>
    </row>
    <row r="1501" spans="1:11" x14ac:dyDescent="0.25">
      <c r="A1501" s="2">
        <v>2498</v>
      </c>
      <c r="B1501" s="2">
        <f t="shared" ca="1" si="47"/>
        <v>15762</v>
      </c>
      <c r="C1501" s="1">
        <v>-246</v>
      </c>
      <c r="D1501" s="2" t="str">
        <f t="shared" ca="1" si="46"/>
        <v>Deposit</v>
      </c>
      <c r="E1501" s="2" t="s">
        <v>7</v>
      </c>
      <c r="F1501" s="1">
        <v>31</v>
      </c>
      <c r="G1501" s="2" t="s">
        <v>11</v>
      </c>
      <c r="H1501" s="2" t="s">
        <v>23</v>
      </c>
      <c r="I1501" s="1">
        <v>1</v>
      </c>
      <c r="J1501" s="2">
        <v>8</v>
      </c>
      <c r="K1501" s="2">
        <v>2023</v>
      </c>
    </row>
    <row r="1502" spans="1:11" x14ac:dyDescent="0.25">
      <c r="A1502" s="2">
        <v>2499</v>
      </c>
      <c r="B1502" s="2">
        <f t="shared" ca="1" si="47"/>
        <v>4262</v>
      </c>
      <c r="C1502" s="1">
        <v>971</v>
      </c>
      <c r="D1502" s="2" t="str">
        <f t="shared" ca="1" si="46"/>
        <v>Withdrawal</v>
      </c>
      <c r="E1502" s="2" t="s">
        <v>7</v>
      </c>
      <c r="F1502" s="1">
        <v>32</v>
      </c>
      <c r="G1502" s="2" t="s">
        <v>12</v>
      </c>
      <c r="H1502" s="2" t="s">
        <v>19</v>
      </c>
      <c r="I1502" s="1">
        <v>1</v>
      </c>
      <c r="J1502" s="2">
        <v>9</v>
      </c>
      <c r="K1502" s="2">
        <v>2023</v>
      </c>
    </row>
    <row r="1503" spans="1:11" x14ac:dyDescent="0.25">
      <c r="A1503" s="2">
        <v>2500</v>
      </c>
      <c r="B1503" s="2">
        <f t="shared" ca="1" si="47"/>
        <v>12506</v>
      </c>
      <c r="C1503" s="1">
        <v>1339</v>
      </c>
      <c r="D1503" s="2" t="str">
        <f t="shared" ca="1" si="46"/>
        <v>Transfer</v>
      </c>
      <c r="E1503" s="2" t="s">
        <v>9</v>
      </c>
      <c r="F1503" s="1">
        <v>27</v>
      </c>
      <c r="G1503" s="2" t="s">
        <v>11</v>
      </c>
      <c r="H1503" s="2" t="s">
        <v>20</v>
      </c>
      <c r="I1503" s="1">
        <v>3</v>
      </c>
      <c r="J1503" s="2">
        <v>2</v>
      </c>
      <c r="K1503" s="2">
        <v>2024</v>
      </c>
    </row>
    <row r="1504" spans="1:11" x14ac:dyDescent="0.25">
      <c r="A1504" s="2">
        <v>2501</v>
      </c>
      <c r="B1504" s="2">
        <f t="shared" ca="1" si="47"/>
        <v>2173</v>
      </c>
      <c r="C1504" s="1">
        <v>-413</v>
      </c>
      <c r="D1504" s="2" t="str">
        <f t="shared" ca="1" si="46"/>
        <v>Deposit</v>
      </c>
      <c r="E1504" s="2" t="s">
        <v>7</v>
      </c>
      <c r="F1504" s="1">
        <v>53</v>
      </c>
      <c r="G1504" s="2" t="s">
        <v>12</v>
      </c>
      <c r="H1504" s="2" t="s">
        <v>21</v>
      </c>
      <c r="I1504" s="1">
        <v>3</v>
      </c>
      <c r="J1504" s="2">
        <v>11</v>
      </c>
      <c r="K1504" s="2">
        <v>2023</v>
      </c>
    </row>
    <row r="1505" spans="1:11" x14ac:dyDescent="0.25">
      <c r="A1505" s="2">
        <v>2502</v>
      </c>
      <c r="B1505" s="2">
        <f t="shared" ca="1" si="47"/>
        <v>13026</v>
      </c>
      <c r="C1505" s="1">
        <v>-65</v>
      </c>
      <c r="D1505" s="2" t="str">
        <f t="shared" ca="1" si="46"/>
        <v>Transfer</v>
      </c>
      <c r="E1505" s="2" t="s">
        <v>8</v>
      </c>
      <c r="F1505" s="1">
        <v>46</v>
      </c>
      <c r="G1505" s="2" t="s">
        <v>11</v>
      </c>
      <c r="H1505" s="2" t="s">
        <v>22</v>
      </c>
      <c r="I1505" s="1">
        <v>3</v>
      </c>
      <c r="J1505" s="2">
        <v>12</v>
      </c>
      <c r="K1505" s="2">
        <v>2023</v>
      </c>
    </row>
    <row r="1506" spans="1:11" x14ac:dyDescent="0.25">
      <c r="A1506" s="2">
        <v>2503</v>
      </c>
      <c r="B1506" s="2">
        <f t="shared" ca="1" si="47"/>
        <v>536</v>
      </c>
      <c r="C1506" s="1">
        <v>712</v>
      </c>
      <c r="D1506" s="2" t="str">
        <f t="shared" ca="1" si="46"/>
        <v>Withdrawal</v>
      </c>
      <c r="E1506" s="2" t="s">
        <v>7</v>
      </c>
      <c r="F1506" s="1">
        <v>32</v>
      </c>
      <c r="G1506" s="2" t="s">
        <v>11</v>
      </c>
      <c r="H1506" s="2" t="s">
        <v>23</v>
      </c>
      <c r="I1506" s="1">
        <v>1</v>
      </c>
      <c r="J1506" s="2">
        <v>6</v>
      </c>
      <c r="K1506" s="2">
        <v>2024</v>
      </c>
    </row>
    <row r="1507" spans="1:11" x14ac:dyDescent="0.25">
      <c r="A1507" s="2">
        <v>2504</v>
      </c>
      <c r="B1507" s="2">
        <f t="shared" ca="1" si="47"/>
        <v>14457</v>
      </c>
      <c r="C1507" s="1">
        <v>286</v>
      </c>
      <c r="D1507" s="2" t="str">
        <f t="shared" ca="1" si="46"/>
        <v>Deposit</v>
      </c>
      <c r="E1507" s="2" t="s">
        <v>7</v>
      </c>
      <c r="F1507" s="1">
        <v>44</v>
      </c>
      <c r="G1507" s="2" t="s">
        <v>12</v>
      </c>
      <c r="H1507" s="2" t="s">
        <v>19</v>
      </c>
      <c r="I1507" s="1">
        <v>2</v>
      </c>
      <c r="J1507" s="2">
        <v>4</v>
      </c>
      <c r="K1507" s="2">
        <v>2024</v>
      </c>
    </row>
    <row r="1508" spans="1:11" x14ac:dyDescent="0.25">
      <c r="A1508" s="2">
        <v>2505</v>
      </c>
      <c r="B1508" s="2">
        <f t="shared" ca="1" si="47"/>
        <v>6212</v>
      </c>
      <c r="C1508" s="1">
        <v>889</v>
      </c>
      <c r="D1508" s="2" t="str">
        <f t="shared" ca="1" si="46"/>
        <v>Withdrawal</v>
      </c>
      <c r="E1508" s="2" t="s">
        <v>9</v>
      </c>
      <c r="F1508" s="1">
        <v>37</v>
      </c>
      <c r="G1508" s="2" t="s">
        <v>12</v>
      </c>
      <c r="H1508" s="2" t="s">
        <v>20</v>
      </c>
      <c r="I1508" s="1">
        <v>2</v>
      </c>
      <c r="J1508" s="2">
        <v>5</v>
      </c>
      <c r="K1508" s="2">
        <v>2023</v>
      </c>
    </row>
    <row r="1509" spans="1:11" x14ac:dyDescent="0.25">
      <c r="A1509" s="2">
        <v>2506</v>
      </c>
      <c r="B1509" s="2">
        <f t="shared" ca="1" si="47"/>
        <v>1711</v>
      </c>
      <c r="C1509" s="1">
        <v>1263</v>
      </c>
      <c r="D1509" s="2" t="str">
        <f t="shared" ca="1" si="46"/>
        <v>Withdrawal</v>
      </c>
      <c r="E1509" s="2" t="s">
        <v>7</v>
      </c>
      <c r="F1509" s="1">
        <v>62</v>
      </c>
      <c r="G1509" s="2" t="s">
        <v>11</v>
      </c>
      <c r="H1509" s="2" t="s">
        <v>21</v>
      </c>
      <c r="I1509" s="1">
        <v>2</v>
      </c>
      <c r="J1509" s="2">
        <v>12</v>
      </c>
      <c r="K1509" s="2">
        <v>2023</v>
      </c>
    </row>
    <row r="1510" spans="1:11" x14ac:dyDescent="0.25">
      <c r="A1510" s="2">
        <v>2507</v>
      </c>
      <c r="B1510" s="2">
        <f t="shared" ca="1" si="47"/>
        <v>21173</v>
      </c>
      <c r="C1510" s="1">
        <v>620</v>
      </c>
      <c r="D1510" s="2" t="str">
        <f t="shared" ca="1" si="46"/>
        <v>Deposit</v>
      </c>
      <c r="E1510" s="2" t="s">
        <v>7</v>
      </c>
      <c r="F1510" s="1">
        <v>61</v>
      </c>
      <c r="G1510" s="2" t="s">
        <v>11</v>
      </c>
      <c r="H1510" s="2" t="s">
        <v>22</v>
      </c>
      <c r="I1510" s="1">
        <v>4</v>
      </c>
      <c r="J1510" s="2">
        <v>7</v>
      </c>
      <c r="K1510" s="2">
        <v>2024</v>
      </c>
    </row>
    <row r="1511" spans="1:11" x14ac:dyDescent="0.25">
      <c r="A1511" s="2">
        <v>2508</v>
      </c>
      <c r="B1511" s="2">
        <f t="shared" ca="1" si="47"/>
        <v>7872</v>
      </c>
      <c r="C1511" s="1">
        <v>825</v>
      </c>
      <c r="D1511" s="2" t="str">
        <f t="shared" ca="1" si="46"/>
        <v>Withdrawal</v>
      </c>
      <c r="E1511" s="2" t="s">
        <v>8</v>
      </c>
      <c r="F1511" s="1">
        <v>70</v>
      </c>
      <c r="G1511" s="2" t="s">
        <v>12</v>
      </c>
      <c r="H1511" s="2" t="s">
        <v>23</v>
      </c>
      <c r="I1511" s="1">
        <v>1</v>
      </c>
      <c r="J1511" s="2">
        <v>11</v>
      </c>
      <c r="K1511" s="2">
        <v>2024</v>
      </c>
    </row>
    <row r="1512" spans="1:11" x14ac:dyDescent="0.25">
      <c r="A1512" s="2">
        <v>2509</v>
      </c>
      <c r="B1512" s="2">
        <f t="shared" ca="1" si="47"/>
        <v>18129</v>
      </c>
      <c r="C1512" s="1">
        <v>114</v>
      </c>
      <c r="D1512" s="2" t="str">
        <f t="shared" ca="1" si="46"/>
        <v>Deposit</v>
      </c>
      <c r="E1512" s="2" t="s">
        <v>9</v>
      </c>
      <c r="F1512" s="1">
        <v>60</v>
      </c>
      <c r="G1512" s="2" t="s">
        <v>11</v>
      </c>
      <c r="H1512" s="2" t="s">
        <v>19</v>
      </c>
      <c r="I1512" s="1">
        <v>1</v>
      </c>
      <c r="J1512" s="2">
        <v>5</v>
      </c>
      <c r="K1512" s="2">
        <v>2023</v>
      </c>
    </row>
    <row r="1513" spans="1:11" x14ac:dyDescent="0.25">
      <c r="A1513" s="2">
        <v>2510</v>
      </c>
      <c r="B1513" s="2">
        <f t="shared" ca="1" si="47"/>
        <v>13573</v>
      </c>
      <c r="C1513" s="1">
        <v>381</v>
      </c>
      <c r="D1513" s="2" t="str">
        <f t="shared" ca="1" si="46"/>
        <v>Transfer</v>
      </c>
      <c r="E1513" s="2" t="s">
        <v>7</v>
      </c>
      <c r="F1513" s="1">
        <v>44</v>
      </c>
      <c r="G1513" s="2" t="s">
        <v>12</v>
      </c>
      <c r="H1513" s="2" t="s">
        <v>20</v>
      </c>
      <c r="I1513" s="1">
        <v>4</v>
      </c>
      <c r="J1513" s="2">
        <v>10</v>
      </c>
      <c r="K1513" s="2">
        <v>2024</v>
      </c>
    </row>
    <row r="1514" spans="1:11" x14ac:dyDescent="0.25">
      <c r="A1514" s="2">
        <v>2511</v>
      </c>
      <c r="B1514" s="2">
        <f t="shared" ca="1" si="47"/>
        <v>4154</v>
      </c>
      <c r="C1514" s="1">
        <v>-329</v>
      </c>
      <c r="D1514" s="2" t="str">
        <f t="shared" ca="1" si="46"/>
        <v>Withdrawal</v>
      </c>
      <c r="E1514" s="2" t="s">
        <v>7</v>
      </c>
      <c r="F1514" s="1">
        <v>70</v>
      </c>
      <c r="G1514" s="2" t="s">
        <v>11</v>
      </c>
      <c r="H1514" s="2" t="s">
        <v>21</v>
      </c>
      <c r="I1514" s="1">
        <v>5</v>
      </c>
      <c r="J1514" s="2">
        <v>3</v>
      </c>
      <c r="K1514" s="2">
        <v>2023</v>
      </c>
    </row>
    <row r="1515" spans="1:11" x14ac:dyDescent="0.25">
      <c r="A1515" s="2">
        <v>2512</v>
      </c>
      <c r="B1515" s="2">
        <f t="shared" ca="1" si="47"/>
        <v>6885</v>
      </c>
      <c r="C1515" s="1">
        <v>1400</v>
      </c>
      <c r="D1515" s="2" t="str">
        <f t="shared" ca="1" si="46"/>
        <v>Withdrawal</v>
      </c>
      <c r="E1515" s="2" t="s">
        <v>8</v>
      </c>
      <c r="F1515" s="1">
        <v>46</v>
      </c>
      <c r="G1515" s="2" t="s">
        <v>12</v>
      </c>
      <c r="H1515" s="2" t="s">
        <v>23</v>
      </c>
      <c r="I1515" s="1">
        <v>4</v>
      </c>
      <c r="J1515" s="2">
        <v>3</v>
      </c>
      <c r="K1515" s="2">
        <v>2023</v>
      </c>
    </row>
    <row r="1516" spans="1:11" x14ac:dyDescent="0.25">
      <c r="A1516" s="2">
        <v>2513</v>
      </c>
      <c r="B1516" s="2">
        <f t="shared" ca="1" si="47"/>
        <v>9752</v>
      </c>
      <c r="C1516" s="1">
        <v>1134</v>
      </c>
      <c r="D1516" s="2" t="str">
        <f t="shared" ca="1" si="46"/>
        <v>Withdrawal</v>
      </c>
      <c r="E1516" s="2" t="s">
        <v>7</v>
      </c>
      <c r="F1516" s="1">
        <v>55</v>
      </c>
      <c r="G1516" s="2" t="s">
        <v>11</v>
      </c>
      <c r="H1516" s="2" t="s">
        <v>19</v>
      </c>
      <c r="I1516" s="1">
        <v>1</v>
      </c>
      <c r="J1516" s="2">
        <v>12</v>
      </c>
      <c r="K1516" s="2">
        <v>2024</v>
      </c>
    </row>
    <row r="1517" spans="1:11" x14ac:dyDescent="0.25">
      <c r="A1517" s="2">
        <v>2514</v>
      </c>
      <c r="B1517" s="2">
        <f t="shared" ca="1" si="47"/>
        <v>14502</v>
      </c>
      <c r="C1517" s="1">
        <v>-468</v>
      </c>
      <c r="D1517" s="2" t="str">
        <f t="shared" ca="1" si="46"/>
        <v>Withdrawal</v>
      </c>
      <c r="E1517" s="2" t="s">
        <v>9</v>
      </c>
      <c r="F1517" s="1">
        <v>45</v>
      </c>
      <c r="G1517" s="2" t="s">
        <v>12</v>
      </c>
      <c r="H1517" s="2" t="s">
        <v>20</v>
      </c>
      <c r="I1517" s="1">
        <v>2</v>
      </c>
      <c r="J1517" s="2">
        <v>3</v>
      </c>
      <c r="K1517" s="2">
        <v>2024</v>
      </c>
    </row>
    <row r="1518" spans="1:11" x14ac:dyDescent="0.25">
      <c r="A1518" s="2">
        <v>2515</v>
      </c>
      <c r="B1518" s="2">
        <f t="shared" ca="1" si="47"/>
        <v>12015</v>
      </c>
      <c r="C1518" s="1">
        <v>70</v>
      </c>
      <c r="D1518" s="2" t="str">
        <f t="shared" ca="1" si="46"/>
        <v>Withdrawal</v>
      </c>
      <c r="E1518" s="2" t="s">
        <v>7</v>
      </c>
      <c r="F1518" s="1">
        <v>36</v>
      </c>
      <c r="G1518" s="2" t="s">
        <v>11</v>
      </c>
      <c r="H1518" s="2" t="s">
        <v>21</v>
      </c>
      <c r="I1518" s="1">
        <v>3</v>
      </c>
      <c r="J1518" s="2">
        <v>1</v>
      </c>
      <c r="K1518" s="2">
        <v>2023</v>
      </c>
    </row>
    <row r="1519" spans="1:11" x14ac:dyDescent="0.25">
      <c r="A1519" s="2">
        <v>2516</v>
      </c>
      <c r="B1519" s="2">
        <f t="shared" ca="1" si="47"/>
        <v>6799</v>
      </c>
      <c r="C1519" s="1">
        <v>489</v>
      </c>
      <c r="D1519" s="2" t="str">
        <f t="shared" ca="1" si="46"/>
        <v>Withdrawal</v>
      </c>
      <c r="E1519" s="2" t="s">
        <v>7</v>
      </c>
      <c r="F1519" s="1">
        <v>27</v>
      </c>
      <c r="G1519" s="2" t="s">
        <v>11</v>
      </c>
      <c r="H1519" s="2" t="s">
        <v>22</v>
      </c>
      <c r="I1519" s="1">
        <v>3</v>
      </c>
      <c r="J1519" s="2">
        <v>11</v>
      </c>
      <c r="K1519" s="2">
        <v>2023</v>
      </c>
    </row>
    <row r="1520" spans="1:11" x14ac:dyDescent="0.25">
      <c r="A1520" s="2">
        <v>2517</v>
      </c>
      <c r="B1520" s="2">
        <f t="shared" ca="1" si="47"/>
        <v>12600</v>
      </c>
      <c r="C1520" s="1">
        <v>558</v>
      </c>
      <c r="D1520" s="2" t="str">
        <f t="shared" ca="1" si="46"/>
        <v>Withdrawal</v>
      </c>
      <c r="E1520" s="2" t="s">
        <v>8</v>
      </c>
      <c r="F1520" s="1">
        <v>40</v>
      </c>
      <c r="G1520" s="2" t="s">
        <v>12</v>
      </c>
      <c r="H1520" s="2" t="s">
        <v>23</v>
      </c>
      <c r="I1520" s="1">
        <v>1</v>
      </c>
      <c r="J1520" s="2">
        <v>7</v>
      </c>
      <c r="K1520" s="2">
        <v>2024</v>
      </c>
    </row>
    <row r="1521" spans="1:11" x14ac:dyDescent="0.25">
      <c r="A1521" s="2">
        <v>2518</v>
      </c>
      <c r="B1521" s="2">
        <f t="shared" ca="1" si="47"/>
        <v>22175</v>
      </c>
      <c r="C1521" s="1">
        <v>1354</v>
      </c>
      <c r="D1521" s="2" t="str">
        <f t="shared" ca="1" si="46"/>
        <v>Deposit</v>
      </c>
      <c r="E1521" s="2" t="s">
        <v>7</v>
      </c>
      <c r="F1521" s="1">
        <v>69</v>
      </c>
      <c r="G1521" s="2" t="s">
        <v>11</v>
      </c>
      <c r="H1521" s="2" t="s">
        <v>19</v>
      </c>
      <c r="I1521" s="1">
        <v>3</v>
      </c>
      <c r="J1521" s="2">
        <v>8</v>
      </c>
      <c r="K1521" s="2">
        <v>2023</v>
      </c>
    </row>
    <row r="1522" spans="1:11" x14ac:dyDescent="0.25">
      <c r="A1522" s="2">
        <v>2519</v>
      </c>
      <c r="B1522" s="2">
        <f t="shared" ca="1" si="47"/>
        <v>23113</v>
      </c>
      <c r="C1522" s="1">
        <v>61</v>
      </c>
      <c r="D1522" s="2" t="str">
        <f t="shared" ca="1" si="46"/>
        <v>Deposit</v>
      </c>
      <c r="E1522" s="2" t="s">
        <v>8</v>
      </c>
      <c r="F1522" s="1">
        <v>28</v>
      </c>
      <c r="G1522" s="2" t="s">
        <v>12</v>
      </c>
      <c r="H1522" s="2" t="s">
        <v>20</v>
      </c>
      <c r="I1522" s="1">
        <v>1</v>
      </c>
      <c r="J1522" s="2">
        <v>4</v>
      </c>
      <c r="K1522" s="2">
        <v>2023</v>
      </c>
    </row>
    <row r="1523" spans="1:11" x14ac:dyDescent="0.25">
      <c r="A1523" s="2">
        <v>2520</v>
      </c>
      <c r="B1523" s="2">
        <f t="shared" ca="1" si="47"/>
        <v>6731</v>
      </c>
      <c r="C1523" s="1">
        <v>-413</v>
      </c>
      <c r="D1523" s="2" t="str">
        <f t="shared" ca="1" si="46"/>
        <v>Withdrawal</v>
      </c>
      <c r="E1523" s="2" t="s">
        <v>9</v>
      </c>
      <c r="F1523" s="1">
        <v>50</v>
      </c>
      <c r="G1523" s="2" t="s">
        <v>11</v>
      </c>
      <c r="H1523" s="2" t="s">
        <v>21</v>
      </c>
      <c r="I1523" s="1">
        <v>3</v>
      </c>
      <c r="J1523" s="2">
        <v>8</v>
      </c>
      <c r="K1523" s="2">
        <v>2024</v>
      </c>
    </row>
    <row r="1524" spans="1:11" x14ac:dyDescent="0.25">
      <c r="A1524" s="2">
        <v>2521</v>
      </c>
      <c r="B1524" s="2">
        <f t="shared" ca="1" si="47"/>
        <v>4092</v>
      </c>
      <c r="C1524" s="1">
        <v>-194</v>
      </c>
      <c r="D1524" s="2" t="str">
        <f t="shared" ca="1" si="46"/>
        <v>Withdrawal</v>
      </c>
      <c r="E1524" s="2" t="s">
        <v>7</v>
      </c>
      <c r="F1524" s="1">
        <v>36</v>
      </c>
      <c r="G1524" s="2" t="s">
        <v>12</v>
      </c>
      <c r="H1524" s="2" t="s">
        <v>22</v>
      </c>
      <c r="I1524" s="1">
        <v>4</v>
      </c>
      <c r="J1524" s="2">
        <v>8</v>
      </c>
      <c r="K1524" s="2">
        <v>2023</v>
      </c>
    </row>
    <row r="1525" spans="1:11" x14ac:dyDescent="0.25">
      <c r="A1525" s="2">
        <v>2522</v>
      </c>
      <c r="B1525" s="2">
        <f t="shared" ca="1" si="47"/>
        <v>13647</v>
      </c>
      <c r="C1525" s="1">
        <v>1343</v>
      </c>
      <c r="D1525" s="2" t="str">
        <f t="shared" ca="1" si="46"/>
        <v>Deposit</v>
      </c>
      <c r="E1525" s="2" t="s">
        <v>7</v>
      </c>
      <c r="F1525" s="1">
        <v>34</v>
      </c>
      <c r="G1525" s="2" t="s">
        <v>11</v>
      </c>
      <c r="H1525" s="2" t="s">
        <v>23</v>
      </c>
      <c r="I1525" s="1">
        <v>1</v>
      </c>
      <c r="J1525" s="2">
        <v>4</v>
      </c>
      <c r="K1525" s="2">
        <v>2024</v>
      </c>
    </row>
    <row r="1526" spans="1:11" x14ac:dyDescent="0.25">
      <c r="A1526" s="2">
        <v>2523</v>
      </c>
      <c r="B1526" s="2">
        <f t="shared" ca="1" si="47"/>
        <v>13203</v>
      </c>
      <c r="C1526" s="1">
        <v>503</v>
      </c>
      <c r="D1526" s="2" t="str">
        <f t="shared" ca="1" si="46"/>
        <v>Withdrawal</v>
      </c>
      <c r="E1526" s="2" t="s">
        <v>7</v>
      </c>
      <c r="F1526" s="1">
        <v>60</v>
      </c>
      <c r="G1526" s="2" t="s">
        <v>12</v>
      </c>
      <c r="H1526" s="2" t="s">
        <v>19</v>
      </c>
      <c r="I1526" s="1">
        <v>4</v>
      </c>
      <c r="J1526" s="2">
        <v>11</v>
      </c>
      <c r="K1526" s="2">
        <v>2023</v>
      </c>
    </row>
    <row r="1527" spans="1:11" x14ac:dyDescent="0.25">
      <c r="A1527" s="2">
        <v>2524</v>
      </c>
      <c r="B1527" s="2">
        <f t="shared" ca="1" si="47"/>
        <v>19084</v>
      </c>
      <c r="C1527" s="1">
        <v>1413</v>
      </c>
      <c r="D1527" s="2" t="str">
        <f t="shared" ca="1" si="46"/>
        <v>Transfer</v>
      </c>
      <c r="E1527" s="2" t="s">
        <v>8</v>
      </c>
      <c r="F1527" s="1">
        <v>40</v>
      </c>
      <c r="G1527" s="2" t="s">
        <v>11</v>
      </c>
      <c r="H1527" s="2" t="s">
        <v>20</v>
      </c>
      <c r="I1527" s="1">
        <v>4</v>
      </c>
      <c r="J1527" s="2">
        <v>12</v>
      </c>
      <c r="K1527" s="2">
        <v>2024</v>
      </c>
    </row>
    <row r="1528" spans="1:11" x14ac:dyDescent="0.25">
      <c r="A1528" s="2">
        <v>2525</v>
      </c>
      <c r="B1528" s="2">
        <f t="shared" ca="1" si="47"/>
        <v>2804</v>
      </c>
      <c r="C1528" s="1">
        <v>976</v>
      </c>
      <c r="D1528" s="2" t="str">
        <f t="shared" ca="1" si="46"/>
        <v>Deposit</v>
      </c>
      <c r="E1528" s="2" t="s">
        <v>9</v>
      </c>
      <c r="F1528" s="1">
        <v>45</v>
      </c>
      <c r="G1528" s="2" t="s">
        <v>12</v>
      </c>
      <c r="H1528" s="2" t="s">
        <v>21</v>
      </c>
      <c r="I1528" s="1">
        <v>5</v>
      </c>
      <c r="J1528" s="2">
        <v>6</v>
      </c>
      <c r="K1528" s="2">
        <v>2024</v>
      </c>
    </row>
    <row r="1529" spans="1:11" x14ac:dyDescent="0.25">
      <c r="A1529" s="2">
        <v>2526</v>
      </c>
      <c r="B1529" s="2">
        <f t="shared" ca="1" si="47"/>
        <v>13339</v>
      </c>
      <c r="C1529" s="1">
        <v>1449</v>
      </c>
      <c r="D1529" s="2" t="str">
        <f t="shared" ca="1" si="46"/>
        <v>Transfer</v>
      </c>
      <c r="E1529" s="2" t="s">
        <v>7</v>
      </c>
      <c r="F1529" s="1">
        <v>54</v>
      </c>
      <c r="G1529" s="2" t="s">
        <v>11</v>
      </c>
      <c r="H1529" s="2" t="s">
        <v>22</v>
      </c>
      <c r="I1529" s="1">
        <v>3</v>
      </c>
      <c r="J1529" s="2">
        <v>8</v>
      </c>
      <c r="K1529" s="2">
        <v>2024</v>
      </c>
    </row>
    <row r="1530" spans="1:11" x14ac:dyDescent="0.25">
      <c r="A1530" s="2">
        <v>2527</v>
      </c>
      <c r="B1530" s="2">
        <f t="shared" ca="1" si="47"/>
        <v>10525</v>
      </c>
      <c r="C1530" s="1">
        <v>1237</v>
      </c>
      <c r="D1530" s="2" t="str">
        <f t="shared" ca="1" si="46"/>
        <v>Withdrawal</v>
      </c>
      <c r="E1530" s="2" t="s">
        <v>7</v>
      </c>
      <c r="F1530" s="1">
        <v>66</v>
      </c>
      <c r="G1530" s="2" t="s">
        <v>12</v>
      </c>
      <c r="H1530" s="2" t="s">
        <v>23</v>
      </c>
      <c r="I1530" s="1">
        <v>4</v>
      </c>
      <c r="J1530" s="2">
        <v>6</v>
      </c>
      <c r="K1530" s="2">
        <v>2024</v>
      </c>
    </row>
    <row r="1531" spans="1:11" x14ac:dyDescent="0.25">
      <c r="A1531" s="2">
        <v>2528</v>
      </c>
      <c r="B1531" s="2">
        <f t="shared" ca="1" si="47"/>
        <v>12500</v>
      </c>
      <c r="C1531" s="1">
        <v>1413</v>
      </c>
      <c r="D1531" s="2" t="str">
        <f t="shared" ca="1" si="46"/>
        <v>Withdrawal</v>
      </c>
      <c r="E1531" s="2" t="s">
        <v>7</v>
      </c>
      <c r="F1531" s="1">
        <v>38</v>
      </c>
      <c r="G1531" s="2" t="s">
        <v>11</v>
      </c>
      <c r="H1531" s="2" t="s">
        <v>19</v>
      </c>
      <c r="I1531" s="1">
        <v>2</v>
      </c>
      <c r="J1531" s="2">
        <v>12</v>
      </c>
      <c r="K1531" s="2">
        <v>2023</v>
      </c>
    </row>
    <row r="1532" spans="1:11" x14ac:dyDescent="0.25">
      <c r="A1532" s="2">
        <v>2529</v>
      </c>
      <c r="B1532" s="2">
        <f t="shared" ca="1" si="47"/>
        <v>16967</v>
      </c>
      <c r="C1532" s="1">
        <v>-127</v>
      </c>
      <c r="D1532" s="2" t="str">
        <f t="shared" ca="1" si="46"/>
        <v>Transfer</v>
      </c>
      <c r="E1532" s="2" t="s">
        <v>8</v>
      </c>
      <c r="F1532" s="1">
        <v>34</v>
      </c>
      <c r="G1532" s="2" t="s">
        <v>12</v>
      </c>
      <c r="H1532" s="2" t="s">
        <v>20</v>
      </c>
      <c r="I1532" s="1">
        <v>4</v>
      </c>
      <c r="J1532" s="2">
        <v>1</v>
      </c>
      <c r="K1532" s="2">
        <v>2023</v>
      </c>
    </row>
    <row r="1533" spans="1:11" x14ac:dyDescent="0.25">
      <c r="A1533" s="2">
        <v>2530</v>
      </c>
      <c r="B1533" s="2">
        <f t="shared" ca="1" si="47"/>
        <v>7584</v>
      </c>
      <c r="C1533" s="1">
        <v>-219</v>
      </c>
      <c r="D1533" s="2" t="str">
        <f t="shared" ca="1" si="46"/>
        <v>Withdrawal</v>
      </c>
      <c r="E1533" s="2" t="s">
        <v>7</v>
      </c>
      <c r="F1533" s="1">
        <v>27</v>
      </c>
      <c r="G1533" s="2" t="s">
        <v>11</v>
      </c>
      <c r="H1533" s="2" t="s">
        <v>21</v>
      </c>
      <c r="I1533" s="1">
        <v>1</v>
      </c>
      <c r="J1533" s="2">
        <v>4</v>
      </c>
      <c r="K1533" s="2">
        <v>2023</v>
      </c>
    </row>
    <row r="1534" spans="1:11" x14ac:dyDescent="0.25">
      <c r="A1534" s="2">
        <v>2531</v>
      </c>
      <c r="B1534" s="2">
        <f t="shared" ca="1" si="47"/>
        <v>20233</v>
      </c>
      <c r="C1534" s="1">
        <v>642</v>
      </c>
      <c r="D1534" s="2" t="str">
        <f t="shared" ca="1" si="46"/>
        <v>Transfer</v>
      </c>
      <c r="E1534" s="2" t="s">
        <v>9</v>
      </c>
      <c r="F1534" s="1">
        <v>64</v>
      </c>
      <c r="G1534" s="2" t="s">
        <v>11</v>
      </c>
      <c r="H1534" s="2" t="s">
        <v>22</v>
      </c>
      <c r="I1534" s="1">
        <v>5</v>
      </c>
      <c r="J1534" s="2">
        <v>7</v>
      </c>
      <c r="K1534" s="2">
        <v>2023</v>
      </c>
    </row>
    <row r="1535" spans="1:11" x14ac:dyDescent="0.25">
      <c r="A1535" s="2">
        <v>2532</v>
      </c>
      <c r="B1535" s="2">
        <f t="shared" ca="1" si="47"/>
        <v>2905</v>
      </c>
      <c r="C1535" s="1">
        <v>186</v>
      </c>
      <c r="D1535" s="2" t="str">
        <f t="shared" ca="1" si="46"/>
        <v>Transfer</v>
      </c>
      <c r="E1535" s="2" t="s">
        <v>8</v>
      </c>
      <c r="F1535" s="1">
        <v>63</v>
      </c>
      <c r="G1535" s="2" t="s">
        <v>12</v>
      </c>
      <c r="H1535" s="2" t="s">
        <v>23</v>
      </c>
      <c r="I1535" s="1">
        <v>3</v>
      </c>
      <c r="J1535" s="2">
        <v>12</v>
      </c>
      <c r="K1535" s="2">
        <v>2023</v>
      </c>
    </row>
    <row r="1536" spans="1:11" x14ac:dyDescent="0.25">
      <c r="A1536" s="2">
        <v>2533</v>
      </c>
      <c r="B1536" s="2">
        <f t="shared" ca="1" si="47"/>
        <v>9457</v>
      </c>
      <c r="C1536" s="1">
        <v>209</v>
      </c>
      <c r="D1536" s="2" t="str">
        <f t="shared" ca="1" si="46"/>
        <v>Withdrawal</v>
      </c>
      <c r="E1536" s="2" t="s">
        <v>7</v>
      </c>
      <c r="F1536" s="1">
        <v>47</v>
      </c>
      <c r="G1536" s="2" t="s">
        <v>11</v>
      </c>
      <c r="H1536" s="2" t="s">
        <v>19</v>
      </c>
      <c r="I1536" s="1">
        <v>2</v>
      </c>
      <c r="J1536" s="2">
        <v>3</v>
      </c>
      <c r="K1536" s="2">
        <v>2024</v>
      </c>
    </row>
    <row r="1537" spans="1:11" x14ac:dyDescent="0.25">
      <c r="A1537" s="2">
        <v>2534</v>
      </c>
      <c r="B1537" s="2">
        <f t="shared" ca="1" si="47"/>
        <v>3239</v>
      </c>
      <c r="C1537" s="1">
        <v>522</v>
      </c>
      <c r="D1537" s="2" t="str">
        <f t="shared" ca="1" si="46"/>
        <v>Withdrawal</v>
      </c>
      <c r="E1537" s="2" t="s">
        <v>7</v>
      </c>
      <c r="F1537" s="1">
        <v>39</v>
      </c>
      <c r="G1537" s="2" t="s">
        <v>12</v>
      </c>
      <c r="H1537" s="2" t="s">
        <v>20</v>
      </c>
      <c r="I1537" s="1">
        <v>4</v>
      </c>
      <c r="J1537" s="2">
        <v>9</v>
      </c>
      <c r="K1537" s="2">
        <v>2024</v>
      </c>
    </row>
    <row r="1538" spans="1:11" x14ac:dyDescent="0.25">
      <c r="A1538" s="2">
        <v>2535</v>
      </c>
      <c r="B1538" s="2">
        <f t="shared" ca="1" si="47"/>
        <v>11010</v>
      </c>
      <c r="C1538" s="1">
        <v>974</v>
      </c>
      <c r="D1538" s="2" t="str">
        <f t="shared" ca="1" si="46"/>
        <v>Transfer</v>
      </c>
      <c r="E1538" s="2" t="s">
        <v>7</v>
      </c>
      <c r="F1538" s="1">
        <v>51</v>
      </c>
      <c r="G1538" s="2" t="s">
        <v>11</v>
      </c>
      <c r="H1538" s="2" t="s">
        <v>21</v>
      </c>
      <c r="I1538" s="1">
        <v>1</v>
      </c>
      <c r="J1538" s="2">
        <v>9</v>
      </c>
      <c r="K1538" s="2">
        <v>2023</v>
      </c>
    </row>
    <row r="1539" spans="1:11" x14ac:dyDescent="0.25">
      <c r="A1539" s="2">
        <v>2536</v>
      </c>
      <c r="B1539" s="2">
        <f t="shared" ca="1" si="47"/>
        <v>1934</v>
      </c>
      <c r="C1539" s="1">
        <v>712</v>
      </c>
      <c r="D1539" s="2" t="str">
        <f t="shared" ca="1" si="46"/>
        <v>Deposit</v>
      </c>
      <c r="E1539" s="2" t="s">
        <v>9</v>
      </c>
      <c r="F1539" s="1">
        <v>46</v>
      </c>
      <c r="G1539" s="2" t="s">
        <v>12</v>
      </c>
      <c r="H1539" s="2" t="s">
        <v>22</v>
      </c>
      <c r="I1539" s="1">
        <v>5</v>
      </c>
      <c r="J1539" s="2">
        <v>6</v>
      </c>
      <c r="K1539" s="2">
        <v>2023</v>
      </c>
    </row>
    <row r="1540" spans="1:11" x14ac:dyDescent="0.25">
      <c r="A1540" s="2">
        <v>2537</v>
      </c>
      <c r="B1540" s="2">
        <f t="shared" ca="1" si="47"/>
        <v>16192</v>
      </c>
      <c r="C1540" s="1">
        <v>-325</v>
      </c>
      <c r="D1540" s="2" t="str">
        <f t="shared" ref="D1540:D1603" ca="1" si="48">INDEX(loan_types,RANDBETWEEN(1,COUNTA(loan_types)))</f>
        <v>Deposit</v>
      </c>
      <c r="E1540" s="2" t="s">
        <v>7</v>
      </c>
      <c r="F1540" s="1">
        <v>45</v>
      </c>
      <c r="G1540" s="2" t="s">
        <v>11</v>
      </c>
      <c r="H1540" s="2" t="s">
        <v>23</v>
      </c>
      <c r="I1540" s="1">
        <v>5</v>
      </c>
      <c r="J1540" s="2">
        <v>11</v>
      </c>
      <c r="K1540" s="2">
        <v>2024</v>
      </c>
    </row>
    <row r="1541" spans="1:11" x14ac:dyDescent="0.25">
      <c r="A1541" s="2">
        <v>2538</v>
      </c>
      <c r="B1541" s="2">
        <f t="shared" ref="B1541:B1604" ca="1" si="49">IF(D1541="Withdrawal",RANDBETWEEN(500,15000),IF(D1540="Transfer",RANDBETWEEN(600,6000),RANDBETWEEN(10000,25000)))</f>
        <v>22176</v>
      </c>
      <c r="C1541" s="1">
        <v>1148</v>
      </c>
      <c r="D1541" s="2" t="str">
        <f t="shared" ca="1" si="48"/>
        <v>Deposit</v>
      </c>
      <c r="E1541" s="2" t="s">
        <v>8</v>
      </c>
      <c r="F1541" s="1">
        <v>36</v>
      </c>
      <c r="G1541" s="2" t="s">
        <v>12</v>
      </c>
      <c r="H1541" s="2" t="s">
        <v>19</v>
      </c>
      <c r="I1541" s="1">
        <v>3</v>
      </c>
      <c r="J1541" s="2">
        <v>2</v>
      </c>
      <c r="K1541" s="2">
        <v>2024</v>
      </c>
    </row>
    <row r="1542" spans="1:11" x14ac:dyDescent="0.25">
      <c r="A1542" s="2">
        <v>2539</v>
      </c>
      <c r="B1542" s="2">
        <f t="shared" ca="1" si="49"/>
        <v>11042</v>
      </c>
      <c r="C1542" s="1">
        <v>775</v>
      </c>
      <c r="D1542" s="2" t="str">
        <f t="shared" ca="1" si="48"/>
        <v>Transfer</v>
      </c>
      <c r="E1542" s="2" t="s">
        <v>7</v>
      </c>
      <c r="F1542" s="1">
        <v>57</v>
      </c>
      <c r="G1542" s="2" t="s">
        <v>11</v>
      </c>
      <c r="H1542" s="2" t="s">
        <v>20</v>
      </c>
      <c r="I1542" s="1">
        <v>5</v>
      </c>
      <c r="J1542" s="2">
        <v>1</v>
      </c>
      <c r="K1542" s="2">
        <v>2024</v>
      </c>
    </row>
    <row r="1543" spans="1:11" x14ac:dyDescent="0.25">
      <c r="A1543" s="2">
        <v>2540</v>
      </c>
      <c r="B1543" s="2">
        <f t="shared" ca="1" si="49"/>
        <v>4551</v>
      </c>
      <c r="C1543" s="1">
        <v>430</v>
      </c>
      <c r="D1543" s="2" t="str">
        <f t="shared" ca="1" si="48"/>
        <v>Deposit</v>
      </c>
      <c r="E1543" s="2" t="s">
        <v>7</v>
      </c>
      <c r="F1543" s="1">
        <v>43</v>
      </c>
      <c r="G1543" s="2" t="s">
        <v>12</v>
      </c>
      <c r="H1543" s="2" t="s">
        <v>21</v>
      </c>
      <c r="I1543" s="1">
        <v>2</v>
      </c>
      <c r="J1543" s="2">
        <v>1</v>
      </c>
      <c r="K1543" s="2">
        <v>2023</v>
      </c>
    </row>
    <row r="1544" spans="1:11" x14ac:dyDescent="0.25">
      <c r="A1544" s="2">
        <v>2541</v>
      </c>
      <c r="B1544" s="2">
        <f t="shared" ca="1" si="49"/>
        <v>10497</v>
      </c>
      <c r="C1544" s="1">
        <v>57</v>
      </c>
      <c r="D1544" s="2" t="str">
        <f t="shared" ca="1" si="48"/>
        <v>Transfer</v>
      </c>
      <c r="E1544" s="2" t="s">
        <v>9</v>
      </c>
      <c r="F1544" s="1">
        <v>63</v>
      </c>
      <c r="G1544" s="2" t="s">
        <v>11</v>
      </c>
      <c r="H1544" s="2" t="s">
        <v>22</v>
      </c>
      <c r="I1544" s="1">
        <v>3</v>
      </c>
      <c r="J1544" s="2">
        <v>4</v>
      </c>
      <c r="K1544" s="2">
        <v>2024</v>
      </c>
    </row>
    <row r="1545" spans="1:11" x14ac:dyDescent="0.25">
      <c r="A1545" s="2">
        <v>2542</v>
      </c>
      <c r="B1545" s="2">
        <f t="shared" ca="1" si="49"/>
        <v>2408</v>
      </c>
      <c r="C1545" s="1">
        <v>-441</v>
      </c>
      <c r="D1545" s="2" t="str">
        <f t="shared" ca="1" si="48"/>
        <v>Deposit</v>
      </c>
      <c r="E1545" s="2" t="s">
        <v>7</v>
      </c>
      <c r="F1545" s="1">
        <v>66</v>
      </c>
      <c r="G1545" s="2" t="s">
        <v>12</v>
      </c>
      <c r="H1545" s="2" t="s">
        <v>23</v>
      </c>
      <c r="I1545" s="1">
        <v>2</v>
      </c>
      <c r="J1545" s="2">
        <v>6</v>
      </c>
      <c r="K1545" s="2">
        <v>2023</v>
      </c>
    </row>
    <row r="1546" spans="1:11" x14ac:dyDescent="0.25">
      <c r="A1546" s="2">
        <v>2543</v>
      </c>
      <c r="B1546" s="2">
        <f t="shared" ca="1" si="49"/>
        <v>23202</v>
      </c>
      <c r="C1546" s="1">
        <v>-117</v>
      </c>
      <c r="D1546" s="2" t="str">
        <f t="shared" ca="1" si="48"/>
        <v>Deposit</v>
      </c>
      <c r="E1546" s="2" t="s">
        <v>7</v>
      </c>
      <c r="F1546" s="1">
        <v>66</v>
      </c>
      <c r="G1546" s="2" t="s">
        <v>11</v>
      </c>
      <c r="H1546" s="2" t="s">
        <v>19</v>
      </c>
      <c r="I1546" s="1">
        <v>1</v>
      </c>
      <c r="J1546" s="2">
        <v>6</v>
      </c>
      <c r="K1546" s="2">
        <v>2023</v>
      </c>
    </row>
    <row r="1547" spans="1:11" x14ac:dyDescent="0.25">
      <c r="A1547" s="2">
        <v>2544</v>
      </c>
      <c r="B1547" s="2">
        <f t="shared" ca="1" si="49"/>
        <v>14566</v>
      </c>
      <c r="C1547" s="1">
        <v>456</v>
      </c>
      <c r="D1547" s="2" t="str">
        <f t="shared" ca="1" si="48"/>
        <v>Withdrawal</v>
      </c>
      <c r="E1547" s="2" t="s">
        <v>8</v>
      </c>
      <c r="F1547" s="1">
        <v>45</v>
      </c>
      <c r="G1547" s="2" t="s">
        <v>12</v>
      </c>
      <c r="H1547" s="2" t="s">
        <v>20</v>
      </c>
      <c r="I1547" s="1">
        <v>1</v>
      </c>
      <c r="J1547" s="2">
        <v>10</v>
      </c>
      <c r="K1547" s="2">
        <v>2023</v>
      </c>
    </row>
    <row r="1548" spans="1:11" x14ac:dyDescent="0.25">
      <c r="A1548" s="2">
        <v>2545</v>
      </c>
      <c r="B1548" s="2">
        <f t="shared" ca="1" si="49"/>
        <v>13523</v>
      </c>
      <c r="C1548" s="1">
        <v>-123</v>
      </c>
      <c r="D1548" s="2" t="str">
        <f t="shared" ca="1" si="48"/>
        <v>Transfer</v>
      </c>
      <c r="E1548" s="2" t="s">
        <v>9</v>
      </c>
      <c r="F1548" s="1">
        <v>27</v>
      </c>
      <c r="G1548" s="2" t="s">
        <v>11</v>
      </c>
      <c r="H1548" s="2" t="s">
        <v>21</v>
      </c>
      <c r="I1548" s="1">
        <v>3</v>
      </c>
      <c r="J1548" s="2">
        <v>3</v>
      </c>
      <c r="K1548" s="2">
        <v>2024</v>
      </c>
    </row>
    <row r="1549" spans="1:11" x14ac:dyDescent="0.25">
      <c r="A1549" s="2">
        <v>2546</v>
      </c>
      <c r="B1549" s="2">
        <f t="shared" ca="1" si="49"/>
        <v>1900</v>
      </c>
      <c r="C1549" s="1">
        <v>-12</v>
      </c>
      <c r="D1549" s="2" t="str">
        <f t="shared" ca="1" si="48"/>
        <v>Transfer</v>
      </c>
      <c r="E1549" s="2" t="s">
        <v>7</v>
      </c>
      <c r="F1549" s="1">
        <v>58</v>
      </c>
      <c r="G1549" s="2" t="s">
        <v>12</v>
      </c>
      <c r="H1549" s="2" t="s">
        <v>22</v>
      </c>
      <c r="I1549" s="1">
        <v>2</v>
      </c>
      <c r="J1549" s="2">
        <v>12</v>
      </c>
      <c r="K1549" s="2">
        <v>2023</v>
      </c>
    </row>
    <row r="1550" spans="1:11" x14ac:dyDescent="0.25">
      <c r="A1550" s="2">
        <v>2547</v>
      </c>
      <c r="B1550" s="2">
        <f t="shared" ca="1" si="49"/>
        <v>5728</v>
      </c>
      <c r="C1550" s="1">
        <v>893</v>
      </c>
      <c r="D1550" s="2" t="str">
        <f t="shared" ca="1" si="48"/>
        <v>Transfer</v>
      </c>
      <c r="E1550" s="2" t="s">
        <v>8</v>
      </c>
      <c r="F1550" s="1">
        <v>32</v>
      </c>
      <c r="G1550" s="2" t="s">
        <v>11</v>
      </c>
      <c r="H1550" s="2" t="s">
        <v>23</v>
      </c>
      <c r="I1550" s="1">
        <v>2</v>
      </c>
      <c r="J1550" s="2">
        <v>1</v>
      </c>
      <c r="K1550" s="2">
        <v>2023</v>
      </c>
    </row>
    <row r="1551" spans="1:11" x14ac:dyDescent="0.25">
      <c r="A1551" s="2">
        <v>2548</v>
      </c>
      <c r="B1551" s="2">
        <f t="shared" ca="1" si="49"/>
        <v>4031</v>
      </c>
      <c r="C1551" s="1">
        <v>771</v>
      </c>
      <c r="D1551" s="2" t="str">
        <f t="shared" ca="1" si="48"/>
        <v>Deposit</v>
      </c>
      <c r="E1551" s="2" t="s">
        <v>7</v>
      </c>
      <c r="F1551" s="1">
        <v>41</v>
      </c>
      <c r="G1551" s="2" t="s">
        <v>12</v>
      </c>
      <c r="H1551" s="2" t="s">
        <v>19</v>
      </c>
      <c r="I1551" s="1">
        <v>2</v>
      </c>
      <c r="J1551" s="2">
        <v>5</v>
      </c>
      <c r="K1551" s="2">
        <v>2023</v>
      </c>
    </row>
    <row r="1552" spans="1:11" x14ac:dyDescent="0.25">
      <c r="A1552" s="2">
        <v>2549</v>
      </c>
      <c r="B1552" s="2">
        <f t="shared" ca="1" si="49"/>
        <v>17349</v>
      </c>
      <c r="C1552" s="1">
        <v>903</v>
      </c>
      <c r="D1552" s="2" t="str">
        <f t="shared" ca="1" si="48"/>
        <v>Deposit</v>
      </c>
      <c r="E1552" s="2" t="s">
        <v>7</v>
      </c>
      <c r="F1552" s="1">
        <v>36</v>
      </c>
      <c r="G1552" s="2" t="s">
        <v>11</v>
      </c>
      <c r="H1552" s="2" t="s">
        <v>20</v>
      </c>
      <c r="I1552" s="1">
        <v>4</v>
      </c>
      <c r="J1552" s="2">
        <v>4</v>
      </c>
      <c r="K1552" s="2">
        <v>2024</v>
      </c>
    </row>
    <row r="1553" spans="1:11" x14ac:dyDescent="0.25">
      <c r="A1553" s="2">
        <v>2550</v>
      </c>
      <c r="B1553" s="2">
        <f t="shared" ca="1" si="49"/>
        <v>10672</v>
      </c>
      <c r="C1553" s="1">
        <v>-116</v>
      </c>
      <c r="D1553" s="2" t="str">
        <f t="shared" ca="1" si="48"/>
        <v>Withdrawal</v>
      </c>
      <c r="E1553" s="2" t="s">
        <v>9</v>
      </c>
      <c r="F1553" s="1">
        <v>34</v>
      </c>
      <c r="G1553" s="2" t="s">
        <v>11</v>
      </c>
      <c r="H1553" s="2" t="s">
        <v>21</v>
      </c>
      <c r="I1553" s="1">
        <v>4</v>
      </c>
      <c r="J1553" s="2">
        <v>7</v>
      </c>
      <c r="K1553" s="2">
        <v>2024</v>
      </c>
    </row>
    <row r="1554" spans="1:11" x14ac:dyDescent="0.25">
      <c r="A1554" s="2">
        <v>2551</v>
      </c>
      <c r="B1554" s="2">
        <f t="shared" ca="1" si="49"/>
        <v>15016</v>
      </c>
      <c r="C1554" s="1">
        <v>-205</v>
      </c>
      <c r="D1554" s="2" t="str">
        <f t="shared" ca="1" si="48"/>
        <v>Transfer</v>
      </c>
      <c r="E1554" s="2" t="s">
        <v>7</v>
      </c>
      <c r="F1554" s="1">
        <v>27</v>
      </c>
      <c r="G1554" s="2" t="s">
        <v>12</v>
      </c>
      <c r="H1554" s="2" t="s">
        <v>22</v>
      </c>
      <c r="I1554" s="1">
        <v>5</v>
      </c>
      <c r="J1554" s="2">
        <v>6</v>
      </c>
      <c r="K1554" s="2">
        <v>2024</v>
      </c>
    </row>
    <row r="1555" spans="1:11" x14ac:dyDescent="0.25">
      <c r="A1555" s="2">
        <v>2552</v>
      </c>
      <c r="B1555" s="2">
        <f t="shared" ca="1" si="49"/>
        <v>1361</v>
      </c>
      <c r="C1555" s="1">
        <v>1175</v>
      </c>
      <c r="D1555" s="2" t="str">
        <f t="shared" ca="1" si="48"/>
        <v>Withdrawal</v>
      </c>
      <c r="E1555" s="2" t="s">
        <v>7</v>
      </c>
      <c r="F1555" s="1">
        <v>51</v>
      </c>
      <c r="G1555" s="2" t="s">
        <v>11</v>
      </c>
      <c r="H1555" s="2" t="s">
        <v>23</v>
      </c>
      <c r="I1555" s="1">
        <v>2</v>
      </c>
      <c r="J1555" s="2">
        <v>4</v>
      </c>
      <c r="K1555" s="2">
        <v>2024</v>
      </c>
    </row>
    <row r="1556" spans="1:11" x14ac:dyDescent="0.25">
      <c r="A1556" s="2">
        <v>2553</v>
      </c>
      <c r="B1556" s="2">
        <f t="shared" ca="1" si="49"/>
        <v>21722</v>
      </c>
      <c r="C1556" s="1">
        <v>1385</v>
      </c>
      <c r="D1556" s="2" t="str">
        <f t="shared" ca="1" si="48"/>
        <v>Deposit</v>
      </c>
      <c r="E1556" s="2" t="s">
        <v>7</v>
      </c>
      <c r="F1556" s="1">
        <v>43</v>
      </c>
      <c r="G1556" s="2" t="s">
        <v>11</v>
      </c>
      <c r="H1556" s="2" t="s">
        <v>19</v>
      </c>
      <c r="I1556" s="1">
        <v>2</v>
      </c>
      <c r="J1556" s="2">
        <v>5</v>
      </c>
      <c r="K1556" s="2">
        <v>2023</v>
      </c>
    </row>
    <row r="1557" spans="1:11" x14ac:dyDescent="0.25">
      <c r="A1557" s="2">
        <v>2554</v>
      </c>
      <c r="B1557" s="2">
        <f t="shared" ca="1" si="49"/>
        <v>18930</v>
      </c>
      <c r="C1557" s="1">
        <v>409</v>
      </c>
      <c r="D1557" s="2" t="str">
        <f t="shared" ca="1" si="48"/>
        <v>Deposit</v>
      </c>
      <c r="E1557" s="2" t="s">
        <v>8</v>
      </c>
      <c r="F1557" s="1">
        <v>62</v>
      </c>
      <c r="G1557" s="2" t="s">
        <v>12</v>
      </c>
      <c r="H1557" s="2" t="s">
        <v>20</v>
      </c>
      <c r="I1557" s="1">
        <v>5</v>
      </c>
      <c r="J1557" s="2">
        <v>6</v>
      </c>
      <c r="K1557" s="2">
        <v>2024</v>
      </c>
    </row>
    <row r="1558" spans="1:11" x14ac:dyDescent="0.25">
      <c r="A1558" s="2">
        <v>2555</v>
      </c>
      <c r="B1558" s="2">
        <f t="shared" ca="1" si="49"/>
        <v>897</v>
      </c>
      <c r="C1558" s="1">
        <v>1477</v>
      </c>
      <c r="D1558" s="2" t="str">
        <f t="shared" ca="1" si="48"/>
        <v>Withdrawal</v>
      </c>
      <c r="E1558" s="2" t="s">
        <v>7</v>
      </c>
      <c r="F1558" s="1">
        <v>51</v>
      </c>
      <c r="G1558" s="2" t="s">
        <v>12</v>
      </c>
      <c r="H1558" s="2" t="s">
        <v>21</v>
      </c>
      <c r="I1558" s="1">
        <v>1</v>
      </c>
      <c r="J1558" s="2">
        <v>1</v>
      </c>
      <c r="K1558" s="2">
        <v>2023</v>
      </c>
    </row>
    <row r="1559" spans="1:11" x14ac:dyDescent="0.25">
      <c r="A1559" s="2">
        <v>2556</v>
      </c>
      <c r="B1559" s="2">
        <f t="shared" ca="1" si="49"/>
        <v>8372</v>
      </c>
      <c r="C1559" s="1">
        <v>231</v>
      </c>
      <c r="D1559" s="2" t="str">
        <f t="shared" ca="1" si="48"/>
        <v>Withdrawal</v>
      </c>
      <c r="E1559" s="2" t="s">
        <v>9</v>
      </c>
      <c r="F1559" s="1">
        <v>39</v>
      </c>
      <c r="G1559" s="2" t="s">
        <v>11</v>
      </c>
      <c r="H1559" s="2" t="s">
        <v>22</v>
      </c>
      <c r="I1559" s="1">
        <v>5</v>
      </c>
      <c r="J1559" s="2">
        <v>7</v>
      </c>
      <c r="K1559" s="2">
        <v>2024</v>
      </c>
    </row>
    <row r="1560" spans="1:11" x14ac:dyDescent="0.25">
      <c r="A1560" s="2">
        <v>2557</v>
      </c>
      <c r="B1560" s="2">
        <f t="shared" ca="1" si="49"/>
        <v>23875</v>
      </c>
      <c r="C1560" s="1">
        <v>117</v>
      </c>
      <c r="D1560" s="2" t="str">
        <f t="shared" ca="1" si="48"/>
        <v>Transfer</v>
      </c>
      <c r="E1560" s="2" t="s">
        <v>8</v>
      </c>
      <c r="F1560" s="1">
        <v>40</v>
      </c>
      <c r="G1560" s="2" t="s">
        <v>11</v>
      </c>
      <c r="H1560" s="2" t="s">
        <v>23</v>
      </c>
      <c r="I1560" s="1">
        <v>4</v>
      </c>
      <c r="J1560" s="2">
        <v>5</v>
      </c>
      <c r="K1560" s="2">
        <v>2024</v>
      </c>
    </row>
    <row r="1561" spans="1:11" x14ac:dyDescent="0.25">
      <c r="A1561" s="2">
        <v>2558</v>
      </c>
      <c r="B1561" s="2">
        <f t="shared" ca="1" si="49"/>
        <v>1812</v>
      </c>
      <c r="C1561" s="1">
        <v>658</v>
      </c>
      <c r="D1561" s="2" t="str">
        <f t="shared" ca="1" si="48"/>
        <v>Withdrawal</v>
      </c>
      <c r="E1561" s="2" t="s">
        <v>7</v>
      </c>
      <c r="F1561" s="1">
        <v>56</v>
      </c>
      <c r="G1561" s="2" t="s">
        <v>12</v>
      </c>
      <c r="H1561" s="2" t="s">
        <v>19</v>
      </c>
      <c r="I1561" s="1">
        <v>3</v>
      </c>
      <c r="J1561" s="2">
        <v>1</v>
      </c>
      <c r="K1561" s="2">
        <v>2023</v>
      </c>
    </row>
    <row r="1562" spans="1:11" x14ac:dyDescent="0.25">
      <c r="A1562" s="2">
        <v>2559</v>
      </c>
      <c r="B1562" s="2">
        <f t="shared" ca="1" si="49"/>
        <v>2232</v>
      </c>
      <c r="C1562" s="1">
        <v>-48</v>
      </c>
      <c r="D1562" s="2" t="str">
        <f t="shared" ca="1" si="48"/>
        <v>Withdrawal</v>
      </c>
      <c r="E1562" s="2" t="s">
        <v>7</v>
      </c>
      <c r="F1562" s="1">
        <v>61</v>
      </c>
      <c r="G1562" s="2" t="s">
        <v>11</v>
      </c>
      <c r="H1562" s="2" t="s">
        <v>20</v>
      </c>
      <c r="I1562" s="1">
        <v>4</v>
      </c>
      <c r="J1562" s="2">
        <v>5</v>
      </c>
      <c r="K1562" s="2">
        <v>2024</v>
      </c>
    </row>
    <row r="1563" spans="1:11" x14ac:dyDescent="0.25">
      <c r="A1563" s="2">
        <v>2560</v>
      </c>
      <c r="B1563" s="2">
        <f t="shared" ca="1" si="49"/>
        <v>16425</v>
      </c>
      <c r="C1563" s="1">
        <v>780</v>
      </c>
      <c r="D1563" s="2" t="str">
        <f t="shared" ca="1" si="48"/>
        <v>Transfer</v>
      </c>
      <c r="E1563" s="2" t="s">
        <v>7</v>
      </c>
      <c r="F1563" s="1">
        <v>27</v>
      </c>
      <c r="G1563" s="2" t="s">
        <v>12</v>
      </c>
      <c r="H1563" s="2" t="s">
        <v>21</v>
      </c>
      <c r="I1563" s="1">
        <v>4</v>
      </c>
      <c r="J1563" s="2">
        <v>10</v>
      </c>
      <c r="K1563" s="2">
        <v>2023</v>
      </c>
    </row>
    <row r="1564" spans="1:11" x14ac:dyDescent="0.25">
      <c r="A1564" s="2">
        <v>2561</v>
      </c>
      <c r="B1564" s="2">
        <f t="shared" ca="1" si="49"/>
        <v>12236</v>
      </c>
      <c r="C1564" s="1">
        <v>557</v>
      </c>
      <c r="D1564" s="2" t="str">
        <f t="shared" ca="1" si="48"/>
        <v>Withdrawal</v>
      </c>
      <c r="E1564" s="2" t="s">
        <v>9</v>
      </c>
      <c r="F1564" s="1">
        <v>56</v>
      </c>
      <c r="G1564" s="2" t="s">
        <v>11</v>
      </c>
      <c r="H1564" s="2" t="s">
        <v>22</v>
      </c>
      <c r="I1564" s="1">
        <v>3</v>
      </c>
      <c r="J1564" s="2">
        <v>7</v>
      </c>
      <c r="K1564" s="2">
        <v>2023</v>
      </c>
    </row>
    <row r="1565" spans="1:11" x14ac:dyDescent="0.25">
      <c r="A1565" s="2">
        <v>2562</v>
      </c>
      <c r="B1565" s="2">
        <f t="shared" ca="1" si="49"/>
        <v>20727</v>
      </c>
      <c r="C1565" s="1">
        <v>1275</v>
      </c>
      <c r="D1565" s="2" t="str">
        <f t="shared" ca="1" si="48"/>
        <v>Deposit</v>
      </c>
      <c r="E1565" s="2" t="s">
        <v>7</v>
      </c>
      <c r="F1565" s="1">
        <v>58</v>
      </c>
      <c r="G1565" s="2" t="s">
        <v>12</v>
      </c>
      <c r="H1565" s="2" t="s">
        <v>23</v>
      </c>
      <c r="I1565" s="1">
        <v>4</v>
      </c>
      <c r="J1565" s="2">
        <v>8</v>
      </c>
      <c r="K1565" s="2">
        <v>2023</v>
      </c>
    </row>
    <row r="1566" spans="1:11" x14ac:dyDescent="0.25">
      <c r="A1566" s="2">
        <v>2563</v>
      </c>
      <c r="B1566" s="2">
        <f t="shared" ca="1" si="49"/>
        <v>1348</v>
      </c>
      <c r="C1566" s="1">
        <v>1243</v>
      </c>
      <c r="D1566" s="2" t="str">
        <f t="shared" ca="1" si="48"/>
        <v>Withdrawal</v>
      </c>
      <c r="E1566" s="2" t="s">
        <v>8</v>
      </c>
      <c r="F1566" s="1">
        <v>46</v>
      </c>
      <c r="G1566" s="2" t="s">
        <v>11</v>
      </c>
      <c r="H1566" s="2" t="s">
        <v>19</v>
      </c>
      <c r="I1566" s="1">
        <v>5</v>
      </c>
      <c r="J1566" s="2">
        <v>11</v>
      </c>
      <c r="K1566" s="2">
        <v>2023</v>
      </c>
    </row>
    <row r="1567" spans="1:11" x14ac:dyDescent="0.25">
      <c r="A1567" s="2">
        <v>2564</v>
      </c>
      <c r="B1567" s="2">
        <f t="shared" ca="1" si="49"/>
        <v>3101</v>
      </c>
      <c r="C1567" s="1">
        <v>725</v>
      </c>
      <c r="D1567" s="2" t="str">
        <f t="shared" ca="1" si="48"/>
        <v>Withdrawal</v>
      </c>
      <c r="E1567" s="2" t="s">
        <v>7</v>
      </c>
      <c r="F1567" s="1">
        <v>28</v>
      </c>
      <c r="G1567" s="2" t="s">
        <v>12</v>
      </c>
      <c r="H1567" s="2" t="s">
        <v>20</v>
      </c>
      <c r="I1567" s="1">
        <v>4</v>
      </c>
      <c r="J1567" s="2">
        <v>9</v>
      </c>
      <c r="K1567" s="2">
        <v>2024</v>
      </c>
    </row>
    <row r="1568" spans="1:11" x14ac:dyDescent="0.25">
      <c r="A1568" s="2">
        <v>2565</v>
      </c>
      <c r="B1568" s="2">
        <f t="shared" ca="1" si="49"/>
        <v>22152</v>
      </c>
      <c r="C1568" s="1">
        <v>197</v>
      </c>
      <c r="D1568" s="2" t="str">
        <f t="shared" ca="1" si="48"/>
        <v>Deposit</v>
      </c>
      <c r="E1568" s="2" t="s">
        <v>7</v>
      </c>
      <c r="F1568" s="1">
        <v>49</v>
      </c>
      <c r="G1568" s="2" t="s">
        <v>11</v>
      </c>
      <c r="H1568" s="2" t="s">
        <v>21</v>
      </c>
      <c r="I1568" s="1">
        <v>2</v>
      </c>
      <c r="J1568" s="2">
        <v>5</v>
      </c>
      <c r="K1568" s="2">
        <v>2024</v>
      </c>
    </row>
    <row r="1569" spans="1:11" x14ac:dyDescent="0.25">
      <c r="A1569" s="2">
        <v>2566</v>
      </c>
      <c r="B1569" s="2">
        <f t="shared" ca="1" si="49"/>
        <v>14899</v>
      </c>
      <c r="C1569" s="1">
        <v>435</v>
      </c>
      <c r="D1569" s="2" t="str">
        <f t="shared" ca="1" si="48"/>
        <v>Deposit</v>
      </c>
      <c r="E1569" s="2" t="s">
        <v>9</v>
      </c>
      <c r="F1569" s="1">
        <v>57</v>
      </c>
      <c r="G1569" s="2" t="s">
        <v>11</v>
      </c>
      <c r="H1569" s="2" t="s">
        <v>22</v>
      </c>
      <c r="I1569" s="1">
        <v>4</v>
      </c>
      <c r="J1569" s="2">
        <v>4</v>
      </c>
      <c r="K1569" s="2">
        <v>2023</v>
      </c>
    </row>
    <row r="1570" spans="1:11" x14ac:dyDescent="0.25">
      <c r="A1570" s="2">
        <v>2567</v>
      </c>
      <c r="B1570" s="2">
        <f t="shared" ca="1" si="49"/>
        <v>17747</v>
      </c>
      <c r="C1570" s="1">
        <v>1456</v>
      </c>
      <c r="D1570" s="2" t="str">
        <f t="shared" ca="1" si="48"/>
        <v>Transfer</v>
      </c>
      <c r="E1570" s="2" t="s">
        <v>7</v>
      </c>
      <c r="F1570" s="1">
        <v>60</v>
      </c>
      <c r="G1570" s="2" t="s">
        <v>12</v>
      </c>
      <c r="H1570" s="2" t="s">
        <v>23</v>
      </c>
      <c r="I1570" s="1">
        <v>1</v>
      </c>
      <c r="J1570" s="2">
        <v>10</v>
      </c>
      <c r="K1570" s="2">
        <v>2024</v>
      </c>
    </row>
    <row r="1571" spans="1:11" x14ac:dyDescent="0.25">
      <c r="A1571" s="2">
        <v>2568</v>
      </c>
      <c r="B1571" s="2">
        <f t="shared" ca="1" si="49"/>
        <v>5067</v>
      </c>
      <c r="C1571" s="1">
        <v>489</v>
      </c>
      <c r="D1571" s="2" t="str">
        <f t="shared" ca="1" si="48"/>
        <v>Deposit</v>
      </c>
      <c r="E1571" s="2" t="s">
        <v>7</v>
      </c>
      <c r="F1571" s="1">
        <v>69</v>
      </c>
      <c r="G1571" s="2" t="s">
        <v>12</v>
      </c>
      <c r="H1571" s="2" t="s">
        <v>19</v>
      </c>
      <c r="I1571" s="1">
        <v>1</v>
      </c>
      <c r="J1571" s="2">
        <v>9</v>
      </c>
      <c r="K1571" s="2">
        <v>2024</v>
      </c>
    </row>
    <row r="1572" spans="1:11" x14ac:dyDescent="0.25">
      <c r="A1572" s="2">
        <v>2569</v>
      </c>
      <c r="B1572" s="2">
        <f t="shared" ca="1" si="49"/>
        <v>12648</v>
      </c>
      <c r="C1572" s="1">
        <v>-102</v>
      </c>
      <c r="D1572" s="2" t="str">
        <f t="shared" ca="1" si="48"/>
        <v>Deposit</v>
      </c>
      <c r="E1572" s="2" t="s">
        <v>8</v>
      </c>
      <c r="F1572" s="1">
        <v>66</v>
      </c>
      <c r="G1572" s="2" t="s">
        <v>11</v>
      </c>
      <c r="H1572" s="2" t="s">
        <v>20</v>
      </c>
      <c r="I1572" s="1">
        <v>1</v>
      </c>
      <c r="J1572" s="2">
        <v>5</v>
      </c>
      <c r="K1572" s="2">
        <v>2024</v>
      </c>
    </row>
    <row r="1573" spans="1:11" x14ac:dyDescent="0.25">
      <c r="A1573" s="2">
        <v>2570</v>
      </c>
      <c r="B1573" s="2">
        <f t="shared" ca="1" si="49"/>
        <v>14254</v>
      </c>
      <c r="C1573" s="1">
        <v>1186</v>
      </c>
      <c r="D1573" s="2" t="str">
        <f t="shared" ca="1" si="48"/>
        <v>Withdrawal</v>
      </c>
      <c r="E1573" s="2" t="s">
        <v>9</v>
      </c>
      <c r="F1573" s="1">
        <v>29</v>
      </c>
      <c r="G1573" s="2" t="s">
        <v>11</v>
      </c>
      <c r="H1573" s="2" t="s">
        <v>21</v>
      </c>
      <c r="I1573" s="1">
        <v>5</v>
      </c>
      <c r="J1573" s="2">
        <v>2</v>
      </c>
      <c r="K1573" s="2">
        <v>2024</v>
      </c>
    </row>
    <row r="1574" spans="1:11" x14ac:dyDescent="0.25">
      <c r="A1574" s="2">
        <v>2571</v>
      </c>
      <c r="B1574" s="2">
        <f t="shared" ca="1" si="49"/>
        <v>10480</v>
      </c>
      <c r="C1574" s="1">
        <v>-275</v>
      </c>
      <c r="D1574" s="2" t="str">
        <f t="shared" ca="1" si="48"/>
        <v>Withdrawal</v>
      </c>
      <c r="E1574" s="2" t="s">
        <v>7</v>
      </c>
      <c r="F1574" s="1">
        <v>64</v>
      </c>
      <c r="G1574" s="2" t="s">
        <v>12</v>
      </c>
      <c r="H1574" s="2" t="s">
        <v>22</v>
      </c>
      <c r="I1574" s="1">
        <v>4</v>
      </c>
      <c r="J1574" s="2">
        <v>2</v>
      </c>
      <c r="K1574" s="2">
        <v>2024</v>
      </c>
    </row>
    <row r="1575" spans="1:11" x14ac:dyDescent="0.25">
      <c r="A1575" s="2">
        <v>2572</v>
      </c>
      <c r="B1575" s="2">
        <f t="shared" ca="1" si="49"/>
        <v>20918</v>
      </c>
      <c r="C1575" s="1">
        <v>1500</v>
      </c>
      <c r="D1575" s="2" t="str">
        <f t="shared" ca="1" si="48"/>
        <v>Deposit</v>
      </c>
      <c r="E1575" s="2" t="s">
        <v>8</v>
      </c>
      <c r="F1575" s="1">
        <v>63</v>
      </c>
      <c r="G1575" s="2" t="s">
        <v>11</v>
      </c>
      <c r="H1575" s="2" t="s">
        <v>23</v>
      </c>
      <c r="I1575" s="1">
        <v>2</v>
      </c>
      <c r="J1575" s="2">
        <v>7</v>
      </c>
      <c r="K1575" s="2">
        <v>2024</v>
      </c>
    </row>
    <row r="1576" spans="1:11" x14ac:dyDescent="0.25">
      <c r="A1576" s="2">
        <v>2573</v>
      </c>
      <c r="B1576" s="2">
        <f t="shared" ca="1" si="49"/>
        <v>5847</v>
      </c>
      <c r="C1576" s="1">
        <v>555</v>
      </c>
      <c r="D1576" s="2" t="str">
        <f t="shared" ca="1" si="48"/>
        <v>Withdrawal</v>
      </c>
      <c r="E1576" s="2" t="s">
        <v>7</v>
      </c>
      <c r="F1576" s="1">
        <v>32</v>
      </c>
      <c r="G1576" s="2" t="s">
        <v>12</v>
      </c>
      <c r="H1576" s="2" t="s">
        <v>19</v>
      </c>
      <c r="I1576" s="1">
        <v>2</v>
      </c>
      <c r="J1576" s="2">
        <v>7</v>
      </c>
      <c r="K1576" s="2">
        <v>2024</v>
      </c>
    </row>
    <row r="1577" spans="1:11" x14ac:dyDescent="0.25">
      <c r="A1577" s="2">
        <v>2574</v>
      </c>
      <c r="B1577" s="2">
        <f t="shared" ca="1" si="49"/>
        <v>22972</v>
      </c>
      <c r="C1577" s="1">
        <v>-170</v>
      </c>
      <c r="D1577" s="2" t="str">
        <f t="shared" ca="1" si="48"/>
        <v>Deposit</v>
      </c>
      <c r="E1577" s="2" t="s">
        <v>7</v>
      </c>
      <c r="F1577" s="1">
        <v>45</v>
      </c>
      <c r="G1577" s="2" t="s">
        <v>11</v>
      </c>
      <c r="H1577" s="2" t="s">
        <v>20</v>
      </c>
      <c r="I1577" s="1">
        <v>2</v>
      </c>
      <c r="J1577" s="2">
        <v>4</v>
      </c>
      <c r="K1577" s="2">
        <v>2023</v>
      </c>
    </row>
    <row r="1578" spans="1:11" x14ac:dyDescent="0.25">
      <c r="A1578" s="2">
        <v>2575</v>
      </c>
      <c r="B1578" s="2">
        <f t="shared" ca="1" si="49"/>
        <v>16999</v>
      </c>
      <c r="C1578" s="1">
        <v>158</v>
      </c>
      <c r="D1578" s="2" t="str">
        <f t="shared" ca="1" si="48"/>
        <v>Deposit</v>
      </c>
      <c r="E1578" s="2" t="s">
        <v>9</v>
      </c>
      <c r="F1578" s="1">
        <v>43</v>
      </c>
      <c r="G1578" s="2" t="s">
        <v>12</v>
      </c>
      <c r="H1578" s="2" t="s">
        <v>21</v>
      </c>
      <c r="I1578" s="1">
        <v>2</v>
      </c>
      <c r="J1578" s="2">
        <v>1</v>
      </c>
      <c r="K1578" s="2">
        <v>2024</v>
      </c>
    </row>
    <row r="1579" spans="1:11" x14ac:dyDescent="0.25">
      <c r="A1579" s="2">
        <v>2576</v>
      </c>
      <c r="B1579" s="2">
        <f t="shared" ca="1" si="49"/>
        <v>14699</v>
      </c>
      <c r="C1579" s="1">
        <v>781</v>
      </c>
      <c r="D1579" s="2" t="str">
        <f t="shared" ca="1" si="48"/>
        <v>Withdrawal</v>
      </c>
      <c r="E1579" s="2" t="s">
        <v>7</v>
      </c>
      <c r="F1579" s="1">
        <v>58</v>
      </c>
      <c r="G1579" s="2" t="s">
        <v>11</v>
      </c>
      <c r="H1579" s="2" t="s">
        <v>22</v>
      </c>
      <c r="I1579" s="1">
        <v>1</v>
      </c>
      <c r="J1579" s="2">
        <v>9</v>
      </c>
      <c r="K1579" s="2">
        <v>2023</v>
      </c>
    </row>
    <row r="1580" spans="1:11" x14ac:dyDescent="0.25">
      <c r="A1580" s="2">
        <v>2577</v>
      </c>
      <c r="B1580" s="2">
        <f t="shared" ca="1" si="49"/>
        <v>16695</v>
      </c>
      <c r="C1580" s="1">
        <v>-253</v>
      </c>
      <c r="D1580" s="2" t="str">
        <f t="shared" ca="1" si="48"/>
        <v>Transfer</v>
      </c>
      <c r="E1580" s="2" t="s">
        <v>8</v>
      </c>
      <c r="F1580" s="1">
        <v>69</v>
      </c>
      <c r="G1580" s="2" t="s">
        <v>12</v>
      </c>
      <c r="H1580" s="2" t="s">
        <v>23</v>
      </c>
      <c r="I1580" s="1">
        <v>1</v>
      </c>
      <c r="J1580" s="2">
        <v>11</v>
      </c>
      <c r="K1580" s="2">
        <v>2024</v>
      </c>
    </row>
    <row r="1581" spans="1:11" x14ac:dyDescent="0.25">
      <c r="A1581" s="2">
        <v>2578</v>
      </c>
      <c r="B1581" s="2">
        <f t="shared" ca="1" si="49"/>
        <v>5466</v>
      </c>
      <c r="C1581" s="1">
        <v>732</v>
      </c>
      <c r="D1581" s="2" t="str">
        <f t="shared" ca="1" si="48"/>
        <v>Deposit</v>
      </c>
      <c r="E1581" s="2" t="s">
        <v>7</v>
      </c>
      <c r="F1581" s="1">
        <v>29</v>
      </c>
      <c r="G1581" s="2" t="s">
        <v>11</v>
      </c>
      <c r="H1581" s="2" t="s">
        <v>19</v>
      </c>
      <c r="I1581" s="1">
        <v>2</v>
      </c>
      <c r="J1581" s="2">
        <v>1</v>
      </c>
      <c r="K1581" s="2">
        <v>2023</v>
      </c>
    </row>
    <row r="1582" spans="1:11" x14ac:dyDescent="0.25">
      <c r="A1582" s="2">
        <v>2579</v>
      </c>
      <c r="B1582" s="2">
        <f t="shared" ca="1" si="49"/>
        <v>10178</v>
      </c>
      <c r="C1582" s="1">
        <v>847</v>
      </c>
      <c r="D1582" s="2" t="str">
        <f t="shared" ca="1" si="48"/>
        <v>Transfer</v>
      </c>
      <c r="E1582" s="2" t="s">
        <v>7</v>
      </c>
      <c r="F1582" s="1">
        <v>37</v>
      </c>
      <c r="G1582" s="2" t="s">
        <v>11</v>
      </c>
      <c r="H1582" s="2" t="s">
        <v>20</v>
      </c>
      <c r="I1582" s="1">
        <v>5</v>
      </c>
      <c r="J1582" s="2">
        <v>7</v>
      </c>
      <c r="K1582" s="2">
        <v>2023</v>
      </c>
    </row>
    <row r="1583" spans="1:11" x14ac:dyDescent="0.25">
      <c r="A1583" s="2">
        <v>2580</v>
      </c>
      <c r="B1583" s="2">
        <f t="shared" ca="1" si="49"/>
        <v>6611</v>
      </c>
      <c r="C1583" s="1">
        <v>1186</v>
      </c>
      <c r="D1583" s="2" t="str">
        <f t="shared" ca="1" si="48"/>
        <v>Withdrawal</v>
      </c>
      <c r="E1583" s="2" t="s">
        <v>9</v>
      </c>
      <c r="F1583" s="1">
        <v>43</v>
      </c>
      <c r="G1583" s="2" t="s">
        <v>12</v>
      </c>
      <c r="H1583" s="2" t="s">
        <v>21</v>
      </c>
      <c r="I1583" s="1">
        <v>4</v>
      </c>
      <c r="J1583" s="2">
        <v>5</v>
      </c>
      <c r="K1583" s="2">
        <v>2024</v>
      </c>
    </row>
    <row r="1584" spans="1:11" x14ac:dyDescent="0.25">
      <c r="A1584" s="2">
        <v>2581</v>
      </c>
      <c r="B1584" s="2">
        <f t="shared" ca="1" si="49"/>
        <v>647</v>
      </c>
      <c r="C1584" s="1">
        <v>1469</v>
      </c>
      <c r="D1584" s="2" t="str">
        <f t="shared" ca="1" si="48"/>
        <v>Withdrawal</v>
      </c>
      <c r="E1584" s="2" t="s">
        <v>7</v>
      </c>
      <c r="F1584" s="1">
        <v>32</v>
      </c>
      <c r="G1584" s="2" t="s">
        <v>11</v>
      </c>
      <c r="H1584" s="2" t="s">
        <v>22</v>
      </c>
      <c r="I1584" s="1">
        <v>2</v>
      </c>
      <c r="J1584" s="2">
        <v>7</v>
      </c>
      <c r="K1584" s="2">
        <v>2023</v>
      </c>
    </row>
    <row r="1585" spans="1:11" x14ac:dyDescent="0.25">
      <c r="A1585" s="2">
        <v>2582</v>
      </c>
      <c r="B1585" s="2">
        <f t="shared" ca="1" si="49"/>
        <v>16264</v>
      </c>
      <c r="C1585" s="1">
        <v>520</v>
      </c>
      <c r="D1585" s="2" t="str">
        <f t="shared" ca="1" si="48"/>
        <v>Transfer</v>
      </c>
      <c r="E1585" s="2" t="s">
        <v>7</v>
      </c>
      <c r="F1585" s="1">
        <v>53</v>
      </c>
      <c r="G1585" s="2" t="s">
        <v>12</v>
      </c>
      <c r="H1585" s="2" t="s">
        <v>23</v>
      </c>
      <c r="I1585" s="1">
        <v>3</v>
      </c>
      <c r="J1585" s="2">
        <v>2</v>
      </c>
      <c r="K1585" s="2">
        <v>2023</v>
      </c>
    </row>
    <row r="1586" spans="1:11" x14ac:dyDescent="0.25">
      <c r="A1586" s="2">
        <v>2583</v>
      </c>
      <c r="B1586" s="2">
        <f t="shared" ca="1" si="49"/>
        <v>3444</v>
      </c>
      <c r="C1586" s="1">
        <v>-402</v>
      </c>
      <c r="D1586" s="2" t="str">
        <f t="shared" ca="1" si="48"/>
        <v>Transfer</v>
      </c>
      <c r="E1586" s="2" t="s">
        <v>8</v>
      </c>
      <c r="F1586" s="1">
        <v>38</v>
      </c>
      <c r="G1586" s="2" t="s">
        <v>11</v>
      </c>
      <c r="H1586" s="2" t="s">
        <v>19</v>
      </c>
      <c r="I1586" s="1">
        <v>4</v>
      </c>
      <c r="J1586" s="2">
        <v>12</v>
      </c>
      <c r="K1586" s="2">
        <v>2023</v>
      </c>
    </row>
    <row r="1587" spans="1:11" x14ac:dyDescent="0.25">
      <c r="A1587" s="2">
        <v>2584</v>
      </c>
      <c r="B1587" s="2">
        <f t="shared" ca="1" si="49"/>
        <v>10591</v>
      </c>
      <c r="C1587" s="1">
        <v>566</v>
      </c>
      <c r="D1587" s="2" t="str">
        <f t="shared" ca="1" si="48"/>
        <v>Withdrawal</v>
      </c>
      <c r="E1587" s="2" t="s">
        <v>9</v>
      </c>
      <c r="F1587" s="1">
        <v>56</v>
      </c>
      <c r="G1587" s="2" t="s">
        <v>12</v>
      </c>
      <c r="H1587" s="2" t="s">
        <v>20</v>
      </c>
      <c r="I1587" s="1">
        <v>1</v>
      </c>
      <c r="J1587" s="2">
        <v>7</v>
      </c>
      <c r="K1587" s="2">
        <v>2024</v>
      </c>
    </row>
    <row r="1588" spans="1:11" x14ac:dyDescent="0.25">
      <c r="A1588" s="2">
        <v>2585</v>
      </c>
      <c r="B1588" s="2">
        <f t="shared" ca="1" si="49"/>
        <v>3134</v>
      </c>
      <c r="C1588" s="1">
        <v>563</v>
      </c>
      <c r="D1588" s="2" t="str">
        <f t="shared" ca="1" si="48"/>
        <v>Withdrawal</v>
      </c>
      <c r="E1588" s="2" t="s">
        <v>7</v>
      </c>
      <c r="F1588" s="1">
        <v>47</v>
      </c>
      <c r="G1588" s="2" t="s">
        <v>11</v>
      </c>
      <c r="H1588" s="2" t="s">
        <v>21</v>
      </c>
      <c r="I1588" s="1">
        <v>5</v>
      </c>
      <c r="J1588" s="2">
        <v>1</v>
      </c>
      <c r="K1588" s="2">
        <v>2024</v>
      </c>
    </row>
    <row r="1589" spans="1:11" x14ac:dyDescent="0.25">
      <c r="A1589" s="2">
        <v>2586</v>
      </c>
      <c r="B1589" s="2">
        <f t="shared" ca="1" si="49"/>
        <v>11093</v>
      </c>
      <c r="C1589" s="1">
        <v>757</v>
      </c>
      <c r="D1589" s="2" t="str">
        <f t="shared" ca="1" si="48"/>
        <v>Transfer</v>
      </c>
      <c r="E1589" s="2" t="s">
        <v>7</v>
      </c>
      <c r="F1589" s="1">
        <v>58</v>
      </c>
      <c r="G1589" s="2" t="s">
        <v>12</v>
      </c>
      <c r="H1589" s="2" t="s">
        <v>22</v>
      </c>
      <c r="I1589" s="1">
        <v>5</v>
      </c>
      <c r="J1589" s="2">
        <v>4</v>
      </c>
      <c r="K1589" s="2">
        <v>2024</v>
      </c>
    </row>
    <row r="1590" spans="1:11" x14ac:dyDescent="0.25">
      <c r="A1590" s="2">
        <v>2587</v>
      </c>
      <c r="B1590" s="2">
        <f t="shared" ca="1" si="49"/>
        <v>2746</v>
      </c>
      <c r="C1590" s="1">
        <v>1287</v>
      </c>
      <c r="D1590" s="2" t="str">
        <f t="shared" ca="1" si="48"/>
        <v>Transfer</v>
      </c>
      <c r="E1590" s="2" t="s">
        <v>8</v>
      </c>
      <c r="F1590" s="1">
        <v>56</v>
      </c>
      <c r="G1590" s="2" t="s">
        <v>11</v>
      </c>
      <c r="H1590" s="2" t="s">
        <v>23</v>
      </c>
      <c r="I1590" s="1">
        <v>3</v>
      </c>
      <c r="J1590" s="2">
        <v>10</v>
      </c>
      <c r="K1590" s="2">
        <v>2023</v>
      </c>
    </row>
    <row r="1591" spans="1:11" x14ac:dyDescent="0.25">
      <c r="A1591" s="2">
        <v>2588</v>
      </c>
      <c r="B1591" s="2">
        <f t="shared" ca="1" si="49"/>
        <v>4101</v>
      </c>
      <c r="C1591" s="1">
        <v>371</v>
      </c>
      <c r="D1591" s="2" t="str">
        <f t="shared" ca="1" si="48"/>
        <v>Deposit</v>
      </c>
      <c r="E1591" s="2" t="s">
        <v>7</v>
      </c>
      <c r="F1591" s="1">
        <v>36</v>
      </c>
      <c r="G1591" s="2" t="s">
        <v>12</v>
      </c>
      <c r="H1591" s="2" t="s">
        <v>19</v>
      </c>
      <c r="I1591" s="1">
        <v>4</v>
      </c>
      <c r="J1591" s="2">
        <v>12</v>
      </c>
      <c r="K1591" s="2">
        <v>2023</v>
      </c>
    </row>
    <row r="1592" spans="1:11" x14ac:dyDescent="0.25">
      <c r="A1592" s="2">
        <v>2589</v>
      </c>
      <c r="B1592" s="2">
        <f t="shared" ca="1" si="49"/>
        <v>17432</v>
      </c>
      <c r="C1592" s="1">
        <v>487</v>
      </c>
      <c r="D1592" s="2" t="str">
        <f t="shared" ca="1" si="48"/>
        <v>Transfer</v>
      </c>
      <c r="E1592" s="2" t="s">
        <v>9</v>
      </c>
      <c r="F1592" s="1">
        <v>70</v>
      </c>
      <c r="G1592" s="2" t="s">
        <v>11</v>
      </c>
      <c r="H1592" s="2" t="s">
        <v>20</v>
      </c>
      <c r="I1592" s="1">
        <v>4</v>
      </c>
      <c r="J1592" s="2">
        <v>12</v>
      </c>
      <c r="K1592" s="2">
        <v>2023</v>
      </c>
    </row>
    <row r="1593" spans="1:11" x14ac:dyDescent="0.25">
      <c r="A1593" s="2">
        <v>2590</v>
      </c>
      <c r="B1593" s="2">
        <f t="shared" ca="1" si="49"/>
        <v>2708</v>
      </c>
      <c r="C1593" s="1">
        <v>1438</v>
      </c>
      <c r="D1593" s="2" t="str">
        <f t="shared" ca="1" si="48"/>
        <v>Deposit</v>
      </c>
      <c r="E1593" s="2" t="s">
        <v>7</v>
      </c>
      <c r="F1593" s="1">
        <v>65</v>
      </c>
      <c r="G1593" s="2" t="s">
        <v>12</v>
      </c>
      <c r="H1593" s="2" t="s">
        <v>21</v>
      </c>
      <c r="I1593" s="1">
        <v>2</v>
      </c>
      <c r="J1593" s="2">
        <v>11</v>
      </c>
      <c r="K1593" s="2">
        <v>2024</v>
      </c>
    </row>
    <row r="1594" spans="1:11" x14ac:dyDescent="0.25">
      <c r="A1594" s="2">
        <v>2591</v>
      </c>
      <c r="B1594" s="2">
        <f t="shared" ca="1" si="49"/>
        <v>7194</v>
      </c>
      <c r="C1594" s="1">
        <v>-195</v>
      </c>
      <c r="D1594" s="2" t="str">
        <f t="shared" ca="1" si="48"/>
        <v>Withdrawal</v>
      </c>
      <c r="E1594" s="2" t="s">
        <v>7</v>
      </c>
      <c r="F1594" s="1">
        <v>34</v>
      </c>
      <c r="G1594" s="2" t="s">
        <v>11</v>
      </c>
      <c r="H1594" s="2" t="s">
        <v>22</v>
      </c>
      <c r="I1594" s="1">
        <v>2</v>
      </c>
      <c r="J1594" s="2">
        <v>5</v>
      </c>
      <c r="K1594" s="2">
        <v>2024</v>
      </c>
    </row>
    <row r="1595" spans="1:11" x14ac:dyDescent="0.25">
      <c r="A1595" s="2">
        <v>2592</v>
      </c>
      <c r="B1595" s="2">
        <f t="shared" ca="1" si="49"/>
        <v>18833</v>
      </c>
      <c r="C1595" s="1">
        <v>557</v>
      </c>
      <c r="D1595" s="2" t="str">
        <f t="shared" ca="1" si="48"/>
        <v>Transfer</v>
      </c>
      <c r="E1595" s="2" t="s">
        <v>8</v>
      </c>
      <c r="F1595" s="1">
        <v>63</v>
      </c>
      <c r="G1595" s="2" t="s">
        <v>12</v>
      </c>
      <c r="H1595" s="2" t="s">
        <v>23</v>
      </c>
      <c r="I1595" s="1">
        <v>2</v>
      </c>
      <c r="J1595" s="2">
        <v>2</v>
      </c>
      <c r="K1595" s="2">
        <v>2024</v>
      </c>
    </row>
    <row r="1596" spans="1:11" x14ac:dyDescent="0.25">
      <c r="A1596" s="2">
        <v>2593</v>
      </c>
      <c r="B1596" s="2">
        <f t="shared" ca="1" si="49"/>
        <v>2832</v>
      </c>
      <c r="C1596" s="1">
        <v>92</v>
      </c>
      <c r="D1596" s="2" t="str">
        <f t="shared" ca="1" si="48"/>
        <v>Deposit</v>
      </c>
      <c r="E1596" s="2" t="s">
        <v>7</v>
      </c>
      <c r="F1596" s="1">
        <v>66</v>
      </c>
      <c r="G1596" s="2" t="s">
        <v>11</v>
      </c>
      <c r="H1596" s="2" t="s">
        <v>19</v>
      </c>
      <c r="I1596" s="1">
        <v>3</v>
      </c>
      <c r="J1596" s="2">
        <v>11</v>
      </c>
      <c r="K1596" s="2">
        <v>2024</v>
      </c>
    </row>
    <row r="1597" spans="1:11" x14ac:dyDescent="0.25">
      <c r="A1597" s="2">
        <v>2594</v>
      </c>
      <c r="B1597" s="2">
        <f t="shared" ca="1" si="49"/>
        <v>16441</v>
      </c>
      <c r="C1597" s="1">
        <v>572</v>
      </c>
      <c r="D1597" s="2" t="str">
        <f t="shared" ca="1" si="48"/>
        <v>Transfer</v>
      </c>
      <c r="E1597" s="2" t="s">
        <v>8</v>
      </c>
      <c r="F1597" s="1">
        <v>43</v>
      </c>
      <c r="G1597" s="2" t="s">
        <v>11</v>
      </c>
      <c r="H1597" s="2" t="s">
        <v>20</v>
      </c>
      <c r="I1597" s="1">
        <v>2</v>
      </c>
      <c r="J1597" s="2">
        <v>4</v>
      </c>
      <c r="K1597" s="2">
        <v>2023</v>
      </c>
    </row>
    <row r="1598" spans="1:11" x14ac:dyDescent="0.25">
      <c r="A1598" s="2">
        <v>2595</v>
      </c>
      <c r="B1598" s="2">
        <f t="shared" ca="1" si="49"/>
        <v>4162</v>
      </c>
      <c r="C1598" s="1">
        <v>527</v>
      </c>
      <c r="D1598" s="2" t="str">
        <f t="shared" ca="1" si="48"/>
        <v>Deposit</v>
      </c>
      <c r="E1598" s="2" t="s">
        <v>9</v>
      </c>
      <c r="F1598" s="1">
        <v>63</v>
      </c>
      <c r="G1598" s="2" t="s">
        <v>12</v>
      </c>
      <c r="H1598" s="2" t="s">
        <v>21</v>
      </c>
      <c r="I1598" s="1">
        <v>4</v>
      </c>
      <c r="J1598" s="2">
        <v>9</v>
      </c>
      <c r="K1598" s="2">
        <v>2023</v>
      </c>
    </row>
    <row r="1599" spans="1:11" x14ac:dyDescent="0.25">
      <c r="A1599" s="2">
        <v>2596</v>
      </c>
      <c r="B1599" s="2">
        <f t="shared" ca="1" si="49"/>
        <v>24974</v>
      </c>
      <c r="C1599" s="1">
        <v>420</v>
      </c>
      <c r="D1599" s="2" t="str">
        <f t="shared" ca="1" si="48"/>
        <v>Deposit</v>
      </c>
      <c r="E1599" s="2" t="s">
        <v>7</v>
      </c>
      <c r="F1599" s="1">
        <v>50</v>
      </c>
      <c r="G1599" s="2" t="s">
        <v>11</v>
      </c>
      <c r="H1599" s="2" t="s">
        <v>22</v>
      </c>
      <c r="I1599" s="1">
        <v>4</v>
      </c>
      <c r="J1599" s="2">
        <v>10</v>
      </c>
      <c r="K1599" s="2">
        <v>2023</v>
      </c>
    </row>
    <row r="1600" spans="1:11" x14ac:dyDescent="0.25">
      <c r="A1600" s="2">
        <v>2597</v>
      </c>
      <c r="B1600" s="2">
        <f t="shared" ca="1" si="49"/>
        <v>8395</v>
      </c>
      <c r="C1600" s="1">
        <v>-55</v>
      </c>
      <c r="D1600" s="2" t="str">
        <f t="shared" ca="1" si="48"/>
        <v>Withdrawal</v>
      </c>
      <c r="E1600" s="2" t="s">
        <v>7</v>
      </c>
      <c r="F1600" s="1">
        <v>63</v>
      </c>
      <c r="G1600" s="2" t="s">
        <v>12</v>
      </c>
      <c r="H1600" s="2" t="s">
        <v>23</v>
      </c>
      <c r="I1600" s="1">
        <v>3</v>
      </c>
      <c r="J1600" s="2">
        <v>5</v>
      </c>
      <c r="K1600" s="2">
        <v>2024</v>
      </c>
    </row>
    <row r="1601" spans="1:11" x14ac:dyDescent="0.25">
      <c r="A1601" s="2">
        <v>2598</v>
      </c>
      <c r="B1601" s="2">
        <f t="shared" ca="1" si="49"/>
        <v>2469</v>
      </c>
      <c r="C1601" s="1">
        <v>1444</v>
      </c>
      <c r="D1601" s="2" t="str">
        <f t="shared" ca="1" si="48"/>
        <v>Withdrawal</v>
      </c>
      <c r="E1601" s="2" t="s">
        <v>7</v>
      </c>
      <c r="F1601" s="1">
        <v>60</v>
      </c>
      <c r="G1601" s="2" t="s">
        <v>11</v>
      </c>
      <c r="H1601" s="2" t="s">
        <v>21</v>
      </c>
      <c r="I1601" s="1">
        <v>1</v>
      </c>
      <c r="J1601" s="2">
        <v>10</v>
      </c>
      <c r="K1601" s="2">
        <v>2023</v>
      </c>
    </row>
    <row r="1602" spans="1:11" x14ac:dyDescent="0.25">
      <c r="A1602" s="2">
        <v>2599</v>
      </c>
      <c r="B1602" s="2">
        <f t="shared" ca="1" si="49"/>
        <v>22231</v>
      </c>
      <c r="C1602" s="1">
        <v>181</v>
      </c>
      <c r="D1602" s="2" t="str">
        <f t="shared" ca="1" si="48"/>
        <v>Deposit</v>
      </c>
      <c r="E1602" s="2" t="s">
        <v>8</v>
      </c>
      <c r="F1602" s="1">
        <v>57</v>
      </c>
      <c r="G1602" s="2" t="s">
        <v>12</v>
      </c>
      <c r="H1602" s="2" t="s">
        <v>22</v>
      </c>
      <c r="I1602" s="1">
        <v>1</v>
      </c>
      <c r="J1602" s="2">
        <v>7</v>
      </c>
      <c r="K1602" s="2">
        <v>2023</v>
      </c>
    </row>
    <row r="1603" spans="1:11" x14ac:dyDescent="0.25">
      <c r="A1603" s="2">
        <v>2600</v>
      </c>
      <c r="B1603" s="2">
        <f t="shared" ca="1" si="49"/>
        <v>18165</v>
      </c>
      <c r="C1603" s="1">
        <v>-154</v>
      </c>
      <c r="D1603" s="2" t="str">
        <f t="shared" ca="1" si="48"/>
        <v>Deposit</v>
      </c>
      <c r="E1603" s="2" t="s">
        <v>9</v>
      </c>
      <c r="F1603" s="1">
        <v>47</v>
      </c>
      <c r="G1603" s="2" t="s">
        <v>11</v>
      </c>
      <c r="H1603" s="2" t="s">
        <v>23</v>
      </c>
      <c r="I1603" s="1">
        <v>5</v>
      </c>
      <c r="J1603" s="2">
        <v>11</v>
      </c>
      <c r="K1603" s="2">
        <v>2023</v>
      </c>
    </row>
    <row r="1604" spans="1:11" x14ac:dyDescent="0.25">
      <c r="A1604" s="2">
        <v>2601</v>
      </c>
      <c r="B1604" s="2">
        <f t="shared" ca="1" si="49"/>
        <v>1574</v>
      </c>
      <c r="C1604" s="1">
        <v>417</v>
      </c>
      <c r="D1604" s="2" t="str">
        <f t="shared" ref="D1604:D1667" ca="1" si="50">INDEX(loan_types,RANDBETWEEN(1,COUNTA(loan_types)))</f>
        <v>Withdrawal</v>
      </c>
      <c r="E1604" s="2" t="s">
        <v>7</v>
      </c>
      <c r="F1604" s="1">
        <v>70</v>
      </c>
      <c r="G1604" s="2" t="s">
        <v>12</v>
      </c>
      <c r="H1604" s="2" t="s">
        <v>19</v>
      </c>
      <c r="I1604" s="1">
        <v>4</v>
      </c>
      <c r="J1604" s="2">
        <v>5</v>
      </c>
      <c r="K1604" s="2">
        <v>2024</v>
      </c>
    </row>
    <row r="1605" spans="1:11" x14ac:dyDescent="0.25">
      <c r="A1605" s="2">
        <v>2602</v>
      </c>
      <c r="B1605" s="2">
        <f t="shared" ref="B1605:B1668" ca="1" si="51">IF(D1605="Withdrawal",RANDBETWEEN(500,15000),IF(D1604="Transfer",RANDBETWEEN(600,6000),RANDBETWEEN(10000,25000)))</f>
        <v>12066</v>
      </c>
      <c r="C1605" s="1">
        <v>-153</v>
      </c>
      <c r="D1605" s="2" t="str">
        <f t="shared" ca="1" si="50"/>
        <v>Withdrawal</v>
      </c>
      <c r="E1605" s="2" t="s">
        <v>7</v>
      </c>
      <c r="F1605" s="1">
        <v>50</v>
      </c>
      <c r="G1605" s="2" t="s">
        <v>11</v>
      </c>
      <c r="H1605" s="2" t="s">
        <v>20</v>
      </c>
      <c r="I1605" s="1">
        <v>5</v>
      </c>
      <c r="J1605" s="2">
        <v>10</v>
      </c>
      <c r="K1605" s="2">
        <v>2023</v>
      </c>
    </row>
    <row r="1606" spans="1:11" x14ac:dyDescent="0.25">
      <c r="A1606" s="2">
        <v>2603</v>
      </c>
      <c r="B1606" s="2">
        <f t="shared" ca="1" si="51"/>
        <v>12524</v>
      </c>
      <c r="C1606" s="1">
        <v>1159</v>
      </c>
      <c r="D1606" s="2" t="str">
        <f t="shared" ca="1" si="50"/>
        <v>Transfer</v>
      </c>
      <c r="E1606" s="2" t="s">
        <v>7</v>
      </c>
      <c r="F1606" s="1">
        <v>69</v>
      </c>
      <c r="G1606" s="2" t="s">
        <v>12</v>
      </c>
      <c r="H1606" s="2" t="s">
        <v>21</v>
      </c>
      <c r="I1606" s="1">
        <v>2</v>
      </c>
      <c r="J1606" s="2">
        <v>11</v>
      </c>
      <c r="K1606" s="2">
        <v>2024</v>
      </c>
    </row>
    <row r="1607" spans="1:11" x14ac:dyDescent="0.25">
      <c r="A1607" s="2">
        <v>2604</v>
      </c>
      <c r="B1607" s="2">
        <f t="shared" ca="1" si="51"/>
        <v>5530</v>
      </c>
      <c r="C1607" s="1">
        <v>657</v>
      </c>
      <c r="D1607" s="2" t="str">
        <f t="shared" ca="1" si="50"/>
        <v>Deposit</v>
      </c>
      <c r="E1607" s="2" t="s">
        <v>8</v>
      </c>
      <c r="F1607" s="1">
        <v>33</v>
      </c>
      <c r="G1607" s="2" t="s">
        <v>11</v>
      </c>
      <c r="H1607" s="2" t="s">
        <v>22</v>
      </c>
      <c r="I1607" s="1">
        <v>4</v>
      </c>
      <c r="J1607" s="2">
        <v>5</v>
      </c>
      <c r="K1607" s="2">
        <v>2024</v>
      </c>
    </row>
    <row r="1608" spans="1:11" x14ac:dyDescent="0.25">
      <c r="A1608" s="2">
        <v>2605</v>
      </c>
      <c r="B1608" s="2">
        <f t="shared" ca="1" si="51"/>
        <v>22711</v>
      </c>
      <c r="C1608" s="1">
        <v>1279</v>
      </c>
      <c r="D1608" s="2" t="str">
        <f t="shared" ca="1" si="50"/>
        <v>Transfer</v>
      </c>
      <c r="E1608" s="2" t="s">
        <v>7</v>
      </c>
      <c r="F1608" s="1">
        <v>36</v>
      </c>
      <c r="G1608" s="2" t="s">
        <v>12</v>
      </c>
      <c r="H1608" s="2" t="s">
        <v>23</v>
      </c>
      <c r="I1608" s="1">
        <v>3</v>
      </c>
      <c r="J1608" s="2">
        <v>9</v>
      </c>
      <c r="K1608" s="2">
        <v>2024</v>
      </c>
    </row>
    <row r="1609" spans="1:11" x14ac:dyDescent="0.25">
      <c r="A1609" s="2">
        <v>2606</v>
      </c>
      <c r="B1609" s="2">
        <f t="shared" ca="1" si="51"/>
        <v>5776</v>
      </c>
      <c r="C1609" s="1">
        <v>1235</v>
      </c>
      <c r="D1609" s="2" t="str">
        <f t="shared" ca="1" si="50"/>
        <v>Transfer</v>
      </c>
      <c r="E1609" s="2" t="s">
        <v>9</v>
      </c>
      <c r="F1609" s="1">
        <v>46</v>
      </c>
      <c r="G1609" s="2" t="s">
        <v>11</v>
      </c>
      <c r="H1609" s="2" t="s">
        <v>19</v>
      </c>
      <c r="I1609" s="1">
        <v>5</v>
      </c>
      <c r="J1609" s="2">
        <v>7</v>
      </c>
      <c r="K1609" s="2">
        <v>2023</v>
      </c>
    </row>
    <row r="1610" spans="1:11" x14ac:dyDescent="0.25">
      <c r="A1610" s="2">
        <v>2607</v>
      </c>
      <c r="B1610" s="2">
        <f t="shared" ca="1" si="51"/>
        <v>5707</v>
      </c>
      <c r="C1610" s="1">
        <v>-391</v>
      </c>
      <c r="D1610" s="2" t="str">
        <f t="shared" ca="1" si="50"/>
        <v>Deposit</v>
      </c>
      <c r="E1610" s="2" t="s">
        <v>8</v>
      </c>
      <c r="F1610" s="1">
        <v>42</v>
      </c>
      <c r="G1610" s="2" t="s">
        <v>12</v>
      </c>
      <c r="H1610" s="2" t="s">
        <v>20</v>
      </c>
      <c r="I1610" s="1">
        <v>4</v>
      </c>
      <c r="J1610" s="2">
        <v>5</v>
      </c>
      <c r="K1610" s="2">
        <v>2024</v>
      </c>
    </row>
    <row r="1611" spans="1:11" x14ac:dyDescent="0.25">
      <c r="A1611" s="2">
        <v>2608</v>
      </c>
      <c r="B1611" s="2">
        <f t="shared" ca="1" si="51"/>
        <v>14827</v>
      </c>
      <c r="C1611" s="1">
        <v>134</v>
      </c>
      <c r="D1611" s="2" t="str">
        <f t="shared" ca="1" si="50"/>
        <v>Withdrawal</v>
      </c>
      <c r="E1611" s="2" t="s">
        <v>7</v>
      </c>
      <c r="F1611" s="1">
        <v>45</v>
      </c>
      <c r="G1611" s="2" t="s">
        <v>11</v>
      </c>
      <c r="H1611" s="2" t="s">
        <v>21</v>
      </c>
      <c r="I1611" s="1">
        <v>5</v>
      </c>
      <c r="J1611" s="2">
        <v>3</v>
      </c>
      <c r="K1611" s="2">
        <v>2024</v>
      </c>
    </row>
    <row r="1612" spans="1:11" x14ac:dyDescent="0.25">
      <c r="A1612" s="2">
        <v>2609</v>
      </c>
      <c r="B1612" s="2">
        <f t="shared" ca="1" si="51"/>
        <v>19288</v>
      </c>
      <c r="C1612" s="1">
        <v>173</v>
      </c>
      <c r="D1612" s="2" t="str">
        <f t="shared" ca="1" si="50"/>
        <v>Deposit</v>
      </c>
      <c r="E1612" s="2" t="s">
        <v>7</v>
      </c>
      <c r="F1612" s="1">
        <v>59</v>
      </c>
      <c r="G1612" s="2" t="s">
        <v>12</v>
      </c>
      <c r="H1612" s="2" t="s">
        <v>22</v>
      </c>
      <c r="I1612" s="1">
        <v>3</v>
      </c>
      <c r="J1612" s="2">
        <v>12</v>
      </c>
      <c r="K1612" s="2">
        <v>2024</v>
      </c>
    </row>
    <row r="1613" spans="1:11" x14ac:dyDescent="0.25">
      <c r="A1613" s="2">
        <v>2610</v>
      </c>
      <c r="B1613" s="2">
        <f t="shared" ca="1" si="51"/>
        <v>12298</v>
      </c>
      <c r="C1613" s="1">
        <v>1170</v>
      </c>
      <c r="D1613" s="2" t="str">
        <f t="shared" ca="1" si="50"/>
        <v>Withdrawal</v>
      </c>
      <c r="E1613" s="2" t="s">
        <v>7</v>
      </c>
      <c r="F1613" s="1">
        <v>39</v>
      </c>
      <c r="G1613" s="2" t="s">
        <v>11</v>
      </c>
      <c r="H1613" s="2" t="s">
        <v>23</v>
      </c>
      <c r="I1613" s="1">
        <v>5</v>
      </c>
      <c r="J1613" s="2">
        <v>10</v>
      </c>
      <c r="K1613" s="2">
        <v>2024</v>
      </c>
    </row>
    <row r="1614" spans="1:11" x14ac:dyDescent="0.25">
      <c r="A1614" s="2">
        <v>2611</v>
      </c>
      <c r="B1614" s="2">
        <f t="shared" ca="1" si="51"/>
        <v>1860</v>
      </c>
      <c r="C1614" s="1">
        <v>-425</v>
      </c>
      <c r="D1614" s="2" t="str">
        <f t="shared" ca="1" si="50"/>
        <v>Withdrawal</v>
      </c>
      <c r="E1614" s="2" t="s">
        <v>9</v>
      </c>
      <c r="F1614" s="1">
        <v>58</v>
      </c>
      <c r="G1614" s="2" t="s">
        <v>12</v>
      </c>
      <c r="H1614" s="2" t="s">
        <v>19</v>
      </c>
      <c r="I1614" s="1">
        <v>5</v>
      </c>
      <c r="J1614" s="2">
        <v>12</v>
      </c>
      <c r="K1614" s="2">
        <v>2023</v>
      </c>
    </row>
    <row r="1615" spans="1:11" x14ac:dyDescent="0.25">
      <c r="A1615" s="2">
        <v>2612</v>
      </c>
      <c r="B1615" s="2">
        <f t="shared" ca="1" si="51"/>
        <v>10116</v>
      </c>
      <c r="C1615" s="1">
        <v>34</v>
      </c>
      <c r="D1615" s="2" t="str">
        <f t="shared" ca="1" si="50"/>
        <v>Deposit</v>
      </c>
      <c r="E1615" s="2" t="s">
        <v>7</v>
      </c>
      <c r="F1615" s="1">
        <v>66</v>
      </c>
      <c r="G1615" s="2" t="s">
        <v>11</v>
      </c>
      <c r="H1615" s="2" t="s">
        <v>20</v>
      </c>
      <c r="I1615" s="1">
        <v>5</v>
      </c>
      <c r="J1615" s="2">
        <v>8</v>
      </c>
      <c r="K1615" s="2">
        <v>2024</v>
      </c>
    </row>
    <row r="1616" spans="1:11" x14ac:dyDescent="0.25">
      <c r="A1616" s="2">
        <v>2613</v>
      </c>
      <c r="B1616" s="2">
        <f t="shared" ca="1" si="51"/>
        <v>13234</v>
      </c>
      <c r="C1616" s="1">
        <v>-332</v>
      </c>
      <c r="D1616" s="2" t="str">
        <f t="shared" ca="1" si="50"/>
        <v>Withdrawal</v>
      </c>
      <c r="E1616" s="2" t="s">
        <v>8</v>
      </c>
      <c r="F1616" s="1">
        <v>35</v>
      </c>
      <c r="G1616" s="2" t="s">
        <v>11</v>
      </c>
      <c r="H1616" s="2" t="s">
        <v>21</v>
      </c>
      <c r="I1616" s="1">
        <v>5</v>
      </c>
      <c r="J1616" s="2">
        <v>11</v>
      </c>
      <c r="K1616" s="2">
        <v>2024</v>
      </c>
    </row>
    <row r="1617" spans="1:11" x14ac:dyDescent="0.25">
      <c r="A1617" s="2">
        <v>2614</v>
      </c>
      <c r="B1617" s="2">
        <f t="shared" ca="1" si="51"/>
        <v>23247</v>
      </c>
      <c r="C1617" s="1">
        <v>-228</v>
      </c>
      <c r="D1617" s="2" t="str">
        <f t="shared" ca="1" si="50"/>
        <v>Transfer</v>
      </c>
      <c r="E1617" s="2" t="s">
        <v>7</v>
      </c>
      <c r="F1617" s="1">
        <v>50</v>
      </c>
      <c r="G1617" s="2" t="s">
        <v>12</v>
      </c>
      <c r="H1617" s="2" t="s">
        <v>22</v>
      </c>
      <c r="I1617" s="1">
        <v>2</v>
      </c>
      <c r="J1617" s="2">
        <v>10</v>
      </c>
      <c r="K1617" s="2">
        <v>2023</v>
      </c>
    </row>
    <row r="1618" spans="1:11" x14ac:dyDescent="0.25">
      <c r="A1618" s="2">
        <v>2615</v>
      </c>
      <c r="B1618" s="2">
        <f t="shared" ca="1" si="51"/>
        <v>1524</v>
      </c>
      <c r="C1618" s="1">
        <v>-472</v>
      </c>
      <c r="D1618" s="2" t="str">
        <f t="shared" ca="1" si="50"/>
        <v>Transfer</v>
      </c>
      <c r="E1618" s="2" t="s">
        <v>7</v>
      </c>
      <c r="F1618" s="1">
        <v>38</v>
      </c>
      <c r="G1618" s="2" t="s">
        <v>11</v>
      </c>
      <c r="H1618" s="2" t="s">
        <v>23</v>
      </c>
      <c r="I1618" s="1">
        <v>3</v>
      </c>
      <c r="J1618" s="2">
        <v>1</v>
      </c>
      <c r="K1618" s="2">
        <v>2023</v>
      </c>
    </row>
    <row r="1619" spans="1:11" x14ac:dyDescent="0.25">
      <c r="A1619" s="2">
        <v>2616</v>
      </c>
      <c r="B1619" s="2">
        <f t="shared" ca="1" si="51"/>
        <v>12943</v>
      </c>
      <c r="C1619" s="1">
        <v>338</v>
      </c>
      <c r="D1619" s="2" t="str">
        <f t="shared" ca="1" si="50"/>
        <v>Withdrawal</v>
      </c>
      <c r="E1619" s="2" t="s">
        <v>9</v>
      </c>
      <c r="F1619" s="1">
        <v>69</v>
      </c>
      <c r="G1619" s="2" t="s">
        <v>11</v>
      </c>
      <c r="H1619" s="2" t="s">
        <v>19</v>
      </c>
      <c r="I1619" s="1">
        <v>3</v>
      </c>
      <c r="J1619" s="2">
        <v>5</v>
      </c>
      <c r="K1619" s="2">
        <v>2024</v>
      </c>
    </row>
    <row r="1620" spans="1:11" x14ac:dyDescent="0.25">
      <c r="A1620" s="2">
        <v>2617</v>
      </c>
      <c r="B1620" s="2">
        <f t="shared" ca="1" si="51"/>
        <v>23836</v>
      </c>
      <c r="C1620" s="1">
        <v>-13</v>
      </c>
      <c r="D1620" s="2" t="str">
        <f t="shared" ca="1" si="50"/>
        <v>Transfer</v>
      </c>
      <c r="E1620" s="2" t="s">
        <v>7</v>
      </c>
      <c r="F1620" s="1">
        <v>42</v>
      </c>
      <c r="G1620" s="2" t="s">
        <v>12</v>
      </c>
      <c r="H1620" s="2" t="s">
        <v>20</v>
      </c>
      <c r="I1620" s="1">
        <v>4</v>
      </c>
      <c r="J1620" s="2">
        <v>8</v>
      </c>
      <c r="K1620" s="2">
        <v>2024</v>
      </c>
    </row>
    <row r="1621" spans="1:11" x14ac:dyDescent="0.25">
      <c r="A1621" s="2">
        <v>2618</v>
      </c>
      <c r="B1621" s="2">
        <f t="shared" ca="1" si="51"/>
        <v>4377</v>
      </c>
      <c r="C1621" s="1">
        <v>409</v>
      </c>
      <c r="D1621" s="2" t="str">
        <f t="shared" ca="1" si="50"/>
        <v>Withdrawal</v>
      </c>
      <c r="E1621" s="2" t="s">
        <v>7</v>
      </c>
      <c r="F1621" s="1">
        <v>28</v>
      </c>
      <c r="G1621" s="2" t="s">
        <v>12</v>
      </c>
      <c r="H1621" s="2" t="s">
        <v>21</v>
      </c>
      <c r="I1621" s="1">
        <v>4</v>
      </c>
      <c r="J1621" s="2">
        <v>12</v>
      </c>
      <c r="K1621" s="2">
        <v>2024</v>
      </c>
    </row>
    <row r="1622" spans="1:11" x14ac:dyDescent="0.25">
      <c r="A1622" s="2">
        <v>2619</v>
      </c>
      <c r="B1622" s="2">
        <f t="shared" ca="1" si="51"/>
        <v>12957</v>
      </c>
      <c r="C1622" s="1">
        <v>1461</v>
      </c>
      <c r="D1622" s="2" t="str">
        <f t="shared" ca="1" si="50"/>
        <v>Withdrawal</v>
      </c>
      <c r="E1622" s="2" t="s">
        <v>8</v>
      </c>
      <c r="F1622" s="1">
        <v>64</v>
      </c>
      <c r="G1622" s="2" t="s">
        <v>11</v>
      </c>
      <c r="H1622" s="2" t="s">
        <v>22</v>
      </c>
      <c r="I1622" s="1">
        <v>1</v>
      </c>
      <c r="J1622" s="2">
        <v>12</v>
      </c>
      <c r="K1622" s="2">
        <v>2024</v>
      </c>
    </row>
    <row r="1623" spans="1:11" x14ac:dyDescent="0.25">
      <c r="A1623" s="2">
        <v>2620</v>
      </c>
      <c r="B1623" s="2">
        <f t="shared" ca="1" si="51"/>
        <v>19321</v>
      </c>
      <c r="C1623" s="1">
        <v>834</v>
      </c>
      <c r="D1623" s="2" t="str">
        <f t="shared" ca="1" si="50"/>
        <v>Deposit</v>
      </c>
      <c r="E1623" s="2" t="s">
        <v>9</v>
      </c>
      <c r="F1623" s="1">
        <v>63</v>
      </c>
      <c r="G1623" s="2" t="s">
        <v>11</v>
      </c>
      <c r="H1623" s="2" t="s">
        <v>23</v>
      </c>
      <c r="I1623" s="1">
        <v>5</v>
      </c>
      <c r="J1623" s="2">
        <v>2</v>
      </c>
      <c r="K1623" s="2">
        <v>2024</v>
      </c>
    </row>
    <row r="1624" spans="1:11" x14ac:dyDescent="0.25">
      <c r="A1624" s="2">
        <v>2621</v>
      </c>
      <c r="B1624" s="2">
        <f t="shared" ca="1" si="51"/>
        <v>14766</v>
      </c>
      <c r="C1624" s="1">
        <v>164</v>
      </c>
      <c r="D1624" s="2" t="str">
        <f t="shared" ca="1" si="50"/>
        <v>Deposit</v>
      </c>
      <c r="E1624" s="2" t="s">
        <v>7</v>
      </c>
      <c r="F1624" s="1">
        <v>67</v>
      </c>
      <c r="G1624" s="2" t="s">
        <v>12</v>
      </c>
      <c r="H1624" s="2" t="s">
        <v>19</v>
      </c>
      <c r="I1624" s="1">
        <v>1</v>
      </c>
      <c r="J1624" s="2">
        <v>10</v>
      </c>
      <c r="K1624" s="2">
        <v>2024</v>
      </c>
    </row>
    <row r="1625" spans="1:11" x14ac:dyDescent="0.25">
      <c r="A1625" s="2">
        <v>2622</v>
      </c>
      <c r="B1625" s="2">
        <f t="shared" ca="1" si="51"/>
        <v>15363</v>
      </c>
      <c r="C1625" s="1">
        <v>755</v>
      </c>
      <c r="D1625" s="2" t="str">
        <f t="shared" ca="1" si="50"/>
        <v>Deposit</v>
      </c>
      <c r="E1625" s="2" t="s">
        <v>8</v>
      </c>
      <c r="F1625" s="1">
        <v>35</v>
      </c>
      <c r="G1625" s="2" t="s">
        <v>11</v>
      </c>
      <c r="H1625" s="2" t="s">
        <v>20</v>
      </c>
      <c r="I1625" s="1">
        <v>2</v>
      </c>
      <c r="J1625" s="2">
        <v>1</v>
      </c>
      <c r="K1625" s="2">
        <v>2024</v>
      </c>
    </row>
    <row r="1626" spans="1:11" x14ac:dyDescent="0.25">
      <c r="A1626" s="2">
        <v>2623</v>
      </c>
      <c r="B1626" s="2">
        <f t="shared" ca="1" si="51"/>
        <v>5203</v>
      </c>
      <c r="C1626" s="1">
        <v>942</v>
      </c>
      <c r="D1626" s="2" t="str">
        <f t="shared" ca="1" si="50"/>
        <v>Withdrawal</v>
      </c>
      <c r="E1626" s="2" t="s">
        <v>7</v>
      </c>
      <c r="F1626" s="1">
        <v>61</v>
      </c>
      <c r="G1626" s="2" t="s">
        <v>12</v>
      </c>
      <c r="H1626" s="2" t="s">
        <v>21</v>
      </c>
      <c r="I1626" s="1">
        <v>4</v>
      </c>
      <c r="J1626" s="2">
        <v>3</v>
      </c>
      <c r="K1626" s="2">
        <v>2023</v>
      </c>
    </row>
    <row r="1627" spans="1:11" x14ac:dyDescent="0.25">
      <c r="A1627" s="2">
        <v>2624</v>
      </c>
      <c r="B1627" s="2">
        <f t="shared" ca="1" si="51"/>
        <v>8178</v>
      </c>
      <c r="C1627" s="1">
        <v>1254</v>
      </c>
      <c r="D1627" s="2" t="str">
        <f t="shared" ca="1" si="50"/>
        <v>Withdrawal</v>
      </c>
      <c r="E1627" s="2" t="s">
        <v>7</v>
      </c>
      <c r="F1627" s="1">
        <v>65</v>
      </c>
      <c r="G1627" s="2" t="s">
        <v>11</v>
      </c>
      <c r="H1627" s="2" t="s">
        <v>22</v>
      </c>
      <c r="I1627" s="1">
        <v>5</v>
      </c>
      <c r="J1627" s="2">
        <v>6</v>
      </c>
      <c r="K1627" s="2">
        <v>2023</v>
      </c>
    </row>
    <row r="1628" spans="1:11" x14ac:dyDescent="0.25">
      <c r="A1628" s="2">
        <v>2625</v>
      </c>
      <c r="B1628" s="2">
        <f t="shared" ca="1" si="51"/>
        <v>24476</v>
      </c>
      <c r="C1628" s="1">
        <v>548</v>
      </c>
      <c r="D1628" s="2" t="str">
        <f t="shared" ca="1" si="50"/>
        <v>Transfer</v>
      </c>
      <c r="E1628" s="1" t="s">
        <v>9</v>
      </c>
      <c r="F1628" s="1">
        <v>44</v>
      </c>
      <c r="G1628" s="2" t="s">
        <v>12</v>
      </c>
      <c r="H1628" s="2" t="s">
        <v>23</v>
      </c>
      <c r="I1628" s="1">
        <v>5</v>
      </c>
      <c r="J1628" s="2">
        <v>5</v>
      </c>
      <c r="K1628" s="2">
        <v>2023</v>
      </c>
    </row>
    <row r="1629" spans="1:11" x14ac:dyDescent="0.25">
      <c r="A1629" s="2">
        <v>2626</v>
      </c>
      <c r="B1629" s="2">
        <f t="shared" ca="1" si="51"/>
        <v>5115</v>
      </c>
      <c r="C1629" s="1">
        <v>1220</v>
      </c>
      <c r="D1629" s="2" t="str">
        <f t="shared" ca="1" si="50"/>
        <v>Transfer</v>
      </c>
      <c r="E1629" s="1" t="s">
        <v>8</v>
      </c>
      <c r="F1629" s="1">
        <v>31</v>
      </c>
      <c r="G1629" s="2" t="s">
        <v>11</v>
      </c>
      <c r="H1629" s="2" t="s">
        <v>19</v>
      </c>
      <c r="I1629" s="1">
        <v>1</v>
      </c>
      <c r="J1629" s="2">
        <v>11</v>
      </c>
      <c r="K1629" s="2">
        <v>2023</v>
      </c>
    </row>
    <row r="1630" spans="1:11" x14ac:dyDescent="0.25">
      <c r="A1630" s="2">
        <v>2627</v>
      </c>
      <c r="B1630" s="2">
        <f t="shared" ca="1" si="51"/>
        <v>2543</v>
      </c>
      <c r="C1630" s="1">
        <v>-169</v>
      </c>
      <c r="D1630" s="2" t="str">
        <f t="shared" ca="1" si="50"/>
        <v>Deposit</v>
      </c>
      <c r="E1630" s="1" t="s">
        <v>7</v>
      </c>
      <c r="F1630" s="1">
        <v>47</v>
      </c>
      <c r="G1630" s="2" t="s">
        <v>12</v>
      </c>
      <c r="H1630" s="2" t="s">
        <v>20</v>
      </c>
      <c r="I1630" s="1">
        <v>2</v>
      </c>
      <c r="J1630" s="2">
        <v>10</v>
      </c>
      <c r="K1630" s="2">
        <v>2024</v>
      </c>
    </row>
    <row r="1631" spans="1:11" x14ac:dyDescent="0.25">
      <c r="A1631" s="2">
        <v>2628</v>
      </c>
      <c r="B1631" s="2">
        <f t="shared" ca="1" si="51"/>
        <v>1812</v>
      </c>
      <c r="C1631" s="1">
        <v>1122</v>
      </c>
      <c r="D1631" s="2" t="str">
        <f t="shared" ca="1" si="50"/>
        <v>Withdrawal</v>
      </c>
      <c r="E1631" s="1" t="s">
        <v>9</v>
      </c>
      <c r="F1631" s="1">
        <v>59</v>
      </c>
      <c r="G1631" s="2" t="s">
        <v>11</v>
      </c>
      <c r="H1631" s="2" t="s">
        <v>21</v>
      </c>
      <c r="I1631" s="1">
        <v>4</v>
      </c>
      <c r="J1631" s="2">
        <v>4</v>
      </c>
      <c r="K1631" s="2">
        <v>2023</v>
      </c>
    </row>
    <row r="1632" spans="1:11" x14ac:dyDescent="0.25">
      <c r="A1632" s="2">
        <v>2629</v>
      </c>
      <c r="B1632" s="2">
        <f t="shared" ca="1" si="51"/>
        <v>11494</v>
      </c>
      <c r="C1632" s="1">
        <v>233</v>
      </c>
      <c r="D1632" s="2" t="str">
        <f t="shared" ca="1" si="50"/>
        <v>Deposit</v>
      </c>
      <c r="E1632" s="1" t="s">
        <v>7</v>
      </c>
      <c r="F1632" s="1">
        <v>66</v>
      </c>
      <c r="G1632" s="2" t="s">
        <v>11</v>
      </c>
      <c r="H1632" s="2" t="s">
        <v>22</v>
      </c>
      <c r="I1632" s="1">
        <v>5</v>
      </c>
      <c r="J1632" s="2">
        <v>2</v>
      </c>
      <c r="K1632" s="2">
        <v>2023</v>
      </c>
    </row>
    <row r="1633" spans="1:11" x14ac:dyDescent="0.25">
      <c r="A1633" s="2">
        <v>2630</v>
      </c>
      <c r="B1633" s="2">
        <f t="shared" ca="1" si="51"/>
        <v>18784</v>
      </c>
      <c r="C1633" s="1">
        <v>-74</v>
      </c>
      <c r="D1633" s="2" t="str">
        <f t="shared" ca="1" si="50"/>
        <v>Deposit</v>
      </c>
      <c r="E1633" s="1" t="s">
        <v>7</v>
      </c>
      <c r="F1633" s="1">
        <v>33</v>
      </c>
      <c r="G1633" s="2" t="s">
        <v>12</v>
      </c>
      <c r="H1633" s="2" t="s">
        <v>23</v>
      </c>
      <c r="I1633" s="1">
        <v>3</v>
      </c>
      <c r="J1633" s="2">
        <v>12</v>
      </c>
      <c r="K1633" s="2">
        <v>2024</v>
      </c>
    </row>
    <row r="1634" spans="1:11" x14ac:dyDescent="0.25">
      <c r="A1634" s="2">
        <v>2631</v>
      </c>
      <c r="B1634" s="2">
        <f t="shared" ca="1" si="51"/>
        <v>19757</v>
      </c>
      <c r="C1634" s="1">
        <v>570</v>
      </c>
      <c r="D1634" s="2" t="str">
        <f t="shared" ca="1" si="50"/>
        <v>Transfer</v>
      </c>
      <c r="E1634" s="2" t="s">
        <v>7</v>
      </c>
      <c r="F1634" s="1">
        <v>41</v>
      </c>
      <c r="G1634" s="2" t="s">
        <v>12</v>
      </c>
      <c r="H1634" s="2" t="s">
        <v>19</v>
      </c>
      <c r="I1634" s="1">
        <v>4</v>
      </c>
      <c r="J1634" s="2">
        <v>10</v>
      </c>
      <c r="K1634" s="2">
        <v>2024</v>
      </c>
    </row>
    <row r="1635" spans="1:11" x14ac:dyDescent="0.25">
      <c r="A1635" s="2">
        <v>2632</v>
      </c>
      <c r="B1635" s="2">
        <f t="shared" ca="1" si="51"/>
        <v>2628</v>
      </c>
      <c r="C1635" s="1">
        <v>1196</v>
      </c>
      <c r="D1635" s="2" t="str">
        <f t="shared" ca="1" si="50"/>
        <v>Deposit</v>
      </c>
      <c r="E1635" s="2" t="s">
        <v>8</v>
      </c>
      <c r="F1635" s="1">
        <v>54</v>
      </c>
      <c r="G1635" s="2" t="s">
        <v>11</v>
      </c>
      <c r="H1635" s="2" t="s">
        <v>20</v>
      </c>
      <c r="I1635" s="1">
        <v>4</v>
      </c>
      <c r="J1635" s="2">
        <v>5</v>
      </c>
      <c r="K1635" s="2">
        <v>2024</v>
      </c>
    </row>
    <row r="1636" spans="1:11" x14ac:dyDescent="0.25">
      <c r="A1636" s="2">
        <v>2633</v>
      </c>
      <c r="B1636" s="2">
        <f t="shared" ca="1" si="51"/>
        <v>7222</v>
      </c>
      <c r="C1636" s="1">
        <v>499</v>
      </c>
      <c r="D1636" s="2" t="str">
        <f t="shared" ca="1" si="50"/>
        <v>Withdrawal</v>
      </c>
      <c r="E1636" s="2" t="s">
        <v>9</v>
      </c>
      <c r="F1636" s="1">
        <v>47</v>
      </c>
      <c r="G1636" s="2" t="s">
        <v>11</v>
      </c>
      <c r="H1636" s="2" t="s">
        <v>21</v>
      </c>
      <c r="I1636" s="1">
        <v>5</v>
      </c>
      <c r="J1636" s="2">
        <v>6</v>
      </c>
      <c r="K1636" s="2">
        <v>2024</v>
      </c>
    </row>
    <row r="1637" spans="1:11" x14ac:dyDescent="0.25">
      <c r="A1637" s="2">
        <v>2634</v>
      </c>
      <c r="B1637" s="2">
        <f t="shared" ca="1" si="51"/>
        <v>10435</v>
      </c>
      <c r="C1637" s="1">
        <v>-390</v>
      </c>
      <c r="D1637" s="2" t="str">
        <f t="shared" ca="1" si="50"/>
        <v>Deposit</v>
      </c>
      <c r="E1637" s="2" t="s">
        <v>7</v>
      </c>
      <c r="F1637" s="1">
        <v>35</v>
      </c>
      <c r="G1637" s="2" t="s">
        <v>12</v>
      </c>
      <c r="H1637" s="2" t="s">
        <v>22</v>
      </c>
      <c r="I1637" s="1">
        <v>2</v>
      </c>
      <c r="J1637" s="2">
        <v>7</v>
      </c>
      <c r="K1637" s="2">
        <v>2023</v>
      </c>
    </row>
    <row r="1638" spans="1:11" x14ac:dyDescent="0.25">
      <c r="A1638" s="2">
        <v>2635</v>
      </c>
      <c r="B1638" s="2">
        <f t="shared" ca="1" si="51"/>
        <v>2441</v>
      </c>
      <c r="C1638" s="1">
        <v>546</v>
      </c>
      <c r="D1638" s="2" t="str">
        <f t="shared" ca="1" si="50"/>
        <v>Withdrawal</v>
      </c>
      <c r="E1638" s="2" t="s">
        <v>7</v>
      </c>
      <c r="F1638" s="1">
        <v>58</v>
      </c>
      <c r="G1638" s="2" t="s">
        <v>11</v>
      </c>
      <c r="H1638" s="2" t="s">
        <v>23</v>
      </c>
      <c r="I1638" s="1">
        <v>5</v>
      </c>
      <c r="J1638" s="2">
        <v>4</v>
      </c>
      <c r="K1638" s="2">
        <v>2024</v>
      </c>
    </row>
    <row r="1639" spans="1:11" x14ac:dyDescent="0.25">
      <c r="A1639" s="2">
        <v>2636</v>
      </c>
      <c r="B1639" s="2">
        <f t="shared" ca="1" si="51"/>
        <v>13982</v>
      </c>
      <c r="C1639" s="1">
        <v>1472</v>
      </c>
      <c r="D1639" s="2" t="str">
        <f t="shared" ca="1" si="50"/>
        <v>Deposit</v>
      </c>
      <c r="E1639" s="2" t="s">
        <v>7</v>
      </c>
      <c r="F1639" s="1">
        <v>51</v>
      </c>
      <c r="G1639" s="2" t="s">
        <v>12</v>
      </c>
      <c r="H1639" s="2" t="s">
        <v>19</v>
      </c>
      <c r="I1639" s="1">
        <v>1</v>
      </c>
      <c r="J1639" s="2">
        <v>10</v>
      </c>
      <c r="K1639" s="2">
        <v>2024</v>
      </c>
    </row>
    <row r="1640" spans="1:11" x14ac:dyDescent="0.25">
      <c r="A1640" s="2">
        <v>2637</v>
      </c>
      <c r="B1640" s="2">
        <f t="shared" ca="1" si="51"/>
        <v>21984</v>
      </c>
      <c r="C1640" s="1">
        <v>-488</v>
      </c>
      <c r="D1640" s="2" t="str">
        <f t="shared" ca="1" si="50"/>
        <v>Deposit</v>
      </c>
      <c r="E1640" s="2" t="s">
        <v>8</v>
      </c>
      <c r="F1640" s="1">
        <v>66</v>
      </c>
      <c r="G1640" s="2" t="s">
        <v>11</v>
      </c>
      <c r="H1640" s="2" t="s">
        <v>20</v>
      </c>
      <c r="I1640" s="1">
        <v>4</v>
      </c>
      <c r="J1640" s="2">
        <v>7</v>
      </c>
      <c r="K1640" s="2">
        <v>2023</v>
      </c>
    </row>
    <row r="1641" spans="1:11" x14ac:dyDescent="0.25">
      <c r="A1641" s="2">
        <v>2638</v>
      </c>
      <c r="B1641" s="2">
        <f t="shared" ca="1" si="51"/>
        <v>23505</v>
      </c>
      <c r="C1641" s="1">
        <v>1172</v>
      </c>
      <c r="D1641" s="2" t="str">
        <f t="shared" ca="1" si="50"/>
        <v>Deposit</v>
      </c>
      <c r="E1641" s="2" t="s">
        <v>9</v>
      </c>
      <c r="F1641" s="1">
        <v>29</v>
      </c>
      <c r="G1641" s="2" t="s">
        <v>12</v>
      </c>
      <c r="H1641" s="2" t="s">
        <v>21</v>
      </c>
      <c r="I1641" s="1">
        <v>5</v>
      </c>
      <c r="J1641" s="2">
        <v>1</v>
      </c>
      <c r="K1641" s="2">
        <v>2023</v>
      </c>
    </row>
    <row r="1642" spans="1:11" x14ac:dyDescent="0.25">
      <c r="A1642" s="2">
        <v>2639</v>
      </c>
      <c r="B1642" s="2">
        <f t="shared" ca="1" si="51"/>
        <v>6535</v>
      </c>
      <c r="C1642" s="1">
        <v>491</v>
      </c>
      <c r="D1642" s="2" t="str">
        <f t="shared" ca="1" si="50"/>
        <v>Withdrawal</v>
      </c>
      <c r="E1642" s="2" t="s">
        <v>7</v>
      </c>
      <c r="F1642" s="1">
        <v>32</v>
      </c>
      <c r="G1642" s="2" t="s">
        <v>11</v>
      </c>
      <c r="H1642" s="2" t="s">
        <v>22</v>
      </c>
      <c r="I1642" s="1">
        <v>3</v>
      </c>
      <c r="J1642" s="2">
        <v>10</v>
      </c>
      <c r="K1642" s="2">
        <v>2023</v>
      </c>
    </row>
    <row r="1643" spans="1:11" x14ac:dyDescent="0.25">
      <c r="A1643" s="2">
        <v>2640</v>
      </c>
      <c r="B1643" s="2">
        <f t="shared" ca="1" si="51"/>
        <v>3207</v>
      </c>
      <c r="C1643" s="1">
        <v>688</v>
      </c>
      <c r="D1643" s="2" t="str">
        <f t="shared" ca="1" si="50"/>
        <v>Withdrawal</v>
      </c>
      <c r="E1643" s="2" t="s">
        <v>7</v>
      </c>
      <c r="F1643" s="1">
        <v>28</v>
      </c>
      <c r="G1643" s="2" t="s">
        <v>12</v>
      </c>
      <c r="H1643" s="2" t="s">
        <v>23</v>
      </c>
      <c r="I1643" s="1">
        <v>5</v>
      </c>
      <c r="J1643" s="2">
        <v>4</v>
      </c>
      <c r="K1643" s="2">
        <v>2024</v>
      </c>
    </row>
    <row r="1644" spans="1:11" x14ac:dyDescent="0.25">
      <c r="A1644" s="2">
        <v>2641</v>
      </c>
      <c r="B1644" s="2">
        <f t="shared" ca="1" si="51"/>
        <v>1273</v>
      </c>
      <c r="C1644" s="1">
        <v>439</v>
      </c>
      <c r="D1644" s="2" t="str">
        <f t="shared" ca="1" si="50"/>
        <v>Withdrawal</v>
      </c>
      <c r="E1644" s="2" t="s">
        <v>7</v>
      </c>
      <c r="F1644" s="1">
        <v>58</v>
      </c>
      <c r="G1644" s="2" t="s">
        <v>11</v>
      </c>
      <c r="H1644" s="2" t="s">
        <v>19</v>
      </c>
      <c r="I1644" s="1">
        <v>5</v>
      </c>
      <c r="J1644" s="2">
        <v>9</v>
      </c>
      <c r="K1644" s="2">
        <v>2023</v>
      </c>
    </row>
    <row r="1645" spans="1:11" x14ac:dyDescent="0.25">
      <c r="A1645" s="2">
        <v>2642</v>
      </c>
      <c r="B1645" s="2">
        <f t="shared" ca="1" si="51"/>
        <v>15777</v>
      </c>
      <c r="C1645" s="1">
        <v>146</v>
      </c>
      <c r="D1645" s="2" t="str">
        <f t="shared" ca="1" si="50"/>
        <v>Deposit</v>
      </c>
      <c r="E1645" s="2" t="s">
        <v>8</v>
      </c>
      <c r="F1645" s="1">
        <v>66</v>
      </c>
      <c r="G1645" s="2" t="s">
        <v>11</v>
      </c>
      <c r="H1645" s="2" t="s">
        <v>20</v>
      </c>
      <c r="I1645" s="1">
        <v>1</v>
      </c>
      <c r="J1645" s="2">
        <v>1</v>
      </c>
      <c r="K1645" s="2">
        <v>2024</v>
      </c>
    </row>
    <row r="1646" spans="1:11" x14ac:dyDescent="0.25">
      <c r="A1646" s="2">
        <v>2643</v>
      </c>
      <c r="B1646" s="2">
        <f t="shared" ca="1" si="51"/>
        <v>17451</v>
      </c>
      <c r="C1646" s="1">
        <v>-165</v>
      </c>
      <c r="D1646" s="2" t="str">
        <f t="shared" ca="1" si="50"/>
        <v>Deposit</v>
      </c>
      <c r="E1646" s="2" t="s">
        <v>7</v>
      </c>
      <c r="F1646" s="1">
        <v>38</v>
      </c>
      <c r="G1646" s="2" t="s">
        <v>12</v>
      </c>
      <c r="H1646" s="2" t="s">
        <v>21</v>
      </c>
      <c r="I1646" s="1">
        <v>5</v>
      </c>
      <c r="J1646" s="2">
        <v>6</v>
      </c>
      <c r="K1646" s="2">
        <v>2023</v>
      </c>
    </row>
    <row r="1647" spans="1:11" x14ac:dyDescent="0.25">
      <c r="A1647" s="2">
        <v>2644</v>
      </c>
      <c r="B1647" s="2">
        <f t="shared" ca="1" si="51"/>
        <v>14842</v>
      </c>
      <c r="C1647" s="1">
        <v>707</v>
      </c>
      <c r="D1647" s="2" t="str">
        <f t="shared" ca="1" si="50"/>
        <v>Transfer</v>
      </c>
      <c r="E1647" s="2" t="s">
        <v>9</v>
      </c>
      <c r="F1647" s="1">
        <v>28</v>
      </c>
      <c r="G1647" s="2" t="s">
        <v>11</v>
      </c>
      <c r="H1647" s="2" t="s">
        <v>22</v>
      </c>
      <c r="I1647" s="1">
        <v>4</v>
      </c>
      <c r="J1647" s="2">
        <v>1</v>
      </c>
      <c r="K1647" s="2">
        <v>2024</v>
      </c>
    </row>
    <row r="1648" spans="1:11" x14ac:dyDescent="0.25">
      <c r="A1648" s="2">
        <v>2645</v>
      </c>
      <c r="B1648" s="2">
        <f t="shared" ca="1" si="51"/>
        <v>14564</v>
      </c>
      <c r="C1648" s="1">
        <v>192</v>
      </c>
      <c r="D1648" s="2" t="str">
        <f t="shared" ca="1" si="50"/>
        <v>Withdrawal</v>
      </c>
      <c r="E1648" s="2" t="s">
        <v>8</v>
      </c>
      <c r="F1648" s="1">
        <v>49</v>
      </c>
      <c r="G1648" s="2" t="s">
        <v>12</v>
      </c>
      <c r="H1648" s="2" t="s">
        <v>23</v>
      </c>
      <c r="I1648" s="1">
        <v>5</v>
      </c>
      <c r="J1648" s="2">
        <v>8</v>
      </c>
      <c r="K1648" s="2">
        <v>2023</v>
      </c>
    </row>
    <row r="1649" spans="1:11" x14ac:dyDescent="0.25">
      <c r="A1649" s="2">
        <v>2646</v>
      </c>
      <c r="B1649" s="2">
        <f t="shared" ca="1" si="51"/>
        <v>20757</v>
      </c>
      <c r="C1649" s="1">
        <v>1196</v>
      </c>
      <c r="D1649" s="2" t="str">
        <f t="shared" ca="1" si="50"/>
        <v>Deposit</v>
      </c>
      <c r="E1649" s="2" t="s">
        <v>7</v>
      </c>
      <c r="F1649" s="1">
        <v>70</v>
      </c>
      <c r="G1649" s="2" t="s">
        <v>11</v>
      </c>
      <c r="H1649" s="2" t="s">
        <v>19</v>
      </c>
      <c r="I1649" s="1">
        <v>2</v>
      </c>
      <c r="J1649" s="2">
        <v>3</v>
      </c>
      <c r="K1649" s="2">
        <v>2023</v>
      </c>
    </row>
    <row r="1650" spans="1:11" x14ac:dyDescent="0.25">
      <c r="A1650" s="2">
        <v>2647</v>
      </c>
      <c r="B1650" s="2">
        <f t="shared" ca="1" si="51"/>
        <v>12156</v>
      </c>
      <c r="C1650" s="1">
        <v>1401</v>
      </c>
      <c r="D1650" s="2" t="str">
        <f t="shared" ca="1" si="50"/>
        <v>Withdrawal</v>
      </c>
      <c r="E1650" s="2" t="s">
        <v>7</v>
      </c>
      <c r="F1650" s="1">
        <v>44</v>
      </c>
      <c r="G1650" s="2" t="s">
        <v>12</v>
      </c>
      <c r="H1650" s="2" t="s">
        <v>20</v>
      </c>
      <c r="I1650" s="1">
        <v>1</v>
      </c>
      <c r="J1650" s="2">
        <v>3</v>
      </c>
      <c r="K1650" s="2">
        <v>2023</v>
      </c>
    </row>
    <row r="1651" spans="1:11" x14ac:dyDescent="0.25">
      <c r="A1651" s="2">
        <v>2648</v>
      </c>
      <c r="B1651" s="2">
        <f t="shared" ca="1" si="51"/>
        <v>16365</v>
      </c>
      <c r="C1651" s="1">
        <v>-362</v>
      </c>
      <c r="D1651" s="2" t="str">
        <f t="shared" ca="1" si="50"/>
        <v>Deposit</v>
      </c>
      <c r="E1651" s="2" t="s">
        <v>7</v>
      </c>
      <c r="F1651" s="1">
        <v>58</v>
      </c>
      <c r="G1651" s="2" t="s">
        <v>11</v>
      </c>
      <c r="H1651" s="2" t="s">
        <v>22</v>
      </c>
      <c r="I1651" s="1">
        <v>3</v>
      </c>
      <c r="J1651" s="2">
        <v>3</v>
      </c>
      <c r="K1651" s="2">
        <v>2024</v>
      </c>
    </row>
    <row r="1652" spans="1:11" x14ac:dyDescent="0.25">
      <c r="A1652" s="2">
        <v>2649</v>
      </c>
      <c r="B1652" s="2">
        <f t="shared" ca="1" si="51"/>
        <v>19230</v>
      </c>
      <c r="C1652" s="1">
        <v>763</v>
      </c>
      <c r="D1652" s="2" t="str">
        <f t="shared" ca="1" si="50"/>
        <v>Deposit</v>
      </c>
      <c r="E1652" s="2" t="s">
        <v>9</v>
      </c>
      <c r="F1652" s="1">
        <v>69</v>
      </c>
      <c r="G1652" s="2" t="s">
        <v>12</v>
      </c>
      <c r="H1652" s="2" t="s">
        <v>23</v>
      </c>
      <c r="I1652" s="1">
        <v>1</v>
      </c>
      <c r="J1652" s="2">
        <v>7</v>
      </c>
      <c r="K1652" s="2">
        <v>2023</v>
      </c>
    </row>
    <row r="1653" spans="1:11" x14ac:dyDescent="0.25">
      <c r="A1653" s="2">
        <v>2650</v>
      </c>
      <c r="B1653" s="2">
        <f t="shared" ca="1" si="51"/>
        <v>24423</v>
      </c>
      <c r="C1653" s="1">
        <v>254</v>
      </c>
      <c r="D1653" s="2" t="str">
        <f t="shared" ca="1" si="50"/>
        <v>Deposit</v>
      </c>
      <c r="E1653" s="2" t="s">
        <v>7</v>
      </c>
      <c r="F1653" s="1">
        <v>70</v>
      </c>
      <c r="G1653" s="2" t="s">
        <v>11</v>
      </c>
      <c r="H1653" s="2" t="s">
        <v>19</v>
      </c>
      <c r="I1653" s="1">
        <v>2</v>
      </c>
      <c r="J1653" s="2">
        <v>7</v>
      </c>
      <c r="K1653" s="2">
        <v>2024</v>
      </c>
    </row>
    <row r="1654" spans="1:11" x14ac:dyDescent="0.25">
      <c r="A1654" s="2">
        <v>2651</v>
      </c>
      <c r="B1654" s="2">
        <f t="shared" ca="1" si="51"/>
        <v>1051</v>
      </c>
      <c r="C1654" s="1">
        <v>151</v>
      </c>
      <c r="D1654" s="2" t="str">
        <f t="shared" ca="1" si="50"/>
        <v>Withdrawal</v>
      </c>
      <c r="E1654" s="2" t="s">
        <v>8</v>
      </c>
      <c r="F1654" s="1">
        <v>54</v>
      </c>
      <c r="G1654" s="2" t="s">
        <v>12</v>
      </c>
      <c r="H1654" s="2" t="s">
        <v>20</v>
      </c>
      <c r="I1654" s="1">
        <v>5</v>
      </c>
      <c r="J1654" s="2">
        <v>4</v>
      </c>
      <c r="K1654" s="2">
        <v>2024</v>
      </c>
    </row>
    <row r="1655" spans="1:11" x14ac:dyDescent="0.25">
      <c r="A1655" s="2">
        <v>2652</v>
      </c>
      <c r="B1655" s="2">
        <f t="shared" ca="1" si="51"/>
        <v>18990</v>
      </c>
      <c r="C1655" s="1">
        <v>-112</v>
      </c>
      <c r="D1655" s="2" t="str">
        <f t="shared" ca="1" si="50"/>
        <v>Deposit</v>
      </c>
      <c r="E1655" s="2" t="s">
        <v>7</v>
      </c>
      <c r="F1655" s="1">
        <v>29</v>
      </c>
      <c r="G1655" s="2" t="s">
        <v>11</v>
      </c>
      <c r="H1655" s="2" t="s">
        <v>21</v>
      </c>
      <c r="I1655" s="1">
        <v>5</v>
      </c>
      <c r="J1655" s="2">
        <v>9</v>
      </c>
      <c r="K1655" s="2">
        <v>2024</v>
      </c>
    </row>
    <row r="1656" spans="1:11" x14ac:dyDescent="0.25">
      <c r="A1656" s="2">
        <v>2653</v>
      </c>
      <c r="B1656" s="2">
        <f t="shared" ca="1" si="51"/>
        <v>21672</v>
      </c>
      <c r="C1656" s="1">
        <v>411</v>
      </c>
      <c r="D1656" s="2" t="str">
        <f t="shared" ca="1" si="50"/>
        <v>Deposit</v>
      </c>
      <c r="E1656" s="2" t="s">
        <v>7</v>
      </c>
      <c r="F1656" s="1">
        <v>61</v>
      </c>
      <c r="G1656" s="2" t="s">
        <v>12</v>
      </c>
      <c r="H1656" s="2" t="s">
        <v>22</v>
      </c>
      <c r="I1656" s="1">
        <v>1</v>
      </c>
      <c r="J1656" s="2">
        <v>7</v>
      </c>
      <c r="K1656" s="2">
        <v>2024</v>
      </c>
    </row>
    <row r="1657" spans="1:11" x14ac:dyDescent="0.25">
      <c r="A1657" s="2">
        <v>2654</v>
      </c>
      <c r="B1657" s="2">
        <f t="shared" ca="1" si="51"/>
        <v>10492</v>
      </c>
      <c r="C1657" s="1">
        <v>82</v>
      </c>
      <c r="D1657" s="2" t="str">
        <f t="shared" ca="1" si="50"/>
        <v>Transfer</v>
      </c>
      <c r="E1657" s="2" t="s">
        <v>9</v>
      </c>
      <c r="F1657" s="1">
        <v>58</v>
      </c>
      <c r="G1657" s="2" t="s">
        <v>11</v>
      </c>
      <c r="H1657" s="2" t="s">
        <v>23</v>
      </c>
      <c r="I1657" s="1">
        <v>4</v>
      </c>
      <c r="J1657" s="2">
        <v>6</v>
      </c>
      <c r="K1657" s="2">
        <v>2024</v>
      </c>
    </row>
    <row r="1658" spans="1:11" x14ac:dyDescent="0.25">
      <c r="A1658" s="2">
        <v>2655</v>
      </c>
      <c r="B1658" s="2">
        <f t="shared" ca="1" si="51"/>
        <v>2996</v>
      </c>
      <c r="C1658" s="1">
        <v>28</v>
      </c>
      <c r="D1658" s="2" t="str">
        <f t="shared" ca="1" si="50"/>
        <v>Transfer</v>
      </c>
      <c r="E1658" s="2" t="s">
        <v>7</v>
      </c>
      <c r="F1658" s="1">
        <v>36</v>
      </c>
      <c r="G1658" s="2" t="s">
        <v>12</v>
      </c>
      <c r="H1658" s="2" t="s">
        <v>19</v>
      </c>
      <c r="I1658" s="1">
        <v>3</v>
      </c>
      <c r="J1658" s="2">
        <v>3</v>
      </c>
      <c r="K1658" s="2">
        <v>2023</v>
      </c>
    </row>
    <row r="1659" spans="1:11" x14ac:dyDescent="0.25">
      <c r="A1659" s="2">
        <v>2656</v>
      </c>
      <c r="B1659" s="2">
        <f t="shared" ca="1" si="51"/>
        <v>1651</v>
      </c>
      <c r="C1659" s="1">
        <v>-412</v>
      </c>
      <c r="D1659" s="2" t="str">
        <f t="shared" ca="1" si="50"/>
        <v>Withdrawal</v>
      </c>
      <c r="E1659" s="2" t="s">
        <v>7</v>
      </c>
      <c r="F1659" s="1">
        <v>27</v>
      </c>
      <c r="G1659" s="2" t="s">
        <v>11</v>
      </c>
      <c r="H1659" s="2" t="s">
        <v>20</v>
      </c>
      <c r="I1659" s="1">
        <v>4</v>
      </c>
      <c r="J1659" s="2">
        <v>10</v>
      </c>
      <c r="K1659" s="2">
        <v>2023</v>
      </c>
    </row>
    <row r="1660" spans="1:11" x14ac:dyDescent="0.25">
      <c r="A1660" s="2">
        <v>2657</v>
      </c>
      <c r="B1660" s="2">
        <f t="shared" ca="1" si="51"/>
        <v>22295</v>
      </c>
      <c r="C1660" s="1">
        <v>1484</v>
      </c>
      <c r="D1660" s="2" t="str">
        <f t="shared" ca="1" si="50"/>
        <v>Deposit</v>
      </c>
      <c r="E1660" s="2" t="s">
        <v>8</v>
      </c>
      <c r="F1660" s="1">
        <v>32</v>
      </c>
      <c r="G1660" s="2" t="s">
        <v>11</v>
      </c>
      <c r="H1660" s="2" t="s">
        <v>21</v>
      </c>
      <c r="I1660" s="1">
        <v>2</v>
      </c>
      <c r="J1660" s="2">
        <v>10</v>
      </c>
      <c r="K1660" s="2">
        <v>2023</v>
      </c>
    </row>
    <row r="1661" spans="1:11" x14ac:dyDescent="0.25">
      <c r="A1661" s="2">
        <v>2658</v>
      </c>
      <c r="B1661" s="2">
        <f t="shared" ca="1" si="51"/>
        <v>750</v>
      </c>
      <c r="C1661" s="1">
        <v>495</v>
      </c>
      <c r="D1661" s="2" t="str">
        <f t="shared" ca="1" si="50"/>
        <v>Withdrawal</v>
      </c>
      <c r="E1661" s="2" t="s">
        <v>9</v>
      </c>
      <c r="F1661" s="1">
        <v>57</v>
      </c>
      <c r="G1661" s="2" t="s">
        <v>12</v>
      </c>
      <c r="H1661" s="2" t="s">
        <v>22</v>
      </c>
      <c r="I1661" s="1">
        <v>1</v>
      </c>
      <c r="J1661" s="2">
        <v>5</v>
      </c>
      <c r="K1661" s="2">
        <v>2023</v>
      </c>
    </row>
    <row r="1662" spans="1:11" x14ac:dyDescent="0.25">
      <c r="A1662" s="2">
        <v>2659</v>
      </c>
      <c r="B1662" s="2">
        <f t="shared" ca="1" si="51"/>
        <v>4407</v>
      </c>
      <c r="C1662" s="1">
        <v>791</v>
      </c>
      <c r="D1662" s="2" t="str">
        <f t="shared" ca="1" si="50"/>
        <v>Withdrawal</v>
      </c>
      <c r="E1662" s="2" t="s">
        <v>7</v>
      </c>
      <c r="F1662" s="1">
        <v>35</v>
      </c>
      <c r="G1662" s="2" t="s">
        <v>11</v>
      </c>
      <c r="H1662" s="2" t="s">
        <v>23</v>
      </c>
      <c r="I1662" s="1">
        <v>3</v>
      </c>
      <c r="J1662" s="2">
        <v>5</v>
      </c>
      <c r="K1662" s="2">
        <v>2023</v>
      </c>
    </row>
    <row r="1663" spans="1:11" x14ac:dyDescent="0.25">
      <c r="A1663" s="2">
        <v>2660</v>
      </c>
      <c r="B1663" s="2">
        <f t="shared" ca="1" si="51"/>
        <v>9569</v>
      </c>
      <c r="C1663" s="1">
        <v>304</v>
      </c>
      <c r="D1663" s="2" t="str">
        <f t="shared" ca="1" si="50"/>
        <v>Withdrawal</v>
      </c>
      <c r="E1663" s="2" t="s">
        <v>8</v>
      </c>
      <c r="F1663" s="1">
        <v>60</v>
      </c>
      <c r="G1663" s="2" t="s">
        <v>12</v>
      </c>
      <c r="H1663" s="2" t="s">
        <v>19</v>
      </c>
      <c r="I1663" s="1">
        <v>2</v>
      </c>
      <c r="J1663" s="2">
        <v>5</v>
      </c>
      <c r="K1663" s="2">
        <v>2024</v>
      </c>
    </row>
    <row r="1664" spans="1:11" x14ac:dyDescent="0.25">
      <c r="A1664" s="2">
        <v>2661</v>
      </c>
      <c r="B1664" s="2">
        <f t="shared" ca="1" si="51"/>
        <v>12863</v>
      </c>
      <c r="C1664" s="1">
        <v>340</v>
      </c>
      <c r="D1664" s="2" t="str">
        <f t="shared" ca="1" si="50"/>
        <v>Withdrawal</v>
      </c>
      <c r="E1664" s="2" t="s">
        <v>7</v>
      </c>
      <c r="F1664" s="1">
        <v>68</v>
      </c>
      <c r="G1664" s="2" t="s">
        <v>11</v>
      </c>
      <c r="H1664" s="2" t="s">
        <v>20</v>
      </c>
      <c r="I1664" s="1">
        <v>1</v>
      </c>
      <c r="J1664" s="2">
        <v>4</v>
      </c>
      <c r="K1664" s="2">
        <v>2024</v>
      </c>
    </row>
    <row r="1665" spans="1:11" x14ac:dyDescent="0.25">
      <c r="A1665" s="2">
        <v>2662</v>
      </c>
      <c r="B1665" s="2">
        <f t="shared" ca="1" si="51"/>
        <v>24840</v>
      </c>
      <c r="C1665" s="1">
        <v>274</v>
      </c>
      <c r="D1665" s="2" t="str">
        <f t="shared" ca="1" si="50"/>
        <v>Deposit</v>
      </c>
      <c r="E1665" s="2" t="s">
        <v>7</v>
      </c>
      <c r="F1665" s="1">
        <v>43</v>
      </c>
      <c r="G1665" s="2" t="s">
        <v>12</v>
      </c>
      <c r="H1665" s="2" t="s">
        <v>21</v>
      </c>
      <c r="I1665" s="1">
        <v>5</v>
      </c>
      <c r="J1665" s="2">
        <v>6</v>
      </c>
      <c r="K1665" s="2">
        <v>2024</v>
      </c>
    </row>
    <row r="1666" spans="1:11" x14ac:dyDescent="0.25">
      <c r="A1666" s="2">
        <v>2663</v>
      </c>
      <c r="B1666" s="2">
        <f t="shared" ca="1" si="51"/>
        <v>7425</v>
      </c>
      <c r="C1666" s="1">
        <v>-483</v>
      </c>
      <c r="D1666" s="2" t="str">
        <f t="shared" ca="1" si="50"/>
        <v>Withdrawal</v>
      </c>
      <c r="E1666" s="2" t="s">
        <v>9</v>
      </c>
      <c r="F1666" s="1">
        <v>30</v>
      </c>
      <c r="G1666" s="2" t="s">
        <v>11</v>
      </c>
      <c r="H1666" s="2" t="s">
        <v>22</v>
      </c>
      <c r="I1666" s="1">
        <v>4</v>
      </c>
      <c r="J1666" s="2">
        <v>5</v>
      </c>
      <c r="K1666" s="2">
        <v>2023</v>
      </c>
    </row>
    <row r="1667" spans="1:11" x14ac:dyDescent="0.25">
      <c r="A1667" s="2">
        <v>2664</v>
      </c>
      <c r="B1667" s="2">
        <f t="shared" ca="1" si="51"/>
        <v>11985</v>
      </c>
      <c r="C1667" s="1">
        <v>729</v>
      </c>
      <c r="D1667" s="2" t="str">
        <f t="shared" ca="1" si="50"/>
        <v>Deposit</v>
      </c>
      <c r="E1667" s="2" t="s">
        <v>7</v>
      </c>
      <c r="F1667" s="1">
        <v>67</v>
      </c>
      <c r="G1667" s="2" t="s">
        <v>12</v>
      </c>
      <c r="H1667" s="2" t="s">
        <v>23</v>
      </c>
      <c r="I1667" s="1">
        <v>2</v>
      </c>
      <c r="J1667" s="2">
        <v>4</v>
      </c>
      <c r="K1667" s="2">
        <v>2024</v>
      </c>
    </row>
    <row r="1668" spans="1:11" x14ac:dyDescent="0.25">
      <c r="A1668" s="2">
        <v>2665</v>
      </c>
      <c r="B1668" s="2">
        <f t="shared" ca="1" si="51"/>
        <v>14377</v>
      </c>
      <c r="C1668" s="1">
        <v>625</v>
      </c>
      <c r="D1668" s="2" t="str">
        <f t="shared" ref="D1668:D1731" ca="1" si="52">INDEX(loan_types,RANDBETWEEN(1,COUNTA(loan_types)))</f>
        <v>Transfer</v>
      </c>
      <c r="E1668" s="2" t="s">
        <v>8</v>
      </c>
      <c r="F1668" s="1">
        <v>37</v>
      </c>
      <c r="G1668" s="2" t="s">
        <v>11</v>
      </c>
      <c r="H1668" s="2" t="s">
        <v>19</v>
      </c>
      <c r="I1668" s="1">
        <v>5</v>
      </c>
      <c r="J1668" s="2">
        <v>12</v>
      </c>
      <c r="K1668" s="2">
        <v>2024</v>
      </c>
    </row>
    <row r="1669" spans="1:11" x14ac:dyDescent="0.25">
      <c r="A1669" s="2">
        <v>2666</v>
      </c>
      <c r="B1669" s="2">
        <f t="shared" ref="B1669:B1732" ca="1" si="53">IF(D1669="Withdrawal",RANDBETWEEN(500,15000),IF(D1668="Transfer",RANDBETWEEN(600,6000),RANDBETWEEN(10000,25000)))</f>
        <v>8317</v>
      </c>
      <c r="C1669" s="1">
        <v>210</v>
      </c>
      <c r="D1669" s="2" t="str">
        <f t="shared" ca="1" si="52"/>
        <v>Withdrawal</v>
      </c>
      <c r="E1669" s="2" t="s">
        <v>7</v>
      </c>
      <c r="F1669" s="1">
        <v>52</v>
      </c>
      <c r="G1669" s="2" t="s">
        <v>12</v>
      </c>
      <c r="H1669" s="2" t="s">
        <v>20</v>
      </c>
      <c r="I1669" s="1">
        <v>1</v>
      </c>
      <c r="J1669" s="2">
        <v>9</v>
      </c>
      <c r="K1669" s="2">
        <v>2024</v>
      </c>
    </row>
    <row r="1670" spans="1:11" x14ac:dyDescent="0.25">
      <c r="A1670" s="2">
        <v>2667</v>
      </c>
      <c r="B1670" s="2">
        <f t="shared" ca="1" si="53"/>
        <v>4497</v>
      </c>
      <c r="C1670" s="1">
        <v>1072</v>
      </c>
      <c r="D1670" s="2" t="str">
        <f t="shared" ca="1" si="52"/>
        <v>Withdrawal</v>
      </c>
      <c r="E1670" s="2" t="s">
        <v>7</v>
      </c>
      <c r="F1670" s="1">
        <v>69</v>
      </c>
      <c r="G1670" s="2" t="s">
        <v>11</v>
      </c>
      <c r="H1670" s="2" t="s">
        <v>21</v>
      </c>
      <c r="I1670" s="1">
        <v>3</v>
      </c>
      <c r="J1670" s="2">
        <v>4</v>
      </c>
      <c r="K1670" s="2">
        <v>2024</v>
      </c>
    </row>
    <row r="1671" spans="1:11" x14ac:dyDescent="0.25">
      <c r="A1671" s="2">
        <v>2668</v>
      </c>
      <c r="B1671" s="2">
        <f t="shared" ca="1" si="53"/>
        <v>23339</v>
      </c>
      <c r="C1671" s="1">
        <v>-49</v>
      </c>
      <c r="D1671" s="2" t="str">
        <f t="shared" ca="1" si="52"/>
        <v>Deposit</v>
      </c>
      <c r="E1671" s="2" t="s">
        <v>9</v>
      </c>
      <c r="F1671" s="1">
        <v>54</v>
      </c>
      <c r="G1671" s="2" t="s">
        <v>12</v>
      </c>
      <c r="H1671" s="2" t="s">
        <v>22</v>
      </c>
      <c r="I1671" s="1">
        <v>5</v>
      </c>
      <c r="J1671" s="2">
        <v>4</v>
      </c>
      <c r="K1671" s="2">
        <v>2023</v>
      </c>
    </row>
    <row r="1672" spans="1:11" x14ac:dyDescent="0.25">
      <c r="A1672" s="2">
        <v>2669</v>
      </c>
      <c r="B1672" s="2">
        <f t="shared" ca="1" si="53"/>
        <v>13447</v>
      </c>
      <c r="C1672" s="1">
        <v>199</v>
      </c>
      <c r="D1672" s="2" t="str">
        <f t="shared" ca="1" si="52"/>
        <v>Transfer</v>
      </c>
      <c r="E1672" s="2" t="s">
        <v>7</v>
      </c>
      <c r="F1672" s="1">
        <v>29</v>
      </c>
      <c r="G1672" s="2" t="s">
        <v>11</v>
      </c>
      <c r="H1672" s="2" t="s">
        <v>23</v>
      </c>
      <c r="I1672" s="1">
        <v>5</v>
      </c>
      <c r="J1672" s="2">
        <v>6</v>
      </c>
      <c r="K1672" s="2">
        <v>2023</v>
      </c>
    </row>
    <row r="1673" spans="1:11" x14ac:dyDescent="0.25">
      <c r="A1673" s="2">
        <v>2670</v>
      </c>
      <c r="B1673" s="2">
        <f t="shared" ca="1" si="53"/>
        <v>5874</v>
      </c>
      <c r="C1673" s="1">
        <v>214</v>
      </c>
      <c r="D1673" s="2" t="str">
        <f t="shared" ca="1" si="52"/>
        <v>Deposit</v>
      </c>
      <c r="E1673" s="2" t="s">
        <v>7</v>
      </c>
      <c r="F1673" s="1">
        <v>62</v>
      </c>
      <c r="G1673" s="2" t="s">
        <v>12</v>
      </c>
      <c r="H1673" s="2" t="s">
        <v>19</v>
      </c>
      <c r="I1673" s="1">
        <v>5</v>
      </c>
      <c r="J1673" s="2">
        <v>10</v>
      </c>
      <c r="K1673" s="2">
        <v>2023</v>
      </c>
    </row>
    <row r="1674" spans="1:11" x14ac:dyDescent="0.25">
      <c r="A1674" s="2">
        <v>2671</v>
      </c>
      <c r="B1674" s="2">
        <f t="shared" ca="1" si="53"/>
        <v>18330</v>
      </c>
      <c r="C1674" s="1">
        <v>1182</v>
      </c>
      <c r="D1674" s="2" t="str">
        <f t="shared" ca="1" si="52"/>
        <v>Deposit</v>
      </c>
      <c r="E1674" s="2" t="s">
        <v>8</v>
      </c>
      <c r="F1674" s="1">
        <v>61</v>
      </c>
      <c r="G1674" s="2" t="s">
        <v>11</v>
      </c>
      <c r="H1674" s="2" t="s">
        <v>20</v>
      </c>
      <c r="I1674" s="1">
        <v>5</v>
      </c>
      <c r="J1674" s="2">
        <v>12</v>
      </c>
      <c r="K1674" s="2">
        <v>2024</v>
      </c>
    </row>
    <row r="1675" spans="1:11" x14ac:dyDescent="0.25">
      <c r="A1675" s="2">
        <v>2672</v>
      </c>
      <c r="B1675" s="2">
        <f t="shared" ca="1" si="53"/>
        <v>9989</v>
      </c>
      <c r="C1675" s="1">
        <v>1053</v>
      </c>
      <c r="D1675" s="2" t="str">
        <f t="shared" ca="1" si="52"/>
        <v>Withdrawal</v>
      </c>
      <c r="E1675" s="2" t="s">
        <v>9</v>
      </c>
      <c r="F1675" s="1">
        <v>48</v>
      </c>
      <c r="G1675" s="2" t="s">
        <v>12</v>
      </c>
      <c r="H1675" s="2" t="s">
        <v>21</v>
      </c>
      <c r="I1675" s="1">
        <v>3</v>
      </c>
      <c r="J1675" s="2">
        <v>9</v>
      </c>
      <c r="K1675" s="2">
        <v>2024</v>
      </c>
    </row>
    <row r="1676" spans="1:11" x14ac:dyDescent="0.25">
      <c r="A1676" s="2">
        <v>2673</v>
      </c>
      <c r="B1676" s="2">
        <f t="shared" ca="1" si="53"/>
        <v>8652</v>
      </c>
      <c r="C1676" s="1">
        <v>670</v>
      </c>
      <c r="D1676" s="2" t="str">
        <f t="shared" ca="1" si="52"/>
        <v>Withdrawal</v>
      </c>
      <c r="E1676" s="2" t="s">
        <v>7</v>
      </c>
      <c r="F1676" s="1">
        <v>55</v>
      </c>
      <c r="G1676" s="2" t="s">
        <v>11</v>
      </c>
      <c r="H1676" s="2" t="s">
        <v>22</v>
      </c>
      <c r="I1676" s="1">
        <v>5</v>
      </c>
      <c r="J1676" s="2">
        <v>1</v>
      </c>
      <c r="K1676" s="2">
        <v>2024</v>
      </c>
    </row>
    <row r="1677" spans="1:11" x14ac:dyDescent="0.25">
      <c r="A1677" s="2">
        <v>2674</v>
      </c>
      <c r="B1677" s="2">
        <f t="shared" ca="1" si="53"/>
        <v>23386</v>
      </c>
      <c r="C1677" s="1">
        <v>612</v>
      </c>
      <c r="D1677" s="2" t="str">
        <f t="shared" ca="1" si="52"/>
        <v>Deposit</v>
      </c>
      <c r="E1677" s="2" t="s">
        <v>7</v>
      </c>
      <c r="F1677" s="1">
        <v>31</v>
      </c>
      <c r="G1677" s="2" t="s">
        <v>12</v>
      </c>
      <c r="H1677" s="2" t="s">
        <v>23</v>
      </c>
      <c r="I1677" s="1">
        <v>5</v>
      </c>
      <c r="J1677" s="2">
        <v>4</v>
      </c>
      <c r="K1677" s="2">
        <v>2023</v>
      </c>
    </row>
    <row r="1678" spans="1:11" x14ac:dyDescent="0.25">
      <c r="A1678" s="2">
        <v>2675</v>
      </c>
      <c r="B1678" s="2">
        <f t="shared" ca="1" si="53"/>
        <v>22752</v>
      </c>
      <c r="C1678" s="1">
        <v>1468</v>
      </c>
      <c r="D1678" s="2" t="str">
        <f t="shared" ca="1" si="52"/>
        <v>Deposit</v>
      </c>
      <c r="E1678" s="2" t="s">
        <v>8</v>
      </c>
      <c r="F1678" s="1">
        <v>64</v>
      </c>
      <c r="G1678" s="2" t="s">
        <v>11</v>
      </c>
      <c r="H1678" s="2" t="s">
        <v>19</v>
      </c>
      <c r="I1678" s="1">
        <v>3</v>
      </c>
      <c r="J1678" s="2">
        <v>8</v>
      </c>
      <c r="K1678" s="2">
        <v>2023</v>
      </c>
    </row>
    <row r="1679" spans="1:11" x14ac:dyDescent="0.25">
      <c r="A1679" s="2">
        <v>2676</v>
      </c>
      <c r="B1679" s="2">
        <f t="shared" ca="1" si="53"/>
        <v>3225</v>
      </c>
      <c r="C1679" s="1">
        <v>677</v>
      </c>
      <c r="D1679" s="2" t="str">
        <f t="shared" ca="1" si="52"/>
        <v>Withdrawal</v>
      </c>
      <c r="E1679" s="2" t="s">
        <v>7</v>
      </c>
      <c r="F1679" s="1">
        <v>27</v>
      </c>
      <c r="G1679" s="2" t="s">
        <v>11</v>
      </c>
      <c r="H1679" s="2" t="s">
        <v>20</v>
      </c>
      <c r="I1679" s="1">
        <v>4</v>
      </c>
      <c r="J1679" s="2">
        <v>2</v>
      </c>
      <c r="K1679" s="2">
        <v>2023</v>
      </c>
    </row>
    <row r="1680" spans="1:11" x14ac:dyDescent="0.25">
      <c r="A1680" s="2">
        <v>2677</v>
      </c>
      <c r="B1680" s="2">
        <f t="shared" ca="1" si="53"/>
        <v>9728</v>
      </c>
      <c r="C1680" s="1">
        <v>-489</v>
      </c>
      <c r="D1680" s="2" t="str">
        <f t="shared" ca="1" si="52"/>
        <v>Withdrawal</v>
      </c>
      <c r="E1680" s="2" t="s">
        <v>9</v>
      </c>
      <c r="F1680" s="1">
        <v>57</v>
      </c>
      <c r="G1680" s="2" t="s">
        <v>12</v>
      </c>
      <c r="H1680" s="2" t="s">
        <v>21</v>
      </c>
      <c r="I1680" s="1">
        <v>2</v>
      </c>
      <c r="J1680" s="2">
        <v>1</v>
      </c>
      <c r="K1680" s="2">
        <v>2023</v>
      </c>
    </row>
    <row r="1681" spans="1:11" x14ac:dyDescent="0.25">
      <c r="A1681" s="2">
        <v>2678</v>
      </c>
      <c r="B1681" s="2">
        <f t="shared" ca="1" si="53"/>
        <v>11150</v>
      </c>
      <c r="C1681" s="1">
        <v>1082</v>
      </c>
      <c r="D1681" s="2" t="str">
        <f t="shared" ca="1" si="52"/>
        <v>Withdrawal</v>
      </c>
      <c r="E1681" s="2" t="s">
        <v>7</v>
      </c>
      <c r="F1681" s="1">
        <v>41</v>
      </c>
      <c r="G1681" s="2" t="s">
        <v>11</v>
      </c>
      <c r="H1681" s="2" t="s">
        <v>22</v>
      </c>
      <c r="I1681" s="1">
        <v>2</v>
      </c>
      <c r="J1681" s="2">
        <v>8</v>
      </c>
      <c r="K1681" s="2">
        <v>2023</v>
      </c>
    </row>
    <row r="1682" spans="1:11" x14ac:dyDescent="0.25">
      <c r="A1682" s="2">
        <v>2679</v>
      </c>
      <c r="B1682" s="2">
        <f t="shared" ca="1" si="53"/>
        <v>12756</v>
      </c>
      <c r="C1682" s="1">
        <v>-428</v>
      </c>
      <c r="D1682" s="2" t="str">
        <f t="shared" ca="1" si="52"/>
        <v>Deposit</v>
      </c>
      <c r="E1682" s="2" t="s">
        <v>7</v>
      </c>
      <c r="F1682" s="1">
        <v>39</v>
      </c>
      <c r="G1682" s="2" t="s">
        <v>11</v>
      </c>
      <c r="H1682" s="2" t="s">
        <v>23</v>
      </c>
      <c r="I1682" s="1">
        <v>3</v>
      </c>
      <c r="J1682" s="2">
        <v>10</v>
      </c>
      <c r="K1682" s="2">
        <v>2023</v>
      </c>
    </row>
    <row r="1683" spans="1:11" x14ac:dyDescent="0.25">
      <c r="A1683" s="2">
        <v>2680</v>
      </c>
      <c r="B1683" s="2">
        <f t="shared" ca="1" si="53"/>
        <v>23462</v>
      </c>
      <c r="C1683" s="1">
        <v>-279</v>
      </c>
      <c r="D1683" s="2" t="str">
        <f t="shared" ca="1" si="52"/>
        <v>Deposit</v>
      </c>
      <c r="E1683" s="2" t="s">
        <v>8</v>
      </c>
      <c r="F1683" s="1">
        <v>28</v>
      </c>
      <c r="G1683" s="2" t="s">
        <v>12</v>
      </c>
      <c r="H1683" s="2" t="s">
        <v>19</v>
      </c>
      <c r="I1683" s="1">
        <v>4</v>
      </c>
      <c r="J1683" s="2">
        <v>9</v>
      </c>
      <c r="K1683" s="2">
        <v>2023</v>
      </c>
    </row>
    <row r="1684" spans="1:11" x14ac:dyDescent="0.25">
      <c r="A1684" s="2">
        <v>2681</v>
      </c>
      <c r="B1684" s="2">
        <f t="shared" ca="1" si="53"/>
        <v>18364</v>
      </c>
      <c r="C1684" s="1">
        <v>-406</v>
      </c>
      <c r="D1684" s="2" t="str">
        <f t="shared" ca="1" si="52"/>
        <v>Transfer</v>
      </c>
      <c r="E1684" s="2" t="s">
        <v>7</v>
      </c>
      <c r="F1684" s="1">
        <v>34</v>
      </c>
      <c r="G1684" s="2" t="s">
        <v>12</v>
      </c>
      <c r="H1684" s="2" t="s">
        <v>20</v>
      </c>
      <c r="I1684" s="1">
        <v>4</v>
      </c>
      <c r="J1684" s="2">
        <v>4</v>
      </c>
      <c r="K1684" s="2">
        <v>2023</v>
      </c>
    </row>
    <row r="1685" spans="1:11" x14ac:dyDescent="0.25">
      <c r="A1685" s="2">
        <v>2682</v>
      </c>
      <c r="B1685" s="2">
        <f t="shared" ca="1" si="53"/>
        <v>4187</v>
      </c>
      <c r="C1685" s="1">
        <v>720</v>
      </c>
      <c r="D1685" s="2" t="str">
        <f t="shared" ca="1" si="52"/>
        <v>Deposit</v>
      </c>
      <c r="E1685" s="2" t="s">
        <v>8</v>
      </c>
      <c r="F1685" s="1">
        <v>54</v>
      </c>
      <c r="G1685" s="2" t="s">
        <v>11</v>
      </c>
      <c r="H1685" s="2" t="s">
        <v>21</v>
      </c>
      <c r="I1685" s="1">
        <v>4</v>
      </c>
      <c r="J1685" s="2">
        <v>8</v>
      </c>
      <c r="K1685" s="2">
        <v>2023</v>
      </c>
    </row>
    <row r="1686" spans="1:11" x14ac:dyDescent="0.25">
      <c r="A1686" s="2">
        <v>2683</v>
      </c>
      <c r="B1686" s="2">
        <f t="shared" ca="1" si="53"/>
        <v>7948</v>
      </c>
      <c r="C1686" s="1">
        <v>680</v>
      </c>
      <c r="D1686" s="2" t="str">
        <f t="shared" ca="1" si="52"/>
        <v>Withdrawal</v>
      </c>
      <c r="E1686" s="2" t="s">
        <v>9</v>
      </c>
      <c r="F1686" s="1">
        <v>57</v>
      </c>
      <c r="G1686" s="2" t="s">
        <v>11</v>
      </c>
      <c r="H1686" s="2" t="s">
        <v>22</v>
      </c>
      <c r="I1686" s="1">
        <v>5</v>
      </c>
      <c r="J1686" s="2">
        <v>8</v>
      </c>
      <c r="K1686" s="2">
        <v>2024</v>
      </c>
    </row>
    <row r="1687" spans="1:11" x14ac:dyDescent="0.25">
      <c r="A1687" s="2">
        <v>2684</v>
      </c>
      <c r="B1687" s="2">
        <f t="shared" ca="1" si="53"/>
        <v>23531</v>
      </c>
      <c r="C1687" s="1">
        <v>190</v>
      </c>
      <c r="D1687" s="2" t="str">
        <f t="shared" ca="1" si="52"/>
        <v>Deposit</v>
      </c>
      <c r="E1687" s="2" t="s">
        <v>7</v>
      </c>
      <c r="F1687" s="1">
        <v>27</v>
      </c>
      <c r="G1687" s="2" t="s">
        <v>12</v>
      </c>
      <c r="H1687" s="2" t="s">
        <v>23</v>
      </c>
      <c r="I1687" s="1">
        <v>4</v>
      </c>
      <c r="J1687" s="2">
        <v>1</v>
      </c>
      <c r="K1687" s="2">
        <v>2024</v>
      </c>
    </row>
    <row r="1688" spans="1:11" x14ac:dyDescent="0.25">
      <c r="A1688" s="2">
        <v>2685</v>
      </c>
      <c r="B1688" s="2">
        <f t="shared" ca="1" si="53"/>
        <v>19869</v>
      </c>
      <c r="C1688" s="1">
        <v>1365</v>
      </c>
      <c r="D1688" s="2" t="str">
        <f t="shared" ca="1" si="52"/>
        <v>Transfer</v>
      </c>
      <c r="E1688" s="2" t="s">
        <v>7</v>
      </c>
      <c r="F1688" s="1">
        <v>69</v>
      </c>
      <c r="G1688" s="2" t="s">
        <v>11</v>
      </c>
      <c r="H1688" s="2" t="s">
        <v>19</v>
      </c>
      <c r="I1688" s="1">
        <v>2</v>
      </c>
      <c r="J1688" s="2">
        <v>11</v>
      </c>
      <c r="K1688" s="2">
        <v>2024</v>
      </c>
    </row>
    <row r="1689" spans="1:11" x14ac:dyDescent="0.25">
      <c r="A1689" s="2">
        <v>2686</v>
      </c>
      <c r="B1689" s="2">
        <f t="shared" ca="1" si="53"/>
        <v>5717</v>
      </c>
      <c r="C1689" s="1">
        <v>559</v>
      </c>
      <c r="D1689" s="2" t="str">
        <f t="shared" ca="1" si="52"/>
        <v>Transfer</v>
      </c>
      <c r="E1689" s="2" t="s">
        <v>7</v>
      </c>
      <c r="F1689" s="1">
        <v>37</v>
      </c>
      <c r="G1689" s="2" t="s">
        <v>12</v>
      </c>
      <c r="H1689" s="2" t="s">
        <v>20</v>
      </c>
      <c r="I1689" s="1">
        <v>5</v>
      </c>
      <c r="J1689" s="2">
        <v>6</v>
      </c>
      <c r="K1689" s="2">
        <v>2023</v>
      </c>
    </row>
    <row r="1690" spans="1:11" x14ac:dyDescent="0.25">
      <c r="A1690" s="2">
        <v>2687</v>
      </c>
      <c r="B1690" s="2">
        <f t="shared" ca="1" si="53"/>
        <v>646</v>
      </c>
      <c r="C1690" s="1">
        <v>1246</v>
      </c>
      <c r="D1690" s="2" t="str">
        <f t="shared" ca="1" si="52"/>
        <v>Transfer</v>
      </c>
      <c r="E1690" s="2" t="s">
        <v>8</v>
      </c>
      <c r="F1690" s="1">
        <v>66</v>
      </c>
      <c r="G1690" s="2" t="s">
        <v>11</v>
      </c>
      <c r="H1690" s="2" t="s">
        <v>21</v>
      </c>
      <c r="I1690" s="1">
        <v>5</v>
      </c>
      <c r="J1690" s="2">
        <v>10</v>
      </c>
      <c r="K1690" s="2">
        <v>2023</v>
      </c>
    </row>
    <row r="1691" spans="1:11" x14ac:dyDescent="0.25">
      <c r="A1691" s="2">
        <v>2688</v>
      </c>
      <c r="B1691" s="2">
        <f t="shared" ca="1" si="53"/>
        <v>2044</v>
      </c>
      <c r="C1691" s="1">
        <v>44</v>
      </c>
      <c r="D1691" s="2" t="str">
        <f t="shared" ca="1" si="52"/>
        <v>Transfer</v>
      </c>
      <c r="E1691" s="2" t="s">
        <v>9</v>
      </c>
      <c r="F1691" s="1">
        <v>65</v>
      </c>
      <c r="G1691" s="2" t="s">
        <v>12</v>
      </c>
      <c r="H1691" s="2" t="s">
        <v>22</v>
      </c>
      <c r="I1691" s="1">
        <v>4</v>
      </c>
      <c r="J1691" s="2">
        <v>9</v>
      </c>
      <c r="K1691" s="2">
        <v>2023</v>
      </c>
    </row>
    <row r="1692" spans="1:11" x14ac:dyDescent="0.25">
      <c r="A1692" s="2">
        <v>2689</v>
      </c>
      <c r="B1692" s="2">
        <f t="shared" ca="1" si="53"/>
        <v>956</v>
      </c>
      <c r="C1692" s="1">
        <v>-250</v>
      </c>
      <c r="D1692" s="2" t="str">
        <f t="shared" ca="1" si="52"/>
        <v>Transfer</v>
      </c>
      <c r="E1692" s="2" t="s">
        <v>7</v>
      </c>
      <c r="F1692" s="1">
        <v>58</v>
      </c>
      <c r="G1692" s="2" t="s">
        <v>11</v>
      </c>
      <c r="H1692" s="2" t="s">
        <v>23</v>
      </c>
      <c r="I1692" s="1">
        <v>5</v>
      </c>
      <c r="J1692" s="2">
        <v>5</v>
      </c>
      <c r="K1692" s="2">
        <v>2023</v>
      </c>
    </row>
    <row r="1693" spans="1:11" x14ac:dyDescent="0.25">
      <c r="A1693" s="2">
        <v>2690</v>
      </c>
      <c r="B1693" s="2">
        <f t="shared" ca="1" si="53"/>
        <v>13661</v>
      </c>
      <c r="C1693" s="1">
        <v>933</v>
      </c>
      <c r="D1693" s="2" t="str">
        <f t="shared" ca="1" si="52"/>
        <v>Withdrawal</v>
      </c>
      <c r="E1693" s="2" t="s">
        <v>7</v>
      </c>
      <c r="F1693" s="1">
        <v>33</v>
      </c>
      <c r="G1693" s="2" t="s">
        <v>12</v>
      </c>
      <c r="H1693" s="2" t="s">
        <v>19</v>
      </c>
      <c r="I1693" s="1">
        <v>1</v>
      </c>
      <c r="J1693" s="2">
        <v>8</v>
      </c>
      <c r="K1693" s="2">
        <v>2024</v>
      </c>
    </row>
    <row r="1694" spans="1:11" x14ac:dyDescent="0.25">
      <c r="A1694" s="2">
        <v>2691</v>
      </c>
      <c r="B1694" s="2">
        <f t="shared" ca="1" si="53"/>
        <v>2675</v>
      </c>
      <c r="C1694" s="1">
        <v>1425</v>
      </c>
      <c r="D1694" s="2" t="str">
        <f t="shared" ca="1" si="52"/>
        <v>Withdrawal</v>
      </c>
      <c r="E1694" s="2" t="s">
        <v>7</v>
      </c>
      <c r="F1694" s="1">
        <v>35</v>
      </c>
      <c r="G1694" s="2" t="s">
        <v>11</v>
      </c>
      <c r="H1694" s="2" t="s">
        <v>20</v>
      </c>
      <c r="I1694" s="1">
        <v>5</v>
      </c>
      <c r="J1694" s="2">
        <v>6</v>
      </c>
      <c r="K1694" s="2">
        <v>2023</v>
      </c>
    </row>
    <row r="1695" spans="1:11" x14ac:dyDescent="0.25">
      <c r="A1695" s="2">
        <v>2692</v>
      </c>
      <c r="B1695" s="2">
        <f t="shared" ca="1" si="53"/>
        <v>18717</v>
      </c>
      <c r="C1695" s="1">
        <v>876</v>
      </c>
      <c r="D1695" s="2" t="str">
        <f t="shared" ca="1" si="52"/>
        <v>Deposit</v>
      </c>
      <c r="E1695" s="2" t="s">
        <v>8</v>
      </c>
      <c r="F1695" s="1">
        <v>49</v>
      </c>
      <c r="G1695" s="2" t="s">
        <v>11</v>
      </c>
      <c r="H1695" s="2" t="s">
        <v>21</v>
      </c>
      <c r="I1695" s="1">
        <v>1</v>
      </c>
      <c r="J1695" s="2">
        <v>11</v>
      </c>
      <c r="K1695" s="2">
        <v>2023</v>
      </c>
    </row>
    <row r="1696" spans="1:11" x14ac:dyDescent="0.25">
      <c r="A1696" s="2">
        <v>2693</v>
      </c>
      <c r="B1696" s="2">
        <f t="shared" ca="1" si="53"/>
        <v>13576</v>
      </c>
      <c r="C1696" s="1">
        <v>1161</v>
      </c>
      <c r="D1696" s="2" t="str">
        <f t="shared" ca="1" si="52"/>
        <v>Transfer</v>
      </c>
      <c r="E1696" s="2" t="s">
        <v>7</v>
      </c>
      <c r="F1696" s="1">
        <v>29</v>
      </c>
      <c r="G1696" s="2" t="s">
        <v>12</v>
      </c>
      <c r="H1696" s="2" t="s">
        <v>22</v>
      </c>
      <c r="I1696" s="1">
        <v>3</v>
      </c>
      <c r="J1696" s="2">
        <v>9</v>
      </c>
      <c r="K1696" s="2">
        <v>2023</v>
      </c>
    </row>
    <row r="1697" spans="1:11" x14ac:dyDescent="0.25">
      <c r="A1697" s="2">
        <v>2694</v>
      </c>
      <c r="B1697" s="2">
        <f t="shared" ca="1" si="53"/>
        <v>4774</v>
      </c>
      <c r="C1697" s="1">
        <v>1288</v>
      </c>
      <c r="D1697" s="2" t="str">
        <f t="shared" ca="1" si="52"/>
        <v>Transfer</v>
      </c>
      <c r="E1697" s="2" t="s">
        <v>9</v>
      </c>
      <c r="F1697" s="1">
        <v>61</v>
      </c>
      <c r="G1697" s="2" t="s">
        <v>12</v>
      </c>
      <c r="H1697" s="2" t="s">
        <v>23</v>
      </c>
      <c r="I1697" s="1">
        <v>4</v>
      </c>
      <c r="J1697" s="2">
        <v>9</v>
      </c>
      <c r="K1697" s="2">
        <v>2023</v>
      </c>
    </row>
    <row r="1698" spans="1:11" x14ac:dyDescent="0.25">
      <c r="A1698" s="2">
        <v>2695</v>
      </c>
      <c r="B1698" s="2">
        <f t="shared" ca="1" si="53"/>
        <v>5379</v>
      </c>
      <c r="C1698" s="1">
        <v>-196</v>
      </c>
      <c r="D1698" s="2" t="str">
        <f t="shared" ca="1" si="52"/>
        <v>Deposit</v>
      </c>
      <c r="E1698" s="2" t="s">
        <v>8</v>
      </c>
      <c r="F1698" s="1">
        <v>66</v>
      </c>
      <c r="G1698" s="2" t="s">
        <v>11</v>
      </c>
      <c r="H1698" s="2" t="s">
        <v>19</v>
      </c>
      <c r="I1698" s="1">
        <v>4</v>
      </c>
      <c r="J1698" s="2">
        <v>5</v>
      </c>
      <c r="K1698" s="2">
        <v>2024</v>
      </c>
    </row>
    <row r="1699" spans="1:11" x14ac:dyDescent="0.25">
      <c r="A1699" s="2">
        <v>2696</v>
      </c>
      <c r="B1699" s="2">
        <f t="shared" ca="1" si="53"/>
        <v>16599</v>
      </c>
      <c r="C1699" s="1">
        <v>1109</v>
      </c>
      <c r="D1699" s="2" t="str">
        <f t="shared" ca="1" si="52"/>
        <v>Deposit</v>
      </c>
      <c r="E1699" s="2" t="s">
        <v>7</v>
      </c>
      <c r="F1699" s="1">
        <v>48</v>
      </c>
      <c r="G1699" s="2" t="s">
        <v>11</v>
      </c>
      <c r="H1699" s="2" t="s">
        <v>20</v>
      </c>
      <c r="I1699" s="1">
        <v>2</v>
      </c>
      <c r="J1699" s="2">
        <v>6</v>
      </c>
      <c r="K1699" s="2">
        <v>2023</v>
      </c>
    </row>
    <row r="1700" spans="1:11" x14ac:dyDescent="0.25">
      <c r="A1700" s="2">
        <v>2697</v>
      </c>
      <c r="B1700" s="2">
        <f t="shared" ca="1" si="53"/>
        <v>15743</v>
      </c>
      <c r="C1700" s="1">
        <v>1097</v>
      </c>
      <c r="D1700" s="2" t="str">
        <f t="shared" ca="1" si="52"/>
        <v>Deposit</v>
      </c>
      <c r="E1700" s="2" t="s">
        <v>7</v>
      </c>
      <c r="F1700" s="1">
        <v>37</v>
      </c>
      <c r="G1700" s="2" t="s">
        <v>12</v>
      </c>
      <c r="H1700" s="2" t="s">
        <v>21</v>
      </c>
      <c r="I1700" s="1">
        <v>4</v>
      </c>
      <c r="J1700" s="2">
        <v>2</v>
      </c>
      <c r="K1700" s="2">
        <v>2024</v>
      </c>
    </row>
    <row r="1701" spans="1:11" x14ac:dyDescent="0.25">
      <c r="A1701" s="2">
        <v>2698</v>
      </c>
      <c r="B1701" s="2">
        <f t="shared" ca="1" si="53"/>
        <v>24798</v>
      </c>
      <c r="C1701" s="1">
        <v>474</v>
      </c>
      <c r="D1701" s="2" t="str">
        <f t="shared" ca="1" si="52"/>
        <v>Transfer</v>
      </c>
      <c r="E1701" s="2" t="s">
        <v>7</v>
      </c>
      <c r="F1701" s="1">
        <v>45</v>
      </c>
      <c r="G1701" s="2" t="s">
        <v>11</v>
      </c>
      <c r="H1701" s="2" t="s">
        <v>22</v>
      </c>
      <c r="I1701" s="1">
        <v>4</v>
      </c>
      <c r="J1701" s="2">
        <v>3</v>
      </c>
      <c r="K1701" s="2">
        <v>2023</v>
      </c>
    </row>
    <row r="1702" spans="1:11" x14ac:dyDescent="0.25">
      <c r="A1702" s="2">
        <v>2699</v>
      </c>
      <c r="B1702" s="2">
        <f t="shared" ca="1" si="53"/>
        <v>4852</v>
      </c>
      <c r="C1702" s="1">
        <v>1149</v>
      </c>
      <c r="D1702" s="2" t="str">
        <f t="shared" ca="1" si="52"/>
        <v>Transfer</v>
      </c>
      <c r="E1702" s="2" t="s">
        <v>9</v>
      </c>
      <c r="F1702" s="1">
        <v>68</v>
      </c>
      <c r="G1702" s="2" t="s">
        <v>12</v>
      </c>
      <c r="H1702" s="2" t="s">
        <v>23</v>
      </c>
      <c r="I1702" s="1">
        <v>5</v>
      </c>
      <c r="J1702" s="2">
        <v>11</v>
      </c>
      <c r="K1702" s="2">
        <v>2023</v>
      </c>
    </row>
    <row r="1703" spans="1:11" x14ac:dyDescent="0.25">
      <c r="A1703" s="2">
        <v>2700</v>
      </c>
      <c r="B1703" s="2">
        <f t="shared" ca="1" si="53"/>
        <v>7207</v>
      </c>
      <c r="C1703" s="1">
        <v>709</v>
      </c>
      <c r="D1703" s="2" t="str">
        <f t="shared" ca="1" si="52"/>
        <v>Withdrawal</v>
      </c>
      <c r="E1703" s="2" t="s">
        <v>7</v>
      </c>
      <c r="F1703" s="1">
        <v>49</v>
      </c>
      <c r="G1703" s="2" t="s">
        <v>11</v>
      </c>
      <c r="H1703" s="2" t="s">
        <v>19</v>
      </c>
      <c r="I1703" s="1">
        <v>3</v>
      </c>
      <c r="J1703" s="2">
        <v>2</v>
      </c>
      <c r="K1703" s="2">
        <v>2024</v>
      </c>
    </row>
    <row r="1704" spans="1:11" x14ac:dyDescent="0.25">
      <c r="A1704" s="2">
        <v>2701</v>
      </c>
      <c r="B1704" s="2">
        <f t="shared" ca="1" si="53"/>
        <v>22371</v>
      </c>
      <c r="C1704" s="1">
        <v>125</v>
      </c>
      <c r="D1704" s="2" t="str">
        <f t="shared" ca="1" si="52"/>
        <v>Transfer</v>
      </c>
      <c r="E1704" s="2" t="s">
        <v>8</v>
      </c>
      <c r="F1704" s="1">
        <v>28</v>
      </c>
      <c r="G1704" s="2" t="s">
        <v>12</v>
      </c>
      <c r="H1704" s="2" t="s">
        <v>20</v>
      </c>
      <c r="I1704" s="1">
        <v>2</v>
      </c>
      <c r="J1704" s="2">
        <v>1</v>
      </c>
      <c r="K1704" s="2">
        <v>2023</v>
      </c>
    </row>
    <row r="1705" spans="1:11" x14ac:dyDescent="0.25">
      <c r="A1705" s="2">
        <v>2702</v>
      </c>
      <c r="B1705" s="2">
        <f t="shared" ca="1" si="53"/>
        <v>9421</v>
      </c>
      <c r="C1705" s="1">
        <v>653</v>
      </c>
      <c r="D1705" s="2" t="str">
        <f t="shared" ca="1" si="52"/>
        <v>Withdrawal</v>
      </c>
      <c r="E1705" s="2" t="s">
        <v>7</v>
      </c>
      <c r="F1705" s="1">
        <v>43</v>
      </c>
      <c r="G1705" s="2" t="s">
        <v>11</v>
      </c>
      <c r="H1705" s="2" t="s">
        <v>21</v>
      </c>
      <c r="I1705" s="1">
        <v>5</v>
      </c>
      <c r="J1705" s="2">
        <v>3</v>
      </c>
      <c r="K1705" s="2">
        <v>2023</v>
      </c>
    </row>
    <row r="1706" spans="1:11" x14ac:dyDescent="0.25">
      <c r="A1706" s="2">
        <v>2703</v>
      </c>
      <c r="B1706" s="2">
        <f t="shared" ca="1" si="53"/>
        <v>15027</v>
      </c>
      <c r="C1706" s="1">
        <v>504</v>
      </c>
      <c r="D1706" s="2" t="str">
        <f t="shared" ca="1" si="52"/>
        <v>Transfer</v>
      </c>
      <c r="E1706" s="2" t="s">
        <v>7</v>
      </c>
      <c r="F1706" s="1">
        <v>37</v>
      </c>
      <c r="G1706" s="2" t="s">
        <v>12</v>
      </c>
      <c r="H1706" s="2" t="s">
        <v>22</v>
      </c>
      <c r="I1706" s="1">
        <v>2</v>
      </c>
      <c r="J1706" s="2">
        <v>12</v>
      </c>
      <c r="K1706" s="2">
        <v>2024</v>
      </c>
    </row>
    <row r="1707" spans="1:11" x14ac:dyDescent="0.25">
      <c r="A1707" s="2">
        <v>2704</v>
      </c>
      <c r="B1707" s="2">
        <f t="shared" ca="1" si="53"/>
        <v>3699</v>
      </c>
      <c r="C1707" s="1">
        <v>-437</v>
      </c>
      <c r="D1707" s="2" t="str">
        <f t="shared" ca="1" si="52"/>
        <v>Transfer</v>
      </c>
      <c r="E1707" s="2" t="s">
        <v>9</v>
      </c>
      <c r="F1707" s="1">
        <v>57</v>
      </c>
      <c r="G1707" s="2" t="s">
        <v>11</v>
      </c>
      <c r="H1707" s="2" t="s">
        <v>23</v>
      </c>
      <c r="I1707" s="1">
        <v>1</v>
      </c>
      <c r="J1707" s="2">
        <v>1</v>
      </c>
      <c r="K1707" s="2">
        <v>2023</v>
      </c>
    </row>
    <row r="1708" spans="1:11" x14ac:dyDescent="0.25">
      <c r="A1708" s="2">
        <v>2705</v>
      </c>
      <c r="B1708" s="2">
        <f t="shared" ca="1" si="53"/>
        <v>2835</v>
      </c>
      <c r="C1708" s="1">
        <v>-463</v>
      </c>
      <c r="D1708" s="2" t="str">
        <f t="shared" ca="1" si="52"/>
        <v>Transfer</v>
      </c>
      <c r="E1708" s="2" t="s">
        <v>7</v>
      </c>
      <c r="F1708" s="1">
        <v>70</v>
      </c>
      <c r="G1708" s="2" t="s">
        <v>11</v>
      </c>
      <c r="H1708" s="2" t="s">
        <v>19</v>
      </c>
      <c r="I1708" s="1">
        <v>1</v>
      </c>
      <c r="J1708" s="2">
        <v>11</v>
      </c>
      <c r="K1708" s="2">
        <v>2024</v>
      </c>
    </row>
    <row r="1709" spans="1:11" x14ac:dyDescent="0.25">
      <c r="A1709" s="2">
        <v>2706</v>
      </c>
      <c r="B1709" s="2">
        <f t="shared" ca="1" si="53"/>
        <v>1288</v>
      </c>
      <c r="C1709" s="1">
        <v>1113</v>
      </c>
      <c r="D1709" s="2" t="str">
        <f t="shared" ca="1" si="52"/>
        <v>Deposit</v>
      </c>
      <c r="E1709" s="2" t="s">
        <v>7</v>
      </c>
      <c r="F1709" s="1">
        <v>65</v>
      </c>
      <c r="G1709" s="2" t="s">
        <v>12</v>
      </c>
      <c r="H1709" s="2" t="s">
        <v>20</v>
      </c>
      <c r="I1709" s="1">
        <v>3</v>
      </c>
      <c r="J1709" s="2">
        <v>1</v>
      </c>
      <c r="K1709" s="2">
        <v>2023</v>
      </c>
    </row>
    <row r="1710" spans="1:11" x14ac:dyDescent="0.25">
      <c r="A1710" s="2">
        <v>2707</v>
      </c>
      <c r="B1710" s="2">
        <f t="shared" ca="1" si="53"/>
        <v>17549</v>
      </c>
      <c r="C1710" s="1">
        <v>837</v>
      </c>
      <c r="D1710" s="2" t="str">
        <f t="shared" ca="1" si="52"/>
        <v>Deposit</v>
      </c>
      <c r="E1710" s="2" t="s">
        <v>8</v>
      </c>
      <c r="F1710" s="1">
        <v>61</v>
      </c>
      <c r="G1710" s="2" t="s">
        <v>11</v>
      </c>
      <c r="H1710" s="2" t="s">
        <v>21</v>
      </c>
      <c r="I1710" s="1">
        <v>1</v>
      </c>
      <c r="J1710" s="2">
        <v>10</v>
      </c>
      <c r="K1710" s="2">
        <v>2023</v>
      </c>
    </row>
    <row r="1711" spans="1:11" x14ac:dyDescent="0.25">
      <c r="A1711" s="2">
        <v>2708</v>
      </c>
      <c r="B1711" s="2">
        <f t="shared" ca="1" si="53"/>
        <v>23927</v>
      </c>
      <c r="C1711" s="1">
        <v>1208</v>
      </c>
      <c r="D1711" s="2" t="str">
        <f t="shared" ca="1" si="52"/>
        <v>Transfer</v>
      </c>
      <c r="E1711" s="2" t="s">
        <v>9</v>
      </c>
      <c r="F1711" s="1">
        <v>40</v>
      </c>
      <c r="G1711" s="2" t="s">
        <v>12</v>
      </c>
      <c r="H1711" s="2" t="s">
        <v>22</v>
      </c>
      <c r="I1711" s="1">
        <v>3</v>
      </c>
      <c r="J1711" s="2">
        <v>5</v>
      </c>
      <c r="K1711" s="2">
        <v>2024</v>
      </c>
    </row>
    <row r="1712" spans="1:11" x14ac:dyDescent="0.25">
      <c r="A1712" s="2">
        <v>2709</v>
      </c>
      <c r="B1712" s="2">
        <f t="shared" ca="1" si="53"/>
        <v>2250</v>
      </c>
      <c r="C1712" s="1">
        <v>1246</v>
      </c>
      <c r="D1712" s="2" t="str">
        <f t="shared" ca="1" si="52"/>
        <v>Transfer</v>
      </c>
      <c r="E1712" s="2" t="s">
        <v>7</v>
      </c>
      <c r="F1712" s="1">
        <v>37</v>
      </c>
      <c r="G1712" s="2" t="s">
        <v>11</v>
      </c>
      <c r="H1712" s="2" t="s">
        <v>23</v>
      </c>
      <c r="I1712" s="1">
        <v>1</v>
      </c>
      <c r="J1712" s="2">
        <v>7</v>
      </c>
      <c r="K1712" s="2">
        <v>2024</v>
      </c>
    </row>
    <row r="1713" spans="1:11" x14ac:dyDescent="0.25">
      <c r="A1713" s="2">
        <v>2710</v>
      </c>
      <c r="B1713" s="2">
        <f t="shared" ca="1" si="53"/>
        <v>8684</v>
      </c>
      <c r="C1713" s="1">
        <v>1295</v>
      </c>
      <c r="D1713" s="2" t="str">
        <f t="shared" ca="1" si="52"/>
        <v>Withdrawal</v>
      </c>
      <c r="E1713" s="2" t="s">
        <v>8</v>
      </c>
      <c r="F1713" s="1">
        <v>37</v>
      </c>
      <c r="G1713" s="2" t="s">
        <v>12</v>
      </c>
      <c r="H1713" s="2" t="s">
        <v>19</v>
      </c>
      <c r="I1713" s="1">
        <v>3</v>
      </c>
      <c r="J1713" s="2">
        <v>11</v>
      </c>
      <c r="K1713" s="2">
        <v>2024</v>
      </c>
    </row>
    <row r="1714" spans="1:11" x14ac:dyDescent="0.25">
      <c r="A1714" s="2">
        <v>2711</v>
      </c>
      <c r="B1714" s="2">
        <f t="shared" ca="1" si="53"/>
        <v>10117</v>
      </c>
      <c r="C1714" s="1">
        <v>198</v>
      </c>
      <c r="D1714" s="2" t="str">
        <f t="shared" ca="1" si="52"/>
        <v>Withdrawal</v>
      </c>
      <c r="E1714" s="2" t="s">
        <v>7</v>
      </c>
      <c r="F1714" s="1">
        <v>35</v>
      </c>
      <c r="G1714" s="2" t="s">
        <v>11</v>
      </c>
      <c r="H1714" s="2" t="s">
        <v>20</v>
      </c>
      <c r="I1714" s="1">
        <v>2</v>
      </c>
      <c r="J1714" s="2">
        <v>1</v>
      </c>
      <c r="K1714" s="2">
        <v>2024</v>
      </c>
    </row>
    <row r="1715" spans="1:11" x14ac:dyDescent="0.25">
      <c r="A1715" s="2">
        <v>2712</v>
      </c>
      <c r="B1715" s="2">
        <f t="shared" ca="1" si="53"/>
        <v>22158</v>
      </c>
      <c r="C1715" s="1">
        <v>502</v>
      </c>
      <c r="D1715" s="2" t="str">
        <f t="shared" ca="1" si="52"/>
        <v>Deposit</v>
      </c>
      <c r="E1715" s="2" t="s">
        <v>7</v>
      </c>
      <c r="F1715" s="1">
        <v>60</v>
      </c>
      <c r="G1715" s="2" t="s">
        <v>12</v>
      </c>
      <c r="H1715" s="2" t="s">
        <v>21</v>
      </c>
      <c r="I1715" s="1">
        <v>4</v>
      </c>
      <c r="J1715" s="2">
        <v>7</v>
      </c>
      <c r="K1715" s="2">
        <v>2024</v>
      </c>
    </row>
    <row r="1716" spans="1:11" x14ac:dyDescent="0.25">
      <c r="A1716" s="2">
        <v>2713</v>
      </c>
      <c r="B1716" s="2">
        <f t="shared" ca="1" si="53"/>
        <v>11038</v>
      </c>
      <c r="C1716" s="1">
        <v>898</v>
      </c>
      <c r="D1716" s="2" t="str">
        <f t="shared" ca="1" si="52"/>
        <v>Withdrawal</v>
      </c>
      <c r="E1716" s="2" t="s">
        <v>9</v>
      </c>
      <c r="F1716" s="1">
        <v>34</v>
      </c>
      <c r="G1716" s="2" t="s">
        <v>11</v>
      </c>
      <c r="H1716" s="2" t="s">
        <v>22</v>
      </c>
      <c r="I1716" s="1">
        <v>5</v>
      </c>
      <c r="J1716" s="2">
        <v>11</v>
      </c>
      <c r="K1716" s="2">
        <v>2024</v>
      </c>
    </row>
    <row r="1717" spans="1:11" x14ac:dyDescent="0.25">
      <c r="A1717" s="2">
        <v>2714</v>
      </c>
      <c r="B1717" s="2">
        <f t="shared" ca="1" si="53"/>
        <v>19152</v>
      </c>
      <c r="C1717" s="1">
        <v>-289</v>
      </c>
      <c r="D1717" s="2" t="str">
        <f t="shared" ca="1" si="52"/>
        <v>Transfer</v>
      </c>
      <c r="E1717" s="2" t="s">
        <v>7</v>
      </c>
      <c r="F1717" s="1">
        <v>49</v>
      </c>
      <c r="G1717" s="2" t="s">
        <v>12</v>
      </c>
      <c r="H1717" s="2" t="s">
        <v>23</v>
      </c>
      <c r="I1717" s="1">
        <v>4</v>
      </c>
      <c r="J1717" s="2">
        <v>9</v>
      </c>
      <c r="K1717" s="2">
        <v>2023</v>
      </c>
    </row>
    <row r="1718" spans="1:11" x14ac:dyDescent="0.25">
      <c r="A1718" s="2">
        <v>2715</v>
      </c>
      <c r="B1718" s="2">
        <f t="shared" ca="1" si="53"/>
        <v>7119</v>
      </c>
      <c r="C1718" s="1">
        <v>-54</v>
      </c>
      <c r="D1718" s="2" t="str">
        <f t="shared" ca="1" si="52"/>
        <v>Withdrawal</v>
      </c>
      <c r="E1718" s="2" t="s">
        <v>7</v>
      </c>
      <c r="F1718" s="1">
        <v>60</v>
      </c>
      <c r="G1718" s="2" t="s">
        <v>11</v>
      </c>
      <c r="H1718" s="2" t="s">
        <v>19</v>
      </c>
      <c r="I1718" s="1">
        <v>1</v>
      </c>
      <c r="J1718" s="2">
        <v>2</v>
      </c>
      <c r="K1718" s="2">
        <v>2023</v>
      </c>
    </row>
    <row r="1719" spans="1:11" x14ac:dyDescent="0.25">
      <c r="A1719" s="2">
        <v>2716</v>
      </c>
      <c r="B1719" s="2">
        <f t="shared" ca="1" si="53"/>
        <v>13308</v>
      </c>
      <c r="C1719" s="1">
        <v>367</v>
      </c>
      <c r="D1719" s="2" t="str">
        <f t="shared" ca="1" si="52"/>
        <v>Deposit</v>
      </c>
      <c r="E1719" s="2" t="s">
        <v>7</v>
      </c>
      <c r="F1719" s="1">
        <v>46</v>
      </c>
      <c r="G1719" s="2" t="s">
        <v>12</v>
      </c>
      <c r="H1719" s="2" t="s">
        <v>20</v>
      </c>
      <c r="I1719" s="1">
        <v>2</v>
      </c>
      <c r="J1719" s="2">
        <v>3</v>
      </c>
      <c r="K1719" s="2">
        <v>2024</v>
      </c>
    </row>
    <row r="1720" spans="1:11" x14ac:dyDescent="0.25">
      <c r="A1720" s="2">
        <v>2717</v>
      </c>
      <c r="B1720" s="2">
        <f t="shared" ca="1" si="53"/>
        <v>15631</v>
      </c>
      <c r="C1720" s="1">
        <v>352</v>
      </c>
      <c r="D1720" s="2" t="str">
        <f t="shared" ca="1" si="52"/>
        <v>Transfer</v>
      </c>
      <c r="E1720" s="2" t="s">
        <v>8</v>
      </c>
      <c r="F1720" s="1">
        <v>43</v>
      </c>
      <c r="G1720" s="2" t="s">
        <v>11</v>
      </c>
      <c r="H1720" s="2" t="s">
        <v>21</v>
      </c>
      <c r="I1720" s="1">
        <v>4</v>
      </c>
      <c r="J1720" s="2">
        <v>2</v>
      </c>
      <c r="K1720" s="2">
        <v>2023</v>
      </c>
    </row>
    <row r="1721" spans="1:11" x14ac:dyDescent="0.25">
      <c r="A1721" s="2">
        <v>2718</v>
      </c>
      <c r="B1721" s="2">
        <f t="shared" ca="1" si="53"/>
        <v>3996</v>
      </c>
      <c r="C1721" s="1">
        <v>-384</v>
      </c>
      <c r="D1721" s="2" t="str">
        <f t="shared" ca="1" si="52"/>
        <v>Transfer</v>
      </c>
      <c r="E1721" s="2" t="s">
        <v>7</v>
      </c>
      <c r="F1721" s="1">
        <v>64</v>
      </c>
      <c r="G1721" s="2" t="s">
        <v>12</v>
      </c>
      <c r="H1721" s="2" t="s">
        <v>22</v>
      </c>
      <c r="I1721" s="1">
        <v>2</v>
      </c>
      <c r="J1721" s="2">
        <v>5</v>
      </c>
      <c r="K1721" s="2">
        <v>2024</v>
      </c>
    </row>
    <row r="1722" spans="1:11" x14ac:dyDescent="0.25">
      <c r="A1722" s="2">
        <v>2719</v>
      </c>
      <c r="B1722" s="2">
        <f t="shared" ca="1" si="53"/>
        <v>846</v>
      </c>
      <c r="C1722" s="1">
        <v>1442</v>
      </c>
      <c r="D1722" s="2" t="str">
        <f t="shared" ca="1" si="52"/>
        <v>Deposit</v>
      </c>
      <c r="E1722" s="2" t="s">
        <v>9</v>
      </c>
      <c r="F1722" s="1">
        <v>41</v>
      </c>
      <c r="G1722" s="2" t="s">
        <v>11</v>
      </c>
      <c r="H1722" s="2" t="s">
        <v>23</v>
      </c>
      <c r="I1722" s="1">
        <v>4</v>
      </c>
      <c r="J1722" s="2">
        <v>8</v>
      </c>
      <c r="K1722" s="2">
        <v>2024</v>
      </c>
    </row>
    <row r="1723" spans="1:11" x14ac:dyDescent="0.25">
      <c r="A1723" s="2">
        <v>2720</v>
      </c>
      <c r="B1723" s="2">
        <f t="shared" ca="1" si="53"/>
        <v>8806</v>
      </c>
      <c r="C1723" s="1">
        <v>1235</v>
      </c>
      <c r="D1723" s="2" t="str">
        <f t="shared" ca="1" si="52"/>
        <v>Withdrawal</v>
      </c>
      <c r="E1723" s="2" t="s">
        <v>8</v>
      </c>
      <c r="F1723" s="1">
        <v>51</v>
      </c>
      <c r="G1723" s="2" t="s">
        <v>11</v>
      </c>
      <c r="H1723" s="2" t="s">
        <v>19</v>
      </c>
      <c r="I1723" s="1">
        <v>2</v>
      </c>
      <c r="J1723" s="2">
        <v>2</v>
      </c>
      <c r="K1723" s="2">
        <v>2023</v>
      </c>
    </row>
    <row r="1724" spans="1:11" x14ac:dyDescent="0.25">
      <c r="A1724" s="2">
        <v>2721</v>
      </c>
      <c r="B1724" s="2">
        <f t="shared" ca="1" si="53"/>
        <v>20392</v>
      </c>
      <c r="C1724" s="1">
        <v>-415</v>
      </c>
      <c r="D1724" s="2" t="str">
        <f t="shared" ca="1" si="52"/>
        <v>Deposit</v>
      </c>
      <c r="E1724" s="2" t="s">
        <v>7</v>
      </c>
      <c r="F1724" s="1">
        <v>49</v>
      </c>
      <c r="G1724" s="2" t="s">
        <v>12</v>
      </c>
      <c r="H1724" s="2" t="s">
        <v>20</v>
      </c>
      <c r="I1724" s="1">
        <v>4</v>
      </c>
      <c r="J1724" s="2">
        <v>9</v>
      </c>
      <c r="K1724" s="2">
        <v>2024</v>
      </c>
    </row>
    <row r="1725" spans="1:11" x14ac:dyDescent="0.25">
      <c r="A1725" s="2">
        <v>2722</v>
      </c>
      <c r="B1725" s="2">
        <f t="shared" ca="1" si="53"/>
        <v>14475</v>
      </c>
      <c r="C1725" s="1">
        <v>-486</v>
      </c>
      <c r="D1725" s="2" t="str">
        <f t="shared" ca="1" si="52"/>
        <v>Transfer</v>
      </c>
      <c r="E1725" s="2" t="s">
        <v>7</v>
      </c>
      <c r="F1725" s="1">
        <v>43</v>
      </c>
      <c r="G1725" s="2" t="s">
        <v>11</v>
      </c>
      <c r="H1725" s="2" t="s">
        <v>21</v>
      </c>
      <c r="I1725" s="1">
        <v>2</v>
      </c>
      <c r="J1725" s="2">
        <v>10</v>
      </c>
      <c r="K1725" s="2">
        <v>2024</v>
      </c>
    </row>
    <row r="1726" spans="1:11" x14ac:dyDescent="0.25">
      <c r="A1726" s="2">
        <v>2723</v>
      </c>
      <c r="B1726" s="2">
        <f t="shared" ca="1" si="53"/>
        <v>3488</v>
      </c>
      <c r="C1726" s="1">
        <v>1128</v>
      </c>
      <c r="D1726" s="2" t="str">
        <f t="shared" ca="1" si="52"/>
        <v>Deposit</v>
      </c>
      <c r="E1726" s="2" t="s">
        <v>7</v>
      </c>
      <c r="F1726" s="1">
        <v>34</v>
      </c>
      <c r="G1726" s="2" t="s">
        <v>12</v>
      </c>
      <c r="H1726" s="2" t="s">
        <v>22</v>
      </c>
      <c r="I1726" s="1">
        <v>5</v>
      </c>
      <c r="J1726" s="2">
        <v>2</v>
      </c>
      <c r="K1726" s="2">
        <v>2023</v>
      </c>
    </row>
    <row r="1727" spans="1:11" x14ac:dyDescent="0.25">
      <c r="A1727" s="2">
        <v>2724</v>
      </c>
      <c r="B1727" s="2">
        <f t="shared" ca="1" si="53"/>
        <v>10397</v>
      </c>
      <c r="C1727" s="1">
        <v>369</v>
      </c>
      <c r="D1727" s="2" t="str">
        <f t="shared" ca="1" si="52"/>
        <v>Deposit</v>
      </c>
      <c r="E1727" s="2" t="s">
        <v>9</v>
      </c>
      <c r="F1727" s="1">
        <v>69</v>
      </c>
      <c r="G1727" s="2" t="s">
        <v>11</v>
      </c>
      <c r="H1727" s="2" t="s">
        <v>23</v>
      </c>
      <c r="I1727" s="1">
        <v>1</v>
      </c>
      <c r="J1727" s="2">
        <v>8</v>
      </c>
      <c r="K1727" s="2">
        <v>2024</v>
      </c>
    </row>
    <row r="1728" spans="1:11" x14ac:dyDescent="0.25">
      <c r="A1728" s="2">
        <v>2725</v>
      </c>
      <c r="B1728" s="2">
        <f t="shared" ca="1" si="53"/>
        <v>11077</v>
      </c>
      <c r="C1728" s="1">
        <v>532</v>
      </c>
      <c r="D1728" s="2" t="str">
        <f t="shared" ca="1" si="52"/>
        <v>Transfer</v>
      </c>
      <c r="E1728" s="2" t="s">
        <v>7</v>
      </c>
      <c r="F1728" s="1">
        <v>33</v>
      </c>
      <c r="G1728" s="2" t="s">
        <v>12</v>
      </c>
      <c r="H1728" s="2" t="s">
        <v>19</v>
      </c>
      <c r="I1728" s="1">
        <v>1</v>
      </c>
      <c r="J1728" s="2">
        <v>7</v>
      </c>
      <c r="K1728" s="2">
        <v>2023</v>
      </c>
    </row>
    <row r="1729" spans="1:11" x14ac:dyDescent="0.25">
      <c r="A1729" s="2">
        <v>2726</v>
      </c>
      <c r="B1729" s="2">
        <f t="shared" ca="1" si="53"/>
        <v>4100</v>
      </c>
      <c r="C1729" s="1">
        <v>-188</v>
      </c>
      <c r="D1729" s="2" t="str">
        <f t="shared" ca="1" si="52"/>
        <v>Deposit</v>
      </c>
      <c r="E1729" s="2" t="s">
        <v>8</v>
      </c>
      <c r="F1729" s="1">
        <v>47</v>
      </c>
      <c r="G1729" s="2" t="s">
        <v>11</v>
      </c>
      <c r="H1729" s="2" t="s">
        <v>20</v>
      </c>
      <c r="I1729" s="1">
        <v>5</v>
      </c>
      <c r="J1729" s="2">
        <v>2</v>
      </c>
      <c r="K1729" s="2">
        <v>2024</v>
      </c>
    </row>
    <row r="1730" spans="1:11" x14ac:dyDescent="0.25">
      <c r="A1730" s="2">
        <v>2727</v>
      </c>
      <c r="B1730" s="2">
        <f t="shared" ca="1" si="53"/>
        <v>4372</v>
      </c>
      <c r="C1730" s="1">
        <v>-263</v>
      </c>
      <c r="D1730" s="2" t="str">
        <f t="shared" ca="1" si="52"/>
        <v>Withdrawal</v>
      </c>
      <c r="E1730" s="2" t="s">
        <v>7</v>
      </c>
      <c r="F1730" s="1">
        <v>61</v>
      </c>
      <c r="G1730" s="2" t="s">
        <v>12</v>
      </c>
      <c r="H1730" s="2" t="s">
        <v>21</v>
      </c>
      <c r="I1730" s="1">
        <v>5</v>
      </c>
      <c r="J1730" s="2">
        <v>5</v>
      </c>
      <c r="K1730" s="2">
        <v>2024</v>
      </c>
    </row>
    <row r="1731" spans="1:11" x14ac:dyDescent="0.25">
      <c r="A1731" s="2">
        <v>2728</v>
      </c>
      <c r="B1731" s="2">
        <f t="shared" ca="1" si="53"/>
        <v>1989</v>
      </c>
      <c r="C1731" s="1">
        <v>159</v>
      </c>
      <c r="D1731" s="2" t="str">
        <f t="shared" ca="1" si="52"/>
        <v>Withdrawal</v>
      </c>
      <c r="E1731" s="2" t="s">
        <v>7</v>
      </c>
      <c r="F1731" s="1">
        <v>31</v>
      </c>
      <c r="G1731" s="2" t="s">
        <v>11</v>
      </c>
      <c r="H1731" s="2" t="s">
        <v>22</v>
      </c>
      <c r="I1731" s="1">
        <v>3</v>
      </c>
      <c r="J1731" s="2">
        <v>5</v>
      </c>
      <c r="K1731" s="2">
        <v>2023</v>
      </c>
    </row>
    <row r="1732" spans="1:11" x14ac:dyDescent="0.25">
      <c r="A1732" s="2">
        <v>2729</v>
      </c>
      <c r="B1732" s="2">
        <f t="shared" ca="1" si="53"/>
        <v>9540</v>
      </c>
      <c r="C1732" s="1">
        <v>-61</v>
      </c>
      <c r="D1732" s="2" t="str">
        <f t="shared" ref="D1732:D1795" ca="1" si="54">INDEX(loan_types,RANDBETWEEN(1,COUNTA(loan_types)))</f>
        <v>Withdrawal</v>
      </c>
      <c r="E1732" s="2" t="s">
        <v>9</v>
      </c>
      <c r="F1732" s="1">
        <v>37</v>
      </c>
      <c r="G1732" s="2" t="s">
        <v>12</v>
      </c>
      <c r="H1732" s="2" t="s">
        <v>23</v>
      </c>
      <c r="I1732" s="1">
        <v>5</v>
      </c>
      <c r="J1732" s="2">
        <v>3</v>
      </c>
      <c r="K1732" s="2">
        <v>2024</v>
      </c>
    </row>
    <row r="1733" spans="1:11" x14ac:dyDescent="0.25">
      <c r="A1733" s="2">
        <v>2730</v>
      </c>
      <c r="B1733" s="2">
        <f t="shared" ref="B1733:B1796" ca="1" si="55">IF(D1733="Withdrawal",RANDBETWEEN(500,15000),IF(D1732="Transfer",RANDBETWEEN(600,6000),RANDBETWEEN(10000,25000)))</f>
        <v>11230</v>
      </c>
      <c r="C1733" s="1">
        <v>625</v>
      </c>
      <c r="D1733" s="2" t="str">
        <f t="shared" ca="1" si="54"/>
        <v>Deposit</v>
      </c>
      <c r="E1733" s="2" t="s">
        <v>7</v>
      </c>
      <c r="F1733" s="1">
        <v>32</v>
      </c>
      <c r="G1733" s="2" t="s">
        <v>11</v>
      </c>
      <c r="H1733" s="2" t="s">
        <v>19</v>
      </c>
      <c r="I1733" s="1">
        <v>5</v>
      </c>
      <c r="J1733" s="2">
        <v>8</v>
      </c>
      <c r="K1733" s="2">
        <v>2023</v>
      </c>
    </row>
    <row r="1734" spans="1:11" x14ac:dyDescent="0.25">
      <c r="A1734" s="2">
        <v>2731</v>
      </c>
      <c r="B1734" s="2">
        <f t="shared" ca="1" si="55"/>
        <v>14220</v>
      </c>
      <c r="C1734" s="1">
        <v>1286</v>
      </c>
      <c r="D1734" s="2" t="str">
        <f t="shared" ca="1" si="54"/>
        <v>Transfer</v>
      </c>
      <c r="E1734" s="2" t="s">
        <v>7</v>
      </c>
      <c r="F1734" s="1">
        <v>42</v>
      </c>
      <c r="G1734" s="2" t="s">
        <v>12</v>
      </c>
      <c r="H1734" s="2" t="s">
        <v>20</v>
      </c>
      <c r="I1734" s="1">
        <v>3</v>
      </c>
      <c r="J1734" s="2">
        <v>4</v>
      </c>
      <c r="K1734" s="2">
        <v>2024</v>
      </c>
    </row>
    <row r="1735" spans="1:11" x14ac:dyDescent="0.25">
      <c r="A1735" s="2">
        <v>2732</v>
      </c>
      <c r="B1735" s="2">
        <f t="shared" ca="1" si="55"/>
        <v>744</v>
      </c>
      <c r="C1735" s="1">
        <v>325</v>
      </c>
      <c r="D1735" s="2" t="str">
        <f t="shared" ca="1" si="54"/>
        <v>Withdrawal</v>
      </c>
      <c r="E1735" s="2" t="s">
        <v>8</v>
      </c>
      <c r="F1735" s="1">
        <v>36</v>
      </c>
      <c r="G1735" s="2" t="s">
        <v>11</v>
      </c>
      <c r="H1735" s="2" t="s">
        <v>21</v>
      </c>
      <c r="I1735" s="1">
        <v>3</v>
      </c>
      <c r="J1735" s="2">
        <v>3</v>
      </c>
      <c r="K1735" s="2">
        <v>2024</v>
      </c>
    </row>
    <row r="1736" spans="1:11" x14ac:dyDescent="0.25">
      <c r="A1736" s="2">
        <v>2733</v>
      </c>
      <c r="B1736" s="2">
        <f t="shared" ca="1" si="55"/>
        <v>10321</v>
      </c>
      <c r="C1736" s="1">
        <v>-410</v>
      </c>
      <c r="D1736" s="2" t="str">
        <f t="shared" ca="1" si="54"/>
        <v>Withdrawal</v>
      </c>
      <c r="E1736" s="2" t="s">
        <v>9</v>
      </c>
      <c r="F1736" s="1">
        <v>65</v>
      </c>
      <c r="G1736" s="2" t="s">
        <v>12</v>
      </c>
      <c r="H1736" s="2" t="s">
        <v>22</v>
      </c>
      <c r="I1736" s="1">
        <v>5</v>
      </c>
      <c r="J1736" s="2">
        <v>11</v>
      </c>
      <c r="K1736" s="2">
        <v>2024</v>
      </c>
    </row>
    <row r="1737" spans="1:11" x14ac:dyDescent="0.25">
      <c r="A1737" s="2">
        <v>2734</v>
      </c>
      <c r="B1737" s="2">
        <f t="shared" ca="1" si="55"/>
        <v>22226</v>
      </c>
      <c r="C1737" s="1">
        <v>-330</v>
      </c>
      <c r="D1737" s="2" t="str">
        <f t="shared" ca="1" si="54"/>
        <v>Transfer</v>
      </c>
      <c r="E1737" s="2" t="s">
        <v>7</v>
      </c>
      <c r="F1737" s="1">
        <v>41</v>
      </c>
      <c r="G1737" s="2" t="s">
        <v>11</v>
      </c>
      <c r="H1737" s="2" t="s">
        <v>23</v>
      </c>
      <c r="I1737" s="1">
        <v>1</v>
      </c>
      <c r="J1737" s="2">
        <v>1</v>
      </c>
      <c r="K1737" s="2">
        <v>2023</v>
      </c>
    </row>
    <row r="1738" spans="1:11" x14ac:dyDescent="0.25">
      <c r="A1738" s="2">
        <v>2735</v>
      </c>
      <c r="B1738" s="2">
        <f t="shared" ca="1" si="55"/>
        <v>859</v>
      </c>
      <c r="C1738" s="1">
        <v>-349</v>
      </c>
      <c r="D1738" s="2" t="str">
        <f t="shared" ca="1" si="54"/>
        <v>Deposit</v>
      </c>
      <c r="E1738" s="2" t="s">
        <v>8</v>
      </c>
      <c r="F1738" s="1">
        <v>56</v>
      </c>
      <c r="G1738" s="2" t="s">
        <v>12</v>
      </c>
      <c r="H1738" s="2" t="s">
        <v>21</v>
      </c>
      <c r="I1738" s="1">
        <v>4</v>
      </c>
      <c r="J1738" s="2">
        <v>12</v>
      </c>
      <c r="K1738" s="2">
        <v>2023</v>
      </c>
    </row>
    <row r="1739" spans="1:11" x14ac:dyDescent="0.25">
      <c r="A1739" s="2">
        <v>2736</v>
      </c>
      <c r="B1739" s="2">
        <f t="shared" ca="1" si="55"/>
        <v>14159</v>
      </c>
      <c r="C1739" s="1">
        <v>102</v>
      </c>
      <c r="D1739" s="2" t="str">
        <f t="shared" ca="1" si="54"/>
        <v>Deposit</v>
      </c>
      <c r="E1739" s="2" t="s">
        <v>7</v>
      </c>
      <c r="F1739" s="1">
        <v>53</v>
      </c>
      <c r="G1739" s="2" t="s">
        <v>11</v>
      </c>
      <c r="H1739" s="2" t="s">
        <v>22</v>
      </c>
      <c r="I1739" s="1">
        <v>3</v>
      </c>
      <c r="J1739" s="2">
        <v>7</v>
      </c>
      <c r="K1739" s="2">
        <v>2023</v>
      </c>
    </row>
    <row r="1740" spans="1:11" x14ac:dyDescent="0.25">
      <c r="A1740" s="2">
        <v>2737</v>
      </c>
      <c r="B1740" s="2">
        <f t="shared" ca="1" si="55"/>
        <v>1765</v>
      </c>
      <c r="C1740" s="1">
        <v>473</v>
      </c>
      <c r="D1740" s="2" t="str">
        <f t="shared" ca="1" si="54"/>
        <v>Withdrawal</v>
      </c>
      <c r="E1740" s="2" t="s">
        <v>7</v>
      </c>
      <c r="F1740" s="1">
        <v>46</v>
      </c>
      <c r="G1740" s="2" t="s">
        <v>12</v>
      </c>
      <c r="H1740" s="2" t="s">
        <v>23</v>
      </c>
      <c r="I1740" s="1">
        <v>2</v>
      </c>
      <c r="J1740" s="2">
        <v>8</v>
      </c>
      <c r="K1740" s="2">
        <v>2024</v>
      </c>
    </row>
    <row r="1741" spans="1:11" x14ac:dyDescent="0.25">
      <c r="A1741" s="2">
        <v>2738</v>
      </c>
      <c r="B1741" s="2">
        <f t="shared" ca="1" si="55"/>
        <v>13016</v>
      </c>
      <c r="C1741" s="1">
        <v>1037</v>
      </c>
      <c r="D1741" s="2" t="str">
        <f t="shared" ca="1" si="54"/>
        <v>Withdrawal</v>
      </c>
      <c r="E1741" s="2" t="s">
        <v>9</v>
      </c>
      <c r="F1741" s="1">
        <v>62</v>
      </c>
      <c r="G1741" s="2" t="s">
        <v>11</v>
      </c>
      <c r="H1741" s="2" t="s">
        <v>19</v>
      </c>
      <c r="I1741" s="1">
        <v>1</v>
      </c>
      <c r="J1741" s="2">
        <v>10</v>
      </c>
      <c r="K1741" s="2">
        <v>2023</v>
      </c>
    </row>
    <row r="1742" spans="1:11" x14ac:dyDescent="0.25">
      <c r="A1742" s="2">
        <v>2739</v>
      </c>
      <c r="B1742" s="2">
        <f t="shared" ca="1" si="55"/>
        <v>9047</v>
      </c>
      <c r="C1742" s="1">
        <v>-217</v>
      </c>
      <c r="D1742" s="2" t="str">
        <f t="shared" ca="1" si="54"/>
        <v>Withdrawal</v>
      </c>
      <c r="E1742" s="2" t="s">
        <v>7</v>
      </c>
      <c r="F1742" s="1">
        <v>31</v>
      </c>
      <c r="G1742" s="2" t="s">
        <v>11</v>
      </c>
      <c r="H1742" s="2" t="s">
        <v>20</v>
      </c>
      <c r="I1742" s="1">
        <v>2</v>
      </c>
      <c r="J1742" s="2">
        <v>4</v>
      </c>
      <c r="K1742" s="2">
        <v>2023</v>
      </c>
    </row>
    <row r="1743" spans="1:11" x14ac:dyDescent="0.25">
      <c r="A1743" s="2">
        <v>2740</v>
      </c>
      <c r="B1743" s="2">
        <f t="shared" ca="1" si="55"/>
        <v>12131</v>
      </c>
      <c r="C1743" s="1">
        <v>1195</v>
      </c>
      <c r="D1743" s="2" t="str">
        <f t="shared" ca="1" si="54"/>
        <v>Transfer</v>
      </c>
      <c r="E1743" s="2" t="s">
        <v>8</v>
      </c>
      <c r="F1743" s="1">
        <v>57</v>
      </c>
      <c r="G1743" s="2" t="s">
        <v>12</v>
      </c>
      <c r="H1743" s="2" t="s">
        <v>21</v>
      </c>
      <c r="I1743" s="1">
        <v>3</v>
      </c>
      <c r="J1743" s="2">
        <v>7</v>
      </c>
      <c r="K1743" s="2">
        <v>2023</v>
      </c>
    </row>
    <row r="1744" spans="1:11" x14ac:dyDescent="0.25">
      <c r="A1744" s="2">
        <v>2741</v>
      </c>
      <c r="B1744" s="2">
        <f t="shared" ca="1" si="55"/>
        <v>5679</v>
      </c>
      <c r="C1744" s="1">
        <v>1309</v>
      </c>
      <c r="D1744" s="2" t="str">
        <f t="shared" ca="1" si="54"/>
        <v>Transfer</v>
      </c>
      <c r="E1744" s="2" t="s">
        <v>7</v>
      </c>
      <c r="F1744" s="1">
        <v>28</v>
      </c>
      <c r="G1744" s="2" t="s">
        <v>11</v>
      </c>
      <c r="H1744" s="2" t="s">
        <v>22</v>
      </c>
      <c r="I1744" s="1">
        <v>1</v>
      </c>
      <c r="J1744" s="2">
        <v>9</v>
      </c>
      <c r="K1744" s="2">
        <v>2023</v>
      </c>
    </row>
    <row r="1745" spans="1:11" x14ac:dyDescent="0.25">
      <c r="A1745" s="2">
        <v>2742</v>
      </c>
      <c r="B1745" s="2">
        <f t="shared" ca="1" si="55"/>
        <v>12455</v>
      </c>
      <c r="C1745" s="1">
        <v>-252</v>
      </c>
      <c r="D1745" s="2" t="str">
        <f t="shared" ca="1" si="54"/>
        <v>Withdrawal</v>
      </c>
      <c r="E1745" s="2" t="s">
        <v>7</v>
      </c>
      <c r="F1745" s="1">
        <v>39</v>
      </c>
      <c r="G1745" s="2" t="s">
        <v>11</v>
      </c>
      <c r="H1745" s="2" t="s">
        <v>23</v>
      </c>
      <c r="I1745" s="1">
        <v>1</v>
      </c>
      <c r="J1745" s="2">
        <v>3</v>
      </c>
      <c r="K1745" s="2">
        <v>2024</v>
      </c>
    </row>
    <row r="1746" spans="1:11" x14ac:dyDescent="0.25">
      <c r="A1746" s="2">
        <v>2743</v>
      </c>
      <c r="B1746" s="2">
        <f t="shared" ca="1" si="55"/>
        <v>8327</v>
      </c>
      <c r="C1746" s="1">
        <v>882</v>
      </c>
      <c r="D1746" s="2" t="str">
        <f t="shared" ca="1" si="54"/>
        <v>Withdrawal</v>
      </c>
      <c r="E1746" s="2" t="s">
        <v>9</v>
      </c>
      <c r="F1746" s="1">
        <v>30</v>
      </c>
      <c r="G1746" s="2" t="s">
        <v>12</v>
      </c>
      <c r="H1746" s="2" t="s">
        <v>19</v>
      </c>
      <c r="I1746" s="1">
        <v>2</v>
      </c>
      <c r="J1746" s="2">
        <v>11</v>
      </c>
      <c r="K1746" s="2">
        <v>2024</v>
      </c>
    </row>
    <row r="1747" spans="1:11" x14ac:dyDescent="0.25">
      <c r="A1747" s="2">
        <v>2744</v>
      </c>
      <c r="B1747" s="2">
        <f t="shared" ca="1" si="55"/>
        <v>21238</v>
      </c>
      <c r="C1747" s="1">
        <v>-481</v>
      </c>
      <c r="D1747" s="2" t="str">
        <f t="shared" ca="1" si="54"/>
        <v>Deposit</v>
      </c>
      <c r="E1747" s="2" t="s">
        <v>7</v>
      </c>
      <c r="F1747" s="1">
        <v>64</v>
      </c>
      <c r="G1747" s="2" t="s">
        <v>12</v>
      </c>
      <c r="H1747" s="2" t="s">
        <v>20</v>
      </c>
      <c r="I1747" s="1">
        <v>2</v>
      </c>
      <c r="J1747" s="2">
        <v>8</v>
      </c>
      <c r="K1747" s="2">
        <v>2023</v>
      </c>
    </row>
    <row r="1748" spans="1:11" x14ac:dyDescent="0.25">
      <c r="A1748" s="2">
        <v>2745</v>
      </c>
      <c r="B1748" s="2">
        <f t="shared" ca="1" si="55"/>
        <v>13806</v>
      </c>
      <c r="C1748" s="1">
        <v>598</v>
      </c>
      <c r="D1748" s="2" t="str">
        <f t="shared" ca="1" si="54"/>
        <v>Transfer</v>
      </c>
      <c r="E1748" s="2" t="s">
        <v>7</v>
      </c>
      <c r="F1748" s="1">
        <v>53</v>
      </c>
      <c r="G1748" s="2" t="s">
        <v>11</v>
      </c>
      <c r="H1748" s="2" t="s">
        <v>21</v>
      </c>
      <c r="I1748" s="1">
        <v>2</v>
      </c>
      <c r="J1748" s="2">
        <v>8</v>
      </c>
      <c r="K1748" s="2">
        <v>2023</v>
      </c>
    </row>
    <row r="1749" spans="1:11" x14ac:dyDescent="0.25">
      <c r="A1749" s="2">
        <v>2746</v>
      </c>
      <c r="B1749" s="2">
        <f t="shared" ca="1" si="55"/>
        <v>7538</v>
      </c>
      <c r="C1749" s="1">
        <v>1500</v>
      </c>
      <c r="D1749" s="2" t="str">
        <f t="shared" ca="1" si="54"/>
        <v>Withdrawal</v>
      </c>
      <c r="E1749" s="2" t="s">
        <v>8</v>
      </c>
      <c r="F1749" s="1">
        <v>43</v>
      </c>
      <c r="G1749" s="2" t="s">
        <v>11</v>
      </c>
      <c r="H1749" s="2" t="s">
        <v>22</v>
      </c>
      <c r="I1749" s="1">
        <v>5</v>
      </c>
      <c r="J1749" s="2">
        <v>5</v>
      </c>
      <c r="K1749" s="2">
        <v>2024</v>
      </c>
    </row>
    <row r="1750" spans="1:11" x14ac:dyDescent="0.25">
      <c r="A1750" s="2">
        <v>2747</v>
      </c>
      <c r="B1750" s="2">
        <f t="shared" ca="1" si="55"/>
        <v>16240</v>
      </c>
      <c r="C1750" s="1">
        <v>188</v>
      </c>
      <c r="D1750" s="2" t="str">
        <f t="shared" ca="1" si="54"/>
        <v>Transfer</v>
      </c>
      <c r="E1750" s="2" t="s">
        <v>9</v>
      </c>
      <c r="F1750" s="1">
        <v>27</v>
      </c>
      <c r="G1750" s="2" t="s">
        <v>12</v>
      </c>
      <c r="H1750" s="2" t="s">
        <v>23</v>
      </c>
      <c r="I1750" s="1">
        <v>1</v>
      </c>
      <c r="J1750" s="2">
        <v>8</v>
      </c>
      <c r="K1750" s="2">
        <v>2024</v>
      </c>
    </row>
    <row r="1751" spans="1:11" x14ac:dyDescent="0.25">
      <c r="A1751" s="2">
        <v>2748</v>
      </c>
      <c r="B1751" s="2">
        <f t="shared" ca="1" si="55"/>
        <v>2232</v>
      </c>
      <c r="C1751" s="1">
        <v>167</v>
      </c>
      <c r="D1751" s="2" t="str">
        <f t="shared" ca="1" si="54"/>
        <v>Transfer</v>
      </c>
      <c r="E1751" s="2" t="s">
        <v>7</v>
      </c>
      <c r="F1751" s="1">
        <v>51</v>
      </c>
      <c r="G1751" s="2" t="s">
        <v>11</v>
      </c>
      <c r="H1751" s="2" t="s">
        <v>19</v>
      </c>
      <c r="I1751" s="1">
        <v>1</v>
      </c>
      <c r="J1751" s="2">
        <v>8</v>
      </c>
      <c r="K1751" s="2">
        <v>2023</v>
      </c>
    </row>
    <row r="1752" spans="1:11" x14ac:dyDescent="0.25">
      <c r="A1752" s="2">
        <v>2749</v>
      </c>
      <c r="B1752" s="2">
        <f t="shared" ca="1" si="55"/>
        <v>4434</v>
      </c>
      <c r="C1752" s="1">
        <v>1481</v>
      </c>
      <c r="D1752" s="2" t="str">
        <f t="shared" ca="1" si="54"/>
        <v>Deposit</v>
      </c>
      <c r="E1752" s="2" t="s">
        <v>7</v>
      </c>
      <c r="F1752" s="1">
        <v>69</v>
      </c>
      <c r="G1752" s="2" t="s">
        <v>12</v>
      </c>
      <c r="H1752" s="2" t="s">
        <v>20</v>
      </c>
      <c r="I1752" s="1">
        <v>5</v>
      </c>
      <c r="J1752" s="2">
        <v>9</v>
      </c>
      <c r="K1752" s="2">
        <v>2024</v>
      </c>
    </row>
    <row r="1753" spans="1:11" x14ac:dyDescent="0.25">
      <c r="A1753" s="2">
        <v>2750</v>
      </c>
      <c r="B1753" s="2">
        <f t="shared" ca="1" si="55"/>
        <v>17859</v>
      </c>
      <c r="C1753" s="1">
        <v>1223</v>
      </c>
      <c r="D1753" s="2" t="str">
        <f t="shared" ca="1" si="54"/>
        <v>Deposit</v>
      </c>
      <c r="E1753" s="2" t="s">
        <v>8</v>
      </c>
      <c r="F1753" s="1">
        <v>48</v>
      </c>
      <c r="G1753" s="2" t="s">
        <v>11</v>
      </c>
      <c r="H1753" s="2" t="s">
        <v>21</v>
      </c>
      <c r="I1753" s="1">
        <v>4</v>
      </c>
      <c r="J1753" s="2">
        <v>11</v>
      </c>
      <c r="K1753" s="2">
        <v>2023</v>
      </c>
    </row>
    <row r="1754" spans="1:11" x14ac:dyDescent="0.25">
      <c r="A1754" s="2">
        <v>2751</v>
      </c>
      <c r="B1754" s="2">
        <f t="shared" ca="1" si="55"/>
        <v>21135</v>
      </c>
      <c r="C1754" s="1">
        <v>929</v>
      </c>
      <c r="D1754" s="2" t="str">
        <f t="shared" ca="1" si="54"/>
        <v>Deposit</v>
      </c>
      <c r="E1754" s="2" t="s">
        <v>7</v>
      </c>
      <c r="F1754" s="1">
        <v>36</v>
      </c>
      <c r="G1754" s="2" t="s">
        <v>12</v>
      </c>
      <c r="H1754" s="2" t="s">
        <v>22</v>
      </c>
      <c r="I1754" s="1">
        <v>4</v>
      </c>
      <c r="J1754" s="2">
        <v>4</v>
      </c>
      <c r="K1754" s="2">
        <v>2024</v>
      </c>
    </row>
    <row r="1755" spans="1:11" x14ac:dyDescent="0.25">
      <c r="A1755" s="2">
        <v>2752</v>
      </c>
      <c r="B1755" s="2">
        <f t="shared" ca="1" si="55"/>
        <v>17586</v>
      </c>
      <c r="C1755" s="1">
        <v>477</v>
      </c>
      <c r="D1755" s="2" t="str">
        <f t="shared" ca="1" si="54"/>
        <v>Deposit</v>
      </c>
      <c r="E1755" s="2" t="s">
        <v>9</v>
      </c>
      <c r="F1755" s="1">
        <v>61</v>
      </c>
      <c r="G1755" s="2" t="s">
        <v>11</v>
      </c>
      <c r="H1755" s="2" t="s">
        <v>23</v>
      </c>
      <c r="I1755" s="1">
        <v>1</v>
      </c>
      <c r="J1755" s="2">
        <v>9</v>
      </c>
      <c r="K1755" s="2">
        <v>2023</v>
      </c>
    </row>
    <row r="1756" spans="1:11" x14ac:dyDescent="0.25">
      <c r="A1756" s="2">
        <v>2753</v>
      </c>
      <c r="B1756" s="2">
        <f t="shared" ca="1" si="55"/>
        <v>12247</v>
      </c>
      <c r="C1756" s="1">
        <v>547</v>
      </c>
      <c r="D1756" s="2" t="str">
        <f t="shared" ca="1" si="54"/>
        <v>Withdrawal</v>
      </c>
      <c r="E1756" s="2" t="s">
        <v>7</v>
      </c>
      <c r="F1756" s="1">
        <v>56</v>
      </c>
      <c r="G1756" s="2" t="s">
        <v>12</v>
      </c>
      <c r="H1756" s="2" t="s">
        <v>19</v>
      </c>
      <c r="I1756" s="1">
        <v>3</v>
      </c>
      <c r="J1756" s="2">
        <v>10</v>
      </c>
      <c r="K1756" s="2">
        <v>2023</v>
      </c>
    </row>
    <row r="1757" spans="1:11" x14ac:dyDescent="0.25">
      <c r="A1757" s="2">
        <v>2754</v>
      </c>
      <c r="B1757" s="2">
        <f t="shared" ca="1" si="55"/>
        <v>23193</v>
      </c>
      <c r="C1757" s="1">
        <v>-36</v>
      </c>
      <c r="D1757" s="2" t="str">
        <f t="shared" ca="1" si="54"/>
        <v>Deposit</v>
      </c>
      <c r="E1757" s="2" t="s">
        <v>7</v>
      </c>
      <c r="F1757" s="1">
        <v>28</v>
      </c>
      <c r="G1757" s="2" t="s">
        <v>11</v>
      </c>
      <c r="H1757" s="2" t="s">
        <v>20</v>
      </c>
      <c r="I1757" s="1">
        <v>5</v>
      </c>
      <c r="J1757" s="2">
        <v>4</v>
      </c>
      <c r="K1757" s="2">
        <v>2023</v>
      </c>
    </row>
    <row r="1758" spans="1:11" x14ac:dyDescent="0.25">
      <c r="A1758" s="2">
        <v>2755</v>
      </c>
      <c r="B1758" s="2">
        <f t="shared" ca="1" si="55"/>
        <v>13653</v>
      </c>
      <c r="C1758" s="1">
        <v>1066</v>
      </c>
      <c r="D1758" s="2" t="str">
        <f t="shared" ca="1" si="54"/>
        <v>Deposit</v>
      </c>
      <c r="E1758" s="2" t="s">
        <v>8</v>
      </c>
      <c r="F1758" s="1">
        <v>40</v>
      </c>
      <c r="G1758" s="2" t="s">
        <v>11</v>
      </c>
      <c r="H1758" s="2" t="s">
        <v>21</v>
      </c>
      <c r="I1758" s="1">
        <v>5</v>
      </c>
      <c r="J1758" s="2">
        <v>9</v>
      </c>
      <c r="K1758" s="2">
        <v>2023</v>
      </c>
    </row>
    <row r="1759" spans="1:11" x14ac:dyDescent="0.25">
      <c r="A1759" s="2">
        <v>2756</v>
      </c>
      <c r="B1759" s="2">
        <f t="shared" ca="1" si="55"/>
        <v>13243</v>
      </c>
      <c r="C1759" s="1">
        <v>263</v>
      </c>
      <c r="D1759" s="2" t="str">
        <f t="shared" ca="1" si="54"/>
        <v>Withdrawal</v>
      </c>
      <c r="E1759" s="2" t="s">
        <v>7</v>
      </c>
      <c r="F1759" s="1">
        <v>30</v>
      </c>
      <c r="G1759" s="2" t="s">
        <v>12</v>
      </c>
      <c r="H1759" s="2" t="s">
        <v>22</v>
      </c>
      <c r="I1759" s="1">
        <v>3</v>
      </c>
      <c r="J1759" s="2">
        <v>1</v>
      </c>
      <c r="K1759" s="2">
        <v>2024</v>
      </c>
    </row>
    <row r="1760" spans="1:11" x14ac:dyDescent="0.25">
      <c r="A1760" s="2">
        <v>2757</v>
      </c>
      <c r="B1760" s="2">
        <f t="shared" ca="1" si="55"/>
        <v>14151</v>
      </c>
      <c r="C1760" s="1">
        <v>1358</v>
      </c>
      <c r="D1760" s="2" t="str">
        <f t="shared" ca="1" si="54"/>
        <v>Transfer</v>
      </c>
      <c r="E1760" s="2" t="s">
        <v>8</v>
      </c>
      <c r="F1760" s="1">
        <v>57</v>
      </c>
      <c r="G1760" s="2" t="s">
        <v>12</v>
      </c>
      <c r="H1760" s="2" t="s">
        <v>23</v>
      </c>
      <c r="I1760" s="1">
        <v>2</v>
      </c>
      <c r="J1760" s="2">
        <v>10</v>
      </c>
      <c r="K1760" s="2">
        <v>2023</v>
      </c>
    </row>
    <row r="1761" spans="1:11" x14ac:dyDescent="0.25">
      <c r="A1761" s="2">
        <v>2758</v>
      </c>
      <c r="B1761" s="2">
        <f t="shared" ca="1" si="55"/>
        <v>3276</v>
      </c>
      <c r="C1761" s="1">
        <v>525</v>
      </c>
      <c r="D1761" s="2" t="str">
        <f t="shared" ca="1" si="54"/>
        <v>Withdrawal</v>
      </c>
      <c r="E1761" s="2" t="s">
        <v>9</v>
      </c>
      <c r="F1761" s="1">
        <v>33</v>
      </c>
      <c r="G1761" s="2" t="s">
        <v>11</v>
      </c>
      <c r="H1761" s="2" t="s">
        <v>19</v>
      </c>
      <c r="I1761" s="1">
        <v>2</v>
      </c>
      <c r="J1761" s="2">
        <v>3</v>
      </c>
      <c r="K1761" s="2">
        <v>2024</v>
      </c>
    </row>
    <row r="1762" spans="1:11" x14ac:dyDescent="0.25">
      <c r="A1762" s="2">
        <v>2759</v>
      </c>
      <c r="B1762" s="2">
        <f t="shared" ca="1" si="55"/>
        <v>8298</v>
      </c>
      <c r="C1762" s="1">
        <v>1036</v>
      </c>
      <c r="D1762" s="2" t="str">
        <f t="shared" ca="1" si="54"/>
        <v>Withdrawal</v>
      </c>
      <c r="E1762" s="2" t="s">
        <v>7</v>
      </c>
      <c r="F1762" s="1">
        <v>60</v>
      </c>
      <c r="G1762" s="2" t="s">
        <v>11</v>
      </c>
      <c r="H1762" s="2" t="s">
        <v>20</v>
      </c>
      <c r="I1762" s="1">
        <v>5</v>
      </c>
      <c r="J1762" s="2">
        <v>9</v>
      </c>
      <c r="K1762" s="2">
        <v>2023</v>
      </c>
    </row>
    <row r="1763" spans="1:11" x14ac:dyDescent="0.25">
      <c r="A1763" s="2">
        <v>2760</v>
      </c>
      <c r="B1763" s="2">
        <f t="shared" ca="1" si="55"/>
        <v>18369</v>
      </c>
      <c r="C1763" s="1">
        <v>101</v>
      </c>
      <c r="D1763" s="2" t="str">
        <f t="shared" ca="1" si="54"/>
        <v>Deposit</v>
      </c>
      <c r="E1763" s="2" t="s">
        <v>7</v>
      </c>
      <c r="F1763" s="1">
        <v>41</v>
      </c>
      <c r="G1763" s="2" t="s">
        <v>12</v>
      </c>
      <c r="H1763" s="2" t="s">
        <v>21</v>
      </c>
      <c r="I1763" s="1">
        <v>2</v>
      </c>
      <c r="J1763" s="2">
        <v>10</v>
      </c>
      <c r="K1763" s="2">
        <v>2024</v>
      </c>
    </row>
    <row r="1764" spans="1:11" x14ac:dyDescent="0.25">
      <c r="A1764" s="2">
        <v>2761</v>
      </c>
      <c r="B1764" s="2">
        <f t="shared" ca="1" si="55"/>
        <v>5789</v>
      </c>
      <c r="C1764" s="1">
        <v>-128</v>
      </c>
      <c r="D1764" s="2" t="str">
        <f t="shared" ca="1" si="54"/>
        <v>Withdrawal</v>
      </c>
      <c r="E1764" s="2" t="s">
        <v>7</v>
      </c>
      <c r="F1764" s="1">
        <v>39</v>
      </c>
      <c r="G1764" s="2" t="s">
        <v>11</v>
      </c>
      <c r="H1764" s="2" t="s">
        <v>22</v>
      </c>
      <c r="I1764" s="1">
        <v>5</v>
      </c>
      <c r="J1764" s="2">
        <v>7</v>
      </c>
      <c r="K1764" s="2">
        <v>2023</v>
      </c>
    </row>
    <row r="1765" spans="1:11" x14ac:dyDescent="0.25">
      <c r="A1765" s="2">
        <v>2762</v>
      </c>
      <c r="B1765" s="2">
        <f t="shared" ca="1" si="55"/>
        <v>14870</v>
      </c>
      <c r="C1765" s="1">
        <v>1197</v>
      </c>
      <c r="D1765" s="2" t="str">
        <f t="shared" ca="1" si="54"/>
        <v>Deposit</v>
      </c>
      <c r="E1765" s="2" t="s">
        <v>8</v>
      </c>
      <c r="F1765" s="1">
        <v>35</v>
      </c>
      <c r="G1765" s="2" t="s">
        <v>12</v>
      </c>
      <c r="H1765" s="2" t="s">
        <v>23</v>
      </c>
      <c r="I1765" s="1">
        <v>1</v>
      </c>
      <c r="J1765" s="2">
        <v>11</v>
      </c>
      <c r="K1765" s="2">
        <v>2023</v>
      </c>
    </row>
    <row r="1766" spans="1:11" x14ac:dyDescent="0.25">
      <c r="A1766" s="2">
        <v>2763</v>
      </c>
      <c r="B1766" s="2">
        <f t="shared" ca="1" si="55"/>
        <v>5280</v>
      </c>
      <c r="C1766" s="1">
        <v>-137</v>
      </c>
      <c r="D1766" s="2" t="str">
        <f t="shared" ca="1" si="54"/>
        <v>Withdrawal</v>
      </c>
      <c r="E1766" s="2" t="s">
        <v>9</v>
      </c>
      <c r="F1766" s="1">
        <v>49</v>
      </c>
      <c r="G1766" s="2" t="s">
        <v>11</v>
      </c>
      <c r="H1766" s="2" t="s">
        <v>19</v>
      </c>
      <c r="I1766" s="1">
        <v>1</v>
      </c>
      <c r="J1766" s="2">
        <v>2</v>
      </c>
      <c r="K1766" s="2">
        <v>2024</v>
      </c>
    </row>
    <row r="1767" spans="1:11" x14ac:dyDescent="0.25">
      <c r="A1767" s="2">
        <v>2764</v>
      </c>
      <c r="B1767" s="2">
        <f t="shared" ca="1" si="55"/>
        <v>1486</v>
      </c>
      <c r="C1767" s="1">
        <v>370</v>
      </c>
      <c r="D1767" s="2" t="str">
        <f t="shared" ca="1" si="54"/>
        <v>Withdrawal</v>
      </c>
      <c r="E1767" s="2" t="s">
        <v>7</v>
      </c>
      <c r="F1767" s="1">
        <v>69</v>
      </c>
      <c r="G1767" s="2" t="s">
        <v>12</v>
      </c>
      <c r="H1767" s="2" t="s">
        <v>20</v>
      </c>
      <c r="I1767" s="1">
        <v>1</v>
      </c>
      <c r="J1767" s="2">
        <v>3</v>
      </c>
      <c r="K1767" s="2">
        <v>2023</v>
      </c>
    </row>
    <row r="1768" spans="1:11" x14ac:dyDescent="0.25">
      <c r="A1768" s="2">
        <v>2765</v>
      </c>
      <c r="B1768" s="2">
        <f t="shared" ca="1" si="55"/>
        <v>13320</v>
      </c>
      <c r="C1768" s="1">
        <v>430</v>
      </c>
      <c r="D1768" s="2" t="str">
        <f t="shared" ca="1" si="54"/>
        <v>Withdrawal</v>
      </c>
      <c r="E1768" s="2" t="s">
        <v>7</v>
      </c>
      <c r="F1768" s="1">
        <v>45</v>
      </c>
      <c r="G1768" s="2" t="s">
        <v>11</v>
      </c>
      <c r="H1768" s="2" t="s">
        <v>21</v>
      </c>
      <c r="I1768" s="1">
        <v>2</v>
      </c>
      <c r="J1768" s="2">
        <v>12</v>
      </c>
      <c r="K1768" s="2">
        <v>2024</v>
      </c>
    </row>
    <row r="1769" spans="1:11" x14ac:dyDescent="0.25">
      <c r="A1769" s="2">
        <v>2766</v>
      </c>
      <c r="B1769" s="2">
        <f t="shared" ca="1" si="55"/>
        <v>7133</v>
      </c>
      <c r="C1769" s="1">
        <v>-405</v>
      </c>
      <c r="D1769" s="2" t="str">
        <f t="shared" ca="1" si="54"/>
        <v>Withdrawal</v>
      </c>
      <c r="E1769" s="2" t="s">
        <v>7</v>
      </c>
      <c r="F1769" s="1">
        <v>58</v>
      </c>
      <c r="G1769" s="2" t="s">
        <v>12</v>
      </c>
      <c r="H1769" s="2" t="s">
        <v>22</v>
      </c>
      <c r="I1769" s="1">
        <v>3</v>
      </c>
      <c r="J1769" s="2">
        <v>10</v>
      </c>
      <c r="K1769" s="2">
        <v>2023</v>
      </c>
    </row>
    <row r="1770" spans="1:11" x14ac:dyDescent="0.25">
      <c r="A1770" s="2">
        <v>2767</v>
      </c>
      <c r="B1770" s="2">
        <f t="shared" ca="1" si="55"/>
        <v>2775</v>
      </c>
      <c r="C1770" s="1">
        <v>667</v>
      </c>
      <c r="D1770" s="2" t="str">
        <f t="shared" ca="1" si="54"/>
        <v>Withdrawal</v>
      </c>
      <c r="E1770" s="2" t="s">
        <v>8</v>
      </c>
      <c r="F1770" s="1">
        <v>54</v>
      </c>
      <c r="G1770" s="2" t="s">
        <v>11</v>
      </c>
      <c r="H1770" s="2" t="s">
        <v>23</v>
      </c>
      <c r="I1770" s="1">
        <v>1</v>
      </c>
      <c r="J1770" s="2">
        <v>8</v>
      </c>
      <c r="K1770" s="2">
        <v>2023</v>
      </c>
    </row>
    <row r="1771" spans="1:11" x14ac:dyDescent="0.25">
      <c r="A1771" s="2">
        <v>2768</v>
      </c>
      <c r="B1771" s="2">
        <f t="shared" ca="1" si="55"/>
        <v>19435</v>
      </c>
      <c r="C1771" s="1">
        <v>-62</v>
      </c>
      <c r="D1771" s="2" t="str">
        <f t="shared" ca="1" si="54"/>
        <v>Transfer</v>
      </c>
      <c r="E1771" s="2" t="s">
        <v>7</v>
      </c>
      <c r="F1771" s="1">
        <v>54</v>
      </c>
      <c r="G1771" s="2" t="s">
        <v>11</v>
      </c>
      <c r="H1771" s="2" t="s">
        <v>19</v>
      </c>
      <c r="I1771" s="1">
        <v>2</v>
      </c>
      <c r="J1771" s="2">
        <v>11</v>
      </c>
      <c r="K1771" s="2">
        <v>2023</v>
      </c>
    </row>
    <row r="1772" spans="1:11" x14ac:dyDescent="0.25">
      <c r="A1772" s="2">
        <v>2769</v>
      </c>
      <c r="B1772" s="2">
        <f t="shared" ca="1" si="55"/>
        <v>4980</v>
      </c>
      <c r="C1772" s="1">
        <v>132</v>
      </c>
      <c r="D1772" s="2" t="str">
        <f t="shared" ca="1" si="54"/>
        <v>Withdrawal</v>
      </c>
      <c r="E1772" s="2" t="s">
        <v>9</v>
      </c>
      <c r="F1772" s="1">
        <v>37</v>
      </c>
      <c r="G1772" s="2" t="s">
        <v>12</v>
      </c>
      <c r="H1772" s="2" t="s">
        <v>20</v>
      </c>
      <c r="I1772" s="1">
        <v>1</v>
      </c>
      <c r="J1772" s="2">
        <v>5</v>
      </c>
      <c r="K1772" s="2">
        <v>2024</v>
      </c>
    </row>
    <row r="1773" spans="1:11" x14ac:dyDescent="0.25">
      <c r="A1773" s="2">
        <v>2770</v>
      </c>
      <c r="B1773" s="2">
        <f t="shared" ca="1" si="55"/>
        <v>4380</v>
      </c>
      <c r="C1773" s="1">
        <v>764</v>
      </c>
      <c r="D1773" s="2" t="str">
        <f t="shared" ca="1" si="54"/>
        <v>Withdrawal</v>
      </c>
      <c r="E1773" s="2" t="s">
        <v>8</v>
      </c>
      <c r="F1773" s="1">
        <v>62</v>
      </c>
      <c r="G1773" s="2" t="s">
        <v>11</v>
      </c>
      <c r="H1773" s="2" t="s">
        <v>21</v>
      </c>
      <c r="I1773" s="1">
        <v>2</v>
      </c>
      <c r="J1773" s="2">
        <v>7</v>
      </c>
      <c r="K1773" s="2">
        <v>2023</v>
      </c>
    </row>
    <row r="1774" spans="1:11" x14ac:dyDescent="0.25">
      <c r="A1774" s="2">
        <v>2771</v>
      </c>
      <c r="B1774" s="2">
        <f t="shared" ca="1" si="55"/>
        <v>14000</v>
      </c>
      <c r="C1774" s="1">
        <v>556</v>
      </c>
      <c r="D1774" s="2" t="str">
        <f t="shared" ca="1" si="54"/>
        <v>Deposit</v>
      </c>
      <c r="E1774" s="2" t="s">
        <v>7</v>
      </c>
      <c r="F1774" s="1">
        <v>42</v>
      </c>
      <c r="G1774" s="2" t="s">
        <v>12</v>
      </c>
      <c r="H1774" s="2" t="s">
        <v>22</v>
      </c>
      <c r="I1774" s="1">
        <v>2</v>
      </c>
      <c r="J1774" s="2">
        <v>3</v>
      </c>
      <c r="K1774" s="2">
        <v>2023</v>
      </c>
    </row>
    <row r="1775" spans="1:11" x14ac:dyDescent="0.25">
      <c r="A1775" s="2">
        <v>2772</v>
      </c>
      <c r="B1775" s="2">
        <f t="shared" ca="1" si="55"/>
        <v>14381</v>
      </c>
      <c r="C1775" s="1">
        <v>1024</v>
      </c>
      <c r="D1775" s="2" t="str">
        <f t="shared" ca="1" si="54"/>
        <v>Deposit</v>
      </c>
      <c r="E1775" s="2" t="s">
        <v>7</v>
      </c>
      <c r="F1775" s="1">
        <v>34</v>
      </c>
      <c r="G1775" s="2" t="s">
        <v>11</v>
      </c>
      <c r="H1775" s="2" t="s">
        <v>23</v>
      </c>
      <c r="I1775" s="1">
        <v>2</v>
      </c>
      <c r="J1775" s="2">
        <v>4</v>
      </c>
      <c r="K1775" s="2">
        <v>2023</v>
      </c>
    </row>
    <row r="1776" spans="1:11" x14ac:dyDescent="0.25">
      <c r="A1776" s="2">
        <v>2773</v>
      </c>
      <c r="B1776" s="2">
        <f t="shared" ca="1" si="55"/>
        <v>14398</v>
      </c>
      <c r="C1776" s="1">
        <v>-233</v>
      </c>
      <c r="D1776" s="2" t="str">
        <f t="shared" ca="1" si="54"/>
        <v>Withdrawal</v>
      </c>
      <c r="E1776" s="2" t="s">
        <v>7</v>
      </c>
      <c r="F1776" s="1">
        <v>63</v>
      </c>
      <c r="G1776" s="2" t="s">
        <v>12</v>
      </c>
      <c r="H1776" s="2" t="s">
        <v>19</v>
      </c>
      <c r="I1776" s="1">
        <v>3</v>
      </c>
      <c r="J1776" s="2">
        <v>4</v>
      </c>
      <c r="K1776" s="2">
        <v>2024</v>
      </c>
    </row>
    <row r="1777" spans="1:11" x14ac:dyDescent="0.25">
      <c r="A1777" s="2">
        <v>2774</v>
      </c>
      <c r="B1777" s="2">
        <f t="shared" ca="1" si="55"/>
        <v>20618</v>
      </c>
      <c r="C1777" s="1">
        <v>-330</v>
      </c>
      <c r="D1777" s="2" t="str">
        <f t="shared" ca="1" si="54"/>
        <v>Deposit</v>
      </c>
      <c r="E1777" s="2" t="s">
        <v>9</v>
      </c>
      <c r="F1777" s="1">
        <v>66</v>
      </c>
      <c r="G1777" s="2" t="s">
        <v>11</v>
      </c>
      <c r="H1777" s="2" t="s">
        <v>20</v>
      </c>
      <c r="I1777" s="1">
        <v>2</v>
      </c>
      <c r="J1777" s="2">
        <v>11</v>
      </c>
      <c r="K1777" s="2">
        <v>2024</v>
      </c>
    </row>
    <row r="1778" spans="1:11" x14ac:dyDescent="0.25">
      <c r="A1778" s="2">
        <v>2775</v>
      </c>
      <c r="B1778" s="2">
        <f t="shared" ca="1" si="55"/>
        <v>24044</v>
      </c>
      <c r="C1778" s="1">
        <v>212</v>
      </c>
      <c r="D1778" s="2" t="str">
        <f t="shared" ca="1" si="54"/>
        <v>Deposit</v>
      </c>
      <c r="E1778" s="2" t="s">
        <v>7</v>
      </c>
      <c r="F1778" s="1">
        <v>65</v>
      </c>
      <c r="G1778" s="2" t="s">
        <v>12</v>
      </c>
      <c r="H1778" s="2" t="s">
        <v>21</v>
      </c>
      <c r="I1778" s="1">
        <v>1</v>
      </c>
      <c r="J1778" s="2">
        <v>2</v>
      </c>
      <c r="K1778" s="2">
        <v>2024</v>
      </c>
    </row>
    <row r="1779" spans="1:11" x14ac:dyDescent="0.25">
      <c r="A1779" s="2">
        <v>2776</v>
      </c>
      <c r="B1779" s="2">
        <f t="shared" ca="1" si="55"/>
        <v>9370</v>
      </c>
      <c r="C1779" s="1">
        <v>1133</v>
      </c>
      <c r="D1779" s="2" t="str">
        <f t="shared" ca="1" si="54"/>
        <v>Withdrawal</v>
      </c>
      <c r="E1779" s="2" t="s">
        <v>8</v>
      </c>
      <c r="F1779" s="1">
        <v>49</v>
      </c>
      <c r="G1779" s="2" t="s">
        <v>11</v>
      </c>
      <c r="H1779" s="2" t="s">
        <v>22</v>
      </c>
      <c r="I1779" s="1">
        <v>5</v>
      </c>
      <c r="J1779" s="2">
        <v>11</v>
      </c>
      <c r="K1779" s="2">
        <v>2024</v>
      </c>
    </row>
    <row r="1780" spans="1:11" x14ac:dyDescent="0.25">
      <c r="A1780" s="2">
        <v>2777</v>
      </c>
      <c r="B1780" s="2">
        <f t="shared" ca="1" si="55"/>
        <v>1310</v>
      </c>
      <c r="C1780" s="1">
        <v>461</v>
      </c>
      <c r="D1780" s="2" t="str">
        <f t="shared" ca="1" si="54"/>
        <v>Withdrawal</v>
      </c>
      <c r="E1780" s="2" t="s">
        <v>7</v>
      </c>
      <c r="F1780" s="1">
        <v>30</v>
      </c>
      <c r="G1780" s="2" t="s">
        <v>12</v>
      </c>
      <c r="H1780" s="2" t="s">
        <v>23</v>
      </c>
      <c r="I1780" s="1">
        <v>1</v>
      </c>
      <c r="J1780" s="2">
        <v>3</v>
      </c>
      <c r="K1780" s="2">
        <v>2024</v>
      </c>
    </row>
    <row r="1781" spans="1:11" x14ac:dyDescent="0.25">
      <c r="A1781" s="2">
        <v>2778</v>
      </c>
      <c r="B1781" s="2">
        <f t="shared" ca="1" si="55"/>
        <v>23714</v>
      </c>
      <c r="C1781" s="1">
        <v>-229</v>
      </c>
      <c r="D1781" s="2" t="str">
        <f t="shared" ca="1" si="54"/>
        <v>Deposit</v>
      </c>
      <c r="E1781" s="2" t="s">
        <v>7</v>
      </c>
      <c r="F1781" s="1">
        <v>41</v>
      </c>
      <c r="G1781" s="2" t="s">
        <v>11</v>
      </c>
      <c r="H1781" s="2" t="s">
        <v>19</v>
      </c>
      <c r="I1781" s="1">
        <v>3</v>
      </c>
      <c r="J1781" s="2">
        <v>1</v>
      </c>
      <c r="K1781" s="2">
        <v>2024</v>
      </c>
    </row>
    <row r="1782" spans="1:11" x14ac:dyDescent="0.25">
      <c r="A1782" s="2">
        <v>2779</v>
      </c>
      <c r="B1782" s="2">
        <f t="shared" ca="1" si="55"/>
        <v>13955</v>
      </c>
      <c r="C1782" s="1">
        <v>448</v>
      </c>
      <c r="D1782" s="2" t="str">
        <f t="shared" ca="1" si="54"/>
        <v>Transfer</v>
      </c>
      <c r="E1782" s="2" t="s">
        <v>9</v>
      </c>
      <c r="F1782" s="1">
        <v>55</v>
      </c>
      <c r="G1782" s="2" t="s">
        <v>12</v>
      </c>
      <c r="H1782" s="2" t="s">
        <v>20</v>
      </c>
      <c r="I1782" s="1">
        <v>3</v>
      </c>
      <c r="J1782" s="2">
        <v>4</v>
      </c>
      <c r="K1782" s="2">
        <v>2023</v>
      </c>
    </row>
    <row r="1783" spans="1:11" x14ac:dyDescent="0.25">
      <c r="A1783" s="2">
        <v>2780</v>
      </c>
      <c r="B1783" s="2">
        <f t="shared" ca="1" si="55"/>
        <v>14508</v>
      </c>
      <c r="C1783" s="1">
        <v>1394</v>
      </c>
      <c r="D1783" s="2" t="str">
        <f t="shared" ca="1" si="54"/>
        <v>Withdrawal</v>
      </c>
      <c r="E1783" s="2" t="s">
        <v>7</v>
      </c>
      <c r="F1783" s="1">
        <v>35</v>
      </c>
      <c r="G1783" s="2" t="s">
        <v>11</v>
      </c>
      <c r="H1783" s="2" t="s">
        <v>21</v>
      </c>
      <c r="I1783" s="1">
        <v>3</v>
      </c>
      <c r="J1783" s="2">
        <v>4</v>
      </c>
      <c r="K1783" s="2">
        <v>2024</v>
      </c>
    </row>
    <row r="1784" spans="1:11" x14ac:dyDescent="0.25">
      <c r="A1784" s="2">
        <v>2781</v>
      </c>
      <c r="B1784" s="2">
        <f t="shared" ca="1" si="55"/>
        <v>4356</v>
      </c>
      <c r="C1784" s="1">
        <v>1240</v>
      </c>
      <c r="D1784" s="2" t="str">
        <f t="shared" ca="1" si="54"/>
        <v>Withdrawal</v>
      </c>
      <c r="E1784" s="2" t="s">
        <v>7</v>
      </c>
      <c r="F1784" s="1">
        <v>61</v>
      </c>
      <c r="G1784" s="2" t="s">
        <v>12</v>
      </c>
      <c r="H1784" s="2" t="s">
        <v>22</v>
      </c>
      <c r="I1784" s="1">
        <v>2</v>
      </c>
      <c r="J1784" s="2">
        <v>10</v>
      </c>
      <c r="K1784" s="2">
        <v>2023</v>
      </c>
    </row>
    <row r="1785" spans="1:11" x14ac:dyDescent="0.25">
      <c r="A1785" s="2">
        <v>2782</v>
      </c>
      <c r="B1785" s="2">
        <f t="shared" ca="1" si="55"/>
        <v>13198</v>
      </c>
      <c r="C1785" s="1">
        <v>424</v>
      </c>
      <c r="D1785" s="2" t="str">
        <f t="shared" ca="1" si="54"/>
        <v>Transfer</v>
      </c>
      <c r="E1785" s="2" t="s">
        <v>8</v>
      </c>
      <c r="F1785" s="1">
        <v>28</v>
      </c>
      <c r="G1785" s="2" t="s">
        <v>11</v>
      </c>
      <c r="H1785" s="2" t="s">
        <v>23</v>
      </c>
      <c r="I1785" s="1">
        <v>2</v>
      </c>
      <c r="J1785" s="2">
        <v>8</v>
      </c>
      <c r="K1785" s="2">
        <v>2024</v>
      </c>
    </row>
    <row r="1786" spans="1:11" x14ac:dyDescent="0.25">
      <c r="A1786" s="2">
        <v>2783</v>
      </c>
      <c r="B1786" s="2">
        <f t="shared" ca="1" si="55"/>
        <v>2755</v>
      </c>
      <c r="C1786" s="1">
        <v>-268</v>
      </c>
      <c r="D1786" s="2" t="str">
        <f t="shared" ca="1" si="54"/>
        <v>Transfer</v>
      </c>
      <c r="E1786" s="2" t="s">
        <v>9</v>
      </c>
      <c r="F1786" s="1">
        <v>54</v>
      </c>
      <c r="G1786" s="2" t="s">
        <v>11</v>
      </c>
      <c r="H1786" s="2" t="s">
        <v>19</v>
      </c>
      <c r="I1786" s="1">
        <v>2</v>
      </c>
      <c r="J1786" s="2">
        <v>3</v>
      </c>
      <c r="K1786" s="2">
        <v>2023</v>
      </c>
    </row>
    <row r="1787" spans="1:11" x14ac:dyDescent="0.25">
      <c r="A1787" s="2">
        <v>2784</v>
      </c>
      <c r="B1787" s="2">
        <f t="shared" ca="1" si="55"/>
        <v>3587</v>
      </c>
      <c r="C1787" s="1">
        <v>928</v>
      </c>
      <c r="D1787" s="2" t="str">
        <f t="shared" ca="1" si="54"/>
        <v>Transfer</v>
      </c>
      <c r="E1787" s="2" t="s">
        <v>7</v>
      </c>
      <c r="F1787" s="1">
        <v>56</v>
      </c>
      <c r="G1787" s="2" t="s">
        <v>12</v>
      </c>
      <c r="H1787" s="2" t="s">
        <v>20</v>
      </c>
      <c r="I1787" s="1">
        <v>2</v>
      </c>
      <c r="J1787" s="2">
        <v>4</v>
      </c>
      <c r="K1787" s="2">
        <v>2023</v>
      </c>
    </row>
    <row r="1788" spans="1:11" x14ac:dyDescent="0.25">
      <c r="A1788" s="2">
        <v>2785</v>
      </c>
      <c r="B1788" s="2">
        <f t="shared" ca="1" si="55"/>
        <v>9859</v>
      </c>
      <c r="C1788" s="1">
        <v>-13</v>
      </c>
      <c r="D1788" s="2" t="str">
        <f t="shared" ca="1" si="54"/>
        <v>Withdrawal</v>
      </c>
      <c r="E1788" s="2" t="s">
        <v>8</v>
      </c>
      <c r="F1788" s="1">
        <v>42</v>
      </c>
      <c r="G1788" s="2" t="s">
        <v>11</v>
      </c>
      <c r="H1788" s="2" t="s">
        <v>21</v>
      </c>
      <c r="I1788" s="1">
        <v>3</v>
      </c>
      <c r="J1788" s="2">
        <v>11</v>
      </c>
      <c r="K1788" s="2">
        <v>2023</v>
      </c>
    </row>
    <row r="1789" spans="1:11" x14ac:dyDescent="0.25">
      <c r="A1789" s="2">
        <v>2786</v>
      </c>
      <c r="B1789" s="2">
        <f t="shared" ca="1" si="55"/>
        <v>10500</v>
      </c>
      <c r="C1789" s="1">
        <v>1446</v>
      </c>
      <c r="D1789" s="2" t="str">
        <f t="shared" ca="1" si="54"/>
        <v>Transfer</v>
      </c>
      <c r="E1789" s="2" t="s">
        <v>7</v>
      </c>
      <c r="F1789" s="1">
        <v>57</v>
      </c>
      <c r="G1789" s="2" t="s">
        <v>12</v>
      </c>
      <c r="H1789" s="2" t="s">
        <v>23</v>
      </c>
      <c r="I1789" s="1">
        <v>2</v>
      </c>
      <c r="J1789" s="2">
        <v>7</v>
      </c>
      <c r="K1789" s="2">
        <v>2024</v>
      </c>
    </row>
    <row r="1790" spans="1:11" x14ac:dyDescent="0.25">
      <c r="A1790" s="2">
        <v>2787</v>
      </c>
      <c r="B1790" s="2">
        <f t="shared" ca="1" si="55"/>
        <v>5509</v>
      </c>
      <c r="C1790" s="1">
        <v>-333</v>
      </c>
      <c r="D1790" s="2" t="str">
        <f t="shared" ca="1" si="54"/>
        <v>Transfer</v>
      </c>
      <c r="E1790" s="2" t="s">
        <v>7</v>
      </c>
      <c r="F1790" s="1">
        <v>50</v>
      </c>
      <c r="G1790" s="2" t="s">
        <v>11</v>
      </c>
      <c r="H1790" s="2" t="s">
        <v>19</v>
      </c>
      <c r="I1790" s="1">
        <v>4</v>
      </c>
      <c r="J1790" s="2">
        <v>9</v>
      </c>
      <c r="K1790" s="2">
        <v>2023</v>
      </c>
    </row>
    <row r="1791" spans="1:11" x14ac:dyDescent="0.25">
      <c r="A1791" s="2">
        <v>2788</v>
      </c>
      <c r="B1791" s="2">
        <f t="shared" ca="1" si="55"/>
        <v>2378</v>
      </c>
      <c r="C1791" s="1">
        <v>599</v>
      </c>
      <c r="D1791" s="2" t="str">
        <f t="shared" ca="1" si="54"/>
        <v>Transfer</v>
      </c>
      <c r="E1791" s="1" t="s">
        <v>9</v>
      </c>
      <c r="F1791" s="1">
        <v>56</v>
      </c>
      <c r="G1791" s="2" t="s">
        <v>12</v>
      </c>
      <c r="H1791" s="2" t="s">
        <v>20</v>
      </c>
      <c r="I1791" s="1">
        <v>2</v>
      </c>
      <c r="J1791" s="2">
        <v>3</v>
      </c>
      <c r="K1791" s="2">
        <v>2023</v>
      </c>
    </row>
    <row r="1792" spans="1:11" x14ac:dyDescent="0.25">
      <c r="A1792" s="2">
        <v>2789</v>
      </c>
      <c r="B1792" s="2">
        <f t="shared" ca="1" si="55"/>
        <v>872</v>
      </c>
      <c r="C1792" s="1">
        <v>197</v>
      </c>
      <c r="D1792" s="2" t="str">
        <f t="shared" ca="1" si="54"/>
        <v>Deposit</v>
      </c>
      <c r="E1792" s="1" t="s">
        <v>8</v>
      </c>
      <c r="F1792" s="1">
        <v>52</v>
      </c>
      <c r="G1792" s="2" t="s">
        <v>11</v>
      </c>
      <c r="H1792" s="2" t="s">
        <v>21</v>
      </c>
      <c r="I1792" s="1">
        <v>2</v>
      </c>
      <c r="J1792" s="2">
        <v>4</v>
      </c>
      <c r="K1792" s="2">
        <v>2024</v>
      </c>
    </row>
    <row r="1793" spans="1:11" x14ac:dyDescent="0.25">
      <c r="A1793" s="2">
        <v>2790</v>
      </c>
      <c r="B1793" s="2">
        <f t="shared" ca="1" si="55"/>
        <v>19612</v>
      </c>
      <c r="C1793" s="1">
        <v>1238</v>
      </c>
      <c r="D1793" s="2" t="str">
        <f t="shared" ca="1" si="54"/>
        <v>Deposit</v>
      </c>
      <c r="E1793" s="1" t="s">
        <v>7</v>
      </c>
      <c r="F1793" s="1">
        <v>60</v>
      </c>
      <c r="G1793" s="2" t="s">
        <v>12</v>
      </c>
      <c r="H1793" s="2" t="s">
        <v>22</v>
      </c>
      <c r="I1793" s="1">
        <v>4</v>
      </c>
      <c r="J1793" s="2">
        <v>7</v>
      </c>
      <c r="K1793" s="2">
        <v>2023</v>
      </c>
    </row>
    <row r="1794" spans="1:11" x14ac:dyDescent="0.25">
      <c r="A1794" s="2">
        <v>2791</v>
      </c>
      <c r="B1794" s="2">
        <f t="shared" ca="1" si="55"/>
        <v>5418</v>
      </c>
      <c r="C1794" s="1">
        <v>618</v>
      </c>
      <c r="D1794" s="2" t="str">
        <f t="shared" ca="1" si="54"/>
        <v>Withdrawal</v>
      </c>
      <c r="E1794" s="1" t="s">
        <v>9</v>
      </c>
      <c r="F1794" s="1">
        <v>47</v>
      </c>
      <c r="G1794" s="2" t="s">
        <v>11</v>
      </c>
      <c r="H1794" s="2" t="s">
        <v>23</v>
      </c>
      <c r="I1794" s="1">
        <v>4</v>
      </c>
      <c r="J1794" s="2">
        <v>1</v>
      </c>
      <c r="K1794" s="2">
        <v>2024</v>
      </c>
    </row>
    <row r="1795" spans="1:11" x14ac:dyDescent="0.25">
      <c r="A1795" s="2">
        <v>2792</v>
      </c>
      <c r="B1795" s="2">
        <f t="shared" ca="1" si="55"/>
        <v>1481</v>
      </c>
      <c r="C1795" s="1">
        <v>885</v>
      </c>
      <c r="D1795" s="2" t="str">
        <f t="shared" ca="1" si="54"/>
        <v>Withdrawal</v>
      </c>
      <c r="E1795" s="1" t="s">
        <v>7</v>
      </c>
      <c r="F1795" s="1">
        <v>29</v>
      </c>
      <c r="G1795" s="2" t="s">
        <v>12</v>
      </c>
      <c r="H1795" s="2" t="s">
        <v>19</v>
      </c>
      <c r="I1795" s="1">
        <v>2</v>
      </c>
      <c r="J1795" s="2">
        <v>9</v>
      </c>
      <c r="K1795" s="2">
        <v>2023</v>
      </c>
    </row>
    <row r="1796" spans="1:11" x14ac:dyDescent="0.25">
      <c r="A1796" s="2">
        <v>2793</v>
      </c>
      <c r="B1796" s="2">
        <f t="shared" ca="1" si="55"/>
        <v>13439</v>
      </c>
      <c r="C1796" s="1">
        <v>67</v>
      </c>
      <c r="D1796" s="2" t="str">
        <f t="shared" ref="D1796:D1859" ca="1" si="56">INDEX(loan_types,RANDBETWEEN(1,COUNTA(loan_types)))</f>
        <v>Transfer</v>
      </c>
      <c r="E1796" s="1" t="s">
        <v>7</v>
      </c>
      <c r="F1796" s="1">
        <v>53</v>
      </c>
      <c r="G1796" s="2" t="s">
        <v>11</v>
      </c>
      <c r="H1796" s="2" t="s">
        <v>20</v>
      </c>
      <c r="I1796" s="1">
        <v>5</v>
      </c>
      <c r="J1796" s="2">
        <v>7</v>
      </c>
      <c r="K1796" s="2">
        <v>2023</v>
      </c>
    </row>
    <row r="1797" spans="1:11" x14ac:dyDescent="0.25">
      <c r="A1797" s="2">
        <v>2794</v>
      </c>
      <c r="B1797" s="2">
        <f t="shared" ref="B1797:B1860" ca="1" si="57">IF(D1797="Withdrawal",RANDBETWEEN(500,15000),IF(D1796="Transfer",RANDBETWEEN(600,6000),RANDBETWEEN(10000,25000)))</f>
        <v>3606</v>
      </c>
      <c r="C1797" s="1">
        <v>-116</v>
      </c>
      <c r="D1797" s="2" t="str">
        <f t="shared" ca="1" si="56"/>
        <v>Transfer</v>
      </c>
      <c r="E1797" s="2" t="s">
        <v>7</v>
      </c>
      <c r="F1797" s="1">
        <v>61</v>
      </c>
      <c r="G1797" s="2" t="s">
        <v>12</v>
      </c>
      <c r="H1797" s="2" t="s">
        <v>21</v>
      </c>
      <c r="I1797" s="1">
        <v>5</v>
      </c>
      <c r="J1797" s="2">
        <v>3</v>
      </c>
      <c r="K1797" s="2">
        <v>2024</v>
      </c>
    </row>
    <row r="1798" spans="1:11" x14ac:dyDescent="0.25">
      <c r="A1798" s="2">
        <v>2795</v>
      </c>
      <c r="B1798" s="2">
        <f t="shared" ca="1" si="57"/>
        <v>10223</v>
      </c>
      <c r="C1798" s="1">
        <v>323</v>
      </c>
      <c r="D1798" s="2" t="str">
        <f t="shared" ca="1" si="56"/>
        <v>Withdrawal</v>
      </c>
      <c r="E1798" s="2" t="s">
        <v>8</v>
      </c>
      <c r="F1798" s="1">
        <v>57</v>
      </c>
      <c r="G1798" s="2" t="s">
        <v>11</v>
      </c>
      <c r="H1798" s="2" t="s">
        <v>22</v>
      </c>
      <c r="I1798" s="1">
        <v>4</v>
      </c>
      <c r="J1798" s="2">
        <v>7</v>
      </c>
      <c r="K1798" s="2">
        <v>2024</v>
      </c>
    </row>
    <row r="1799" spans="1:11" x14ac:dyDescent="0.25">
      <c r="A1799" s="2">
        <v>2796</v>
      </c>
      <c r="B1799" s="2">
        <f t="shared" ca="1" si="57"/>
        <v>10531</v>
      </c>
      <c r="C1799" s="1">
        <v>594</v>
      </c>
      <c r="D1799" s="2" t="str">
        <f t="shared" ca="1" si="56"/>
        <v>Deposit</v>
      </c>
      <c r="E1799" s="2" t="s">
        <v>9</v>
      </c>
      <c r="F1799" s="1">
        <v>43</v>
      </c>
      <c r="G1799" s="2" t="s">
        <v>12</v>
      </c>
      <c r="H1799" s="2" t="s">
        <v>23</v>
      </c>
      <c r="I1799" s="1">
        <v>3</v>
      </c>
      <c r="J1799" s="2">
        <v>4</v>
      </c>
      <c r="K1799" s="2">
        <v>2024</v>
      </c>
    </row>
    <row r="1800" spans="1:11" x14ac:dyDescent="0.25">
      <c r="A1800" s="2">
        <v>2797</v>
      </c>
      <c r="B1800" s="2">
        <f t="shared" ca="1" si="57"/>
        <v>3160</v>
      </c>
      <c r="C1800" s="1">
        <v>-57</v>
      </c>
      <c r="D1800" s="2" t="str">
        <f t="shared" ca="1" si="56"/>
        <v>Withdrawal</v>
      </c>
      <c r="E1800" s="2" t="s">
        <v>7</v>
      </c>
      <c r="F1800" s="1">
        <v>61</v>
      </c>
      <c r="G1800" s="2" t="s">
        <v>11</v>
      </c>
      <c r="H1800" s="2" t="s">
        <v>19</v>
      </c>
      <c r="I1800" s="1">
        <v>2</v>
      </c>
      <c r="J1800" s="2">
        <v>6</v>
      </c>
      <c r="K1800" s="2">
        <v>2023</v>
      </c>
    </row>
    <row r="1801" spans="1:11" x14ac:dyDescent="0.25">
      <c r="A1801" s="2">
        <v>2798</v>
      </c>
      <c r="B1801" s="2">
        <f t="shared" ca="1" si="57"/>
        <v>18415</v>
      </c>
      <c r="C1801" s="1">
        <v>-300</v>
      </c>
      <c r="D1801" s="2" t="str">
        <f t="shared" ca="1" si="56"/>
        <v>Transfer</v>
      </c>
      <c r="E1801" s="2" t="s">
        <v>7</v>
      </c>
      <c r="F1801" s="1">
        <v>50</v>
      </c>
      <c r="G1801" s="2" t="s">
        <v>12</v>
      </c>
      <c r="H1801" s="2" t="s">
        <v>20</v>
      </c>
      <c r="I1801" s="1">
        <v>4</v>
      </c>
      <c r="J1801" s="2">
        <v>6</v>
      </c>
      <c r="K1801" s="2">
        <v>2024</v>
      </c>
    </row>
    <row r="1802" spans="1:11" x14ac:dyDescent="0.25">
      <c r="A1802" s="2">
        <v>2799</v>
      </c>
      <c r="B1802" s="2">
        <f t="shared" ca="1" si="57"/>
        <v>4250</v>
      </c>
      <c r="C1802" s="1">
        <v>1408</v>
      </c>
      <c r="D1802" s="2" t="str">
        <f t="shared" ca="1" si="56"/>
        <v>Deposit</v>
      </c>
      <c r="E1802" s="2" t="s">
        <v>7</v>
      </c>
      <c r="F1802" s="1">
        <v>41</v>
      </c>
      <c r="G1802" s="2" t="s">
        <v>11</v>
      </c>
      <c r="H1802" s="2" t="s">
        <v>21</v>
      </c>
      <c r="I1802" s="1">
        <v>3</v>
      </c>
      <c r="J1802" s="2">
        <v>4</v>
      </c>
      <c r="K1802" s="2">
        <v>2023</v>
      </c>
    </row>
    <row r="1803" spans="1:11" x14ac:dyDescent="0.25">
      <c r="A1803" s="2">
        <v>2800</v>
      </c>
      <c r="B1803" s="2">
        <f t="shared" ca="1" si="57"/>
        <v>17042</v>
      </c>
      <c r="C1803" s="1">
        <v>924</v>
      </c>
      <c r="D1803" s="2" t="str">
        <f t="shared" ca="1" si="56"/>
        <v>Transfer</v>
      </c>
      <c r="E1803" s="2" t="s">
        <v>8</v>
      </c>
      <c r="F1803" s="1">
        <v>42</v>
      </c>
      <c r="G1803" s="2" t="s">
        <v>12</v>
      </c>
      <c r="H1803" s="2" t="s">
        <v>22</v>
      </c>
      <c r="I1803" s="1">
        <v>1</v>
      </c>
      <c r="J1803" s="2">
        <v>10</v>
      </c>
      <c r="K1803" s="2">
        <v>2023</v>
      </c>
    </row>
    <row r="1804" spans="1:11" x14ac:dyDescent="0.25">
      <c r="A1804" s="2">
        <v>2801</v>
      </c>
      <c r="B1804" s="2">
        <f t="shared" ca="1" si="57"/>
        <v>5679</v>
      </c>
      <c r="C1804" s="1">
        <v>912</v>
      </c>
      <c r="D1804" s="2" t="str">
        <f t="shared" ca="1" si="56"/>
        <v>Deposit</v>
      </c>
      <c r="E1804" s="2" t="s">
        <v>9</v>
      </c>
      <c r="F1804" s="1">
        <v>66</v>
      </c>
      <c r="G1804" s="2" t="s">
        <v>11</v>
      </c>
      <c r="H1804" s="2" t="s">
        <v>23</v>
      </c>
      <c r="I1804" s="1">
        <v>3</v>
      </c>
      <c r="J1804" s="2">
        <v>1</v>
      </c>
      <c r="K1804" s="2">
        <v>2024</v>
      </c>
    </row>
    <row r="1805" spans="1:11" x14ac:dyDescent="0.25">
      <c r="A1805" s="2">
        <v>2802</v>
      </c>
      <c r="B1805" s="2">
        <f t="shared" ca="1" si="57"/>
        <v>13372</v>
      </c>
      <c r="C1805" s="1">
        <v>91</v>
      </c>
      <c r="D1805" s="2" t="str">
        <f t="shared" ca="1" si="56"/>
        <v>Withdrawal</v>
      </c>
      <c r="E1805" s="2" t="s">
        <v>7</v>
      </c>
      <c r="F1805" s="1">
        <v>35</v>
      </c>
      <c r="G1805" s="2" t="s">
        <v>11</v>
      </c>
      <c r="H1805" s="2" t="s">
        <v>19</v>
      </c>
      <c r="I1805" s="1">
        <v>4</v>
      </c>
      <c r="J1805" s="2">
        <v>4</v>
      </c>
      <c r="K1805" s="2">
        <v>2024</v>
      </c>
    </row>
    <row r="1806" spans="1:11" x14ac:dyDescent="0.25">
      <c r="A1806" s="2">
        <v>2803</v>
      </c>
      <c r="B1806" s="2">
        <f t="shared" ca="1" si="57"/>
        <v>11111</v>
      </c>
      <c r="C1806" s="1">
        <v>1113</v>
      </c>
      <c r="D1806" s="2" t="str">
        <f t="shared" ca="1" si="56"/>
        <v>Withdrawal</v>
      </c>
      <c r="E1806" s="2" t="s">
        <v>7</v>
      </c>
      <c r="F1806" s="1">
        <v>67</v>
      </c>
      <c r="G1806" s="2" t="s">
        <v>12</v>
      </c>
      <c r="H1806" s="2" t="s">
        <v>20</v>
      </c>
      <c r="I1806" s="1">
        <v>5</v>
      </c>
      <c r="J1806" s="2">
        <v>5</v>
      </c>
      <c r="K1806" s="2">
        <v>2024</v>
      </c>
    </row>
    <row r="1807" spans="1:11" x14ac:dyDescent="0.25">
      <c r="A1807" s="2">
        <v>2804</v>
      </c>
      <c r="B1807" s="2">
        <f t="shared" ca="1" si="57"/>
        <v>18460</v>
      </c>
      <c r="C1807" s="1">
        <v>-389</v>
      </c>
      <c r="D1807" s="2" t="str">
        <f t="shared" ca="1" si="56"/>
        <v>Transfer</v>
      </c>
      <c r="E1807" s="2" t="s">
        <v>7</v>
      </c>
      <c r="F1807" s="1">
        <v>45</v>
      </c>
      <c r="G1807" s="2" t="s">
        <v>11</v>
      </c>
      <c r="H1807" s="2" t="s">
        <v>21</v>
      </c>
      <c r="I1807" s="1">
        <v>3</v>
      </c>
      <c r="J1807" s="2">
        <v>10</v>
      </c>
      <c r="K1807" s="2">
        <v>2024</v>
      </c>
    </row>
    <row r="1808" spans="1:11" x14ac:dyDescent="0.25">
      <c r="A1808" s="2">
        <v>2805</v>
      </c>
      <c r="B1808" s="2">
        <f t="shared" ca="1" si="57"/>
        <v>892</v>
      </c>
      <c r="C1808" s="1">
        <v>578</v>
      </c>
      <c r="D1808" s="2" t="str">
        <f t="shared" ca="1" si="56"/>
        <v>Withdrawal</v>
      </c>
      <c r="E1808" s="2" t="s">
        <v>8</v>
      </c>
      <c r="F1808" s="1">
        <v>64</v>
      </c>
      <c r="G1808" s="2" t="s">
        <v>11</v>
      </c>
      <c r="H1808" s="2" t="s">
        <v>22</v>
      </c>
      <c r="I1808" s="1">
        <v>1</v>
      </c>
      <c r="J1808" s="2">
        <v>3</v>
      </c>
      <c r="K1808" s="2">
        <v>2024</v>
      </c>
    </row>
    <row r="1809" spans="1:11" x14ac:dyDescent="0.25">
      <c r="A1809" s="2">
        <v>2806</v>
      </c>
      <c r="B1809" s="2">
        <f t="shared" ca="1" si="57"/>
        <v>14732</v>
      </c>
      <c r="C1809" s="1">
        <v>1164</v>
      </c>
      <c r="D1809" s="2" t="str">
        <f t="shared" ca="1" si="56"/>
        <v>Transfer</v>
      </c>
      <c r="E1809" s="2" t="s">
        <v>7</v>
      </c>
      <c r="F1809" s="1">
        <v>44</v>
      </c>
      <c r="G1809" s="2" t="s">
        <v>12</v>
      </c>
      <c r="H1809" s="2" t="s">
        <v>23</v>
      </c>
      <c r="I1809" s="1">
        <v>4</v>
      </c>
      <c r="J1809" s="2">
        <v>4</v>
      </c>
      <c r="K1809" s="2">
        <v>2024</v>
      </c>
    </row>
    <row r="1810" spans="1:11" x14ac:dyDescent="0.25">
      <c r="A1810" s="2">
        <v>2807</v>
      </c>
      <c r="B1810" s="2">
        <f t="shared" ca="1" si="57"/>
        <v>2156</v>
      </c>
      <c r="C1810" s="1">
        <v>1443</v>
      </c>
      <c r="D1810" s="2" t="str">
        <f t="shared" ca="1" si="56"/>
        <v>Transfer</v>
      </c>
      <c r="E1810" s="2" t="s">
        <v>9</v>
      </c>
      <c r="F1810" s="1">
        <v>29</v>
      </c>
      <c r="G1810" s="2" t="s">
        <v>12</v>
      </c>
      <c r="H1810" s="2" t="s">
        <v>19</v>
      </c>
      <c r="I1810" s="1">
        <v>4</v>
      </c>
      <c r="J1810" s="2">
        <v>9</v>
      </c>
      <c r="K1810" s="2">
        <v>2023</v>
      </c>
    </row>
    <row r="1811" spans="1:11" x14ac:dyDescent="0.25">
      <c r="A1811" s="2">
        <v>2808</v>
      </c>
      <c r="B1811" s="2">
        <f t="shared" ca="1" si="57"/>
        <v>8653</v>
      </c>
      <c r="C1811" s="1">
        <v>814</v>
      </c>
      <c r="D1811" s="2" t="str">
        <f t="shared" ca="1" si="56"/>
        <v>Withdrawal</v>
      </c>
      <c r="E1811" s="2" t="s">
        <v>8</v>
      </c>
      <c r="F1811" s="1">
        <v>35</v>
      </c>
      <c r="G1811" s="2" t="s">
        <v>11</v>
      </c>
      <c r="H1811" s="2" t="s">
        <v>20</v>
      </c>
      <c r="I1811" s="1">
        <v>1</v>
      </c>
      <c r="J1811" s="2">
        <v>6</v>
      </c>
      <c r="K1811" s="2">
        <v>2023</v>
      </c>
    </row>
    <row r="1812" spans="1:11" x14ac:dyDescent="0.25">
      <c r="A1812" s="2">
        <v>2809</v>
      </c>
      <c r="B1812" s="2">
        <f t="shared" ca="1" si="57"/>
        <v>15541</v>
      </c>
      <c r="C1812" s="1">
        <v>496</v>
      </c>
      <c r="D1812" s="2" t="str">
        <f t="shared" ca="1" si="56"/>
        <v>Transfer</v>
      </c>
      <c r="E1812" s="2" t="s">
        <v>7</v>
      </c>
      <c r="F1812" s="1">
        <v>56</v>
      </c>
      <c r="G1812" s="2" t="s">
        <v>11</v>
      </c>
      <c r="H1812" s="2" t="s">
        <v>21</v>
      </c>
      <c r="I1812" s="1">
        <v>5</v>
      </c>
      <c r="J1812" s="2">
        <v>1</v>
      </c>
      <c r="K1812" s="2">
        <v>2023</v>
      </c>
    </row>
    <row r="1813" spans="1:11" x14ac:dyDescent="0.25">
      <c r="A1813" s="2">
        <v>2810</v>
      </c>
      <c r="B1813" s="2">
        <f t="shared" ca="1" si="57"/>
        <v>1937</v>
      </c>
      <c r="C1813" s="1">
        <v>534</v>
      </c>
      <c r="D1813" s="2" t="str">
        <f t="shared" ca="1" si="56"/>
        <v>Transfer</v>
      </c>
      <c r="E1813" s="2" t="s">
        <v>7</v>
      </c>
      <c r="F1813" s="1">
        <v>28</v>
      </c>
      <c r="G1813" s="2" t="s">
        <v>12</v>
      </c>
      <c r="H1813" s="2" t="s">
        <v>22</v>
      </c>
      <c r="I1813" s="1">
        <v>3</v>
      </c>
      <c r="J1813" s="2">
        <v>10</v>
      </c>
      <c r="K1813" s="2">
        <v>2023</v>
      </c>
    </row>
    <row r="1814" spans="1:11" x14ac:dyDescent="0.25">
      <c r="A1814" s="2">
        <v>2811</v>
      </c>
      <c r="B1814" s="2">
        <f t="shared" ca="1" si="57"/>
        <v>4082</v>
      </c>
      <c r="C1814" s="1">
        <v>615</v>
      </c>
      <c r="D1814" s="2" t="str">
        <f t="shared" ca="1" si="56"/>
        <v>Withdrawal</v>
      </c>
      <c r="E1814" s="2" t="s">
        <v>7</v>
      </c>
      <c r="F1814" s="1">
        <v>45</v>
      </c>
      <c r="G1814" s="2" t="s">
        <v>11</v>
      </c>
      <c r="H1814" s="2" t="s">
        <v>23</v>
      </c>
      <c r="I1814" s="1">
        <v>3</v>
      </c>
      <c r="J1814" s="2">
        <v>6</v>
      </c>
      <c r="K1814" s="2">
        <v>2024</v>
      </c>
    </row>
    <row r="1815" spans="1:11" x14ac:dyDescent="0.25">
      <c r="A1815" s="2">
        <v>2812</v>
      </c>
      <c r="B1815" s="2">
        <f t="shared" ca="1" si="57"/>
        <v>10347</v>
      </c>
      <c r="C1815" s="1">
        <v>-230</v>
      </c>
      <c r="D1815" s="2" t="str">
        <f t="shared" ca="1" si="56"/>
        <v>Transfer</v>
      </c>
      <c r="E1815" s="2" t="s">
        <v>9</v>
      </c>
      <c r="F1815" s="1">
        <v>35</v>
      </c>
      <c r="G1815" s="2" t="s">
        <v>12</v>
      </c>
      <c r="H1815" s="2" t="s">
        <v>19</v>
      </c>
      <c r="I1815" s="1">
        <v>4</v>
      </c>
      <c r="J1815" s="2">
        <v>1</v>
      </c>
      <c r="K1815" s="2">
        <v>2024</v>
      </c>
    </row>
    <row r="1816" spans="1:11" x14ac:dyDescent="0.25">
      <c r="A1816" s="2">
        <v>2813</v>
      </c>
      <c r="B1816" s="2">
        <f t="shared" ca="1" si="57"/>
        <v>2634</v>
      </c>
      <c r="C1816" s="1">
        <v>1182</v>
      </c>
      <c r="D1816" s="2" t="str">
        <f t="shared" ca="1" si="56"/>
        <v>Transfer</v>
      </c>
      <c r="E1816" s="2" t="s">
        <v>7</v>
      </c>
      <c r="F1816" s="1">
        <v>42</v>
      </c>
      <c r="G1816" s="2" t="s">
        <v>11</v>
      </c>
      <c r="H1816" s="2" t="s">
        <v>20</v>
      </c>
      <c r="I1816" s="1">
        <v>1</v>
      </c>
      <c r="J1816" s="2">
        <v>2</v>
      </c>
      <c r="K1816" s="2">
        <v>2023</v>
      </c>
    </row>
    <row r="1817" spans="1:11" x14ac:dyDescent="0.25">
      <c r="A1817" s="2">
        <v>2814</v>
      </c>
      <c r="B1817" s="2">
        <f t="shared" ca="1" si="57"/>
        <v>4664</v>
      </c>
      <c r="C1817" s="1">
        <v>-448</v>
      </c>
      <c r="D1817" s="2" t="str">
        <f t="shared" ca="1" si="56"/>
        <v>Transfer</v>
      </c>
      <c r="E1817" s="2" t="s">
        <v>8</v>
      </c>
      <c r="F1817" s="1">
        <v>67</v>
      </c>
      <c r="G1817" s="2" t="s">
        <v>12</v>
      </c>
      <c r="H1817" s="2" t="s">
        <v>21</v>
      </c>
      <c r="I1817" s="1">
        <v>1</v>
      </c>
      <c r="J1817" s="2">
        <v>7</v>
      </c>
      <c r="K1817" s="2">
        <v>2024</v>
      </c>
    </row>
    <row r="1818" spans="1:11" x14ac:dyDescent="0.25">
      <c r="A1818" s="2">
        <v>2815</v>
      </c>
      <c r="B1818" s="2">
        <f t="shared" ca="1" si="57"/>
        <v>5476</v>
      </c>
      <c r="C1818" s="1">
        <v>1258</v>
      </c>
      <c r="D1818" s="2" t="str">
        <f t="shared" ca="1" si="56"/>
        <v>Transfer</v>
      </c>
      <c r="E1818" s="2" t="s">
        <v>7</v>
      </c>
      <c r="F1818" s="1">
        <v>57</v>
      </c>
      <c r="G1818" s="2" t="s">
        <v>11</v>
      </c>
      <c r="H1818" s="2" t="s">
        <v>22</v>
      </c>
      <c r="I1818" s="1">
        <v>3</v>
      </c>
      <c r="J1818" s="2">
        <v>5</v>
      </c>
      <c r="K1818" s="2">
        <v>2024</v>
      </c>
    </row>
    <row r="1819" spans="1:11" x14ac:dyDescent="0.25">
      <c r="A1819" s="2">
        <v>2816</v>
      </c>
      <c r="B1819" s="2">
        <f t="shared" ca="1" si="57"/>
        <v>4314</v>
      </c>
      <c r="C1819" s="1">
        <v>642</v>
      </c>
      <c r="D1819" s="2" t="str">
        <f t="shared" ca="1" si="56"/>
        <v>Deposit</v>
      </c>
      <c r="E1819" s="2" t="s">
        <v>7</v>
      </c>
      <c r="F1819" s="1">
        <v>61</v>
      </c>
      <c r="G1819" s="2" t="s">
        <v>12</v>
      </c>
      <c r="H1819" s="2" t="s">
        <v>23</v>
      </c>
      <c r="I1819" s="1">
        <v>4</v>
      </c>
      <c r="J1819" s="2">
        <v>3</v>
      </c>
      <c r="K1819" s="2">
        <v>2024</v>
      </c>
    </row>
    <row r="1820" spans="1:11" x14ac:dyDescent="0.25">
      <c r="A1820" s="2">
        <v>2817</v>
      </c>
      <c r="B1820" s="2">
        <f t="shared" ca="1" si="57"/>
        <v>18527</v>
      </c>
      <c r="C1820" s="1">
        <v>-34</v>
      </c>
      <c r="D1820" s="2" t="str">
        <f t="shared" ca="1" si="56"/>
        <v>Transfer</v>
      </c>
      <c r="E1820" s="2" t="s">
        <v>9</v>
      </c>
      <c r="F1820" s="1">
        <v>37</v>
      </c>
      <c r="G1820" s="2" t="s">
        <v>11</v>
      </c>
      <c r="H1820" s="2" t="s">
        <v>19</v>
      </c>
      <c r="I1820" s="1">
        <v>1</v>
      </c>
      <c r="J1820" s="2">
        <v>10</v>
      </c>
      <c r="K1820" s="2">
        <v>2024</v>
      </c>
    </row>
    <row r="1821" spans="1:11" x14ac:dyDescent="0.25">
      <c r="A1821" s="2">
        <v>2818</v>
      </c>
      <c r="B1821" s="2">
        <f t="shared" ca="1" si="57"/>
        <v>5183</v>
      </c>
      <c r="C1821" s="1">
        <v>952</v>
      </c>
      <c r="D1821" s="2" t="str">
        <f t="shared" ca="1" si="56"/>
        <v>Transfer</v>
      </c>
      <c r="E1821" s="2" t="s">
        <v>7</v>
      </c>
      <c r="F1821" s="1">
        <v>70</v>
      </c>
      <c r="G1821" s="2" t="s">
        <v>11</v>
      </c>
      <c r="H1821" s="2" t="s">
        <v>20</v>
      </c>
      <c r="I1821" s="1">
        <v>5</v>
      </c>
      <c r="J1821" s="2">
        <v>10</v>
      </c>
      <c r="K1821" s="2">
        <v>2023</v>
      </c>
    </row>
    <row r="1822" spans="1:11" x14ac:dyDescent="0.25">
      <c r="A1822" s="2">
        <v>2819</v>
      </c>
      <c r="B1822" s="2">
        <f t="shared" ca="1" si="57"/>
        <v>2798</v>
      </c>
      <c r="C1822" s="1">
        <v>751</v>
      </c>
      <c r="D1822" s="2" t="str">
        <f t="shared" ca="1" si="56"/>
        <v>Withdrawal</v>
      </c>
      <c r="E1822" s="2" t="s">
        <v>7</v>
      </c>
      <c r="F1822" s="1">
        <v>30</v>
      </c>
      <c r="G1822" s="2" t="s">
        <v>12</v>
      </c>
      <c r="H1822" s="2" t="s">
        <v>21</v>
      </c>
      <c r="I1822" s="1">
        <v>5</v>
      </c>
      <c r="J1822" s="2">
        <v>2</v>
      </c>
      <c r="K1822" s="2">
        <v>2024</v>
      </c>
    </row>
    <row r="1823" spans="1:11" x14ac:dyDescent="0.25">
      <c r="A1823" s="2">
        <v>2820</v>
      </c>
      <c r="B1823" s="2">
        <f t="shared" ca="1" si="57"/>
        <v>24063</v>
      </c>
      <c r="C1823" s="1">
        <v>1411</v>
      </c>
      <c r="D1823" s="2" t="str">
        <f t="shared" ca="1" si="56"/>
        <v>Deposit</v>
      </c>
      <c r="E1823" s="2" t="s">
        <v>8</v>
      </c>
      <c r="F1823" s="1">
        <v>61</v>
      </c>
      <c r="G1823" s="2" t="s">
        <v>12</v>
      </c>
      <c r="H1823" s="2" t="s">
        <v>22</v>
      </c>
      <c r="I1823" s="1">
        <v>4</v>
      </c>
      <c r="J1823" s="2">
        <v>2</v>
      </c>
      <c r="K1823" s="2">
        <v>2024</v>
      </c>
    </row>
    <row r="1824" spans="1:11" x14ac:dyDescent="0.25">
      <c r="A1824" s="2">
        <v>2821</v>
      </c>
      <c r="B1824" s="2">
        <f t="shared" ca="1" si="57"/>
        <v>12971</v>
      </c>
      <c r="C1824" s="1">
        <v>-497</v>
      </c>
      <c r="D1824" s="2" t="str">
        <f t="shared" ca="1" si="56"/>
        <v>Deposit</v>
      </c>
      <c r="E1824" s="2" t="s">
        <v>9</v>
      </c>
      <c r="F1824" s="1">
        <v>27</v>
      </c>
      <c r="G1824" s="2" t="s">
        <v>11</v>
      </c>
      <c r="H1824" s="2" t="s">
        <v>23</v>
      </c>
      <c r="I1824" s="1">
        <v>4</v>
      </c>
      <c r="J1824" s="2">
        <v>7</v>
      </c>
      <c r="K1824" s="2">
        <v>2024</v>
      </c>
    </row>
    <row r="1825" spans="1:11" x14ac:dyDescent="0.25">
      <c r="A1825" s="2">
        <v>2822</v>
      </c>
      <c r="B1825" s="2">
        <f t="shared" ca="1" si="57"/>
        <v>3522</v>
      </c>
      <c r="C1825" s="1">
        <v>266</v>
      </c>
      <c r="D1825" s="2" t="str">
        <f t="shared" ca="1" si="56"/>
        <v>Withdrawal</v>
      </c>
      <c r="E1825" s="2" t="s">
        <v>7</v>
      </c>
      <c r="F1825" s="1">
        <v>56</v>
      </c>
      <c r="G1825" s="2" t="s">
        <v>11</v>
      </c>
      <c r="H1825" s="2" t="s">
        <v>19</v>
      </c>
      <c r="I1825" s="1">
        <v>1</v>
      </c>
      <c r="J1825" s="2">
        <v>4</v>
      </c>
      <c r="K1825" s="2">
        <v>2024</v>
      </c>
    </row>
    <row r="1826" spans="1:11" x14ac:dyDescent="0.25">
      <c r="A1826" s="2">
        <v>2823</v>
      </c>
      <c r="B1826" s="2">
        <f t="shared" ca="1" si="57"/>
        <v>5700</v>
      </c>
      <c r="C1826" s="1">
        <v>1216</v>
      </c>
      <c r="D1826" s="2" t="str">
        <f t="shared" ca="1" si="56"/>
        <v>Withdrawal</v>
      </c>
      <c r="E1826" s="2" t="s">
        <v>8</v>
      </c>
      <c r="F1826" s="1">
        <v>60</v>
      </c>
      <c r="G1826" s="2" t="s">
        <v>12</v>
      </c>
      <c r="H1826" s="2" t="s">
        <v>20</v>
      </c>
      <c r="I1826" s="1">
        <v>5</v>
      </c>
      <c r="J1826" s="2">
        <v>4</v>
      </c>
      <c r="K1826" s="2">
        <v>2024</v>
      </c>
    </row>
    <row r="1827" spans="1:11" x14ac:dyDescent="0.25">
      <c r="A1827" s="2">
        <v>2824</v>
      </c>
      <c r="B1827" s="2">
        <f t="shared" ca="1" si="57"/>
        <v>23352</v>
      </c>
      <c r="C1827" s="1">
        <v>479</v>
      </c>
      <c r="D1827" s="2" t="str">
        <f t="shared" ca="1" si="56"/>
        <v>Transfer</v>
      </c>
      <c r="E1827" s="2" t="s">
        <v>7</v>
      </c>
      <c r="F1827" s="1">
        <v>35</v>
      </c>
      <c r="G1827" s="2" t="s">
        <v>11</v>
      </c>
      <c r="H1827" s="2" t="s">
        <v>21</v>
      </c>
      <c r="I1827" s="1">
        <v>3</v>
      </c>
      <c r="J1827" s="2">
        <v>8</v>
      </c>
      <c r="K1827" s="2">
        <v>2023</v>
      </c>
    </row>
    <row r="1828" spans="1:11" x14ac:dyDescent="0.25">
      <c r="A1828" s="2">
        <v>2825</v>
      </c>
      <c r="B1828" s="2">
        <f t="shared" ca="1" si="57"/>
        <v>4150</v>
      </c>
      <c r="C1828" s="1">
        <v>631</v>
      </c>
      <c r="D1828" s="2" t="str">
        <f t="shared" ca="1" si="56"/>
        <v>Deposit</v>
      </c>
      <c r="E1828" s="2" t="s">
        <v>7</v>
      </c>
      <c r="F1828" s="1">
        <v>50</v>
      </c>
      <c r="G1828" s="2" t="s">
        <v>12</v>
      </c>
      <c r="H1828" s="2" t="s">
        <v>22</v>
      </c>
      <c r="I1828" s="1">
        <v>1</v>
      </c>
      <c r="J1828" s="2">
        <v>3</v>
      </c>
      <c r="K1828" s="2">
        <v>2023</v>
      </c>
    </row>
    <row r="1829" spans="1:11" x14ac:dyDescent="0.25">
      <c r="A1829" s="2">
        <v>2826</v>
      </c>
      <c r="B1829" s="2">
        <f t="shared" ca="1" si="57"/>
        <v>11541</v>
      </c>
      <c r="C1829" s="1">
        <v>-141</v>
      </c>
      <c r="D1829" s="2" t="str">
        <f t="shared" ca="1" si="56"/>
        <v>Transfer</v>
      </c>
      <c r="E1829" s="2" t="s">
        <v>9</v>
      </c>
      <c r="F1829" s="1">
        <v>29</v>
      </c>
      <c r="G1829" s="2" t="s">
        <v>11</v>
      </c>
      <c r="H1829" s="2" t="s">
        <v>23</v>
      </c>
      <c r="I1829" s="1">
        <v>5</v>
      </c>
      <c r="J1829" s="2">
        <v>8</v>
      </c>
      <c r="K1829" s="2">
        <v>2024</v>
      </c>
    </row>
    <row r="1830" spans="1:11" x14ac:dyDescent="0.25">
      <c r="A1830" s="2">
        <v>2827</v>
      </c>
      <c r="B1830" s="2">
        <f t="shared" ca="1" si="57"/>
        <v>3277</v>
      </c>
      <c r="C1830" s="1">
        <v>188</v>
      </c>
      <c r="D1830" s="2" t="str">
        <f t="shared" ca="1" si="56"/>
        <v>Transfer</v>
      </c>
      <c r="E1830" s="2" t="s">
        <v>7</v>
      </c>
      <c r="F1830" s="1">
        <v>58</v>
      </c>
      <c r="G1830" s="2" t="s">
        <v>12</v>
      </c>
      <c r="H1830" s="2" t="s">
        <v>19</v>
      </c>
      <c r="I1830" s="1">
        <v>1</v>
      </c>
      <c r="J1830" s="2">
        <v>5</v>
      </c>
      <c r="K1830" s="2">
        <v>2024</v>
      </c>
    </row>
    <row r="1831" spans="1:11" x14ac:dyDescent="0.25">
      <c r="A1831" s="2">
        <v>2828</v>
      </c>
      <c r="B1831" s="2">
        <f t="shared" ca="1" si="57"/>
        <v>1389</v>
      </c>
      <c r="C1831" s="1">
        <v>198</v>
      </c>
      <c r="D1831" s="2" t="str">
        <f t="shared" ca="1" si="56"/>
        <v>Transfer</v>
      </c>
      <c r="E1831" s="2" t="s">
        <v>8</v>
      </c>
      <c r="F1831" s="1">
        <v>50</v>
      </c>
      <c r="G1831" s="2" t="s">
        <v>11</v>
      </c>
      <c r="H1831" s="2" t="s">
        <v>20</v>
      </c>
      <c r="I1831" s="1">
        <v>1</v>
      </c>
      <c r="J1831" s="2">
        <v>3</v>
      </c>
      <c r="K1831" s="2">
        <v>2024</v>
      </c>
    </row>
    <row r="1832" spans="1:11" x14ac:dyDescent="0.25">
      <c r="A1832" s="2">
        <v>2829</v>
      </c>
      <c r="B1832" s="2">
        <f t="shared" ca="1" si="57"/>
        <v>3492</v>
      </c>
      <c r="C1832" s="1">
        <v>389</v>
      </c>
      <c r="D1832" s="2" t="str">
        <f t="shared" ca="1" si="56"/>
        <v>Transfer</v>
      </c>
      <c r="E1832" s="2" t="s">
        <v>7</v>
      </c>
      <c r="F1832" s="1">
        <v>33</v>
      </c>
      <c r="G1832" s="2" t="s">
        <v>12</v>
      </c>
      <c r="H1832" s="2" t="s">
        <v>21</v>
      </c>
      <c r="I1832" s="1">
        <v>1</v>
      </c>
      <c r="J1832" s="2">
        <v>8</v>
      </c>
      <c r="K1832" s="2">
        <v>2023</v>
      </c>
    </row>
    <row r="1833" spans="1:11" x14ac:dyDescent="0.25">
      <c r="A1833" s="2">
        <v>2830</v>
      </c>
      <c r="B1833" s="2">
        <f t="shared" ca="1" si="57"/>
        <v>4434</v>
      </c>
      <c r="C1833" s="1">
        <v>-445</v>
      </c>
      <c r="D1833" s="2" t="str">
        <f t="shared" ca="1" si="56"/>
        <v>Transfer</v>
      </c>
      <c r="E1833" s="2" t="s">
        <v>7</v>
      </c>
      <c r="F1833" s="1">
        <v>32</v>
      </c>
      <c r="G1833" s="2" t="s">
        <v>11</v>
      </c>
      <c r="H1833" s="2" t="s">
        <v>22</v>
      </c>
      <c r="I1833" s="1">
        <v>4</v>
      </c>
      <c r="J1833" s="2">
        <v>10</v>
      </c>
      <c r="K1833" s="2">
        <v>2023</v>
      </c>
    </row>
    <row r="1834" spans="1:11" x14ac:dyDescent="0.25">
      <c r="A1834" s="2">
        <v>2831</v>
      </c>
      <c r="B1834" s="2">
        <f t="shared" ca="1" si="57"/>
        <v>2291</v>
      </c>
      <c r="C1834" s="1">
        <v>577</v>
      </c>
      <c r="D1834" s="2" t="str">
        <f t="shared" ca="1" si="56"/>
        <v>Transfer</v>
      </c>
      <c r="E1834" s="2" t="s">
        <v>9</v>
      </c>
      <c r="F1834" s="1">
        <v>65</v>
      </c>
      <c r="G1834" s="2" t="s">
        <v>11</v>
      </c>
      <c r="H1834" s="2" t="s">
        <v>23</v>
      </c>
      <c r="I1834" s="1">
        <v>4</v>
      </c>
      <c r="J1834" s="2">
        <v>12</v>
      </c>
      <c r="K1834" s="2">
        <v>2023</v>
      </c>
    </row>
    <row r="1835" spans="1:11" x14ac:dyDescent="0.25">
      <c r="A1835" s="2">
        <v>2832</v>
      </c>
      <c r="B1835" s="2">
        <f t="shared" ca="1" si="57"/>
        <v>1345</v>
      </c>
      <c r="C1835" s="1">
        <v>50</v>
      </c>
      <c r="D1835" s="2" t="str">
        <f t="shared" ca="1" si="56"/>
        <v>Transfer</v>
      </c>
      <c r="E1835" s="2" t="s">
        <v>7</v>
      </c>
      <c r="F1835" s="1">
        <v>61</v>
      </c>
      <c r="G1835" s="2" t="s">
        <v>12</v>
      </c>
      <c r="H1835" s="2" t="s">
        <v>19</v>
      </c>
      <c r="I1835" s="1">
        <v>1</v>
      </c>
      <c r="J1835" s="2">
        <v>2</v>
      </c>
      <c r="K1835" s="2">
        <v>2024</v>
      </c>
    </row>
    <row r="1836" spans="1:11" x14ac:dyDescent="0.25">
      <c r="A1836" s="2">
        <v>2833</v>
      </c>
      <c r="B1836" s="2">
        <f t="shared" ca="1" si="57"/>
        <v>5914</v>
      </c>
      <c r="C1836" s="1">
        <v>1141</v>
      </c>
      <c r="D1836" s="2" t="str">
        <f t="shared" ca="1" si="56"/>
        <v>Withdrawal</v>
      </c>
      <c r="E1836" s="2" t="s">
        <v>7</v>
      </c>
      <c r="F1836" s="1">
        <v>46</v>
      </c>
      <c r="G1836" s="2" t="s">
        <v>11</v>
      </c>
      <c r="H1836" s="2" t="s">
        <v>20</v>
      </c>
      <c r="I1836" s="1">
        <v>5</v>
      </c>
      <c r="J1836" s="2">
        <v>6</v>
      </c>
      <c r="K1836" s="2">
        <v>2023</v>
      </c>
    </row>
    <row r="1837" spans="1:11" x14ac:dyDescent="0.25">
      <c r="A1837" s="2">
        <v>2834</v>
      </c>
      <c r="B1837" s="2">
        <f t="shared" ca="1" si="57"/>
        <v>15269</v>
      </c>
      <c r="C1837" s="1">
        <v>30</v>
      </c>
      <c r="D1837" s="2" t="str">
        <f t="shared" ca="1" si="56"/>
        <v>Deposit</v>
      </c>
      <c r="E1837" s="2" t="s">
        <v>8</v>
      </c>
      <c r="F1837" s="1">
        <v>63</v>
      </c>
      <c r="G1837" s="2" t="s">
        <v>12</v>
      </c>
      <c r="H1837" s="2" t="s">
        <v>21</v>
      </c>
      <c r="I1837" s="1">
        <v>1</v>
      </c>
      <c r="J1837" s="2">
        <v>8</v>
      </c>
      <c r="K1837" s="2">
        <v>2024</v>
      </c>
    </row>
    <row r="1838" spans="1:11" x14ac:dyDescent="0.25">
      <c r="A1838" s="2">
        <v>2835</v>
      </c>
      <c r="B1838" s="2">
        <f t="shared" ca="1" si="57"/>
        <v>12429</v>
      </c>
      <c r="C1838" s="1">
        <v>64</v>
      </c>
      <c r="D1838" s="2" t="str">
        <f t="shared" ca="1" si="56"/>
        <v>Withdrawal</v>
      </c>
      <c r="E1838" s="2" t="s">
        <v>9</v>
      </c>
      <c r="F1838" s="1">
        <v>61</v>
      </c>
      <c r="G1838" s="2" t="s">
        <v>11</v>
      </c>
      <c r="H1838" s="2" t="s">
        <v>22</v>
      </c>
      <c r="I1838" s="1">
        <v>3</v>
      </c>
      <c r="J1838" s="2">
        <v>2</v>
      </c>
      <c r="K1838" s="2">
        <v>2024</v>
      </c>
    </row>
    <row r="1839" spans="1:11" x14ac:dyDescent="0.25">
      <c r="A1839" s="2">
        <v>2836</v>
      </c>
      <c r="B1839" s="2">
        <f t="shared" ca="1" si="57"/>
        <v>24879</v>
      </c>
      <c r="C1839" s="1">
        <v>393</v>
      </c>
      <c r="D1839" s="2" t="str">
        <f t="shared" ca="1" si="56"/>
        <v>Transfer</v>
      </c>
      <c r="E1839" s="2" t="s">
        <v>7</v>
      </c>
      <c r="F1839" s="1">
        <v>43</v>
      </c>
      <c r="G1839" s="2" t="s">
        <v>12</v>
      </c>
      <c r="H1839" s="2" t="s">
        <v>23</v>
      </c>
      <c r="I1839" s="1">
        <v>2</v>
      </c>
      <c r="J1839" s="2">
        <v>1</v>
      </c>
      <c r="K1839" s="2">
        <v>2024</v>
      </c>
    </row>
    <row r="1840" spans="1:11" x14ac:dyDescent="0.25">
      <c r="A1840" s="2">
        <v>2837</v>
      </c>
      <c r="B1840" s="2">
        <f t="shared" ca="1" si="57"/>
        <v>1117</v>
      </c>
      <c r="C1840" s="1">
        <v>1373</v>
      </c>
      <c r="D1840" s="2" t="str">
        <f t="shared" ca="1" si="56"/>
        <v>Transfer</v>
      </c>
      <c r="E1840" s="2" t="s">
        <v>7</v>
      </c>
      <c r="F1840" s="1">
        <v>34</v>
      </c>
      <c r="G1840" s="2" t="s">
        <v>11</v>
      </c>
      <c r="H1840" s="2" t="s">
        <v>19</v>
      </c>
      <c r="I1840" s="1">
        <v>3</v>
      </c>
      <c r="J1840" s="2">
        <v>2</v>
      </c>
      <c r="K1840" s="2">
        <v>2023</v>
      </c>
    </row>
    <row r="1841" spans="1:11" x14ac:dyDescent="0.25">
      <c r="A1841" s="2">
        <v>2838</v>
      </c>
      <c r="B1841" s="2">
        <f t="shared" ca="1" si="57"/>
        <v>8408</v>
      </c>
      <c r="C1841" s="1">
        <v>678</v>
      </c>
      <c r="D1841" s="2" t="str">
        <f t="shared" ca="1" si="56"/>
        <v>Withdrawal</v>
      </c>
      <c r="E1841" s="2" t="s">
        <v>8</v>
      </c>
      <c r="F1841" s="1">
        <v>30</v>
      </c>
      <c r="G1841" s="2" t="s">
        <v>12</v>
      </c>
      <c r="H1841" s="2" t="s">
        <v>20</v>
      </c>
      <c r="I1841" s="1">
        <v>4</v>
      </c>
      <c r="J1841" s="2">
        <v>6</v>
      </c>
      <c r="K1841" s="2">
        <v>2024</v>
      </c>
    </row>
    <row r="1842" spans="1:11" x14ac:dyDescent="0.25">
      <c r="A1842" s="2">
        <v>2839</v>
      </c>
      <c r="B1842" s="2">
        <f t="shared" ca="1" si="57"/>
        <v>17643</v>
      </c>
      <c r="C1842" s="1">
        <v>-359</v>
      </c>
      <c r="D1842" s="2" t="str">
        <f t="shared" ca="1" si="56"/>
        <v>Deposit</v>
      </c>
      <c r="E1842" s="2" t="s">
        <v>7</v>
      </c>
      <c r="F1842" s="1">
        <v>65</v>
      </c>
      <c r="G1842" s="2" t="s">
        <v>11</v>
      </c>
      <c r="H1842" s="2" t="s">
        <v>21</v>
      </c>
      <c r="I1842" s="1">
        <v>4</v>
      </c>
      <c r="J1842" s="2">
        <v>11</v>
      </c>
      <c r="K1842" s="2">
        <v>2024</v>
      </c>
    </row>
    <row r="1843" spans="1:11" x14ac:dyDescent="0.25">
      <c r="A1843" s="2">
        <v>2840</v>
      </c>
      <c r="B1843" s="2">
        <f t="shared" ca="1" si="57"/>
        <v>12014</v>
      </c>
      <c r="C1843" s="1">
        <v>1405</v>
      </c>
      <c r="D1843" s="2" t="str">
        <f t="shared" ca="1" si="56"/>
        <v>Withdrawal</v>
      </c>
      <c r="E1843" s="2" t="s">
        <v>9</v>
      </c>
      <c r="F1843" s="1">
        <v>46</v>
      </c>
      <c r="G1843" s="2" t="s">
        <v>12</v>
      </c>
      <c r="H1843" s="2" t="s">
        <v>22</v>
      </c>
      <c r="I1843" s="1">
        <v>3</v>
      </c>
      <c r="J1843" s="2">
        <v>9</v>
      </c>
      <c r="K1843" s="2">
        <v>2023</v>
      </c>
    </row>
    <row r="1844" spans="1:11" x14ac:dyDescent="0.25">
      <c r="A1844" s="2">
        <v>2841</v>
      </c>
      <c r="B1844" s="2">
        <f t="shared" ca="1" si="57"/>
        <v>16922</v>
      </c>
      <c r="C1844" s="1">
        <v>876</v>
      </c>
      <c r="D1844" s="2" t="str">
        <f t="shared" ca="1" si="56"/>
        <v>Deposit</v>
      </c>
      <c r="E1844" s="2" t="s">
        <v>7</v>
      </c>
      <c r="F1844" s="1">
        <v>65</v>
      </c>
      <c r="G1844" s="2" t="s">
        <v>11</v>
      </c>
      <c r="H1844" s="2" t="s">
        <v>23</v>
      </c>
      <c r="I1844" s="1">
        <v>1</v>
      </c>
      <c r="J1844" s="2">
        <v>2</v>
      </c>
      <c r="K1844" s="2">
        <v>2024</v>
      </c>
    </row>
    <row r="1845" spans="1:11" x14ac:dyDescent="0.25">
      <c r="A1845" s="2">
        <v>2842</v>
      </c>
      <c r="B1845" s="2">
        <f t="shared" ca="1" si="57"/>
        <v>11209</v>
      </c>
      <c r="C1845" s="1">
        <v>786</v>
      </c>
      <c r="D1845" s="2" t="str">
        <f t="shared" ca="1" si="56"/>
        <v>Deposit</v>
      </c>
      <c r="E1845" s="2" t="s">
        <v>7</v>
      </c>
      <c r="F1845" s="1">
        <v>60</v>
      </c>
      <c r="G1845" s="2" t="s">
        <v>12</v>
      </c>
      <c r="H1845" s="2" t="s">
        <v>19</v>
      </c>
      <c r="I1845" s="1">
        <v>3</v>
      </c>
      <c r="J1845" s="2">
        <v>6</v>
      </c>
      <c r="K1845" s="2">
        <v>2024</v>
      </c>
    </row>
    <row r="1846" spans="1:11" x14ac:dyDescent="0.25">
      <c r="A1846" s="2">
        <v>2843</v>
      </c>
      <c r="B1846" s="2">
        <f t="shared" ca="1" si="57"/>
        <v>16292</v>
      </c>
      <c r="C1846" s="1">
        <v>745</v>
      </c>
      <c r="D1846" s="2" t="str">
        <f t="shared" ca="1" si="56"/>
        <v>Transfer</v>
      </c>
      <c r="E1846" s="2" t="s">
        <v>8</v>
      </c>
      <c r="F1846" s="1">
        <v>39</v>
      </c>
      <c r="G1846" s="2" t="s">
        <v>11</v>
      </c>
      <c r="H1846" s="2" t="s">
        <v>20</v>
      </c>
      <c r="I1846" s="1">
        <v>1</v>
      </c>
      <c r="J1846" s="2">
        <v>12</v>
      </c>
      <c r="K1846" s="2">
        <v>2024</v>
      </c>
    </row>
    <row r="1847" spans="1:11" x14ac:dyDescent="0.25">
      <c r="A1847" s="2">
        <v>2844</v>
      </c>
      <c r="B1847" s="2">
        <f t="shared" ca="1" si="57"/>
        <v>1366</v>
      </c>
      <c r="C1847" s="1">
        <v>357</v>
      </c>
      <c r="D1847" s="2" t="str">
        <f t="shared" ca="1" si="56"/>
        <v>Transfer</v>
      </c>
      <c r="E1847" s="2" t="s">
        <v>7</v>
      </c>
      <c r="F1847" s="1">
        <v>56</v>
      </c>
      <c r="G1847" s="2" t="s">
        <v>12</v>
      </c>
      <c r="H1847" s="2" t="s">
        <v>21</v>
      </c>
      <c r="I1847" s="1">
        <v>3</v>
      </c>
      <c r="J1847" s="2">
        <v>11</v>
      </c>
      <c r="K1847" s="2">
        <v>2024</v>
      </c>
    </row>
    <row r="1848" spans="1:11" x14ac:dyDescent="0.25">
      <c r="A1848" s="2">
        <v>2845</v>
      </c>
      <c r="B1848" s="2">
        <f t="shared" ca="1" si="57"/>
        <v>2137</v>
      </c>
      <c r="C1848" s="1">
        <v>-463</v>
      </c>
      <c r="D1848" s="2" t="str">
        <f t="shared" ca="1" si="56"/>
        <v>Transfer</v>
      </c>
      <c r="E1848" s="2" t="s">
        <v>8</v>
      </c>
      <c r="F1848" s="1">
        <v>30</v>
      </c>
      <c r="G1848" s="2" t="s">
        <v>11</v>
      </c>
      <c r="H1848" s="2" t="s">
        <v>22</v>
      </c>
      <c r="I1848" s="1">
        <v>4</v>
      </c>
      <c r="J1848" s="2">
        <v>8</v>
      </c>
      <c r="K1848" s="2">
        <v>2023</v>
      </c>
    </row>
    <row r="1849" spans="1:11" x14ac:dyDescent="0.25">
      <c r="A1849" s="2">
        <v>2846</v>
      </c>
      <c r="B1849" s="2">
        <f t="shared" ca="1" si="57"/>
        <v>5347</v>
      </c>
      <c r="C1849" s="1">
        <v>1154</v>
      </c>
      <c r="D1849" s="2" t="str">
        <f t="shared" ca="1" si="56"/>
        <v>Withdrawal</v>
      </c>
      <c r="E1849" s="2" t="s">
        <v>9</v>
      </c>
      <c r="F1849" s="1">
        <v>60</v>
      </c>
      <c r="G1849" s="2" t="s">
        <v>11</v>
      </c>
      <c r="H1849" s="2" t="s">
        <v>23</v>
      </c>
      <c r="I1849" s="1">
        <v>5</v>
      </c>
      <c r="J1849" s="2">
        <v>5</v>
      </c>
      <c r="K1849" s="2">
        <v>2024</v>
      </c>
    </row>
    <row r="1850" spans="1:11" x14ac:dyDescent="0.25">
      <c r="A1850" s="2">
        <v>2847</v>
      </c>
      <c r="B1850" s="2">
        <f t="shared" ca="1" si="57"/>
        <v>3637</v>
      </c>
      <c r="C1850" s="1">
        <v>363</v>
      </c>
      <c r="D1850" s="2" t="str">
        <f t="shared" ca="1" si="56"/>
        <v>Withdrawal</v>
      </c>
      <c r="E1850" s="2" t="s">
        <v>7</v>
      </c>
      <c r="F1850" s="1">
        <v>36</v>
      </c>
      <c r="G1850" s="2" t="s">
        <v>12</v>
      </c>
      <c r="H1850" s="2" t="s">
        <v>19</v>
      </c>
      <c r="I1850" s="1">
        <v>5</v>
      </c>
      <c r="J1850" s="2">
        <v>11</v>
      </c>
      <c r="K1850" s="2">
        <v>2024</v>
      </c>
    </row>
    <row r="1851" spans="1:11" x14ac:dyDescent="0.25">
      <c r="A1851" s="2">
        <v>2848</v>
      </c>
      <c r="B1851" s="2">
        <f t="shared" ca="1" si="57"/>
        <v>22214</v>
      </c>
      <c r="C1851" s="1">
        <v>-300</v>
      </c>
      <c r="D1851" s="2" t="str">
        <f t="shared" ca="1" si="56"/>
        <v>Transfer</v>
      </c>
      <c r="E1851" s="2" t="s">
        <v>7</v>
      </c>
      <c r="F1851" s="1">
        <v>70</v>
      </c>
      <c r="G1851" s="2" t="s">
        <v>11</v>
      </c>
      <c r="H1851" s="2" t="s">
        <v>20</v>
      </c>
      <c r="I1851" s="1">
        <v>3</v>
      </c>
      <c r="J1851" s="2">
        <v>7</v>
      </c>
      <c r="K1851" s="2">
        <v>2024</v>
      </c>
    </row>
    <row r="1852" spans="1:11" x14ac:dyDescent="0.25">
      <c r="A1852" s="2">
        <v>2849</v>
      </c>
      <c r="B1852" s="2">
        <f t="shared" ca="1" si="57"/>
        <v>789</v>
      </c>
      <c r="C1852" s="1">
        <v>-276</v>
      </c>
      <c r="D1852" s="2" t="str">
        <f t="shared" ca="1" si="56"/>
        <v>Transfer</v>
      </c>
      <c r="E1852" s="2" t="s">
        <v>7</v>
      </c>
      <c r="F1852" s="1">
        <v>57</v>
      </c>
      <c r="G1852" s="2" t="s">
        <v>12</v>
      </c>
      <c r="H1852" s="2" t="s">
        <v>21</v>
      </c>
      <c r="I1852" s="1">
        <v>3</v>
      </c>
      <c r="J1852" s="2">
        <v>10</v>
      </c>
      <c r="K1852" s="2">
        <v>2023</v>
      </c>
    </row>
    <row r="1853" spans="1:11" x14ac:dyDescent="0.25">
      <c r="A1853" s="2">
        <v>2850</v>
      </c>
      <c r="B1853" s="2">
        <f t="shared" ca="1" si="57"/>
        <v>3932</v>
      </c>
      <c r="C1853" s="1">
        <v>1209</v>
      </c>
      <c r="D1853" s="2" t="str">
        <f t="shared" ca="1" si="56"/>
        <v>Deposit</v>
      </c>
      <c r="E1853" s="2" t="s">
        <v>8</v>
      </c>
      <c r="F1853" s="1">
        <v>28</v>
      </c>
      <c r="G1853" s="2" t="s">
        <v>11</v>
      </c>
      <c r="H1853" s="2" t="s">
        <v>22</v>
      </c>
      <c r="I1853" s="1">
        <v>4</v>
      </c>
      <c r="J1853" s="2">
        <v>2</v>
      </c>
      <c r="K1853" s="2">
        <v>2024</v>
      </c>
    </row>
    <row r="1854" spans="1:11" x14ac:dyDescent="0.25">
      <c r="A1854" s="2">
        <v>2851</v>
      </c>
      <c r="B1854" s="2">
        <f t="shared" ca="1" si="57"/>
        <v>14323</v>
      </c>
      <c r="C1854" s="1">
        <v>-339</v>
      </c>
      <c r="D1854" s="2" t="str">
        <f t="shared" ca="1" si="56"/>
        <v>Transfer</v>
      </c>
      <c r="E1854" s="2" t="s">
        <v>9</v>
      </c>
      <c r="F1854" s="1">
        <v>46</v>
      </c>
      <c r="G1854" s="2" t="s">
        <v>12</v>
      </c>
      <c r="H1854" s="2" t="s">
        <v>23</v>
      </c>
      <c r="I1854" s="1">
        <v>3</v>
      </c>
      <c r="J1854" s="2">
        <v>12</v>
      </c>
      <c r="K1854" s="2">
        <v>2023</v>
      </c>
    </row>
    <row r="1855" spans="1:11" x14ac:dyDescent="0.25">
      <c r="A1855" s="2">
        <v>2852</v>
      </c>
      <c r="B1855" s="2">
        <f t="shared" ca="1" si="57"/>
        <v>2951</v>
      </c>
      <c r="C1855" s="1">
        <v>-462</v>
      </c>
      <c r="D1855" s="2" t="str">
        <f t="shared" ca="1" si="56"/>
        <v>Deposit</v>
      </c>
      <c r="E1855" s="2" t="s">
        <v>7</v>
      </c>
      <c r="F1855" s="1">
        <v>57</v>
      </c>
      <c r="G1855" s="2" t="s">
        <v>11</v>
      </c>
      <c r="H1855" s="2" t="s">
        <v>19</v>
      </c>
      <c r="I1855" s="1">
        <v>4</v>
      </c>
      <c r="J1855" s="2">
        <v>5</v>
      </c>
      <c r="K1855" s="2">
        <v>2024</v>
      </c>
    </row>
    <row r="1856" spans="1:11" x14ac:dyDescent="0.25">
      <c r="A1856" s="2">
        <v>2853</v>
      </c>
      <c r="B1856" s="2">
        <f t="shared" ca="1" si="57"/>
        <v>566</v>
      </c>
      <c r="C1856" s="1">
        <v>1476</v>
      </c>
      <c r="D1856" s="2" t="str">
        <f t="shared" ca="1" si="56"/>
        <v>Withdrawal</v>
      </c>
      <c r="E1856" s="2" t="s">
        <v>7</v>
      </c>
      <c r="F1856" s="1">
        <v>47</v>
      </c>
      <c r="G1856" s="2" t="s">
        <v>12</v>
      </c>
      <c r="H1856" s="2" t="s">
        <v>20</v>
      </c>
      <c r="I1856" s="1">
        <v>3</v>
      </c>
      <c r="J1856" s="2">
        <v>5</v>
      </c>
      <c r="K1856" s="2">
        <v>2023</v>
      </c>
    </row>
    <row r="1857" spans="1:11" x14ac:dyDescent="0.25">
      <c r="A1857" s="2">
        <v>2854</v>
      </c>
      <c r="B1857" s="2">
        <f t="shared" ca="1" si="57"/>
        <v>15274</v>
      </c>
      <c r="C1857" s="1">
        <v>281</v>
      </c>
      <c r="D1857" s="2" t="str">
        <f t="shared" ca="1" si="56"/>
        <v>Deposit</v>
      </c>
      <c r="E1857" s="2" t="s">
        <v>7</v>
      </c>
      <c r="F1857" s="1">
        <v>70</v>
      </c>
      <c r="G1857" s="2" t="s">
        <v>11</v>
      </c>
      <c r="H1857" s="2" t="s">
        <v>21</v>
      </c>
      <c r="I1857" s="1">
        <v>4</v>
      </c>
      <c r="J1857" s="2">
        <v>6</v>
      </c>
      <c r="K1857" s="2">
        <v>2023</v>
      </c>
    </row>
    <row r="1858" spans="1:11" x14ac:dyDescent="0.25">
      <c r="A1858" s="2">
        <v>2855</v>
      </c>
      <c r="B1858" s="2">
        <f t="shared" ca="1" si="57"/>
        <v>20536</v>
      </c>
      <c r="C1858" s="1">
        <v>1142</v>
      </c>
      <c r="D1858" s="2" t="str">
        <f t="shared" ca="1" si="56"/>
        <v>Deposit</v>
      </c>
      <c r="E1858" s="2" t="s">
        <v>8</v>
      </c>
      <c r="F1858" s="1">
        <v>48</v>
      </c>
      <c r="G1858" s="2" t="s">
        <v>12</v>
      </c>
      <c r="H1858" s="2" t="s">
        <v>22</v>
      </c>
      <c r="I1858" s="1">
        <v>4</v>
      </c>
      <c r="J1858" s="2">
        <v>6</v>
      </c>
      <c r="K1858" s="2">
        <v>2023</v>
      </c>
    </row>
    <row r="1859" spans="1:11" x14ac:dyDescent="0.25">
      <c r="A1859" s="2">
        <v>2856</v>
      </c>
      <c r="B1859" s="2">
        <f t="shared" ca="1" si="57"/>
        <v>14049</v>
      </c>
      <c r="C1859" s="1">
        <v>114</v>
      </c>
      <c r="D1859" s="2" t="str">
        <f t="shared" ca="1" si="56"/>
        <v>Transfer</v>
      </c>
      <c r="E1859" s="2" t="s">
        <v>7</v>
      </c>
      <c r="F1859" s="1">
        <v>31</v>
      </c>
      <c r="G1859" s="2" t="s">
        <v>11</v>
      </c>
      <c r="H1859" s="2" t="s">
        <v>23</v>
      </c>
      <c r="I1859" s="1">
        <v>2</v>
      </c>
      <c r="J1859" s="2">
        <v>4</v>
      </c>
      <c r="K1859" s="2">
        <v>2024</v>
      </c>
    </row>
    <row r="1860" spans="1:11" x14ac:dyDescent="0.25">
      <c r="A1860" s="2">
        <v>2857</v>
      </c>
      <c r="B1860" s="2">
        <f t="shared" ca="1" si="57"/>
        <v>4530</v>
      </c>
      <c r="C1860" s="1">
        <v>999</v>
      </c>
      <c r="D1860" s="2" t="str">
        <f t="shared" ref="D1860:D1923" ca="1" si="58">INDEX(loan_types,RANDBETWEEN(1,COUNTA(loan_types)))</f>
        <v>Deposit</v>
      </c>
      <c r="E1860" s="2" t="s">
        <v>9</v>
      </c>
      <c r="F1860" s="1">
        <v>57</v>
      </c>
      <c r="G1860" s="2" t="s">
        <v>12</v>
      </c>
      <c r="H1860" s="2" t="s">
        <v>19</v>
      </c>
      <c r="I1860" s="1">
        <v>4</v>
      </c>
      <c r="J1860" s="2">
        <v>11</v>
      </c>
      <c r="K1860" s="2">
        <v>2024</v>
      </c>
    </row>
    <row r="1861" spans="1:11" x14ac:dyDescent="0.25">
      <c r="A1861" s="2">
        <v>2858</v>
      </c>
      <c r="B1861" s="2">
        <f t="shared" ref="B1861:B1924" ca="1" si="59">IF(D1861="Withdrawal",RANDBETWEEN(500,15000),IF(D1860="Transfer",RANDBETWEEN(600,6000),RANDBETWEEN(10000,25000)))</f>
        <v>14188</v>
      </c>
      <c r="C1861" s="1">
        <v>1041</v>
      </c>
      <c r="D1861" s="2" t="str">
        <f t="shared" ca="1" si="58"/>
        <v>Withdrawal</v>
      </c>
      <c r="E1861" s="2" t="s">
        <v>8</v>
      </c>
      <c r="F1861" s="1">
        <v>32</v>
      </c>
      <c r="G1861" s="2" t="s">
        <v>11</v>
      </c>
      <c r="H1861" s="2" t="s">
        <v>20</v>
      </c>
      <c r="I1861" s="1">
        <v>1</v>
      </c>
      <c r="J1861" s="2">
        <v>10</v>
      </c>
      <c r="K1861" s="2">
        <v>2023</v>
      </c>
    </row>
    <row r="1862" spans="1:11" x14ac:dyDescent="0.25">
      <c r="A1862" s="2">
        <v>2859</v>
      </c>
      <c r="B1862" s="2">
        <f t="shared" ca="1" si="59"/>
        <v>6979</v>
      </c>
      <c r="C1862" s="1">
        <v>1259</v>
      </c>
      <c r="D1862" s="2" t="str">
        <f t="shared" ca="1" si="58"/>
        <v>Withdrawal</v>
      </c>
      <c r="E1862" s="2" t="s">
        <v>7</v>
      </c>
      <c r="F1862" s="1">
        <v>69</v>
      </c>
      <c r="G1862" s="2" t="s">
        <v>12</v>
      </c>
      <c r="H1862" s="2" t="s">
        <v>21</v>
      </c>
      <c r="I1862" s="1">
        <v>4</v>
      </c>
      <c r="J1862" s="2">
        <v>2</v>
      </c>
      <c r="K1862" s="2">
        <v>2024</v>
      </c>
    </row>
    <row r="1863" spans="1:11" x14ac:dyDescent="0.25">
      <c r="A1863" s="2">
        <v>2860</v>
      </c>
      <c r="B1863" s="2">
        <f t="shared" ca="1" si="59"/>
        <v>13946</v>
      </c>
      <c r="C1863" s="1">
        <v>373</v>
      </c>
      <c r="D1863" s="2" t="str">
        <f t="shared" ca="1" si="58"/>
        <v>Withdrawal</v>
      </c>
      <c r="E1863" s="2" t="s">
        <v>7</v>
      </c>
      <c r="F1863" s="1">
        <v>28</v>
      </c>
      <c r="G1863" s="2" t="s">
        <v>11</v>
      </c>
      <c r="H1863" s="2" t="s">
        <v>22</v>
      </c>
      <c r="I1863" s="1">
        <v>3</v>
      </c>
      <c r="J1863" s="2">
        <v>6</v>
      </c>
      <c r="K1863" s="2">
        <v>2023</v>
      </c>
    </row>
    <row r="1864" spans="1:11" x14ac:dyDescent="0.25">
      <c r="A1864" s="2">
        <v>2861</v>
      </c>
      <c r="B1864" s="2">
        <f t="shared" ca="1" si="59"/>
        <v>19112</v>
      </c>
      <c r="C1864" s="1">
        <v>1409</v>
      </c>
      <c r="D1864" s="2" t="str">
        <f t="shared" ca="1" si="58"/>
        <v>Transfer</v>
      </c>
      <c r="E1864" s="2" t="s">
        <v>7</v>
      </c>
      <c r="F1864" s="1">
        <v>41</v>
      </c>
      <c r="G1864" s="2" t="s">
        <v>12</v>
      </c>
      <c r="H1864" s="2" t="s">
        <v>23</v>
      </c>
      <c r="I1864" s="1">
        <v>1</v>
      </c>
      <c r="J1864" s="2">
        <v>3</v>
      </c>
      <c r="K1864" s="2">
        <v>2023</v>
      </c>
    </row>
    <row r="1865" spans="1:11" x14ac:dyDescent="0.25">
      <c r="A1865" s="2">
        <v>2862</v>
      </c>
      <c r="B1865" s="2">
        <f t="shared" ca="1" si="59"/>
        <v>3505</v>
      </c>
      <c r="C1865" s="1">
        <v>-143</v>
      </c>
      <c r="D1865" s="2" t="str">
        <f t="shared" ca="1" si="58"/>
        <v>Transfer</v>
      </c>
      <c r="E1865" s="2" t="s">
        <v>9</v>
      </c>
      <c r="F1865" s="1">
        <v>64</v>
      </c>
      <c r="G1865" s="2" t="s">
        <v>11</v>
      </c>
      <c r="H1865" s="2" t="s">
        <v>19</v>
      </c>
      <c r="I1865" s="1">
        <v>4</v>
      </c>
      <c r="J1865" s="2">
        <v>8</v>
      </c>
      <c r="K1865" s="2">
        <v>2024</v>
      </c>
    </row>
    <row r="1866" spans="1:11" x14ac:dyDescent="0.25">
      <c r="A1866" s="2">
        <v>2863</v>
      </c>
      <c r="B1866" s="2">
        <f t="shared" ca="1" si="59"/>
        <v>2428</v>
      </c>
      <c r="C1866" s="1">
        <v>544</v>
      </c>
      <c r="D1866" s="2" t="str">
        <f t="shared" ca="1" si="58"/>
        <v>Deposit</v>
      </c>
      <c r="E1866" s="2" t="s">
        <v>7</v>
      </c>
      <c r="F1866" s="1">
        <v>54</v>
      </c>
      <c r="G1866" s="2" t="s">
        <v>12</v>
      </c>
      <c r="H1866" s="2" t="s">
        <v>20</v>
      </c>
      <c r="I1866" s="1">
        <v>5</v>
      </c>
      <c r="J1866" s="2">
        <v>2</v>
      </c>
      <c r="K1866" s="2">
        <v>2023</v>
      </c>
    </row>
    <row r="1867" spans="1:11" x14ac:dyDescent="0.25">
      <c r="A1867" s="2">
        <v>2864</v>
      </c>
      <c r="B1867" s="2">
        <f t="shared" ca="1" si="59"/>
        <v>19691</v>
      </c>
      <c r="C1867" s="1">
        <v>-426</v>
      </c>
      <c r="D1867" s="2" t="str">
        <f t="shared" ca="1" si="58"/>
        <v>Transfer</v>
      </c>
      <c r="E1867" s="2" t="s">
        <v>8</v>
      </c>
      <c r="F1867" s="1">
        <v>39</v>
      </c>
      <c r="G1867" s="2" t="s">
        <v>11</v>
      </c>
      <c r="H1867" s="2" t="s">
        <v>21</v>
      </c>
      <c r="I1867" s="1">
        <v>1</v>
      </c>
      <c r="J1867" s="2">
        <v>9</v>
      </c>
      <c r="K1867" s="2">
        <v>2023</v>
      </c>
    </row>
    <row r="1868" spans="1:11" x14ac:dyDescent="0.25">
      <c r="A1868" s="2">
        <v>2865</v>
      </c>
      <c r="B1868" s="2">
        <f t="shared" ca="1" si="59"/>
        <v>3811</v>
      </c>
      <c r="C1868" s="1">
        <v>-484</v>
      </c>
      <c r="D1868" s="2" t="str">
        <f t="shared" ca="1" si="58"/>
        <v>Withdrawal</v>
      </c>
      <c r="E1868" s="2" t="s">
        <v>7</v>
      </c>
      <c r="F1868" s="1">
        <v>65</v>
      </c>
      <c r="G1868" s="2" t="s">
        <v>11</v>
      </c>
      <c r="H1868" s="2" t="s">
        <v>22</v>
      </c>
      <c r="I1868" s="1">
        <v>5</v>
      </c>
      <c r="J1868" s="2">
        <v>1</v>
      </c>
      <c r="K1868" s="2">
        <v>2024</v>
      </c>
    </row>
    <row r="1869" spans="1:11" x14ac:dyDescent="0.25">
      <c r="A1869" s="2">
        <v>2866</v>
      </c>
      <c r="B1869" s="2">
        <f t="shared" ca="1" si="59"/>
        <v>12554</v>
      </c>
      <c r="C1869" s="1">
        <v>1342</v>
      </c>
      <c r="D1869" s="2" t="str">
        <f t="shared" ca="1" si="58"/>
        <v>Transfer</v>
      </c>
      <c r="E1869" s="2" t="s">
        <v>7</v>
      </c>
      <c r="F1869" s="1">
        <v>58</v>
      </c>
      <c r="G1869" s="2" t="s">
        <v>12</v>
      </c>
      <c r="H1869" s="2" t="s">
        <v>23</v>
      </c>
      <c r="I1869" s="1">
        <v>3</v>
      </c>
      <c r="J1869" s="2">
        <v>11</v>
      </c>
      <c r="K1869" s="2">
        <v>2024</v>
      </c>
    </row>
    <row r="1870" spans="1:11" x14ac:dyDescent="0.25">
      <c r="A1870" s="2">
        <v>2867</v>
      </c>
      <c r="B1870" s="2">
        <f t="shared" ca="1" si="59"/>
        <v>10741</v>
      </c>
      <c r="C1870" s="1">
        <v>607</v>
      </c>
      <c r="D1870" s="2" t="str">
        <f t="shared" ca="1" si="58"/>
        <v>Withdrawal</v>
      </c>
      <c r="E1870" s="2" t="s">
        <v>9</v>
      </c>
      <c r="F1870" s="1">
        <v>60</v>
      </c>
      <c r="G1870" s="2" t="s">
        <v>11</v>
      </c>
      <c r="H1870" s="2" t="s">
        <v>19</v>
      </c>
      <c r="I1870" s="1">
        <v>1</v>
      </c>
      <c r="J1870" s="2">
        <v>1</v>
      </c>
      <c r="K1870" s="2">
        <v>2024</v>
      </c>
    </row>
    <row r="1871" spans="1:11" x14ac:dyDescent="0.25">
      <c r="A1871" s="2">
        <v>2868</v>
      </c>
      <c r="B1871" s="2">
        <f t="shared" ca="1" si="59"/>
        <v>634</v>
      </c>
      <c r="C1871" s="1">
        <v>-105</v>
      </c>
      <c r="D1871" s="2" t="str">
        <f t="shared" ca="1" si="58"/>
        <v>Withdrawal</v>
      </c>
      <c r="E1871" s="2" t="s">
        <v>7</v>
      </c>
      <c r="F1871" s="1">
        <v>50</v>
      </c>
      <c r="G1871" s="2" t="s">
        <v>11</v>
      </c>
      <c r="H1871" s="2" t="s">
        <v>20</v>
      </c>
      <c r="I1871" s="1">
        <v>2</v>
      </c>
      <c r="J1871" s="2">
        <v>1</v>
      </c>
      <c r="K1871" s="2">
        <v>2023</v>
      </c>
    </row>
    <row r="1872" spans="1:11" x14ac:dyDescent="0.25">
      <c r="A1872" s="2">
        <v>2869</v>
      </c>
      <c r="B1872" s="2">
        <f t="shared" ca="1" si="59"/>
        <v>12307</v>
      </c>
      <c r="C1872" s="1">
        <v>194</v>
      </c>
      <c r="D1872" s="2" t="str">
        <f t="shared" ca="1" si="58"/>
        <v>Deposit</v>
      </c>
      <c r="E1872" s="2" t="s">
        <v>7</v>
      </c>
      <c r="F1872" s="1">
        <v>48</v>
      </c>
      <c r="G1872" s="2" t="s">
        <v>12</v>
      </c>
      <c r="H1872" s="2" t="s">
        <v>21</v>
      </c>
      <c r="I1872" s="1">
        <v>3</v>
      </c>
      <c r="J1872" s="2">
        <v>8</v>
      </c>
      <c r="K1872" s="2">
        <v>2024</v>
      </c>
    </row>
    <row r="1873" spans="1:11" x14ac:dyDescent="0.25">
      <c r="A1873" s="2">
        <v>2870</v>
      </c>
      <c r="B1873" s="2">
        <f t="shared" ca="1" si="59"/>
        <v>22296</v>
      </c>
      <c r="C1873" s="1">
        <v>23</v>
      </c>
      <c r="D1873" s="2" t="str">
        <f t="shared" ca="1" si="58"/>
        <v>Deposit</v>
      </c>
      <c r="E1873" s="2" t="s">
        <v>8</v>
      </c>
      <c r="F1873" s="1">
        <v>53</v>
      </c>
      <c r="G1873" s="2" t="s">
        <v>12</v>
      </c>
      <c r="H1873" s="2" t="s">
        <v>22</v>
      </c>
      <c r="I1873" s="1">
        <v>3</v>
      </c>
      <c r="J1873" s="2">
        <v>12</v>
      </c>
      <c r="K1873" s="2">
        <v>2023</v>
      </c>
    </row>
    <row r="1874" spans="1:11" x14ac:dyDescent="0.25">
      <c r="A1874" s="2">
        <v>2871</v>
      </c>
      <c r="B1874" s="2">
        <f t="shared" ca="1" si="59"/>
        <v>11088</v>
      </c>
      <c r="C1874" s="1">
        <v>976</v>
      </c>
      <c r="D1874" s="2" t="str">
        <f t="shared" ca="1" si="58"/>
        <v>Withdrawal</v>
      </c>
      <c r="E1874" s="2" t="s">
        <v>9</v>
      </c>
      <c r="F1874" s="1">
        <v>55</v>
      </c>
      <c r="G1874" s="2" t="s">
        <v>11</v>
      </c>
      <c r="H1874" s="2" t="s">
        <v>23</v>
      </c>
      <c r="I1874" s="1">
        <v>2</v>
      </c>
      <c r="J1874" s="2">
        <v>3</v>
      </c>
      <c r="K1874" s="2">
        <v>2023</v>
      </c>
    </row>
    <row r="1875" spans="1:11" x14ac:dyDescent="0.25">
      <c r="A1875" s="2">
        <v>2872</v>
      </c>
      <c r="B1875" s="2">
        <f t="shared" ca="1" si="59"/>
        <v>16078</v>
      </c>
      <c r="C1875" s="1">
        <v>1342</v>
      </c>
      <c r="D1875" s="2" t="str">
        <f t="shared" ca="1" si="58"/>
        <v>Transfer</v>
      </c>
      <c r="E1875" s="2" t="s">
        <v>7</v>
      </c>
      <c r="F1875" s="1">
        <v>36</v>
      </c>
      <c r="G1875" s="2" t="s">
        <v>11</v>
      </c>
      <c r="H1875" s="2" t="s">
        <v>21</v>
      </c>
      <c r="I1875" s="1">
        <v>5</v>
      </c>
      <c r="J1875" s="2">
        <v>2</v>
      </c>
      <c r="K1875" s="2">
        <v>2023</v>
      </c>
    </row>
    <row r="1876" spans="1:11" x14ac:dyDescent="0.25">
      <c r="A1876" s="2">
        <v>2873</v>
      </c>
      <c r="B1876" s="2">
        <f t="shared" ca="1" si="59"/>
        <v>5296</v>
      </c>
      <c r="C1876" s="1">
        <v>-39</v>
      </c>
      <c r="D1876" s="2" t="str">
        <f t="shared" ca="1" si="58"/>
        <v>Transfer</v>
      </c>
      <c r="E1876" s="2" t="s">
        <v>8</v>
      </c>
      <c r="F1876" s="1">
        <v>42</v>
      </c>
      <c r="G1876" s="2" t="s">
        <v>12</v>
      </c>
      <c r="H1876" s="2" t="s">
        <v>22</v>
      </c>
      <c r="I1876" s="1">
        <v>2</v>
      </c>
      <c r="J1876" s="2">
        <v>5</v>
      </c>
      <c r="K1876" s="2">
        <v>2024</v>
      </c>
    </row>
    <row r="1877" spans="1:11" x14ac:dyDescent="0.25">
      <c r="A1877" s="2">
        <v>2874</v>
      </c>
      <c r="B1877" s="2">
        <f t="shared" ca="1" si="59"/>
        <v>4889</v>
      </c>
      <c r="C1877" s="1">
        <v>1021</v>
      </c>
      <c r="D1877" s="2" t="str">
        <f t="shared" ca="1" si="58"/>
        <v>Transfer</v>
      </c>
      <c r="E1877" s="2" t="s">
        <v>7</v>
      </c>
      <c r="F1877" s="1">
        <v>36</v>
      </c>
      <c r="G1877" s="2" t="s">
        <v>11</v>
      </c>
      <c r="H1877" s="2" t="s">
        <v>23</v>
      </c>
      <c r="I1877" s="1">
        <v>3</v>
      </c>
      <c r="J1877" s="2">
        <v>3</v>
      </c>
      <c r="K1877" s="2">
        <v>2023</v>
      </c>
    </row>
    <row r="1878" spans="1:11" x14ac:dyDescent="0.25">
      <c r="A1878" s="2">
        <v>2875</v>
      </c>
      <c r="B1878" s="2">
        <f t="shared" ca="1" si="59"/>
        <v>4087</v>
      </c>
      <c r="C1878" s="1">
        <v>1356</v>
      </c>
      <c r="D1878" s="2" t="str">
        <f t="shared" ca="1" si="58"/>
        <v>Withdrawal</v>
      </c>
      <c r="E1878" s="2" t="s">
        <v>7</v>
      </c>
      <c r="F1878" s="1">
        <v>64</v>
      </c>
      <c r="G1878" s="2" t="s">
        <v>12</v>
      </c>
      <c r="H1878" s="2" t="s">
        <v>19</v>
      </c>
      <c r="I1878" s="1">
        <v>3</v>
      </c>
      <c r="J1878" s="2">
        <v>11</v>
      </c>
      <c r="K1878" s="2">
        <v>2023</v>
      </c>
    </row>
    <row r="1879" spans="1:11" x14ac:dyDescent="0.25">
      <c r="A1879" s="2">
        <v>2876</v>
      </c>
      <c r="B1879" s="2">
        <f t="shared" ca="1" si="59"/>
        <v>23784</v>
      </c>
      <c r="C1879" s="1">
        <v>1225</v>
      </c>
      <c r="D1879" s="2" t="str">
        <f t="shared" ca="1" si="58"/>
        <v>Transfer</v>
      </c>
      <c r="E1879" s="2" t="s">
        <v>9</v>
      </c>
      <c r="F1879" s="1">
        <v>29</v>
      </c>
      <c r="G1879" s="2" t="s">
        <v>11</v>
      </c>
      <c r="H1879" s="2" t="s">
        <v>20</v>
      </c>
      <c r="I1879" s="1">
        <v>5</v>
      </c>
      <c r="J1879" s="2">
        <v>10</v>
      </c>
      <c r="K1879" s="2">
        <v>2023</v>
      </c>
    </row>
    <row r="1880" spans="1:11" x14ac:dyDescent="0.25">
      <c r="A1880" s="2">
        <v>2877</v>
      </c>
      <c r="B1880" s="2">
        <f t="shared" ca="1" si="59"/>
        <v>834</v>
      </c>
      <c r="C1880" s="1">
        <v>1088</v>
      </c>
      <c r="D1880" s="2" t="str">
        <f t="shared" ca="1" si="58"/>
        <v>Transfer</v>
      </c>
      <c r="E1880" s="2" t="s">
        <v>7</v>
      </c>
      <c r="F1880" s="1">
        <v>58</v>
      </c>
      <c r="G1880" s="2" t="s">
        <v>12</v>
      </c>
      <c r="H1880" s="2" t="s">
        <v>21</v>
      </c>
      <c r="I1880" s="1">
        <v>1</v>
      </c>
      <c r="J1880" s="2">
        <v>3</v>
      </c>
      <c r="K1880" s="2">
        <v>2024</v>
      </c>
    </row>
    <row r="1881" spans="1:11" x14ac:dyDescent="0.25">
      <c r="A1881" s="2">
        <v>2878</v>
      </c>
      <c r="B1881" s="2">
        <f t="shared" ca="1" si="59"/>
        <v>5678</v>
      </c>
      <c r="C1881" s="1">
        <v>107</v>
      </c>
      <c r="D1881" s="2" t="str">
        <f t="shared" ca="1" si="58"/>
        <v>Deposit</v>
      </c>
      <c r="E1881" s="2" t="s">
        <v>7</v>
      </c>
      <c r="F1881" s="1">
        <v>30</v>
      </c>
      <c r="G1881" s="2" t="s">
        <v>11</v>
      </c>
      <c r="H1881" s="2" t="s">
        <v>22</v>
      </c>
      <c r="I1881" s="1">
        <v>2</v>
      </c>
      <c r="J1881" s="2">
        <v>11</v>
      </c>
      <c r="K1881" s="2">
        <v>2023</v>
      </c>
    </row>
    <row r="1882" spans="1:11" x14ac:dyDescent="0.25">
      <c r="A1882" s="2">
        <v>2879</v>
      </c>
      <c r="B1882" s="2">
        <f t="shared" ca="1" si="59"/>
        <v>17165</v>
      </c>
      <c r="C1882" s="1">
        <v>451</v>
      </c>
      <c r="D1882" s="2" t="str">
        <f t="shared" ca="1" si="58"/>
        <v>Transfer</v>
      </c>
      <c r="E1882" s="2" t="s">
        <v>7</v>
      </c>
      <c r="F1882" s="1">
        <v>62</v>
      </c>
      <c r="G1882" s="2" t="s">
        <v>12</v>
      </c>
      <c r="H1882" s="2" t="s">
        <v>23</v>
      </c>
      <c r="I1882" s="1">
        <v>3</v>
      </c>
      <c r="J1882" s="2">
        <v>4</v>
      </c>
      <c r="K1882" s="2">
        <v>2024</v>
      </c>
    </row>
    <row r="1883" spans="1:11" x14ac:dyDescent="0.25">
      <c r="A1883" s="2">
        <v>2880</v>
      </c>
      <c r="B1883" s="2">
        <f t="shared" ca="1" si="59"/>
        <v>3458</v>
      </c>
      <c r="C1883" s="1">
        <v>269</v>
      </c>
      <c r="D1883" s="2" t="str">
        <f t="shared" ca="1" si="58"/>
        <v>Withdrawal</v>
      </c>
      <c r="E1883" s="2" t="s">
        <v>8</v>
      </c>
      <c r="F1883" s="1">
        <v>49</v>
      </c>
      <c r="G1883" s="2" t="s">
        <v>11</v>
      </c>
      <c r="H1883" s="2" t="s">
        <v>19</v>
      </c>
      <c r="I1883" s="1">
        <v>4</v>
      </c>
      <c r="J1883" s="2">
        <v>3</v>
      </c>
      <c r="K1883" s="2">
        <v>2024</v>
      </c>
    </row>
    <row r="1884" spans="1:11" x14ac:dyDescent="0.25">
      <c r="A1884" s="2">
        <v>2881</v>
      </c>
      <c r="B1884" s="2">
        <f t="shared" ca="1" si="59"/>
        <v>14997</v>
      </c>
      <c r="C1884" s="1">
        <v>1114</v>
      </c>
      <c r="D1884" s="2" t="str">
        <f t="shared" ca="1" si="58"/>
        <v>Withdrawal</v>
      </c>
      <c r="E1884" s="2" t="s">
        <v>7</v>
      </c>
      <c r="F1884" s="1">
        <v>30</v>
      </c>
      <c r="G1884" s="2" t="s">
        <v>11</v>
      </c>
      <c r="H1884" s="2" t="s">
        <v>20</v>
      </c>
      <c r="I1884" s="1">
        <v>4</v>
      </c>
      <c r="J1884" s="2">
        <v>2</v>
      </c>
      <c r="K1884" s="2">
        <v>2024</v>
      </c>
    </row>
    <row r="1885" spans="1:11" x14ac:dyDescent="0.25">
      <c r="A1885" s="2">
        <v>2882</v>
      </c>
      <c r="B1885" s="2">
        <f t="shared" ca="1" si="59"/>
        <v>22736</v>
      </c>
      <c r="C1885" s="1">
        <v>555</v>
      </c>
      <c r="D1885" s="2" t="str">
        <f t="shared" ca="1" si="58"/>
        <v>Transfer</v>
      </c>
      <c r="E1885" s="2" t="s">
        <v>9</v>
      </c>
      <c r="F1885" s="1">
        <v>69</v>
      </c>
      <c r="G1885" s="2" t="s">
        <v>12</v>
      </c>
      <c r="H1885" s="2" t="s">
        <v>21</v>
      </c>
      <c r="I1885" s="1">
        <v>1</v>
      </c>
      <c r="J1885" s="2">
        <v>8</v>
      </c>
      <c r="K1885" s="2">
        <v>2023</v>
      </c>
    </row>
    <row r="1886" spans="1:11" x14ac:dyDescent="0.25">
      <c r="A1886" s="2">
        <v>2883</v>
      </c>
      <c r="B1886" s="2">
        <f t="shared" ca="1" si="59"/>
        <v>4947</v>
      </c>
      <c r="C1886" s="1">
        <v>600</v>
      </c>
      <c r="D1886" s="2" t="str">
        <f t="shared" ca="1" si="58"/>
        <v>Transfer</v>
      </c>
      <c r="E1886" s="2" t="s">
        <v>8</v>
      </c>
      <c r="F1886" s="1">
        <v>55</v>
      </c>
      <c r="G1886" s="2" t="s">
        <v>12</v>
      </c>
      <c r="H1886" s="2" t="s">
        <v>22</v>
      </c>
      <c r="I1886" s="1">
        <v>1</v>
      </c>
      <c r="J1886" s="2">
        <v>4</v>
      </c>
      <c r="K1886" s="2">
        <v>2023</v>
      </c>
    </row>
    <row r="1887" spans="1:11" x14ac:dyDescent="0.25">
      <c r="A1887" s="2">
        <v>2884</v>
      </c>
      <c r="B1887" s="2">
        <f t="shared" ca="1" si="59"/>
        <v>12356</v>
      </c>
      <c r="C1887" s="1">
        <v>-62</v>
      </c>
      <c r="D1887" s="2" t="str">
        <f t="shared" ca="1" si="58"/>
        <v>Withdrawal</v>
      </c>
      <c r="E1887" s="2" t="s">
        <v>7</v>
      </c>
      <c r="F1887" s="1">
        <v>56</v>
      </c>
      <c r="G1887" s="2" t="s">
        <v>11</v>
      </c>
      <c r="H1887" s="2" t="s">
        <v>23</v>
      </c>
      <c r="I1887" s="1">
        <v>5</v>
      </c>
      <c r="J1887" s="2">
        <v>4</v>
      </c>
      <c r="K1887" s="2">
        <v>2023</v>
      </c>
    </row>
    <row r="1888" spans="1:11" x14ac:dyDescent="0.25">
      <c r="A1888" s="2">
        <v>2885</v>
      </c>
      <c r="B1888" s="2">
        <f t="shared" ca="1" si="59"/>
        <v>17860</v>
      </c>
      <c r="C1888" s="1">
        <v>833</v>
      </c>
      <c r="D1888" s="2" t="str">
        <f t="shared" ca="1" si="58"/>
        <v>Deposit</v>
      </c>
      <c r="E1888" s="2" t="s">
        <v>7</v>
      </c>
      <c r="F1888" s="1">
        <v>37</v>
      </c>
      <c r="G1888" s="2" t="s">
        <v>11</v>
      </c>
      <c r="H1888" s="2" t="s">
        <v>19</v>
      </c>
      <c r="I1888" s="1">
        <v>2</v>
      </c>
      <c r="J1888" s="2">
        <v>12</v>
      </c>
      <c r="K1888" s="2">
        <v>2023</v>
      </c>
    </row>
    <row r="1889" spans="1:11" x14ac:dyDescent="0.25">
      <c r="A1889" s="2">
        <v>2886</v>
      </c>
      <c r="B1889" s="2">
        <f t="shared" ca="1" si="59"/>
        <v>7974</v>
      </c>
      <c r="C1889" s="1">
        <v>520</v>
      </c>
      <c r="D1889" s="2" t="str">
        <f t="shared" ca="1" si="58"/>
        <v>Withdrawal</v>
      </c>
      <c r="E1889" s="2" t="s">
        <v>7</v>
      </c>
      <c r="F1889" s="1">
        <v>41</v>
      </c>
      <c r="G1889" s="2" t="s">
        <v>12</v>
      </c>
      <c r="H1889" s="2" t="s">
        <v>20</v>
      </c>
      <c r="I1889" s="1">
        <v>2</v>
      </c>
      <c r="J1889" s="2">
        <v>5</v>
      </c>
      <c r="K1889" s="2">
        <v>2023</v>
      </c>
    </row>
    <row r="1890" spans="1:11" x14ac:dyDescent="0.25">
      <c r="A1890" s="2">
        <v>2887</v>
      </c>
      <c r="B1890" s="2">
        <f t="shared" ca="1" si="59"/>
        <v>17656</v>
      </c>
      <c r="C1890" s="1">
        <v>900</v>
      </c>
      <c r="D1890" s="2" t="str">
        <f t="shared" ca="1" si="58"/>
        <v>Transfer</v>
      </c>
      <c r="E1890" s="2" t="s">
        <v>9</v>
      </c>
      <c r="F1890" s="1">
        <v>36</v>
      </c>
      <c r="G1890" s="2" t="s">
        <v>11</v>
      </c>
      <c r="H1890" s="2" t="s">
        <v>21</v>
      </c>
      <c r="I1890" s="1">
        <v>5</v>
      </c>
      <c r="J1890" s="2">
        <v>5</v>
      </c>
      <c r="K1890" s="2">
        <v>2024</v>
      </c>
    </row>
    <row r="1891" spans="1:11" x14ac:dyDescent="0.25">
      <c r="A1891" s="2">
        <v>2888</v>
      </c>
      <c r="B1891" s="2">
        <f t="shared" ca="1" si="59"/>
        <v>7045</v>
      </c>
      <c r="C1891" s="1">
        <v>371</v>
      </c>
      <c r="D1891" s="2" t="str">
        <f t="shared" ca="1" si="58"/>
        <v>Withdrawal</v>
      </c>
      <c r="E1891" s="2" t="s">
        <v>7</v>
      </c>
      <c r="F1891" s="1">
        <v>29</v>
      </c>
      <c r="G1891" s="2" t="s">
        <v>12</v>
      </c>
      <c r="H1891" s="2" t="s">
        <v>22</v>
      </c>
      <c r="I1891" s="1">
        <v>2</v>
      </c>
      <c r="J1891" s="2">
        <v>12</v>
      </c>
      <c r="K1891" s="2">
        <v>2023</v>
      </c>
    </row>
    <row r="1892" spans="1:11" x14ac:dyDescent="0.25">
      <c r="A1892" s="2">
        <v>2889</v>
      </c>
      <c r="B1892" s="2">
        <f t="shared" ca="1" si="59"/>
        <v>17207</v>
      </c>
      <c r="C1892" s="1">
        <v>-370</v>
      </c>
      <c r="D1892" s="2" t="str">
        <f t="shared" ca="1" si="58"/>
        <v>Transfer</v>
      </c>
      <c r="E1892" s="2" t="s">
        <v>8</v>
      </c>
      <c r="F1892" s="1">
        <v>45</v>
      </c>
      <c r="G1892" s="2" t="s">
        <v>11</v>
      </c>
      <c r="H1892" s="2" t="s">
        <v>23</v>
      </c>
      <c r="I1892" s="1">
        <v>5</v>
      </c>
      <c r="J1892" s="2">
        <v>10</v>
      </c>
      <c r="K1892" s="2">
        <v>2023</v>
      </c>
    </row>
    <row r="1893" spans="1:11" x14ac:dyDescent="0.25">
      <c r="A1893" s="2">
        <v>2890</v>
      </c>
      <c r="B1893" s="2">
        <f t="shared" ca="1" si="59"/>
        <v>3185</v>
      </c>
      <c r="C1893" s="1">
        <v>205</v>
      </c>
      <c r="D1893" s="2" t="str">
        <f t="shared" ca="1" si="58"/>
        <v>Deposit</v>
      </c>
      <c r="E1893" s="2" t="s">
        <v>7</v>
      </c>
      <c r="F1893" s="1">
        <v>38</v>
      </c>
      <c r="G1893" s="2" t="s">
        <v>12</v>
      </c>
      <c r="H1893" s="2" t="s">
        <v>19</v>
      </c>
      <c r="I1893" s="1">
        <v>1</v>
      </c>
      <c r="J1893" s="2">
        <v>6</v>
      </c>
      <c r="K1893" s="2">
        <v>2023</v>
      </c>
    </row>
    <row r="1894" spans="1:11" x14ac:dyDescent="0.25">
      <c r="A1894" s="2">
        <v>2891</v>
      </c>
      <c r="B1894" s="2">
        <f t="shared" ca="1" si="59"/>
        <v>23524</v>
      </c>
      <c r="C1894" s="1">
        <v>1332</v>
      </c>
      <c r="D1894" s="2" t="str">
        <f t="shared" ca="1" si="58"/>
        <v>Transfer</v>
      </c>
      <c r="E1894" s="2" t="s">
        <v>7</v>
      </c>
      <c r="F1894" s="1">
        <v>64</v>
      </c>
      <c r="G1894" s="2" t="s">
        <v>11</v>
      </c>
      <c r="H1894" s="2" t="s">
        <v>20</v>
      </c>
      <c r="I1894" s="1">
        <v>2</v>
      </c>
      <c r="J1894" s="2">
        <v>2</v>
      </c>
      <c r="K1894" s="2">
        <v>2023</v>
      </c>
    </row>
    <row r="1895" spans="1:11" x14ac:dyDescent="0.25">
      <c r="A1895" s="2">
        <v>2892</v>
      </c>
      <c r="B1895" s="2">
        <f t="shared" ca="1" si="59"/>
        <v>3741</v>
      </c>
      <c r="C1895" s="1">
        <v>-47</v>
      </c>
      <c r="D1895" s="2" t="str">
        <f t="shared" ca="1" si="58"/>
        <v>Deposit</v>
      </c>
      <c r="E1895" s="2" t="s">
        <v>9</v>
      </c>
      <c r="F1895" s="1">
        <v>39</v>
      </c>
      <c r="G1895" s="2" t="s">
        <v>12</v>
      </c>
      <c r="H1895" s="2" t="s">
        <v>21</v>
      </c>
      <c r="I1895" s="1">
        <v>1</v>
      </c>
      <c r="J1895" s="2">
        <v>4</v>
      </c>
      <c r="K1895" s="2">
        <v>2023</v>
      </c>
    </row>
    <row r="1896" spans="1:11" x14ac:dyDescent="0.25">
      <c r="A1896" s="2">
        <v>2893</v>
      </c>
      <c r="B1896" s="2">
        <f t="shared" ca="1" si="59"/>
        <v>3659</v>
      </c>
      <c r="C1896" s="1">
        <v>1413</v>
      </c>
      <c r="D1896" s="2" t="str">
        <f t="shared" ca="1" si="58"/>
        <v>Withdrawal</v>
      </c>
      <c r="E1896" s="2" t="s">
        <v>7</v>
      </c>
      <c r="F1896" s="1">
        <v>34</v>
      </c>
      <c r="G1896" s="2" t="s">
        <v>11</v>
      </c>
      <c r="H1896" s="2" t="s">
        <v>22</v>
      </c>
      <c r="I1896" s="1">
        <v>2</v>
      </c>
      <c r="J1896" s="2">
        <v>10</v>
      </c>
      <c r="K1896" s="2">
        <v>2023</v>
      </c>
    </row>
    <row r="1897" spans="1:11" x14ac:dyDescent="0.25">
      <c r="A1897" s="2">
        <v>2894</v>
      </c>
      <c r="B1897" s="2">
        <f t="shared" ca="1" si="59"/>
        <v>14473</v>
      </c>
      <c r="C1897" s="1">
        <v>-321</v>
      </c>
      <c r="D1897" s="2" t="str">
        <f t="shared" ca="1" si="58"/>
        <v>Deposit</v>
      </c>
      <c r="E1897" s="2" t="s">
        <v>7</v>
      </c>
      <c r="F1897" s="1">
        <v>45</v>
      </c>
      <c r="G1897" s="2" t="s">
        <v>11</v>
      </c>
      <c r="H1897" s="2" t="s">
        <v>23</v>
      </c>
      <c r="I1897" s="1">
        <v>2</v>
      </c>
      <c r="J1897" s="2">
        <v>4</v>
      </c>
      <c r="K1897" s="2">
        <v>2023</v>
      </c>
    </row>
    <row r="1898" spans="1:11" x14ac:dyDescent="0.25">
      <c r="A1898" s="2">
        <v>2895</v>
      </c>
      <c r="B1898" s="2">
        <f t="shared" ca="1" si="59"/>
        <v>10884</v>
      </c>
      <c r="C1898" s="1">
        <v>-485</v>
      </c>
      <c r="D1898" s="2" t="str">
        <f t="shared" ca="1" si="58"/>
        <v>Deposit</v>
      </c>
      <c r="E1898" s="2" t="s">
        <v>8</v>
      </c>
      <c r="F1898" s="1">
        <v>34</v>
      </c>
      <c r="G1898" s="2" t="s">
        <v>12</v>
      </c>
      <c r="H1898" s="2" t="s">
        <v>19</v>
      </c>
      <c r="I1898" s="1">
        <v>2</v>
      </c>
      <c r="J1898" s="2">
        <v>4</v>
      </c>
      <c r="K1898" s="2">
        <v>2023</v>
      </c>
    </row>
    <row r="1899" spans="1:11" x14ac:dyDescent="0.25">
      <c r="A1899" s="2">
        <v>2896</v>
      </c>
      <c r="B1899" s="2">
        <f t="shared" ca="1" si="59"/>
        <v>13559</v>
      </c>
      <c r="C1899" s="1">
        <v>1152</v>
      </c>
      <c r="D1899" s="2" t="str">
        <f t="shared" ca="1" si="58"/>
        <v>Withdrawal</v>
      </c>
      <c r="E1899" s="2" t="s">
        <v>9</v>
      </c>
      <c r="F1899" s="1">
        <v>66</v>
      </c>
      <c r="G1899" s="2" t="s">
        <v>11</v>
      </c>
      <c r="H1899" s="2" t="s">
        <v>20</v>
      </c>
      <c r="I1899" s="1">
        <v>2</v>
      </c>
      <c r="J1899" s="2">
        <v>4</v>
      </c>
      <c r="K1899" s="2">
        <v>2023</v>
      </c>
    </row>
    <row r="1900" spans="1:11" x14ac:dyDescent="0.25">
      <c r="A1900" s="2">
        <v>2897</v>
      </c>
      <c r="B1900" s="2">
        <f t="shared" ca="1" si="59"/>
        <v>4529</v>
      </c>
      <c r="C1900" s="1">
        <v>70</v>
      </c>
      <c r="D1900" s="2" t="str">
        <f t="shared" ca="1" si="58"/>
        <v>Withdrawal</v>
      </c>
      <c r="E1900" s="2" t="s">
        <v>7</v>
      </c>
      <c r="F1900" s="1">
        <v>39</v>
      </c>
      <c r="G1900" s="2" t="s">
        <v>12</v>
      </c>
      <c r="H1900" s="2" t="s">
        <v>21</v>
      </c>
      <c r="I1900" s="1">
        <v>3</v>
      </c>
      <c r="J1900" s="2">
        <v>10</v>
      </c>
      <c r="K1900" s="2">
        <v>2024</v>
      </c>
    </row>
    <row r="1901" spans="1:11" x14ac:dyDescent="0.25">
      <c r="A1901" s="2">
        <v>2898</v>
      </c>
      <c r="B1901" s="2">
        <f t="shared" ca="1" si="59"/>
        <v>23483</v>
      </c>
      <c r="C1901" s="1">
        <v>1495</v>
      </c>
      <c r="D1901" s="2" t="str">
        <f t="shared" ca="1" si="58"/>
        <v>Deposit</v>
      </c>
      <c r="E1901" s="2" t="s">
        <v>8</v>
      </c>
      <c r="F1901" s="1">
        <v>68</v>
      </c>
      <c r="G1901" s="2" t="s">
        <v>11</v>
      </c>
      <c r="H1901" s="2" t="s">
        <v>22</v>
      </c>
      <c r="I1901" s="1">
        <v>4</v>
      </c>
      <c r="J1901" s="2">
        <v>1</v>
      </c>
      <c r="K1901" s="2">
        <v>2024</v>
      </c>
    </row>
    <row r="1902" spans="1:11" x14ac:dyDescent="0.25">
      <c r="A1902" s="2">
        <v>2899</v>
      </c>
      <c r="B1902" s="2">
        <f t="shared" ca="1" si="59"/>
        <v>17936</v>
      </c>
      <c r="C1902" s="1">
        <v>-421</v>
      </c>
      <c r="D1902" s="2" t="str">
        <f t="shared" ca="1" si="58"/>
        <v>Deposit</v>
      </c>
      <c r="E1902" s="2" t="s">
        <v>7</v>
      </c>
      <c r="F1902" s="1">
        <v>51</v>
      </c>
      <c r="G1902" s="2" t="s">
        <v>12</v>
      </c>
      <c r="H1902" s="2" t="s">
        <v>23</v>
      </c>
      <c r="I1902" s="1">
        <v>5</v>
      </c>
      <c r="J1902" s="2">
        <v>8</v>
      </c>
      <c r="K1902" s="2">
        <v>2024</v>
      </c>
    </row>
    <row r="1903" spans="1:11" x14ac:dyDescent="0.25">
      <c r="A1903" s="2">
        <v>2900</v>
      </c>
      <c r="B1903" s="2">
        <f t="shared" ca="1" si="59"/>
        <v>21245</v>
      </c>
      <c r="C1903" s="1">
        <v>920</v>
      </c>
      <c r="D1903" s="2" t="str">
        <f t="shared" ca="1" si="58"/>
        <v>Transfer</v>
      </c>
      <c r="E1903" s="2" t="s">
        <v>7</v>
      </c>
      <c r="F1903" s="1">
        <v>63</v>
      </c>
      <c r="G1903" s="2" t="s">
        <v>11</v>
      </c>
      <c r="H1903" s="2" t="s">
        <v>19</v>
      </c>
      <c r="I1903" s="1">
        <v>3</v>
      </c>
      <c r="J1903" s="2">
        <v>3</v>
      </c>
      <c r="K1903" s="2">
        <v>2024</v>
      </c>
    </row>
    <row r="1904" spans="1:11" x14ac:dyDescent="0.25">
      <c r="A1904" s="2">
        <v>2901</v>
      </c>
      <c r="B1904" s="2">
        <f t="shared" ca="1" si="59"/>
        <v>3497</v>
      </c>
      <c r="C1904" s="1">
        <v>140</v>
      </c>
      <c r="D1904" s="2" t="str">
        <f t="shared" ca="1" si="58"/>
        <v>Transfer</v>
      </c>
      <c r="E1904" s="2" t="s">
        <v>9</v>
      </c>
      <c r="F1904" s="1">
        <v>66</v>
      </c>
      <c r="G1904" s="2" t="s">
        <v>12</v>
      </c>
      <c r="H1904" s="2" t="s">
        <v>20</v>
      </c>
      <c r="I1904" s="1">
        <v>2</v>
      </c>
      <c r="J1904" s="2">
        <v>12</v>
      </c>
      <c r="K1904" s="2">
        <v>2023</v>
      </c>
    </row>
    <row r="1905" spans="1:11" x14ac:dyDescent="0.25">
      <c r="A1905" s="2">
        <v>2902</v>
      </c>
      <c r="B1905" s="2">
        <f t="shared" ca="1" si="59"/>
        <v>2668</v>
      </c>
      <c r="C1905" s="1">
        <v>1111</v>
      </c>
      <c r="D1905" s="2" t="str">
        <f t="shared" ca="1" si="58"/>
        <v>Withdrawal</v>
      </c>
      <c r="E1905" s="2" t="s">
        <v>7</v>
      </c>
      <c r="F1905" s="1">
        <v>65</v>
      </c>
      <c r="G1905" s="2" t="s">
        <v>11</v>
      </c>
      <c r="H1905" s="2" t="s">
        <v>21</v>
      </c>
      <c r="I1905" s="1">
        <v>3</v>
      </c>
      <c r="J1905" s="2">
        <v>5</v>
      </c>
      <c r="K1905" s="2">
        <v>2023</v>
      </c>
    </row>
    <row r="1906" spans="1:11" x14ac:dyDescent="0.25">
      <c r="A1906" s="2">
        <v>2903</v>
      </c>
      <c r="B1906" s="2">
        <f t="shared" ca="1" si="59"/>
        <v>18406</v>
      </c>
      <c r="C1906" s="1">
        <v>1043</v>
      </c>
      <c r="D1906" s="2" t="str">
        <f t="shared" ca="1" si="58"/>
        <v>Deposit</v>
      </c>
      <c r="E1906" s="2" t="s">
        <v>8</v>
      </c>
      <c r="F1906" s="1">
        <v>70</v>
      </c>
      <c r="G1906" s="2" t="s">
        <v>12</v>
      </c>
      <c r="H1906" s="2" t="s">
        <v>22</v>
      </c>
      <c r="I1906" s="1">
        <v>4</v>
      </c>
      <c r="J1906" s="2">
        <v>4</v>
      </c>
      <c r="K1906" s="2">
        <v>2024</v>
      </c>
    </row>
    <row r="1907" spans="1:11" x14ac:dyDescent="0.25">
      <c r="A1907" s="2">
        <v>2904</v>
      </c>
      <c r="B1907" s="2">
        <f t="shared" ca="1" si="59"/>
        <v>11430</v>
      </c>
      <c r="C1907" s="1">
        <v>-84</v>
      </c>
      <c r="D1907" s="2" t="str">
        <f t="shared" ca="1" si="58"/>
        <v>Deposit</v>
      </c>
      <c r="E1907" s="2" t="s">
        <v>7</v>
      </c>
      <c r="F1907" s="1">
        <v>27</v>
      </c>
      <c r="G1907" s="2" t="s">
        <v>11</v>
      </c>
      <c r="H1907" s="2" t="s">
        <v>23</v>
      </c>
      <c r="I1907" s="1">
        <v>4</v>
      </c>
      <c r="J1907" s="2">
        <v>8</v>
      </c>
      <c r="K1907" s="2">
        <v>2023</v>
      </c>
    </row>
    <row r="1908" spans="1:11" x14ac:dyDescent="0.25">
      <c r="A1908" s="2">
        <v>2905</v>
      </c>
      <c r="B1908" s="2">
        <f t="shared" ca="1" si="59"/>
        <v>721</v>
      </c>
      <c r="C1908" s="1">
        <v>696</v>
      </c>
      <c r="D1908" s="2" t="str">
        <f t="shared" ca="1" si="58"/>
        <v>Withdrawal</v>
      </c>
      <c r="E1908" s="2" t="s">
        <v>7</v>
      </c>
      <c r="F1908" s="1">
        <v>43</v>
      </c>
      <c r="G1908" s="2" t="s">
        <v>12</v>
      </c>
      <c r="H1908" s="2" t="s">
        <v>19</v>
      </c>
      <c r="I1908" s="1">
        <v>1</v>
      </c>
      <c r="J1908" s="2">
        <v>9</v>
      </c>
      <c r="K1908" s="2">
        <v>2023</v>
      </c>
    </row>
    <row r="1909" spans="1:11" x14ac:dyDescent="0.25">
      <c r="A1909" s="2">
        <v>2906</v>
      </c>
      <c r="B1909" s="2">
        <f t="shared" ca="1" si="59"/>
        <v>10080</v>
      </c>
      <c r="C1909" s="1">
        <v>-378</v>
      </c>
      <c r="D1909" s="2" t="str">
        <f t="shared" ca="1" si="58"/>
        <v>Deposit</v>
      </c>
      <c r="E1909" s="2" t="s">
        <v>9</v>
      </c>
      <c r="F1909" s="1">
        <v>68</v>
      </c>
      <c r="G1909" s="2" t="s">
        <v>11</v>
      </c>
      <c r="H1909" s="2" t="s">
        <v>20</v>
      </c>
      <c r="I1909" s="1">
        <v>4</v>
      </c>
      <c r="J1909" s="2">
        <v>9</v>
      </c>
      <c r="K1909" s="2">
        <v>2023</v>
      </c>
    </row>
    <row r="1910" spans="1:11" x14ac:dyDescent="0.25">
      <c r="A1910" s="2">
        <v>2907</v>
      </c>
      <c r="B1910" s="2">
        <f t="shared" ca="1" si="59"/>
        <v>12209</v>
      </c>
      <c r="C1910" s="1">
        <v>1374</v>
      </c>
      <c r="D1910" s="2" t="str">
        <f t="shared" ca="1" si="58"/>
        <v>Deposit</v>
      </c>
      <c r="E1910" s="2" t="s">
        <v>7</v>
      </c>
      <c r="F1910" s="1">
        <v>38</v>
      </c>
      <c r="G1910" s="2" t="s">
        <v>12</v>
      </c>
      <c r="H1910" s="2" t="s">
        <v>21</v>
      </c>
      <c r="I1910" s="1">
        <v>5</v>
      </c>
      <c r="J1910" s="2">
        <v>9</v>
      </c>
      <c r="K1910" s="2">
        <v>2024</v>
      </c>
    </row>
    <row r="1911" spans="1:11" x14ac:dyDescent="0.25">
      <c r="A1911" s="2">
        <v>2908</v>
      </c>
      <c r="B1911" s="2">
        <f t="shared" ca="1" si="59"/>
        <v>2197</v>
      </c>
      <c r="C1911" s="1">
        <v>672</v>
      </c>
      <c r="D1911" s="2" t="str">
        <f t="shared" ca="1" si="58"/>
        <v>Withdrawal</v>
      </c>
      <c r="E1911" s="2" t="s">
        <v>7</v>
      </c>
      <c r="F1911" s="1">
        <v>59</v>
      </c>
      <c r="G1911" s="2" t="s">
        <v>11</v>
      </c>
      <c r="H1911" s="2" t="s">
        <v>22</v>
      </c>
      <c r="I1911" s="1">
        <v>2</v>
      </c>
      <c r="J1911" s="2">
        <v>6</v>
      </c>
      <c r="K1911" s="2">
        <v>2023</v>
      </c>
    </row>
    <row r="1912" spans="1:11" x14ac:dyDescent="0.25">
      <c r="A1912" s="2">
        <v>2909</v>
      </c>
      <c r="B1912" s="2">
        <f t="shared" ca="1" si="59"/>
        <v>10480</v>
      </c>
      <c r="C1912" s="1">
        <v>386</v>
      </c>
      <c r="D1912" s="2" t="str">
        <f t="shared" ca="1" si="58"/>
        <v>Transfer</v>
      </c>
      <c r="E1912" s="2" t="s">
        <v>8</v>
      </c>
      <c r="F1912" s="1">
        <v>31</v>
      </c>
      <c r="G1912" s="2" t="s">
        <v>11</v>
      </c>
      <c r="H1912" s="2" t="s">
        <v>23</v>
      </c>
      <c r="I1912" s="1">
        <v>2</v>
      </c>
      <c r="J1912" s="2">
        <v>9</v>
      </c>
      <c r="K1912" s="2">
        <v>2023</v>
      </c>
    </row>
    <row r="1913" spans="1:11" x14ac:dyDescent="0.25">
      <c r="A1913" s="2">
        <v>2910</v>
      </c>
      <c r="B1913" s="2">
        <f t="shared" ca="1" si="59"/>
        <v>1827</v>
      </c>
      <c r="C1913" s="1">
        <v>930</v>
      </c>
      <c r="D1913" s="2" t="str">
        <f t="shared" ca="1" si="58"/>
        <v>Deposit</v>
      </c>
      <c r="E1913" s="2" t="s">
        <v>9</v>
      </c>
      <c r="F1913" s="1">
        <v>27</v>
      </c>
      <c r="G1913" s="2" t="s">
        <v>12</v>
      </c>
      <c r="H1913" s="2" t="s">
        <v>19</v>
      </c>
      <c r="I1913" s="1">
        <v>2</v>
      </c>
      <c r="J1913" s="2">
        <v>1</v>
      </c>
      <c r="K1913" s="2">
        <v>2024</v>
      </c>
    </row>
    <row r="1914" spans="1:11" x14ac:dyDescent="0.25">
      <c r="A1914" s="2">
        <v>2911</v>
      </c>
      <c r="B1914" s="2">
        <f t="shared" ca="1" si="59"/>
        <v>4477</v>
      </c>
      <c r="C1914" s="1">
        <v>963</v>
      </c>
      <c r="D1914" s="2" t="str">
        <f t="shared" ca="1" si="58"/>
        <v>Withdrawal</v>
      </c>
      <c r="E1914" s="2" t="s">
        <v>7</v>
      </c>
      <c r="F1914" s="1">
        <v>33</v>
      </c>
      <c r="G1914" s="2" t="s">
        <v>11</v>
      </c>
      <c r="H1914" s="2" t="s">
        <v>20</v>
      </c>
      <c r="I1914" s="1">
        <v>1</v>
      </c>
      <c r="J1914" s="2">
        <v>12</v>
      </c>
      <c r="K1914" s="2">
        <v>2024</v>
      </c>
    </row>
    <row r="1915" spans="1:11" x14ac:dyDescent="0.25">
      <c r="A1915" s="2">
        <v>2912</v>
      </c>
      <c r="B1915" s="2">
        <f t="shared" ca="1" si="59"/>
        <v>8749</v>
      </c>
      <c r="C1915" s="1">
        <v>1329</v>
      </c>
      <c r="D1915" s="2" t="str">
        <f t="shared" ca="1" si="58"/>
        <v>Withdrawal</v>
      </c>
      <c r="E1915" s="2" t="s">
        <v>7</v>
      </c>
      <c r="F1915" s="1">
        <v>34</v>
      </c>
      <c r="G1915" s="2" t="s">
        <v>12</v>
      </c>
      <c r="H1915" s="2" t="s">
        <v>21</v>
      </c>
      <c r="I1915" s="1">
        <v>4</v>
      </c>
      <c r="J1915" s="2">
        <v>6</v>
      </c>
      <c r="K1915" s="2">
        <v>2023</v>
      </c>
    </row>
    <row r="1916" spans="1:11" x14ac:dyDescent="0.25">
      <c r="A1916" s="2">
        <v>2913</v>
      </c>
      <c r="B1916" s="2">
        <f t="shared" ca="1" si="59"/>
        <v>21476</v>
      </c>
      <c r="C1916" s="1">
        <v>1126</v>
      </c>
      <c r="D1916" s="2" t="str">
        <f t="shared" ca="1" si="58"/>
        <v>Transfer</v>
      </c>
      <c r="E1916" s="2" t="s">
        <v>8</v>
      </c>
      <c r="F1916" s="1">
        <v>30</v>
      </c>
      <c r="G1916" s="2" t="s">
        <v>11</v>
      </c>
      <c r="H1916" s="2" t="s">
        <v>22</v>
      </c>
      <c r="I1916" s="1">
        <v>5</v>
      </c>
      <c r="J1916" s="2">
        <v>7</v>
      </c>
      <c r="K1916" s="2">
        <v>2023</v>
      </c>
    </row>
    <row r="1917" spans="1:11" x14ac:dyDescent="0.25">
      <c r="A1917" s="2">
        <v>2914</v>
      </c>
      <c r="B1917" s="2">
        <f t="shared" ca="1" si="59"/>
        <v>3887</v>
      </c>
      <c r="C1917" s="1">
        <v>945</v>
      </c>
      <c r="D1917" s="2" t="str">
        <f t="shared" ca="1" si="58"/>
        <v>Deposit</v>
      </c>
      <c r="E1917" s="2" t="s">
        <v>7</v>
      </c>
      <c r="F1917" s="1">
        <v>55</v>
      </c>
      <c r="G1917" s="2" t="s">
        <v>12</v>
      </c>
      <c r="H1917" s="2" t="s">
        <v>23</v>
      </c>
      <c r="I1917" s="1">
        <v>3</v>
      </c>
      <c r="J1917" s="2">
        <v>10</v>
      </c>
      <c r="K1917" s="2">
        <v>2024</v>
      </c>
    </row>
    <row r="1918" spans="1:11" x14ac:dyDescent="0.25">
      <c r="A1918" s="2">
        <v>2915</v>
      </c>
      <c r="B1918" s="2">
        <f t="shared" ca="1" si="59"/>
        <v>19755</v>
      </c>
      <c r="C1918" s="1">
        <v>663</v>
      </c>
      <c r="D1918" s="2" t="str">
        <f t="shared" ca="1" si="58"/>
        <v>Deposit</v>
      </c>
      <c r="E1918" s="2" t="s">
        <v>9</v>
      </c>
      <c r="F1918" s="1">
        <v>33</v>
      </c>
      <c r="G1918" s="2" t="s">
        <v>11</v>
      </c>
      <c r="H1918" s="2" t="s">
        <v>19</v>
      </c>
      <c r="I1918" s="1">
        <v>2</v>
      </c>
      <c r="J1918" s="2">
        <v>4</v>
      </c>
      <c r="K1918" s="2">
        <v>2024</v>
      </c>
    </row>
    <row r="1919" spans="1:11" x14ac:dyDescent="0.25">
      <c r="A1919" s="2">
        <v>2916</v>
      </c>
      <c r="B1919" s="2">
        <f t="shared" ca="1" si="59"/>
        <v>12338</v>
      </c>
      <c r="C1919" s="1">
        <v>968</v>
      </c>
      <c r="D1919" s="2" t="str">
        <f t="shared" ca="1" si="58"/>
        <v>Transfer</v>
      </c>
      <c r="E1919" s="2" t="s">
        <v>7</v>
      </c>
      <c r="F1919" s="1">
        <v>33</v>
      </c>
      <c r="G1919" s="2" t="s">
        <v>12</v>
      </c>
      <c r="H1919" s="2" t="s">
        <v>20</v>
      </c>
      <c r="I1919" s="1">
        <v>5</v>
      </c>
      <c r="J1919" s="2">
        <v>6</v>
      </c>
      <c r="K1919" s="2">
        <v>2023</v>
      </c>
    </row>
    <row r="1920" spans="1:11" x14ac:dyDescent="0.25">
      <c r="A1920" s="2">
        <v>2917</v>
      </c>
      <c r="B1920" s="2">
        <f t="shared" ca="1" si="59"/>
        <v>1871</v>
      </c>
      <c r="C1920" s="1">
        <v>-319</v>
      </c>
      <c r="D1920" s="2" t="str">
        <f t="shared" ca="1" si="58"/>
        <v>Transfer</v>
      </c>
      <c r="E1920" s="2" t="s">
        <v>7</v>
      </c>
      <c r="F1920" s="1">
        <v>63</v>
      </c>
      <c r="G1920" s="2" t="s">
        <v>11</v>
      </c>
      <c r="H1920" s="2" t="s">
        <v>21</v>
      </c>
      <c r="I1920" s="1">
        <v>5</v>
      </c>
      <c r="J1920" s="2">
        <v>11</v>
      </c>
      <c r="K1920" s="2">
        <v>2023</v>
      </c>
    </row>
    <row r="1921" spans="1:11" x14ac:dyDescent="0.25">
      <c r="A1921" s="2">
        <v>2918</v>
      </c>
      <c r="B1921" s="2">
        <f t="shared" ca="1" si="59"/>
        <v>2410</v>
      </c>
      <c r="C1921" s="1">
        <v>-135</v>
      </c>
      <c r="D1921" s="2" t="str">
        <f t="shared" ca="1" si="58"/>
        <v>Transfer</v>
      </c>
      <c r="E1921" s="2" t="s">
        <v>8</v>
      </c>
      <c r="F1921" s="1">
        <v>38</v>
      </c>
      <c r="G1921" s="2" t="s">
        <v>12</v>
      </c>
      <c r="H1921" s="2" t="s">
        <v>22</v>
      </c>
      <c r="I1921" s="1">
        <v>5</v>
      </c>
      <c r="J1921" s="2">
        <v>8</v>
      </c>
      <c r="K1921" s="2">
        <v>2023</v>
      </c>
    </row>
    <row r="1922" spans="1:11" x14ac:dyDescent="0.25">
      <c r="A1922" s="2">
        <v>2919</v>
      </c>
      <c r="B1922" s="2">
        <f t="shared" ca="1" si="59"/>
        <v>3988</v>
      </c>
      <c r="C1922" s="1">
        <v>-211</v>
      </c>
      <c r="D1922" s="2" t="str">
        <f t="shared" ca="1" si="58"/>
        <v>Deposit</v>
      </c>
      <c r="E1922" s="2" t="s">
        <v>7</v>
      </c>
      <c r="F1922" s="1">
        <v>66</v>
      </c>
      <c r="G1922" s="2" t="s">
        <v>11</v>
      </c>
      <c r="H1922" s="2" t="s">
        <v>23</v>
      </c>
      <c r="I1922" s="1">
        <v>4</v>
      </c>
      <c r="J1922" s="2">
        <v>5</v>
      </c>
      <c r="K1922" s="2">
        <v>2024</v>
      </c>
    </row>
    <row r="1923" spans="1:11" x14ac:dyDescent="0.25">
      <c r="A1923" s="2">
        <v>2920</v>
      </c>
      <c r="B1923" s="2">
        <f t="shared" ca="1" si="59"/>
        <v>21878</v>
      </c>
      <c r="C1923" s="1">
        <v>411</v>
      </c>
      <c r="D1923" s="2" t="str">
        <f t="shared" ca="1" si="58"/>
        <v>Deposit</v>
      </c>
      <c r="E1923" s="2" t="s">
        <v>8</v>
      </c>
      <c r="F1923" s="1">
        <v>35</v>
      </c>
      <c r="G1923" s="2" t="s">
        <v>12</v>
      </c>
      <c r="H1923" s="2" t="s">
        <v>19</v>
      </c>
      <c r="I1923" s="1">
        <v>5</v>
      </c>
      <c r="J1923" s="2">
        <v>7</v>
      </c>
      <c r="K1923" s="2">
        <v>2024</v>
      </c>
    </row>
    <row r="1924" spans="1:11" x14ac:dyDescent="0.25">
      <c r="A1924" s="2">
        <v>2921</v>
      </c>
      <c r="B1924" s="2">
        <f t="shared" ca="1" si="59"/>
        <v>20265</v>
      </c>
      <c r="C1924" s="1">
        <v>-38</v>
      </c>
      <c r="D1924" s="2" t="str">
        <f t="shared" ref="D1924:D1987" ca="1" si="60">INDEX(loan_types,RANDBETWEEN(1,COUNTA(loan_types)))</f>
        <v>Transfer</v>
      </c>
      <c r="E1924" s="2" t="s">
        <v>9</v>
      </c>
      <c r="F1924" s="1">
        <v>39</v>
      </c>
      <c r="G1924" s="2" t="s">
        <v>11</v>
      </c>
      <c r="H1924" s="2" t="s">
        <v>20</v>
      </c>
      <c r="I1924" s="1">
        <v>5</v>
      </c>
      <c r="J1924" s="2">
        <v>3</v>
      </c>
      <c r="K1924" s="2">
        <v>2023</v>
      </c>
    </row>
    <row r="1925" spans="1:11" x14ac:dyDescent="0.25">
      <c r="A1925" s="2">
        <v>2922</v>
      </c>
      <c r="B1925" s="2">
        <f t="shared" ref="B1925:B1988" ca="1" si="61">IF(D1925="Withdrawal",RANDBETWEEN(500,15000),IF(D1924="Transfer",RANDBETWEEN(600,6000),RANDBETWEEN(10000,25000)))</f>
        <v>3114</v>
      </c>
      <c r="C1925" s="1">
        <v>729</v>
      </c>
      <c r="D1925" s="2" t="str">
        <f t="shared" ca="1" si="60"/>
        <v>Deposit</v>
      </c>
      <c r="E1925" s="2" t="s">
        <v>7</v>
      </c>
      <c r="F1925" s="1">
        <v>47</v>
      </c>
      <c r="G1925" s="2" t="s">
        <v>12</v>
      </c>
      <c r="H1925" s="2" t="s">
        <v>22</v>
      </c>
      <c r="I1925" s="1">
        <v>2</v>
      </c>
      <c r="J1925" s="2">
        <v>10</v>
      </c>
      <c r="K1925" s="2">
        <v>2024</v>
      </c>
    </row>
    <row r="1926" spans="1:11" x14ac:dyDescent="0.25">
      <c r="A1926" s="2">
        <v>2923</v>
      </c>
      <c r="B1926" s="2">
        <f t="shared" ca="1" si="61"/>
        <v>21444</v>
      </c>
      <c r="C1926" s="1">
        <v>536</v>
      </c>
      <c r="D1926" s="2" t="str">
        <f t="shared" ca="1" si="60"/>
        <v>Transfer</v>
      </c>
      <c r="E1926" s="2" t="s">
        <v>7</v>
      </c>
      <c r="F1926" s="1">
        <v>58</v>
      </c>
      <c r="G1926" s="2" t="s">
        <v>11</v>
      </c>
      <c r="H1926" s="2" t="s">
        <v>23</v>
      </c>
      <c r="I1926" s="1">
        <v>5</v>
      </c>
      <c r="J1926" s="2">
        <v>2</v>
      </c>
      <c r="K1926" s="2">
        <v>2024</v>
      </c>
    </row>
    <row r="1927" spans="1:11" x14ac:dyDescent="0.25">
      <c r="A1927" s="2">
        <v>2924</v>
      </c>
      <c r="B1927" s="2">
        <f t="shared" ca="1" si="61"/>
        <v>4959</v>
      </c>
      <c r="C1927" s="1">
        <v>-12</v>
      </c>
      <c r="D1927" s="2" t="str">
        <f t="shared" ca="1" si="60"/>
        <v>Deposit</v>
      </c>
      <c r="E1927" s="2" t="s">
        <v>7</v>
      </c>
      <c r="F1927" s="1">
        <v>33</v>
      </c>
      <c r="G1927" s="2" t="s">
        <v>12</v>
      </c>
      <c r="H1927" s="2" t="s">
        <v>19</v>
      </c>
      <c r="I1927" s="1">
        <v>2</v>
      </c>
      <c r="J1927" s="2">
        <v>2</v>
      </c>
      <c r="K1927" s="2">
        <v>2024</v>
      </c>
    </row>
    <row r="1928" spans="1:11" x14ac:dyDescent="0.25">
      <c r="A1928" s="2">
        <v>2925</v>
      </c>
      <c r="B1928" s="2">
        <f t="shared" ca="1" si="61"/>
        <v>14581</v>
      </c>
      <c r="C1928" s="1">
        <v>1500</v>
      </c>
      <c r="D1928" s="2" t="str">
        <f t="shared" ca="1" si="60"/>
        <v>Withdrawal</v>
      </c>
      <c r="E1928" s="2" t="s">
        <v>8</v>
      </c>
      <c r="F1928" s="1">
        <v>68</v>
      </c>
      <c r="G1928" s="2" t="s">
        <v>11</v>
      </c>
      <c r="H1928" s="2" t="s">
        <v>20</v>
      </c>
      <c r="I1928" s="1">
        <v>5</v>
      </c>
      <c r="J1928" s="2">
        <v>11</v>
      </c>
      <c r="K1928" s="2">
        <v>2024</v>
      </c>
    </row>
    <row r="1929" spans="1:11" x14ac:dyDescent="0.25">
      <c r="A1929" s="2">
        <v>2926</v>
      </c>
      <c r="B1929" s="2">
        <f t="shared" ca="1" si="61"/>
        <v>9178</v>
      </c>
      <c r="C1929" s="1">
        <v>-20</v>
      </c>
      <c r="D1929" s="2" t="str">
        <f t="shared" ca="1" si="60"/>
        <v>Withdrawal</v>
      </c>
      <c r="E1929" s="2" t="s">
        <v>9</v>
      </c>
      <c r="F1929" s="1">
        <v>36</v>
      </c>
      <c r="G1929" s="2" t="s">
        <v>12</v>
      </c>
      <c r="H1929" s="2" t="s">
        <v>21</v>
      </c>
      <c r="I1929" s="1">
        <v>1</v>
      </c>
      <c r="J1929" s="2">
        <v>6</v>
      </c>
      <c r="K1929" s="2">
        <v>2023</v>
      </c>
    </row>
    <row r="1930" spans="1:11" x14ac:dyDescent="0.25">
      <c r="A1930" s="2">
        <v>2927</v>
      </c>
      <c r="B1930" s="2">
        <f t="shared" ca="1" si="61"/>
        <v>21992</v>
      </c>
      <c r="C1930" s="1">
        <v>-157</v>
      </c>
      <c r="D1930" s="2" t="str">
        <f t="shared" ca="1" si="60"/>
        <v>Deposit</v>
      </c>
      <c r="E1930" s="2" t="s">
        <v>7</v>
      </c>
      <c r="F1930" s="1">
        <v>56</v>
      </c>
      <c r="G1930" s="2" t="s">
        <v>11</v>
      </c>
      <c r="H1930" s="2" t="s">
        <v>22</v>
      </c>
      <c r="I1930" s="1">
        <v>5</v>
      </c>
      <c r="J1930" s="2">
        <v>10</v>
      </c>
      <c r="K1930" s="2">
        <v>2024</v>
      </c>
    </row>
    <row r="1931" spans="1:11" x14ac:dyDescent="0.25">
      <c r="A1931" s="2">
        <v>2928</v>
      </c>
      <c r="B1931" s="2">
        <f t="shared" ca="1" si="61"/>
        <v>10727</v>
      </c>
      <c r="C1931" s="1">
        <v>450</v>
      </c>
      <c r="D1931" s="2" t="str">
        <f t="shared" ca="1" si="60"/>
        <v>Withdrawal</v>
      </c>
      <c r="E1931" s="2" t="s">
        <v>7</v>
      </c>
      <c r="F1931" s="1">
        <v>56</v>
      </c>
      <c r="G1931" s="2" t="s">
        <v>11</v>
      </c>
      <c r="H1931" s="2" t="s">
        <v>23</v>
      </c>
      <c r="I1931" s="1">
        <v>4</v>
      </c>
      <c r="J1931" s="2">
        <v>8</v>
      </c>
      <c r="K1931" s="2">
        <v>2024</v>
      </c>
    </row>
    <row r="1932" spans="1:11" x14ac:dyDescent="0.25">
      <c r="A1932" s="2">
        <v>2929</v>
      </c>
      <c r="B1932" s="2">
        <f t="shared" ca="1" si="61"/>
        <v>12044</v>
      </c>
      <c r="C1932" s="1">
        <v>1335</v>
      </c>
      <c r="D1932" s="2" t="str">
        <f t="shared" ca="1" si="60"/>
        <v>Deposit</v>
      </c>
      <c r="E1932" s="2" t="s">
        <v>7</v>
      </c>
      <c r="F1932" s="1">
        <v>27</v>
      </c>
      <c r="G1932" s="2" t="s">
        <v>12</v>
      </c>
      <c r="H1932" s="2" t="s">
        <v>19</v>
      </c>
      <c r="I1932" s="1">
        <v>2</v>
      </c>
      <c r="J1932" s="2">
        <v>5</v>
      </c>
      <c r="K1932" s="2">
        <v>2024</v>
      </c>
    </row>
    <row r="1933" spans="1:11" x14ac:dyDescent="0.25">
      <c r="A1933" s="2">
        <v>2930</v>
      </c>
      <c r="B1933" s="2">
        <f t="shared" ca="1" si="61"/>
        <v>20556</v>
      </c>
      <c r="C1933" s="1">
        <v>652</v>
      </c>
      <c r="D1933" s="2" t="str">
        <f t="shared" ca="1" si="60"/>
        <v>Transfer</v>
      </c>
      <c r="E1933" s="2" t="s">
        <v>8</v>
      </c>
      <c r="F1933" s="1">
        <v>37</v>
      </c>
      <c r="G1933" s="2" t="s">
        <v>11</v>
      </c>
      <c r="H1933" s="2" t="s">
        <v>20</v>
      </c>
      <c r="I1933" s="1">
        <v>4</v>
      </c>
      <c r="J1933" s="2">
        <v>10</v>
      </c>
      <c r="K1933" s="2">
        <v>2024</v>
      </c>
    </row>
    <row r="1934" spans="1:11" x14ac:dyDescent="0.25">
      <c r="A1934" s="2">
        <v>2931</v>
      </c>
      <c r="B1934" s="2">
        <f t="shared" ca="1" si="61"/>
        <v>973</v>
      </c>
      <c r="C1934" s="1">
        <v>532</v>
      </c>
      <c r="D1934" s="2" t="str">
        <f t="shared" ca="1" si="60"/>
        <v>Withdrawal</v>
      </c>
      <c r="E1934" s="2" t="s">
        <v>7</v>
      </c>
      <c r="F1934" s="1">
        <v>66</v>
      </c>
      <c r="G1934" s="2" t="s">
        <v>11</v>
      </c>
      <c r="H1934" s="2" t="s">
        <v>21</v>
      </c>
      <c r="I1934" s="1">
        <v>3</v>
      </c>
      <c r="J1934" s="2">
        <v>9</v>
      </c>
      <c r="K1934" s="2">
        <v>2023</v>
      </c>
    </row>
    <row r="1935" spans="1:11" x14ac:dyDescent="0.25">
      <c r="A1935" s="2">
        <v>2932</v>
      </c>
      <c r="B1935" s="2">
        <f t="shared" ca="1" si="61"/>
        <v>4495</v>
      </c>
      <c r="C1935" s="1">
        <v>496</v>
      </c>
      <c r="D1935" s="2" t="str">
        <f t="shared" ca="1" si="60"/>
        <v>Withdrawal</v>
      </c>
      <c r="E1935" s="2" t="s">
        <v>9</v>
      </c>
      <c r="F1935" s="1">
        <v>65</v>
      </c>
      <c r="G1935" s="2" t="s">
        <v>12</v>
      </c>
      <c r="H1935" s="2" t="s">
        <v>22</v>
      </c>
      <c r="I1935" s="1">
        <v>3</v>
      </c>
      <c r="J1935" s="2">
        <v>7</v>
      </c>
      <c r="K1935" s="2">
        <v>2024</v>
      </c>
    </row>
    <row r="1936" spans="1:11" x14ac:dyDescent="0.25">
      <c r="A1936" s="2">
        <v>2933</v>
      </c>
      <c r="B1936" s="2">
        <f t="shared" ca="1" si="61"/>
        <v>15048</v>
      </c>
      <c r="C1936" s="1">
        <v>1079</v>
      </c>
      <c r="D1936" s="2" t="str">
        <f t="shared" ca="1" si="60"/>
        <v>Transfer</v>
      </c>
      <c r="E1936" s="2" t="s">
        <v>8</v>
      </c>
      <c r="F1936" s="1">
        <v>30</v>
      </c>
      <c r="G1936" s="2" t="s">
        <v>12</v>
      </c>
      <c r="H1936" s="2" t="s">
        <v>23</v>
      </c>
      <c r="I1936" s="1">
        <v>2</v>
      </c>
      <c r="J1936" s="2">
        <v>12</v>
      </c>
      <c r="K1936" s="2">
        <v>2023</v>
      </c>
    </row>
    <row r="1937" spans="1:11" x14ac:dyDescent="0.25">
      <c r="A1937" s="2">
        <v>2934</v>
      </c>
      <c r="B1937" s="2">
        <f t="shared" ca="1" si="61"/>
        <v>5911</v>
      </c>
      <c r="C1937" s="1">
        <v>337</v>
      </c>
      <c r="D1937" s="2" t="str">
        <f t="shared" ca="1" si="60"/>
        <v>Withdrawal</v>
      </c>
      <c r="E1937" s="2" t="s">
        <v>7</v>
      </c>
      <c r="F1937" s="1">
        <v>36</v>
      </c>
      <c r="G1937" s="2" t="s">
        <v>11</v>
      </c>
      <c r="H1937" s="2" t="s">
        <v>19</v>
      </c>
      <c r="I1937" s="1">
        <v>1</v>
      </c>
      <c r="J1937" s="2">
        <v>11</v>
      </c>
      <c r="K1937" s="2">
        <v>2024</v>
      </c>
    </row>
    <row r="1938" spans="1:11" x14ac:dyDescent="0.25">
      <c r="A1938" s="2">
        <v>2935</v>
      </c>
      <c r="B1938" s="2">
        <f t="shared" ca="1" si="61"/>
        <v>19919</v>
      </c>
      <c r="C1938" s="1">
        <v>529</v>
      </c>
      <c r="D1938" s="2" t="str">
        <f t="shared" ca="1" si="60"/>
        <v>Transfer</v>
      </c>
      <c r="E1938" s="2" t="s">
        <v>7</v>
      </c>
      <c r="F1938" s="1">
        <v>32</v>
      </c>
      <c r="G1938" s="2" t="s">
        <v>11</v>
      </c>
      <c r="H1938" s="2" t="s">
        <v>20</v>
      </c>
      <c r="I1938" s="1">
        <v>5</v>
      </c>
      <c r="J1938" s="2">
        <v>5</v>
      </c>
      <c r="K1938" s="2">
        <v>2024</v>
      </c>
    </row>
    <row r="1939" spans="1:11" x14ac:dyDescent="0.25">
      <c r="A1939" s="2">
        <v>2936</v>
      </c>
      <c r="B1939" s="2">
        <f t="shared" ca="1" si="61"/>
        <v>2657</v>
      </c>
      <c r="C1939" s="1">
        <v>49</v>
      </c>
      <c r="D1939" s="2" t="str">
        <f t="shared" ca="1" si="60"/>
        <v>Transfer</v>
      </c>
      <c r="E1939" s="2" t="s">
        <v>7</v>
      </c>
      <c r="F1939" s="1">
        <v>50</v>
      </c>
      <c r="G1939" s="2" t="s">
        <v>12</v>
      </c>
      <c r="H1939" s="2" t="s">
        <v>21</v>
      </c>
      <c r="I1939" s="1">
        <v>2</v>
      </c>
      <c r="J1939" s="2">
        <v>4</v>
      </c>
      <c r="K1939" s="2">
        <v>2023</v>
      </c>
    </row>
    <row r="1940" spans="1:11" x14ac:dyDescent="0.25">
      <c r="A1940" s="2">
        <v>2937</v>
      </c>
      <c r="B1940" s="2">
        <f t="shared" ca="1" si="61"/>
        <v>1560</v>
      </c>
      <c r="C1940" s="1">
        <v>-455</v>
      </c>
      <c r="D1940" s="2" t="str">
        <f t="shared" ca="1" si="60"/>
        <v>Deposit</v>
      </c>
      <c r="E1940" s="2" t="s">
        <v>9</v>
      </c>
      <c r="F1940" s="1">
        <v>67</v>
      </c>
      <c r="G1940" s="2" t="s">
        <v>11</v>
      </c>
      <c r="H1940" s="2" t="s">
        <v>22</v>
      </c>
      <c r="I1940" s="1">
        <v>5</v>
      </c>
      <c r="J1940" s="2">
        <v>12</v>
      </c>
      <c r="K1940" s="2">
        <v>2023</v>
      </c>
    </row>
    <row r="1941" spans="1:11" x14ac:dyDescent="0.25">
      <c r="A1941" s="2">
        <v>2938</v>
      </c>
      <c r="B1941" s="2">
        <f t="shared" ca="1" si="61"/>
        <v>23020</v>
      </c>
      <c r="C1941" s="1">
        <v>-57</v>
      </c>
      <c r="D1941" s="2" t="str">
        <f t="shared" ca="1" si="60"/>
        <v>Deposit</v>
      </c>
      <c r="E1941" s="2" t="s">
        <v>7</v>
      </c>
      <c r="F1941" s="1">
        <v>35</v>
      </c>
      <c r="G1941" s="2" t="s">
        <v>12</v>
      </c>
      <c r="H1941" s="2" t="s">
        <v>23</v>
      </c>
      <c r="I1941" s="1">
        <v>2</v>
      </c>
      <c r="J1941" s="2">
        <v>10</v>
      </c>
      <c r="K1941" s="2">
        <v>2023</v>
      </c>
    </row>
    <row r="1942" spans="1:11" x14ac:dyDescent="0.25">
      <c r="A1942" s="2">
        <v>2939</v>
      </c>
      <c r="B1942" s="2">
        <f t="shared" ca="1" si="61"/>
        <v>16923</v>
      </c>
      <c r="C1942" s="1">
        <v>1062</v>
      </c>
      <c r="D1942" s="2" t="str">
        <f t="shared" ca="1" si="60"/>
        <v>Deposit</v>
      </c>
      <c r="E1942" s="2" t="s">
        <v>8</v>
      </c>
      <c r="F1942" s="1">
        <v>45</v>
      </c>
      <c r="G1942" s="2" t="s">
        <v>11</v>
      </c>
      <c r="H1942" s="2" t="s">
        <v>19</v>
      </c>
      <c r="I1942" s="1">
        <v>4</v>
      </c>
      <c r="J1942" s="2">
        <v>6</v>
      </c>
      <c r="K1942" s="2">
        <v>2024</v>
      </c>
    </row>
    <row r="1943" spans="1:11" x14ac:dyDescent="0.25">
      <c r="A1943" s="2">
        <v>2940</v>
      </c>
      <c r="B1943" s="2">
        <f t="shared" ca="1" si="61"/>
        <v>21771</v>
      </c>
      <c r="C1943" s="1">
        <v>-11</v>
      </c>
      <c r="D1943" s="2" t="str">
        <f t="shared" ca="1" si="60"/>
        <v>Deposit</v>
      </c>
      <c r="E1943" s="2" t="s">
        <v>7</v>
      </c>
      <c r="F1943" s="1">
        <v>42</v>
      </c>
      <c r="G1943" s="2" t="s">
        <v>12</v>
      </c>
      <c r="H1943" s="2" t="s">
        <v>20</v>
      </c>
      <c r="I1943" s="1">
        <v>4</v>
      </c>
      <c r="J1943" s="2">
        <v>7</v>
      </c>
      <c r="K1943" s="2">
        <v>2023</v>
      </c>
    </row>
    <row r="1944" spans="1:11" x14ac:dyDescent="0.25">
      <c r="A1944" s="2">
        <v>2941</v>
      </c>
      <c r="B1944" s="2">
        <f t="shared" ca="1" si="61"/>
        <v>15918</v>
      </c>
      <c r="C1944" s="1">
        <v>-472</v>
      </c>
      <c r="D1944" s="2" t="str">
        <f t="shared" ca="1" si="60"/>
        <v>Deposit</v>
      </c>
      <c r="E1944" s="2" t="s">
        <v>7</v>
      </c>
      <c r="F1944" s="1">
        <v>51</v>
      </c>
      <c r="G1944" s="2" t="s">
        <v>11</v>
      </c>
      <c r="H1944" s="2" t="s">
        <v>21</v>
      </c>
      <c r="I1944" s="1">
        <v>1</v>
      </c>
      <c r="J1944" s="2">
        <v>4</v>
      </c>
      <c r="K1944" s="2">
        <v>2023</v>
      </c>
    </row>
    <row r="1945" spans="1:11" x14ac:dyDescent="0.25">
      <c r="A1945" s="2">
        <v>2942</v>
      </c>
      <c r="B1945" s="2">
        <f t="shared" ca="1" si="61"/>
        <v>14071</v>
      </c>
      <c r="C1945" s="1">
        <v>535</v>
      </c>
      <c r="D1945" s="2" t="str">
        <f t="shared" ca="1" si="60"/>
        <v>Withdrawal</v>
      </c>
      <c r="E1945" s="2" t="s">
        <v>9</v>
      </c>
      <c r="F1945" s="1">
        <v>37</v>
      </c>
      <c r="G1945" s="2" t="s">
        <v>12</v>
      </c>
      <c r="H1945" s="2" t="s">
        <v>22</v>
      </c>
      <c r="I1945" s="1">
        <v>1</v>
      </c>
      <c r="J1945" s="2">
        <v>9</v>
      </c>
      <c r="K1945" s="2">
        <v>2023</v>
      </c>
    </row>
    <row r="1946" spans="1:11" x14ac:dyDescent="0.25">
      <c r="A1946" s="2">
        <v>2943</v>
      </c>
      <c r="B1946" s="2">
        <f t="shared" ca="1" si="61"/>
        <v>15231</v>
      </c>
      <c r="C1946" s="1">
        <v>1163</v>
      </c>
      <c r="D1946" s="2" t="str">
        <f t="shared" ca="1" si="60"/>
        <v>Deposit</v>
      </c>
      <c r="E1946" s="2" t="s">
        <v>7</v>
      </c>
      <c r="F1946" s="1">
        <v>44</v>
      </c>
      <c r="G1946" s="2" t="s">
        <v>11</v>
      </c>
      <c r="H1946" s="2" t="s">
        <v>23</v>
      </c>
      <c r="I1946" s="1">
        <v>3</v>
      </c>
      <c r="J1946" s="2">
        <v>7</v>
      </c>
      <c r="K1946" s="2">
        <v>2024</v>
      </c>
    </row>
    <row r="1947" spans="1:11" x14ac:dyDescent="0.25">
      <c r="A1947" s="2">
        <v>2944</v>
      </c>
      <c r="B1947" s="2">
        <f t="shared" ca="1" si="61"/>
        <v>1525</v>
      </c>
      <c r="C1947" s="1">
        <v>1239</v>
      </c>
      <c r="D1947" s="2" t="str">
        <f t="shared" ca="1" si="60"/>
        <v>Withdrawal</v>
      </c>
      <c r="E1947" s="2" t="s">
        <v>7</v>
      </c>
      <c r="F1947" s="1">
        <v>34</v>
      </c>
      <c r="G1947" s="2" t="s">
        <v>11</v>
      </c>
      <c r="H1947" s="2" t="s">
        <v>19</v>
      </c>
      <c r="I1947" s="1">
        <v>3</v>
      </c>
      <c r="J1947" s="2">
        <v>2</v>
      </c>
      <c r="K1947" s="2">
        <v>2023</v>
      </c>
    </row>
    <row r="1948" spans="1:11" x14ac:dyDescent="0.25">
      <c r="A1948" s="2">
        <v>2945</v>
      </c>
      <c r="B1948" s="2">
        <f t="shared" ca="1" si="61"/>
        <v>8604</v>
      </c>
      <c r="C1948" s="1">
        <v>1234</v>
      </c>
      <c r="D1948" s="2" t="str">
        <f t="shared" ca="1" si="60"/>
        <v>Withdrawal</v>
      </c>
      <c r="E1948" s="2" t="s">
        <v>8</v>
      </c>
      <c r="F1948" s="1">
        <v>36</v>
      </c>
      <c r="G1948" s="2" t="s">
        <v>12</v>
      </c>
      <c r="H1948" s="2" t="s">
        <v>20</v>
      </c>
      <c r="I1948" s="1">
        <v>3</v>
      </c>
      <c r="J1948" s="2">
        <v>8</v>
      </c>
      <c r="K1948" s="2">
        <v>2023</v>
      </c>
    </row>
    <row r="1949" spans="1:11" x14ac:dyDescent="0.25">
      <c r="A1949" s="2">
        <v>2946</v>
      </c>
      <c r="B1949" s="2">
        <f t="shared" ca="1" si="61"/>
        <v>15838</v>
      </c>
      <c r="C1949" s="1">
        <v>952</v>
      </c>
      <c r="D1949" s="2" t="str">
        <f t="shared" ca="1" si="60"/>
        <v>Deposit</v>
      </c>
      <c r="E1949" s="2" t="s">
        <v>9</v>
      </c>
      <c r="F1949" s="1">
        <v>61</v>
      </c>
      <c r="G1949" s="2" t="s">
        <v>12</v>
      </c>
      <c r="H1949" s="2" t="s">
        <v>21</v>
      </c>
      <c r="I1949" s="1">
        <v>2</v>
      </c>
      <c r="J1949" s="2">
        <v>1</v>
      </c>
      <c r="K1949" s="2">
        <v>2024</v>
      </c>
    </row>
    <row r="1950" spans="1:11" x14ac:dyDescent="0.25">
      <c r="A1950" s="2">
        <v>2947</v>
      </c>
      <c r="B1950" s="2">
        <f t="shared" ca="1" si="61"/>
        <v>16593</v>
      </c>
      <c r="C1950" s="1">
        <v>905</v>
      </c>
      <c r="D1950" s="2" t="str">
        <f t="shared" ca="1" si="60"/>
        <v>Transfer</v>
      </c>
      <c r="E1950" s="2" t="s">
        <v>7</v>
      </c>
      <c r="F1950" s="1">
        <v>32</v>
      </c>
      <c r="G1950" s="2" t="s">
        <v>11</v>
      </c>
      <c r="H1950" s="2" t="s">
        <v>22</v>
      </c>
      <c r="I1950" s="1">
        <v>3</v>
      </c>
      <c r="J1950" s="2">
        <v>4</v>
      </c>
      <c r="K1950" s="2">
        <v>2024</v>
      </c>
    </row>
    <row r="1951" spans="1:11" x14ac:dyDescent="0.25">
      <c r="A1951" s="2">
        <v>2948</v>
      </c>
      <c r="B1951" s="2">
        <f t="shared" ca="1" si="61"/>
        <v>8418</v>
      </c>
      <c r="C1951" s="1">
        <v>-211</v>
      </c>
      <c r="D1951" s="2" t="str">
        <f t="shared" ca="1" si="60"/>
        <v>Withdrawal</v>
      </c>
      <c r="E1951" s="2" t="s">
        <v>8</v>
      </c>
      <c r="F1951" s="1">
        <v>68</v>
      </c>
      <c r="G1951" s="2" t="s">
        <v>11</v>
      </c>
      <c r="H1951" s="2" t="s">
        <v>23</v>
      </c>
      <c r="I1951" s="1">
        <v>4</v>
      </c>
      <c r="J1951" s="2">
        <v>6</v>
      </c>
      <c r="K1951" s="2">
        <v>2023</v>
      </c>
    </row>
    <row r="1952" spans="1:11" x14ac:dyDescent="0.25">
      <c r="A1952" s="2">
        <v>2949</v>
      </c>
      <c r="B1952" s="2">
        <f t="shared" ca="1" si="61"/>
        <v>24164</v>
      </c>
      <c r="C1952" s="1">
        <v>1137</v>
      </c>
      <c r="D1952" s="2" t="str">
        <f t="shared" ca="1" si="60"/>
        <v>Deposit</v>
      </c>
      <c r="E1952" s="2" t="s">
        <v>7</v>
      </c>
      <c r="F1952" s="1">
        <v>31</v>
      </c>
      <c r="G1952" s="2" t="s">
        <v>12</v>
      </c>
      <c r="H1952" s="2" t="s">
        <v>19</v>
      </c>
      <c r="I1952" s="1">
        <v>2</v>
      </c>
      <c r="J1952" s="2">
        <v>1</v>
      </c>
      <c r="K1952" s="2">
        <v>2024</v>
      </c>
    </row>
    <row r="1953" spans="1:11" x14ac:dyDescent="0.25">
      <c r="A1953" s="2">
        <v>2950</v>
      </c>
      <c r="B1953" s="2">
        <f t="shared" ca="1" si="61"/>
        <v>10230</v>
      </c>
      <c r="C1953" s="1">
        <v>1118</v>
      </c>
      <c r="D1953" s="2" t="str">
        <f t="shared" ca="1" si="60"/>
        <v>Deposit</v>
      </c>
      <c r="E1953" s="2" t="s">
        <v>7</v>
      </c>
      <c r="F1953" s="1">
        <v>54</v>
      </c>
      <c r="G1953" s="2" t="s">
        <v>11</v>
      </c>
      <c r="H1953" s="2" t="s">
        <v>20</v>
      </c>
      <c r="I1953" s="1">
        <v>4</v>
      </c>
      <c r="J1953" s="2">
        <v>6</v>
      </c>
      <c r="K1953" s="2">
        <v>2024</v>
      </c>
    </row>
    <row r="1954" spans="1:11" x14ac:dyDescent="0.25">
      <c r="A1954" s="2">
        <v>2951</v>
      </c>
      <c r="B1954" s="2">
        <f t="shared" ca="1" si="61"/>
        <v>13260</v>
      </c>
      <c r="C1954" s="1">
        <v>-126</v>
      </c>
      <c r="D1954" s="2" t="str">
        <f t="shared" ca="1" si="60"/>
        <v>Deposit</v>
      </c>
      <c r="E1954" s="1" t="s">
        <v>9</v>
      </c>
      <c r="F1954" s="1">
        <v>49</v>
      </c>
      <c r="G1954" s="2" t="s">
        <v>12</v>
      </c>
      <c r="H1954" s="2" t="s">
        <v>21</v>
      </c>
      <c r="I1954" s="1">
        <v>5</v>
      </c>
      <c r="J1954" s="2">
        <v>6</v>
      </c>
      <c r="K1954" s="2">
        <v>2024</v>
      </c>
    </row>
    <row r="1955" spans="1:11" x14ac:dyDescent="0.25">
      <c r="A1955" s="2">
        <v>2952</v>
      </c>
      <c r="B1955" s="2">
        <f t="shared" ca="1" si="61"/>
        <v>9778</v>
      </c>
      <c r="C1955" s="1">
        <v>529</v>
      </c>
      <c r="D1955" s="2" t="str">
        <f t="shared" ca="1" si="60"/>
        <v>Withdrawal</v>
      </c>
      <c r="E1955" s="1" t="s">
        <v>8</v>
      </c>
      <c r="F1955" s="1">
        <v>28</v>
      </c>
      <c r="G1955" s="2" t="s">
        <v>11</v>
      </c>
      <c r="H1955" s="2" t="s">
        <v>22</v>
      </c>
      <c r="I1955" s="1">
        <v>4</v>
      </c>
      <c r="J1955" s="2">
        <v>7</v>
      </c>
      <c r="K1955" s="2">
        <v>2024</v>
      </c>
    </row>
    <row r="1956" spans="1:11" x14ac:dyDescent="0.25">
      <c r="A1956" s="2">
        <v>2953</v>
      </c>
      <c r="B1956" s="2">
        <f t="shared" ca="1" si="61"/>
        <v>20150</v>
      </c>
      <c r="C1956" s="1">
        <v>613</v>
      </c>
      <c r="D1956" s="2" t="str">
        <f t="shared" ca="1" si="60"/>
        <v>Deposit</v>
      </c>
      <c r="E1956" s="1" t="s">
        <v>7</v>
      </c>
      <c r="F1956" s="1">
        <v>51</v>
      </c>
      <c r="G1956" s="2" t="s">
        <v>12</v>
      </c>
      <c r="H1956" s="2" t="s">
        <v>23</v>
      </c>
      <c r="I1956" s="1">
        <v>3</v>
      </c>
      <c r="J1956" s="2">
        <v>12</v>
      </c>
      <c r="K1956" s="2">
        <v>2023</v>
      </c>
    </row>
    <row r="1957" spans="1:11" x14ac:dyDescent="0.25">
      <c r="A1957" s="2">
        <v>2954</v>
      </c>
      <c r="B1957" s="2">
        <f t="shared" ca="1" si="61"/>
        <v>15617</v>
      </c>
      <c r="C1957" s="1">
        <v>768</v>
      </c>
      <c r="D1957" s="2" t="str">
        <f t="shared" ca="1" si="60"/>
        <v>Transfer</v>
      </c>
      <c r="E1957" s="1" t="s">
        <v>9</v>
      </c>
      <c r="F1957" s="1">
        <v>66</v>
      </c>
      <c r="G1957" s="2" t="s">
        <v>11</v>
      </c>
      <c r="H1957" s="2" t="s">
        <v>19</v>
      </c>
      <c r="I1957" s="1">
        <v>2</v>
      </c>
      <c r="J1957" s="2">
        <v>7</v>
      </c>
      <c r="K1957" s="2">
        <v>2023</v>
      </c>
    </row>
    <row r="1958" spans="1:11" x14ac:dyDescent="0.25">
      <c r="A1958" s="2">
        <v>2955</v>
      </c>
      <c r="B1958" s="2">
        <f t="shared" ca="1" si="61"/>
        <v>5553</v>
      </c>
      <c r="C1958" s="1">
        <v>1245</v>
      </c>
      <c r="D1958" s="2" t="str">
        <f t="shared" ca="1" si="60"/>
        <v>Transfer</v>
      </c>
      <c r="E1958" s="1" t="s">
        <v>7</v>
      </c>
      <c r="F1958" s="1">
        <v>40</v>
      </c>
      <c r="G1958" s="2" t="s">
        <v>12</v>
      </c>
      <c r="H1958" s="2" t="s">
        <v>20</v>
      </c>
      <c r="I1958" s="1">
        <v>5</v>
      </c>
      <c r="J1958" s="2">
        <v>10</v>
      </c>
      <c r="K1958" s="2">
        <v>2023</v>
      </c>
    </row>
    <row r="1959" spans="1:11" x14ac:dyDescent="0.25">
      <c r="A1959" s="2">
        <v>2956</v>
      </c>
      <c r="B1959" s="2">
        <f t="shared" ca="1" si="61"/>
        <v>7219</v>
      </c>
      <c r="C1959" s="1">
        <v>1063</v>
      </c>
      <c r="D1959" s="2" t="str">
        <f t="shared" ca="1" si="60"/>
        <v>Withdrawal</v>
      </c>
      <c r="E1959" s="1" t="s">
        <v>7</v>
      </c>
      <c r="F1959" s="1">
        <v>43</v>
      </c>
      <c r="G1959" s="2" t="s">
        <v>11</v>
      </c>
      <c r="H1959" s="2" t="s">
        <v>21</v>
      </c>
      <c r="I1959" s="1">
        <v>1</v>
      </c>
      <c r="J1959" s="2">
        <v>2</v>
      </c>
      <c r="K1959" s="2">
        <v>2024</v>
      </c>
    </row>
    <row r="1960" spans="1:11" x14ac:dyDescent="0.25">
      <c r="A1960" s="2">
        <v>2957</v>
      </c>
      <c r="B1960" s="2">
        <f t="shared" ca="1" si="61"/>
        <v>14059</v>
      </c>
      <c r="C1960" s="1">
        <v>1340</v>
      </c>
      <c r="D1960" s="2" t="str">
        <f t="shared" ca="1" si="60"/>
        <v>Withdrawal</v>
      </c>
      <c r="E1960" s="2" t="s">
        <v>7</v>
      </c>
      <c r="F1960" s="1">
        <v>60</v>
      </c>
      <c r="G1960" s="2" t="s">
        <v>11</v>
      </c>
      <c r="H1960" s="2" t="s">
        <v>22</v>
      </c>
      <c r="I1960" s="1">
        <v>3</v>
      </c>
      <c r="J1960" s="2">
        <v>4</v>
      </c>
      <c r="K1960" s="2">
        <v>2023</v>
      </c>
    </row>
    <row r="1961" spans="1:11" x14ac:dyDescent="0.25">
      <c r="A1961" s="2">
        <v>2958</v>
      </c>
      <c r="B1961" s="2">
        <f t="shared" ca="1" si="61"/>
        <v>2479</v>
      </c>
      <c r="C1961" s="1">
        <v>548</v>
      </c>
      <c r="D1961" s="2" t="str">
        <f t="shared" ca="1" si="60"/>
        <v>Withdrawal</v>
      </c>
      <c r="E1961" s="2" t="s">
        <v>8</v>
      </c>
      <c r="F1961" s="1">
        <v>32</v>
      </c>
      <c r="G1961" s="2" t="s">
        <v>12</v>
      </c>
      <c r="H1961" s="2" t="s">
        <v>23</v>
      </c>
      <c r="I1961" s="1">
        <v>3</v>
      </c>
      <c r="J1961" s="2">
        <v>12</v>
      </c>
      <c r="K1961" s="2">
        <v>2023</v>
      </c>
    </row>
    <row r="1962" spans="1:11" x14ac:dyDescent="0.25">
      <c r="A1962" s="2">
        <v>2959</v>
      </c>
      <c r="B1962" s="2">
        <f t="shared" ca="1" si="61"/>
        <v>24065</v>
      </c>
      <c r="C1962" s="1">
        <v>1028</v>
      </c>
      <c r="D1962" s="2" t="str">
        <f t="shared" ca="1" si="60"/>
        <v>Deposit</v>
      </c>
      <c r="E1962" s="2" t="s">
        <v>9</v>
      </c>
      <c r="F1962" s="1">
        <v>61</v>
      </c>
      <c r="G1962" s="2" t="s">
        <v>11</v>
      </c>
      <c r="H1962" s="2" t="s">
        <v>19</v>
      </c>
      <c r="I1962" s="1">
        <v>5</v>
      </c>
      <c r="J1962" s="2">
        <v>9</v>
      </c>
      <c r="K1962" s="2">
        <v>2023</v>
      </c>
    </row>
    <row r="1963" spans="1:11" x14ac:dyDescent="0.25">
      <c r="A1963" s="2">
        <v>2960</v>
      </c>
      <c r="B1963" s="2">
        <f t="shared" ca="1" si="61"/>
        <v>10601</v>
      </c>
      <c r="C1963" s="1">
        <v>-24</v>
      </c>
      <c r="D1963" s="2" t="str">
        <f t="shared" ca="1" si="60"/>
        <v>Transfer</v>
      </c>
      <c r="E1963" s="2" t="s">
        <v>7</v>
      </c>
      <c r="F1963" s="1">
        <v>60</v>
      </c>
      <c r="G1963" s="2" t="s">
        <v>12</v>
      </c>
      <c r="H1963" s="2" t="s">
        <v>20</v>
      </c>
      <c r="I1963" s="1">
        <v>3</v>
      </c>
      <c r="J1963" s="2">
        <v>2</v>
      </c>
      <c r="K1963" s="2">
        <v>2023</v>
      </c>
    </row>
    <row r="1964" spans="1:11" x14ac:dyDescent="0.25">
      <c r="A1964" s="2">
        <v>2961</v>
      </c>
      <c r="B1964" s="2">
        <f t="shared" ca="1" si="61"/>
        <v>3108</v>
      </c>
      <c r="C1964" s="1">
        <v>388</v>
      </c>
      <c r="D1964" s="2" t="str">
        <f t="shared" ca="1" si="60"/>
        <v>Transfer</v>
      </c>
      <c r="E1964" s="2" t="s">
        <v>7</v>
      </c>
      <c r="F1964" s="1">
        <v>61</v>
      </c>
      <c r="G1964" s="2" t="s">
        <v>11</v>
      </c>
      <c r="H1964" s="2" t="s">
        <v>21</v>
      </c>
      <c r="I1964" s="1">
        <v>4</v>
      </c>
      <c r="J1964" s="2">
        <v>7</v>
      </c>
      <c r="K1964" s="2">
        <v>2024</v>
      </c>
    </row>
    <row r="1965" spans="1:11" x14ac:dyDescent="0.25">
      <c r="A1965" s="2">
        <v>2962</v>
      </c>
      <c r="B1965" s="2">
        <f t="shared" ca="1" si="61"/>
        <v>1427</v>
      </c>
      <c r="C1965" s="1">
        <v>1384</v>
      </c>
      <c r="D1965" s="2" t="str">
        <f t="shared" ca="1" si="60"/>
        <v>Transfer</v>
      </c>
      <c r="E1965" s="2" t="s">
        <v>7</v>
      </c>
      <c r="F1965" s="1">
        <v>43</v>
      </c>
      <c r="G1965" s="2" t="s">
        <v>12</v>
      </c>
      <c r="H1965" s="2" t="s">
        <v>22</v>
      </c>
      <c r="I1965" s="1">
        <v>4</v>
      </c>
      <c r="J1965" s="2">
        <v>1</v>
      </c>
      <c r="K1965" s="2">
        <v>2023</v>
      </c>
    </row>
    <row r="1966" spans="1:11" x14ac:dyDescent="0.25">
      <c r="A1966" s="2">
        <v>2963</v>
      </c>
      <c r="B1966" s="2">
        <f t="shared" ca="1" si="61"/>
        <v>4541</v>
      </c>
      <c r="C1966" s="1">
        <v>779</v>
      </c>
      <c r="D1966" s="2" t="str">
        <f t="shared" ca="1" si="60"/>
        <v>Deposit</v>
      </c>
      <c r="E1966" s="2" t="s">
        <v>8</v>
      </c>
      <c r="F1966" s="1">
        <v>54</v>
      </c>
      <c r="G1966" s="2" t="s">
        <v>11</v>
      </c>
      <c r="H1966" s="2" t="s">
        <v>23</v>
      </c>
      <c r="I1966" s="1">
        <v>1</v>
      </c>
      <c r="J1966" s="2">
        <v>6</v>
      </c>
      <c r="K1966" s="2">
        <v>2023</v>
      </c>
    </row>
    <row r="1967" spans="1:11" x14ac:dyDescent="0.25">
      <c r="A1967" s="2">
        <v>2964</v>
      </c>
      <c r="B1967" s="2">
        <f t="shared" ca="1" si="61"/>
        <v>21190</v>
      </c>
      <c r="C1967" s="1">
        <v>129</v>
      </c>
      <c r="D1967" s="2" t="str">
        <f t="shared" ca="1" si="60"/>
        <v>Deposit</v>
      </c>
      <c r="E1967" s="2" t="s">
        <v>9</v>
      </c>
      <c r="F1967" s="1">
        <v>47</v>
      </c>
      <c r="G1967" s="2" t="s">
        <v>12</v>
      </c>
      <c r="H1967" s="2" t="s">
        <v>19</v>
      </c>
      <c r="I1967" s="1">
        <v>5</v>
      </c>
      <c r="J1967" s="2">
        <v>11</v>
      </c>
      <c r="K1967" s="2">
        <v>2023</v>
      </c>
    </row>
    <row r="1968" spans="1:11" x14ac:dyDescent="0.25">
      <c r="A1968" s="2">
        <v>2965</v>
      </c>
      <c r="B1968" s="2">
        <f t="shared" ca="1" si="61"/>
        <v>24016</v>
      </c>
      <c r="C1968" s="1">
        <v>-370</v>
      </c>
      <c r="D1968" s="2" t="str">
        <f t="shared" ca="1" si="60"/>
        <v>Transfer</v>
      </c>
      <c r="E1968" s="2" t="s">
        <v>7</v>
      </c>
      <c r="F1968" s="1">
        <v>65</v>
      </c>
      <c r="G1968" s="2" t="s">
        <v>11</v>
      </c>
      <c r="H1968" s="2" t="s">
        <v>20</v>
      </c>
      <c r="I1968" s="1">
        <v>2</v>
      </c>
      <c r="J1968" s="2">
        <v>3</v>
      </c>
      <c r="K1968" s="2">
        <v>2024</v>
      </c>
    </row>
    <row r="1969" spans="1:11" x14ac:dyDescent="0.25">
      <c r="A1969" s="2">
        <v>2966</v>
      </c>
      <c r="B1969" s="2">
        <f t="shared" ca="1" si="61"/>
        <v>5952</v>
      </c>
      <c r="C1969" s="1">
        <v>212</v>
      </c>
      <c r="D1969" s="2" t="str">
        <f t="shared" ca="1" si="60"/>
        <v>Deposit</v>
      </c>
      <c r="E1969" s="2" t="s">
        <v>7</v>
      </c>
      <c r="F1969" s="1">
        <v>63</v>
      </c>
      <c r="G1969" s="2" t="s">
        <v>12</v>
      </c>
      <c r="H1969" s="2" t="s">
        <v>21</v>
      </c>
      <c r="I1969" s="1">
        <v>1</v>
      </c>
      <c r="J1969" s="2">
        <v>1</v>
      </c>
      <c r="K1969" s="2">
        <v>2023</v>
      </c>
    </row>
    <row r="1970" spans="1:11" x14ac:dyDescent="0.25">
      <c r="A1970" s="2">
        <v>2967</v>
      </c>
      <c r="B1970" s="2">
        <f t="shared" ca="1" si="61"/>
        <v>3737</v>
      </c>
      <c r="C1970" s="1">
        <v>787</v>
      </c>
      <c r="D1970" s="2" t="str">
        <f t="shared" ca="1" si="60"/>
        <v>Withdrawal</v>
      </c>
      <c r="E1970" s="2" t="s">
        <v>7</v>
      </c>
      <c r="F1970" s="1">
        <v>53</v>
      </c>
      <c r="G1970" s="2" t="s">
        <v>11</v>
      </c>
      <c r="H1970" s="2" t="s">
        <v>22</v>
      </c>
      <c r="I1970" s="1">
        <v>2</v>
      </c>
      <c r="J1970" s="2">
        <v>12</v>
      </c>
      <c r="K1970" s="2">
        <v>2024</v>
      </c>
    </row>
    <row r="1971" spans="1:11" x14ac:dyDescent="0.25">
      <c r="A1971" s="2">
        <v>2968</v>
      </c>
      <c r="B1971" s="2">
        <f t="shared" ca="1" si="61"/>
        <v>11608</v>
      </c>
      <c r="C1971" s="1">
        <v>1254</v>
      </c>
      <c r="D1971" s="2" t="str">
        <f t="shared" ca="1" si="60"/>
        <v>Transfer</v>
      </c>
      <c r="E1971" s="2" t="s">
        <v>8</v>
      </c>
      <c r="F1971" s="1">
        <v>65</v>
      </c>
      <c r="G1971" s="2" t="s">
        <v>12</v>
      </c>
      <c r="H1971" s="2" t="s">
        <v>23</v>
      </c>
      <c r="I1971" s="1">
        <v>2</v>
      </c>
      <c r="J1971" s="2">
        <v>7</v>
      </c>
      <c r="K1971" s="2">
        <v>2023</v>
      </c>
    </row>
    <row r="1972" spans="1:11" x14ac:dyDescent="0.25">
      <c r="A1972" s="2">
        <v>2969</v>
      </c>
      <c r="B1972" s="2">
        <f t="shared" ca="1" si="61"/>
        <v>4095</v>
      </c>
      <c r="C1972" s="1">
        <v>489</v>
      </c>
      <c r="D1972" s="2" t="str">
        <f t="shared" ca="1" si="60"/>
        <v>Transfer</v>
      </c>
      <c r="E1972" s="2" t="s">
        <v>7</v>
      </c>
      <c r="F1972" s="1">
        <v>27</v>
      </c>
      <c r="G1972" s="2" t="s">
        <v>11</v>
      </c>
      <c r="H1972" s="2" t="s">
        <v>19</v>
      </c>
      <c r="I1972" s="1">
        <v>3</v>
      </c>
      <c r="J1972" s="2">
        <v>5</v>
      </c>
      <c r="K1972" s="2">
        <v>2023</v>
      </c>
    </row>
    <row r="1973" spans="1:11" x14ac:dyDescent="0.25">
      <c r="A1973" s="2">
        <v>2970</v>
      </c>
      <c r="B1973" s="2">
        <f t="shared" ca="1" si="61"/>
        <v>2651</v>
      </c>
      <c r="C1973" s="1">
        <v>1361</v>
      </c>
      <c r="D1973" s="2" t="str">
        <f t="shared" ca="1" si="60"/>
        <v>Transfer</v>
      </c>
      <c r="E1973" s="2" t="s">
        <v>9</v>
      </c>
      <c r="F1973" s="1">
        <v>31</v>
      </c>
      <c r="G1973" s="2" t="s">
        <v>12</v>
      </c>
      <c r="H1973" s="2" t="s">
        <v>20</v>
      </c>
      <c r="I1973" s="1">
        <v>2</v>
      </c>
      <c r="J1973" s="2">
        <v>12</v>
      </c>
      <c r="K1973" s="2">
        <v>2024</v>
      </c>
    </row>
    <row r="1974" spans="1:11" x14ac:dyDescent="0.25">
      <c r="A1974" s="2">
        <v>2971</v>
      </c>
      <c r="B1974" s="2">
        <f t="shared" ca="1" si="61"/>
        <v>1996</v>
      </c>
      <c r="C1974" s="1">
        <v>448</v>
      </c>
      <c r="D1974" s="2" t="str">
        <f t="shared" ca="1" si="60"/>
        <v>Withdrawal</v>
      </c>
      <c r="E1974" s="2" t="s">
        <v>8</v>
      </c>
      <c r="F1974" s="1">
        <v>28</v>
      </c>
      <c r="G1974" s="2" t="s">
        <v>11</v>
      </c>
      <c r="H1974" s="2" t="s">
        <v>21</v>
      </c>
      <c r="I1974" s="1">
        <v>5</v>
      </c>
      <c r="J1974" s="2">
        <v>6</v>
      </c>
      <c r="K1974" s="2">
        <v>2023</v>
      </c>
    </row>
    <row r="1975" spans="1:11" x14ac:dyDescent="0.25">
      <c r="A1975" s="2">
        <v>2972</v>
      </c>
      <c r="B1975" s="2">
        <f t="shared" ca="1" si="61"/>
        <v>5267</v>
      </c>
      <c r="C1975" s="1">
        <v>140</v>
      </c>
      <c r="D1975" s="2" t="str">
        <f t="shared" ca="1" si="60"/>
        <v>Withdrawal</v>
      </c>
      <c r="E1975" s="2" t="s">
        <v>7</v>
      </c>
      <c r="F1975" s="1">
        <v>55</v>
      </c>
      <c r="G1975" s="2" t="s">
        <v>11</v>
      </c>
      <c r="H1975" s="2" t="s">
        <v>22</v>
      </c>
      <c r="I1975" s="1">
        <v>1</v>
      </c>
      <c r="J1975" s="2">
        <v>11</v>
      </c>
      <c r="K1975" s="2">
        <v>2024</v>
      </c>
    </row>
    <row r="1976" spans="1:11" x14ac:dyDescent="0.25">
      <c r="A1976" s="2">
        <v>2973</v>
      </c>
      <c r="B1976" s="2">
        <f t="shared" ca="1" si="61"/>
        <v>17443</v>
      </c>
      <c r="C1976" s="1">
        <v>1387</v>
      </c>
      <c r="D1976" s="2" t="str">
        <f t="shared" ca="1" si="60"/>
        <v>Deposit</v>
      </c>
      <c r="E1976" s="2" t="s">
        <v>7</v>
      </c>
      <c r="F1976" s="1">
        <v>36</v>
      </c>
      <c r="G1976" s="2" t="s">
        <v>12</v>
      </c>
      <c r="H1976" s="2" t="s">
        <v>23</v>
      </c>
      <c r="I1976" s="1">
        <v>3</v>
      </c>
      <c r="J1976" s="2">
        <v>12</v>
      </c>
      <c r="K1976" s="2">
        <v>2023</v>
      </c>
    </row>
    <row r="1977" spans="1:11" x14ac:dyDescent="0.25">
      <c r="A1977" s="2">
        <v>2974</v>
      </c>
      <c r="B1977" s="2">
        <f t="shared" ca="1" si="61"/>
        <v>21645</v>
      </c>
      <c r="C1977" s="1">
        <v>618</v>
      </c>
      <c r="D1977" s="2" t="str">
        <f t="shared" ca="1" si="60"/>
        <v>Transfer</v>
      </c>
      <c r="E1977" s="2" t="s">
        <v>7</v>
      </c>
      <c r="F1977" s="1">
        <v>47</v>
      </c>
      <c r="G1977" s="2" t="s">
        <v>11</v>
      </c>
      <c r="H1977" s="2" t="s">
        <v>19</v>
      </c>
      <c r="I1977" s="1">
        <v>4</v>
      </c>
      <c r="J1977" s="2">
        <v>9</v>
      </c>
      <c r="K1977" s="2">
        <v>2023</v>
      </c>
    </row>
    <row r="1978" spans="1:11" x14ac:dyDescent="0.25">
      <c r="A1978" s="2">
        <v>2975</v>
      </c>
      <c r="B1978" s="2">
        <f t="shared" ca="1" si="61"/>
        <v>2177</v>
      </c>
      <c r="C1978" s="1">
        <v>523</v>
      </c>
      <c r="D1978" s="2" t="str">
        <f t="shared" ca="1" si="60"/>
        <v>Transfer</v>
      </c>
      <c r="E1978" s="2" t="s">
        <v>9</v>
      </c>
      <c r="F1978" s="1">
        <v>49</v>
      </c>
      <c r="G1978" s="2" t="s">
        <v>12</v>
      </c>
      <c r="H1978" s="2" t="s">
        <v>20</v>
      </c>
      <c r="I1978" s="1">
        <v>2</v>
      </c>
      <c r="J1978" s="2">
        <v>10</v>
      </c>
      <c r="K1978" s="2">
        <v>2024</v>
      </c>
    </row>
    <row r="1979" spans="1:11" x14ac:dyDescent="0.25">
      <c r="A1979" s="2">
        <v>2976</v>
      </c>
      <c r="B1979" s="2">
        <f t="shared" ca="1" si="61"/>
        <v>9266</v>
      </c>
      <c r="C1979" s="1">
        <v>1193</v>
      </c>
      <c r="D1979" s="2" t="str">
        <f t="shared" ca="1" si="60"/>
        <v>Withdrawal</v>
      </c>
      <c r="E1979" s="2" t="s">
        <v>7</v>
      </c>
      <c r="F1979" s="1">
        <v>57</v>
      </c>
      <c r="G1979" s="2" t="s">
        <v>11</v>
      </c>
      <c r="H1979" s="2" t="s">
        <v>21</v>
      </c>
      <c r="I1979" s="1">
        <v>4</v>
      </c>
      <c r="J1979" s="2">
        <v>12</v>
      </c>
      <c r="K1979" s="2">
        <v>2024</v>
      </c>
    </row>
    <row r="1980" spans="1:11" x14ac:dyDescent="0.25">
      <c r="A1980" s="2">
        <v>2977</v>
      </c>
      <c r="B1980" s="2">
        <f t="shared" ca="1" si="61"/>
        <v>3706</v>
      </c>
      <c r="C1980" s="1">
        <v>1088</v>
      </c>
      <c r="D1980" s="2" t="str">
        <f t="shared" ca="1" si="60"/>
        <v>Withdrawal</v>
      </c>
      <c r="E1980" s="2" t="s">
        <v>8</v>
      </c>
      <c r="F1980" s="1">
        <v>60</v>
      </c>
      <c r="G1980" s="2" t="s">
        <v>12</v>
      </c>
      <c r="H1980" s="2" t="s">
        <v>22</v>
      </c>
      <c r="I1980" s="1">
        <v>5</v>
      </c>
      <c r="J1980" s="2">
        <v>10</v>
      </c>
      <c r="K1980" s="2">
        <v>2024</v>
      </c>
    </row>
    <row r="1981" spans="1:11" x14ac:dyDescent="0.25">
      <c r="A1981" s="2">
        <v>2978</v>
      </c>
      <c r="B1981" s="2">
        <f t="shared" ca="1" si="61"/>
        <v>20149</v>
      </c>
      <c r="C1981" s="1">
        <v>958</v>
      </c>
      <c r="D1981" s="2" t="str">
        <f t="shared" ca="1" si="60"/>
        <v>Transfer</v>
      </c>
      <c r="E1981" s="2" t="s">
        <v>7</v>
      </c>
      <c r="F1981" s="1">
        <v>65</v>
      </c>
      <c r="G1981" s="2" t="s">
        <v>11</v>
      </c>
      <c r="H1981" s="2" t="s">
        <v>23</v>
      </c>
      <c r="I1981" s="1">
        <v>1</v>
      </c>
      <c r="J1981" s="2">
        <v>3</v>
      </c>
      <c r="K1981" s="2">
        <v>2023</v>
      </c>
    </row>
    <row r="1982" spans="1:11" x14ac:dyDescent="0.25">
      <c r="A1982" s="2">
        <v>2979</v>
      </c>
      <c r="B1982" s="2">
        <f t="shared" ca="1" si="61"/>
        <v>3941</v>
      </c>
      <c r="C1982" s="1">
        <v>998</v>
      </c>
      <c r="D1982" s="2" t="str">
        <f t="shared" ca="1" si="60"/>
        <v>Deposit</v>
      </c>
      <c r="E1982" s="2" t="s">
        <v>7</v>
      </c>
      <c r="F1982" s="1">
        <v>35</v>
      </c>
      <c r="G1982" s="2" t="s">
        <v>12</v>
      </c>
      <c r="H1982" s="2" t="s">
        <v>19</v>
      </c>
      <c r="I1982" s="1">
        <v>3</v>
      </c>
      <c r="J1982" s="2">
        <v>8</v>
      </c>
      <c r="K1982" s="2">
        <v>2024</v>
      </c>
    </row>
    <row r="1983" spans="1:11" x14ac:dyDescent="0.25">
      <c r="A1983" s="2">
        <v>2980</v>
      </c>
      <c r="B1983" s="2">
        <f t="shared" ca="1" si="61"/>
        <v>17595</v>
      </c>
      <c r="C1983" s="1">
        <v>1383</v>
      </c>
      <c r="D1983" s="2" t="str">
        <f t="shared" ca="1" si="60"/>
        <v>Transfer</v>
      </c>
      <c r="E1983" s="2" t="s">
        <v>9</v>
      </c>
      <c r="F1983" s="1">
        <v>58</v>
      </c>
      <c r="G1983" s="2" t="s">
        <v>11</v>
      </c>
      <c r="H1983" s="2" t="s">
        <v>20</v>
      </c>
      <c r="I1983" s="1">
        <v>3</v>
      </c>
      <c r="J1983" s="2">
        <v>3</v>
      </c>
      <c r="K1983" s="2">
        <v>2023</v>
      </c>
    </row>
    <row r="1984" spans="1:11" x14ac:dyDescent="0.25">
      <c r="A1984" s="2">
        <v>2981</v>
      </c>
      <c r="B1984" s="2">
        <f t="shared" ca="1" si="61"/>
        <v>5624</v>
      </c>
      <c r="C1984" s="1">
        <v>1061</v>
      </c>
      <c r="D1984" s="2" t="str">
        <f t="shared" ca="1" si="60"/>
        <v>Withdrawal</v>
      </c>
      <c r="E1984" s="2" t="s">
        <v>7</v>
      </c>
      <c r="F1984" s="1">
        <v>63</v>
      </c>
      <c r="G1984" s="2" t="s">
        <v>12</v>
      </c>
      <c r="H1984" s="2" t="s">
        <v>21</v>
      </c>
      <c r="I1984" s="1">
        <v>4</v>
      </c>
      <c r="J1984" s="2">
        <v>7</v>
      </c>
      <c r="K1984" s="2">
        <v>2024</v>
      </c>
    </row>
    <row r="1985" spans="1:11" x14ac:dyDescent="0.25">
      <c r="A1985" s="2">
        <v>2982</v>
      </c>
      <c r="B1985" s="2">
        <f t="shared" ca="1" si="61"/>
        <v>6305</v>
      </c>
      <c r="C1985" s="1">
        <v>1180</v>
      </c>
      <c r="D1985" s="2" t="str">
        <f t="shared" ca="1" si="60"/>
        <v>Withdrawal</v>
      </c>
      <c r="E1985" s="2" t="s">
        <v>7</v>
      </c>
      <c r="F1985" s="1">
        <v>57</v>
      </c>
      <c r="G1985" s="2" t="s">
        <v>11</v>
      </c>
      <c r="H1985" s="2" t="s">
        <v>22</v>
      </c>
      <c r="I1985" s="1">
        <v>1</v>
      </c>
      <c r="J1985" s="2">
        <v>11</v>
      </c>
      <c r="K1985" s="2">
        <v>2024</v>
      </c>
    </row>
    <row r="1986" spans="1:11" x14ac:dyDescent="0.25">
      <c r="A1986" s="2">
        <v>2983</v>
      </c>
      <c r="B1986" s="2">
        <f t="shared" ca="1" si="61"/>
        <v>10453</v>
      </c>
      <c r="C1986" s="1">
        <v>-14</v>
      </c>
      <c r="D1986" s="2" t="str">
        <f t="shared" ca="1" si="60"/>
        <v>Withdrawal</v>
      </c>
      <c r="E1986" s="2" t="s">
        <v>8</v>
      </c>
      <c r="F1986" s="1">
        <v>67</v>
      </c>
      <c r="G1986" s="2" t="s">
        <v>12</v>
      </c>
      <c r="H1986" s="2" t="s">
        <v>23</v>
      </c>
      <c r="I1986" s="1">
        <v>5</v>
      </c>
      <c r="J1986" s="2">
        <v>5</v>
      </c>
      <c r="K1986" s="2">
        <v>2024</v>
      </c>
    </row>
    <row r="1987" spans="1:11" x14ac:dyDescent="0.25">
      <c r="A1987" s="2">
        <v>2984</v>
      </c>
      <c r="B1987" s="2">
        <f t="shared" ca="1" si="61"/>
        <v>5713</v>
      </c>
      <c r="C1987" s="1">
        <v>465</v>
      </c>
      <c r="D1987" s="2" t="str">
        <f t="shared" ca="1" si="60"/>
        <v>Withdrawal</v>
      </c>
      <c r="E1987" s="2" t="s">
        <v>9</v>
      </c>
      <c r="F1987" s="1">
        <v>34</v>
      </c>
      <c r="G1987" s="2" t="s">
        <v>11</v>
      </c>
      <c r="H1987" s="2" t="s">
        <v>19</v>
      </c>
      <c r="I1987" s="1">
        <v>5</v>
      </c>
      <c r="J1987" s="2">
        <v>3</v>
      </c>
      <c r="K1987" s="2">
        <v>2023</v>
      </c>
    </row>
    <row r="1988" spans="1:11" x14ac:dyDescent="0.25">
      <c r="A1988" s="2">
        <v>2985</v>
      </c>
      <c r="B1988" s="2">
        <f t="shared" ca="1" si="61"/>
        <v>8125</v>
      </c>
      <c r="C1988" s="1">
        <v>149</v>
      </c>
      <c r="D1988" s="2" t="str">
        <f t="shared" ref="D1988:D2051" ca="1" si="62">INDEX(loan_types,RANDBETWEEN(1,COUNTA(loan_types)))</f>
        <v>Withdrawal</v>
      </c>
      <c r="E1988" s="2" t="s">
        <v>7</v>
      </c>
      <c r="F1988" s="1">
        <v>53</v>
      </c>
      <c r="G1988" s="2" t="s">
        <v>12</v>
      </c>
      <c r="H1988" s="2" t="s">
        <v>20</v>
      </c>
      <c r="I1988" s="1">
        <v>4</v>
      </c>
      <c r="J1988" s="2">
        <v>9</v>
      </c>
      <c r="K1988" s="2">
        <v>2023</v>
      </c>
    </row>
    <row r="1989" spans="1:11" x14ac:dyDescent="0.25">
      <c r="A1989" s="2">
        <v>2986</v>
      </c>
      <c r="B1989" s="2">
        <f t="shared" ref="B1989:B2052" ca="1" si="63">IF(D1989="Withdrawal",RANDBETWEEN(500,15000),IF(D1988="Transfer",RANDBETWEEN(600,6000),RANDBETWEEN(10000,25000)))</f>
        <v>15127</v>
      </c>
      <c r="C1989" s="1">
        <v>-421</v>
      </c>
      <c r="D1989" s="2" t="str">
        <f t="shared" ca="1" si="62"/>
        <v>Transfer</v>
      </c>
      <c r="E1989" s="2" t="s">
        <v>8</v>
      </c>
      <c r="F1989" s="1">
        <v>64</v>
      </c>
      <c r="G1989" s="2" t="s">
        <v>11</v>
      </c>
      <c r="H1989" s="2" t="s">
        <v>21</v>
      </c>
      <c r="I1989" s="1">
        <v>1</v>
      </c>
      <c r="J1989" s="2">
        <v>11</v>
      </c>
      <c r="K1989" s="2">
        <v>2023</v>
      </c>
    </row>
    <row r="1990" spans="1:11" x14ac:dyDescent="0.25">
      <c r="A1990" s="2">
        <v>2987</v>
      </c>
      <c r="B1990" s="2">
        <f t="shared" ca="1" si="63"/>
        <v>738</v>
      </c>
      <c r="C1990" s="1">
        <v>-202</v>
      </c>
      <c r="D1990" s="2" t="str">
        <f t="shared" ca="1" si="62"/>
        <v>Deposit</v>
      </c>
      <c r="E1990" s="2" t="s">
        <v>7</v>
      </c>
      <c r="F1990" s="1">
        <v>61</v>
      </c>
      <c r="G1990" s="2" t="s">
        <v>12</v>
      </c>
      <c r="H1990" s="2" t="s">
        <v>22</v>
      </c>
      <c r="I1990" s="1">
        <v>1</v>
      </c>
      <c r="J1990" s="2">
        <v>3</v>
      </c>
      <c r="K1990" s="2">
        <v>2023</v>
      </c>
    </row>
    <row r="1991" spans="1:11" x14ac:dyDescent="0.25">
      <c r="A1991" s="2">
        <v>2988</v>
      </c>
      <c r="B1991" s="2">
        <f t="shared" ca="1" si="63"/>
        <v>23682</v>
      </c>
      <c r="C1991" s="1">
        <v>1030</v>
      </c>
      <c r="D1991" s="2" t="str">
        <f t="shared" ca="1" si="62"/>
        <v>Transfer</v>
      </c>
      <c r="E1991" s="2" t="s">
        <v>7</v>
      </c>
      <c r="F1991" s="1">
        <v>28</v>
      </c>
      <c r="G1991" s="2" t="s">
        <v>11</v>
      </c>
      <c r="H1991" s="2" t="s">
        <v>23</v>
      </c>
      <c r="I1991" s="1">
        <v>2</v>
      </c>
      <c r="J1991" s="2">
        <v>5</v>
      </c>
      <c r="K1991" s="2">
        <v>2023</v>
      </c>
    </row>
    <row r="1992" spans="1:11" x14ac:dyDescent="0.25">
      <c r="A1992" s="2">
        <v>2989</v>
      </c>
      <c r="B1992" s="2">
        <f t="shared" ca="1" si="63"/>
        <v>1986</v>
      </c>
      <c r="C1992" s="1">
        <v>403</v>
      </c>
      <c r="D1992" s="2" t="str">
        <f t="shared" ca="1" si="62"/>
        <v>Transfer</v>
      </c>
      <c r="E1992" s="2" t="s">
        <v>9</v>
      </c>
      <c r="F1992" s="1">
        <v>30</v>
      </c>
      <c r="G1992" s="2" t="s">
        <v>12</v>
      </c>
      <c r="H1992" s="2" t="s">
        <v>19</v>
      </c>
      <c r="I1992" s="1">
        <v>1</v>
      </c>
      <c r="J1992" s="2">
        <v>9</v>
      </c>
      <c r="K1992" s="2">
        <v>2024</v>
      </c>
    </row>
    <row r="1993" spans="1:11" x14ac:dyDescent="0.25">
      <c r="A1993" s="2">
        <v>2990</v>
      </c>
      <c r="B1993" s="2">
        <f t="shared" ca="1" si="63"/>
        <v>4948</v>
      </c>
      <c r="C1993" s="1">
        <v>873</v>
      </c>
      <c r="D1993" s="2" t="str">
        <f t="shared" ca="1" si="62"/>
        <v>Transfer</v>
      </c>
      <c r="E1993" s="2" t="s">
        <v>7</v>
      </c>
      <c r="F1993" s="1">
        <v>54</v>
      </c>
      <c r="G1993" s="2" t="s">
        <v>11</v>
      </c>
      <c r="H1993" s="2" t="s">
        <v>20</v>
      </c>
      <c r="I1993" s="1">
        <v>2</v>
      </c>
      <c r="J1993" s="2">
        <v>3</v>
      </c>
      <c r="K1993" s="2">
        <v>2024</v>
      </c>
    </row>
    <row r="1994" spans="1:11" x14ac:dyDescent="0.25">
      <c r="A1994" s="2">
        <v>2991</v>
      </c>
      <c r="B1994" s="2">
        <f t="shared" ca="1" si="63"/>
        <v>14432</v>
      </c>
      <c r="C1994" s="1">
        <v>-441</v>
      </c>
      <c r="D1994" s="2" t="str">
        <f t="shared" ca="1" si="62"/>
        <v>Withdrawal</v>
      </c>
      <c r="E1994" s="2" t="s">
        <v>8</v>
      </c>
      <c r="F1994" s="1">
        <v>57</v>
      </c>
      <c r="G1994" s="2" t="s">
        <v>11</v>
      </c>
      <c r="H1994" s="2" t="s">
        <v>21</v>
      </c>
      <c r="I1994" s="1">
        <v>5</v>
      </c>
      <c r="J1994" s="2">
        <v>10</v>
      </c>
      <c r="K1994" s="2">
        <v>2023</v>
      </c>
    </row>
    <row r="1995" spans="1:11" x14ac:dyDescent="0.25">
      <c r="A1995" s="2">
        <v>2992</v>
      </c>
      <c r="B1995" s="2">
        <f t="shared" ca="1" si="63"/>
        <v>5917</v>
      </c>
      <c r="C1995" s="1">
        <v>261</v>
      </c>
      <c r="D1995" s="2" t="str">
        <f t="shared" ca="1" si="62"/>
        <v>Withdrawal</v>
      </c>
      <c r="E1995" s="2" t="s">
        <v>7</v>
      </c>
      <c r="F1995" s="1">
        <v>56</v>
      </c>
      <c r="G1995" s="2" t="s">
        <v>12</v>
      </c>
      <c r="H1995" s="2" t="s">
        <v>22</v>
      </c>
      <c r="I1995" s="1">
        <v>2</v>
      </c>
      <c r="J1995" s="2">
        <v>6</v>
      </c>
      <c r="K1995" s="2">
        <v>2024</v>
      </c>
    </row>
    <row r="1996" spans="1:11" x14ac:dyDescent="0.25">
      <c r="A1996" s="2">
        <v>2993</v>
      </c>
      <c r="B1996" s="2">
        <f t="shared" ca="1" si="63"/>
        <v>23487</v>
      </c>
      <c r="C1996" s="1">
        <v>1269</v>
      </c>
      <c r="D1996" s="2" t="str">
        <f t="shared" ca="1" si="62"/>
        <v>Transfer</v>
      </c>
      <c r="E1996" s="2" t="s">
        <v>7</v>
      </c>
      <c r="F1996" s="1">
        <v>37</v>
      </c>
      <c r="G1996" s="2" t="s">
        <v>11</v>
      </c>
      <c r="H1996" s="2" t="s">
        <v>23</v>
      </c>
      <c r="I1996" s="1">
        <v>4</v>
      </c>
      <c r="J1996" s="2">
        <v>11</v>
      </c>
      <c r="K1996" s="2">
        <v>2023</v>
      </c>
    </row>
    <row r="1997" spans="1:11" x14ac:dyDescent="0.25">
      <c r="A1997" s="2">
        <v>2994</v>
      </c>
      <c r="B1997" s="2">
        <f t="shared" ca="1" si="63"/>
        <v>5386</v>
      </c>
      <c r="C1997" s="1">
        <v>802</v>
      </c>
      <c r="D1997" s="2" t="str">
        <f t="shared" ca="1" si="62"/>
        <v>Deposit</v>
      </c>
      <c r="E1997" s="2" t="s">
        <v>9</v>
      </c>
      <c r="F1997" s="1">
        <v>52</v>
      </c>
      <c r="G1997" s="2" t="s">
        <v>11</v>
      </c>
      <c r="H1997" s="2" t="s">
        <v>19</v>
      </c>
      <c r="I1997" s="1">
        <v>4</v>
      </c>
      <c r="J1997" s="2">
        <v>1</v>
      </c>
      <c r="K1997" s="2">
        <v>2024</v>
      </c>
    </row>
    <row r="1998" spans="1:11" x14ac:dyDescent="0.25">
      <c r="A1998" s="2">
        <v>2995</v>
      </c>
      <c r="B1998" s="2">
        <f t="shared" ca="1" si="63"/>
        <v>14527</v>
      </c>
      <c r="C1998" s="1">
        <v>-309</v>
      </c>
      <c r="D1998" s="2" t="str">
        <f t="shared" ca="1" si="62"/>
        <v>Withdrawal</v>
      </c>
      <c r="E1998" s="2" t="s">
        <v>7</v>
      </c>
      <c r="F1998" s="1">
        <v>33</v>
      </c>
      <c r="G1998" s="2" t="s">
        <v>12</v>
      </c>
      <c r="H1998" s="2" t="s">
        <v>20</v>
      </c>
      <c r="I1998" s="1">
        <v>4</v>
      </c>
      <c r="J1998" s="2">
        <v>11</v>
      </c>
      <c r="K1998" s="2">
        <v>2023</v>
      </c>
    </row>
    <row r="1999" spans="1:11" x14ac:dyDescent="0.25">
      <c r="A1999" s="2">
        <v>2996</v>
      </c>
      <c r="B1999" s="2">
        <f t="shared" ca="1" si="63"/>
        <v>18156</v>
      </c>
      <c r="C1999" s="1">
        <v>275</v>
      </c>
      <c r="D1999" s="2" t="str">
        <f t="shared" ca="1" si="62"/>
        <v>Deposit</v>
      </c>
      <c r="E1999" s="2" t="s">
        <v>7</v>
      </c>
      <c r="F1999" s="1">
        <v>70</v>
      </c>
      <c r="G1999" s="2" t="s">
        <v>12</v>
      </c>
      <c r="H1999" s="2" t="s">
        <v>21</v>
      </c>
      <c r="I1999" s="1">
        <v>5</v>
      </c>
      <c r="J1999" s="2">
        <v>6</v>
      </c>
      <c r="K1999" s="2">
        <v>2023</v>
      </c>
    </row>
    <row r="2000" spans="1:11" x14ac:dyDescent="0.25">
      <c r="A2000" s="2">
        <v>2997</v>
      </c>
      <c r="B2000" s="2">
        <f t="shared" ca="1" si="63"/>
        <v>3233</v>
      </c>
      <c r="C2000" s="1">
        <v>728</v>
      </c>
      <c r="D2000" s="2" t="str">
        <f t="shared" ca="1" si="62"/>
        <v>Withdrawal</v>
      </c>
      <c r="E2000" s="2" t="s">
        <v>8</v>
      </c>
      <c r="F2000" s="1">
        <v>47</v>
      </c>
      <c r="G2000" s="2" t="s">
        <v>11</v>
      </c>
      <c r="H2000" s="2" t="s">
        <v>22</v>
      </c>
      <c r="I2000" s="1">
        <v>4</v>
      </c>
      <c r="J2000" s="2">
        <v>12</v>
      </c>
      <c r="K2000" s="2">
        <v>2024</v>
      </c>
    </row>
    <row r="2001" spans="1:11" x14ac:dyDescent="0.25">
      <c r="A2001" s="2">
        <v>2998</v>
      </c>
      <c r="B2001" s="2">
        <f t="shared" ca="1" si="63"/>
        <v>24702</v>
      </c>
      <c r="C2001" s="1">
        <v>1261</v>
      </c>
      <c r="D2001" s="2" t="str">
        <f t="shared" ca="1" si="62"/>
        <v>Transfer</v>
      </c>
      <c r="E2001" s="2" t="s">
        <v>9</v>
      </c>
      <c r="F2001" s="1">
        <v>69</v>
      </c>
      <c r="G2001" s="2" t="s">
        <v>11</v>
      </c>
      <c r="H2001" s="2" t="s">
        <v>23</v>
      </c>
      <c r="I2001" s="1">
        <v>5</v>
      </c>
      <c r="J2001" s="2">
        <v>8</v>
      </c>
      <c r="K2001" s="2">
        <v>2024</v>
      </c>
    </row>
    <row r="2002" spans="1:11" x14ac:dyDescent="0.25">
      <c r="A2002" s="2">
        <v>2999</v>
      </c>
      <c r="B2002" s="2">
        <f t="shared" ca="1" si="63"/>
        <v>1287</v>
      </c>
      <c r="C2002" s="1">
        <v>-172</v>
      </c>
      <c r="D2002" s="2" t="str">
        <f t="shared" ca="1" si="62"/>
        <v>Deposit</v>
      </c>
      <c r="E2002" s="2" t="s">
        <v>7</v>
      </c>
      <c r="F2002" s="1">
        <v>57</v>
      </c>
      <c r="G2002" s="2" t="s">
        <v>12</v>
      </c>
      <c r="H2002" s="2" t="s">
        <v>19</v>
      </c>
      <c r="I2002" s="1">
        <v>2</v>
      </c>
      <c r="J2002" s="2">
        <v>12</v>
      </c>
      <c r="K2002" s="2">
        <v>2024</v>
      </c>
    </row>
    <row r="2003" spans="1:11" x14ac:dyDescent="0.25">
      <c r="A2003" s="2">
        <v>3000</v>
      </c>
      <c r="B2003" s="2">
        <f t="shared" ca="1" si="63"/>
        <v>8567</v>
      </c>
      <c r="C2003" s="1">
        <v>1453</v>
      </c>
      <c r="D2003" s="2" t="str">
        <f t="shared" ca="1" si="62"/>
        <v>Withdrawal</v>
      </c>
      <c r="E2003" s="2" t="s">
        <v>7</v>
      </c>
      <c r="F2003" s="1">
        <v>27</v>
      </c>
      <c r="G2003" s="2" t="s">
        <v>11</v>
      </c>
      <c r="H2003" s="2" t="s">
        <v>20</v>
      </c>
      <c r="I2003" s="1">
        <v>2</v>
      </c>
      <c r="J2003" s="2">
        <v>4</v>
      </c>
      <c r="K2003" s="2">
        <v>2023</v>
      </c>
    </row>
    <row r="2004" spans="1:11" x14ac:dyDescent="0.25">
      <c r="A2004" s="2">
        <v>3001</v>
      </c>
      <c r="B2004" s="2">
        <f t="shared" ca="1" si="63"/>
        <v>17105</v>
      </c>
      <c r="C2004" s="1">
        <v>571</v>
      </c>
      <c r="D2004" s="2" t="str">
        <f t="shared" ca="1" si="62"/>
        <v>Transfer</v>
      </c>
      <c r="E2004" s="2" t="s">
        <v>8</v>
      </c>
      <c r="F2004" s="1">
        <v>52</v>
      </c>
      <c r="G2004" s="2" t="s">
        <v>12</v>
      </c>
      <c r="H2004" s="2" t="s">
        <v>21</v>
      </c>
      <c r="I2004" s="1">
        <v>3</v>
      </c>
      <c r="J2004" s="2">
        <v>1</v>
      </c>
      <c r="K2004" s="2">
        <v>2024</v>
      </c>
    </row>
    <row r="2005" spans="1:11" x14ac:dyDescent="0.25">
      <c r="A2005" s="2">
        <v>3002</v>
      </c>
      <c r="B2005" s="2">
        <f t="shared" ca="1" si="63"/>
        <v>817</v>
      </c>
      <c r="C2005" s="1">
        <v>907</v>
      </c>
      <c r="D2005" s="2" t="str">
        <f t="shared" ca="1" si="62"/>
        <v>Withdrawal</v>
      </c>
      <c r="E2005" s="2" t="s">
        <v>7</v>
      </c>
      <c r="F2005" s="1">
        <v>54</v>
      </c>
      <c r="G2005" s="2" t="s">
        <v>11</v>
      </c>
      <c r="H2005" s="2" t="s">
        <v>22</v>
      </c>
      <c r="I2005" s="1">
        <v>5</v>
      </c>
      <c r="J2005" s="2">
        <v>12</v>
      </c>
      <c r="K2005" s="2">
        <v>2024</v>
      </c>
    </row>
    <row r="2006" spans="1:11" x14ac:dyDescent="0.25">
      <c r="A2006" s="2">
        <v>3003</v>
      </c>
      <c r="B2006" s="2">
        <f t="shared" ca="1" si="63"/>
        <v>23276</v>
      </c>
      <c r="C2006" s="1">
        <v>-343</v>
      </c>
      <c r="D2006" s="2" t="str">
        <f t="shared" ca="1" si="62"/>
        <v>Deposit</v>
      </c>
      <c r="E2006" s="2" t="s">
        <v>9</v>
      </c>
      <c r="F2006" s="1">
        <v>44</v>
      </c>
      <c r="G2006" s="2" t="s">
        <v>12</v>
      </c>
      <c r="H2006" s="2" t="s">
        <v>23</v>
      </c>
      <c r="I2006" s="1">
        <v>2</v>
      </c>
      <c r="J2006" s="2">
        <v>3</v>
      </c>
      <c r="K2006" s="2">
        <v>2024</v>
      </c>
    </row>
    <row r="2007" spans="1:11" x14ac:dyDescent="0.25">
      <c r="A2007" s="2">
        <v>3004</v>
      </c>
      <c r="B2007" s="2">
        <f t="shared" ca="1" si="63"/>
        <v>13486</v>
      </c>
      <c r="C2007" s="1">
        <v>-282</v>
      </c>
      <c r="D2007" s="2" t="str">
        <f t="shared" ca="1" si="62"/>
        <v>Transfer</v>
      </c>
      <c r="E2007" s="2" t="s">
        <v>7</v>
      </c>
      <c r="F2007" s="1">
        <v>40</v>
      </c>
      <c r="G2007" s="2" t="s">
        <v>11</v>
      </c>
      <c r="H2007" s="2" t="s">
        <v>19</v>
      </c>
      <c r="I2007" s="1">
        <v>2</v>
      </c>
      <c r="J2007" s="2">
        <v>4</v>
      </c>
      <c r="K2007" s="2">
        <v>2024</v>
      </c>
    </row>
    <row r="2008" spans="1:11" x14ac:dyDescent="0.25">
      <c r="A2008" s="2">
        <v>3005</v>
      </c>
      <c r="B2008" s="2">
        <f t="shared" ca="1" si="63"/>
        <v>1764</v>
      </c>
      <c r="C2008" s="1">
        <v>-62</v>
      </c>
      <c r="D2008" s="2" t="str">
        <f t="shared" ca="1" si="62"/>
        <v>Withdrawal</v>
      </c>
      <c r="E2008" s="2" t="s">
        <v>7</v>
      </c>
      <c r="F2008" s="1">
        <v>27</v>
      </c>
      <c r="G2008" s="2" t="s">
        <v>12</v>
      </c>
      <c r="H2008" s="2" t="s">
        <v>20</v>
      </c>
      <c r="I2008" s="1">
        <v>2</v>
      </c>
      <c r="J2008" s="2">
        <v>2</v>
      </c>
      <c r="K2008" s="2">
        <v>2024</v>
      </c>
    </row>
    <row r="2009" spans="1:11" x14ac:dyDescent="0.25">
      <c r="A2009" s="2">
        <v>3006</v>
      </c>
      <c r="B2009" s="2">
        <f t="shared" ca="1" si="63"/>
        <v>16536</v>
      </c>
      <c r="C2009" s="1">
        <v>587</v>
      </c>
      <c r="D2009" s="2" t="str">
        <f t="shared" ca="1" si="62"/>
        <v>Transfer</v>
      </c>
      <c r="E2009" s="2" t="s">
        <v>8</v>
      </c>
      <c r="F2009" s="1">
        <v>67</v>
      </c>
      <c r="G2009" s="2" t="s">
        <v>11</v>
      </c>
      <c r="H2009" s="2" t="s">
        <v>21</v>
      </c>
      <c r="I2009" s="1">
        <v>1</v>
      </c>
      <c r="J2009" s="2">
        <v>6</v>
      </c>
      <c r="K2009" s="2">
        <v>2024</v>
      </c>
    </row>
    <row r="2010" spans="1:11" x14ac:dyDescent="0.25">
      <c r="A2010" s="2">
        <v>3007</v>
      </c>
      <c r="B2010" s="2">
        <f t="shared" ca="1" si="63"/>
        <v>1629</v>
      </c>
      <c r="C2010" s="1">
        <v>697</v>
      </c>
      <c r="D2010" s="2" t="str">
        <f t="shared" ca="1" si="62"/>
        <v>Transfer</v>
      </c>
      <c r="E2010" s="2" t="s">
        <v>7</v>
      </c>
      <c r="F2010" s="1">
        <v>28</v>
      </c>
      <c r="G2010" s="2" t="s">
        <v>11</v>
      </c>
      <c r="H2010" s="2" t="s">
        <v>22</v>
      </c>
      <c r="I2010" s="1">
        <v>2</v>
      </c>
      <c r="J2010" s="2">
        <v>2</v>
      </c>
      <c r="K2010" s="2">
        <v>2023</v>
      </c>
    </row>
    <row r="2011" spans="1:11" x14ac:dyDescent="0.25">
      <c r="A2011" s="2">
        <v>3008</v>
      </c>
      <c r="B2011" s="2">
        <f t="shared" ca="1" si="63"/>
        <v>4572</v>
      </c>
      <c r="C2011" s="1">
        <v>816</v>
      </c>
      <c r="D2011" s="2" t="str">
        <f t="shared" ca="1" si="62"/>
        <v>Transfer</v>
      </c>
      <c r="E2011" s="2" t="s">
        <v>8</v>
      </c>
      <c r="F2011" s="1">
        <v>29</v>
      </c>
      <c r="G2011" s="2" t="s">
        <v>12</v>
      </c>
      <c r="H2011" s="2" t="s">
        <v>23</v>
      </c>
      <c r="I2011" s="1">
        <v>3</v>
      </c>
      <c r="J2011" s="2">
        <v>9</v>
      </c>
      <c r="K2011" s="2">
        <v>2023</v>
      </c>
    </row>
    <row r="2012" spans="1:11" x14ac:dyDescent="0.25">
      <c r="A2012" s="2">
        <v>3009</v>
      </c>
      <c r="B2012" s="2">
        <f t="shared" ca="1" si="63"/>
        <v>1280</v>
      </c>
      <c r="C2012" s="1">
        <v>-15</v>
      </c>
      <c r="D2012" s="2" t="str">
        <f t="shared" ca="1" si="62"/>
        <v>Deposit</v>
      </c>
      <c r="E2012" s="2" t="s">
        <v>9</v>
      </c>
      <c r="F2012" s="1">
        <v>34</v>
      </c>
      <c r="G2012" s="2" t="s">
        <v>12</v>
      </c>
      <c r="H2012" s="2" t="s">
        <v>21</v>
      </c>
      <c r="I2012" s="1">
        <v>1</v>
      </c>
      <c r="J2012" s="2">
        <v>12</v>
      </c>
      <c r="K2012" s="2">
        <v>2024</v>
      </c>
    </row>
    <row r="2013" spans="1:11" x14ac:dyDescent="0.25">
      <c r="A2013" s="2">
        <v>3010</v>
      </c>
      <c r="B2013" s="2">
        <f t="shared" ca="1" si="63"/>
        <v>21936</v>
      </c>
      <c r="C2013" s="1">
        <v>888</v>
      </c>
      <c r="D2013" s="2" t="str">
        <f t="shared" ca="1" si="62"/>
        <v>Transfer</v>
      </c>
      <c r="E2013" s="2" t="s">
        <v>7</v>
      </c>
      <c r="F2013" s="1">
        <v>62</v>
      </c>
      <c r="G2013" s="2" t="s">
        <v>11</v>
      </c>
      <c r="H2013" s="2" t="s">
        <v>22</v>
      </c>
      <c r="I2013" s="1">
        <v>3</v>
      </c>
      <c r="J2013" s="2">
        <v>1</v>
      </c>
      <c r="K2013" s="2">
        <v>2023</v>
      </c>
    </row>
    <row r="2014" spans="1:11" x14ac:dyDescent="0.25">
      <c r="A2014" s="2">
        <v>3011</v>
      </c>
      <c r="B2014" s="2">
        <f t="shared" ca="1" si="63"/>
        <v>8809</v>
      </c>
      <c r="C2014" s="1">
        <v>193</v>
      </c>
      <c r="D2014" s="2" t="str">
        <f t="shared" ca="1" si="62"/>
        <v>Withdrawal</v>
      </c>
      <c r="E2014" s="2" t="s">
        <v>7</v>
      </c>
      <c r="F2014" s="1">
        <v>54</v>
      </c>
      <c r="G2014" s="2" t="s">
        <v>11</v>
      </c>
      <c r="H2014" s="2" t="s">
        <v>23</v>
      </c>
      <c r="I2014" s="1">
        <v>1</v>
      </c>
      <c r="J2014" s="2">
        <v>11</v>
      </c>
      <c r="K2014" s="2">
        <v>2024</v>
      </c>
    </row>
    <row r="2015" spans="1:11" x14ac:dyDescent="0.25">
      <c r="A2015" s="2">
        <v>3012</v>
      </c>
      <c r="B2015" s="2">
        <f t="shared" ca="1" si="63"/>
        <v>11770</v>
      </c>
      <c r="C2015" s="1">
        <v>734</v>
      </c>
      <c r="D2015" s="2" t="str">
        <f t="shared" ca="1" si="62"/>
        <v>Deposit</v>
      </c>
      <c r="E2015" s="2" t="s">
        <v>7</v>
      </c>
      <c r="F2015" s="1">
        <v>40</v>
      </c>
      <c r="G2015" s="2" t="s">
        <v>12</v>
      </c>
      <c r="H2015" s="2" t="s">
        <v>19</v>
      </c>
      <c r="I2015" s="1">
        <v>5</v>
      </c>
      <c r="J2015" s="2">
        <v>3</v>
      </c>
      <c r="K2015" s="2">
        <v>2024</v>
      </c>
    </row>
    <row r="2016" spans="1:11" x14ac:dyDescent="0.25">
      <c r="A2016" s="2">
        <v>3013</v>
      </c>
      <c r="B2016" s="2">
        <f t="shared" ca="1" si="63"/>
        <v>12766</v>
      </c>
      <c r="C2016" s="1">
        <v>157</v>
      </c>
      <c r="D2016" s="2" t="str">
        <f t="shared" ca="1" si="62"/>
        <v>Deposit</v>
      </c>
      <c r="E2016" s="2" t="s">
        <v>8</v>
      </c>
      <c r="F2016" s="1">
        <v>36</v>
      </c>
      <c r="G2016" s="2" t="s">
        <v>11</v>
      </c>
      <c r="H2016" s="2" t="s">
        <v>20</v>
      </c>
      <c r="I2016" s="1">
        <v>1</v>
      </c>
      <c r="J2016" s="2">
        <v>4</v>
      </c>
      <c r="K2016" s="2">
        <v>2024</v>
      </c>
    </row>
    <row r="2017" spans="1:11" x14ac:dyDescent="0.25">
      <c r="A2017" s="2">
        <v>3014</v>
      </c>
      <c r="B2017" s="2">
        <f t="shared" ca="1" si="63"/>
        <v>10712</v>
      </c>
      <c r="C2017" s="1">
        <v>1418</v>
      </c>
      <c r="D2017" s="2" t="str">
        <f t="shared" ca="1" si="62"/>
        <v>Transfer</v>
      </c>
      <c r="E2017" s="2" t="s">
        <v>9</v>
      </c>
      <c r="F2017" s="1">
        <v>49</v>
      </c>
      <c r="G2017" s="2" t="s">
        <v>12</v>
      </c>
      <c r="H2017" s="2" t="s">
        <v>21</v>
      </c>
      <c r="I2017" s="1">
        <v>4</v>
      </c>
      <c r="J2017" s="2">
        <v>12</v>
      </c>
      <c r="K2017" s="2">
        <v>2024</v>
      </c>
    </row>
    <row r="2018" spans="1:11" x14ac:dyDescent="0.25">
      <c r="A2018" s="2">
        <v>3015</v>
      </c>
      <c r="B2018" s="2">
        <f t="shared" ca="1" si="63"/>
        <v>5669</v>
      </c>
      <c r="C2018" s="1">
        <v>698</v>
      </c>
      <c r="D2018" s="2" t="str">
        <f t="shared" ca="1" si="62"/>
        <v>Transfer</v>
      </c>
      <c r="E2018" s="2" t="s">
        <v>7</v>
      </c>
      <c r="F2018" s="1">
        <v>68</v>
      </c>
      <c r="G2018" s="2" t="s">
        <v>11</v>
      </c>
      <c r="H2018" s="2" t="s">
        <v>22</v>
      </c>
      <c r="I2018" s="1">
        <v>3</v>
      </c>
      <c r="J2018" s="2">
        <v>6</v>
      </c>
      <c r="K2018" s="2">
        <v>2024</v>
      </c>
    </row>
    <row r="2019" spans="1:11" x14ac:dyDescent="0.25">
      <c r="A2019" s="2">
        <v>3016</v>
      </c>
      <c r="B2019" s="2">
        <f t="shared" ca="1" si="63"/>
        <v>2493</v>
      </c>
      <c r="C2019" s="1">
        <v>-296</v>
      </c>
      <c r="D2019" s="2" t="str">
        <f t="shared" ca="1" si="62"/>
        <v>Deposit</v>
      </c>
      <c r="E2019" s="2" t="s">
        <v>7</v>
      </c>
      <c r="F2019" s="1">
        <v>42</v>
      </c>
      <c r="G2019" s="2" t="s">
        <v>12</v>
      </c>
      <c r="H2019" s="2" t="s">
        <v>23</v>
      </c>
      <c r="I2019" s="1">
        <v>1</v>
      </c>
      <c r="J2019" s="2">
        <v>9</v>
      </c>
      <c r="K2019" s="2">
        <v>2024</v>
      </c>
    </row>
    <row r="2020" spans="1:11" x14ac:dyDescent="0.25">
      <c r="A2020" s="2">
        <v>3017</v>
      </c>
      <c r="B2020" s="2">
        <f t="shared" ca="1" si="63"/>
        <v>10835</v>
      </c>
      <c r="C2020" s="1">
        <v>-134</v>
      </c>
      <c r="D2020" s="2" t="str">
        <f t="shared" ca="1" si="62"/>
        <v>Deposit</v>
      </c>
      <c r="E2020" s="2" t="s">
        <v>7</v>
      </c>
      <c r="F2020" s="1">
        <v>68</v>
      </c>
      <c r="G2020" s="2" t="s">
        <v>11</v>
      </c>
      <c r="H2020" s="2" t="s">
        <v>19</v>
      </c>
      <c r="I2020" s="1">
        <v>4</v>
      </c>
      <c r="J2020" s="2">
        <v>5</v>
      </c>
      <c r="K2020" s="2">
        <v>2023</v>
      </c>
    </row>
    <row r="2021" spans="1:11" x14ac:dyDescent="0.25">
      <c r="A2021" s="2">
        <v>3018</v>
      </c>
      <c r="B2021" s="2">
        <f t="shared" ca="1" si="63"/>
        <v>23307</v>
      </c>
      <c r="C2021" s="1">
        <v>-80</v>
      </c>
      <c r="D2021" s="2" t="str">
        <f t="shared" ca="1" si="62"/>
        <v>Deposit</v>
      </c>
      <c r="E2021" s="2" t="s">
        <v>8</v>
      </c>
      <c r="F2021" s="1">
        <v>32</v>
      </c>
      <c r="G2021" s="2" t="s">
        <v>12</v>
      </c>
      <c r="H2021" s="2" t="s">
        <v>20</v>
      </c>
      <c r="I2021" s="1">
        <v>3</v>
      </c>
      <c r="J2021" s="2">
        <v>6</v>
      </c>
      <c r="K2021" s="2">
        <v>2024</v>
      </c>
    </row>
    <row r="2022" spans="1:11" x14ac:dyDescent="0.25">
      <c r="A2022" s="2">
        <v>3019</v>
      </c>
      <c r="B2022" s="2">
        <f t="shared" ca="1" si="63"/>
        <v>21665</v>
      </c>
      <c r="C2022" s="1">
        <v>54</v>
      </c>
      <c r="D2022" s="2" t="str">
        <f t="shared" ca="1" si="62"/>
        <v>Transfer</v>
      </c>
      <c r="E2022" s="2" t="s">
        <v>7</v>
      </c>
      <c r="F2022" s="1">
        <v>66</v>
      </c>
      <c r="G2022" s="2" t="s">
        <v>11</v>
      </c>
      <c r="H2022" s="2" t="s">
        <v>21</v>
      </c>
      <c r="I2022" s="1">
        <v>1</v>
      </c>
      <c r="J2022" s="2">
        <v>3</v>
      </c>
      <c r="K2022" s="2">
        <v>2023</v>
      </c>
    </row>
    <row r="2023" spans="1:11" x14ac:dyDescent="0.25">
      <c r="A2023" s="2">
        <v>3020</v>
      </c>
      <c r="B2023" s="2">
        <f t="shared" ca="1" si="63"/>
        <v>5152</v>
      </c>
      <c r="C2023" s="1">
        <v>1378</v>
      </c>
      <c r="D2023" s="2" t="str">
        <f t="shared" ca="1" si="62"/>
        <v>Transfer</v>
      </c>
      <c r="E2023" s="2" t="s">
        <v>9</v>
      </c>
      <c r="F2023" s="1">
        <v>30</v>
      </c>
      <c r="G2023" s="2" t="s">
        <v>11</v>
      </c>
      <c r="H2023" s="2" t="s">
        <v>22</v>
      </c>
      <c r="I2023" s="1">
        <v>4</v>
      </c>
      <c r="J2023" s="2">
        <v>12</v>
      </c>
      <c r="K2023" s="2">
        <v>2023</v>
      </c>
    </row>
    <row r="2024" spans="1:11" x14ac:dyDescent="0.25">
      <c r="A2024" s="2">
        <v>3021</v>
      </c>
      <c r="B2024" s="2">
        <f t="shared" ca="1" si="63"/>
        <v>3598</v>
      </c>
      <c r="C2024" s="1">
        <v>-205</v>
      </c>
      <c r="D2024" s="2" t="str">
        <f t="shared" ca="1" si="62"/>
        <v>Transfer</v>
      </c>
      <c r="E2024" s="2" t="s">
        <v>8</v>
      </c>
      <c r="F2024" s="1">
        <v>61</v>
      </c>
      <c r="G2024" s="2" t="s">
        <v>12</v>
      </c>
      <c r="H2024" s="2" t="s">
        <v>23</v>
      </c>
      <c r="I2024" s="1">
        <v>3</v>
      </c>
      <c r="J2024" s="2">
        <v>6</v>
      </c>
      <c r="K2024" s="2">
        <v>2024</v>
      </c>
    </row>
    <row r="2025" spans="1:11" x14ac:dyDescent="0.25">
      <c r="A2025" s="2">
        <v>3022</v>
      </c>
      <c r="B2025" s="2">
        <f t="shared" ca="1" si="63"/>
        <v>9378</v>
      </c>
      <c r="C2025" s="1">
        <v>1473</v>
      </c>
      <c r="D2025" s="2" t="str">
        <f t="shared" ca="1" si="62"/>
        <v>Withdrawal</v>
      </c>
      <c r="E2025" s="2" t="s">
        <v>7</v>
      </c>
      <c r="F2025" s="1">
        <v>45</v>
      </c>
      <c r="G2025" s="2" t="s">
        <v>11</v>
      </c>
      <c r="H2025" s="2" t="s">
        <v>19</v>
      </c>
      <c r="I2025" s="1">
        <v>4</v>
      </c>
      <c r="J2025" s="2">
        <v>3</v>
      </c>
      <c r="K2025" s="2">
        <v>2024</v>
      </c>
    </row>
    <row r="2026" spans="1:11" x14ac:dyDescent="0.25">
      <c r="A2026" s="2">
        <v>3023</v>
      </c>
      <c r="B2026" s="2">
        <f t="shared" ca="1" si="63"/>
        <v>15978</v>
      </c>
      <c r="C2026" s="1">
        <v>897</v>
      </c>
      <c r="D2026" s="2" t="str">
        <f t="shared" ca="1" si="62"/>
        <v>Transfer</v>
      </c>
      <c r="E2026" s="2" t="s">
        <v>7</v>
      </c>
      <c r="F2026" s="1">
        <v>34</v>
      </c>
      <c r="G2026" s="2" t="s">
        <v>12</v>
      </c>
      <c r="H2026" s="2" t="s">
        <v>20</v>
      </c>
      <c r="I2026" s="1">
        <v>2</v>
      </c>
      <c r="J2026" s="2">
        <v>5</v>
      </c>
      <c r="K2026" s="2">
        <v>2023</v>
      </c>
    </row>
    <row r="2027" spans="1:11" x14ac:dyDescent="0.25">
      <c r="A2027" s="2">
        <v>3024</v>
      </c>
      <c r="B2027" s="2">
        <f t="shared" ca="1" si="63"/>
        <v>5297</v>
      </c>
      <c r="C2027" s="1">
        <v>827</v>
      </c>
      <c r="D2027" s="2" t="str">
        <f t="shared" ca="1" si="62"/>
        <v>Deposit</v>
      </c>
      <c r="E2027" s="2" t="s">
        <v>7</v>
      </c>
      <c r="F2027" s="1">
        <v>27</v>
      </c>
      <c r="G2027" s="2" t="s">
        <v>11</v>
      </c>
      <c r="H2027" s="2" t="s">
        <v>21</v>
      </c>
      <c r="I2027" s="1">
        <v>5</v>
      </c>
      <c r="J2027" s="2">
        <v>9</v>
      </c>
      <c r="K2027" s="2">
        <v>2023</v>
      </c>
    </row>
    <row r="2028" spans="1:11" x14ac:dyDescent="0.25">
      <c r="A2028" s="2">
        <v>3025</v>
      </c>
      <c r="B2028" s="2">
        <f t="shared" ca="1" si="63"/>
        <v>1588</v>
      </c>
      <c r="C2028" s="1">
        <v>674</v>
      </c>
      <c r="D2028" s="2" t="str">
        <f t="shared" ca="1" si="62"/>
        <v>Withdrawal</v>
      </c>
      <c r="E2028" s="2" t="s">
        <v>9</v>
      </c>
      <c r="F2028" s="1">
        <v>42</v>
      </c>
      <c r="G2028" s="2" t="s">
        <v>12</v>
      </c>
      <c r="H2028" s="2" t="s">
        <v>22</v>
      </c>
      <c r="I2028" s="1">
        <v>4</v>
      </c>
      <c r="J2028" s="2">
        <v>9</v>
      </c>
      <c r="K2028" s="2">
        <v>2024</v>
      </c>
    </row>
    <row r="2029" spans="1:11" x14ac:dyDescent="0.25">
      <c r="A2029" s="2">
        <v>3026</v>
      </c>
      <c r="B2029" s="2">
        <f t="shared" ca="1" si="63"/>
        <v>17498</v>
      </c>
      <c r="C2029" s="1">
        <v>446</v>
      </c>
      <c r="D2029" s="2" t="str">
        <f t="shared" ca="1" si="62"/>
        <v>Transfer</v>
      </c>
      <c r="E2029" s="2" t="s">
        <v>7</v>
      </c>
      <c r="F2029" s="1">
        <v>58</v>
      </c>
      <c r="G2029" s="2" t="s">
        <v>11</v>
      </c>
      <c r="H2029" s="2" t="s">
        <v>23</v>
      </c>
      <c r="I2029" s="1">
        <v>1</v>
      </c>
      <c r="J2029" s="2">
        <v>9</v>
      </c>
      <c r="K2029" s="2">
        <v>2023</v>
      </c>
    </row>
    <row r="2030" spans="1:11" x14ac:dyDescent="0.25">
      <c r="A2030" s="2">
        <v>3027</v>
      </c>
      <c r="B2030" s="2">
        <f t="shared" ca="1" si="63"/>
        <v>5138</v>
      </c>
      <c r="C2030" s="1">
        <v>330</v>
      </c>
      <c r="D2030" s="2" t="str">
        <f t="shared" ca="1" si="62"/>
        <v>Withdrawal</v>
      </c>
      <c r="E2030" s="2" t="s">
        <v>8</v>
      </c>
      <c r="F2030" s="1">
        <v>50</v>
      </c>
      <c r="G2030" s="2" t="s">
        <v>12</v>
      </c>
      <c r="H2030" s="2" t="s">
        <v>19</v>
      </c>
      <c r="I2030" s="1">
        <v>5</v>
      </c>
      <c r="J2030" s="2">
        <v>1</v>
      </c>
      <c r="K2030" s="2">
        <v>2024</v>
      </c>
    </row>
    <row r="2031" spans="1:11" x14ac:dyDescent="0.25">
      <c r="A2031" s="2">
        <v>3028</v>
      </c>
      <c r="B2031" s="2">
        <f t="shared" ca="1" si="63"/>
        <v>8547</v>
      </c>
      <c r="C2031" s="1">
        <v>-419</v>
      </c>
      <c r="D2031" s="2" t="str">
        <f t="shared" ca="1" si="62"/>
        <v>Withdrawal</v>
      </c>
      <c r="E2031" s="2" t="s">
        <v>7</v>
      </c>
      <c r="F2031" s="1">
        <v>35</v>
      </c>
      <c r="G2031" s="2" t="s">
        <v>11</v>
      </c>
      <c r="H2031" s="2" t="s">
        <v>20</v>
      </c>
      <c r="I2031" s="1">
        <v>1</v>
      </c>
      <c r="J2031" s="2">
        <v>3</v>
      </c>
      <c r="K2031" s="2">
        <v>2023</v>
      </c>
    </row>
    <row r="2032" spans="1:11" x14ac:dyDescent="0.25">
      <c r="A2032" s="2">
        <v>3029</v>
      </c>
      <c r="B2032" s="2">
        <f t="shared" ca="1" si="63"/>
        <v>11959</v>
      </c>
      <c r="C2032" s="1">
        <v>1022</v>
      </c>
      <c r="D2032" s="2" t="str">
        <f t="shared" ca="1" si="62"/>
        <v>Withdrawal</v>
      </c>
      <c r="E2032" s="2" t="s">
        <v>7</v>
      </c>
      <c r="F2032" s="1">
        <v>32</v>
      </c>
      <c r="G2032" s="2" t="s">
        <v>12</v>
      </c>
      <c r="H2032" s="2" t="s">
        <v>21</v>
      </c>
      <c r="I2032" s="1">
        <v>1</v>
      </c>
      <c r="J2032" s="2">
        <v>9</v>
      </c>
      <c r="K2032" s="2">
        <v>2024</v>
      </c>
    </row>
    <row r="2033" spans="1:11" x14ac:dyDescent="0.25">
      <c r="A2033" s="2">
        <v>3030</v>
      </c>
      <c r="B2033" s="2">
        <f t="shared" ca="1" si="63"/>
        <v>10186</v>
      </c>
      <c r="C2033" s="1">
        <v>-131</v>
      </c>
      <c r="D2033" s="2" t="str">
        <f t="shared" ca="1" si="62"/>
        <v>Deposit</v>
      </c>
      <c r="E2033" s="2" t="s">
        <v>9</v>
      </c>
      <c r="F2033" s="1">
        <v>62</v>
      </c>
      <c r="G2033" s="2" t="s">
        <v>11</v>
      </c>
      <c r="H2033" s="2" t="s">
        <v>22</v>
      </c>
      <c r="I2033" s="1">
        <v>2</v>
      </c>
      <c r="J2033" s="2">
        <v>8</v>
      </c>
      <c r="K2033" s="2">
        <v>2023</v>
      </c>
    </row>
    <row r="2034" spans="1:11" x14ac:dyDescent="0.25">
      <c r="A2034" s="2">
        <v>3031</v>
      </c>
      <c r="B2034" s="2">
        <f t="shared" ca="1" si="63"/>
        <v>11960</v>
      </c>
      <c r="C2034" s="1">
        <v>207</v>
      </c>
      <c r="D2034" s="2" t="str">
        <f t="shared" ca="1" si="62"/>
        <v>Withdrawal</v>
      </c>
      <c r="E2034" s="2" t="s">
        <v>7</v>
      </c>
      <c r="F2034" s="1">
        <v>63</v>
      </c>
      <c r="G2034" s="2" t="s">
        <v>12</v>
      </c>
      <c r="H2034" s="2" t="s">
        <v>23</v>
      </c>
      <c r="I2034" s="1">
        <v>4</v>
      </c>
      <c r="J2034" s="2">
        <v>8</v>
      </c>
      <c r="K2034" s="2">
        <v>2024</v>
      </c>
    </row>
    <row r="2035" spans="1:11" x14ac:dyDescent="0.25">
      <c r="A2035" s="2">
        <v>3032</v>
      </c>
      <c r="B2035" s="2">
        <f t="shared" ca="1" si="63"/>
        <v>14491</v>
      </c>
      <c r="C2035" s="1">
        <v>879</v>
      </c>
      <c r="D2035" s="2" t="str">
        <f t="shared" ca="1" si="62"/>
        <v>Withdrawal</v>
      </c>
      <c r="E2035" s="2" t="s">
        <v>7</v>
      </c>
      <c r="F2035" s="1">
        <v>69</v>
      </c>
      <c r="G2035" s="2" t="s">
        <v>11</v>
      </c>
      <c r="H2035" s="2" t="s">
        <v>19</v>
      </c>
      <c r="I2035" s="1">
        <v>3</v>
      </c>
      <c r="J2035" s="2">
        <v>2</v>
      </c>
      <c r="K2035" s="2">
        <v>2024</v>
      </c>
    </row>
    <row r="2036" spans="1:11" x14ac:dyDescent="0.25">
      <c r="A2036" s="2">
        <v>3033</v>
      </c>
      <c r="B2036" s="2">
        <f t="shared" ca="1" si="63"/>
        <v>18501</v>
      </c>
      <c r="C2036" s="1">
        <v>895</v>
      </c>
      <c r="D2036" s="2" t="str">
        <f t="shared" ca="1" si="62"/>
        <v>Deposit</v>
      </c>
      <c r="E2036" s="2" t="s">
        <v>8</v>
      </c>
      <c r="F2036" s="1">
        <v>27</v>
      </c>
      <c r="G2036" s="2" t="s">
        <v>12</v>
      </c>
      <c r="H2036" s="2" t="s">
        <v>20</v>
      </c>
      <c r="I2036" s="1">
        <v>4</v>
      </c>
      <c r="J2036" s="2">
        <v>6</v>
      </c>
      <c r="K2036" s="2">
        <v>2024</v>
      </c>
    </row>
    <row r="2037" spans="1:11" x14ac:dyDescent="0.25">
      <c r="A2037" s="2">
        <v>3034</v>
      </c>
      <c r="B2037" s="2">
        <f t="shared" ca="1" si="63"/>
        <v>14418</v>
      </c>
      <c r="C2037" s="1">
        <v>989</v>
      </c>
      <c r="D2037" s="2" t="str">
        <f t="shared" ca="1" si="62"/>
        <v>Deposit</v>
      </c>
      <c r="E2037" s="2" t="s">
        <v>9</v>
      </c>
      <c r="F2037" s="1">
        <v>47</v>
      </c>
      <c r="G2037" s="2" t="s">
        <v>11</v>
      </c>
      <c r="H2037" s="2" t="s">
        <v>21</v>
      </c>
      <c r="I2037" s="1">
        <v>5</v>
      </c>
      <c r="J2037" s="2">
        <v>7</v>
      </c>
      <c r="K2037" s="2">
        <v>2024</v>
      </c>
    </row>
    <row r="2038" spans="1:11" x14ac:dyDescent="0.25">
      <c r="A2038" s="2">
        <v>3035</v>
      </c>
      <c r="B2038" s="2">
        <f t="shared" ca="1" si="63"/>
        <v>12989</v>
      </c>
      <c r="C2038" s="1">
        <v>1309</v>
      </c>
      <c r="D2038" s="2" t="str">
        <f t="shared" ca="1" si="62"/>
        <v>Withdrawal</v>
      </c>
      <c r="E2038" s="2" t="s">
        <v>7</v>
      </c>
      <c r="F2038" s="1">
        <v>57</v>
      </c>
      <c r="G2038" s="2" t="s">
        <v>11</v>
      </c>
      <c r="H2038" s="2" t="s">
        <v>22</v>
      </c>
      <c r="I2038" s="1">
        <v>2</v>
      </c>
      <c r="J2038" s="2">
        <v>5</v>
      </c>
      <c r="K2038" s="2">
        <v>2024</v>
      </c>
    </row>
    <row r="2039" spans="1:11" x14ac:dyDescent="0.25">
      <c r="A2039" s="2">
        <v>3036</v>
      </c>
      <c r="B2039" s="2">
        <f t="shared" ca="1" si="63"/>
        <v>11779</v>
      </c>
      <c r="C2039" s="1">
        <v>1161</v>
      </c>
      <c r="D2039" s="2" t="str">
        <f t="shared" ca="1" si="62"/>
        <v>Transfer</v>
      </c>
      <c r="E2039" s="2" t="s">
        <v>8</v>
      </c>
      <c r="F2039" s="1">
        <v>49</v>
      </c>
      <c r="G2039" s="2" t="s">
        <v>12</v>
      </c>
      <c r="H2039" s="2" t="s">
        <v>23</v>
      </c>
      <c r="I2039" s="1">
        <v>4</v>
      </c>
      <c r="J2039" s="2">
        <v>11</v>
      </c>
      <c r="K2039" s="2">
        <v>2023</v>
      </c>
    </row>
    <row r="2040" spans="1:11" x14ac:dyDescent="0.25">
      <c r="A2040" s="2">
        <v>3037</v>
      </c>
      <c r="B2040" s="2">
        <f t="shared" ca="1" si="63"/>
        <v>12980</v>
      </c>
      <c r="C2040" s="1">
        <v>1461</v>
      </c>
      <c r="D2040" s="2" t="str">
        <f t="shared" ca="1" si="62"/>
        <v>Withdrawal</v>
      </c>
      <c r="E2040" s="2" t="s">
        <v>7</v>
      </c>
      <c r="F2040" s="1">
        <v>45</v>
      </c>
      <c r="G2040" s="2" t="s">
        <v>11</v>
      </c>
      <c r="H2040" s="2" t="s">
        <v>19</v>
      </c>
      <c r="I2040" s="1">
        <v>1</v>
      </c>
      <c r="J2040" s="2">
        <v>6</v>
      </c>
      <c r="K2040" s="2">
        <v>2024</v>
      </c>
    </row>
    <row r="2041" spans="1:11" x14ac:dyDescent="0.25">
      <c r="A2041" s="2">
        <v>3038</v>
      </c>
      <c r="B2041" s="2">
        <f t="shared" ca="1" si="63"/>
        <v>22021</v>
      </c>
      <c r="C2041" s="1">
        <v>-30</v>
      </c>
      <c r="D2041" s="2" t="str">
        <f t="shared" ca="1" si="62"/>
        <v>Transfer</v>
      </c>
      <c r="E2041" s="2" t="s">
        <v>7</v>
      </c>
      <c r="F2041" s="1">
        <v>42</v>
      </c>
      <c r="G2041" s="2" t="s">
        <v>12</v>
      </c>
      <c r="H2041" s="2" t="s">
        <v>20</v>
      </c>
      <c r="I2041" s="1">
        <v>3</v>
      </c>
      <c r="J2041" s="2">
        <v>4</v>
      </c>
      <c r="K2041" s="2">
        <v>2023</v>
      </c>
    </row>
    <row r="2042" spans="1:11" x14ac:dyDescent="0.25">
      <c r="A2042" s="2">
        <v>3039</v>
      </c>
      <c r="B2042" s="2">
        <f t="shared" ca="1" si="63"/>
        <v>4662</v>
      </c>
      <c r="C2042" s="1">
        <v>379</v>
      </c>
      <c r="D2042" s="2" t="str">
        <f t="shared" ca="1" si="62"/>
        <v>Deposit</v>
      </c>
      <c r="E2042" s="2" t="s">
        <v>9</v>
      </c>
      <c r="F2042" s="1">
        <v>40</v>
      </c>
      <c r="G2042" s="2" t="s">
        <v>11</v>
      </c>
      <c r="H2042" s="2" t="s">
        <v>21</v>
      </c>
      <c r="I2042" s="1">
        <v>4</v>
      </c>
      <c r="J2042" s="2">
        <v>11</v>
      </c>
      <c r="K2042" s="2">
        <v>2024</v>
      </c>
    </row>
    <row r="2043" spans="1:11" x14ac:dyDescent="0.25">
      <c r="A2043" s="2">
        <v>3040</v>
      </c>
      <c r="B2043" s="2">
        <f t="shared" ca="1" si="63"/>
        <v>21373</v>
      </c>
      <c r="C2043" s="1">
        <v>330</v>
      </c>
      <c r="D2043" s="2" t="str">
        <f t="shared" ca="1" si="62"/>
        <v>Deposit</v>
      </c>
      <c r="E2043" s="2" t="s">
        <v>7</v>
      </c>
      <c r="F2043" s="1">
        <v>49</v>
      </c>
      <c r="G2043" s="2" t="s">
        <v>12</v>
      </c>
      <c r="H2043" s="2" t="s">
        <v>22</v>
      </c>
      <c r="I2043" s="1">
        <v>5</v>
      </c>
      <c r="J2043" s="2">
        <v>9</v>
      </c>
      <c r="K2043" s="2">
        <v>2024</v>
      </c>
    </row>
    <row r="2044" spans="1:11" x14ac:dyDescent="0.25">
      <c r="A2044" s="2">
        <v>3041</v>
      </c>
      <c r="B2044" s="2">
        <f t="shared" ca="1" si="63"/>
        <v>17677</v>
      </c>
      <c r="C2044" s="1">
        <v>922</v>
      </c>
      <c r="D2044" s="2" t="str">
        <f t="shared" ca="1" si="62"/>
        <v>Transfer</v>
      </c>
      <c r="E2044" s="2" t="s">
        <v>7</v>
      </c>
      <c r="F2044" s="1">
        <v>46</v>
      </c>
      <c r="G2044" s="2" t="s">
        <v>11</v>
      </c>
      <c r="H2044" s="2" t="s">
        <v>23</v>
      </c>
      <c r="I2044" s="1">
        <v>1</v>
      </c>
      <c r="J2044" s="2">
        <v>3</v>
      </c>
      <c r="K2044" s="2">
        <v>2024</v>
      </c>
    </row>
    <row r="2045" spans="1:11" x14ac:dyDescent="0.25">
      <c r="A2045" s="2">
        <v>3042</v>
      </c>
      <c r="B2045" s="2">
        <f t="shared" ca="1" si="63"/>
        <v>11025</v>
      </c>
      <c r="C2045" s="1">
        <v>547</v>
      </c>
      <c r="D2045" s="2" t="str">
        <f t="shared" ca="1" si="62"/>
        <v>Withdrawal</v>
      </c>
      <c r="E2045" s="2" t="s">
        <v>7</v>
      </c>
      <c r="F2045" s="1">
        <v>68</v>
      </c>
      <c r="G2045" s="2" t="s">
        <v>12</v>
      </c>
      <c r="H2045" s="2" t="s">
        <v>19</v>
      </c>
      <c r="I2045" s="1">
        <v>1</v>
      </c>
      <c r="J2045" s="2">
        <v>7</v>
      </c>
      <c r="K2045" s="2">
        <v>2024</v>
      </c>
    </row>
    <row r="2046" spans="1:11" x14ac:dyDescent="0.25">
      <c r="A2046" s="2">
        <v>3043</v>
      </c>
      <c r="B2046" s="2">
        <f t="shared" ca="1" si="63"/>
        <v>16863</v>
      </c>
      <c r="C2046" s="1">
        <v>113</v>
      </c>
      <c r="D2046" s="2" t="str">
        <f t="shared" ca="1" si="62"/>
        <v>Deposit</v>
      </c>
      <c r="E2046" s="2" t="s">
        <v>8</v>
      </c>
      <c r="F2046" s="1">
        <v>63</v>
      </c>
      <c r="G2046" s="2" t="s">
        <v>11</v>
      </c>
      <c r="H2046" s="2" t="s">
        <v>20</v>
      </c>
      <c r="I2046" s="1">
        <v>1</v>
      </c>
      <c r="J2046" s="2">
        <v>11</v>
      </c>
      <c r="K2046" s="2">
        <v>2023</v>
      </c>
    </row>
    <row r="2047" spans="1:11" x14ac:dyDescent="0.25">
      <c r="A2047" s="2">
        <v>3044</v>
      </c>
      <c r="B2047" s="2">
        <f t="shared" ca="1" si="63"/>
        <v>11171</v>
      </c>
      <c r="C2047" s="1">
        <v>-156</v>
      </c>
      <c r="D2047" s="2" t="str">
        <f t="shared" ca="1" si="62"/>
        <v>Deposit</v>
      </c>
      <c r="E2047" s="2" t="s">
        <v>7</v>
      </c>
      <c r="F2047" s="1">
        <v>63</v>
      </c>
      <c r="G2047" s="2" t="s">
        <v>12</v>
      </c>
      <c r="H2047" s="2" t="s">
        <v>21</v>
      </c>
      <c r="I2047" s="1">
        <v>1</v>
      </c>
      <c r="J2047" s="2">
        <v>11</v>
      </c>
      <c r="K2047" s="2">
        <v>2023</v>
      </c>
    </row>
    <row r="2048" spans="1:11" x14ac:dyDescent="0.25">
      <c r="A2048" s="2">
        <v>3045</v>
      </c>
      <c r="B2048" s="2">
        <f t="shared" ca="1" si="63"/>
        <v>17200</v>
      </c>
      <c r="C2048" s="1">
        <v>979</v>
      </c>
      <c r="D2048" s="2" t="str">
        <f t="shared" ca="1" si="62"/>
        <v>Transfer</v>
      </c>
      <c r="E2048" s="2" t="s">
        <v>9</v>
      </c>
      <c r="F2048" s="1">
        <v>40</v>
      </c>
      <c r="G2048" s="2" t="s">
        <v>11</v>
      </c>
      <c r="H2048" s="2" t="s">
        <v>22</v>
      </c>
      <c r="I2048" s="1">
        <v>4</v>
      </c>
      <c r="J2048" s="2">
        <v>8</v>
      </c>
      <c r="K2048" s="2">
        <v>2024</v>
      </c>
    </row>
    <row r="2049" spans="1:11" x14ac:dyDescent="0.25">
      <c r="A2049" s="2">
        <v>3046</v>
      </c>
      <c r="B2049" s="2">
        <f t="shared" ca="1" si="63"/>
        <v>3735</v>
      </c>
      <c r="C2049" s="1">
        <v>988</v>
      </c>
      <c r="D2049" s="2" t="str">
        <f t="shared" ca="1" si="62"/>
        <v>Deposit</v>
      </c>
      <c r="E2049" s="2" t="s">
        <v>8</v>
      </c>
      <c r="F2049" s="1">
        <v>31</v>
      </c>
      <c r="G2049" s="2" t="s">
        <v>12</v>
      </c>
      <c r="H2049" s="2" t="s">
        <v>23</v>
      </c>
      <c r="I2049" s="1">
        <v>1</v>
      </c>
      <c r="J2049" s="2">
        <v>10</v>
      </c>
      <c r="K2049" s="2">
        <v>2023</v>
      </c>
    </row>
    <row r="2050" spans="1:11" x14ac:dyDescent="0.25">
      <c r="A2050" s="2">
        <v>3047</v>
      </c>
      <c r="B2050" s="2">
        <f t="shared" ca="1" si="63"/>
        <v>21986</v>
      </c>
      <c r="C2050" s="1">
        <v>750</v>
      </c>
      <c r="D2050" s="2" t="str">
        <f t="shared" ca="1" si="62"/>
        <v>Deposit</v>
      </c>
      <c r="E2050" s="2" t="s">
        <v>7</v>
      </c>
      <c r="F2050" s="1">
        <v>29</v>
      </c>
      <c r="G2050" s="2" t="s">
        <v>11</v>
      </c>
      <c r="H2050" s="2" t="s">
        <v>19</v>
      </c>
      <c r="I2050" s="1">
        <v>3</v>
      </c>
      <c r="J2050" s="2">
        <v>12</v>
      </c>
      <c r="K2050" s="2">
        <v>2024</v>
      </c>
    </row>
    <row r="2051" spans="1:11" x14ac:dyDescent="0.25">
      <c r="A2051" s="2">
        <v>3048</v>
      </c>
      <c r="B2051" s="2">
        <f t="shared" ca="1" si="63"/>
        <v>12836</v>
      </c>
      <c r="C2051" s="1">
        <v>281</v>
      </c>
      <c r="D2051" s="2" t="str">
        <f t="shared" ca="1" si="62"/>
        <v>Deposit</v>
      </c>
      <c r="E2051" s="2" t="s">
        <v>7</v>
      </c>
      <c r="F2051" s="1">
        <v>65</v>
      </c>
      <c r="G2051" s="2" t="s">
        <v>12</v>
      </c>
      <c r="H2051" s="2" t="s">
        <v>20</v>
      </c>
      <c r="I2051" s="1">
        <v>2</v>
      </c>
      <c r="J2051" s="2">
        <v>6</v>
      </c>
      <c r="K2051" s="2">
        <v>2023</v>
      </c>
    </row>
    <row r="2052" spans="1:11" x14ac:dyDescent="0.25">
      <c r="A2052" s="2">
        <v>3049</v>
      </c>
      <c r="B2052" s="2">
        <f t="shared" ca="1" si="63"/>
        <v>22188</v>
      </c>
      <c r="C2052" s="1">
        <v>115</v>
      </c>
      <c r="D2052" s="2" t="str">
        <f t="shared" ref="D2052:D2115" ca="1" si="64">INDEX(loan_types,RANDBETWEEN(1,COUNTA(loan_types)))</f>
        <v>Transfer</v>
      </c>
      <c r="E2052" s="2" t="s">
        <v>7</v>
      </c>
      <c r="F2052" s="1">
        <v>42</v>
      </c>
      <c r="G2052" s="2" t="s">
        <v>11</v>
      </c>
      <c r="H2052" s="2" t="s">
        <v>21</v>
      </c>
      <c r="I2052" s="1">
        <v>1</v>
      </c>
      <c r="J2052" s="2">
        <v>12</v>
      </c>
      <c r="K2052" s="2">
        <v>2024</v>
      </c>
    </row>
    <row r="2053" spans="1:11" x14ac:dyDescent="0.25">
      <c r="A2053" s="2">
        <v>3050</v>
      </c>
      <c r="B2053" s="2">
        <f t="shared" ref="B2053:B2116" ca="1" si="65">IF(D2053="Withdrawal",RANDBETWEEN(500,15000),IF(D2052="Transfer",RANDBETWEEN(600,6000),RANDBETWEEN(10000,25000)))</f>
        <v>4188</v>
      </c>
      <c r="C2053" s="1">
        <v>-377</v>
      </c>
      <c r="D2053" s="2" t="str">
        <f t="shared" ca="1" si="64"/>
        <v>Transfer</v>
      </c>
      <c r="E2053" s="2" t="s">
        <v>9</v>
      </c>
      <c r="F2053" s="1">
        <v>38</v>
      </c>
      <c r="G2053" s="2" t="s">
        <v>12</v>
      </c>
      <c r="H2053" s="2" t="s">
        <v>22</v>
      </c>
      <c r="I2053" s="1">
        <v>3</v>
      </c>
      <c r="J2053" s="2">
        <v>5</v>
      </c>
      <c r="K2053" s="2">
        <v>2024</v>
      </c>
    </row>
    <row r="2054" spans="1:11" x14ac:dyDescent="0.25">
      <c r="A2054" s="2">
        <v>3051</v>
      </c>
      <c r="B2054" s="2">
        <f t="shared" ca="1" si="65"/>
        <v>8802</v>
      </c>
      <c r="C2054" s="1">
        <v>1495</v>
      </c>
      <c r="D2054" s="2" t="str">
        <f t="shared" ca="1" si="64"/>
        <v>Withdrawal</v>
      </c>
      <c r="E2054" s="2" t="s">
        <v>7</v>
      </c>
      <c r="F2054" s="1">
        <v>56</v>
      </c>
      <c r="G2054" s="2" t="s">
        <v>11</v>
      </c>
      <c r="H2054" s="2" t="s">
        <v>23</v>
      </c>
      <c r="I2054" s="1">
        <v>1</v>
      </c>
      <c r="J2054" s="2">
        <v>10</v>
      </c>
      <c r="K2054" s="2">
        <v>2023</v>
      </c>
    </row>
    <row r="2055" spans="1:11" x14ac:dyDescent="0.25">
      <c r="A2055" s="2">
        <v>3052</v>
      </c>
      <c r="B2055" s="2">
        <f t="shared" ca="1" si="65"/>
        <v>5634</v>
      </c>
      <c r="C2055" s="1">
        <v>235</v>
      </c>
      <c r="D2055" s="2" t="str">
        <f t="shared" ca="1" si="64"/>
        <v>Withdrawal</v>
      </c>
      <c r="E2055" s="2" t="s">
        <v>8</v>
      </c>
      <c r="F2055" s="1">
        <v>67</v>
      </c>
      <c r="G2055" s="2" t="s">
        <v>12</v>
      </c>
      <c r="H2055" s="2" t="s">
        <v>19</v>
      </c>
      <c r="I2055" s="1">
        <v>1</v>
      </c>
      <c r="J2055" s="2">
        <v>10</v>
      </c>
      <c r="K2055" s="2">
        <v>2024</v>
      </c>
    </row>
    <row r="2056" spans="1:11" x14ac:dyDescent="0.25">
      <c r="A2056" s="2">
        <v>3053</v>
      </c>
      <c r="B2056" s="2">
        <f t="shared" ca="1" si="65"/>
        <v>16554</v>
      </c>
      <c r="C2056" s="1">
        <v>747</v>
      </c>
      <c r="D2056" s="2" t="str">
        <f t="shared" ca="1" si="64"/>
        <v>Transfer</v>
      </c>
      <c r="E2056" s="2" t="s">
        <v>7</v>
      </c>
      <c r="F2056" s="1">
        <v>48</v>
      </c>
      <c r="G2056" s="2" t="s">
        <v>11</v>
      </c>
      <c r="H2056" s="2" t="s">
        <v>20</v>
      </c>
      <c r="I2056" s="1">
        <v>2</v>
      </c>
      <c r="J2056" s="2">
        <v>6</v>
      </c>
      <c r="K2056" s="2">
        <v>2024</v>
      </c>
    </row>
    <row r="2057" spans="1:11" x14ac:dyDescent="0.25">
      <c r="A2057" s="2">
        <v>3054</v>
      </c>
      <c r="B2057" s="2">
        <f t="shared" ca="1" si="65"/>
        <v>11711</v>
      </c>
      <c r="C2057" s="1">
        <v>1420</v>
      </c>
      <c r="D2057" s="2" t="str">
        <f t="shared" ca="1" si="64"/>
        <v>Withdrawal</v>
      </c>
      <c r="E2057" s="2" t="s">
        <v>7</v>
      </c>
      <c r="F2057" s="1">
        <v>29</v>
      </c>
      <c r="G2057" s="2" t="s">
        <v>11</v>
      </c>
      <c r="H2057" s="2" t="s">
        <v>21</v>
      </c>
      <c r="I2057" s="1">
        <v>1</v>
      </c>
      <c r="J2057" s="2">
        <v>6</v>
      </c>
      <c r="K2057" s="2">
        <v>2024</v>
      </c>
    </row>
    <row r="2058" spans="1:11" x14ac:dyDescent="0.25">
      <c r="A2058" s="2">
        <v>3055</v>
      </c>
      <c r="B2058" s="2">
        <f t="shared" ca="1" si="65"/>
        <v>16299</v>
      </c>
      <c r="C2058" s="1">
        <v>555</v>
      </c>
      <c r="D2058" s="2" t="str">
        <f t="shared" ca="1" si="64"/>
        <v>Deposit</v>
      </c>
      <c r="E2058" s="2" t="s">
        <v>9</v>
      </c>
      <c r="F2058" s="1">
        <v>47</v>
      </c>
      <c r="G2058" s="2" t="s">
        <v>12</v>
      </c>
      <c r="H2058" s="2" t="s">
        <v>22</v>
      </c>
      <c r="I2058" s="1">
        <v>3</v>
      </c>
      <c r="J2058" s="2">
        <v>12</v>
      </c>
      <c r="K2058" s="2">
        <v>2023</v>
      </c>
    </row>
    <row r="2059" spans="1:11" x14ac:dyDescent="0.25">
      <c r="A2059" s="2">
        <v>3056</v>
      </c>
      <c r="B2059" s="2">
        <f t="shared" ca="1" si="65"/>
        <v>11801</v>
      </c>
      <c r="C2059" s="1">
        <v>1006</v>
      </c>
      <c r="D2059" s="2" t="str">
        <f t="shared" ca="1" si="64"/>
        <v>Deposit</v>
      </c>
      <c r="E2059" s="2" t="s">
        <v>7</v>
      </c>
      <c r="F2059" s="1">
        <v>39</v>
      </c>
      <c r="G2059" s="2" t="s">
        <v>11</v>
      </c>
      <c r="H2059" s="2" t="s">
        <v>23</v>
      </c>
      <c r="I2059" s="1">
        <v>3</v>
      </c>
      <c r="J2059" s="2">
        <v>3</v>
      </c>
      <c r="K2059" s="2">
        <v>2024</v>
      </c>
    </row>
    <row r="2060" spans="1:11" x14ac:dyDescent="0.25">
      <c r="A2060" s="2">
        <v>3057</v>
      </c>
      <c r="B2060" s="2">
        <f t="shared" ca="1" si="65"/>
        <v>13539</v>
      </c>
      <c r="C2060" s="1">
        <v>1102</v>
      </c>
      <c r="D2060" s="2" t="str">
        <f t="shared" ca="1" si="64"/>
        <v>Withdrawal</v>
      </c>
      <c r="E2060" s="2" t="s">
        <v>7</v>
      </c>
      <c r="F2060" s="1">
        <v>67</v>
      </c>
      <c r="G2060" s="2" t="s">
        <v>11</v>
      </c>
      <c r="H2060" s="2" t="s">
        <v>19</v>
      </c>
      <c r="I2060" s="1">
        <v>5</v>
      </c>
      <c r="J2060" s="2">
        <v>4</v>
      </c>
      <c r="K2060" s="2">
        <v>2023</v>
      </c>
    </row>
    <row r="2061" spans="1:11" x14ac:dyDescent="0.25">
      <c r="A2061" s="2">
        <v>3058</v>
      </c>
      <c r="B2061" s="2">
        <f t="shared" ca="1" si="65"/>
        <v>2002</v>
      </c>
      <c r="C2061" s="1">
        <v>453</v>
      </c>
      <c r="D2061" s="2" t="str">
        <f t="shared" ca="1" si="64"/>
        <v>Withdrawal</v>
      </c>
      <c r="E2061" s="2" t="s">
        <v>8</v>
      </c>
      <c r="F2061" s="1">
        <v>58</v>
      </c>
      <c r="G2061" s="2" t="s">
        <v>12</v>
      </c>
      <c r="H2061" s="2" t="s">
        <v>20</v>
      </c>
      <c r="I2061" s="1">
        <v>4</v>
      </c>
      <c r="J2061" s="2">
        <v>12</v>
      </c>
      <c r="K2061" s="2">
        <v>2024</v>
      </c>
    </row>
    <row r="2062" spans="1:11" x14ac:dyDescent="0.25">
      <c r="A2062" s="2">
        <v>3059</v>
      </c>
      <c r="B2062" s="2">
        <f t="shared" ca="1" si="65"/>
        <v>20949</v>
      </c>
      <c r="C2062" s="1">
        <v>-105</v>
      </c>
      <c r="D2062" s="2" t="str">
        <f t="shared" ca="1" si="64"/>
        <v>Deposit</v>
      </c>
      <c r="E2062" s="2" t="s">
        <v>9</v>
      </c>
      <c r="F2062" s="1">
        <v>66</v>
      </c>
      <c r="G2062" s="2" t="s">
        <v>12</v>
      </c>
      <c r="H2062" s="2" t="s">
        <v>21</v>
      </c>
      <c r="I2062" s="1">
        <v>1</v>
      </c>
      <c r="J2062" s="2">
        <v>7</v>
      </c>
      <c r="K2062" s="2">
        <v>2023</v>
      </c>
    </row>
    <row r="2063" spans="1:11" x14ac:dyDescent="0.25">
      <c r="A2063" s="2">
        <v>3060</v>
      </c>
      <c r="B2063" s="2">
        <f t="shared" ca="1" si="65"/>
        <v>2723</v>
      </c>
      <c r="C2063" s="1">
        <v>983</v>
      </c>
      <c r="D2063" s="2" t="str">
        <f t="shared" ca="1" si="64"/>
        <v>Withdrawal</v>
      </c>
      <c r="E2063" s="2" t="s">
        <v>7</v>
      </c>
      <c r="F2063" s="1">
        <v>60</v>
      </c>
      <c r="G2063" s="2" t="s">
        <v>11</v>
      </c>
      <c r="H2063" s="2" t="s">
        <v>23</v>
      </c>
      <c r="I2063" s="1">
        <v>2</v>
      </c>
      <c r="J2063" s="2">
        <v>2</v>
      </c>
      <c r="K2063" s="2">
        <v>2023</v>
      </c>
    </row>
    <row r="2064" spans="1:11" x14ac:dyDescent="0.25">
      <c r="A2064" s="2">
        <v>3061</v>
      </c>
      <c r="B2064" s="2">
        <f t="shared" ca="1" si="65"/>
        <v>7869</v>
      </c>
      <c r="C2064" s="1">
        <v>685</v>
      </c>
      <c r="D2064" s="2" t="str">
        <f t="shared" ca="1" si="64"/>
        <v>Withdrawal</v>
      </c>
      <c r="E2064" s="2" t="s">
        <v>8</v>
      </c>
      <c r="F2064" s="1">
        <v>57</v>
      </c>
      <c r="G2064" s="2" t="s">
        <v>11</v>
      </c>
      <c r="H2064" s="2" t="s">
        <v>19</v>
      </c>
      <c r="I2064" s="1">
        <v>3</v>
      </c>
      <c r="J2064" s="2">
        <v>11</v>
      </c>
      <c r="K2064" s="2">
        <v>2024</v>
      </c>
    </row>
    <row r="2065" spans="1:11" x14ac:dyDescent="0.25">
      <c r="A2065" s="2">
        <v>3062</v>
      </c>
      <c r="B2065" s="2">
        <f t="shared" ca="1" si="65"/>
        <v>22203</v>
      </c>
      <c r="C2065" s="1">
        <v>327</v>
      </c>
      <c r="D2065" s="2" t="str">
        <f t="shared" ca="1" si="64"/>
        <v>Deposit</v>
      </c>
      <c r="E2065" s="2" t="s">
        <v>7</v>
      </c>
      <c r="F2065" s="1">
        <v>56</v>
      </c>
      <c r="G2065" s="2" t="s">
        <v>12</v>
      </c>
      <c r="H2065" s="2" t="s">
        <v>20</v>
      </c>
      <c r="I2065" s="1">
        <v>1</v>
      </c>
      <c r="J2065" s="2">
        <v>9</v>
      </c>
      <c r="K2065" s="2">
        <v>2024</v>
      </c>
    </row>
    <row r="2066" spans="1:11" x14ac:dyDescent="0.25">
      <c r="A2066" s="2">
        <v>3063</v>
      </c>
      <c r="B2066" s="2">
        <f t="shared" ca="1" si="65"/>
        <v>19439</v>
      </c>
      <c r="C2066" s="1">
        <v>1413</v>
      </c>
      <c r="D2066" s="2" t="str">
        <f t="shared" ca="1" si="64"/>
        <v>Deposit</v>
      </c>
      <c r="E2066" s="2" t="s">
        <v>7</v>
      </c>
      <c r="F2066" s="1">
        <v>46</v>
      </c>
      <c r="G2066" s="2" t="s">
        <v>11</v>
      </c>
      <c r="H2066" s="2" t="s">
        <v>21</v>
      </c>
      <c r="I2066" s="1">
        <v>2</v>
      </c>
      <c r="J2066" s="2">
        <v>3</v>
      </c>
      <c r="K2066" s="2">
        <v>2023</v>
      </c>
    </row>
    <row r="2067" spans="1:11" x14ac:dyDescent="0.25">
      <c r="A2067" s="2">
        <v>3064</v>
      </c>
      <c r="B2067" s="2">
        <f t="shared" ca="1" si="65"/>
        <v>12433</v>
      </c>
      <c r="C2067" s="1">
        <v>715</v>
      </c>
      <c r="D2067" s="2" t="str">
        <f t="shared" ca="1" si="64"/>
        <v>Transfer</v>
      </c>
      <c r="E2067" s="2" t="s">
        <v>9</v>
      </c>
      <c r="F2067" s="1">
        <v>60</v>
      </c>
      <c r="G2067" s="2" t="s">
        <v>12</v>
      </c>
      <c r="H2067" s="2" t="s">
        <v>22</v>
      </c>
      <c r="I2067" s="1">
        <v>3</v>
      </c>
      <c r="J2067" s="2">
        <v>10</v>
      </c>
      <c r="K2067" s="2">
        <v>2024</v>
      </c>
    </row>
    <row r="2068" spans="1:11" x14ac:dyDescent="0.25">
      <c r="A2068" s="2">
        <v>3065</v>
      </c>
      <c r="B2068" s="2">
        <f t="shared" ca="1" si="65"/>
        <v>7718</v>
      </c>
      <c r="C2068" s="1">
        <v>-447</v>
      </c>
      <c r="D2068" s="2" t="str">
        <f t="shared" ca="1" si="64"/>
        <v>Withdrawal</v>
      </c>
      <c r="E2068" s="2" t="s">
        <v>7</v>
      </c>
      <c r="F2068" s="1">
        <v>60</v>
      </c>
      <c r="G2068" s="2" t="s">
        <v>11</v>
      </c>
      <c r="H2068" s="2" t="s">
        <v>23</v>
      </c>
      <c r="I2068" s="1">
        <v>1</v>
      </c>
      <c r="J2068" s="2">
        <v>1</v>
      </c>
      <c r="K2068" s="2">
        <v>2023</v>
      </c>
    </row>
    <row r="2069" spans="1:11" x14ac:dyDescent="0.25">
      <c r="A2069" s="2">
        <v>3066</v>
      </c>
      <c r="B2069" s="2">
        <f t="shared" ca="1" si="65"/>
        <v>21366</v>
      </c>
      <c r="C2069" s="1">
        <v>-275</v>
      </c>
      <c r="D2069" s="2" t="str">
        <f t="shared" ca="1" si="64"/>
        <v>Transfer</v>
      </c>
      <c r="E2069" s="2" t="s">
        <v>8</v>
      </c>
      <c r="F2069" s="1">
        <v>64</v>
      </c>
      <c r="G2069" s="2" t="s">
        <v>12</v>
      </c>
      <c r="H2069" s="2" t="s">
        <v>19</v>
      </c>
      <c r="I2069" s="1">
        <v>1</v>
      </c>
      <c r="J2069" s="2">
        <v>12</v>
      </c>
      <c r="K2069" s="2">
        <v>2023</v>
      </c>
    </row>
    <row r="2070" spans="1:11" x14ac:dyDescent="0.25">
      <c r="A2070" s="2">
        <v>3067</v>
      </c>
      <c r="B2070" s="2">
        <f t="shared" ca="1" si="65"/>
        <v>12445</v>
      </c>
      <c r="C2070" s="1">
        <v>797</v>
      </c>
      <c r="D2070" s="2" t="str">
        <f t="shared" ca="1" si="64"/>
        <v>Withdrawal</v>
      </c>
      <c r="E2070" s="2" t="s">
        <v>7</v>
      </c>
      <c r="F2070" s="1">
        <v>64</v>
      </c>
      <c r="G2070" s="2" t="s">
        <v>11</v>
      </c>
      <c r="H2070" s="2" t="s">
        <v>20</v>
      </c>
      <c r="I2070" s="1">
        <v>5</v>
      </c>
      <c r="J2070" s="2">
        <v>3</v>
      </c>
      <c r="K2070" s="2">
        <v>2023</v>
      </c>
    </row>
    <row r="2071" spans="1:11" x14ac:dyDescent="0.25">
      <c r="A2071" s="2">
        <v>3068</v>
      </c>
      <c r="B2071" s="2">
        <f t="shared" ca="1" si="65"/>
        <v>19126</v>
      </c>
      <c r="C2071" s="1">
        <v>1079</v>
      </c>
      <c r="D2071" s="2" t="str">
        <f t="shared" ca="1" si="64"/>
        <v>Transfer</v>
      </c>
      <c r="E2071" s="2" t="s">
        <v>7</v>
      </c>
      <c r="F2071" s="1">
        <v>47</v>
      </c>
      <c r="G2071" s="2" t="s">
        <v>12</v>
      </c>
      <c r="H2071" s="2" t="s">
        <v>21</v>
      </c>
      <c r="I2071" s="1">
        <v>2</v>
      </c>
      <c r="J2071" s="2">
        <v>1</v>
      </c>
      <c r="K2071" s="2">
        <v>2024</v>
      </c>
    </row>
    <row r="2072" spans="1:11" x14ac:dyDescent="0.25">
      <c r="A2072" s="2">
        <v>3069</v>
      </c>
      <c r="B2072" s="2">
        <f t="shared" ca="1" si="65"/>
        <v>1144</v>
      </c>
      <c r="C2072" s="1">
        <v>411</v>
      </c>
      <c r="D2072" s="2" t="str">
        <f t="shared" ca="1" si="64"/>
        <v>Deposit</v>
      </c>
      <c r="E2072" s="2" t="s">
        <v>9</v>
      </c>
      <c r="F2072" s="1">
        <v>69</v>
      </c>
      <c r="G2072" s="2" t="s">
        <v>11</v>
      </c>
      <c r="H2072" s="2" t="s">
        <v>22</v>
      </c>
      <c r="I2072" s="1">
        <v>4</v>
      </c>
      <c r="J2072" s="2">
        <v>12</v>
      </c>
      <c r="K2072" s="2">
        <v>2024</v>
      </c>
    </row>
    <row r="2073" spans="1:11" x14ac:dyDescent="0.25">
      <c r="A2073" s="2">
        <v>3070</v>
      </c>
      <c r="B2073" s="2">
        <f t="shared" ca="1" si="65"/>
        <v>13777</v>
      </c>
      <c r="C2073" s="1">
        <v>754</v>
      </c>
      <c r="D2073" s="2" t="str">
        <f t="shared" ca="1" si="64"/>
        <v>Deposit</v>
      </c>
      <c r="E2073" s="2" t="s">
        <v>7</v>
      </c>
      <c r="F2073" s="1">
        <v>31</v>
      </c>
      <c r="G2073" s="2" t="s">
        <v>11</v>
      </c>
      <c r="H2073" s="2" t="s">
        <v>23</v>
      </c>
      <c r="I2073" s="1">
        <v>3</v>
      </c>
      <c r="J2073" s="2">
        <v>11</v>
      </c>
      <c r="K2073" s="2">
        <v>2023</v>
      </c>
    </row>
    <row r="2074" spans="1:11" x14ac:dyDescent="0.25">
      <c r="A2074" s="2">
        <v>3071</v>
      </c>
      <c r="B2074" s="2">
        <f t="shared" ca="1" si="65"/>
        <v>24304</v>
      </c>
      <c r="C2074" s="1">
        <v>1354</v>
      </c>
      <c r="D2074" s="2" t="str">
        <f t="shared" ca="1" si="64"/>
        <v>Transfer</v>
      </c>
      <c r="E2074" s="2" t="s">
        <v>7</v>
      </c>
      <c r="F2074" s="1">
        <v>69</v>
      </c>
      <c r="G2074" s="2" t="s">
        <v>12</v>
      </c>
      <c r="H2074" s="2" t="s">
        <v>19</v>
      </c>
      <c r="I2074" s="1">
        <v>5</v>
      </c>
      <c r="J2074" s="2">
        <v>7</v>
      </c>
      <c r="K2074" s="2">
        <v>2024</v>
      </c>
    </row>
    <row r="2075" spans="1:11" x14ac:dyDescent="0.25">
      <c r="A2075" s="2">
        <v>3072</v>
      </c>
      <c r="B2075" s="2">
        <f t="shared" ca="1" si="65"/>
        <v>3938</v>
      </c>
      <c r="C2075" s="1">
        <v>435</v>
      </c>
      <c r="D2075" s="2" t="str">
        <f t="shared" ca="1" si="64"/>
        <v>Transfer</v>
      </c>
      <c r="E2075" s="2" t="s">
        <v>8</v>
      </c>
      <c r="F2075" s="1">
        <v>31</v>
      </c>
      <c r="G2075" s="2" t="s">
        <v>12</v>
      </c>
      <c r="H2075" s="2" t="s">
        <v>20</v>
      </c>
      <c r="I2075" s="1">
        <v>4</v>
      </c>
      <c r="J2075" s="2">
        <v>2</v>
      </c>
      <c r="K2075" s="2">
        <v>2023</v>
      </c>
    </row>
    <row r="2076" spans="1:11" x14ac:dyDescent="0.25">
      <c r="A2076" s="2">
        <v>3073</v>
      </c>
      <c r="B2076" s="2">
        <f t="shared" ca="1" si="65"/>
        <v>638</v>
      </c>
      <c r="C2076" s="1">
        <v>385</v>
      </c>
      <c r="D2076" s="2" t="str">
        <f t="shared" ca="1" si="64"/>
        <v>Deposit</v>
      </c>
      <c r="E2076" s="2" t="s">
        <v>9</v>
      </c>
      <c r="F2076" s="1">
        <v>49</v>
      </c>
      <c r="G2076" s="2" t="s">
        <v>11</v>
      </c>
      <c r="H2076" s="2" t="s">
        <v>21</v>
      </c>
      <c r="I2076" s="1">
        <v>5</v>
      </c>
      <c r="J2076" s="2">
        <v>7</v>
      </c>
      <c r="K2076" s="2">
        <v>2023</v>
      </c>
    </row>
    <row r="2077" spans="1:11" x14ac:dyDescent="0.25">
      <c r="A2077" s="2">
        <v>3074</v>
      </c>
      <c r="B2077" s="2">
        <f t="shared" ca="1" si="65"/>
        <v>19724</v>
      </c>
      <c r="C2077" s="1">
        <v>-111</v>
      </c>
      <c r="D2077" s="2" t="str">
        <f t="shared" ca="1" si="64"/>
        <v>Deposit</v>
      </c>
      <c r="E2077" s="2" t="s">
        <v>7</v>
      </c>
      <c r="F2077" s="1">
        <v>52</v>
      </c>
      <c r="G2077" s="2" t="s">
        <v>11</v>
      </c>
      <c r="H2077" s="2" t="s">
        <v>22</v>
      </c>
      <c r="I2077" s="1">
        <v>3</v>
      </c>
      <c r="J2077" s="2">
        <v>8</v>
      </c>
      <c r="K2077" s="2">
        <v>2023</v>
      </c>
    </row>
    <row r="2078" spans="1:11" x14ac:dyDescent="0.25">
      <c r="A2078" s="2">
        <v>3075</v>
      </c>
      <c r="B2078" s="2">
        <f t="shared" ca="1" si="65"/>
        <v>10815</v>
      </c>
      <c r="C2078" s="1">
        <v>648</v>
      </c>
      <c r="D2078" s="2" t="str">
        <f t="shared" ca="1" si="64"/>
        <v>Transfer</v>
      </c>
      <c r="E2078" s="2" t="s">
        <v>7</v>
      </c>
      <c r="F2078" s="1">
        <v>57</v>
      </c>
      <c r="G2078" s="2" t="s">
        <v>12</v>
      </c>
      <c r="H2078" s="2" t="s">
        <v>23</v>
      </c>
      <c r="I2078" s="1">
        <v>2</v>
      </c>
      <c r="J2078" s="2">
        <v>1</v>
      </c>
      <c r="K2078" s="2">
        <v>2024</v>
      </c>
    </row>
    <row r="2079" spans="1:11" x14ac:dyDescent="0.25">
      <c r="A2079" s="2">
        <v>3076</v>
      </c>
      <c r="B2079" s="2">
        <f t="shared" ca="1" si="65"/>
        <v>3286</v>
      </c>
      <c r="C2079" s="1">
        <v>235</v>
      </c>
      <c r="D2079" s="2" t="str">
        <f t="shared" ca="1" si="64"/>
        <v>Deposit</v>
      </c>
      <c r="E2079" s="2" t="s">
        <v>8</v>
      </c>
      <c r="F2079" s="1">
        <v>41</v>
      </c>
      <c r="G2079" s="2" t="s">
        <v>11</v>
      </c>
      <c r="H2079" s="2" t="s">
        <v>19</v>
      </c>
      <c r="I2079" s="1">
        <v>3</v>
      </c>
      <c r="J2079" s="2">
        <v>8</v>
      </c>
      <c r="K2079" s="2">
        <v>2023</v>
      </c>
    </row>
    <row r="2080" spans="1:11" x14ac:dyDescent="0.25">
      <c r="A2080" s="2">
        <v>3077</v>
      </c>
      <c r="B2080" s="2">
        <f t="shared" ca="1" si="65"/>
        <v>11331</v>
      </c>
      <c r="C2080" s="1">
        <v>463</v>
      </c>
      <c r="D2080" s="2" t="str">
        <f t="shared" ca="1" si="64"/>
        <v>Withdrawal</v>
      </c>
      <c r="E2080" s="2" t="s">
        <v>7</v>
      </c>
      <c r="F2080" s="1">
        <v>52</v>
      </c>
      <c r="G2080" s="2" t="s">
        <v>12</v>
      </c>
      <c r="H2080" s="2" t="s">
        <v>20</v>
      </c>
      <c r="I2080" s="1">
        <v>2</v>
      </c>
      <c r="J2080" s="2">
        <v>11</v>
      </c>
      <c r="K2080" s="2">
        <v>2024</v>
      </c>
    </row>
    <row r="2081" spans="1:11" x14ac:dyDescent="0.25">
      <c r="A2081" s="2">
        <v>3078</v>
      </c>
      <c r="B2081" s="2">
        <f t="shared" ca="1" si="65"/>
        <v>10857</v>
      </c>
      <c r="C2081" s="1">
        <v>-334</v>
      </c>
      <c r="D2081" s="2" t="str">
        <f t="shared" ca="1" si="64"/>
        <v>Withdrawal</v>
      </c>
      <c r="E2081" s="2" t="s">
        <v>9</v>
      </c>
      <c r="F2081" s="1">
        <v>61</v>
      </c>
      <c r="G2081" s="2" t="s">
        <v>11</v>
      </c>
      <c r="H2081" s="2" t="s">
        <v>21</v>
      </c>
      <c r="I2081" s="1">
        <v>2</v>
      </c>
      <c r="J2081" s="2">
        <v>2</v>
      </c>
      <c r="K2081" s="2">
        <v>2024</v>
      </c>
    </row>
    <row r="2082" spans="1:11" x14ac:dyDescent="0.25">
      <c r="A2082" s="2">
        <v>3079</v>
      </c>
      <c r="B2082" s="2">
        <f t="shared" ca="1" si="65"/>
        <v>18507</v>
      </c>
      <c r="C2082" s="1">
        <v>492</v>
      </c>
      <c r="D2082" s="2" t="str">
        <f t="shared" ca="1" si="64"/>
        <v>Transfer</v>
      </c>
      <c r="E2082" s="2" t="s">
        <v>7</v>
      </c>
      <c r="F2082" s="1">
        <v>46</v>
      </c>
      <c r="G2082" s="2" t="s">
        <v>12</v>
      </c>
      <c r="H2082" s="2" t="s">
        <v>22</v>
      </c>
      <c r="I2082" s="1">
        <v>4</v>
      </c>
      <c r="J2082" s="2">
        <v>4</v>
      </c>
      <c r="K2082" s="2">
        <v>2023</v>
      </c>
    </row>
    <row r="2083" spans="1:11" x14ac:dyDescent="0.25">
      <c r="A2083" s="2">
        <v>3080</v>
      </c>
      <c r="B2083" s="2">
        <f t="shared" ca="1" si="65"/>
        <v>3546</v>
      </c>
      <c r="C2083" s="1">
        <v>555</v>
      </c>
      <c r="D2083" s="2" t="str">
        <f t="shared" ca="1" si="64"/>
        <v>Withdrawal</v>
      </c>
      <c r="E2083" s="2" t="s">
        <v>7</v>
      </c>
      <c r="F2083" s="1">
        <v>28</v>
      </c>
      <c r="G2083" s="2" t="s">
        <v>11</v>
      </c>
      <c r="H2083" s="2" t="s">
        <v>23</v>
      </c>
      <c r="I2083" s="1">
        <v>5</v>
      </c>
      <c r="J2083" s="2">
        <v>11</v>
      </c>
      <c r="K2083" s="2">
        <v>2024</v>
      </c>
    </row>
    <row r="2084" spans="1:11" x14ac:dyDescent="0.25">
      <c r="A2084" s="2">
        <v>3081</v>
      </c>
      <c r="B2084" s="2">
        <f t="shared" ca="1" si="65"/>
        <v>19096</v>
      </c>
      <c r="C2084" s="1">
        <v>-425</v>
      </c>
      <c r="D2084" s="2" t="str">
        <f t="shared" ca="1" si="64"/>
        <v>Deposit</v>
      </c>
      <c r="E2084" s="2" t="s">
        <v>8</v>
      </c>
      <c r="F2084" s="1">
        <v>69</v>
      </c>
      <c r="G2084" s="2" t="s">
        <v>12</v>
      </c>
      <c r="H2084" s="2" t="s">
        <v>19</v>
      </c>
      <c r="I2084" s="1">
        <v>1</v>
      </c>
      <c r="J2084" s="2">
        <v>4</v>
      </c>
      <c r="K2084" s="2">
        <v>2024</v>
      </c>
    </row>
    <row r="2085" spans="1:11" x14ac:dyDescent="0.25">
      <c r="A2085" s="2">
        <v>3082</v>
      </c>
      <c r="B2085" s="2">
        <f t="shared" ca="1" si="65"/>
        <v>4264</v>
      </c>
      <c r="C2085" s="1">
        <v>-392</v>
      </c>
      <c r="D2085" s="2" t="str">
        <f t="shared" ca="1" si="64"/>
        <v>Withdrawal</v>
      </c>
      <c r="E2085" s="2" t="s">
        <v>7</v>
      </c>
      <c r="F2085" s="1">
        <v>45</v>
      </c>
      <c r="G2085" s="2" t="s">
        <v>11</v>
      </c>
      <c r="H2085" s="2" t="s">
        <v>20</v>
      </c>
      <c r="I2085" s="1">
        <v>3</v>
      </c>
      <c r="J2085" s="2">
        <v>11</v>
      </c>
      <c r="K2085" s="2">
        <v>2024</v>
      </c>
    </row>
    <row r="2086" spans="1:11" x14ac:dyDescent="0.25">
      <c r="A2086" s="2">
        <v>3083</v>
      </c>
      <c r="B2086" s="2">
        <f t="shared" ca="1" si="65"/>
        <v>4574</v>
      </c>
      <c r="C2086" s="1">
        <v>-200</v>
      </c>
      <c r="D2086" s="2" t="str">
        <f t="shared" ca="1" si="64"/>
        <v>Withdrawal</v>
      </c>
      <c r="E2086" s="2" t="s">
        <v>8</v>
      </c>
      <c r="F2086" s="1">
        <v>30</v>
      </c>
      <c r="G2086" s="2" t="s">
        <v>11</v>
      </c>
      <c r="H2086" s="2" t="s">
        <v>21</v>
      </c>
      <c r="I2086" s="1">
        <v>2</v>
      </c>
      <c r="J2086" s="2">
        <v>6</v>
      </c>
      <c r="K2086" s="2">
        <v>2023</v>
      </c>
    </row>
    <row r="2087" spans="1:11" x14ac:dyDescent="0.25">
      <c r="A2087" s="2">
        <v>3084</v>
      </c>
      <c r="B2087" s="2">
        <f t="shared" ca="1" si="65"/>
        <v>19767</v>
      </c>
      <c r="C2087" s="1">
        <v>955</v>
      </c>
      <c r="D2087" s="2" t="str">
        <f t="shared" ca="1" si="64"/>
        <v>Transfer</v>
      </c>
      <c r="E2087" s="2" t="s">
        <v>9</v>
      </c>
      <c r="F2087" s="1">
        <v>48</v>
      </c>
      <c r="G2087" s="2" t="s">
        <v>12</v>
      </c>
      <c r="H2087" s="2" t="s">
        <v>22</v>
      </c>
      <c r="I2087" s="1">
        <v>4</v>
      </c>
      <c r="J2087" s="2">
        <v>7</v>
      </c>
      <c r="K2087" s="2">
        <v>2023</v>
      </c>
    </row>
    <row r="2088" spans="1:11" x14ac:dyDescent="0.25">
      <c r="A2088" s="2">
        <v>3085</v>
      </c>
      <c r="B2088" s="2">
        <f t="shared" ca="1" si="65"/>
        <v>4108</v>
      </c>
      <c r="C2088" s="1">
        <v>635</v>
      </c>
      <c r="D2088" s="2" t="str">
        <f t="shared" ca="1" si="64"/>
        <v>Deposit</v>
      </c>
      <c r="E2088" s="2" t="s">
        <v>7</v>
      </c>
      <c r="F2088" s="1">
        <v>58</v>
      </c>
      <c r="G2088" s="2" t="s">
        <v>11</v>
      </c>
      <c r="H2088" s="2" t="s">
        <v>23</v>
      </c>
      <c r="I2088" s="1">
        <v>5</v>
      </c>
      <c r="J2088" s="2">
        <v>10</v>
      </c>
      <c r="K2088" s="2">
        <v>2023</v>
      </c>
    </row>
    <row r="2089" spans="1:11" x14ac:dyDescent="0.25">
      <c r="A2089" s="2">
        <v>3086</v>
      </c>
      <c r="B2089" s="2">
        <f t="shared" ca="1" si="65"/>
        <v>22042</v>
      </c>
      <c r="C2089" s="1">
        <v>1440</v>
      </c>
      <c r="D2089" s="2" t="str">
        <f t="shared" ca="1" si="64"/>
        <v>Deposit</v>
      </c>
      <c r="E2089" s="2" t="s">
        <v>7</v>
      </c>
      <c r="F2089" s="1">
        <v>47</v>
      </c>
      <c r="G2089" s="2" t="s">
        <v>12</v>
      </c>
      <c r="H2089" s="2" t="s">
        <v>19</v>
      </c>
      <c r="I2089" s="1">
        <v>3</v>
      </c>
      <c r="J2089" s="2">
        <v>7</v>
      </c>
      <c r="K2089" s="2">
        <v>2023</v>
      </c>
    </row>
    <row r="2090" spans="1:11" x14ac:dyDescent="0.25">
      <c r="A2090" s="2">
        <v>3087</v>
      </c>
      <c r="B2090" s="2">
        <f t="shared" ca="1" si="65"/>
        <v>11493</v>
      </c>
      <c r="C2090" s="1">
        <v>-386</v>
      </c>
      <c r="D2090" s="2" t="str">
        <f t="shared" ca="1" si="64"/>
        <v>Transfer</v>
      </c>
      <c r="E2090" s="2" t="s">
        <v>7</v>
      </c>
      <c r="F2090" s="1">
        <v>64</v>
      </c>
      <c r="G2090" s="2" t="s">
        <v>11</v>
      </c>
      <c r="H2090" s="2" t="s">
        <v>20</v>
      </c>
      <c r="I2090" s="1">
        <v>1</v>
      </c>
      <c r="J2090" s="2">
        <v>3</v>
      </c>
      <c r="K2090" s="2">
        <v>2023</v>
      </c>
    </row>
    <row r="2091" spans="1:11" x14ac:dyDescent="0.25">
      <c r="A2091" s="2">
        <v>3088</v>
      </c>
      <c r="B2091" s="2">
        <f t="shared" ca="1" si="65"/>
        <v>3779</v>
      </c>
      <c r="C2091" s="1">
        <v>84</v>
      </c>
      <c r="D2091" s="2" t="str">
        <f t="shared" ca="1" si="64"/>
        <v>Transfer</v>
      </c>
      <c r="E2091" s="2" t="s">
        <v>8</v>
      </c>
      <c r="F2091" s="1">
        <v>38</v>
      </c>
      <c r="G2091" s="2" t="s">
        <v>12</v>
      </c>
      <c r="H2091" s="2" t="s">
        <v>21</v>
      </c>
      <c r="I2091" s="1">
        <v>3</v>
      </c>
      <c r="J2091" s="2">
        <v>8</v>
      </c>
      <c r="K2091" s="2">
        <v>2024</v>
      </c>
    </row>
    <row r="2092" spans="1:11" x14ac:dyDescent="0.25">
      <c r="A2092" s="2">
        <v>3089</v>
      </c>
      <c r="B2092" s="2">
        <f t="shared" ca="1" si="65"/>
        <v>693</v>
      </c>
      <c r="C2092" s="1">
        <v>492</v>
      </c>
      <c r="D2092" s="2" t="str">
        <f t="shared" ca="1" si="64"/>
        <v>Transfer</v>
      </c>
      <c r="E2092" s="2" t="s">
        <v>9</v>
      </c>
      <c r="F2092" s="1">
        <v>51</v>
      </c>
      <c r="G2092" s="2" t="s">
        <v>11</v>
      </c>
      <c r="H2092" s="2" t="s">
        <v>22</v>
      </c>
      <c r="I2092" s="1">
        <v>2</v>
      </c>
      <c r="J2092" s="2">
        <v>11</v>
      </c>
      <c r="K2092" s="2">
        <v>2024</v>
      </c>
    </row>
    <row r="2093" spans="1:11" x14ac:dyDescent="0.25">
      <c r="A2093" s="2">
        <v>3090</v>
      </c>
      <c r="B2093" s="2">
        <f t="shared" ca="1" si="65"/>
        <v>2907</v>
      </c>
      <c r="C2093" s="1">
        <v>783</v>
      </c>
      <c r="D2093" s="2" t="str">
        <f t="shared" ca="1" si="64"/>
        <v>Transfer</v>
      </c>
      <c r="E2093" s="2" t="s">
        <v>7</v>
      </c>
      <c r="F2093" s="1">
        <v>65</v>
      </c>
      <c r="G2093" s="2" t="s">
        <v>12</v>
      </c>
      <c r="H2093" s="2" t="s">
        <v>23</v>
      </c>
      <c r="I2093" s="1">
        <v>4</v>
      </c>
      <c r="J2093" s="2">
        <v>10</v>
      </c>
      <c r="K2093" s="2">
        <v>2023</v>
      </c>
    </row>
    <row r="2094" spans="1:11" x14ac:dyDescent="0.25">
      <c r="A2094" s="2">
        <v>3091</v>
      </c>
      <c r="B2094" s="2">
        <f t="shared" ca="1" si="65"/>
        <v>11611</v>
      </c>
      <c r="C2094" s="1">
        <v>600</v>
      </c>
      <c r="D2094" s="2" t="str">
        <f t="shared" ca="1" si="64"/>
        <v>Withdrawal</v>
      </c>
      <c r="E2094" s="2" t="s">
        <v>7</v>
      </c>
      <c r="F2094" s="1">
        <v>32</v>
      </c>
      <c r="G2094" s="2" t="s">
        <v>11</v>
      </c>
      <c r="H2094" s="2" t="s">
        <v>19</v>
      </c>
      <c r="I2094" s="1">
        <v>3</v>
      </c>
      <c r="J2094" s="2">
        <v>4</v>
      </c>
      <c r="K2094" s="2">
        <v>2023</v>
      </c>
    </row>
    <row r="2095" spans="1:11" x14ac:dyDescent="0.25">
      <c r="A2095" s="2">
        <v>3092</v>
      </c>
      <c r="B2095" s="2">
        <f t="shared" ca="1" si="65"/>
        <v>12292</v>
      </c>
      <c r="C2095" s="1">
        <v>440</v>
      </c>
      <c r="D2095" s="2" t="str">
        <f t="shared" ca="1" si="64"/>
        <v>Withdrawal</v>
      </c>
      <c r="E2095" s="2" t="s">
        <v>7</v>
      </c>
      <c r="F2095" s="1">
        <v>40</v>
      </c>
      <c r="G2095" s="2" t="s">
        <v>12</v>
      </c>
      <c r="H2095" s="2" t="s">
        <v>20</v>
      </c>
      <c r="I2095" s="1">
        <v>2</v>
      </c>
      <c r="J2095" s="2">
        <v>8</v>
      </c>
      <c r="K2095" s="2">
        <v>2023</v>
      </c>
    </row>
    <row r="2096" spans="1:11" x14ac:dyDescent="0.25">
      <c r="A2096" s="2">
        <v>3093</v>
      </c>
      <c r="B2096" s="2">
        <f t="shared" ca="1" si="65"/>
        <v>23908</v>
      </c>
      <c r="C2096" s="1">
        <v>129</v>
      </c>
      <c r="D2096" s="2" t="str">
        <f t="shared" ca="1" si="64"/>
        <v>Transfer</v>
      </c>
      <c r="E2096" s="2" t="s">
        <v>8</v>
      </c>
      <c r="F2096" s="1">
        <v>62</v>
      </c>
      <c r="G2096" s="2" t="s">
        <v>11</v>
      </c>
      <c r="H2096" s="2" t="s">
        <v>21</v>
      </c>
      <c r="I2096" s="1">
        <v>1</v>
      </c>
      <c r="J2096" s="2">
        <v>4</v>
      </c>
      <c r="K2096" s="2">
        <v>2023</v>
      </c>
    </row>
    <row r="2097" spans="1:11" x14ac:dyDescent="0.25">
      <c r="A2097" s="2">
        <v>3094</v>
      </c>
      <c r="B2097" s="2">
        <f t="shared" ca="1" si="65"/>
        <v>5666</v>
      </c>
      <c r="C2097" s="1">
        <v>1219</v>
      </c>
      <c r="D2097" s="2" t="str">
        <f t="shared" ca="1" si="64"/>
        <v>Withdrawal</v>
      </c>
      <c r="E2097" s="2" t="s">
        <v>7</v>
      </c>
      <c r="F2097" s="1">
        <v>67</v>
      </c>
      <c r="G2097" s="2" t="s">
        <v>12</v>
      </c>
      <c r="H2097" s="2" t="s">
        <v>22</v>
      </c>
      <c r="I2097" s="1">
        <v>5</v>
      </c>
      <c r="J2097" s="2">
        <v>6</v>
      </c>
      <c r="K2097" s="2">
        <v>2024</v>
      </c>
    </row>
    <row r="2098" spans="1:11" x14ac:dyDescent="0.25">
      <c r="A2098" s="2">
        <v>3095</v>
      </c>
      <c r="B2098" s="2">
        <f t="shared" ca="1" si="65"/>
        <v>24186</v>
      </c>
      <c r="C2098" s="1">
        <v>698</v>
      </c>
      <c r="D2098" s="2" t="str">
        <f t="shared" ca="1" si="64"/>
        <v>Deposit</v>
      </c>
      <c r="E2098" s="2" t="s">
        <v>9</v>
      </c>
      <c r="F2098" s="1">
        <v>53</v>
      </c>
      <c r="G2098" s="2" t="s">
        <v>11</v>
      </c>
      <c r="H2098" s="2" t="s">
        <v>23</v>
      </c>
      <c r="I2098" s="1">
        <v>4</v>
      </c>
      <c r="J2098" s="2">
        <v>10</v>
      </c>
      <c r="K2098" s="2">
        <v>2023</v>
      </c>
    </row>
    <row r="2099" spans="1:11" x14ac:dyDescent="0.25">
      <c r="A2099" s="2">
        <v>3096</v>
      </c>
      <c r="B2099" s="2">
        <f t="shared" ca="1" si="65"/>
        <v>2127</v>
      </c>
      <c r="C2099" s="1">
        <v>1151</v>
      </c>
      <c r="D2099" s="2" t="str">
        <f t="shared" ca="1" si="64"/>
        <v>Withdrawal</v>
      </c>
      <c r="E2099" s="2" t="s">
        <v>8</v>
      </c>
      <c r="F2099" s="1">
        <v>48</v>
      </c>
      <c r="G2099" s="2" t="s">
        <v>12</v>
      </c>
      <c r="H2099" s="2" t="s">
        <v>19</v>
      </c>
      <c r="I2099" s="1">
        <v>2</v>
      </c>
      <c r="J2099" s="2">
        <v>1</v>
      </c>
      <c r="K2099" s="2">
        <v>2023</v>
      </c>
    </row>
    <row r="2100" spans="1:11" x14ac:dyDescent="0.25">
      <c r="A2100" s="2">
        <v>3097</v>
      </c>
      <c r="B2100" s="2">
        <f t="shared" ca="1" si="65"/>
        <v>12348</v>
      </c>
      <c r="C2100" s="1">
        <v>-460</v>
      </c>
      <c r="D2100" s="2" t="str">
        <f t="shared" ca="1" si="64"/>
        <v>Transfer</v>
      </c>
      <c r="E2100" s="2" t="s">
        <v>7</v>
      </c>
      <c r="F2100" s="1">
        <v>62</v>
      </c>
      <c r="G2100" s="2" t="s">
        <v>11</v>
      </c>
      <c r="H2100" s="2" t="s">
        <v>20</v>
      </c>
      <c r="I2100" s="1">
        <v>1</v>
      </c>
      <c r="J2100" s="2">
        <v>8</v>
      </c>
      <c r="K2100" s="2">
        <v>2024</v>
      </c>
    </row>
    <row r="2101" spans="1:11" x14ac:dyDescent="0.25">
      <c r="A2101" s="2">
        <v>3098</v>
      </c>
      <c r="B2101" s="2">
        <f t="shared" ca="1" si="65"/>
        <v>2850</v>
      </c>
      <c r="C2101" s="1">
        <v>1291</v>
      </c>
      <c r="D2101" s="2" t="str">
        <f t="shared" ca="1" si="64"/>
        <v>Withdrawal</v>
      </c>
      <c r="E2101" s="2" t="s">
        <v>7</v>
      </c>
      <c r="F2101" s="1">
        <v>55</v>
      </c>
      <c r="G2101" s="2" t="s">
        <v>11</v>
      </c>
      <c r="H2101" s="2" t="s">
        <v>21</v>
      </c>
      <c r="I2101" s="1">
        <v>2</v>
      </c>
      <c r="J2101" s="2">
        <v>1</v>
      </c>
      <c r="K2101" s="2">
        <v>2024</v>
      </c>
    </row>
    <row r="2102" spans="1:11" x14ac:dyDescent="0.25">
      <c r="A2102" s="2">
        <v>3099</v>
      </c>
      <c r="B2102" s="2">
        <f t="shared" ca="1" si="65"/>
        <v>13767</v>
      </c>
      <c r="C2102" s="1">
        <v>727</v>
      </c>
      <c r="D2102" s="2" t="str">
        <f t="shared" ca="1" si="64"/>
        <v>Transfer</v>
      </c>
      <c r="E2102" s="2" t="s">
        <v>7</v>
      </c>
      <c r="F2102" s="1">
        <v>35</v>
      </c>
      <c r="G2102" s="2" t="s">
        <v>12</v>
      </c>
      <c r="H2102" s="2" t="s">
        <v>22</v>
      </c>
      <c r="I2102" s="1">
        <v>5</v>
      </c>
      <c r="J2102" s="2">
        <v>9</v>
      </c>
      <c r="K2102" s="2">
        <v>2023</v>
      </c>
    </row>
    <row r="2103" spans="1:11" x14ac:dyDescent="0.25">
      <c r="A2103" s="2">
        <v>3100</v>
      </c>
      <c r="B2103" s="2">
        <f t="shared" ca="1" si="65"/>
        <v>5574</v>
      </c>
      <c r="C2103" s="1">
        <v>339</v>
      </c>
      <c r="D2103" s="2" t="str">
        <f t="shared" ca="1" si="64"/>
        <v>Deposit</v>
      </c>
      <c r="E2103" s="2" t="s">
        <v>9</v>
      </c>
      <c r="F2103" s="1">
        <v>29</v>
      </c>
      <c r="G2103" s="2" t="s">
        <v>11</v>
      </c>
      <c r="H2103" s="2" t="s">
        <v>23</v>
      </c>
      <c r="I2103" s="1">
        <v>4</v>
      </c>
      <c r="J2103" s="2">
        <v>2</v>
      </c>
      <c r="K2103" s="2">
        <v>2023</v>
      </c>
    </row>
    <row r="2104" spans="1:11" x14ac:dyDescent="0.25">
      <c r="A2104" s="2">
        <v>3101</v>
      </c>
      <c r="B2104" s="2">
        <f t="shared" ca="1" si="65"/>
        <v>24624</v>
      </c>
      <c r="C2104" s="1">
        <v>875</v>
      </c>
      <c r="D2104" s="2" t="str">
        <f t="shared" ca="1" si="64"/>
        <v>Deposit</v>
      </c>
      <c r="E2104" s="2" t="s">
        <v>7</v>
      </c>
      <c r="F2104" s="1">
        <v>28</v>
      </c>
      <c r="G2104" s="2" t="s">
        <v>12</v>
      </c>
      <c r="H2104" s="2" t="s">
        <v>19</v>
      </c>
      <c r="I2104" s="1">
        <v>1</v>
      </c>
      <c r="J2104" s="2">
        <v>3</v>
      </c>
      <c r="K2104" s="2">
        <v>2024</v>
      </c>
    </row>
    <row r="2105" spans="1:11" x14ac:dyDescent="0.25">
      <c r="A2105" s="2">
        <v>3102</v>
      </c>
      <c r="B2105" s="2">
        <f t="shared" ca="1" si="65"/>
        <v>14389</v>
      </c>
      <c r="C2105" s="1">
        <v>-432</v>
      </c>
      <c r="D2105" s="2" t="str">
        <f t="shared" ca="1" si="64"/>
        <v>Deposit</v>
      </c>
      <c r="E2105" s="2" t="s">
        <v>8</v>
      </c>
      <c r="F2105" s="1">
        <v>37</v>
      </c>
      <c r="G2105" s="2" t="s">
        <v>11</v>
      </c>
      <c r="H2105" s="2" t="s">
        <v>20</v>
      </c>
      <c r="I2105" s="1">
        <v>4</v>
      </c>
      <c r="J2105" s="2">
        <v>8</v>
      </c>
      <c r="K2105" s="2">
        <v>2023</v>
      </c>
    </row>
    <row r="2106" spans="1:11" x14ac:dyDescent="0.25">
      <c r="A2106" s="2">
        <v>3103</v>
      </c>
      <c r="B2106" s="2">
        <f t="shared" ca="1" si="65"/>
        <v>12455</v>
      </c>
      <c r="C2106" s="1">
        <v>866</v>
      </c>
      <c r="D2106" s="2" t="str">
        <f t="shared" ca="1" si="64"/>
        <v>Deposit</v>
      </c>
      <c r="E2106" s="2" t="s">
        <v>7</v>
      </c>
      <c r="F2106" s="1">
        <v>58</v>
      </c>
      <c r="G2106" s="2" t="s">
        <v>12</v>
      </c>
      <c r="H2106" s="2" t="s">
        <v>21</v>
      </c>
      <c r="I2106" s="1">
        <v>2</v>
      </c>
      <c r="J2106" s="2">
        <v>12</v>
      </c>
      <c r="K2106" s="2">
        <v>2023</v>
      </c>
    </row>
    <row r="2107" spans="1:11" x14ac:dyDescent="0.25">
      <c r="A2107" s="2">
        <v>3104</v>
      </c>
      <c r="B2107" s="2">
        <f t="shared" ca="1" si="65"/>
        <v>16706</v>
      </c>
      <c r="C2107" s="1">
        <v>26</v>
      </c>
      <c r="D2107" s="2" t="str">
        <f t="shared" ca="1" si="64"/>
        <v>Deposit</v>
      </c>
      <c r="E2107" s="2" t="s">
        <v>7</v>
      </c>
      <c r="F2107" s="1">
        <v>69</v>
      </c>
      <c r="G2107" s="2" t="s">
        <v>11</v>
      </c>
      <c r="H2107" s="2" t="s">
        <v>22</v>
      </c>
      <c r="I2107" s="1">
        <v>1</v>
      </c>
      <c r="J2107" s="2">
        <v>12</v>
      </c>
      <c r="K2107" s="2">
        <v>2024</v>
      </c>
    </row>
    <row r="2108" spans="1:11" x14ac:dyDescent="0.25">
      <c r="A2108" s="2">
        <v>3105</v>
      </c>
      <c r="B2108" s="2">
        <f t="shared" ca="1" si="65"/>
        <v>6712</v>
      </c>
      <c r="C2108" s="1">
        <v>1253</v>
      </c>
      <c r="D2108" s="2" t="str">
        <f t="shared" ca="1" si="64"/>
        <v>Withdrawal</v>
      </c>
      <c r="E2108" s="2" t="s">
        <v>9</v>
      </c>
      <c r="F2108" s="1">
        <v>60</v>
      </c>
      <c r="G2108" s="2" t="s">
        <v>12</v>
      </c>
      <c r="H2108" s="2" t="s">
        <v>23</v>
      </c>
      <c r="I2108" s="1">
        <v>2</v>
      </c>
      <c r="J2108" s="2">
        <v>2</v>
      </c>
      <c r="K2108" s="2">
        <v>2024</v>
      </c>
    </row>
    <row r="2109" spans="1:11" x14ac:dyDescent="0.25">
      <c r="A2109" s="2">
        <v>3106</v>
      </c>
      <c r="B2109" s="2">
        <f t="shared" ca="1" si="65"/>
        <v>2924</v>
      </c>
      <c r="C2109" s="1">
        <v>1063</v>
      </c>
      <c r="D2109" s="2" t="str">
        <f t="shared" ca="1" si="64"/>
        <v>Withdrawal</v>
      </c>
      <c r="E2109" s="2" t="s">
        <v>7</v>
      </c>
      <c r="F2109" s="1">
        <v>67</v>
      </c>
      <c r="G2109" s="2" t="s">
        <v>11</v>
      </c>
      <c r="H2109" s="2" t="s">
        <v>19</v>
      </c>
      <c r="I2109" s="1">
        <v>5</v>
      </c>
      <c r="J2109" s="2">
        <v>4</v>
      </c>
      <c r="K2109" s="2">
        <v>2023</v>
      </c>
    </row>
    <row r="2110" spans="1:11" x14ac:dyDescent="0.25">
      <c r="A2110" s="2">
        <v>3107</v>
      </c>
      <c r="B2110" s="2">
        <f t="shared" ca="1" si="65"/>
        <v>12733</v>
      </c>
      <c r="C2110" s="1">
        <v>804</v>
      </c>
      <c r="D2110" s="2" t="str">
        <f t="shared" ca="1" si="64"/>
        <v>Withdrawal</v>
      </c>
      <c r="E2110" s="2" t="s">
        <v>7</v>
      </c>
      <c r="F2110" s="1">
        <v>64</v>
      </c>
      <c r="G2110" s="2" t="s">
        <v>12</v>
      </c>
      <c r="H2110" s="2" t="s">
        <v>20</v>
      </c>
      <c r="I2110" s="1">
        <v>4</v>
      </c>
      <c r="J2110" s="2">
        <v>10</v>
      </c>
      <c r="K2110" s="2">
        <v>2023</v>
      </c>
    </row>
    <row r="2111" spans="1:11" x14ac:dyDescent="0.25">
      <c r="A2111" s="2">
        <v>3108</v>
      </c>
      <c r="B2111" s="2">
        <f t="shared" ca="1" si="65"/>
        <v>23649</v>
      </c>
      <c r="C2111" s="1">
        <v>28</v>
      </c>
      <c r="D2111" s="2" t="str">
        <f t="shared" ca="1" si="64"/>
        <v>Transfer</v>
      </c>
      <c r="E2111" s="2" t="s">
        <v>8</v>
      </c>
      <c r="F2111" s="1">
        <v>52</v>
      </c>
      <c r="G2111" s="2" t="s">
        <v>11</v>
      </c>
      <c r="H2111" s="2" t="s">
        <v>21</v>
      </c>
      <c r="I2111" s="1">
        <v>5</v>
      </c>
      <c r="J2111" s="2">
        <v>7</v>
      </c>
      <c r="K2111" s="2">
        <v>2024</v>
      </c>
    </row>
    <row r="2112" spans="1:11" x14ac:dyDescent="0.25">
      <c r="A2112" s="2">
        <v>3109</v>
      </c>
      <c r="B2112" s="2">
        <f t="shared" ca="1" si="65"/>
        <v>3574</v>
      </c>
      <c r="C2112" s="1">
        <v>1306</v>
      </c>
      <c r="D2112" s="2" t="str">
        <f t="shared" ca="1" si="64"/>
        <v>Withdrawal</v>
      </c>
      <c r="E2112" s="2" t="s">
        <v>9</v>
      </c>
      <c r="F2112" s="1">
        <v>47</v>
      </c>
      <c r="G2112" s="2" t="s">
        <v>12</v>
      </c>
      <c r="H2112" s="2" t="s">
        <v>22</v>
      </c>
      <c r="I2112" s="1">
        <v>3</v>
      </c>
      <c r="J2112" s="2">
        <v>3</v>
      </c>
      <c r="K2112" s="2">
        <v>2023</v>
      </c>
    </row>
    <row r="2113" spans="1:11" x14ac:dyDescent="0.25">
      <c r="A2113" s="2">
        <v>3110</v>
      </c>
      <c r="B2113" s="2">
        <f t="shared" ca="1" si="65"/>
        <v>14039</v>
      </c>
      <c r="C2113" s="1">
        <v>-499</v>
      </c>
      <c r="D2113" s="2" t="str">
        <f t="shared" ca="1" si="64"/>
        <v>Withdrawal</v>
      </c>
      <c r="E2113" s="2" t="s">
        <v>7</v>
      </c>
      <c r="F2113" s="1">
        <v>64</v>
      </c>
      <c r="G2113" s="2" t="s">
        <v>11</v>
      </c>
      <c r="H2113" s="2" t="s">
        <v>23</v>
      </c>
      <c r="I2113" s="1">
        <v>4</v>
      </c>
      <c r="J2113" s="2">
        <v>11</v>
      </c>
      <c r="K2113" s="2">
        <v>2024</v>
      </c>
    </row>
    <row r="2114" spans="1:11" x14ac:dyDescent="0.25">
      <c r="A2114" s="2">
        <v>3111</v>
      </c>
      <c r="B2114" s="2">
        <f t="shared" ca="1" si="65"/>
        <v>10779</v>
      </c>
      <c r="C2114" s="1">
        <v>-19</v>
      </c>
      <c r="D2114" s="2" t="str">
        <f t="shared" ca="1" si="64"/>
        <v>Transfer</v>
      </c>
      <c r="E2114" s="2" t="s">
        <v>8</v>
      </c>
      <c r="F2114" s="1">
        <v>67</v>
      </c>
      <c r="G2114" s="2" t="s">
        <v>12</v>
      </c>
      <c r="H2114" s="2" t="s">
        <v>19</v>
      </c>
      <c r="I2114" s="1">
        <v>3</v>
      </c>
      <c r="J2114" s="2">
        <v>10</v>
      </c>
      <c r="K2114" s="2">
        <v>2024</v>
      </c>
    </row>
    <row r="2115" spans="1:11" x14ac:dyDescent="0.25">
      <c r="A2115" s="2">
        <v>3112</v>
      </c>
      <c r="B2115" s="2">
        <f t="shared" ca="1" si="65"/>
        <v>4216</v>
      </c>
      <c r="C2115" s="1">
        <v>268</v>
      </c>
      <c r="D2115" s="2" t="str">
        <f t="shared" ca="1" si="64"/>
        <v>Transfer</v>
      </c>
      <c r="E2115" s="2" t="s">
        <v>7</v>
      </c>
      <c r="F2115" s="1">
        <v>32</v>
      </c>
      <c r="G2115" s="2" t="s">
        <v>11</v>
      </c>
      <c r="H2115" s="2" t="s">
        <v>20</v>
      </c>
      <c r="I2115" s="1">
        <v>5</v>
      </c>
      <c r="J2115" s="2">
        <v>12</v>
      </c>
      <c r="K2115" s="2">
        <v>2023</v>
      </c>
    </row>
    <row r="2116" spans="1:11" x14ac:dyDescent="0.25">
      <c r="A2116" s="2">
        <v>3113</v>
      </c>
      <c r="B2116" s="2">
        <f t="shared" ca="1" si="65"/>
        <v>2358</v>
      </c>
      <c r="C2116" s="1">
        <v>895</v>
      </c>
      <c r="D2116" s="2" t="str">
        <f t="shared" ref="D2116:D2179" ca="1" si="66">INDEX(loan_types,RANDBETWEEN(1,COUNTA(loan_types)))</f>
        <v>Deposit</v>
      </c>
      <c r="E2116" s="2" t="s">
        <v>7</v>
      </c>
      <c r="F2116" s="1">
        <v>68</v>
      </c>
      <c r="G2116" s="2" t="s">
        <v>12</v>
      </c>
      <c r="H2116" s="2" t="s">
        <v>21</v>
      </c>
      <c r="I2116" s="1">
        <v>4</v>
      </c>
      <c r="J2116" s="2">
        <v>1</v>
      </c>
      <c r="K2116" s="2">
        <v>2023</v>
      </c>
    </row>
    <row r="2117" spans="1:11" x14ac:dyDescent="0.25">
      <c r="A2117" s="2">
        <v>3114</v>
      </c>
      <c r="B2117" s="2">
        <f t="shared" ref="B2117:B2180" ca="1" si="67">IF(D2117="Withdrawal",RANDBETWEEN(500,15000),IF(D2116="Transfer",RANDBETWEEN(600,6000),RANDBETWEEN(10000,25000)))</f>
        <v>21546</v>
      </c>
      <c r="C2117" s="1">
        <v>-142</v>
      </c>
      <c r="D2117" s="2" t="str">
        <f t="shared" ca="1" si="66"/>
        <v>Deposit</v>
      </c>
      <c r="E2117" s="1" t="s">
        <v>9</v>
      </c>
      <c r="F2117" s="1">
        <v>48</v>
      </c>
      <c r="G2117" s="2" t="s">
        <v>11</v>
      </c>
      <c r="H2117" s="2" t="s">
        <v>22</v>
      </c>
      <c r="I2117" s="1">
        <v>2</v>
      </c>
      <c r="J2117" s="2">
        <v>8</v>
      </c>
      <c r="K2117" s="2">
        <v>2023</v>
      </c>
    </row>
    <row r="2118" spans="1:11" x14ac:dyDescent="0.25">
      <c r="A2118" s="2">
        <v>3115</v>
      </c>
      <c r="B2118" s="2">
        <f t="shared" ca="1" si="67"/>
        <v>2132</v>
      </c>
      <c r="C2118" s="1">
        <v>-160</v>
      </c>
      <c r="D2118" s="2" t="str">
        <f t="shared" ca="1" si="66"/>
        <v>Withdrawal</v>
      </c>
      <c r="E2118" s="1" t="s">
        <v>8</v>
      </c>
      <c r="F2118" s="1">
        <v>47</v>
      </c>
      <c r="G2118" s="2" t="s">
        <v>12</v>
      </c>
      <c r="H2118" s="2" t="s">
        <v>23</v>
      </c>
      <c r="I2118" s="1">
        <v>4</v>
      </c>
      <c r="J2118" s="2">
        <v>1</v>
      </c>
      <c r="K2118" s="2">
        <v>2024</v>
      </c>
    </row>
    <row r="2119" spans="1:11" x14ac:dyDescent="0.25">
      <c r="A2119" s="2">
        <v>3116</v>
      </c>
      <c r="B2119" s="2">
        <f t="shared" ca="1" si="67"/>
        <v>12566</v>
      </c>
      <c r="C2119" s="1">
        <v>216</v>
      </c>
      <c r="D2119" s="2" t="str">
        <f t="shared" ca="1" si="66"/>
        <v>Transfer</v>
      </c>
      <c r="E2119" s="1" t="s">
        <v>7</v>
      </c>
      <c r="F2119" s="1">
        <v>41</v>
      </c>
      <c r="G2119" s="2" t="s">
        <v>11</v>
      </c>
      <c r="H2119" s="2" t="s">
        <v>19</v>
      </c>
      <c r="I2119" s="1">
        <v>3</v>
      </c>
      <c r="J2119" s="2">
        <v>2</v>
      </c>
      <c r="K2119" s="2">
        <v>2023</v>
      </c>
    </row>
    <row r="2120" spans="1:11" x14ac:dyDescent="0.25">
      <c r="A2120" s="2">
        <v>3117</v>
      </c>
      <c r="B2120" s="2">
        <f t="shared" ca="1" si="67"/>
        <v>4556</v>
      </c>
      <c r="C2120" s="1">
        <v>1347</v>
      </c>
      <c r="D2120" s="2" t="str">
        <f t="shared" ca="1" si="66"/>
        <v>Withdrawal</v>
      </c>
      <c r="E2120" s="1" t="s">
        <v>9</v>
      </c>
      <c r="F2120" s="1">
        <v>52</v>
      </c>
      <c r="G2120" s="2" t="s">
        <v>11</v>
      </c>
      <c r="H2120" s="2" t="s">
        <v>20</v>
      </c>
      <c r="I2120" s="1">
        <v>3</v>
      </c>
      <c r="J2120" s="2">
        <v>11</v>
      </c>
      <c r="K2120" s="2">
        <v>2023</v>
      </c>
    </row>
    <row r="2121" spans="1:11" x14ac:dyDescent="0.25">
      <c r="A2121" s="2">
        <v>3118</v>
      </c>
      <c r="B2121" s="2">
        <f t="shared" ca="1" si="67"/>
        <v>17861</v>
      </c>
      <c r="C2121" s="1">
        <v>376</v>
      </c>
      <c r="D2121" s="2" t="str">
        <f t="shared" ca="1" si="66"/>
        <v>Transfer</v>
      </c>
      <c r="E2121" s="1" t="s">
        <v>7</v>
      </c>
      <c r="F2121" s="1">
        <v>49</v>
      </c>
      <c r="G2121" s="2" t="s">
        <v>12</v>
      </c>
      <c r="H2121" s="2" t="s">
        <v>21</v>
      </c>
      <c r="I2121" s="1">
        <v>3</v>
      </c>
      <c r="J2121" s="2">
        <v>2</v>
      </c>
      <c r="K2121" s="2">
        <v>2024</v>
      </c>
    </row>
    <row r="2122" spans="1:11" x14ac:dyDescent="0.25">
      <c r="A2122" s="2">
        <v>3119</v>
      </c>
      <c r="B2122" s="2">
        <f t="shared" ca="1" si="67"/>
        <v>6583</v>
      </c>
      <c r="C2122" s="1">
        <v>1139</v>
      </c>
      <c r="D2122" s="2" t="str">
        <f t="shared" ca="1" si="66"/>
        <v>Withdrawal</v>
      </c>
      <c r="E2122" s="1" t="s">
        <v>7</v>
      </c>
      <c r="F2122" s="1">
        <v>53</v>
      </c>
      <c r="G2122" s="2" t="s">
        <v>11</v>
      </c>
      <c r="H2122" s="2" t="s">
        <v>22</v>
      </c>
      <c r="I2122" s="1">
        <v>1</v>
      </c>
      <c r="J2122" s="2">
        <v>1</v>
      </c>
      <c r="K2122" s="2">
        <v>2024</v>
      </c>
    </row>
    <row r="2123" spans="1:11" x14ac:dyDescent="0.25">
      <c r="A2123" s="2">
        <v>3120</v>
      </c>
      <c r="B2123" s="2">
        <f t="shared" ca="1" si="67"/>
        <v>18230</v>
      </c>
      <c r="C2123" s="1">
        <v>1016</v>
      </c>
      <c r="D2123" s="2" t="str">
        <f t="shared" ca="1" si="66"/>
        <v>Transfer</v>
      </c>
      <c r="E2123" s="2" t="s">
        <v>7</v>
      </c>
      <c r="F2123" s="1">
        <v>32</v>
      </c>
      <c r="G2123" s="2" t="s">
        <v>11</v>
      </c>
      <c r="H2123" s="2" t="s">
        <v>23</v>
      </c>
      <c r="I2123" s="1">
        <v>4</v>
      </c>
      <c r="J2123" s="2">
        <v>2</v>
      </c>
      <c r="K2123" s="2">
        <v>2024</v>
      </c>
    </row>
    <row r="2124" spans="1:11" x14ac:dyDescent="0.25">
      <c r="A2124" s="2">
        <v>3121</v>
      </c>
      <c r="B2124" s="2">
        <f t="shared" ca="1" si="67"/>
        <v>1391</v>
      </c>
      <c r="C2124" s="1">
        <v>633</v>
      </c>
      <c r="D2124" s="2" t="str">
        <f t="shared" ca="1" si="66"/>
        <v>Deposit</v>
      </c>
      <c r="E2124" s="2" t="s">
        <v>8</v>
      </c>
      <c r="F2124" s="1">
        <v>45</v>
      </c>
      <c r="G2124" s="2" t="s">
        <v>12</v>
      </c>
      <c r="H2124" s="2" t="s">
        <v>19</v>
      </c>
      <c r="I2124" s="1">
        <v>2</v>
      </c>
      <c r="J2124" s="2">
        <v>1</v>
      </c>
      <c r="K2124" s="2">
        <v>2024</v>
      </c>
    </row>
    <row r="2125" spans="1:11" x14ac:dyDescent="0.25">
      <c r="A2125" s="2">
        <v>3122</v>
      </c>
      <c r="B2125" s="2">
        <f t="shared" ca="1" si="67"/>
        <v>13987</v>
      </c>
      <c r="C2125" s="1">
        <v>-354</v>
      </c>
      <c r="D2125" s="2" t="str">
        <f t="shared" ca="1" si="66"/>
        <v>Withdrawal</v>
      </c>
      <c r="E2125" s="2" t="s">
        <v>9</v>
      </c>
      <c r="F2125" s="1">
        <v>32</v>
      </c>
      <c r="G2125" s="2" t="s">
        <v>12</v>
      </c>
      <c r="H2125" s="2" t="s">
        <v>20</v>
      </c>
      <c r="I2125" s="1">
        <v>3</v>
      </c>
      <c r="J2125" s="2">
        <v>8</v>
      </c>
      <c r="K2125" s="2">
        <v>2024</v>
      </c>
    </row>
    <row r="2126" spans="1:11" x14ac:dyDescent="0.25">
      <c r="A2126" s="2">
        <v>3123</v>
      </c>
      <c r="B2126" s="2">
        <f t="shared" ca="1" si="67"/>
        <v>16160</v>
      </c>
      <c r="C2126" s="1">
        <v>95</v>
      </c>
      <c r="D2126" s="2" t="str">
        <f t="shared" ca="1" si="66"/>
        <v>Deposit</v>
      </c>
      <c r="E2126" s="2" t="s">
        <v>7</v>
      </c>
      <c r="F2126" s="1">
        <v>43</v>
      </c>
      <c r="G2126" s="2" t="s">
        <v>11</v>
      </c>
      <c r="H2126" s="2" t="s">
        <v>21</v>
      </c>
      <c r="I2126" s="1">
        <v>1</v>
      </c>
      <c r="J2126" s="2">
        <v>9</v>
      </c>
      <c r="K2126" s="2">
        <v>2023</v>
      </c>
    </row>
    <row r="2127" spans="1:11" x14ac:dyDescent="0.25">
      <c r="A2127" s="2">
        <v>3124</v>
      </c>
      <c r="B2127" s="2">
        <f t="shared" ca="1" si="67"/>
        <v>14066</v>
      </c>
      <c r="C2127" s="1">
        <v>-126</v>
      </c>
      <c r="D2127" s="2" t="str">
        <f t="shared" ca="1" si="66"/>
        <v>Withdrawal</v>
      </c>
      <c r="E2127" s="2" t="s">
        <v>7</v>
      </c>
      <c r="F2127" s="1">
        <v>67</v>
      </c>
      <c r="G2127" s="2" t="s">
        <v>11</v>
      </c>
      <c r="H2127" s="2" t="s">
        <v>22</v>
      </c>
      <c r="I2127" s="1">
        <v>4</v>
      </c>
      <c r="J2127" s="2">
        <v>6</v>
      </c>
      <c r="K2127" s="2">
        <v>2023</v>
      </c>
    </row>
    <row r="2128" spans="1:11" x14ac:dyDescent="0.25">
      <c r="A2128" s="2">
        <v>3125</v>
      </c>
      <c r="B2128" s="2">
        <f t="shared" ca="1" si="67"/>
        <v>16510</v>
      </c>
      <c r="C2128" s="1">
        <v>1394</v>
      </c>
      <c r="D2128" s="2" t="str">
        <f t="shared" ca="1" si="66"/>
        <v>Deposit</v>
      </c>
      <c r="E2128" s="2" t="s">
        <v>7</v>
      </c>
      <c r="F2128" s="1">
        <v>60</v>
      </c>
      <c r="G2128" s="2" t="s">
        <v>12</v>
      </c>
      <c r="H2128" s="2" t="s">
        <v>23</v>
      </c>
      <c r="I2128" s="1">
        <v>4</v>
      </c>
      <c r="J2128" s="2">
        <v>1</v>
      </c>
      <c r="K2128" s="2">
        <v>2024</v>
      </c>
    </row>
    <row r="2129" spans="1:11" x14ac:dyDescent="0.25">
      <c r="A2129" s="2">
        <v>3126</v>
      </c>
      <c r="B2129" s="2">
        <f t="shared" ca="1" si="67"/>
        <v>9814</v>
      </c>
      <c r="C2129" s="1">
        <v>691</v>
      </c>
      <c r="D2129" s="2" t="str">
        <f t="shared" ca="1" si="66"/>
        <v>Withdrawal</v>
      </c>
      <c r="E2129" s="2" t="s">
        <v>8</v>
      </c>
      <c r="F2129" s="1">
        <v>44</v>
      </c>
      <c r="G2129" s="2" t="s">
        <v>11</v>
      </c>
      <c r="H2129" s="2" t="s">
        <v>19</v>
      </c>
      <c r="I2129" s="1">
        <v>1</v>
      </c>
      <c r="J2129" s="2">
        <v>5</v>
      </c>
      <c r="K2129" s="2">
        <v>2023</v>
      </c>
    </row>
    <row r="2130" spans="1:11" x14ac:dyDescent="0.25">
      <c r="A2130" s="2">
        <v>3127</v>
      </c>
      <c r="B2130" s="2">
        <f t="shared" ca="1" si="67"/>
        <v>20712</v>
      </c>
      <c r="C2130" s="1">
        <v>-9</v>
      </c>
      <c r="D2130" s="2" t="str">
        <f t="shared" ca="1" si="66"/>
        <v>Deposit</v>
      </c>
      <c r="E2130" s="2" t="s">
        <v>9</v>
      </c>
      <c r="F2130" s="1">
        <v>38</v>
      </c>
      <c r="G2130" s="2" t="s">
        <v>12</v>
      </c>
      <c r="H2130" s="2" t="s">
        <v>20</v>
      </c>
      <c r="I2130" s="1">
        <v>1</v>
      </c>
      <c r="J2130" s="2">
        <v>12</v>
      </c>
      <c r="K2130" s="2">
        <v>2023</v>
      </c>
    </row>
    <row r="2131" spans="1:11" x14ac:dyDescent="0.25">
      <c r="A2131" s="2">
        <v>3128</v>
      </c>
      <c r="B2131" s="2">
        <f t="shared" ca="1" si="67"/>
        <v>11245</v>
      </c>
      <c r="C2131" s="1">
        <v>1370</v>
      </c>
      <c r="D2131" s="2" t="str">
        <f t="shared" ca="1" si="66"/>
        <v>Withdrawal</v>
      </c>
      <c r="E2131" s="2" t="s">
        <v>7</v>
      </c>
      <c r="F2131" s="1">
        <v>29</v>
      </c>
      <c r="G2131" s="2" t="s">
        <v>11</v>
      </c>
      <c r="H2131" s="2" t="s">
        <v>21</v>
      </c>
      <c r="I2131" s="1">
        <v>3</v>
      </c>
      <c r="J2131" s="2">
        <v>10</v>
      </c>
      <c r="K2131" s="2">
        <v>2023</v>
      </c>
    </row>
    <row r="2132" spans="1:11" x14ac:dyDescent="0.25">
      <c r="A2132" s="2">
        <v>3129</v>
      </c>
      <c r="B2132" s="2">
        <f t="shared" ca="1" si="67"/>
        <v>24838</v>
      </c>
      <c r="C2132" s="1">
        <v>1177</v>
      </c>
      <c r="D2132" s="2" t="str">
        <f t="shared" ca="1" si="66"/>
        <v>Transfer</v>
      </c>
      <c r="E2132" s="2" t="s">
        <v>7</v>
      </c>
      <c r="F2132" s="1">
        <v>48</v>
      </c>
      <c r="G2132" s="2" t="s">
        <v>12</v>
      </c>
      <c r="H2132" s="2" t="s">
        <v>22</v>
      </c>
      <c r="I2132" s="1">
        <v>2</v>
      </c>
      <c r="J2132" s="2">
        <v>3</v>
      </c>
      <c r="K2132" s="2">
        <v>2024</v>
      </c>
    </row>
    <row r="2133" spans="1:11" x14ac:dyDescent="0.25">
      <c r="A2133" s="2">
        <v>3130</v>
      </c>
      <c r="B2133" s="2">
        <f t="shared" ca="1" si="67"/>
        <v>2473</v>
      </c>
      <c r="C2133" s="1">
        <v>-302</v>
      </c>
      <c r="D2133" s="2" t="str">
        <f t="shared" ca="1" si="66"/>
        <v>Transfer</v>
      </c>
      <c r="E2133" s="2" t="s">
        <v>7</v>
      </c>
      <c r="F2133" s="1">
        <v>39</v>
      </c>
      <c r="G2133" s="2" t="s">
        <v>11</v>
      </c>
      <c r="H2133" s="2" t="s">
        <v>23</v>
      </c>
      <c r="I2133" s="1">
        <v>5</v>
      </c>
      <c r="J2133" s="2">
        <v>12</v>
      </c>
      <c r="K2133" s="2">
        <v>2023</v>
      </c>
    </row>
    <row r="2134" spans="1:11" x14ac:dyDescent="0.25">
      <c r="A2134" s="2">
        <v>3131</v>
      </c>
      <c r="B2134" s="2">
        <f t="shared" ca="1" si="67"/>
        <v>5337</v>
      </c>
      <c r="C2134" s="1">
        <v>-357</v>
      </c>
      <c r="D2134" s="2" t="str">
        <f t="shared" ca="1" si="66"/>
        <v>Transfer</v>
      </c>
      <c r="E2134" s="2" t="s">
        <v>8</v>
      </c>
      <c r="F2134" s="1">
        <v>62</v>
      </c>
      <c r="G2134" s="2" t="s">
        <v>12</v>
      </c>
      <c r="H2134" s="2" t="s">
        <v>19</v>
      </c>
      <c r="I2134" s="1">
        <v>5</v>
      </c>
      <c r="J2134" s="2">
        <v>3</v>
      </c>
      <c r="K2134" s="2">
        <v>2024</v>
      </c>
    </row>
    <row r="2135" spans="1:11" x14ac:dyDescent="0.25">
      <c r="A2135" s="2">
        <v>3132</v>
      </c>
      <c r="B2135" s="2">
        <f t="shared" ca="1" si="67"/>
        <v>2627</v>
      </c>
      <c r="C2135" s="1">
        <v>922</v>
      </c>
      <c r="D2135" s="2" t="str">
        <f t="shared" ca="1" si="66"/>
        <v>Deposit</v>
      </c>
      <c r="E2135" s="2" t="s">
        <v>7</v>
      </c>
      <c r="F2135" s="1">
        <v>30</v>
      </c>
      <c r="G2135" s="2" t="s">
        <v>11</v>
      </c>
      <c r="H2135" s="2" t="s">
        <v>20</v>
      </c>
      <c r="I2135" s="1">
        <v>3</v>
      </c>
      <c r="J2135" s="2">
        <v>12</v>
      </c>
      <c r="K2135" s="2">
        <v>2024</v>
      </c>
    </row>
    <row r="2136" spans="1:11" x14ac:dyDescent="0.25">
      <c r="A2136" s="2">
        <v>3133</v>
      </c>
      <c r="B2136" s="2">
        <f t="shared" ca="1" si="67"/>
        <v>19724</v>
      </c>
      <c r="C2136" s="1">
        <v>278</v>
      </c>
      <c r="D2136" s="2" t="str">
        <f t="shared" ca="1" si="66"/>
        <v>Transfer</v>
      </c>
      <c r="E2136" s="2" t="s">
        <v>9</v>
      </c>
      <c r="F2136" s="1">
        <v>38</v>
      </c>
      <c r="G2136" s="2" t="s">
        <v>11</v>
      </c>
      <c r="H2136" s="2" t="s">
        <v>21</v>
      </c>
      <c r="I2136" s="1">
        <v>1</v>
      </c>
      <c r="J2136" s="2">
        <v>2</v>
      </c>
      <c r="K2136" s="2">
        <v>2024</v>
      </c>
    </row>
    <row r="2137" spans="1:11" x14ac:dyDescent="0.25">
      <c r="A2137" s="2">
        <v>3134</v>
      </c>
      <c r="B2137" s="2">
        <f t="shared" ca="1" si="67"/>
        <v>4444</v>
      </c>
      <c r="C2137" s="1">
        <v>771</v>
      </c>
      <c r="D2137" s="2" t="str">
        <f t="shared" ca="1" si="66"/>
        <v>Transfer</v>
      </c>
      <c r="E2137" s="2" t="s">
        <v>8</v>
      </c>
      <c r="F2137" s="1">
        <v>36</v>
      </c>
      <c r="G2137" s="2" t="s">
        <v>12</v>
      </c>
      <c r="H2137" s="2" t="s">
        <v>22</v>
      </c>
      <c r="I2137" s="1">
        <v>4</v>
      </c>
      <c r="J2137" s="2">
        <v>6</v>
      </c>
      <c r="K2137" s="2">
        <v>2023</v>
      </c>
    </row>
    <row r="2138" spans="1:11" x14ac:dyDescent="0.25">
      <c r="A2138" s="2">
        <v>3135</v>
      </c>
      <c r="B2138" s="2">
        <f t="shared" ca="1" si="67"/>
        <v>2742</v>
      </c>
      <c r="C2138" s="1">
        <v>847</v>
      </c>
      <c r="D2138" s="2" t="str">
        <f t="shared" ca="1" si="66"/>
        <v>Transfer</v>
      </c>
      <c r="E2138" s="2" t="s">
        <v>7</v>
      </c>
      <c r="F2138" s="1">
        <v>28</v>
      </c>
      <c r="G2138" s="2" t="s">
        <v>12</v>
      </c>
      <c r="H2138" s="2" t="s">
        <v>23</v>
      </c>
      <c r="I2138" s="1">
        <v>1</v>
      </c>
      <c r="J2138" s="2">
        <v>3</v>
      </c>
      <c r="K2138" s="2">
        <v>2023</v>
      </c>
    </row>
    <row r="2139" spans="1:11" x14ac:dyDescent="0.25">
      <c r="A2139" s="2">
        <v>3136</v>
      </c>
      <c r="B2139" s="2">
        <f t="shared" ca="1" si="67"/>
        <v>4468</v>
      </c>
      <c r="C2139" s="1">
        <v>1217</v>
      </c>
      <c r="D2139" s="2" t="str">
        <f t="shared" ca="1" si="66"/>
        <v>Deposit</v>
      </c>
      <c r="E2139" s="2" t="s">
        <v>7</v>
      </c>
      <c r="F2139" s="1">
        <v>52</v>
      </c>
      <c r="G2139" s="2" t="s">
        <v>11</v>
      </c>
      <c r="H2139" s="2" t="s">
        <v>19</v>
      </c>
      <c r="I2139" s="1">
        <v>4</v>
      </c>
      <c r="J2139" s="2">
        <v>3</v>
      </c>
      <c r="K2139" s="2">
        <v>2023</v>
      </c>
    </row>
    <row r="2140" spans="1:11" x14ac:dyDescent="0.25">
      <c r="A2140" s="2">
        <v>3137</v>
      </c>
      <c r="B2140" s="2">
        <f t="shared" ca="1" si="67"/>
        <v>13993</v>
      </c>
      <c r="C2140" s="1">
        <v>1038</v>
      </c>
      <c r="D2140" s="2" t="str">
        <f t="shared" ca="1" si="66"/>
        <v>Deposit</v>
      </c>
      <c r="E2140" s="2" t="s">
        <v>7</v>
      </c>
      <c r="F2140" s="1">
        <v>66</v>
      </c>
      <c r="G2140" s="2" t="s">
        <v>11</v>
      </c>
      <c r="H2140" s="2" t="s">
        <v>20</v>
      </c>
      <c r="I2140" s="1">
        <v>4</v>
      </c>
      <c r="J2140" s="2">
        <v>10</v>
      </c>
      <c r="K2140" s="2">
        <v>2023</v>
      </c>
    </row>
    <row r="2141" spans="1:11" x14ac:dyDescent="0.25">
      <c r="A2141" s="2">
        <v>3138</v>
      </c>
      <c r="B2141" s="2">
        <f t="shared" ca="1" si="67"/>
        <v>12940</v>
      </c>
      <c r="C2141" s="1">
        <v>1167</v>
      </c>
      <c r="D2141" s="2" t="str">
        <f t="shared" ca="1" si="66"/>
        <v>Deposit</v>
      </c>
      <c r="E2141" s="2" t="s">
        <v>9</v>
      </c>
      <c r="F2141" s="1">
        <v>54</v>
      </c>
      <c r="G2141" s="2" t="s">
        <v>12</v>
      </c>
      <c r="H2141" s="2" t="s">
        <v>21</v>
      </c>
      <c r="I2141" s="1">
        <v>2</v>
      </c>
      <c r="J2141" s="2">
        <v>12</v>
      </c>
      <c r="K2141" s="2">
        <v>2024</v>
      </c>
    </row>
    <row r="2142" spans="1:11" x14ac:dyDescent="0.25">
      <c r="A2142" s="2">
        <v>3139</v>
      </c>
      <c r="B2142" s="2">
        <f t="shared" ca="1" si="67"/>
        <v>21199</v>
      </c>
      <c r="C2142" s="1">
        <v>109</v>
      </c>
      <c r="D2142" s="2" t="str">
        <f t="shared" ca="1" si="66"/>
        <v>Deposit</v>
      </c>
      <c r="E2142" s="2" t="s">
        <v>7</v>
      </c>
      <c r="F2142" s="1">
        <v>47</v>
      </c>
      <c r="G2142" s="2" t="s">
        <v>11</v>
      </c>
      <c r="H2142" s="2" t="s">
        <v>22</v>
      </c>
      <c r="I2142" s="1">
        <v>5</v>
      </c>
      <c r="J2142" s="2">
        <v>9</v>
      </c>
      <c r="K2142" s="2">
        <v>2024</v>
      </c>
    </row>
    <row r="2143" spans="1:11" x14ac:dyDescent="0.25">
      <c r="A2143" s="2">
        <v>3140</v>
      </c>
      <c r="B2143" s="2">
        <f t="shared" ca="1" si="67"/>
        <v>18309</v>
      </c>
      <c r="C2143" s="1">
        <v>1249</v>
      </c>
      <c r="D2143" s="2" t="str">
        <f t="shared" ca="1" si="66"/>
        <v>Transfer</v>
      </c>
      <c r="E2143" s="2" t="s">
        <v>8</v>
      </c>
      <c r="F2143" s="1">
        <v>49</v>
      </c>
      <c r="G2143" s="2" t="s">
        <v>12</v>
      </c>
      <c r="H2143" s="2" t="s">
        <v>23</v>
      </c>
      <c r="I2143" s="1">
        <v>4</v>
      </c>
      <c r="J2143" s="2">
        <v>12</v>
      </c>
      <c r="K2143" s="2">
        <v>2023</v>
      </c>
    </row>
    <row r="2144" spans="1:11" x14ac:dyDescent="0.25">
      <c r="A2144" s="2">
        <v>3141</v>
      </c>
      <c r="B2144" s="2">
        <f t="shared" ca="1" si="67"/>
        <v>5960</v>
      </c>
      <c r="C2144" s="1">
        <v>-242</v>
      </c>
      <c r="D2144" s="2" t="str">
        <f t="shared" ca="1" si="66"/>
        <v>Deposit</v>
      </c>
      <c r="E2144" s="2" t="s">
        <v>7</v>
      </c>
      <c r="F2144" s="1">
        <v>61</v>
      </c>
      <c r="G2144" s="2" t="s">
        <v>11</v>
      </c>
      <c r="H2144" s="2" t="s">
        <v>19</v>
      </c>
      <c r="I2144" s="1">
        <v>4</v>
      </c>
      <c r="J2144" s="2">
        <v>9</v>
      </c>
      <c r="K2144" s="2">
        <v>2024</v>
      </c>
    </row>
    <row r="2145" spans="1:11" x14ac:dyDescent="0.25">
      <c r="A2145" s="2">
        <v>3142</v>
      </c>
      <c r="B2145" s="2">
        <f t="shared" ca="1" si="67"/>
        <v>19200</v>
      </c>
      <c r="C2145" s="1">
        <v>1456</v>
      </c>
      <c r="D2145" s="2" t="str">
        <f t="shared" ca="1" si="66"/>
        <v>Deposit</v>
      </c>
      <c r="E2145" s="2" t="s">
        <v>7</v>
      </c>
      <c r="F2145" s="1">
        <v>39</v>
      </c>
      <c r="G2145" s="2" t="s">
        <v>12</v>
      </c>
      <c r="H2145" s="2" t="s">
        <v>20</v>
      </c>
      <c r="I2145" s="1">
        <v>3</v>
      </c>
      <c r="J2145" s="2">
        <v>6</v>
      </c>
      <c r="K2145" s="2">
        <v>2023</v>
      </c>
    </row>
    <row r="2146" spans="1:11" x14ac:dyDescent="0.25">
      <c r="A2146" s="2">
        <v>3143</v>
      </c>
      <c r="B2146" s="2">
        <f t="shared" ca="1" si="67"/>
        <v>11785</v>
      </c>
      <c r="C2146" s="1">
        <v>359</v>
      </c>
      <c r="D2146" s="2" t="str">
        <f t="shared" ca="1" si="66"/>
        <v>Withdrawal</v>
      </c>
      <c r="E2146" s="2" t="s">
        <v>9</v>
      </c>
      <c r="F2146" s="1">
        <v>38</v>
      </c>
      <c r="G2146" s="2" t="s">
        <v>11</v>
      </c>
      <c r="H2146" s="2" t="s">
        <v>21</v>
      </c>
      <c r="I2146" s="1">
        <v>4</v>
      </c>
      <c r="J2146" s="2">
        <v>2</v>
      </c>
      <c r="K2146" s="2">
        <v>2024</v>
      </c>
    </row>
    <row r="2147" spans="1:11" x14ac:dyDescent="0.25">
      <c r="A2147" s="2">
        <v>3144</v>
      </c>
      <c r="B2147" s="2">
        <f t="shared" ca="1" si="67"/>
        <v>10184</v>
      </c>
      <c r="C2147" s="1">
        <v>796</v>
      </c>
      <c r="D2147" s="2" t="str">
        <f t="shared" ca="1" si="66"/>
        <v>Transfer</v>
      </c>
      <c r="E2147" s="2" t="s">
        <v>7</v>
      </c>
      <c r="F2147" s="1">
        <v>57</v>
      </c>
      <c r="G2147" s="2" t="s">
        <v>12</v>
      </c>
      <c r="H2147" s="2" t="s">
        <v>22</v>
      </c>
      <c r="I2147" s="1">
        <v>4</v>
      </c>
      <c r="J2147" s="2">
        <v>10</v>
      </c>
      <c r="K2147" s="2">
        <v>2023</v>
      </c>
    </row>
    <row r="2148" spans="1:11" x14ac:dyDescent="0.25">
      <c r="A2148" s="2">
        <v>3145</v>
      </c>
      <c r="B2148" s="2">
        <f t="shared" ca="1" si="67"/>
        <v>1343</v>
      </c>
      <c r="C2148" s="1">
        <v>307</v>
      </c>
      <c r="D2148" s="2" t="str">
        <f t="shared" ca="1" si="66"/>
        <v>Transfer</v>
      </c>
      <c r="E2148" s="2" t="s">
        <v>7</v>
      </c>
      <c r="F2148" s="1">
        <v>30</v>
      </c>
      <c r="G2148" s="2" t="s">
        <v>11</v>
      </c>
      <c r="H2148" s="2" t="s">
        <v>23</v>
      </c>
      <c r="I2148" s="1">
        <v>5</v>
      </c>
      <c r="J2148" s="2">
        <v>8</v>
      </c>
      <c r="K2148" s="2">
        <v>2023</v>
      </c>
    </row>
    <row r="2149" spans="1:11" x14ac:dyDescent="0.25">
      <c r="A2149" s="2">
        <v>3146</v>
      </c>
      <c r="B2149" s="2">
        <f t="shared" ca="1" si="67"/>
        <v>14497</v>
      </c>
      <c r="C2149" s="1">
        <v>324</v>
      </c>
      <c r="D2149" s="2" t="str">
        <f t="shared" ca="1" si="66"/>
        <v>Withdrawal</v>
      </c>
      <c r="E2149" s="2" t="s">
        <v>8</v>
      </c>
      <c r="F2149" s="1">
        <v>46</v>
      </c>
      <c r="G2149" s="2" t="s">
        <v>11</v>
      </c>
      <c r="H2149" s="2" t="s">
        <v>21</v>
      </c>
      <c r="I2149" s="1">
        <v>4</v>
      </c>
      <c r="J2149" s="2">
        <v>5</v>
      </c>
      <c r="K2149" s="2">
        <v>2024</v>
      </c>
    </row>
    <row r="2150" spans="1:11" x14ac:dyDescent="0.25">
      <c r="A2150" s="2">
        <v>3147</v>
      </c>
      <c r="B2150" s="2">
        <f t="shared" ca="1" si="67"/>
        <v>8248</v>
      </c>
      <c r="C2150" s="1">
        <v>1291</v>
      </c>
      <c r="D2150" s="2" t="str">
        <f t="shared" ca="1" si="66"/>
        <v>Withdrawal</v>
      </c>
      <c r="E2150" s="2" t="s">
        <v>9</v>
      </c>
      <c r="F2150" s="1">
        <v>34</v>
      </c>
      <c r="G2150" s="2" t="s">
        <v>12</v>
      </c>
      <c r="H2150" s="2" t="s">
        <v>22</v>
      </c>
      <c r="I2150" s="1">
        <v>5</v>
      </c>
      <c r="J2150" s="2">
        <v>1</v>
      </c>
      <c r="K2150" s="2">
        <v>2023</v>
      </c>
    </row>
    <row r="2151" spans="1:11" x14ac:dyDescent="0.25">
      <c r="A2151" s="2">
        <v>3148</v>
      </c>
      <c r="B2151" s="2">
        <f t="shared" ca="1" si="67"/>
        <v>10903</v>
      </c>
      <c r="C2151" s="1">
        <v>1449</v>
      </c>
      <c r="D2151" s="2" t="str">
        <f t="shared" ca="1" si="66"/>
        <v>Transfer</v>
      </c>
      <c r="E2151" s="2" t="s">
        <v>7</v>
      </c>
      <c r="F2151" s="1">
        <v>60</v>
      </c>
      <c r="G2151" s="2" t="s">
        <v>11</v>
      </c>
      <c r="H2151" s="2" t="s">
        <v>23</v>
      </c>
      <c r="I2151" s="1">
        <v>4</v>
      </c>
      <c r="J2151" s="2">
        <v>11</v>
      </c>
      <c r="K2151" s="2">
        <v>2024</v>
      </c>
    </row>
    <row r="2152" spans="1:11" x14ac:dyDescent="0.25">
      <c r="A2152" s="2">
        <v>3149</v>
      </c>
      <c r="B2152" s="2">
        <f t="shared" ca="1" si="67"/>
        <v>6900</v>
      </c>
      <c r="C2152" s="1">
        <v>-144</v>
      </c>
      <c r="D2152" s="2" t="str">
        <f t="shared" ca="1" si="66"/>
        <v>Withdrawal</v>
      </c>
      <c r="E2152" s="2" t="s">
        <v>8</v>
      </c>
      <c r="F2152" s="1">
        <v>70</v>
      </c>
      <c r="G2152" s="2" t="s">
        <v>12</v>
      </c>
      <c r="H2152" s="2" t="s">
        <v>19</v>
      </c>
      <c r="I2152" s="1">
        <v>5</v>
      </c>
      <c r="J2152" s="2">
        <v>1</v>
      </c>
      <c r="K2152" s="2">
        <v>2024</v>
      </c>
    </row>
    <row r="2153" spans="1:11" x14ac:dyDescent="0.25">
      <c r="A2153" s="2">
        <v>3150</v>
      </c>
      <c r="B2153" s="2">
        <f t="shared" ca="1" si="67"/>
        <v>21746</v>
      </c>
      <c r="C2153" s="1">
        <v>1283</v>
      </c>
      <c r="D2153" s="2" t="str">
        <f t="shared" ca="1" si="66"/>
        <v>Transfer</v>
      </c>
      <c r="E2153" s="2" t="s">
        <v>7</v>
      </c>
      <c r="F2153" s="1">
        <v>58</v>
      </c>
      <c r="G2153" s="2" t="s">
        <v>11</v>
      </c>
      <c r="H2153" s="2" t="s">
        <v>20</v>
      </c>
      <c r="I2153" s="1">
        <v>5</v>
      </c>
      <c r="J2153" s="2">
        <v>6</v>
      </c>
      <c r="K2153" s="2">
        <v>2024</v>
      </c>
    </row>
    <row r="2154" spans="1:11" x14ac:dyDescent="0.25">
      <c r="A2154" s="2">
        <v>3151</v>
      </c>
      <c r="B2154" s="2">
        <f t="shared" ca="1" si="67"/>
        <v>7227</v>
      </c>
      <c r="C2154" s="1">
        <v>-58</v>
      </c>
      <c r="D2154" s="2" t="str">
        <f t="shared" ca="1" si="66"/>
        <v>Withdrawal</v>
      </c>
      <c r="E2154" s="2" t="s">
        <v>7</v>
      </c>
      <c r="F2154" s="1">
        <v>48</v>
      </c>
      <c r="G2154" s="2" t="s">
        <v>12</v>
      </c>
      <c r="H2154" s="2" t="s">
        <v>21</v>
      </c>
      <c r="I2154" s="1">
        <v>1</v>
      </c>
      <c r="J2154" s="2">
        <v>12</v>
      </c>
      <c r="K2154" s="2">
        <v>2023</v>
      </c>
    </row>
    <row r="2155" spans="1:11" x14ac:dyDescent="0.25">
      <c r="A2155" s="2">
        <v>3152</v>
      </c>
      <c r="B2155" s="2">
        <f t="shared" ca="1" si="67"/>
        <v>5210</v>
      </c>
      <c r="C2155" s="1">
        <v>1284</v>
      </c>
      <c r="D2155" s="2" t="str">
        <f t="shared" ca="1" si="66"/>
        <v>Withdrawal</v>
      </c>
      <c r="E2155" s="2" t="s">
        <v>9</v>
      </c>
      <c r="F2155" s="1">
        <v>43</v>
      </c>
      <c r="G2155" s="2" t="s">
        <v>11</v>
      </c>
      <c r="H2155" s="2" t="s">
        <v>22</v>
      </c>
      <c r="I2155" s="1">
        <v>5</v>
      </c>
      <c r="J2155" s="2">
        <v>7</v>
      </c>
      <c r="K2155" s="2">
        <v>2023</v>
      </c>
    </row>
    <row r="2156" spans="1:11" x14ac:dyDescent="0.25">
      <c r="A2156" s="2">
        <v>3153</v>
      </c>
      <c r="B2156" s="2">
        <f t="shared" ca="1" si="67"/>
        <v>10622</v>
      </c>
      <c r="C2156" s="1">
        <v>87</v>
      </c>
      <c r="D2156" s="2" t="str">
        <f t="shared" ca="1" si="66"/>
        <v>Deposit</v>
      </c>
      <c r="E2156" s="2" t="s">
        <v>7</v>
      </c>
      <c r="F2156" s="1">
        <v>63</v>
      </c>
      <c r="G2156" s="2" t="s">
        <v>12</v>
      </c>
      <c r="H2156" s="2" t="s">
        <v>23</v>
      </c>
      <c r="I2156" s="1">
        <v>1</v>
      </c>
      <c r="J2156" s="2">
        <v>9</v>
      </c>
      <c r="K2156" s="2">
        <v>2024</v>
      </c>
    </row>
    <row r="2157" spans="1:11" x14ac:dyDescent="0.25">
      <c r="A2157" s="2">
        <v>3154</v>
      </c>
      <c r="B2157" s="2">
        <f t="shared" ca="1" si="67"/>
        <v>12945</v>
      </c>
      <c r="C2157" s="1">
        <v>-126</v>
      </c>
      <c r="D2157" s="2" t="str">
        <f t="shared" ca="1" si="66"/>
        <v>Deposit</v>
      </c>
      <c r="E2157" s="2" t="s">
        <v>8</v>
      </c>
      <c r="F2157" s="1">
        <v>53</v>
      </c>
      <c r="G2157" s="2" t="s">
        <v>11</v>
      </c>
      <c r="H2157" s="2" t="s">
        <v>19</v>
      </c>
      <c r="I2157" s="1">
        <v>3</v>
      </c>
      <c r="J2157" s="2">
        <v>10</v>
      </c>
      <c r="K2157" s="2">
        <v>2024</v>
      </c>
    </row>
    <row r="2158" spans="1:11" x14ac:dyDescent="0.25">
      <c r="A2158" s="2">
        <v>3155</v>
      </c>
      <c r="B2158" s="2">
        <f t="shared" ca="1" si="67"/>
        <v>7234</v>
      </c>
      <c r="C2158" s="1">
        <v>946</v>
      </c>
      <c r="D2158" s="2" t="str">
        <f t="shared" ca="1" si="66"/>
        <v>Withdrawal</v>
      </c>
      <c r="E2158" s="2" t="s">
        <v>7</v>
      </c>
      <c r="F2158" s="1">
        <v>63</v>
      </c>
      <c r="G2158" s="2" t="s">
        <v>12</v>
      </c>
      <c r="H2158" s="2" t="s">
        <v>20</v>
      </c>
      <c r="I2158" s="1">
        <v>4</v>
      </c>
      <c r="J2158" s="2">
        <v>2</v>
      </c>
      <c r="K2158" s="2">
        <v>2023</v>
      </c>
    </row>
    <row r="2159" spans="1:11" x14ac:dyDescent="0.25">
      <c r="A2159" s="2">
        <v>3156</v>
      </c>
      <c r="B2159" s="2">
        <f t="shared" ca="1" si="67"/>
        <v>18978</v>
      </c>
      <c r="C2159" s="1">
        <v>-388</v>
      </c>
      <c r="D2159" s="2" t="str">
        <f t="shared" ca="1" si="66"/>
        <v>Deposit</v>
      </c>
      <c r="E2159" s="2" t="s">
        <v>7</v>
      </c>
      <c r="F2159" s="1">
        <v>56</v>
      </c>
      <c r="G2159" s="2" t="s">
        <v>11</v>
      </c>
      <c r="H2159" s="2" t="s">
        <v>21</v>
      </c>
      <c r="I2159" s="1">
        <v>3</v>
      </c>
      <c r="J2159" s="2">
        <v>12</v>
      </c>
      <c r="K2159" s="2">
        <v>2023</v>
      </c>
    </row>
    <row r="2160" spans="1:11" x14ac:dyDescent="0.25">
      <c r="A2160" s="2">
        <v>3157</v>
      </c>
      <c r="B2160" s="2">
        <f t="shared" ca="1" si="67"/>
        <v>18192</v>
      </c>
      <c r="C2160" s="1">
        <v>1212</v>
      </c>
      <c r="D2160" s="2" t="str">
        <f t="shared" ca="1" si="66"/>
        <v>Transfer</v>
      </c>
      <c r="E2160" s="2" t="s">
        <v>9</v>
      </c>
      <c r="F2160" s="1">
        <v>31</v>
      </c>
      <c r="G2160" s="2" t="s">
        <v>12</v>
      </c>
      <c r="H2160" s="2" t="s">
        <v>22</v>
      </c>
      <c r="I2160" s="1">
        <v>1</v>
      </c>
      <c r="J2160" s="2">
        <v>3</v>
      </c>
      <c r="K2160" s="2">
        <v>2023</v>
      </c>
    </row>
    <row r="2161" spans="1:11" x14ac:dyDescent="0.25">
      <c r="A2161" s="2">
        <v>3158</v>
      </c>
      <c r="B2161" s="2">
        <f t="shared" ca="1" si="67"/>
        <v>2219</v>
      </c>
      <c r="C2161" s="1">
        <v>114</v>
      </c>
      <c r="D2161" s="2" t="str">
        <f t="shared" ca="1" si="66"/>
        <v>Deposit</v>
      </c>
      <c r="E2161" s="2" t="s">
        <v>7</v>
      </c>
      <c r="F2161" s="1">
        <v>51</v>
      </c>
      <c r="G2161" s="2" t="s">
        <v>11</v>
      </c>
      <c r="H2161" s="2" t="s">
        <v>23</v>
      </c>
      <c r="I2161" s="1">
        <v>4</v>
      </c>
      <c r="J2161" s="2">
        <v>1</v>
      </c>
      <c r="K2161" s="2">
        <v>2023</v>
      </c>
    </row>
    <row r="2162" spans="1:11" x14ac:dyDescent="0.25">
      <c r="A2162" s="2">
        <v>3159</v>
      </c>
      <c r="B2162" s="2">
        <f t="shared" ca="1" si="67"/>
        <v>20344</v>
      </c>
      <c r="C2162" s="1">
        <v>215</v>
      </c>
      <c r="D2162" s="2" t="str">
        <f t="shared" ca="1" si="66"/>
        <v>Transfer</v>
      </c>
      <c r="E2162" s="2" t="s">
        <v>7</v>
      </c>
      <c r="F2162" s="1">
        <v>67</v>
      </c>
      <c r="G2162" s="2" t="s">
        <v>12</v>
      </c>
      <c r="H2162" s="2" t="s">
        <v>19</v>
      </c>
      <c r="I2162" s="1">
        <v>5</v>
      </c>
      <c r="J2162" s="2">
        <v>7</v>
      </c>
      <c r="K2162" s="2">
        <v>2024</v>
      </c>
    </row>
    <row r="2163" spans="1:11" x14ac:dyDescent="0.25">
      <c r="A2163" s="2">
        <v>3160</v>
      </c>
      <c r="B2163" s="2">
        <f t="shared" ca="1" si="67"/>
        <v>1433</v>
      </c>
      <c r="C2163" s="1">
        <v>916</v>
      </c>
      <c r="D2163" s="2" t="str">
        <f t="shared" ca="1" si="66"/>
        <v>Deposit</v>
      </c>
      <c r="E2163" s="2" t="s">
        <v>8</v>
      </c>
      <c r="F2163" s="1">
        <v>63</v>
      </c>
      <c r="G2163" s="2" t="s">
        <v>11</v>
      </c>
      <c r="H2163" s="2" t="s">
        <v>20</v>
      </c>
      <c r="I2163" s="1">
        <v>3</v>
      </c>
      <c r="J2163" s="2">
        <v>9</v>
      </c>
      <c r="K2163" s="2">
        <v>2024</v>
      </c>
    </row>
    <row r="2164" spans="1:11" x14ac:dyDescent="0.25">
      <c r="A2164" s="2">
        <v>3161</v>
      </c>
      <c r="B2164" s="2">
        <f t="shared" ca="1" si="67"/>
        <v>14690</v>
      </c>
      <c r="C2164" s="1">
        <v>-370</v>
      </c>
      <c r="D2164" s="2" t="str">
        <f t="shared" ca="1" si="66"/>
        <v>Deposit</v>
      </c>
      <c r="E2164" s="2" t="s">
        <v>9</v>
      </c>
      <c r="F2164" s="1">
        <v>34</v>
      </c>
      <c r="G2164" s="2" t="s">
        <v>11</v>
      </c>
      <c r="H2164" s="2" t="s">
        <v>21</v>
      </c>
      <c r="I2164" s="1">
        <v>3</v>
      </c>
      <c r="J2164" s="2">
        <v>9</v>
      </c>
      <c r="K2164" s="2">
        <v>2023</v>
      </c>
    </row>
    <row r="2165" spans="1:11" x14ac:dyDescent="0.25">
      <c r="A2165" s="2">
        <v>3162</v>
      </c>
      <c r="B2165" s="2">
        <f t="shared" ca="1" si="67"/>
        <v>14477</v>
      </c>
      <c r="C2165" s="1">
        <v>-40</v>
      </c>
      <c r="D2165" s="2" t="str">
        <f t="shared" ca="1" si="66"/>
        <v>Withdrawal</v>
      </c>
      <c r="E2165" s="2" t="s">
        <v>7</v>
      </c>
      <c r="F2165" s="1">
        <v>46</v>
      </c>
      <c r="G2165" s="2" t="s">
        <v>12</v>
      </c>
      <c r="H2165" s="2" t="s">
        <v>22</v>
      </c>
      <c r="I2165" s="1">
        <v>2</v>
      </c>
      <c r="J2165" s="2">
        <v>5</v>
      </c>
      <c r="K2165" s="2">
        <v>2024</v>
      </c>
    </row>
    <row r="2166" spans="1:11" x14ac:dyDescent="0.25">
      <c r="A2166" s="2">
        <v>3163</v>
      </c>
      <c r="B2166" s="2">
        <f t="shared" ca="1" si="67"/>
        <v>14764</v>
      </c>
      <c r="C2166" s="1">
        <v>761</v>
      </c>
      <c r="D2166" s="2" t="str">
        <f t="shared" ca="1" si="66"/>
        <v>Withdrawal</v>
      </c>
      <c r="E2166" s="2" t="s">
        <v>7</v>
      </c>
      <c r="F2166" s="1">
        <v>39</v>
      </c>
      <c r="G2166" s="2" t="s">
        <v>11</v>
      </c>
      <c r="H2166" s="2" t="s">
        <v>23</v>
      </c>
      <c r="I2166" s="1">
        <v>1</v>
      </c>
      <c r="J2166" s="2">
        <v>6</v>
      </c>
      <c r="K2166" s="2">
        <v>2024</v>
      </c>
    </row>
    <row r="2167" spans="1:11" x14ac:dyDescent="0.25">
      <c r="A2167" s="2">
        <v>3164</v>
      </c>
      <c r="B2167" s="2">
        <f t="shared" ca="1" si="67"/>
        <v>18534</v>
      </c>
      <c r="C2167" s="1">
        <v>517</v>
      </c>
      <c r="D2167" s="2" t="str">
        <f t="shared" ca="1" si="66"/>
        <v>Deposit</v>
      </c>
      <c r="E2167" s="2" t="s">
        <v>8</v>
      </c>
      <c r="F2167" s="1">
        <v>51</v>
      </c>
      <c r="G2167" s="2" t="s">
        <v>12</v>
      </c>
      <c r="H2167" s="2" t="s">
        <v>19</v>
      </c>
      <c r="I2167" s="1">
        <v>3</v>
      </c>
      <c r="J2167" s="2">
        <v>6</v>
      </c>
      <c r="K2167" s="2">
        <v>2024</v>
      </c>
    </row>
    <row r="2168" spans="1:11" x14ac:dyDescent="0.25">
      <c r="A2168" s="2">
        <v>3165</v>
      </c>
      <c r="B2168" s="2">
        <f t="shared" ca="1" si="67"/>
        <v>18546</v>
      </c>
      <c r="C2168" s="1">
        <v>-250</v>
      </c>
      <c r="D2168" s="2" t="str">
        <f t="shared" ca="1" si="66"/>
        <v>Transfer</v>
      </c>
      <c r="E2168" s="2" t="s">
        <v>7</v>
      </c>
      <c r="F2168" s="1">
        <v>45</v>
      </c>
      <c r="G2168" s="2" t="s">
        <v>11</v>
      </c>
      <c r="H2168" s="2" t="s">
        <v>20</v>
      </c>
      <c r="I2168" s="1">
        <v>4</v>
      </c>
      <c r="J2168" s="2">
        <v>1</v>
      </c>
      <c r="K2168" s="2">
        <v>2023</v>
      </c>
    </row>
    <row r="2169" spans="1:11" x14ac:dyDescent="0.25">
      <c r="A2169" s="2">
        <v>3166</v>
      </c>
      <c r="B2169" s="2">
        <f t="shared" ca="1" si="67"/>
        <v>2264</v>
      </c>
      <c r="C2169" s="1">
        <v>1219</v>
      </c>
      <c r="D2169" s="2" t="str">
        <f t="shared" ca="1" si="66"/>
        <v>Deposit</v>
      </c>
      <c r="E2169" s="2" t="s">
        <v>9</v>
      </c>
      <c r="F2169" s="1">
        <v>64</v>
      </c>
      <c r="G2169" s="2" t="s">
        <v>12</v>
      </c>
      <c r="H2169" s="2" t="s">
        <v>21</v>
      </c>
      <c r="I2169" s="1">
        <v>4</v>
      </c>
      <c r="J2169" s="2">
        <v>4</v>
      </c>
      <c r="K2169" s="2">
        <v>2024</v>
      </c>
    </row>
    <row r="2170" spans="1:11" x14ac:dyDescent="0.25">
      <c r="A2170" s="2">
        <v>3167</v>
      </c>
      <c r="B2170" s="2">
        <f t="shared" ca="1" si="67"/>
        <v>22562</v>
      </c>
      <c r="C2170" s="1">
        <v>993</v>
      </c>
      <c r="D2170" s="2" t="str">
        <f t="shared" ca="1" si="66"/>
        <v>Transfer</v>
      </c>
      <c r="E2170" s="2" t="s">
        <v>7</v>
      </c>
      <c r="F2170" s="1">
        <v>40</v>
      </c>
      <c r="G2170" s="2" t="s">
        <v>11</v>
      </c>
      <c r="H2170" s="2" t="s">
        <v>22</v>
      </c>
      <c r="I2170" s="1">
        <v>3</v>
      </c>
      <c r="J2170" s="2">
        <v>7</v>
      </c>
      <c r="K2170" s="2">
        <v>2023</v>
      </c>
    </row>
    <row r="2171" spans="1:11" x14ac:dyDescent="0.25">
      <c r="A2171" s="2">
        <v>3168</v>
      </c>
      <c r="B2171" s="2">
        <f t="shared" ca="1" si="67"/>
        <v>5703</v>
      </c>
      <c r="C2171" s="1">
        <v>1012</v>
      </c>
      <c r="D2171" s="2" t="str">
        <f t="shared" ca="1" si="66"/>
        <v>Transfer</v>
      </c>
      <c r="E2171" s="2" t="s">
        <v>7</v>
      </c>
      <c r="F2171" s="1">
        <v>68</v>
      </c>
      <c r="G2171" s="2" t="s">
        <v>12</v>
      </c>
      <c r="H2171" s="2" t="s">
        <v>23</v>
      </c>
      <c r="I2171" s="1">
        <v>4</v>
      </c>
      <c r="J2171" s="2">
        <v>10</v>
      </c>
      <c r="K2171" s="2">
        <v>2024</v>
      </c>
    </row>
    <row r="2172" spans="1:11" x14ac:dyDescent="0.25">
      <c r="A2172" s="2">
        <v>3169</v>
      </c>
      <c r="B2172" s="2">
        <f t="shared" ca="1" si="67"/>
        <v>3754</v>
      </c>
      <c r="C2172" s="1">
        <v>36</v>
      </c>
      <c r="D2172" s="2" t="str">
        <f t="shared" ca="1" si="66"/>
        <v>Transfer</v>
      </c>
      <c r="E2172" s="2" t="s">
        <v>8</v>
      </c>
      <c r="F2172" s="1">
        <v>67</v>
      </c>
      <c r="G2172" s="2" t="s">
        <v>11</v>
      </c>
      <c r="H2172" s="2" t="s">
        <v>19</v>
      </c>
      <c r="I2172" s="1">
        <v>2</v>
      </c>
      <c r="J2172" s="2">
        <v>4</v>
      </c>
      <c r="K2172" s="2">
        <v>2023</v>
      </c>
    </row>
    <row r="2173" spans="1:11" x14ac:dyDescent="0.25">
      <c r="A2173" s="2">
        <v>3170</v>
      </c>
      <c r="B2173" s="2">
        <f t="shared" ca="1" si="67"/>
        <v>4004</v>
      </c>
      <c r="C2173" s="1">
        <v>-98</v>
      </c>
      <c r="D2173" s="2" t="str">
        <f t="shared" ca="1" si="66"/>
        <v>Deposit</v>
      </c>
      <c r="E2173" s="2" t="s">
        <v>7</v>
      </c>
      <c r="F2173" s="1">
        <v>46</v>
      </c>
      <c r="G2173" s="2" t="s">
        <v>12</v>
      </c>
      <c r="H2173" s="2" t="s">
        <v>20</v>
      </c>
      <c r="I2173" s="1">
        <v>3</v>
      </c>
      <c r="J2173" s="2">
        <v>2</v>
      </c>
      <c r="K2173" s="2">
        <v>2024</v>
      </c>
    </row>
    <row r="2174" spans="1:11" x14ac:dyDescent="0.25">
      <c r="A2174" s="2">
        <v>3171</v>
      </c>
      <c r="B2174" s="2">
        <f t="shared" ca="1" si="67"/>
        <v>12599</v>
      </c>
      <c r="C2174" s="1">
        <v>1254</v>
      </c>
      <c r="D2174" s="2" t="str">
        <f t="shared" ca="1" si="66"/>
        <v>Deposit</v>
      </c>
      <c r="E2174" s="2" t="s">
        <v>8</v>
      </c>
      <c r="F2174" s="1">
        <v>30</v>
      </c>
      <c r="G2174" s="2" t="s">
        <v>11</v>
      </c>
      <c r="H2174" s="2" t="s">
        <v>21</v>
      </c>
      <c r="I2174" s="1">
        <v>5</v>
      </c>
      <c r="J2174" s="2">
        <v>3</v>
      </c>
      <c r="K2174" s="2">
        <v>2023</v>
      </c>
    </row>
    <row r="2175" spans="1:11" x14ac:dyDescent="0.25">
      <c r="A2175" s="2">
        <v>3172</v>
      </c>
      <c r="B2175" s="2">
        <f t="shared" ca="1" si="67"/>
        <v>560</v>
      </c>
      <c r="C2175" s="1">
        <v>399</v>
      </c>
      <c r="D2175" s="2" t="str">
        <f t="shared" ca="1" si="66"/>
        <v>Withdrawal</v>
      </c>
      <c r="E2175" s="2" t="s">
        <v>9</v>
      </c>
      <c r="F2175" s="1">
        <v>55</v>
      </c>
      <c r="G2175" s="2" t="s">
        <v>12</v>
      </c>
      <c r="H2175" s="2" t="s">
        <v>22</v>
      </c>
      <c r="I2175" s="1">
        <v>2</v>
      </c>
      <c r="J2175" s="2">
        <v>3</v>
      </c>
      <c r="K2175" s="2">
        <v>2023</v>
      </c>
    </row>
    <row r="2176" spans="1:11" x14ac:dyDescent="0.25">
      <c r="A2176" s="2">
        <v>3173</v>
      </c>
      <c r="B2176" s="2">
        <f t="shared" ca="1" si="67"/>
        <v>20133</v>
      </c>
      <c r="C2176" s="1">
        <v>1017</v>
      </c>
      <c r="D2176" s="2" t="str">
        <f t="shared" ca="1" si="66"/>
        <v>Transfer</v>
      </c>
      <c r="E2176" s="2" t="s">
        <v>7</v>
      </c>
      <c r="F2176" s="1">
        <v>68</v>
      </c>
      <c r="G2176" s="2" t="s">
        <v>11</v>
      </c>
      <c r="H2176" s="2" t="s">
        <v>23</v>
      </c>
      <c r="I2176" s="1">
        <v>4</v>
      </c>
      <c r="J2176" s="2">
        <v>9</v>
      </c>
      <c r="K2176" s="2">
        <v>2024</v>
      </c>
    </row>
    <row r="2177" spans="1:11" x14ac:dyDescent="0.25">
      <c r="A2177" s="2">
        <v>3174</v>
      </c>
      <c r="B2177" s="2">
        <f t="shared" ca="1" si="67"/>
        <v>4701</v>
      </c>
      <c r="C2177" s="1">
        <v>1303</v>
      </c>
      <c r="D2177" s="2" t="str">
        <f t="shared" ca="1" si="66"/>
        <v>Deposit</v>
      </c>
      <c r="E2177" s="2" t="s">
        <v>7</v>
      </c>
      <c r="F2177" s="1">
        <v>48</v>
      </c>
      <c r="G2177" s="2" t="s">
        <v>12</v>
      </c>
      <c r="H2177" s="2" t="s">
        <v>19</v>
      </c>
      <c r="I2177" s="1">
        <v>1</v>
      </c>
      <c r="J2177" s="2">
        <v>11</v>
      </c>
      <c r="K2177" s="2">
        <v>2024</v>
      </c>
    </row>
    <row r="2178" spans="1:11" x14ac:dyDescent="0.25">
      <c r="A2178" s="2">
        <v>3175</v>
      </c>
      <c r="B2178" s="2">
        <f t="shared" ca="1" si="67"/>
        <v>11827</v>
      </c>
      <c r="C2178" s="1">
        <v>777</v>
      </c>
      <c r="D2178" s="2" t="str">
        <f t="shared" ca="1" si="66"/>
        <v>Transfer</v>
      </c>
      <c r="E2178" s="2" t="s">
        <v>7</v>
      </c>
      <c r="F2178" s="1">
        <v>60</v>
      </c>
      <c r="G2178" s="2" t="s">
        <v>11</v>
      </c>
      <c r="H2178" s="2" t="s">
        <v>20</v>
      </c>
      <c r="I2178" s="1">
        <v>2</v>
      </c>
      <c r="J2178" s="2">
        <v>4</v>
      </c>
      <c r="K2178" s="2">
        <v>2024</v>
      </c>
    </row>
    <row r="2179" spans="1:11" x14ac:dyDescent="0.25">
      <c r="A2179" s="2">
        <v>3176</v>
      </c>
      <c r="B2179" s="2">
        <f t="shared" ca="1" si="67"/>
        <v>5830</v>
      </c>
      <c r="C2179" s="1">
        <v>1465</v>
      </c>
      <c r="D2179" s="2" t="str">
        <f t="shared" ca="1" si="66"/>
        <v>Deposit</v>
      </c>
      <c r="E2179" s="2" t="s">
        <v>8</v>
      </c>
      <c r="F2179" s="1">
        <v>43</v>
      </c>
      <c r="G2179" s="2" t="s">
        <v>12</v>
      </c>
      <c r="H2179" s="2" t="s">
        <v>21</v>
      </c>
      <c r="I2179" s="1">
        <v>1</v>
      </c>
      <c r="J2179" s="2">
        <v>2</v>
      </c>
      <c r="K2179" s="2">
        <v>2024</v>
      </c>
    </row>
    <row r="2180" spans="1:11" x14ac:dyDescent="0.25">
      <c r="A2180" s="2">
        <v>3177</v>
      </c>
      <c r="B2180" s="2">
        <f t="shared" ca="1" si="67"/>
        <v>12439</v>
      </c>
      <c r="C2180" s="1">
        <v>1403</v>
      </c>
      <c r="D2180" s="2" t="str">
        <f t="shared" ref="D2180:D2243" ca="1" si="68">INDEX(loan_types,RANDBETWEEN(1,COUNTA(loan_types)))</f>
        <v>Deposit</v>
      </c>
      <c r="E2180" s="2" t="s">
        <v>9</v>
      </c>
      <c r="F2180" s="1">
        <v>38</v>
      </c>
      <c r="G2180" s="2" t="s">
        <v>11</v>
      </c>
      <c r="H2180" s="2" t="s">
        <v>22</v>
      </c>
      <c r="I2180" s="1">
        <v>3</v>
      </c>
      <c r="J2180" s="2">
        <v>7</v>
      </c>
      <c r="K2180" s="2">
        <v>2024</v>
      </c>
    </row>
    <row r="2181" spans="1:11" x14ac:dyDescent="0.25">
      <c r="A2181" s="2">
        <v>3178</v>
      </c>
      <c r="B2181" s="2">
        <f t="shared" ref="B2181:B2244" ca="1" si="69">IF(D2181="Withdrawal",RANDBETWEEN(500,15000),IF(D2180="Transfer",RANDBETWEEN(600,6000),RANDBETWEEN(10000,25000)))</f>
        <v>10545</v>
      </c>
      <c r="C2181" s="1">
        <v>247</v>
      </c>
      <c r="D2181" s="2" t="str">
        <f t="shared" ca="1" si="68"/>
        <v>Transfer</v>
      </c>
      <c r="E2181" s="2" t="s">
        <v>7</v>
      </c>
      <c r="F2181" s="1">
        <v>64</v>
      </c>
      <c r="G2181" s="2" t="s">
        <v>12</v>
      </c>
      <c r="H2181" s="2" t="s">
        <v>23</v>
      </c>
      <c r="I2181" s="1">
        <v>2</v>
      </c>
      <c r="J2181" s="2">
        <v>7</v>
      </c>
      <c r="K2181" s="2">
        <v>2023</v>
      </c>
    </row>
    <row r="2182" spans="1:11" x14ac:dyDescent="0.25">
      <c r="A2182" s="2">
        <v>3179</v>
      </c>
      <c r="B2182" s="2">
        <f t="shared" ca="1" si="69"/>
        <v>1978</v>
      </c>
      <c r="C2182" s="1">
        <v>932</v>
      </c>
      <c r="D2182" s="2" t="str">
        <f t="shared" ca="1" si="68"/>
        <v>Withdrawal</v>
      </c>
      <c r="E2182" s="2" t="s">
        <v>7</v>
      </c>
      <c r="F2182" s="1">
        <v>62</v>
      </c>
      <c r="G2182" s="2" t="s">
        <v>11</v>
      </c>
      <c r="H2182" s="2" t="s">
        <v>19</v>
      </c>
      <c r="I2182" s="1">
        <v>3</v>
      </c>
      <c r="J2182" s="2">
        <v>1</v>
      </c>
      <c r="K2182" s="2">
        <v>2024</v>
      </c>
    </row>
    <row r="2183" spans="1:11" x14ac:dyDescent="0.25">
      <c r="A2183" s="2">
        <v>3180</v>
      </c>
      <c r="B2183" s="2">
        <f t="shared" ca="1" si="69"/>
        <v>4870</v>
      </c>
      <c r="C2183" s="1">
        <v>-152</v>
      </c>
      <c r="D2183" s="2" t="str">
        <f t="shared" ca="1" si="68"/>
        <v>Withdrawal</v>
      </c>
      <c r="E2183" s="2" t="s">
        <v>7</v>
      </c>
      <c r="F2183" s="1">
        <v>27</v>
      </c>
      <c r="G2183" s="2" t="s">
        <v>11</v>
      </c>
      <c r="H2183" s="2" t="s">
        <v>20</v>
      </c>
      <c r="I2183" s="1">
        <v>3</v>
      </c>
      <c r="J2183" s="2">
        <v>12</v>
      </c>
      <c r="K2183" s="2">
        <v>2024</v>
      </c>
    </row>
    <row r="2184" spans="1:11" x14ac:dyDescent="0.25">
      <c r="A2184" s="2">
        <v>3181</v>
      </c>
      <c r="B2184" s="2">
        <f t="shared" ca="1" si="69"/>
        <v>19000</v>
      </c>
      <c r="C2184" s="1">
        <v>46</v>
      </c>
      <c r="D2184" s="2" t="str">
        <f t="shared" ca="1" si="68"/>
        <v>Deposit</v>
      </c>
      <c r="E2184" s="2" t="s">
        <v>8</v>
      </c>
      <c r="F2184" s="1">
        <v>44</v>
      </c>
      <c r="G2184" s="2" t="s">
        <v>12</v>
      </c>
      <c r="H2184" s="2" t="s">
        <v>21</v>
      </c>
      <c r="I2184" s="1">
        <v>2</v>
      </c>
      <c r="J2184" s="2">
        <v>1</v>
      </c>
      <c r="K2184" s="2">
        <v>2023</v>
      </c>
    </row>
    <row r="2185" spans="1:11" x14ac:dyDescent="0.25">
      <c r="A2185" s="2">
        <v>3182</v>
      </c>
      <c r="B2185" s="2">
        <f t="shared" ca="1" si="69"/>
        <v>10737</v>
      </c>
      <c r="C2185" s="1">
        <v>1372</v>
      </c>
      <c r="D2185" s="2" t="str">
        <f t="shared" ca="1" si="68"/>
        <v>Transfer</v>
      </c>
      <c r="E2185" s="2" t="s">
        <v>7</v>
      </c>
      <c r="F2185" s="1">
        <v>65</v>
      </c>
      <c r="G2185" s="2" t="s">
        <v>11</v>
      </c>
      <c r="H2185" s="2" t="s">
        <v>22</v>
      </c>
      <c r="I2185" s="1">
        <v>5</v>
      </c>
      <c r="J2185" s="2">
        <v>11</v>
      </c>
      <c r="K2185" s="2">
        <v>2023</v>
      </c>
    </row>
    <row r="2186" spans="1:11" x14ac:dyDescent="0.25">
      <c r="A2186" s="2">
        <v>3183</v>
      </c>
      <c r="B2186" s="2">
        <f t="shared" ca="1" si="69"/>
        <v>4797</v>
      </c>
      <c r="C2186" s="1">
        <v>1469</v>
      </c>
      <c r="D2186" s="2" t="str">
        <f t="shared" ca="1" si="68"/>
        <v>Deposit</v>
      </c>
      <c r="E2186" s="2" t="s">
        <v>9</v>
      </c>
      <c r="F2186" s="1">
        <v>69</v>
      </c>
      <c r="G2186" s="2" t="s">
        <v>11</v>
      </c>
      <c r="H2186" s="2" t="s">
        <v>23</v>
      </c>
      <c r="I2186" s="1">
        <v>1</v>
      </c>
      <c r="J2186" s="2">
        <v>3</v>
      </c>
      <c r="K2186" s="2">
        <v>2023</v>
      </c>
    </row>
    <row r="2187" spans="1:11" x14ac:dyDescent="0.25">
      <c r="A2187" s="2">
        <v>3184</v>
      </c>
      <c r="B2187" s="2">
        <f t="shared" ca="1" si="69"/>
        <v>13512</v>
      </c>
      <c r="C2187" s="1">
        <v>360</v>
      </c>
      <c r="D2187" s="2" t="str">
        <f t="shared" ca="1" si="68"/>
        <v>Withdrawal</v>
      </c>
      <c r="E2187" s="2" t="s">
        <v>8</v>
      </c>
      <c r="F2187" s="1">
        <v>65</v>
      </c>
      <c r="G2187" s="2" t="s">
        <v>12</v>
      </c>
      <c r="H2187" s="2" t="s">
        <v>19</v>
      </c>
      <c r="I2187" s="1">
        <v>3</v>
      </c>
      <c r="J2187" s="2">
        <v>3</v>
      </c>
      <c r="K2187" s="2">
        <v>2024</v>
      </c>
    </row>
    <row r="2188" spans="1:11" x14ac:dyDescent="0.25">
      <c r="A2188" s="2">
        <v>3185</v>
      </c>
      <c r="B2188" s="2">
        <f t="shared" ca="1" si="69"/>
        <v>7897</v>
      </c>
      <c r="C2188" s="1">
        <v>30</v>
      </c>
      <c r="D2188" s="2" t="str">
        <f t="shared" ca="1" si="68"/>
        <v>Withdrawal</v>
      </c>
      <c r="E2188" s="2" t="s">
        <v>7</v>
      </c>
      <c r="F2188" s="1">
        <v>34</v>
      </c>
      <c r="G2188" s="2" t="s">
        <v>12</v>
      </c>
      <c r="H2188" s="2" t="s">
        <v>20</v>
      </c>
      <c r="I2188" s="1">
        <v>4</v>
      </c>
      <c r="J2188" s="2">
        <v>11</v>
      </c>
      <c r="K2188" s="2">
        <v>2024</v>
      </c>
    </row>
    <row r="2189" spans="1:11" x14ac:dyDescent="0.25">
      <c r="A2189" s="2">
        <v>3186</v>
      </c>
      <c r="B2189" s="2">
        <f t="shared" ca="1" si="69"/>
        <v>14971</v>
      </c>
      <c r="C2189" s="1">
        <v>-498</v>
      </c>
      <c r="D2189" s="2" t="str">
        <f t="shared" ca="1" si="68"/>
        <v>Withdrawal</v>
      </c>
      <c r="E2189" s="2" t="s">
        <v>7</v>
      </c>
      <c r="F2189" s="1">
        <v>33</v>
      </c>
      <c r="G2189" s="2" t="s">
        <v>11</v>
      </c>
      <c r="H2189" s="2" t="s">
        <v>21</v>
      </c>
      <c r="I2189" s="1">
        <v>4</v>
      </c>
      <c r="J2189" s="2">
        <v>9</v>
      </c>
      <c r="K2189" s="2">
        <v>2024</v>
      </c>
    </row>
    <row r="2190" spans="1:11" x14ac:dyDescent="0.25">
      <c r="A2190" s="2">
        <v>3187</v>
      </c>
      <c r="B2190" s="2">
        <f t="shared" ca="1" si="69"/>
        <v>1359</v>
      </c>
      <c r="C2190" s="1">
        <v>323</v>
      </c>
      <c r="D2190" s="2" t="str">
        <f t="shared" ca="1" si="68"/>
        <v>Withdrawal</v>
      </c>
      <c r="E2190" s="2" t="s">
        <v>7</v>
      </c>
      <c r="F2190" s="1">
        <v>40</v>
      </c>
      <c r="G2190" s="2" t="s">
        <v>11</v>
      </c>
      <c r="H2190" s="2" t="s">
        <v>22</v>
      </c>
      <c r="I2190" s="1">
        <v>4</v>
      </c>
      <c r="J2190" s="2">
        <v>6</v>
      </c>
      <c r="K2190" s="2">
        <v>2023</v>
      </c>
    </row>
    <row r="2191" spans="1:11" x14ac:dyDescent="0.25">
      <c r="A2191" s="2">
        <v>3188</v>
      </c>
      <c r="B2191" s="2">
        <f t="shared" ca="1" si="69"/>
        <v>17510</v>
      </c>
      <c r="C2191" s="1">
        <v>972</v>
      </c>
      <c r="D2191" s="2" t="str">
        <f t="shared" ca="1" si="68"/>
        <v>Deposit</v>
      </c>
      <c r="E2191" s="2" t="s">
        <v>9</v>
      </c>
      <c r="F2191" s="1">
        <v>54</v>
      </c>
      <c r="G2191" s="2" t="s">
        <v>12</v>
      </c>
      <c r="H2191" s="2" t="s">
        <v>23</v>
      </c>
      <c r="I2191" s="1">
        <v>3</v>
      </c>
      <c r="J2191" s="2">
        <v>6</v>
      </c>
      <c r="K2191" s="2">
        <v>2024</v>
      </c>
    </row>
    <row r="2192" spans="1:11" x14ac:dyDescent="0.25">
      <c r="A2192" s="2">
        <v>3189</v>
      </c>
      <c r="B2192" s="2">
        <f t="shared" ca="1" si="69"/>
        <v>24253</v>
      </c>
      <c r="C2192" s="1">
        <v>664</v>
      </c>
      <c r="D2192" s="2" t="str">
        <f t="shared" ca="1" si="68"/>
        <v>Deposit</v>
      </c>
      <c r="E2192" s="2" t="s">
        <v>7</v>
      </c>
      <c r="F2192" s="1">
        <v>36</v>
      </c>
      <c r="G2192" s="2" t="s">
        <v>11</v>
      </c>
      <c r="H2192" s="2" t="s">
        <v>19</v>
      </c>
      <c r="I2192" s="1">
        <v>5</v>
      </c>
      <c r="J2192" s="2">
        <v>10</v>
      </c>
      <c r="K2192" s="2">
        <v>2024</v>
      </c>
    </row>
    <row r="2193" spans="1:11" x14ac:dyDescent="0.25">
      <c r="A2193" s="2">
        <v>3190</v>
      </c>
      <c r="B2193" s="2">
        <f t="shared" ca="1" si="69"/>
        <v>19211</v>
      </c>
      <c r="C2193" s="1">
        <v>-262</v>
      </c>
      <c r="D2193" s="2" t="str">
        <f t="shared" ca="1" si="68"/>
        <v>Transfer</v>
      </c>
      <c r="E2193" s="2" t="s">
        <v>8</v>
      </c>
      <c r="F2193" s="1">
        <v>68</v>
      </c>
      <c r="G2193" s="2" t="s">
        <v>12</v>
      </c>
      <c r="H2193" s="2" t="s">
        <v>20</v>
      </c>
      <c r="I2193" s="1">
        <v>5</v>
      </c>
      <c r="J2193" s="2">
        <v>10</v>
      </c>
      <c r="K2193" s="2">
        <v>2023</v>
      </c>
    </row>
    <row r="2194" spans="1:11" x14ac:dyDescent="0.25">
      <c r="A2194" s="2">
        <v>3191</v>
      </c>
      <c r="B2194" s="2">
        <f t="shared" ca="1" si="69"/>
        <v>3436</v>
      </c>
      <c r="C2194" s="1">
        <v>285</v>
      </c>
      <c r="D2194" s="2" t="str">
        <f t="shared" ca="1" si="68"/>
        <v>Deposit</v>
      </c>
      <c r="E2194" s="2" t="s">
        <v>7</v>
      </c>
      <c r="F2194" s="1">
        <v>36</v>
      </c>
      <c r="G2194" s="2" t="s">
        <v>11</v>
      </c>
      <c r="H2194" s="2" t="s">
        <v>21</v>
      </c>
      <c r="I2194" s="1">
        <v>1</v>
      </c>
      <c r="J2194" s="2">
        <v>1</v>
      </c>
      <c r="K2194" s="2">
        <v>2024</v>
      </c>
    </row>
    <row r="2195" spans="1:11" x14ac:dyDescent="0.25">
      <c r="A2195" s="2">
        <v>3192</v>
      </c>
      <c r="B2195" s="2">
        <f t="shared" ca="1" si="69"/>
        <v>11835</v>
      </c>
      <c r="C2195" s="1">
        <v>481</v>
      </c>
      <c r="D2195" s="2" t="str">
        <f t="shared" ca="1" si="68"/>
        <v>Deposit</v>
      </c>
      <c r="E2195" s="2" t="s">
        <v>7</v>
      </c>
      <c r="F2195" s="1">
        <v>53</v>
      </c>
      <c r="G2195" s="2" t="s">
        <v>12</v>
      </c>
      <c r="H2195" s="2" t="s">
        <v>22</v>
      </c>
      <c r="I2195" s="1">
        <v>2</v>
      </c>
      <c r="J2195" s="2">
        <v>3</v>
      </c>
      <c r="K2195" s="2">
        <v>2024</v>
      </c>
    </row>
    <row r="2196" spans="1:11" x14ac:dyDescent="0.25">
      <c r="A2196" s="2">
        <v>3193</v>
      </c>
      <c r="B2196" s="2">
        <f t="shared" ca="1" si="69"/>
        <v>2660</v>
      </c>
      <c r="C2196" s="1">
        <v>335</v>
      </c>
      <c r="D2196" s="2" t="str">
        <f t="shared" ca="1" si="68"/>
        <v>Withdrawal</v>
      </c>
      <c r="E2196" s="2" t="s">
        <v>9</v>
      </c>
      <c r="F2196" s="1">
        <v>60</v>
      </c>
      <c r="G2196" s="2" t="s">
        <v>11</v>
      </c>
      <c r="H2196" s="2" t="s">
        <v>23</v>
      </c>
      <c r="I2196" s="1">
        <v>3</v>
      </c>
      <c r="J2196" s="2">
        <v>6</v>
      </c>
      <c r="K2196" s="2">
        <v>2023</v>
      </c>
    </row>
    <row r="2197" spans="1:11" x14ac:dyDescent="0.25">
      <c r="A2197" s="2">
        <v>3194</v>
      </c>
      <c r="B2197" s="2">
        <f t="shared" ca="1" si="69"/>
        <v>21040</v>
      </c>
      <c r="C2197" s="1">
        <v>912</v>
      </c>
      <c r="D2197" s="2" t="str">
        <f t="shared" ca="1" si="68"/>
        <v>Transfer</v>
      </c>
      <c r="E2197" s="2" t="s">
        <v>7</v>
      </c>
      <c r="F2197" s="1">
        <v>41</v>
      </c>
      <c r="G2197" s="2" t="s">
        <v>12</v>
      </c>
      <c r="H2197" s="2" t="s">
        <v>19</v>
      </c>
      <c r="I2197" s="1">
        <v>5</v>
      </c>
      <c r="J2197" s="2">
        <v>11</v>
      </c>
      <c r="K2197" s="2">
        <v>2023</v>
      </c>
    </row>
    <row r="2198" spans="1:11" x14ac:dyDescent="0.25">
      <c r="A2198" s="2">
        <v>3195</v>
      </c>
      <c r="B2198" s="2">
        <f t="shared" ca="1" si="69"/>
        <v>1366</v>
      </c>
      <c r="C2198" s="1">
        <v>247</v>
      </c>
      <c r="D2198" s="2" t="str">
        <f t="shared" ca="1" si="68"/>
        <v>Withdrawal</v>
      </c>
      <c r="E2198" s="2" t="s">
        <v>7</v>
      </c>
      <c r="F2198" s="1">
        <v>55</v>
      </c>
      <c r="G2198" s="2" t="s">
        <v>11</v>
      </c>
      <c r="H2198" s="2" t="s">
        <v>20</v>
      </c>
      <c r="I2198" s="1">
        <v>1</v>
      </c>
      <c r="J2198" s="2">
        <v>5</v>
      </c>
      <c r="K2198" s="2">
        <v>2023</v>
      </c>
    </row>
    <row r="2199" spans="1:11" x14ac:dyDescent="0.25">
      <c r="A2199" s="2">
        <v>3196</v>
      </c>
      <c r="B2199" s="2">
        <f t="shared" ca="1" si="69"/>
        <v>16497</v>
      </c>
      <c r="C2199" s="1">
        <v>679</v>
      </c>
      <c r="D2199" s="2" t="str">
        <f t="shared" ca="1" si="68"/>
        <v>Deposit</v>
      </c>
      <c r="E2199" s="2" t="s">
        <v>8</v>
      </c>
      <c r="F2199" s="1">
        <v>40</v>
      </c>
      <c r="G2199" s="2" t="s">
        <v>11</v>
      </c>
      <c r="H2199" s="2" t="s">
        <v>22</v>
      </c>
      <c r="I2199" s="1">
        <v>1</v>
      </c>
      <c r="J2199" s="2">
        <v>10</v>
      </c>
      <c r="K2199" s="2">
        <v>2024</v>
      </c>
    </row>
    <row r="2200" spans="1:11" x14ac:dyDescent="0.25">
      <c r="A2200" s="2">
        <v>3197</v>
      </c>
      <c r="B2200" s="2">
        <f t="shared" ca="1" si="69"/>
        <v>12109</v>
      </c>
      <c r="C2200" s="1">
        <v>1269</v>
      </c>
      <c r="D2200" s="2" t="str">
        <f t="shared" ca="1" si="68"/>
        <v>Withdrawal</v>
      </c>
      <c r="E2200" s="2" t="s">
        <v>9</v>
      </c>
      <c r="F2200" s="1">
        <v>64</v>
      </c>
      <c r="G2200" s="2" t="s">
        <v>12</v>
      </c>
      <c r="H2200" s="2" t="s">
        <v>23</v>
      </c>
      <c r="I2200" s="1">
        <v>2</v>
      </c>
      <c r="J2200" s="2">
        <v>10</v>
      </c>
      <c r="K2200" s="2">
        <v>2024</v>
      </c>
    </row>
    <row r="2201" spans="1:11" x14ac:dyDescent="0.25">
      <c r="A2201" s="2">
        <v>3198</v>
      </c>
      <c r="B2201" s="2">
        <f t="shared" ca="1" si="69"/>
        <v>5065</v>
      </c>
      <c r="C2201" s="1">
        <v>427</v>
      </c>
      <c r="D2201" s="2" t="str">
        <f t="shared" ca="1" si="68"/>
        <v>Withdrawal</v>
      </c>
      <c r="E2201" s="2" t="s">
        <v>7</v>
      </c>
      <c r="F2201" s="1">
        <v>45</v>
      </c>
      <c r="G2201" s="2" t="s">
        <v>12</v>
      </c>
      <c r="H2201" s="2" t="s">
        <v>19</v>
      </c>
      <c r="I2201" s="1">
        <v>5</v>
      </c>
      <c r="J2201" s="2">
        <v>7</v>
      </c>
      <c r="K2201" s="2">
        <v>2023</v>
      </c>
    </row>
    <row r="2202" spans="1:11" x14ac:dyDescent="0.25">
      <c r="A2202" s="2">
        <v>3199</v>
      </c>
      <c r="B2202" s="2">
        <f t="shared" ca="1" si="69"/>
        <v>8398</v>
      </c>
      <c r="C2202" s="1">
        <v>469</v>
      </c>
      <c r="D2202" s="2" t="str">
        <f t="shared" ca="1" si="68"/>
        <v>Withdrawal</v>
      </c>
      <c r="E2202" s="2" t="s">
        <v>8</v>
      </c>
      <c r="F2202" s="1">
        <v>55</v>
      </c>
      <c r="G2202" s="2" t="s">
        <v>11</v>
      </c>
      <c r="H2202" s="2" t="s">
        <v>20</v>
      </c>
      <c r="I2202" s="1">
        <v>4</v>
      </c>
      <c r="J2202" s="2">
        <v>4</v>
      </c>
      <c r="K2202" s="2">
        <v>2023</v>
      </c>
    </row>
    <row r="2203" spans="1:11" x14ac:dyDescent="0.25">
      <c r="A2203" s="2">
        <v>3200</v>
      </c>
      <c r="B2203" s="2">
        <f t="shared" ca="1" si="69"/>
        <v>4704</v>
      </c>
      <c r="C2203" s="1">
        <v>1132</v>
      </c>
      <c r="D2203" s="2" t="str">
        <f t="shared" ca="1" si="68"/>
        <v>Withdrawal</v>
      </c>
      <c r="E2203" s="2" t="s">
        <v>7</v>
      </c>
      <c r="F2203" s="1">
        <v>51</v>
      </c>
      <c r="G2203" s="2" t="s">
        <v>11</v>
      </c>
      <c r="H2203" s="2" t="s">
        <v>21</v>
      </c>
      <c r="I2203" s="1">
        <v>5</v>
      </c>
      <c r="J2203" s="2">
        <v>4</v>
      </c>
      <c r="K2203" s="2">
        <v>2023</v>
      </c>
    </row>
    <row r="2204" spans="1:11" x14ac:dyDescent="0.25">
      <c r="A2204" s="2">
        <v>3201</v>
      </c>
      <c r="B2204" s="2">
        <f t="shared" ca="1" si="69"/>
        <v>13647</v>
      </c>
      <c r="C2204" s="1">
        <v>184</v>
      </c>
      <c r="D2204" s="2" t="str">
        <f t="shared" ca="1" si="68"/>
        <v>Transfer</v>
      </c>
      <c r="E2204" s="2" t="s">
        <v>7</v>
      </c>
      <c r="F2204" s="1">
        <v>48</v>
      </c>
      <c r="G2204" s="2" t="s">
        <v>12</v>
      </c>
      <c r="H2204" s="2" t="s">
        <v>22</v>
      </c>
      <c r="I2204" s="1">
        <v>2</v>
      </c>
      <c r="J2204" s="2">
        <v>7</v>
      </c>
      <c r="K2204" s="2">
        <v>2023</v>
      </c>
    </row>
    <row r="2205" spans="1:11" x14ac:dyDescent="0.25">
      <c r="A2205" s="2">
        <v>3202</v>
      </c>
      <c r="B2205" s="2">
        <f t="shared" ca="1" si="69"/>
        <v>2179</v>
      </c>
      <c r="C2205" s="1">
        <v>1374</v>
      </c>
      <c r="D2205" s="2" t="str">
        <f t="shared" ca="1" si="68"/>
        <v>Transfer</v>
      </c>
      <c r="E2205" s="2" t="s">
        <v>9</v>
      </c>
      <c r="F2205" s="1">
        <v>70</v>
      </c>
      <c r="G2205" s="2" t="s">
        <v>11</v>
      </c>
      <c r="H2205" s="2" t="s">
        <v>23</v>
      </c>
      <c r="I2205" s="1">
        <v>1</v>
      </c>
      <c r="J2205" s="2">
        <v>8</v>
      </c>
      <c r="K2205" s="2">
        <v>2023</v>
      </c>
    </row>
    <row r="2206" spans="1:11" x14ac:dyDescent="0.25">
      <c r="A2206" s="2">
        <v>3203</v>
      </c>
      <c r="B2206" s="2">
        <f t="shared" ca="1" si="69"/>
        <v>3460</v>
      </c>
      <c r="C2206" s="1">
        <v>783</v>
      </c>
      <c r="D2206" s="2" t="str">
        <f t="shared" ca="1" si="68"/>
        <v>Transfer</v>
      </c>
      <c r="E2206" s="2" t="s">
        <v>7</v>
      </c>
      <c r="F2206" s="1">
        <v>57</v>
      </c>
      <c r="G2206" s="2" t="s">
        <v>12</v>
      </c>
      <c r="H2206" s="2" t="s">
        <v>19</v>
      </c>
      <c r="I2206" s="1">
        <v>5</v>
      </c>
      <c r="J2206" s="2">
        <v>2</v>
      </c>
      <c r="K2206" s="2">
        <v>2023</v>
      </c>
    </row>
    <row r="2207" spans="1:11" x14ac:dyDescent="0.25">
      <c r="A2207" s="2">
        <v>3204</v>
      </c>
      <c r="B2207" s="2">
        <f t="shared" ca="1" si="69"/>
        <v>2223</v>
      </c>
      <c r="C2207" s="1">
        <v>612</v>
      </c>
      <c r="D2207" s="2" t="str">
        <f t="shared" ca="1" si="68"/>
        <v>Transfer</v>
      </c>
      <c r="E2207" s="2" t="s">
        <v>7</v>
      </c>
      <c r="F2207" s="1">
        <v>47</v>
      </c>
      <c r="G2207" s="2" t="s">
        <v>11</v>
      </c>
      <c r="H2207" s="2" t="s">
        <v>20</v>
      </c>
      <c r="I2207" s="1">
        <v>5</v>
      </c>
      <c r="J2207" s="2">
        <v>3</v>
      </c>
      <c r="K2207" s="2">
        <v>2024</v>
      </c>
    </row>
    <row r="2208" spans="1:11" x14ac:dyDescent="0.25">
      <c r="A2208" s="2">
        <v>3205</v>
      </c>
      <c r="B2208" s="2">
        <f t="shared" ca="1" si="69"/>
        <v>3147</v>
      </c>
      <c r="C2208" s="1">
        <v>-218</v>
      </c>
      <c r="D2208" s="2" t="str">
        <f t="shared" ca="1" si="68"/>
        <v>Withdrawal</v>
      </c>
      <c r="E2208" s="2" t="s">
        <v>7</v>
      </c>
      <c r="F2208" s="1">
        <v>59</v>
      </c>
      <c r="G2208" s="2" t="s">
        <v>12</v>
      </c>
      <c r="H2208" s="2" t="s">
        <v>21</v>
      </c>
      <c r="I2208" s="1">
        <v>3</v>
      </c>
      <c r="J2208" s="2">
        <v>1</v>
      </c>
      <c r="K2208" s="2">
        <v>2023</v>
      </c>
    </row>
    <row r="2209" spans="1:11" x14ac:dyDescent="0.25">
      <c r="A2209" s="2">
        <v>3206</v>
      </c>
      <c r="B2209" s="2">
        <f t="shared" ca="1" si="69"/>
        <v>22241</v>
      </c>
      <c r="C2209" s="1">
        <v>692</v>
      </c>
      <c r="D2209" s="2" t="str">
        <f t="shared" ca="1" si="68"/>
        <v>Deposit</v>
      </c>
      <c r="E2209" s="2" t="s">
        <v>8</v>
      </c>
      <c r="F2209" s="1">
        <v>67</v>
      </c>
      <c r="G2209" s="2" t="s">
        <v>11</v>
      </c>
      <c r="H2209" s="2" t="s">
        <v>22</v>
      </c>
      <c r="I2209" s="1">
        <v>5</v>
      </c>
      <c r="J2209" s="2">
        <v>3</v>
      </c>
      <c r="K2209" s="2">
        <v>2023</v>
      </c>
    </row>
    <row r="2210" spans="1:11" x14ac:dyDescent="0.25">
      <c r="A2210" s="2">
        <v>3207</v>
      </c>
      <c r="B2210" s="2">
        <f t="shared" ca="1" si="69"/>
        <v>15898</v>
      </c>
      <c r="C2210" s="1">
        <v>996</v>
      </c>
      <c r="D2210" s="2" t="str">
        <f t="shared" ca="1" si="68"/>
        <v>Deposit</v>
      </c>
      <c r="E2210" s="2" t="s">
        <v>7</v>
      </c>
      <c r="F2210" s="1">
        <v>31</v>
      </c>
      <c r="G2210" s="2" t="s">
        <v>12</v>
      </c>
      <c r="H2210" s="2" t="s">
        <v>23</v>
      </c>
      <c r="I2210" s="1">
        <v>2</v>
      </c>
      <c r="J2210" s="2">
        <v>3</v>
      </c>
      <c r="K2210" s="2">
        <v>2023</v>
      </c>
    </row>
    <row r="2211" spans="1:11" x14ac:dyDescent="0.25">
      <c r="A2211" s="2">
        <v>3208</v>
      </c>
      <c r="B2211" s="2">
        <f t="shared" ca="1" si="69"/>
        <v>18375</v>
      </c>
      <c r="C2211" s="1">
        <v>1264</v>
      </c>
      <c r="D2211" s="2" t="str">
        <f t="shared" ca="1" si="68"/>
        <v>Transfer</v>
      </c>
      <c r="E2211" s="2" t="s">
        <v>9</v>
      </c>
      <c r="F2211" s="1">
        <v>33</v>
      </c>
      <c r="G2211" s="2" t="s">
        <v>11</v>
      </c>
      <c r="H2211" s="2" t="s">
        <v>19</v>
      </c>
      <c r="I2211" s="1">
        <v>3</v>
      </c>
      <c r="J2211" s="2">
        <v>6</v>
      </c>
      <c r="K2211" s="2">
        <v>2024</v>
      </c>
    </row>
    <row r="2212" spans="1:11" x14ac:dyDescent="0.25">
      <c r="A2212" s="2">
        <v>3209</v>
      </c>
      <c r="B2212" s="2">
        <f t="shared" ca="1" si="69"/>
        <v>2632</v>
      </c>
      <c r="C2212" s="1">
        <v>746</v>
      </c>
      <c r="D2212" s="2" t="str">
        <f t="shared" ca="1" si="68"/>
        <v>Withdrawal</v>
      </c>
      <c r="E2212" s="2" t="s">
        <v>8</v>
      </c>
      <c r="F2212" s="1">
        <v>33</v>
      </c>
      <c r="G2212" s="2" t="s">
        <v>11</v>
      </c>
      <c r="H2212" s="2" t="s">
        <v>20</v>
      </c>
      <c r="I2212" s="1">
        <v>3</v>
      </c>
      <c r="J2212" s="2">
        <v>1</v>
      </c>
      <c r="K2212" s="2">
        <v>2023</v>
      </c>
    </row>
    <row r="2213" spans="1:11" x14ac:dyDescent="0.25">
      <c r="A2213" s="2">
        <v>3210</v>
      </c>
      <c r="B2213" s="2">
        <f t="shared" ca="1" si="69"/>
        <v>12297</v>
      </c>
      <c r="C2213" s="1">
        <v>202</v>
      </c>
      <c r="D2213" s="2" t="str">
        <f t="shared" ca="1" si="68"/>
        <v>Transfer</v>
      </c>
      <c r="E2213" s="2" t="s">
        <v>7</v>
      </c>
      <c r="F2213" s="1">
        <v>40</v>
      </c>
      <c r="G2213" s="2" t="s">
        <v>12</v>
      </c>
      <c r="H2213" s="2" t="s">
        <v>21</v>
      </c>
      <c r="I2213" s="1">
        <v>1</v>
      </c>
      <c r="J2213" s="2">
        <v>12</v>
      </c>
      <c r="K2213" s="2">
        <v>2023</v>
      </c>
    </row>
    <row r="2214" spans="1:11" x14ac:dyDescent="0.25">
      <c r="A2214" s="2">
        <v>3211</v>
      </c>
      <c r="B2214" s="2">
        <f t="shared" ca="1" si="69"/>
        <v>1340</v>
      </c>
      <c r="C2214" s="1">
        <v>784</v>
      </c>
      <c r="D2214" s="2" t="str">
        <f t="shared" ca="1" si="68"/>
        <v>Withdrawal</v>
      </c>
      <c r="E2214" s="2" t="s">
        <v>7</v>
      </c>
      <c r="F2214" s="1">
        <v>56</v>
      </c>
      <c r="G2214" s="2" t="s">
        <v>11</v>
      </c>
      <c r="H2214" s="2" t="s">
        <v>22</v>
      </c>
      <c r="I2214" s="1">
        <v>3</v>
      </c>
      <c r="J2214" s="2">
        <v>4</v>
      </c>
      <c r="K2214" s="2">
        <v>2024</v>
      </c>
    </row>
    <row r="2215" spans="1:11" x14ac:dyDescent="0.25">
      <c r="A2215" s="2">
        <v>3212</v>
      </c>
      <c r="B2215" s="2">
        <f t="shared" ca="1" si="69"/>
        <v>14203</v>
      </c>
      <c r="C2215" s="1">
        <v>1390</v>
      </c>
      <c r="D2215" s="2" t="str">
        <f t="shared" ca="1" si="68"/>
        <v>Transfer</v>
      </c>
      <c r="E2215" s="2" t="s">
        <v>7</v>
      </c>
      <c r="F2215" s="1">
        <v>47</v>
      </c>
      <c r="G2215" s="2" t="s">
        <v>12</v>
      </c>
      <c r="H2215" s="2" t="s">
        <v>23</v>
      </c>
      <c r="I2215" s="1">
        <v>2</v>
      </c>
      <c r="J2215" s="2">
        <v>5</v>
      </c>
      <c r="K2215" s="2">
        <v>2024</v>
      </c>
    </row>
    <row r="2216" spans="1:11" x14ac:dyDescent="0.25">
      <c r="A2216" s="2">
        <v>3213</v>
      </c>
      <c r="B2216" s="2">
        <f t="shared" ca="1" si="69"/>
        <v>11344</v>
      </c>
      <c r="C2216" s="1">
        <v>95</v>
      </c>
      <c r="D2216" s="2" t="str">
        <f t="shared" ca="1" si="68"/>
        <v>Withdrawal</v>
      </c>
      <c r="E2216" s="2" t="s">
        <v>9</v>
      </c>
      <c r="F2216" s="1">
        <v>48</v>
      </c>
      <c r="G2216" s="2" t="s">
        <v>11</v>
      </c>
      <c r="H2216" s="2" t="s">
        <v>19</v>
      </c>
      <c r="I2216" s="1">
        <v>1</v>
      </c>
      <c r="J2216" s="2">
        <v>7</v>
      </c>
      <c r="K2216" s="2">
        <v>2024</v>
      </c>
    </row>
    <row r="2217" spans="1:11" x14ac:dyDescent="0.25">
      <c r="A2217" s="2">
        <v>3214</v>
      </c>
      <c r="B2217" s="2">
        <f t="shared" ca="1" si="69"/>
        <v>10721</v>
      </c>
      <c r="C2217" s="1">
        <v>1349</v>
      </c>
      <c r="D2217" s="2" t="str">
        <f t="shared" ca="1" si="68"/>
        <v>Withdrawal</v>
      </c>
      <c r="E2217" s="2" t="s">
        <v>7</v>
      </c>
      <c r="F2217" s="1">
        <v>27</v>
      </c>
      <c r="G2217" s="2" t="s">
        <v>12</v>
      </c>
      <c r="H2217" s="2" t="s">
        <v>20</v>
      </c>
      <c r="I2217" s="1">
        <v>2</v>
      </c>
      <c r="J2217" s="2">
        <v>1</v>
      </c>
      <c r="K2217" s="2">
        <v>2024</v>
      </c>
    </row>
    <row r="2218" spans="1:11" x14ac:dyDescent="0.25">
      <c r="A2218" s="2">
        <v>3215</v>
      </c>
      <c r="B2218" s="2">
        <f t="shared" ca="1" si="69"/>
        <v>16138</v>
      </c>
      <c r="C2218" s="1">
        <v>945</v>
      </c>
      <c r="D2218" s="2" t="str">
        <f t="shared" ca="1" si="68"/>
        <v>Deposit</v>
      </c>
      <c r="E2218" s="2" t="s">
        <v>8</v>
      </c>
      <c r="F2218" s="1">
        <v>52</v>
      </c>
      <c r="G2218" s="2" t="s">
        <v>11</v>
      </c>
      <c r="H2218" s="2" t="s">
        <v>21</v>
      </c>
      <c r="I2218" s="1">
        <v>5</v>
      </c>
      <c r="J2218" s="2">
        <v>7</v>
      </c>
      <c r="K2218" s="2">
        <v>2024</v>
      </c>
    </row>
    <row r="2219" spans="1:11" x14ac:dyDescent="0.25">
      <c r="A2219" s="2">
        <v>3216</v>
      </c>
      <c r="B2219" s="2">
        <f t="shared" ca="1" si="69"/>
        <v>21847</v>
      </c>
      <c r="C2219" s="1">
        <v>-92</v>
      </c>
      <c r="D2219" s="2" t="str">
        <f t="shared" ca="1" si="68"/>
        <v>Transfer</v>
      </c>
      <c r="E2219" s="2" t="s">
        <v>7</v>
      </c>
      <c r="F2219" s="1">
        <v>52</v>
      </c>
      <c r="G2219" s="2" t="s">
        <v>12</v>
      </c>
      <c r="H2219" s="2" t="s">
        <v>22</v>
      </c>
      <c r="I2219" s="1">
        <v>5</v>
      </c>
      <c r="J2219" s="2">
        <v>2</v>
      </c>
      <c r="K2219" s="2">
        <v>2024</v>
      </c>
    </row>
    <row r="2220" spans="1:11" x14ac:dyDescent="0.25">
      <c r="A2220" s="2">
        <v>3217</v>
      </c>
      <c r="B2220" s="2">
        <f t="shared" ca="1" si="69"/>
        <v>4801</v>
      </c>
      <c r="C2220" s="1">
        <v>475</v>
      </c>
      <c r="D2220" s="2" t="str">
        <f t="shared" ca="1" si="68"/>
        <v>Deposit</v>
      </c>
      <c r="E2220" s="2" t="s">
        <v>7</v>
      </c>
      <c r="F2220" s="1">
        <v>42</v>
      </c>
      <c r="G2220" s="2" t="s">
        <v>11</v>
      </c>
      <c r="H2220" s="2" t="s">
        <v>23</v>
      </c>
      <c r="I2220" s="1">
        <v>3</v>
      </c>
      <c r="J2220" s="2">
        <v>8</v>
      </c>
      <c r="K2220" s="2">
        <v>2024</v>
      </c>
    </row>
    <row r="2221" spans="1:11" x14ac:dyDescent="0.25">
      <c r="A2221" s="2">
        <v>3218</v>
      </c>
      <c r="B2221" s="2">
        <f t="shared" ca="1" si="69"/>
        <v>24784</v>
      </c>
      <c r="C2221" s="1">
        <v>742</v>
      </c>
      <c r="D2221" s="2" t="str">
        <f t="shared" ca="1" si="68"/>
        <v>Deposit</v>
      </c>
      <c r="E2221" s="2" t="s">
        <v>9</v>
      </c>
      <c r="F2221" s="1">
        <v>62</v>
      </c>
      <c r="G2221" s="2" t="s">
        <v>12</v>
      </c>
      <c r="H2221" s="2" t="s">
        <v>19</v>
      </c>
      <c r="I2221" s="1">
        <v>5</v>
      </c>
      <c r="J2221" s="2">
        <v>11</v>
      </c>
      <c r="K2221" s="2">
        <v>2024</v>
      </c>
    </row>
    <row r="2222" spans="1:11" x14ac:dyDescent="0.25">
      <c r="A2222" s="2">
        <v>3219</v>
      </c>
      <c r="B2222" s="2">
        <f t="shared" ca="1" si="69"/>
        <v>12676</v>
      </c>
      <c r="C2222" s="1">
        <v>279</v>
      </c>
      <c r="D2222" s="2" t="str">
        <f t="shared" ca="1" si="68"/>
        <v>Withdrawal</v>
      </c>
      <c r="E2222" s="2" t="s">
        <v>7</v>
      </c>
      <c r="F2222" s="1">
        <v>41</v>
      </c>
      <c r="G2222" s="2" t="s">
        <v>11</v>
      </c>
      <c r="H2222" s="2" t="s">
        <v>20</v>
      </c>
      <c r="I2222" s="1">
        <v>5</v>
      </c>
      <c r="J2222" s="2">
        <v>1</v>
      </c>
      <c r="K2222" s="2">
        <v>2024</v>
      </c>
    </row>
    <row r="2223" spans="1:11" x14ac:dyDescent="0.25">
      <c r="A2223" s="2">
        <v>3220</v>
      </c>
      <c r="B2223" s="2">
        <f t="shared" ca="1" si="69"/>
        <v>22426</v>
      </c>
      <c r="C2223" s="1">
        <v>182</v>
      </c>
      <c r="D2223" s="2" t="str">
        <f t="shared" ca="1" si="68"/>
        <v>Deposit</v>
      </c>
      <c r="E2223" s="2" t="s">
        <v>7</v>
      </c>
      <c r="F2223" s="1">
        <v>38</v>
      </c>
      <c r="G2223" s="2" t="s">
        <v>12</v>
      </c>
      <c r="H2223" s="2" t="s">
        <v>21</v>
      </c>
      <c r="I2223" s="1">
        <v>3</v>
      </c>
      <c r="J2223" s="2">
        <v>2</v>
      </c>
      <c r="K2223" s="2">
        <v>2023</v>
      </c>
    </row>
    <row r="2224" spans="1:11" x14ac:dyDescent="0.25">
      <c r="A2224" s="2">
        <v>3221</v>
      </c>
      <c r="B2224" s="2">
        <f t="shared" ca="1" si="69"/>
        <v>21482</v>
      </c>
      <c r="C2224" s="1">
        <v>1327</v>
      </c>
      <c r="D2224" s="2" t="str">
        <f t="shared" ca="1" si="68"/>
        <v>Deposit</v>
      </c>
      <c r="E2224" s="2" t="s">
        <v>8</v>
      </c>
      <c r="F2224" s="1">
        <v>51</v>
      </c>
      <c r="G2224" s="2" t="s">
        <v>11</v>
      </c>
      <c r="H2224" s="2" t="s">
        <v>22</v>
      </c>
      <c r="I2224" s="1">
        <v>1</v>
      </c>
      <c r="J2224" s="2">
        <v>9</v>
      </c>
      <c r="K2224" s="2">
        <v>2024</v>
      </c>
    </row>
    <row r="2225" spans="1:11" x14ac:dyDescent="0.25">
      <c r="A2225" s="2">
        <v>3222</v>
      </c>
      <c r="B2225" s="2">
        <f t="shared" ca="1" si="69"/>
        <v>5219</v>
      </c>
      <c r="C2225" s="1">
        <v>493</v>
      </c>
      <c r="D2225" s="2" t="str">
        <f t="shared" ca="1" si="68"/>
        <v>Withdrawal</v>
      </c>
      <c r="E2225" s="2" t="s">
        <v>9</v>
      </c>
      <c r="F2225" s="1">
        <v>59</v>
      </c>
      <c r="G2225" s="2" t="s">
        <v>12</v>
      </c>
      <c r="H2225" s="2" t="s">
        <v>23</v>
      </c>
      <c r="I2225" s="1">
        <v>3</v>
      </c>
      <c r="J2225" s="2">
        <v>1</v>
      </c>
      <c r="K2225" s="2">
        <v>2023</v>
      </c>
    </row>
    <row r="2226" spans="1:11" x14ac:dyDescent="0.25">
      <c r="A2226" s="2">
        <v>3223</v>
      </c>
      <c r="B2226" s="2">
        <f t="shared" ca="1" si="69"/>
        <v>15707</v>
      </c>
      <c r="C2226" s="1">
        <v>-378</v>
      </c>
      <c r="D2226" s="2" t="str">
        <f t="shared" ca="1" si="68"/>
        <v>Deposit</v>
      </c>
      <c r="E2226" s="2" t="s">
        <v>7</v>
      </c>
      <c r="F2226" s="1">
        <v>64</v>
      </c>
      <c r="G2226" s="2" t="s">
        <v>11</v>
      </c>
      <c r="H2226" s="2" t="s">
        <v>19</v>
      </c>
      <c r="I2226" s="1">
        <v>5</v>
      </c>
      <c r="J2226" s="2">
        <v>6</v>
      </c>
      <c r="K2226" s="2">
        <v>2024</v>
      </c>
    </row>
    <row r="2227" spans="1:11" x14ac:dyDescent="0.25">
      <c r="A2227" s="2">
        <v>3224</v>
      </c>
      <c r="B2227" s="2">
        <f t="shared" ca="1" si="69"/>
        <v>23238</v>
      </c>
      <c r="C2227" s="1">
        <v>1488</v>
      </c>
      <c r="D2227" s="2" t="str">
        <f t="shared" ca="1" si="68"/>
        <v>Transfer</v>
      </c>
      <c r="E2227" s="2" t="s">
        <v>8</v>
      </c>
      <c r="F2227" s="1">
        <v>65</v>
      </c>
      <c r="G2227" s="2" t="s">
        <v>11</v>
      </c>
      <c r="H2227" s="2" t="s">
        <v>20</v>
      </c>
      <c r="I2227" s="1">
        <v>5</v>
      </c>
      <c r="J2227" s="2">
        <v>3</v>
      </c>
      <c r="K2227" s="2">
        <v>2023</v>
      </c>
    </row>
    <row r="2228" spans="1:11" x14ac:dyDescent="0.25">
      <c r="A2228" s="2">
        <v>3225</v>
      </c>
      <c r="B2228" s="2">
        <f t="shared" ca="1" si="69"/>
        <v>4795</v>
      </c>
      <c r="C2228" s="1">
        <v>986</v>
      </c>
      <c r="D2228" s="2" t="str">
        <f t="shared" ca="1" si="68"/>
        <v>Deposit</v>
      </c>
      <c r="E2228" s="2" t="s">
        <v>7</v>
      </c>
      <c r="F2228" s="1">
        <v>43</v>
      </c>
      <c r="G2228" s="2" t="s">
        <v>12</v>
      </c>
      <c r="H2228" s="2" t="s">
        <v>21</v>
      </c>
      <c r="I2228" s="1">
        <v>3</v>
      </c>
      <c r="J2228" s="2">
        <v>9</v>
      </c>
      <c r="K2228" s="2">
        <v>2024</v>
      </c>
    </row>
    <row r="2229" spans="1:11" x14ac:dyDescent="0.25">
      <c r="A2229" s="2">
        <v>3226</v>
      </c>
      <c r="B2229" s="2">
        <f t="shared" ca="1" si="69"/>
        <v>13317</v>
      </c>
      <c r="C2229" s="1">
        <v>-298</v>
      </c>
      <c r="D2229" s="2" t="str">
        <f t="shared" ca="1" si="68"/>
        <v>Transfer</v>
      </c>
      <c r="E2229" s="2" t="s">
        <v>7</v>
      </c>
      <c r="F2229" s="1">
        <v>54</v>
      </c>
      <c r="G2229" s="2" t="s">
        <v>11</v>
      </c>
      <c r="H2229" s="2" t="s">
        <v>22</v>
      </c>
      <c r="I2229" s="1">
        <v>1</v>
      </c>
      <c r="J2229" s="2">
        <v>4</v>
      </c>
      <c r="K2229" s="2">
        <v>2024</v>
      </c>
    </row>
    <row r="2230" spans="1:11" x14ac:dyDescent="0.25">
      <c r="A2230" s="2">
        <v>3227</v>
      </c>
      <c r="B2230" s="2">
        <f t="shared" ca="1" si="69"/>
        <v>1925</v>
      </c>
      <c r="C2230" s="1">
        <v>893</v>
      </c>
      <c r="D2230" s="2" t="str">
        <f t="shared" ca="1" si="68"/>
        <v>Transfer</v>
      </c>
      <c r="E2230" s="2" t="s">
        <v>9</v>
      </c>
      <c r="F2230" s="1">
        <v>29</v>
      </c>
      <c r="G2230" s="2" t="s">
        <v>12</v>
      </c>
      <c r="H2230" s="2" t="s">
        <v>23</v>
      </c>
      <c r="I2230" s="1">
        <v>5</v>
      </c>
      <c r="J2230" s="2">
        <v>4</v>
      </c>
      <c r="K2230" s="2">
        <v>2023</v>
      </c>
    </row>
    <row r="2231" spans="1:11" x14ac:dyDescent="0.25">
      <c r="A2231" s="2">
        <v>3228</v>
      </c>
      <c r="B2231" s="2">
        <f t="shared" ca="1" si="69"/>
        <v>4820</v>
      </c>
      <c r="C2231" s="1">
        <v>-489</v>
      </c>
      <c r="D2231" s="2" t="str">
        <f t="shared" ca="1" si="68"/>
        <v>Deposit</v>
      </c>
      <c r="E2231" s="2" t="s">
        <v>7</v>
      </c>
      <c r="F2231" s="1">
        <v>67</v>
      </c>
      <c r="G2231" s="2" t="s">
        <v>11</v>
      </c>
      <c r="H2231" s="2" t="s">
        <v>19</v>
      </c>
      <c r="I2231" s="1">
        <v>5</v>
      </c>
      <c r="J2231" s="2">
        <v>11</v>
      </c>
      <c r="K2231" s="2">
        <v>2023</v>
      </c>
    </row>
    <row r="2232" spans="1:11" x14ac:dyDescent="0.25">
      <c r="A2232" s="2">
        <v>3229</v>
      </c>
      <c r="B2232" s="2">
        <f t="shared" ca="1" si="69"/>
        <v>14699</v>
      </c>
      <c r="C2232" s="1">
        <v>586</v>
      </c>
      <c r="D2232" s="2" t="str">
        <f t="shared" ca="1" si="68"/>
        <v>Transfer</v>
      </c>
      <c r="E2232" s="2" t="s">
        <v>8</v>
      </c>
      <c r="F2232" s="1">
        <v>42</v>
      </c>
      <c r="G2232" s="2" t="s">
        <v>12</v>
      </c>
      <c r="H2232" s="2" t="s">
        <v>20</v>
      </c>
      <c r="I2232" s="1">
        <v>5</v>
      </c>
      <c r="J2232" s="2">
        <v>8</v>
      </c>
      <c r="K2232" s="2">
        <v>2024</v>
      </c>
    </row>
    <row r="2233" spans="1:11" x14ac:dyDescent="0.25">
      <c r="A2233" s="2">
        <v>3230</v>
      </c>
      <c r="B2233" s="2">
        <f t="shared" ca="1" si="69"/>
        <v>3004</v>
      </c>
      <c r="C2233" s="1">
        <v>850</v>
      </c>
      <c r="D2233" s="2" t="str">
        <f t="shared" ca="1" si="68"/>
        <v>Withdrawal</v>
      </c>
      <c r="E2233" s="2" t="s">
        <v>7</v>
      </c>
      <c r="F2233" s="1">
        <v>63</v>
      </c>
      <c r="G2233" s="2" t="s">
        <v>11</v>
      </c>
      <c r="H2233" s="2" t="s">
        <v>21</v>
      </c>
      <c r="I2233" s="1">
        <v>3</v>
      </c>
      <c r="J2233" s="2">
        <v>6</v>
      </c>
      <c r="K2233" s="2">
        <v>2024</v>
      </c>
    </row>
    <row r="2234" spans="1:11" x14ac:dyDescent="0.25">
      <c r="A2234" s="2">
        <v>3231</v>
      </c>
      <c r="B2234" s="2">
        <f t="shared" ca="1" si="69"/>
        <v>18427</v>
      </c>
      <c r="C2234" s="1">
        <v>1063</v>
      </c>
      <c r="D2234" s="2" t="str">
        <f t="shared" ca="1" si="68"/>
        <v>Transfer</v>
      </c>
      <c r="E2234" s="2" t="s">
        <v>7</v>
      </c>
      <c r="F2234" s="1">
        <v>44</v>
      </c>
      <c r="G2234" s="2" t="s">
        <v>12</v>
      </c>
      <c r="H2234" s="2" t="s">
        <v>22</v>
      </c>
      <c r="I2234" s="1">
        <v>1</v>
      </c>
      <c r="J2234" s="2">
        <v>4</v>
      </c>
      <c r="K2234" s="2">
        <v>2024</v>
      </c>
    </row>
    <row r="2235" spans="1:11" x14ac:dyDescent="0.25">
      <c r="A2235" s="2">
        <v>3232</v>
      </c>
      <c r="B2235" s="2">
        <f t="shared" ca="1" si="69"/>
        <v>995</v>
      </c>
      <c r="C2235" s="1">
        <v>-427</v>
      </c>
      <c r="D2235" s="2" t="str">
        <f t="shared" ca="1" si="68"/>
        <v>Transfer</v>
      </c>
      <c r="E2235" s="2" t="s">
        <v>9</v>
      </c>
      <c r="F2235" s="1">
        <v>31</v>
      </c>
      <c r="G2235" s="2" t="s">
        <v>11</v>
      </c>
      <c r="H2235" s="2" t="s">
        <v>23</v>
      </c>
      <c r="I2235" s="1">
        <v>2</v>
      </c>
      <c r="J2235" s="2">
        <v>2</v>
      </c>
      <c r="K2235" s="2">
        <v>2023</v>
      </c>
    </row>
    <row r="2236" spans="1:11" x14ac:dyDescent="0.25">
      <c r="A2236" s="2">
        <v>3233</v>
      </c>
      <c r="B2236" s="2">
        <f t="shared" ca="1" si="69"/>
        <v>3361</v>
      </c>
      <c r="C2236" s="1">
        <v>415</v>
      </c>
      <c r="D2236" s="2" t="str">
        <f t="shared" ca="1" si="68"/>
        <v>Deposit</v>
      </c>
      <c r="E2236" s="2" t="s">
        <v>7</v>
      </c>
      <c r="F2236" s="1">
        <v>39</v>
      </c>
      <c r="G2236" s="2" t="s">
        <v>12</v>
      </c>
      <c r="H2236" s="2" t="s">
        <v>19</v>
      </c>
      <c r="I2236" s="1">
        <v>1</v>
      </c>
      <c r="J2236" s="2">
        <v>6</v>
      </c>
      <c r="K2236" s="2">
        <v>2023</v>
      </c>
    </row>
    <row r="2237" spans="1:11" x14ac:dyDescent="0.25">
      <c r="A2237" s="2">
        <v>3234</v>
      </c>
      <c r="B2237" s="2">
        <f t="shared" ca="1" si="69"/>
        <v>19305</v>
      </c>
      <c r="C2237" s="1">
        <v>1125</v>
      </c>
      <c r="D2237" s="2" t="str">
        <f t="shared" ca="1" si="68"/>
        <v>Transfer</v>
      </c>
      <c r="E2237" s="2" t="s">
        <v>7</v>
      </c>
      <c r="F2237" s="1">
        <v>69</v>
      </c>
      <c r="G2237" s="2" t="s">
        <v>11</v>
      </c>
      <c r="H2237" s="2" t="s">
        <v>20</v>
      </c>
      <c r="I2237" s="1">
        <v>5</v>
      </c>
      <c r="J2237" s="2">
        <v>3</v>
      </c>
      <c r="K2237" s="2">
        <v>2023</v>
      </c>
    </row>
    <row r="2238" spans="1:11" x14ac:dyDescent="0.25">
      <c r="A2238" s="2">
        <v>3235</v>
      </c>
      <c r="B2238" s="2">
        <f t="shared" ca="1" si="69"/>
        <v>9361</v>
      </c>
      <c r="C2238" s="1">
        <v>-149</v>
      </c>
      <c r="D2238" s="2" t="str">
        <f t="shared" ca="1" si="68"/>
        <v>Withdrawal</v>
      </c>
      <c r="E2238" s="2" t="s">
        <v>8</v>
      </c>
      <c r="F2238" s="1">
        <v>63</v>
      </c>
      <c r="G2238" s="2" t="s">
        <v>12</v>
      </c>
      <c r="H2238" s="2" t="s">
        <v>21</v>
      </c>
      <c r="I2238" s="1">
        <v>5</v>
      </c>
      <c r="J2238" s="2">
        <v>9</v>
      </c>
      <c r="K2238" s="2">
        <v>2023</v>
      </c>
    </row>
    <row r="2239" spans="1:11" x14ac:dyDescent="0.25">
      <c r="A2239" s="2">
        <v>3236</v>
      </c>
      <c r="B2239" s="2">
        <f t="shared" ca="1" si="69"/>
        <v>14541</v>
      </c>
      <c r="C2239" s="1">
        <v>-424</v>
      </c>
      <c r="D2239" s="2" t="str">
        <f t="shared" ca="1" si="68"/>
        <v>Deposit</v>
      </c>
      <c r="E2239" s="2" t="s">
        <v>9</v>
      </c>
      <c r="F2239" s="1">
        <v>35</v>
      </c>
      <c r="G2239" s="2" t="s">
        <v>11</v>
      </c>
      <c r="H2239" s="2" t="s">
        <v>22</v>
      </c>
      <c r="I2239" s="1">
        <v>3</v>
      </c>
      <c r="J2239" s="2">
        <v>2</v>
      </c>
      <c r="K2239" s="2">
        <v>2023</v>
      </c>
    </row>
    <row r="2240" spans="1:11" x14ac:dyDescent="0.25">
      <c r="A2240" s="2">
        <v>3237</v>
      </c>
      <c r="B2240" s="2">
        <f t="shared" ca="1" si="69"/>
        <v>933</v>
      </c>
      <c r="C2240" s="1">
        <v>315</v>
      </c>
      <c r="D2240" s="2" t="str">
        <f t="shared" ca="1" si="68"/>
        <v>Withdrawal</v>
      </c>
      <c r="E2240" s="2" t="s">
        <v>7</v>
      </c>
      <c r="F2240" s="1">
        <v>29</v>
      </c>
      <c r="G2240" s="2" t="s">
        <v>12</v>
      </c>
      <c r="H2240" s="2" t="s">
        <v>23</v>
      </c>
      <c r="I2240" s="1">
        <v>2</v>
      </c>
      <c r="J2240" s="2">
        <v>9</v>
      </c>
      <c r="K2240" s="2">
        <v>2024</v>
      </c>
    </row>
    <row r="2241" spans="1:11" x14ac:dyDescent="0.25">
      <c r="A2241" s="2">
        <v>3238</v>
      </c>
      <c r="B2241" s="2">
        <f t="shared" ca="1" si="69"/>
        <v>12433</v>
      </c>
      <c r="C2241" s="1">
        <v>1236</v>
      </c>
      <c r="D2241" s="2" t="str">
        <f t="shared" ca="1" si="68"/>
        <v>Deposit</v>
      </c>
      <c r="E2241" s="2" t="s">
        <v>7</v>
      </c>
      <c r="F2241" s="1">
        <v>39</v>
      </c>
      <c r="G2241" s="2" t="s">
        <v>11</v>
      </c>
      <c r="H2241" s="2" t="s">
        <v>19</v>
      </c>
      <c r="I2241" s="1">
        <v>3</v>
      </c>
      <c r="J2241" s="2">
        <v>10</v>
      </c>
      <c r="K2241" s="2">
        <v>2023</v>
      </c>
    </row>
    <row r="2242" spans="1:11" x14ac:dyDescent="0.25">
      <c r="A2242" s="2">
        <v>3239</v>
      </c>
      <c r="B2242" s="2">
        <f t="shared" ca="1" si="69"/>
        <v>11802</v>
      </c>
      <c r="C2242" s="1">
        <v>916</v>
      </c>
      <c r="D2242" s="2" t="str">
        <f t="shared" ca="1" si="68"/>
        <v>Withdrawal</v>
      </c>
      <c r="E2242" s="2" t="s">
        <v>8</v>
      </c>
      <c r="F2242" s="1">
        <v>69</v>
      </c>
      <c r="G2242" s="2" t="s">
        <v>12</v>
      </c>
      <c r="H2242" s="2" t="s">
        <v>20</v>
      </c>
      <c r="I2242" s="1">
        <v>4</v>
      </c>
      <c r="J2242" s="2">
        <v>8</v>
      </c>
      <c r="K2242" s="2">
        <v>2024</v>
      </c>
    </row>
    <row r="2243" spans="1:11" x14ac:dyDescent="0.25">
      <c r="A2243" s="2">
        <v>3240</v>
      </c>
      <c r="B2243" s="2">
        <f t="shared" ca="1" si="69"/>
        <v>17679</v>
      </c>
      <c r="C2243" s="1">
        <v>1071</v>
      </c>
      <c r="D2243" s="2" t="str">
        <f t="shared" ca="1" si="68"/>
        <v>Transfer</v>
      </c>
      <c r="E2243" s="2" t="s">
        <v>7</v>
      </c>
      <c r="F2243" s="1">
        <v>35</v>
      </c>
      <c r="G2243" s="2" t="s">
        <v>11</v>
      </c>
      <c r="H2243" s="2" t="s">
        <v>21</v>
      </c>
      <c r="I2243" s="1">
        <v>1</v>
      </c>
      <c r="J2243" s="2">
        <v>7</v>
      </c>
      <c r="K2243" s="2">
        <v>2024</v>
      </c>
    </row>
    <row r="2244" spans="1:11" x14ac:dyDescent="0.25">
      <c r="A2244" s="2">
        <v>3241</v>
      </c>
      <c r="B2244" s="2">
        <f t="shared" ca="1" si="69"/>
        <v>5159</v>
      </c>
      <c r="C2244" s="1">
        <v>954</v>
      </c>
      <c r="D2244" s="2" t="str">
        <f t="shared" ref="D2244:D2307" ca="1" si="70">INDEX(loan_types,RANDBETWEEN(1,COUNTA(loan_types)))</f>
        <v>Withdrawal</v>
      </c>
      <c r="E2244" s="2" t="s">
        <v>9</v>
      </c>
      <c r="F2244" s="1">
        <v>55</v>
      </c>
      <c r="G2244" s="2" t="s">
        <v>12</v>
      </c>
      <c r="H2244" s="2" t="s">
        <v>22</v>
      </c>
      <c r="I2244" s="1">
        <v>3</v>
      </c>
      <c r="J2244" s="2">
        <v>2</v>
      </c>
      <c r="K2244" s="2">
        <v>2024</v>
      </c>
    </row>
    <row r="2245" spans="1:11" x14ac:dyDescent="0.25">
      <c r="A2245" s="2">
        <v>3242</v>
      </c>
      <c r="B2245" s="2">
        <f t="shared" ref="B2245:B2308" ca="1" si="71">IF(D2245="Withdrawal",RANDBETWEEN(500,15000),IF(D2244="Transfer",RANDBETWEEN(600,6000),RANDBETWEEN(10000,25000)))</f>
        <v>20014</v>
      </c>
      <c r="C2245" s="1">
        <v>179</v>
      </c>
      <c r="D2245" s="2" t="str">
        <f t="shared" ca="1" si="70"/>
        <v>Deposit</v>
      </c>
      <c r="E2245" s="2" t="s">
        <v>7</v>
      </c>
      <c r="F2245" s="1">
        <v>67</v>
      </c>
      <c r="G2245" s="2" t="s">
        <v>11</v>
      </c>
      <c r="H2245" s="2" t="s">
        <v>23</v>
      </c>
      <c r="I2245" s="1">
        <v>5</v>
      </c>
      <c r="J2245" s="2">
        <v>4</v>
      </c>
      <c r="K2245" s="2">
        <v>2023</v>
      </c>
    </row>
    <row r="2246" spans="1:11" x14ac:dyDescent="0.25">
      <c r="A2246" s="2">
        <v>3243</v>
      </c>
      <c r="B2246" s="2">
        <f t="shared" ca="1" si="71"/>
        <v>18333</v>
      </c>
      <c r="C2246" s="1">
        <v>-471</v>
      </c>
      <c r="D2246" s="2" t="str">
        <f t="shared" ca="1" si="70"/>
        <v>Transfer</v>
      </c>
      <c r="E2246" s="2" t="s">
        <v>7</v>
      </c>
      <c r="F2246" s="1">
        <v>30</v>
      </c>
      <c r="G2246" s="2" t="s">
        <v>11</v>
      </c>
      <c r="H2246" s="2" t="s">
        <v>19</v>
      </c>
      <c r="I2246" s="1">
        <v>2</v>
      </c>
      <c r="J2246" s="2">
        <v>12</v>
      </c>
      <c r="K2246" s="2">
        <v>2024</v>
      </c>
    </row>
    <row r="2247" spans="1:11" x14ac:dyDescent="0.25">
      <c r="A2247" s="2">
        <v>3244</v>
      </c>
      <c r="B2247" s="2">
        <f t="shared" ca="1" si="71"/>
        <v>1307</v>
      </c>
      <c r="C2247" s="1">
        <v>1138</v>
      </c>
      <c r="D2247" s="2" t="str">
        <f t="shared" ca="1" si="70"/>
        <v>Deposit</v>
      </c>
      <c r="E2247" s="2" t="s">
        <v>8</v>
      </c>
      <c r="F2247" s="1">
        <v>47</v>
      </c>
      <c r="G2247" s="2" t="s">
        <v>12</v>
      </c>
      <c r="H2247" s="2" t="s">
        <v>20</v>
      </c>
      <c r="I2247" s="1">
        <v>5</v>
      </c>
      <c r="J2247" s="2">
        <v>7</v>
      </c>
      <c r="K2247" s="2">
        <v>2024</v>
      </c>
    </row>
    <row r="2248" spans="1:11" x14ac:dyDescent="0.25">
      <c r="A2248" s="2">
        <v>3245</v>
      </c>
      <c r="B2248" s="2">
        <f t="shared" ca="1" si="71"/>
        <v>16616</v>
      </c>
      <c r="C2248" s="1">
        <v>681</v>
      </c>
      <c r="D2248" s="2" t="str">
        <f t="shared" ca="1" si="70"/>
        <v>Deposit</v>
      </c>
      <c r="E2248" s="2" t="s">
        <v>7</v>
      </c>
      <c r="F2248" s="1">
        <v>44</v>
      </c>
      <c r="G2248" s="2" t="s">
        <v>11</v>
      </c>
      <c r="H2248" s="2" t="s">
        <v>21</v>
      </c>
      <c r="I2248" s="1">
        <v>2</v>
      </c>
      <c r="J2248" s="2">
        <v>2</v>
      </c>
      <c r="K2248" s="2">
        <v>2024</v>
      </c>
    </row>
    <row r="2249" spans="1:11" x14ac:dyDescent="0.25">
      <c r="A2249" s="2">
        <v>3246</v>
      </c>
      <c r="B2249" s="2">
        <f t="shared" ca="1" si="71"/>
        <v>10613</v>
      </c>
      <c r="C2249" s="1">
        <v>406</v>
      </c>
      <c r="D2249" s="2" t="str">
        <f t="shared" ca="1" si="70"/>
        <v>Withdrawal</v>
      </c>
      <c r="E2249" s="2" t="s">
        <v>8</v>
      </c>
      <c r="F2249" s="1">
        <v>57</v>
      </c>
      <c r="G2249" s="2" t="s">
        <v>11</v>
      </c>
      <c r="H2249" s="2" t="s">
        <v>22</v>
      </c>
      <c r="I2249" s="1">
        <v>4</v>
      </c>
      <c r="J2249" s="2">
        <v>7</v>
      </c>
      <c r="K2249" s="2">
        <v>2024</v>
      </c>
    </row>
    <row r="2250" spans="1:11" x14ac:dyDescent="0.25">
      <c r="A2250" s="2">
        <v>3247</v>
      </c>
      <c r="B2250" s="2">
        <f t="shared" ca="1" si="71"/>
        <v>3371</v>
      </c>
      <c r="C2250" s="1">
        <v>511</v>
      </c>
      <c r="D2250" s="2" t="str">
        <f t="shared" ca="1" si="70"/>
        <v>Withdrawal</v>
      </c>
      <c r="E2250" s="2" t="s">
        <v>9</v>
      </c>
      <c r="F2250" s="1">
        <v>34</v>
      </c>
      <c r="G2250" s="2" t="s">
        <v>12</v>
      </c>
      <c r="H2250" s="2" t="s">
        <v>23</v>
      </c>
      <c r="I2250" s="1">
        <v>5</v>
      </c>
      <c r="J2250" s="2">
        <v>10</v>
      </c>
      <c r="K2250" s="2">
        <v>2024</v>
      </c>
    </row>
    <row r="2251" spans="1:11" x14ac:dyDescent="0.25">
      <c r="A2251" s="2">
        <v>3248</v>
      </c>
      <c r="B2251" s="2">
        <f t="shared" ca="1" si="71"/>
        <v>1772</v>
      </c>
      <c r="C2251" s="1">
        <v>653</v>
      </c>
      <c r="D2251" s="2" t="str">
        <f t="shared" ca="1" si="70"/>
        <v>Withdrawal</v>
      </c>
      <c r="E2251" s="2" t="s">
        <v>7</v>
      </c>
      <c r="F2251" s="1">
        <v>53</v>
      </c>
      <c r="G2251" s="2" t="s">
        <v>12</v>
      </c>
      <c r="H2251" s="2" t="s">
        <v>19</v>
      </c>
      <c r="I2251" s="1">
        <v>4</v>
      </c>
      <c r="J2251" s="2">
        <v>5</v>
      </c>
      <c r="K2251" s="2">
        <v>2024</v>
      </c>
    </row>
    <row r="2252" spans="1:11" x14ac:dyDescent="0.25">
      <c r="A2252" s="2">
        <v>3249</v>
      </c>
      <c r="B2252" s="2">
        <f t="shared" ca="1" si="71"/>
        <v>15292</v>
      </c>
      <c r="C2252" s="1">
        <v>427</v>
      </c>
      <c r="D2252" s="2" t="str">
        <f t="shared" ca="1" si="70"/>
        <v>Deposit</v>
      </c>
      <c r="E2252" s="2" t="s">
        <v>7</v>
      </c>
      <c r="F2252" s="1">
        <v>50</v>
      </c>
      <c r="G2252" s="2" t="s">
        <v>11</v>
      </c>
      <c r="H2252" s="2" t="s">
        <v>20</v>
      </c>
      <c r="I2252" s="1">
        <v>2</v>
      </c>
      <c r="J2252" s="2">
        <v>3</v>
      </c>
      <c r="K2252" s="2">
        <v>2023</v>
      </c>
    </row>
    <row r="2253" spans="1:11" x14ac:dyDescent="0.25">
      <c r="A2253" s="2">
        <v>3250</v>
      </c>
      <c r="B2253" s="2">
        <f t="shared" ca="1" si="71"/>
        <v>21946</v>
      </c>
      <c r="C2253" s="1">
        <v>-457</v>
      </c>
      <c r="D2253" s="2" t="str">
        <f t="shared" ca="1" si="70"/>
        <v>Transfer</v>
      </c>
      <c r="E2253" s="2" t="s">
        <v>7</v>
      </c>
      <c r="F2253" s="1">
        <v>39</v>
      </c>
      <c r="G2253" s="2" t="s">
        <v>11</v>
      </c>
      <c r="H2253" s="2" t="s">
        <v>21</v>
      </c>
      <c r="I2253" s="1">
        <v>5</v>
      </c>
      <c r="J2253" s="2">
        <v>3</v>
      </c>
      <c r="K2253" s="2">
        <v>2023</v>
      </c>
    </row>
    <row r="2254" spans="1:11" x14ac:dyDescent="0.25">
      <c r="A2254" s="2">
        <v>3251</v>
      </c>
      <c r="B2254" s="2">
        <f t="shared" ca="1" si="71"/>
        <v>3144</v>
      </c>
      <c r="C2254" s="1">
        <v>938</v>
      </c>
      <c r="D2254" s="2" t="str">
        <f t="shared" ca="1" si="70"/>
        <v>Transfer</v>
      </c>
      <c r="E2254" s="2" t="s">
        <v>8</v>
      </c>
      <c r="F2254" s="1">
        <v>55</v>
      </c>
      <c r="G2254" s="2" t="s">
        <v>12</v>
      </c>
      <c r="H2254" s="2" t="s">
        <v>22</v>
      </c>
      <c r="I2254" s="1">
        <v>3</v>
      </c>
      <c r="J2254" s="2">
        <v>8</v>
      </c>
      <c r="K2254" s="2">
        <v>2024</v>
      </c>
    </row>
    <row r="2255" spans="1:11" x14ac:dyDescent="0.25">
      <c r="A2255" s="2">
        <v>3252</v>
      </c>
      <c r="B2255" s="2">
        <f t="shared" ca="1" si="71"/>
        <v>5124</v>
      </c>
      <c r="C2255" s="1">
        <v>17</v>
      </c>
      <c r="D2255" s="2" t="str">
        <f t="shared" ca="1" si="70"/>
        <v>Transfer</v>
      </c>
      <c r="E2255" s="2" t="s">
        <v>9</v>
      </c>
      <c r="F2255" s="1">
        <v>48</v>
      </c>
      <c r="G2255" s="2" t="s">
        <v>11</v>
      </c>
      <c r="H2255" s="2" t="s">
        <v>23</v>
      </c>
      <c r="I2255" s="1">
        <v>2</v>
      </c>
      <c r="J2255" s="2">
        <v>2</v>
      </c>
      <c r="K2255" s="2">
        <v>2024</v>
      </c>
    </row>
    <row r="2256" spans="1:11" x14ac:dyDescent="0.25">
      <c r="A2256" s="2">
        <v>3253</v>
      </c>
      <c r="B2256" s="2">
        <f t="shared" ca="1" si="71"/>
        <v>4598</v>
      </c>
      <c r="C2256" s="1">
        <v>568</v>
      </c>
      <c r="D2256" s="2" t="str">
        <f t="shared" ca="1" si="70"/>
        <v>Transfer</v>
      </c>
      <c r="E2256" s="2" t="s">
        <v>7</v>
      </c>
      <c r="F2256" s="1">
        <v>65</v>
      </c>
      <c r="G2256" s="2" t="s">
        <v>12</v>
      </c>
      <c r="H2256" s="2" t="s">
        <v>19</v>
      </c>
      <c r="I2256" s="1">
        <v>1</v>
      </c>
      <c r="J2256" s="2">
        <v>10</v>
      </c>
      <c r="K2256" s="2">
        <v>2024</v>
      </c>
    </row>
    <row r="2257" spans="1:11" x14ac:dyDescent="0.25">
      <c r="A2257" s="2">
        <v>3254</v>
      </c>
      <c r="B2257" s="2">
        <f t="shared" ca="1" si="71"/>
        <v>5174</v>
      </c>
      <c r="C2257" s="1">
        <v>1366</v>
      </c>
      <c r="D2257" s="2" t="str">
        <f t="shared" ca="1" si="70"/>
        <v>Deposit</v>
      </c>
      <c r="E2257" s="2" t="s">
        <v>7</v>
      </c>
      <c r="F2257" s="1">
        <v>30</v>
      </c>
      <c r="G2257" s="2" t="s">
        <v>11</v>
      </c>
      <c r="H2257" s="2" t="s">
        <v>20</v>
      </c>
      <c r="I2257" s="1">
        <v>3</v>
      </c>
      <c r="J2257" s="2">
        <v>9</v>
      </c>
      <c r="K2257" s="2">
        <v>2023</v>
      </c>
    </row>
    <row r="2258" spans="1:11" x14ac:dyDescent="0.25">
      <c r="A2258" s="2">
        <v>3255</v>
      </c>
      <c r="B2258" s="2">
        <f t="shared" ca="1" si="71"/>
        <v>2108</v>
      </c>
      <c r="C2258" s="1">
        <v>1015</v>
      </c>
      <c r="D2258" s="2" t="str">
        <f t="shared" ca="1" si="70"/>
        <v>Withdrawal</v>
      </c>
      <c r="E2258" s="2" t="s">
        <v>7</v>
      </c>
      <c r="F2258" s="1">
        <v>42</v>
      </c>
      <c r="G2258" s="2" t="s">
        <v>12</v>
      </c>
      <c r="H2258" s="2" t="s">
        <v>21</v>
      </c>
      <c r="I2258" s="1">
        <v>2</v>
      </c>
      <c r="J2258" s="2">
        <v>4</v>
      </c>
      <c r="K2258" s="2">
        <v>2024</v>
      </c>
    </row>
    <row r="2259" spans="1:11" x14ac:dyDescent="0.25">
      <c r="A2259" s="2">
        <v>3256</v>
      </c>
      <c r="B2259" s="2">
        <f t="shared" ca="1" si="71"/>
        <v>19936</v>
      </c>
      <c r="C2259" s="1">
        <v>245</v>
      </c>
      <c r="D2259" s="2" t="str">
        <f t="shared" ca="1" si="70"/>
        <v>Deposit</v>
      </c>
      <c r="E2259" s="2" t="s">
        <v>8</v>
      </c>
      <c r="F2259" s="1">
        <v>36</v>
      </c>
      <c r="G2259" s="2" t="s">
        <v>11</v>
      </c>
      <c r="H2259" s="2" t="s">
        <v>22</v>
      </c>
      <c r="I2259" s="1">
        <v>4</v>
      </c>
      <c r="J2259" s="2">
        <v>3</v>
      </c>
      <c r="K2259" s="2">
        <v>2024</v>
      </c>
    </row>
    <row r="2260" spans="1:11" x14ac:dyDescent="0.25">
      <c r="A2260" s="2">
        <v>3257</v>
      </c>
      <c r="B2260" s="2">
        <f t="shared" ca="1" si="71"/>
        <v>13909</v>
      </c>
      <c r="C2260" s="1">
        <v>645</v>
      </c>
      <c r="D2260" s="2" t="str">
        <f t="shared" ca="1" si="70"/>
        <v>Transfer</v>
      </c>
      <c r="E2260" s="2" t="s">
        <v>7</v>
      </c>
      <c r="F2260" s="1">
        <v>48</v>
      </c>
      <c r="G2260" s="2" t="s">
        <v>12</v>
      </c>
      <c r="H2260" s="2" t="s">
        <v>23</v>
      </c>
      <c r="I2260" s="1">
        <v>3</v>
      </c>
      <c r="J2260" s="2">
        <v>11</v>
      </c>
      <c r="K2260" s="2">
        <v>2024</v>
      </c>
    </row>
    <row r="2261" spans="1:11" x14ac:dyDescent="0.25">
      <c r="A2261" s="2">
        <v>3258</v>
      </c>
      <c r="B2261" s="2">
        <f t="shared" ca="1" si="71"/>
        <v>13451</v>
      </c>
      <c r="C2261" s="1">
        <v>364</v>
      </c>
      <c r="D2261" s="2" t="str">
        <f t="shared" ca="1" si="70"/>
        <v>Withdrawal</v>
      </c>
      <c r="E2261" s="2" t="s">
        <v>9</v>
      </c>
      <c r="F2261" s="1">
        <v>48</v>
      </c>
      <c r="G2261" s="2" t="s">
        <v>11</v>
      </c>
      <c r="H2261" s="2" t="s">
        <v>19</v>
      </c>
      <c r="I2261" s="1">
        <v>4</v>
      </c>
      <c r="J2261" s="2">
        <v>5</v>
      </c>
      <c r="K2261" s="2">
        <v>2024</v>
      </c>
    </row>
    <row r="2262" spans="1:11" x14ac:dyDescent="0.25">
      <c r="A2262" s="2">
        <v>3259</v>
      </c>
      <c r="B2262" s="2">
        <f t="shared" ca="1" si="71"/>
        <v>12226</v>
      </c>
      <c r="C2262" s="1">
        <v>1389</v>
      </c>
      <c r="D2262" s="2" t="str">
        <f t="shared" ca="1" si="70"/>
        <v>Withdrawal</v>
      </c>
      <c r="E2262" s="2" t="s">
        <v>8</v>
      </c>
      <c r="F2262" s="1">
        <v>37</v>
      </c>
      <c r="G2262" s="2" t="s">
        <v>11</v>
      </c>
      <c r="H2262" s="2" t="s">
        <v>20</v>
      </c>
      <c r="I2262" s="1">
        <v>5</v>
      </c>
      <c r="J2262" s="2">
        <v>4</v>
      </c>
      <c r="K2262" s="2">
        <v>2023</v>
      </c>
    </row>
    <row r="2263" spans="1:11" x14ac:dyDescent="0.25">
      <c r="A2263" s="2">
        <v>3260</v>
      </c>
      <c r="B2263" s="2">
        <f t="shared" ca="1" si="71"/>
        <v>23903</v>
      </c>
      <c r="C2263" s="1">
        <v>-407</v>
      </c>
      <c r="D2263" s="2" t="str">
        <f t="shared" ca="1" si="70"/>
        <v>Transfer</v>
      </c>
      <c r="E2263" s="2" t="s">
        <v>7</v>
      </c>
      <c r="F2263" s="1">
        <v>46</v>
      </c>
      <c r="G2263" s="2" t="s">
        <v>12</v>
      </c>
      <c r="H2263" s="2" t="s">
        <v>21</v>
      </c>
      <c r="I2263" s="1">
        <v>4</v>
      </c>
      <c r="J2263" s="2">
        <v>12</v>
      </c>
      <c r="K2263" s="2">
        <v>2023</v>
      </c>
    </row>
    <row r="2264" spans="1:11" x14ac:dyDescent="0.25">
      <c r="A2264" s="2">
        <v>3261</v>
      </c>
      <c r="B2264" s="2">
        <f t="shared" ca="1" si="71"/>
        <v>1025</v>
      </c>
      <c r="C2264" s="1">
        <v>1259</v>
      </c>
      <c r="D2264" s="2" t="str">
        <f t="shared" ca="1" si="70"/>
        <v>Transfer</v>
      </c>
      <c r="E2264" s="2" t="s">
        <v>7</v>
      </c>
      <c r="F2264" s="1">
        <v>66</v>
      </c>
      <c r="G2264" s="2" t="s">
        <v>12</v>
      </c>
      <c r="H2264" s="2" t="s">
        <v>22</v>
      </c>
      <c r="I2264" s="1">
        <v>1</v>
      </c>
      <c r="J2264" s="2">
        <v>8</v>
      </c>
      <c r="K2264" s="2">
        <v>2024</v>
      </c>
    </row>
    <row r="2265" spans="1:11" x14ac:dyDescent="0.25">
      <c r="A2265" s="2">
        <v>3262</v>
      </c>
      <c r="B2265" s="2">
        <f t="shared" ca="1" si="71"/>
        <v>4675</v>
      </c>
      <c r="C2265" s="1">
        <v>1499</v>
      </c>
      <c r="D2265" s="2" t="str">
        <f t="shared" ca="1" si="70"/>
        <v>Deposit</v>
      </c>
      <c r="E2265" s="2" t="s">
        <v>7</v>
      </c>
      <c r="F2265" s="1">
        <v>32</v>
      </c>
      <c r="G2265" s="2" t="s">
        <v>11</v>
      </c>
      <c r="H2265" s="2" t="s">
        <v>23</v>
      </c>
      <c r="I2265" s="1">
        <v>5</v>
      </c>
      <c r="J2265" s="2">
        <v>9</v>
      </c>
      <c r="K2265" s="2">
        <v>2023</v>
      </c>
    </row>
    <row r="2266" spans="1:11" x14ac:dyDescent="0.25">
      <c r="A2266" s="2">
        <v>3263</v>
      </c>
      <c r="B2266" s="2">
        <f t="shared" ca="1" si="71"/>
        <v>11705</v>
      </c>
      <c r="C2266" s="1">
        <v>1320</v>
      </c>
      <c r="D2266" s="2" t="str">
        <f t="shared" ca="1" si="70"/>
        <v>Transfer</v>
      </c>
      <c r="E2266" s="2" t="s">
        <v>9</v>
      </c>
      <c r="F2266" s="1">
        <v>60</v>
      </c>
      <c r="G2266" s="2" t="s">
        <v>11</v>
      </c>
      <c r="H2266" s="2" t="s">
        <v>19</v>
      </c>
      <c r="I2266" s="1">
        <v>2</v>
      </c>
      <c r="J2266" s="2">
        <v>5</v>
      </c>
      <c r="K2266" s="2">
        <v>2024</v>
      </c>
    </row>
    <row r="2267" spans="1:11" x14ac:dyDescent="0.25">
      <c r="A2267" s="2">
        <v>3264</v>
      </c>
      <c r="B2267" s="2">
        <f t="shared" ca="1" si="71"/>
        <v>8627</v>
      </c>
      <c r="C2267" s="1">
        <v>853</v>
      </c>
      <c r="D2267" s="2" t="str">
        <f t="shared" ca="1" si="70"/>
        <v>Withdrawal</v>
      </c>
      <c r="E2267" s="2" t="s">
        <v>7</v>
      </c>
      <c r="F2267" s="1">
        <v>42</v>
      </c>
      <c r="G2267" s="2" t="s">
        <v>12</v>
      </c>
      <c r="H2267" s="2" t="s">
        <v>20</v>
      </c>
      <c r="I2267" s="1">
        <v>4</v>
      </c>
      <c r="J2267" s="2">
        <v>4</v>
      </c>
      <c r="K2267" s="2">
        <v>2023</v>
      </c>
    </row>
    <row r="2268" spans="1:11" x14ac:dyDescent="0.25">
      <c r="A2268" s="2">
        <v>3265</v>
      </c>
      <c r="B2268" s="2">
        <f t="shared" ca="1" si="71"/>
        <v>23129</v>
      </c>
      <c r="C2268" s="1">
        <v>629</v>
      </c>
      <c r="D2268" s="2" t="str">
        <f t="shared" ca="1" si="70"/>
        <v>Deposit</v>
      </c>
      <c r="E2268" s="2" t="s">
        <v>8</v>
      </c>
      <c r="F2268" s="1">
        <v>49</v>
      </c>
      <c r="G2268" s="2" t="s">
        <v>11</v>
      </c>
      <c r="H2268" s="2" t="s">
        <v>21</v>
      </c>
      <c r="I2268" s="1">
        <v>4</v>
      </c>
      <c r="J2268" s="2">
        <v>10</v>
      </c>
      <c r="K2268" s="2">
        <v>2024</v>
      </c>
    </row>
    <row r="2269" spans="1:11" x14ac:dyDescent="0.25">
      <c r="A2269" s="2">
        <v>3266</v>
      </c>
      <c r="B2269" s="2">
        <f t="shared" ca="1" si="71"/>
        <v>21671</v>
      </c>
      <c r="C2269" s="1">
        <v>-32</v>
      </c>
      <c r="D2269" s="2" t="str">
        <f t="shared" ca="1" si="70"/>
        <v>Transfer</v>
      </c>
      <c r="E2269" s="2" t="s">
        <v>7</v>
      </c>
      <c r="F2269" s="1">
        <v>44</v>
      </c>
      <c r="G2269" s="2" t="s">
        <v>12</v>
      </c>
      <c r="H2269" s="2" t="s">
        <v>22</v>
      </c>
      <c r="I2269" s="1">
        <v>5</v>
      </c>
      <c r="J2269" s="2">
        <v>7</v>
      </c>
      <c r="K2269" s="2">
        <v>2024</v>
      </c>
    </row>
    <row r="2270" spans="1:11" x14ac:dyDescent="0.25">
      <c r="A2270" s="2">
        <v>3267</v>
      </c>
      <c r="B2270" s="2">
        <f t="shared" ca="1" si="71"/>
        <v>5476</v>
      </c>
      <c r="C2270" s="1">
        <v>-203</v>
      </c>
      <c r="D2270" s="2" t="str">
        <f t="shared" ca="1" si="70"/>
        <v>Withdrawal</v>
      </c>
      <c r="E2270" s="2" t="s">
        <v>7</v>
      </c>
      <c r="F2270" s="1">
        <v>47</v>
      </c>
      <c r="G2270" s="2" t="s">
        <v>11</v>
      </c>
      <c r="H2270" s="2" t="s">
        <v>23</v>
      </c>
      <c r="I2270" s="1">
        <v>3</v>
      </c>
      <c r="J2270" s="2">
        <v>8</v>
      </c>
      <c r="K2270" s="2">
        <v>2024</v>
      </c>
    </row>
    <row r="2271" spans="1:11" x14ac:dyDescent="0.25">
      <c r="A2271" s="2">
        <v>3268</v>
      </c>
      <c r="B2271" s="2">
        <f t="shared" ca="1" si="71"/>
        <v>14959</v>
      </c>
      <c r="C2271" s="1">
        <v>1202</v>
      </c>
      <c r="D2271" s="2" t="str">
        <f t="shared" ca="1" si="70"/>
        <v>Deposit</v>
      </c>
      <c r="E2271" s="2" t="s">
        <v>9</v>
      </c>
      <c r="F2271" s="1">
        <v>31</v>
      </c>
      <c r="G2271" s="2" t="s">
        <v>12</v>
      </c>
      <c r="H2271" s="2" t="s">
        <v>19</v>
      </c>
      <c r="I2271" s="1">
        <v>3</v>
      </c>
      <c r="J2271" s="2">
        <v>5</v>
      </c>
      <c r="K2271" s="2">
        <v>2023</v>
      </c>
    </row>
    <row r="2272" spans="1:11" x14ac:dyDescent="0.25">
      <c r="A2272" s="2">
        <v>3269</v>
      </c>
      <c r="B2272" s="2">
        <f t="shared" ca="1" si="71"/>
        <v>22983</v>
      </c>
      <c r="C2272" s="1">
        <v>1207</v>
      </c>
      <c r="D2272" s="2" t="str">
        <f t="shared" ca="1" si="70"/>
        <v>Transfer</v>
      </c>
      <c r="E2272" s="2" t="s">
        <v>7</v>
      </c>
      <c r="F2272" s="1">
        <v>51</v>
      </c>
      <c r="G2272" s="2" t="s">
        <v>11</v>
      </c>
      <c r="H2272" s="2" t="s">
        <v>20</v>
      </c>
      <c r="I2272" s="1">
        <v>3</v>
      </c>
      <c r="J2272" s="2">
        <v>4</v>
      </c>
      <c r="K2272" s="2">
        <v>2023</v>
      </c>
    </row>
    <row r="2273" spans="1:11" x14ac:dyDescent="0.25">
      <c r="A2273" s="2">
        <v>3270</v>
      </c>
      <c r="B2273" s="2">
        <f t="shared" ca="1" si="71"/>
        <v>2966</v>
      </c>
      <c r="C2273" s="1">
        <v>93</v>
      </c>
      <c r="D2273" s="2" t="str">
        <f t="shared" ca="1" si="70"/>
        <v>Transfer</v>
      </c>
      <c r="E2273" s="2" t="s">
        <v>7</v>
      </c>
      <c r="F2273" s="1">
        <v>43</v>
      </c>
      <c r="G2273" s="2" t="s">
        <v>12</v>
      </c>
      <c r="H2273" s="2" t="s">
        <v>21</v>
      </c>
      <c r="I2273" s="1">
        <v>4</v>
      </c>
      <c r="J2273" s="2">
        <v>12</v>
      </c>
      <c r="K2273" s="2">
        <v>2023</v>
      </c>
    </row>
    <row r="2274" spans="1:11" x14ac:dyDescent="0.25">
      <c r="A2274" s="2">
        <v>3271</v>
      </c>
      <c r="B2274" s="2">
        <f t="shared" ca="1" si="71"/>
        <v>4004</v>
      </c>
      <c r="C2274" s="1">
        <v>1084</v>
      </c>
      <c r="D2274" s="2" t="str">
        <f t="shared" ca="1" si="70"/>
        <v>Transfer</v>
      </c>
      <c r="E2274" s="2" t="s">
        <v>8</v>
      </c>
      <c r="F2274" s="1">
        <v>69</v>
      </c>
      <c r="G2274" s="2" t="s">
        <v>11</v>
      </c>
      <c r="H2274" s="2" t="s">
        <v>22</v>
      </c>
      <c r="I2274" s="1">
        <v>3</v>
      </c>
      <c r="J2274" s="2">
        <v>10</v>
      </c>
      <c r="K2274" s="2">
        <v>2024</v>
      </c>
    </row>
    <row r="2275" spans="1:11" x14ac:dyDescent="0.25">
      <c r="A2275" s="2">
        <v>3272</v>
      </c>
      <c r="B2275" s="2">
        <f t="shared" ca="1" si="71"/>
        <v>2551</v>
      </c>
      <c r="C2275" s="1">
        <v>4</v>
      </c>
      <c r="D2275" s="2" t="str">
        <f t="shared" ca="1" si="70"/>
        <v>Transfer</v>
      </c>
      <c r="E2275" s="2" t="s">
        <v>9</v>
      </c>
      <c r="F2275" s="1">
        <v>43</v>
      </c>
      <c r="G2275" s="2" t="s">
        <v>11</v>
      </c>
      <c r="H2275" s="2" t="s">
        <v>23</v>
      </c>
      <c r="I2275" s="1">
        <v>4</v>
      </c>
      <c r="J2275" s="2">
        <v>5</v>
      </c>
      <c r="K2275" s="2">
        <v>2024</v>
      </c>
    </row>
    <row r="2276" spans="1:11" x14ac:dyDescent="0.25">
      <c r="A2276" s="2">
        <v>3273</v>
      </c>
      <c r="B2276" s="2">
        <f t="shared" ca="1" si="71"/>
        <v>5849</v>
      </c>
      <c r="C2276" s="1">
        <v>-210</v>
      </c>
      <c r="D2276" s="2" t="str">
        <f t="shared" ca="1" si="70"/>
        <v>Transfer</v>
      </c>
      <c r="E2276" s="2" t="s">
        <v>7</v>
      </c>
      <c r="F2276" s="1">
        <v>39</v>
      </c>
      <c r="G2276" s="2" t="s">
        <v>12</v>
      </c>
      <c r="H2276" s="2" t="s">
        <v>19</v>
      </c>
      <c r="I2276" s="1">
        <v>2</v>
      </c>
      <c r="J2276" s="2">
        <v>11</v>
      </c>
      <c r="K2276" s="2">
        <v>2024</v>
      </c>
    </row>
    <row r="2277" spans="1:11" x14ac:dyDescent="0.25">
      <c r="A2277" s="2">
        <v>3274</v>
      </c>
      <c r="B2277" s="2">
        <f t="shared" ca="1" si="71"/>
        <v>4727</v>
      </c>
      <c r="C2277" s="1">
        <v>-453</v>
      </c>
      <c r="D2277" s="2" t="str">
        <f t="shared" ca="1" si="70"/>
        <v>Deposit</v>
      </c>
      <c r="E2277" s="2" t="s">
        <v>8</v>
      </c>
      <c r="F2277" s="1">
        <v>55</v>
      </c>
      <c r="G2277" s="2" t="s">
        <v>11</v>
      </c>
      <c r="H2277" s="2" t="s">
        <v>20</v>
      </c>
      <c r="I2277" s="1">
        <v>4</v>
      </c>
      <c r="J2277" s="2">
        <v>12</v>
      </c>
      <c r="K2277" s="2">
        <v>2023</v>
      </c>
    </row>
    <row r="2278" spans="1:11" x14ac:dyDescent="0.25">
      <c r="A2278" s="2">
        <v>3275</v>
      </c>
      <c r="B2278" s="2">
        <f t="shared" ca="1" si="71"/>
        <v>10081</v>
      </c>
      <c r="C2278" s="1">
        <v>661</v>
      </c>
      <c r="D2278" s="2" t="str">
        <f t="shared" ca="1" si="70"/>
        <v>Deposit</v>
      </c>
      <c r="E2278" s="2" t="s">
        <v>7</v>
      </c>
      <c r="F2278" s="1">
        <v>35</v>
      </c>
      <c r="G2278" s="2" t="s">
        <v>12</v>
      </c>
      <c r="H2278" s="2" t="s">
        <v>21</v>
      </c>
      <c r="I2278" s="1">
        <v>4</v>
      </c>
      <c r="J2278" s="2">
        <v>12</v>
      </c>
      <c r="K2278" s="2">
        <v>2023</v>
      </c>
    </row>
    <row r="2279" spans="1:11" x14ac:dyDescent="0.25">
      <c r="A2279" s="2">
        <v>3276</v>
      </c>
      <c r="B2279" s="2">
        <f t="shared" ca="1" si="71"/>
        <v>15216</v>
      </c>
      <c r="C2279" s="1">
        <v>1366</v>
      </c>
      <c r="D2279" s="2" t="str">
        <f t="shared" ca="1" si="70"/>
        <v>Transfer</v>
      </c>
      <c r="E2279" s="2" t="s">
        <v>7</v>
      </c>
      <c r="F2279" s="1">
        <v>30</v>
      </c>
      <c r="G2279" s="2" t="s">
        <v>11</v>
      </c>
      <c r="H2279" s="2" t="s">
        <v>22</v>
      </c>
      <c r="I2279" s="1">
        <v>1</v>
      </c>
      <c r="J2279" s="2">
        <v>2</v>
      </c>
      <c r="K2279" s="2">
        <v>2023</v>
      </c>
    </row>
    <row r="2280" spans="1:11" x14ac:dyDescent="0.25">
      <c r="A2280" s="2">
        <v>3277</v>
      </c>
      <c r="B2280" s="2">
        <f t="shared" ca="1" si="71"/>
        <v>4241</v>
      </c>
      <c r="C2280" s="1">
        <v>652</v>
      </c>
      <c r="D2280" s="2" t="str">
        <f t="shared" ca="1" si="70"/>
        <v>Deposit</v>
      </c>
      <c r="E2280" s="1" t="s">
        <v>9</v>
      </c>
      <c r="F2280" s="1">
        <v>60</v>
      </c>
      <c r="G2280" s="2" t="s">
        <v>12</v>
      </c>
      <c r="H2280" s="2" t="s">
        <v>23</v>
      </c>
      <c r="I2280" s="1">
        <v>3</v>
      </c>
      <c r="J2280" s="2">
        <v>2</v>
      </c>
      <c r="K2280" s="2">
        <v>2024</v>
      </c>
    </row>
    <row r="2281" spans="1:11" x14ac:dyDescent="0.25">
      <c r="A2281" s="2">
        <v>3278</v>
      </c>
      <c r="B2281" s="2">
        <f t="shared" ca="1" si="71"/>
        <v>4112</v>
      </c>
      <c r="C2281" s="1">
        <v>508</v>
      </c>
      <c r="D2281" s="2" t="str">
        <f t="shared" ca="1" si="70"/>
        <v>Withdrawal</v>
      </c>
      <c r="E2281" s="1" t="s">
        <v>8</v>
      </c>
      <c r="F2281" s="1">
        <v>49</v>
      </c>
      <c r="G2281" s="2" t="s">
        <v>11</v>
      </c>
      <c r="H2281" s="2" t="s">
        <v>19</v>
      </c>
      <c r="I2281" s="1">
        <v>4</v>
      </c>
      <c r="J2281" s="2">
        <v>4</v>
      </c>
      <c r="K2281" s="2">
        <v>2023</v>
      </c>
    </row>
    <row r="2282" spans="1:11" x14ac:dyDescent="0.25">
      <c r="A2282" s="2">
        <v>3279</v>
      </c>
      <c r="B2282" s="2">
        <f t="shared" ca="1" si="71"/>
        <v>2372</v>
      </c>
      <c r="C2282" s="1">
        <v>-256</v>
      </c>
      <c r="D2282" s="2" t="str">
        <f t="shared" ca="1" si="70"/>
        <v>Withdrawal</v>
      </c>
      <c r="E2282" s="1" t="s">
        <v>7</v>
      </c>
      <c r="F2282" s="1">
        <v>68</v>
      </c>
      <c r="G2282" s="2" t="s">
        <v>12</v>
      </c>
      <c r="H2282" s="2" t="s">
        <v>20</v>
      </c>
      <c r="I2282" s="1">
        <v>5</v>
      </c>
      <c r="J2282" s="2">
        <v>5</v>
      </c>
      <c r="K2282" s="2">
        <v>2024</v>
      </c>
    </row>
    <row r="2283" spans="1:11" x14ac:dyDescent="0.25">
      <c r="A2283" s="2">
        <v>3280</v>
      </c>
      <c r="B2283" s="2">
        <f t="shared" ca="1" si="71"/>
        <v>2171</v>
      </c>
      <c r="C2283" s="1">
        <v>1456</v>
      </c>
      <c r="D2283" s="2" t="str">
        <f t="shared" ca="1" si="70"/>
        <v>Withdrawal</v>
      </c>
      <c r="E2283" s="1" t="s">
        <v>9</v>
      </c>
      <c r="F2283" s="1">
        <v>55</v>
      </c>
      <c r="G2283" s="2" t="s">
        <v>11</v>
      </c>
      <c r="H2283" s="2" t="s">
        <v>21</v>
      </c>
      <c r="I2283" s="1">
        <v>1</v>
      </c>
      <c r="J2283" s="2">
        <v>2</v>
      </c>
      <c r="K2283" s="2">
        <v>2023</v>
      </c>
    </row>
    <row r="2284" spans="1:11" x14ac:dyDescent="0.25">
      <c r="A2284" s="2">
        <v>3281</v>
      </c>
      <c r="B2284" s="2">
        <f t="shared" ca="1" si="71"/>
        <v>16035</v>
      </c>
      <c r="C2284" s="1">
        <v>566</v>
      </c>
      <c r="D2284" s="2" t="str">
        <f t="shared" ca="1" si="70"/>
        <v>Deposit</v>
      </c>
      <c r="E2284" s="1" t="s">
        <v>7</v>
      </c>
      <c r="F2284" s="1">
        <v>50</v>
      </c>
      <c r="G2284" s="2" t="s">
        <v>12</v>
      </c>
      <c r="H2284" s="2" t="s">
        <v>22</v>
      </c>
      <c r="I2284" s="1">
        <v>5</v>
      </c>
      <c r="J2284" s="2">
        <v>6</v>
      </c>
      <c r="K2284" s="2">
        <v>2023</v>
      </c>
    </row>
    <row r="2285" spans="1:11" x14ac:dyDescent="0.25">
      <c r="A2285" s="2">
        <v>3282</v>
      </c>
      <c r="B2285" s="2">
        <f t="shared" ca="1" si="71"/>
        <v>19878</v>
      </c>
      <c r="C2285" s="1">
        <v>1346</v>
      </c>
      <c r="D2285" s="2" t="str">
        <f t="shared" ca="1" si="70"/>
        <v>Deposit</v>
      </c>
      <c r="E2285" s="1" t="s">
        <v>7</v>
      </c>
      <c r="F2285" s="1">
        <v>34</v>
      </c>
      <c r="G2285" s="2" t="s">
        <v>11</v>
      </c>
      <c r="H2285" s="2" t="s">
        <v>23</v>
      </c>
      <c r="I2285" s="1">
        <v>1</v>
      </c>
      <c r="J2285" s="2">
        <v>4</v>
      </c>
      <c r="K2285" s="2">
        <v>2024</v>
      </c>
    </row>
    <row r="2286" spans="1:11" x14ac:dyDescent="0.25">
      <c r="A2286" s="2">
        <v>3283</v>
      </c>
      <c r="B2286" s="2">
        <f t="shared" ca="1" si="71"/>
        <v>10629</v>
      </c>
      <c r="C2286" s="1">
        <v>-466</v>
      </c>
      <c r="D2286" s="2" t="str">
        <f t="shared" ca="1" si="70"/>
        <v>Withdrawal</v>
      </c>
      <c r="E2286" s="2" t="s">
        <v>7</v>
      </c>
      <c r="F2286" s="1">
        <v>31</v>
      </c>
      <c r="G2286" s="2" t="s">
        <v>12</v>
      </c>
      <c r="H2286" s="2" t="s">
        <v>21</v>
      </c>
      <c r="I2286" s="1">
        <v>5</v>
      </c>
      <c r="J2286" s="2">
        <v>11</v>
      </c>
      <c r="K2286" s="2">
        <v>2023</v>
      </c>
    </row>
    <row r="2287" spans="1:11" x14ac:dyDescent="0.25">
      <c r="A2287" s="2">
        <v>3284</v>
      </c>
      <c r="B2287" s="2">
        <f t="shared" ca="1" si="71"/>
        <v>7108</v>
      </c>
      <c r="C2287" s="1">
        <v>-333</v>
      </c>
      <c r="D2287" s="2" t="str">
        <f t="shared" ca="1" si="70"/>
        <v>Withdrawal</v>
      </c>
      <c r="E2287" s="2" t="s">
        <v>8</v>
      </c>
      <c r="F2287" s="1">
        <v>70</v>
      </c>
      <c r="G2287" s="2" t="s">
        <v>11</v>
      </c>
      <c r="H2287" s="2" t="s">
        <v>22</v>
      </c>
      <c r="I2287" s="1">
        <v>3</v>
      </c>
      <c r="J2287" s="2">
        <v>3</v>
      </c>
      <c r="K2287" s="2">
        <v>2023</v>
      </c>
    </row>
    <row r="2288" spans="1:11" x14ac:dyDescent="0.25">
      <c r="A2288" s="2">
        <v>3285</v>
      </c>
      <c r="B2288" s="2">
        <f t="shared" ca="1" si="71"/>
        <v>10784</v>
      </c>
      <c r="C2288" s="1">
        <v>221</v>
      </c>
      <c r="D2288" s="2" t="str">
        <f t="shared" ca="1" si="70"/>
        <v>Transfer</v>
      </c>
      <c r="E2288" s="2" t="s">
        <v>9</v>
      </c>
      <c r="F2288" s="1">
        <v>60</v>
      </c>
      <c r="G2288" s="2" t="s">
        <v>12</v>
      </c>
      <c r="H2288" s="2" t="s">
        <v>23</v>
      </c>
      <c r="I2288" s="1">
        <v>3</v>
      </c>
      <c r="J2288" s="2">
        <v>8</v>
      </c>
      <c r="K2288" s="2">
        <v>2023</v>
      </c>
    </row>
    <row r="2289" spans="1:11" x14ac:dyDescent="0.25">
      <c r="A2289" s="2">
        <v>3286</v>
      </c>
      <c r="B2289" s="2">
        <f t="shared" ca="1" si="71"/>
        <v>3999</v>
      </c>
      <c r="C2289" s="1">
        <v>32</v>
      </c>
      <c r="D2289" s="2" t="str">
        <f t="shared" ca="1" si="70"/>
        <v>Transfer</v>
      </c>
      <c r="E2289" s="2" t="s">
        <v>7</v>
      </c>
      <c r="F2289" s="1">
        <v>43</v>
      </c>
      <c r="G2289" s="2" t="s">
        <v>11</v>
      </c>
      <c r="H2289" s="2" t="s">
        <v>19</v>
      </c>
      <c r="I2289" s="1">
        <v>2</v>
      </c>
      <c r="J2289" s="2">
        <v>10</v>
      </c>
      <c r="K2289" s="2">
        <v>2023</v>
      </c>
    </row>
    <row r="2290" spans="1:11" x14ac:dyDescent="0.25">
      <c r="A2290" s="2">
        <v>3287</v>
      </c>
      <c r="B2290" s="2">
        <f t="shared" ca="1" si="71"/>
        <v>8553</v>
      </c>
      <c r="C2290" s="1">
        <v>-297</v>
      </c>
      <c r="D2290" s="2" t="str">
        <f t="shared" ca="1" si="70"/>
        <v>Withdrawal</v>
      </c>
      <c r="E2290" s="2" t="s">
        <v>7</v>
      </c>
      <c r="F2290" s="1">
        <v>63</v>
      </c>
      <c r="G2290" s="2" t="s">
        <v>11</v>
      </c>
      <c r="H2290" s="2" t="s">
        <v>20</v>
      </c>
      <c r="I2290" s="1">
        <v>5</v>
      </c>
      <c r="J2290" s="2">
        <v>1</v>
      </c>
      <c r="K2290" s="2">
        <v>2023</v>
      </c>
    </row>
    <row r="2291" spans="1:11" x14ac:dyDescent="0.25">
      <c r="A2291" s="2">
        <v>3288</v>
      </c>
      <c r="B2291" s="2">
        <f t="shared" ca="1" si="71"/>
        <v>18465</v>
      </c>
      <c r="C2291" s="1">
        <v>1098</v>
      </c>
      <c r="D2291" s="2" t="str">
        <f t="shared" ca="1" si="70"/>
        <v>Deposit</v>
      </c>
      <c r="E2291" s="2" t="s">
        <v>7</v>
      </c>
      <c r="F2291" s="1">
        <v>42</v>
      </c>
      <c r="G2291" s="2" t="s">
        <v>12</v>
      </c>
      <c r="H2291" s="2" t="s">
        <v>21</v>
      </c>
      <c r="I2291" s="1">
        <v>4</v>
      </c>
      <c r="J2291" s="2">
        <v>9</v>
      </c>
      <c r="K2291" s="2">
        <v>2024</v>
      </c>
    </row>
    <row r="2292" spans="1:11" x14ac:dyDescent="0.25">
      <c r="A2292" s="2">
        <v>3289</v>
      </c>
      <c r="B2292" s="2">
        <f t="shared" ca="1" si="71"/>
        <v>23521</v>
      </c>
      <c r="C2292" s="1">
        <v>-500</v>
      </c>
      <c r="D2292" s="2" t="str">
        <f t="shared" ca="1" si="70"/>
        <v>Transfer</v>
      </c>
      <c r="E2292" s="2" t="s">
        <v>8</v>
      </c>
      <c r="F2292" s="1">
        <v>43</v>
      </c>
      <c r="G2292" s="2" t="s">
        <v>11</v>
      </c>
      <c r="H2292" s="2" t="s">
        <v>22</v>
      </c>
      <c r="I2292" s="1">
        <v>3</v>
      </c>
      <c r="J2292" s="2">
        <v>11</v>
      </c>
      <c r="K2292" s="2">
        <v>2023</v>
      </c>
    </row>
    <row r="2293" spans="1:11" x14ac:dyDescent="0.25">
      <c r="A2293" s="2">
        <v>3290</v>
      </c>
      <c r="B2293" s="2">
        <f t="shared" ca="1" si="71"/>
        <v>5860</v>
      </c>
      <c r="C2293" s="1">
        <v>562</v>
      </c>
      <c r="D2293" s="2" t="str">
        <f t="shared" ca="1" si="70"/>
        <v>Deposit</v>
      </c>
      <c r="E2293" s="2" t="s">
        <v>9</v>
      </c>
      <c r="F2293" s="1">
        <v>55</v>
      </c>
      <c r="G2293" s="2" t="s">
        <v>12</v>
      </c>
      <c r="H2293" s="2" t="s">
        <v>23</v>
      </c>
      <c r="I2293" s="1">
        <v>1</v>
      </c>
      <c r="J2293" s="2">
        <v>5</v>
      </c>
      <c r="K2293" s="2">
        <v>2023</v>
      </c>
    </row>
    <row r="2294" spans="1:11" x14ac:dyDescent="0.25">
      <c r="A2294" s="2">
        <v>3291</v>
      </c>
      <c r="B2294" s="2">
        <f t="shared" ca="1" si="71"/>
        <v>16127</v>
      </c>
      <c r="C2294" s="1">
        <v>-119</v>
      </c>
      <c r="D2294" s="2" t="str">
        <f t="shared" ca="1" si="70"/>
        <v>Deposit</v>
      </c>
      <c r="E2294" s="2" t="s">
        <v>7</v>
      </c>
      <c r="F2294" s="1">
        <v>39</v>
      </c>
      <c r="G2294" s="2" t="s">
        <v>11</v>
      </c>
      <c r="H2294" s="2" t="s">
        <v>19</v>
      </c>
      <c r="I2294" s="1">
        <v>2</v>
      </c>
      <c r="J2294" s="2">
        <v>8</v>
      </c>
      <c r="K2294" s="2">
        <v>2024</v>
      </c>
    </row>
    <row r="2295" spans="1:11" x14ac:dyDescent="0.25">
      <c r="A2295" s="2">
        <v>3292</v>
      </c>
      <c r="B2295" s="2">
        <f t="shared" ca="1" si="71"/>
        <v>21072</v>
      </c>
      <c r="C2295" s="1">
        <v>251</v>
      </c>
      <c r="D2295" s="2" t="str">
        <f t="shared" ca="1" si="70"/>
        <v>Deposit</v>
      </c>
      <c r="E2295" s="2" t="s">
        <v>7</v>
      </c>
      <c r="F2295" s="1">
        <v>42</v>
      </c>
      <c r="G2295" s="2" t="s">
        <v>12</v>
      </c>
      <c r="H2295" s="2" t="s">
        <v>20</v>
      </c>
      <c r="I2295" s="1">
        <v>4</v>
      </c>
      <c r="J2295" s="2">
        <v>7</v>
      </c>
      <c r="K2295" s="2">
        <v>2023</v>
      </c>
    </row>
    <row r="2296" spans="1:11" x14ac:dyDescent="0.25">
      <c r="A2296" s="2">
        <v>3293</v>
      </c>
      <c r="B2296" s="2">
        <f t="shared" ca="1" si="71"/>
        <v>20354</v>
      </c>
      <c r="C2296" s="1">
        <v>-485</v>
      </c>
      <c r="D2296" s="2" t="str">
        <f t="shared" ca="1" si="70"/>
        <v>Deposit</v>
      </c>
      <c r="E2296" s="2" t="s">
        <v>7</v>
      </c>
      <c r="F2296" s="1">
        <v>57</v>
      </c>
      <c r="G2296" s="2" t="s">
        <v>11</v>
      </c>
      <c r="H2296" s="2" t="s">
        <v>21</v>
      </c>
      <c r="I2296" s="1">
        <v>2</v>
      </c>
      <c r="J2296" s="2">
        <v>9</v>
      </c>
      <c r="K2296" s="2">
        <v>2024</v>
      </c>
    </row>
    <row r="2297" spans="1:11" x14ac:dyDescent="0.25">
      <c r="A2297" s="2">
        <v>3294</v>
      </c>
      <c r="B2297" s="2">
        <f t="shared" ca="1" si="71"/>
        <v>22357</v>
      </c>
      <c r="C2297" s="1">
        <v>-103</v>
      </c>
      <c r="D2297" s="2" t="str">
        <f t="shared" ca="1" si="70"/>
        <v>Transfer</v>
      </c>
      <c r="E2297" s="2" t="s">
        <v>8</v>
      </c>
      <c r="F2297" s="1">
        <v>49</v>
      </c>
      <c r="G2297" s="2" t="s">
        <v>12</v>
      </c>
      <c r="H2297" s="2" t="s">
        <v>22</v>
      </c>
      <c r="I2297" s="1">
        <v>1</v>
      </c>
      <c r="J2297" s="2">
        <v>10</v>
      </c>
      <c r="K2297" s="2">
        <v>2023</v>
      </c>
    </row>
    <row r="2298" spans="1:11" x14ac:dyDescent="0.25">
      <c r="A2298" s="2">
        <v>3295</v>
      </c>
      <c r="B2298" s="2">
        <f t="shared" ca="1" si="71"/>
        <v>5817</v>
      </c>
      <c r="C2298" s="1">
        <v>262</v>
      </c>
      <c r="D2298" s="2" t="str">
        <f t="shared" ca="1" si="70"/>
        <v>Deposit</v>
      </c>
      <c r="E2298" s="2" t="s">
        <v>7</v>
      </c>
      <c r="F2298" s="1">
        <v>61</v>
      </c>
      <c r="G2298" s="2" t="s">
        <v>11</v>
      </c>
      <c r="H2298" s="2" t="s">
        <v>23</v>
      </c>
      <c r="I2298" s="1">
        <v>1</v>
      </c>
      <c r="J2298" s="2">
        <v>9</v>
      </c>
      <c r="K2298" s="2">
        <v>2024</v>
      </c>
    </row>
    <row r="2299" spans="1:11" x14ac:dyDescent="0.25">
      <c r="A2299" s="2">
        <v>3296</v>
      </c>
      <c r="B2299" s="2">
        <f t="shared" ca="1" si="71"/>
        <v>9693</v>
      </c>
      <c r="C2299" s="1">
        <v>1221</v>
      </c>
      <c r="D2299" s="2" t="str">
        <f t="shared" ca="1" si="70"/>
        <v>Withdrawal</v>
      </c>
      <c r="E2299" s="2" t="s">
        <v>9</v>
      </c>
      <c r="F2299" s="1">
        <v>31</v>
      </c>
      <c r="G2299" s="2" t="s">
        <v>12</v>
      </c>
      <c r="H2299" s="2" t="s">
        <v>19</v>
      </c>
      <c r="I2299" s="1">
        <v>3</v>
      </c>
      <c r="J2299" s="2">
        <v>6</v>
      </c>
      <c r="K2299" s="2">
        <v>2024</v>
      </c>
    </row>
    <row r="2300" spans="1:11" x14ac:dyDescent="0.25">
      <c r="A2300" s="2">
        <v>3297</v>
      </c>
      <c r="B2300" s="2">
        <f t="shared" ca="1" si="71"/>
        <v>18916</v>
      </c>
      <c r="C2300" s="1">
        <v>440</v>
      </c>
      <c r="D2300" s="2" t="str">
        <f t="shared" ca="1" si="70"/>
        <v>Transfer</v>
      </c>
      <c r="E2300" s="2" t="s">
        <v>8</v>
      </c>
      <c r="F2300" s="1">
        <v>42</v>
      </c>
      <c r="G2300" s="2" t="s">
        <v>11</v>
      </c>
      <c r="H2300" s="2" t="s">
        <v>20</v>
      </c>
      <c r="I2300" s="1">
        <v>3</v>
      </c>
      <c r="J2300" s="2">
        <v>4</v>
      </c>
      <c r="K2300" s="2">
        <v>2023</v>
      </c>
    </row>
    <row r="2301" spans="1:11" x14ac:dyDescent="0.25">
      <c r="A2301" s="2">
        <v>3298</v>
      </c>
      <c r="B2301" s="2">
        <f t="shared" ca="1" si="71"/>
        <v>3421</v>
      </c>
      <c r="C2301" s="1">
        <v>-86</v>
      </c>
      <c r="D2301" s="2" t="str">
        <f t="shared" ca="1" si="70"/>
        <v>Deposit</v>
      </c>
      <c r="E2301" s="2" t="s">
        <v>7</v>
      </c>
      <c r="F2301" s="1">
        <v>51</v>
      </c>
      <c r="G2301" s="2" t="s">
        <v>12</v>
      </c>
      <c r="H2301" s="2" t="s">
        <v>21</v>
      </c>
      <c r="I2301" s="1">
        <v>4</v>
      </c>
      <c r="J2301" s="2">
        <v>1</v>
      </c>
      <c r="K2301" s="2">
        <v>2024</v>
      </c>
    </row>
    <row r="2302" spans="1:11" x14ac:dyDescent="0.25">
      <c r="A2302" s="2">
        <v>3299</v>
      </c>
      <c r="B2302" s="2">
        <f t="shared" ca="1" si="71"/>
        <v>12578</v>
      </c>
      <c r="C2302" s="1">
        <v>1315</v>
      </c>
      <c r="D2302" s="2" t="str">
        <f t="shared" ca="1" si="70"/>
        <v>Deposit</v>
      </c>
      <c r="E2302" s="2" t="s">
        <v>7</v>
      </c>
      <c r="F2302" s="1">
        <v>70</v>
      </c>
      <c r="G2302" s="2" t="s">
        <v>11</v>
      </c>
      <c r="H2302" s="2" t="s">
        <v>22</v>
      </c>
      <c r="I2302" s="1">
        <v>5</v>
      </c>
      <c r="J2302" s="2">
        <v>4</v>
      </c>
      <c r="K2302" s="2">
        <v>2024</v>
      </c>
    </row>
    <row r="2303" spans="1:11" x14ac:dyDescent="0.25">
      <c r="A2303" s="2">
        <v>3300</v>
      </c>
      <c r="B2303" s="2">
        <f t="shared" ca="1" si="71"/>
        <v>15896</v>
      </c>
      <c r="C2303" s="1">
        <v>1192</v>
      </c>
      <c r="D2303" s="2" t="str">
        <f t="shared" ca="1" si="70"/>
        <v>Transfer</v>
      </c>
      <c r="E2303" s="2" t="s">
        <v>7</v>
      </c>
      <c r="F2303" s="1">
        <v>62</v>
      </c>
      <c r="G2303" s="2" t="s">
        <v>12</v>
      </c>
      <c r="H2303" s="2" t="s">
        <v>23</v>
      </c>
      <c r="I2303" s="1">
        <v>5</v>
      </c>
      <c r="J2303" s="2">
        <v>2</v>
      </c>
      <c r="K2303" s="2">
        <v>2024</v>
      </c>
    </row>
    <row r="2304" spans="1:11" x14ac:dyDescent="0.25">
      <c r="A2304" s="2">
        <v>3301</v>
      </c>
      <c r="B2304" s="2">
        <f t="shared" ca="1" si="71"/>
        <v>3418</v>
      </c>
      <c r="C2304" s="1">
        <v>836</v>
      </c>
      <c r="D2304" s="2" t="str">
        <f t="shared" ca="1" si="70"/>
        <v>Deposit</v>
      </c>
      <c r="E2304" s="2" t="s">
        <v>9</v>
      </c>
      <c r="F2304" s="1">
        <v>56</v>
      </c>
      <c r="G2304" s="2" t="s">
        <v>11</v>
      </c>
      <c r="H2304" s="2" t="s">
        <v>19</v>
      </c>
      <c r="I2304" s="1">
        <v>5</v>
      </c>
      <c r="J2304" s="2">
        <v>8</v>
      </c>
      <c r="K2304" s="2">
        <v>2023</v>
      </c>
    </row>
    <row r="2305" spans="1:11" x14ac:dyDescent="0.25">
      <c r="A2305" s="2">
        <v>3302</v>
      </c>
      <c r="B2305" s="2">
        <f t="shared" ca="1" si="71"/>
        <v>13741</v>
      </c>
      <c r="C2305" s="1">
        <v>-259</v>
      </c>
      <c r="D2305" s="2" t="str">
        <f t="shared" ca="1" si="70"/>
        <v>Withdrawal</v>
      </c>
      <c r="E2305" s="2" t="s">
        <v>7</v>
      </c>
      <c r="F2305" s="1">
        <v>53</v>
      </c>
      <c r="G2305" s="2" t="s">
        <v>12</v>
      </c>
      <c r="H2305" s="2" t="s">
        <v>20</v>
      </c>
      <c r="I2305" s="1">
        <v>1</v>
      </c>
      <c r="J2305" s="2">
        <v>7</v>
      </c>
      <c r="K2305" s="2">
        <v>2023</v>
      </c>
    </row>
    <row r="2306" spans="1:11" x14ac:dyDescent="0.25">
      <c r="A2306" s="2">
        <v>3303</v>
      </c>
      <c r="B2306" s="2">
        <f t="shared" ca="1" si="71"/>
        <v>10830</v>
      </c>
      <c r="C2306" s="1">
        <v>1112</v>
      </c>
      <c r="D2306" s="2" t="str">
        <f t="shared" ca="1" si="70"/>
        <v>Transfer</v>
      </c>
      <c r="E2306" s="2" t="s">
        <v>8</v>
      </c>
      <c r="F2306" s="1">
        <v>63</v>
      </c>
      <c r="G2306" s="2" t="s">
        <v>11</v>
      </c>
      <c r="H2306" s="2" t="s">
        <v>21</v>
      </c>
      <c r="I2306" s="1">
        <v>5</v>
      </c>
      <c r="J2306" s="2">
        <v>9</v>
      </c>
      <c r="K2306" s="2">
        <v>2023</v>
      </c>
    </row>
    <row r="2307" spans="1:11" x14ac:dyDescent="0.25">
      <c r="A2307" s="2">
        <v>3304</v>
      </c>
      <c r="B2307" s="2">
        <f t="shared" ca="1" si="71"/>
        <v>2573</v>
      </c>
      <c r="C2307" s="1">
        <v>370</v>
      </c>
      <c r="D2307" s="2" t="str">
        <f t="shared" ca="1" si="70"/>
        <v>Deposit</v>
      </c>
      <c r="E2307" s="2" t="s">
        <v>7</v>
      </c>
      <c r="F2307" s="1">
        <v>50</v>
      </c>
      <c r="G2307" s="2" t="s">
        <v>12</v>
      </c>
      <c r="H2307" s="2" t="s">
        <v>22</v>
      </c>
      <c r="I2307" s="1">
        <v>1</v>
      </c>
      <c r="J2307" s="2">
        <v>10</v>
      </c>
      <c r="K2307" s="2">
        <v>2023</v>
      </c>
    </row>
    <row r="2308" spans="1:11" x14ac:dyDescent="0.25">
      <c r="A2308" s="2">
        <v>3305</v>
      </c>
      <c r="B2308" s="2">
        <f t="shared" ca="1" si="71"/>
        <v>16629</v>
      </c>
      <c r="C2308" s="1">
        <v>-499</v>
      </c>
      <c r="D2308" s="2" t="str">
        <f t="shared" ref="D2308:D2371" ca="1" si="72">INDEX(loan_types,RANDBETWEEN(1,COUNTA(loan_types)))</f>
        <v>Transfer</v>
      </c>
      <c r="E2308" s="2" t="s">
        <v>7</v>
      </c>
      <c r="F2308" s="1">
        <v>51</v>
      </c>
      <c r="G2308" s="2" t="s">
        <v>11</v>
      </c>
      <c r="H2308" s="2" t="s">
        <v>23</v>
      </c>
      <c r="I2308" s="1">
        <v>1</v>
      </c>
      <c r="J2308" s="2">
        <v>6</v>
      </c>
      <c r="K2308" s="2">
        <v>2023</v>
      </c>
    </row>
    <row r="2309" spans="1:11" x14ac:dyDescent="0.25">
      <c r="A2309" s="2">
        <v>3306</v>
      </c>
      <c r="B2309" s="2">
        <f t="shared" ref="B2309:B2372" ca="1" si="73">IF(D2309="Withdrawal",RANDBETWEEN(500,15000),IF(D2308="Transfer",RANDBETWEEN(600,6000),RANDBETWEEN(10000,25000)))</f>
        <v>1563</v>
      </c>
      <c r="C2309" s="1">
        <v>757</v>
      </c>
      <c r="D2309" s="2" t="str">
        <f t="shared" ca="1" si="72"/>
        <v>Transfer</v>
      </c>
      <c r="E2309" s="2" t="s">
        <v>9</v>
      </c>
      <c r="F2309" s="1">
        <v>54</v>
      </c>
      <c r="G2309" s="2" t="s">
        <v>11</v>
      </c>
      <c r="H2309" s="2" t="s">
        <v>19</v>
      </c>
      <c r="I2309" s="1">
        <v>1</v>
      </c>
      <c r="J2309" s="2">
        <v>3</v>
      </c>
      <c r="K2309" s="2">
        <v>2024</v>
      </c>
    </row>
    <row r="2310" spans="1:11" x14ac:dyDescent="0.25">
      <c r="A2310" s="2">
        <v>3307</v>
      </c>
      <c r="B2310" s="2">
        <f t="shared" ca="1" si="73"/>
        <v>1852</v>
      </c>
      <c r="C2310" s="1">
        <v>1185</v>
      </c>
      <c r="D2310" s="2" t="str">
        <f t="shared" ca="1" si="72"/>
        <v>Deposit</v>
      </c>
      <c r="E2310" s="2" t="s">
        <v>7</v>
      </c>
      <c r="F2310" s="1">
        <v>68</v>
      </c>
      <c r="G2310" s="2" t="s">
        <v>12</v>
      </c>
      <c r="H2310" s="2" t="s">
        <v>20</v>
      </c>
      <c r="I2310" s="1">
        <v>1</v>
      </c>
      <c r="J2310" s="2">
        <v>11</v>
      </c>
      <c r="K2310" s="2">
        <v>2023</v>
      </c>
    </row>
    <row r="2311" spans="1:11" x14ac:dyDescent="0.25">
      <c r="A2311" s="2">
        <v>3308</v>
      </c>
      <c r="B2311" s="2">
        <f t="shared" ca="1" si="73"/>
        <v>19961</v>
      </c>
      <c r="C2311" s="1">
        <v>241</v>
      </c>
      <c r="D2311" s="2" t="str">
        <f t="shared" ca="1" si="72"/>
        <v>Transfer</v>
      </c>
      <c r="E2311" s="2" t="s">
        <v>7</v>
      </c>
      <c r="F2311" s="1">
        <v>56</v>
      </c>
      <c r="G2311" s="2" t="s">
        <v>11</v>
      </c>
      <c r="H2311" s="2" t="s">
        <v>21</v>
      </c>
      <c r="I2311" s="1">
        <v>2</v>
      </c>
      <c r="J2311" s="2">
        <v>12</v>
      </c>
      <c r="K2311" s="2">
        <v>2023</v>
      </c>
    </row>
    <row r="2312" spans="1:11" x14ac:dyDescent="0.25">
      <c r="A2312" s="2">
        <v>3309</v>
      </c>
      <c r="B2312" s="2">
        <f t="shared" ca="1" si="73"/>
        <v>3810</v>
      </c>
      <c r="C2312" s="1">
        <v>1284</v>
      </c>
      <c r="D2312" s="2" t="str">
        <f t="shared" ca="1" si="72"/>
        <v>Deposit</v>
      </c>
      <c r="E2312" s="2" t="s">
        <v>8</v>
      </c>
      <c r="F2312" s="1">
        <v>42</v>
      </c>
      <c r="G2312" s="2" t="s">
        <v>11</v>
      </c>
      <c r="H2312" s="2" t="s">
        <v>22</v>
      </c>
      <c r="I2312" s="1">
        <v>4</v>
      </c>
      <c r="J2312" s="2">
        <v>7</v>
      </c>
      <c r="K2312" s="2">
        <v>2024</v>
      </c>
    </row>
    <row r="2313" spans="1:11" x14ac:dyDescent="0.25">
      <c r="A2313" s="2">
        <v>3310</v>
      </c>
      <c r="B2313" s="2">
        <f t="shared" ca="1" si="73"/>
        <v>21019</v>
      </c>
      <c r="C2313" s="1">
        <v>126</v>
      </c>
      <c r="D2313" s="2" t="str">
        <f t="shared" ca="1" si="72"/>
        <v>Transfer</v>
      </c>
      <c r="E2313" s="2" t="s">
        <v>9</v>
      </c>
      <c r="F2313" s="1">
        <v>29</v>
      </c>
      <c r="G2313" s="2" t="s">
        <v>12</v>
      </c>
      <c r="H2313" s="2" t="s">
        <v>23</v>
      </c>
      <c r="I2313" s="1">
        <v>2</v>
      </c>
      <c r="J2313" s="2">
        <v>7</v>
      </c>
      <c r="K2313" s="2">
        <v>2023</v>
      </c>
    </row>
    <row r="2314" spans="1:11" x14ac:dyDescent="0.25">
      <c r="A2314" s="2">
        <v>3311</v>
      </c>
      <c r="B2314" s="2">
        <f t="shared" ca="1" si="73"/>
        <v>566</v>
      </c>
      <c r="C2314" s="1">
        <v>-7</v>
      </c>
      <c r="D2314" s="2" t="str">
        <f t="shared" ca="1" si="72"/>
        <v>Withdrawal</v>
      </c>
      <c r="E2314" s="2" t="s">
        <v>7</v>
      </c>
      <c r="F2314" s="1">
        <v>49</v>
      </c>
      <c r="G2314" s="2" t="s">
        <v>12</v>
      </c>
      <c r="H2314" s="2" t="s">
        <v>19</v>
      </c>
      <c r="I2314" s="1">
        <v>1</v>
      </c>
      <c r="J2314" s="2">
        <v>12</v>
      </c>
      <c r="K2314" s="2">
        <v>2023</v>
      </c>
    </row>
    <row r="2315" spans="1:11" x14ac:dyDescent="0.25">
      <c r="A2315" s="2">
        <v>3312</v>
      </c>
      <c r="B2315" s="2">
        <f t="shared" ca="1" si="73"/>
        <v>21961</v>
      </c>
      <c r="C2315" s="1">
        <v>1244</v>
      </c>
      <c r="D2315" s="2" t="str">
        <f t="shared" ca="1" si="72"/>
        <v>Transfer</v>
      </c>
      <c r="E2315" s="2" t="s">
        <v>8</v>
      </c>
      <c r="F2315" s="1">
        <v>33</v>
      </c>
      <c r="G2315" s="2" t="s">
        <v>11</v>
      </c>
      <c r="H2315" s="2" t="s">
        <v>20</v>
      </c>
      <c r="I2315" s="1">
        <v>4</v>
      </c>
      <c r="J2315" s="2">
        <v>8</v>
      </c>
      <c r="K2315" s="2">
        <v>2023</v>
      </c>
    </row>
    <row r="2316" spans="1:11" x14ac:dyDescent="0.25">
      <c r="A2316" s="2">
        <v>3313</v>
      </c>
      <c r="B2316" s="2">
        <f t="shared" ca="1" si="73"/>
        <v>5071</v>
      </c>
      <c r="C2316" s="1">
        <v>-128</v>
      </c>
      <c r="D2316" s="2" t="str">
        <f t="shared" ca="1" si="72"/>
        <v>Transfer</v>
      </c>
      <c r="E2316" s="2" t="s">
        <v>7</v>
      </c>
      <c r="F2316" s="1">
        <v>57</v>
      </c>
      <c r="G2316" s="2" t="s">
        <v>11</v>
      </c>
      <c r="H2316" s="2" t="s">
        <v>21</v>
      </c>
      <c r="I2316" s="1">
        <v>1</v>
      </c>
      <c r="J2316" s="2">
        <v>2</v>
      </c>
      <c r="K2316" s="2">
        <v>2024</v>
      </c>
    </row>
    <row r="2317" spans="1:11" x14ac:dyDescent="0.25">
      <c r="A2317" s="2">
        <v>3314</v>
      </c>
      <c r="B2317" s="2">
        <f t="shared" ca="1" si="73"/>
        <v>3976</v>
      </c>
      <c r="C2317" s="1">
        <v>717</v>
      </c>
      <c r="D2317" s="2" t="str">
        <f t="shared" ca="1" si="72"/>
        <v>Transfer</v>
      </c>
      <c r="E2317" s="2" t="s">
        <v>7</v>
      </c>
      <c r="F2317" s="1">
        <v>64</v>
      </c>
      <c r="G2317" s="2" t="s">
        <v>12</v>
      </c>
      <c r="H2317" s="2" t="s">
        <v>22</v>
      </c>
      <c r="I2317" s="1">
        <v>2</v>
      </c>
      <c r="J2317" s="2">
        <v>3</v>
      </c>
      <c r="K2317" s="2">
        <v>2024</v>
      </c>
    </row>
    <row r="2318" spans="1:11" x14ac:dyDescent="0.25">
      <c r="A2318" s="2">
        <v>3315</v>
      </c>
      <c r="B2318" s="2">
        <f t="shared" ca="1" si="73"/>
        <v>5575</v>
      </c>
      <c r="C2318" s="1">
        <v>-365</v>
      </c>
      <c r="D2318" s="2" t="str">
        <f t="shared" ca="1" si="72"/>
        <v>Deposit</v>
      </c>
      <c r="E2318" s="2" t="s">
        <v>9</v>
      </c>
      <c r="F2318" s="1">
        <v>59</v>
      </c>
      <c r="G2318" s="2" t="s">
        <v>11</v>
      </c>
      <c r="H2318" s="2" t="s">
        <v>23</v>
      </c>
      <c r="I2318" s="1">
        <v>1</v>
      </c>
      <c r="J2318" s="2">
        <v>9</v>
      </c>
      <c r="K2318" s="2">
        <v>2023</v>
      </c>
    </row>
    <row r="2319" spans="1:11" x14ac:dyDescent="0.25">
      <c r="A2319" s="2">
        <v>3316</v>
      </c>
      <c r="B2319" s="2">
        <f t="shared" ca="1" si="73"/>
        <v>4387</v>
      </c>
      <c r="C2319" s="1">
        <v>633</v>
      </c>
      <c r="D2319" s="2" t="str">
        <f t="shared" ca="1" si="72"/>
        <v>Withdrawal</v>
      </c>
      <c r="E2319" s="2" t="s">
        <v>7</v>
      </c>
      <c r="F2319" s="1">
        <v>44</v>
      </c>
      <c r="G2319" s="2" t="s">
        <v>12</v>
      </c>
      <c r="H2319" s="2" t="s">
        <v>19</v>
      </c>
      <c r="I2319" s="1">
        <v>3</v>
      </c>
      <c r="J2319" s="2">
        <v>12</v>
      </c>
      <c r="K2319" s="2">
        <v>2024</v>
      </c>
    </row>
    <row r="2320" spans="1:11" x14ac:dyDescent="0.25">
      <c r="A2320" s="2">
        <v>3317</v>
      </c>
      <c r="B2320" s="2">
        <f t="shared" ca="1" si="73"/>
        <v>21464</v>
      </c>
      <c r="C2320" s="1">
        <v>118</v>
      </c>
      <c r="D2320" s="2" t="str">
        <f t="shared" ca="1" si="72"/>
        <v>Deposit</v>
      </c>
      <c r="E2320" s="2" t="s">
        <v>8</v>
      </c>
      <c r="F2320" s="1">
        <v>56</v>
      </c>
      <c r="G2320" s="2" t="s">
        <v>11</v>
      </c>
      <c r="H2320" s="2" t="s">
        <v>20</v>
      </c>
      <c r="I2320" s="1">
        <v>1</v>
      </c>
      <c r="J2320" s="2">
        <v>12</v>
      </c>
      <c r="K2320" s="2">
        <v>2024</v>
      </c>
    </row>
    <row r="2321" spans="1:11" x14ac:dyDescent="0.25">
      <c r="A2321" s="2">
        <v>3318</v>
      </c>
      <c r="B2321" s="2">
        <f t="shared" ca="1" si="73"/>
        <v>17082</v>
      </c>
      <c r="C2321" s="1">
        <v>436</v>
      </c>
      <c r="D2321" s="2" t="str">
        <f t="shared" ca="1" si="72"/>
        <v>Transfer</v>
      </c>
      <c r="E2321" s="2" t="s">
        <v>7</v>
      </c>
      <c r="F2321" s="1">
        <v>46</v>
      </c>
      <c r="G2321" s="2" t="s">
        <v>12</v>
      </c>
      <c r="H2321" s="2" t="s">
        <v>21</v>
      </c>
      <c r="I2321" s="1">
        <v>2</v>
      </c>
      <c r="J2321" s="2">
        <v>12</v>
      </c>
      <c r="K2321" s="2">
        <v>2024</v>
      </c>
    </row>
    <row r="2322" spans="1:11" x14ac:dyDescent="0.25">
      <c r="A2322" s="2">
        <v>3319</v>
      </c>
      <c r="B2322" s="2">
        <f t="shared" ca="1" si="73"/>
        <v>1329</v>
      </c>
      <c r="C2322" s="1">
        <v>1148</v>
      </c>
      <c r="D2322" s="2" t="str">
        <f t="shared" ca="1" si="72"/>
        <v>Transfer</v>
      </c>
      <c r="E2322" s="2" t="s">
        <v>7</v>
      </c>
      <c r="F2322" s="1">
        <v>62</v>
      </c>
      <c r="G2322" s="2" t="s">
        <v>11</v>
      </c>
      <c r="H2322" s="2" t="s">
        <v>22</v>
      </c>
      <c r="I2322" s="1">
        <v>1</v>
      </c>
      <c r="J2322" s="2">
        <v>12</v>
      </c>
      <c r="K2322" s="2">
        <v>2023</v>
      </c>
    </row>
    <row r="2323" spans="1:11" x14ac:dyDescent="0.25">
      <c r="A2323" s="2">
        <v>3320</v>
      </c>
      <c r="B2323" s="2">
        <f t="shared" ca="1" si="73"/>
        <v>3043</v>
      </c>
      <c r="C2323" s="1">
        <v>944</v>
      </c>
      <c r="D2323" s="2" t="str">
        <f t="shared" ca="1" si="72"/>
        <v>Transfer</v>
      </c>
      <c r="E2323" s="2" t="s">
        <v>9</v>
      </c>
      <c r="F2323" s="1">
        <v>47</v>
      </c>
      <c r="G2323" s="2" t="s">
        <v>12</v>
      </c>
      <c r="H2323" s="2" t="s">
        <v>23</v>
      </c>
      <c r="I2323" s="1">
        <v>4</v>
      </c>
      <c r="J2323" s="2">
        <v>3</v>
      </c>
      <c r="K2323" s="2">
        <v>2023</v>
      </c>
    </row>
    <row r="2324" spans="1:11" x14ac:dyDescent="0.25">
      <c r="A2324" s="2">
        <v>3321</v>
      </c>
      <c r="B2324" s="2">
        <f t="shared" ca="1" si="73"/>
        <v>11461</v>
      </c>
      <c r="C2324" s="1">
        <v>966</v>
      </c>
      <c r="D2324" s="2" t="str">
        <f t="shared" ca="1" si="72"/>
        <v>Withdrawal</v>
      </c>
      <c r="E2324" s="2" t="s">
        <v>7</v>
      </c>
      <c r="F2324" s="1">
        <v>38</v>
      </c>
      <c r="G2324" s="2" t="s">
        <v>11</v>
      </c>
      <c r="H2324" s="2" t="s">
        <v>19</v>
      </c>
      <c r="I2324" s="1">
        <v>3</v>
      </c>
      <c r="J2324" s="2">
        <v>9</v>
      </c>
      <c r="K2324" s="2">
        <v>2023</v>
      </c>
    </row>
    <row r="2325" spans="1:11" x14ac:dyDescent="0.25">
      <c r="A2325" s="2">
        <v>3322</v>
      </c>
      <c r="B2325" s="2">
        <f t="shared" ca="1" si="73"/>
        <v>17336</v>
      </c>
      <c r="C2325" s="1">
        <v>-124</v>
      </c>
      <c r="D2325" s="2" t="str">
        <f t="shared" ca="1" si="72"/>
        <v>Transfer</v>
      </c>
      <c r="E2325" s="2" t="s">
        <v>7</v>
      </c>
      <c r="F2325" s="1">
        <v>55</v>
      </c>
      <c r="G2325" s="2" t="s">
        <v>11</v>
      </c>
      <c r="H2325" s="2" t="s">
        <v>20</v>
      </c>
      <c r="I2325" s="1">
        <v>3</v>
      </c>
      <c r="J2325" s="2">
        <v>1</v>
      </c>
      <c r="K2325" s="2">
        <v>2024</v>
      </c>
    </row>
    <row r="2326" spans="1:11" x14ac:dyDescent="0.25">
      <c r="A2326" s="2">
        <v>3323</v>
      </c>
      <c r="B2326" s="2">
        <f t="shared" ca="1" si="73"/>
        <v>12539</v>
      </c>
      <c r="C2326" s="1">
        <v>1399</v>
      </c>
      <c r="D2326" s="2" t="str">
        <f t="shared" ca="1" si="72"/>
        <v>Withdrawal</v>
      </c>
      <c r="E2326" s="2" t="s">
        <v>8</v>
      </c>
      <c r="F2326" s="1">
        <v>55</v>
      </c>
      <c r="G2326" s="2" t="s">
        <v>12</v>
      </c>
      <c r="H2326" s="2" t="s">
        <v>21</v>
      </c>
      <c r="I2326" s="1">
        <v>4</v>
      </c>
      <c r="J2326" s="2">
        <v>5</v>
      </c>
      <c r="K2326" s="2">
        <v>2023</v>
      </c>
    </row>
    <row r="2327" spans="1:11" x14ac:dyDescent="0.25">
      <c r="A2327" s="2">
        <v>3324</v>
      </c>
      <c r="B2327" s="2">
        <f t="shared" ca="1" si="73"/>
        <v>23405</v>
      </c>
      <c r="C2327" s="1">
        <v>1234</v>
      </c>
      <c r="D2327" s="2" t="str">
        <f t="shared" ca="1" si="72"/>
        <v>Transfer</v>
      </c>
      <c r="E2327" s="2" t="s">
        <v>9</v>
      </c>
      <c r="F2327" s="1">
        <v>29</v>
      </c>
      <c r="G2327" s="2" t="s">
        <v>12</v>
      </c>
      <c r="H2327" s="2" t="s">
        <v>22</v>
      </c>
      <c r="I2327" s="1">
        <v>1</v>
      </c>
      <c r="J2327" s="2">
        <v>11</v>
      </c>
      <c r="K2327" s="2">
        <v>2024</v>
      </c>
    </row>
    <row r="2328" spans="1:11" x14ac:dyDescent="0.25">
      <c r="A2328" s="2">
        <v>3325</v>
      </c>
      <c r="B2328" s="2">
        <f t="shared" ca="1" si="73"/>
        <v>4602</v>
      </c>
      <c r="C2328" s="1">
        <v>1225</v>
      </c>
      <c r="D2328" s="2" t="str">
        <f t="shared" ca="1" si="72"/>
        <v>Transfer</v>
      </c>
      <c r="E2328" s="2" t="s">
        <v>7</v>
      </c>
      <c r="F2328" s="1">
        <v>49</v>
      </c>
      <c r="G2328" s="2" t="s">
        <v>11</v>
      </c>
      <c r="H2328" s="2" t="s">
        <v>23</v>
      </c>
      <c r="I2328" s="1">
        <v>2</v>
      </c>
      <c r="J2328" s="2">
        <v>6</v>
      </c>
      <c r="K2328" s="2">
        <v>2024</v>
      </c>
    </row>
    <row r="2329" spans="1:11" x14ac:dyDescent="0.25">
      <c r="A2329" s="2">
        <v>3326</v>
      </c>
      <c r="B2329" s="2">
        <f t="shared" ca="1" si="73"/>
        <v>615</v>
      </c>
      <c r="C2329" s="1">
        <v>1397</v>
      </c>
      <c r="D2329" s="2" t="str">
        <f t="shared" ca="1" si="72"/>
        <v>Deposit</v>
      </c>
      <c r="E2329" s="2" t="s">
        <v>7</v>
      </c>
      <c r="F2329" s="1">
        <v>38</v>
      </c>
      <c r="G2329" s="2" t="s">
        <v>11</v>
      </c>
      <c r="H2329" s="2" t="s">
        <v>19</v>
      </c>
      <c r="I2329" s="1">
        <v>1</v>
      </c>
      <c r="J2329" s="2">
        <v>1</v>
      </c>
      <c r="K2329" s="2">
        <v>2024</v>
      </c>
    </row>
    <row r="2330" spans="1:11" x14ac:dyDescent="0.25">
      <c r="A2330" s="2">
        <v>3327</v>
      </c>
      <c r="B2330" s="2">
        <f t="shared" ca="1" si="73"/>
        <v>11901</v>
      </c>
      <c r="C2330" s="1">
        <v>1372</v>
      </c>
      <c r="D2330" s="2" t="str">
        <f t="shared" ca="1" si="72"/>
        <v>Withdrawal</v>
      </c>
      <c r="E2330" s="2" t="s">
        <v>8</v>
      </c>
      <c r="F2330" s="1">
        <v>67</v>
      </c>
      <c r="G2330" s="2" t="s">
        <v>12</v>
      </c>
      <c r="H2330" s="2" t="s">
        <v>20</v>
      </c>
      <c r="I2330" s="1">
        <v>5</v>
      </c>
      <c r="J2330" s="2">
        <v>9</v>
      </c>
      <c r="K2330" s="2">
        <v>2023</v>
      </c>
    </row>
    <row r="2331" spans="1:11" x14ac:dyDescent="0.25">
      <c r="A2331" s="2">
        <v>3328</v>
      </c>
      <c r="B2331" s="2">
        <f t="shared" ca="1" si="73"/>
        <v>16768</v>
      </c>
      <c r="C2331" s="1">
        <v>1160</v>
      </c>
      <c r="D2331" s="2" t="str">
        <f t="shared" ca="1" si="72"/>
        <v>Transfer</v>
      </c>
      <c r="E2331" s="2" t="s">
        <v>7</v>
      </c>
      <c r="F2331" s="1">
        <v>62</v>
      </c>
      <c r="G2331" s="2" t="s">
        <v>11</v>
      </c>
      <c r="H2331" s="2" t="s">
        <v>21</v>
      </c>
      <c r="I2331" s="1">
        <v>3</v>
      </c>
      <c r="J2331" s="2">
        <v>12</v>
      </c>
      <c r="K2331" s="2">
        <v>2024</v>
      </c>
    </row>
    <row r="2332" spans="1:11" x14ac:dyDescent="0.25">
      <c r="A2332" s="2">
        <v>3329</v>
      </c>
      <c r="B2332" s="2">
        <f t="shared" ca="1" si="73"/>
        <v>14093</v>
      </c>
      <c r="C2332" s="1">
        <v>-348</v>
      </c>
      <c r="D2332" s="2" t="str">
        <f t="shared" ca="1" si="72"/>
        <v>Withdrawal</v>
      </c>
      <c r="E2332" s="2" t="s">
        <v>9</v>
      </c>
      <c r="F2332" s="1">
        <v>62</v>
      </c>
      <c r="G2332" s="2" t="s">
        <v>12</v>
      </c>
      <c r="H2332" s="2" t="s">
        <v>22</v>
      </c>
      <c r="I2332" s="1">
        <v>1</v>
      </c>
      <c r="J2332" s="2">
        <v>6</v>
      </c>
      <c r="K2332" s="2">
        <v>2023</v>
      </c>
    </row>
    <row r="2333" spans="1:11" x14ac:dyDescent="0.25">
      <c r="A2333" s="2">
        <v>3330</v>
      </c>
      <c r="B2333" s="2">
        <f t="shared" ca="1" si="73"/>
        <v>19770</v>
      </c>
      <c r="C2333" s="1">
        <v>1234</v>
      </c>
      <c r="D2333" s="2" t="str">
        <f t="shared" ca="1" si="72"/>
        <v>Transfer</v>
      </c>
      <c r="E2333" s="2" t="s">
        <v>7</v>
      </c>
      <c r="F2333" s="1">
        <v>44</v>
      </c>
      <c r="G2333" s="2" t="s">
        <v>11</v>
      </c>
      <c r="H2333" s="2" t="s">
        <v>23</v>
      </c>
      <c r="I2333" s="1">
        <v>5</v>
      </c>
      <c r="J2333" s="2">
        <v>3</v>
      </c>
      <c r="K2333" s="2">
        <v>2023</v>
      </c>
    </row>
    <row r="2334" spans="1:11" x14ac:dyDescent="0.25">
      <c r="A2334" s="2">
        <v>3331</v>
      </c>
      <c r="B2334" s="2">
        <f t="shared" ca="1" si="73"/>
        <v>1645</v>
      </c>
      <c r="C2334" s="1">
        <v>174</v>
      </c>
      <c r="D2334" s="2" t="str">
        <f t="shared" ca="1" si="72"/>
        <v>Transfer</v>
      </c>
      <c r="E2334" s="2" t="s">
        <v>7</v>
      </c>
      <c r="F2334" s="1">
        <v>63</v>
      </c>
      <c r="G2334" s="2" t="s">
        <v>12</v>
      </c>
      <c r="H2334" s="2" t="s">
        <v>19</v>
      </c>
      <c r="I2334" s="1">
        <v>3</v>
      </c>
      <c r="J2334" s="2">
        <v>12</v>
      </c>
      <c r="K2334" s="2">
        <v>2023</v>
      </c>
    </row>
    <row r="2335" spans="1:11" x14ac:dyDescent="0.25">
      <c r="A2335" s="2">
        <v>3332</v>
      </c>
      <c r="B2335" s="2">
        <f t="shared" ca="1" si="73"/>
        <v>1218</v>
      </c>
      <c r="C2335" s="1">
        <v>702</v>
      </c>
      <c r="D2335" s="2" t="str">
        <f t="shared" ca="1" si="72"/>
        <v>Transfer</v>
      </c>
      <c r="E2335" s="2" t="s">
        <v>8</v>
      </c>
      <c r="F2335" s="1">
        <v>46</v>
      </c>
      <c r="G2335" s="2" t="s">
        <v>11</v>
      </c>
      <c r="H2335" s="2" t="s">
        <v>20</v>
      </c>
      <c r="I2335" s="1">
        <v>3</v>
      </c>
      <c r="J2335" s="2">
        <v>5</v>
      </c>
      <c r="K2335" s="2">
        <v>2024</v>
      </c>
    </row>
    <row r="2336" spans="1:11" x14ac:dyDescent="0.25">
      <c r="A2336" s="2">
        <v>3333</v>
      </c>
      <c r="B2336" s="2">
        <f t="shared" ca="1" si="73"/>
        <v>2911</v>
      </c>
      <c r="C2336" s="1">
        <v>412</v>
      </c>
      <c r="D2336" s="2" t="str">
        <f t="shared" ca="1" si="72"/>
        <v>Transfer</v>
      </c>
      <c r="E2336" s="2" t="s">
        <v>7</v>
      </c>
      <c r="F2336" s="1">
        <v>63</v>
      </c>
      <c r="G2336" s="2" t="s">
        <v>12</v>
      </c>
      <c r="H2336" s="2" t="s">
        <v>21</v>
      </c>
      <c r="I2336" s="1">
        <v>5</v>
      </c>
      <c r="J2336" s="2">
        <v>8</v>
      </c>
      <c r="K2336" s="2">
        <v>2024</v>
      </c>
    </row>
    <row r="2337" spans="1:11" x14ac:dyDescent="0.25">
      <c r="A2337" s="2">
        <v>3334</v>
      </c>
      <c r="B2337" s="2">
        <f t="shared" ca="1" si="73"/>
        <v>10388</v>
      </c>
      <c r="C2337" s="1">
        <v>932</v>
      </c>
      <c r="D2337" s="2" t="str">
        <f t="shared" ca="1" si="72"/>
        <v>Withdrawal</v>
      </c>
      <c r="E2337" s="2" t="s">
        <v>8</v>
      </c>
      <c r="F2337" s="1">
        <v>39</v>
      </c>
      <c r="G2337" s="2" t="s">
        <v>11</v>
      </c>
      <c r="H2337" s="2" t="s">
        <v>23</v>
      </c>
      <c r="I2337" s="1">
        <v>2</v>
      </c>
      <c r="J2337" s="2">
        <v>7</v>
      </c>
      <c r="K2337" s="2">
        <v>2024</v>
      </c>
    </row>
    <row r="2338" spans="1:11" x14ac:dyDescent="0.25">
      <c r="A2338" s="2">
        <v>3335</v>
      </c>
      <c r="B2338" s="2">
        <f t="shared" ca="1" si="73"/>
        <v>12766</v>
      </c>
      <c r="C2338" s="1">
        <v>-291</v>
      </c>
      <c r="D2338" s="2" t="str">
        <f t="shared" ca="1" si="72"/>
        <v>Deposit</v>
      </c>
      <c r="E2338" s="2" t="s">
        <v>9</v>
      </c>
      <c r="F2338" s="1">
        <v>35</v>
      </c>
      <c r="G2338" s="2" t="s">
        <v>11</v>
      </c>
      <c r="H2338" s="2" t="s">
        <v>19</v>
      </c>
      <c r="I2338" s="1">
        <v>1</v>
      </c>
      <c r="J2338" s="2">
        <v>5</v>
      </c>
      <c r="K2338" s="2">
        <v>2023</v>
      </c>
    </row>
    <row r="2339" spans="1:11" x14ac:dyDescent="0.25">
      <c r="A2339" s="2">
        <v>3336</v>
      </c>
      <c r="B2339" s="2">
        <f t="shared" ca="1" si="73"/>
        <v>17742</v>
      </c>
      <c r="C2339" s="1">
        <v>693</v>
      </c>
      <c r="D2339" s="2" t="str">
        <f t="shared" ca="1" si="72"/>
        <v>Transfer</v>
      </c>
      <c r="E2339" s="2" t="s">
        <v>7</v>
      </c>
      <c r="F2339" s="1">
        <v>34</v>
      </c>
      <c r="G2339" s="2" t="s">
        <v>12</v>
      </c>
      <c r="H2339" s="2" t="s">
        <v>20</v>
      </c>
      <c r="I2339" s="1">
        <v>1</v>
      </c>
      <c r="J2339" s="2">
        <v>7</v>
      </c>
      <c r="K2339" s="2">
        <v>2024</v>
      </c>
    </row>
    <row r="2340" spans="1:11" x14ac:dyDescent="0.25">
      <c r="A2340" s="2">
        <v>3337</v>
      </c>
      <c r="B2340" s="2">
        <f t="shared" ca="1" si="73"/>
        <v>8131</v>
      </c>
      <c r="C2340" s="1">
        <v>482</v>
      </c>
      <c r="D2340" s="2" t="str">
        <f t="shared" ca="1" si="72"/>
        <v>Withdrawal</v>
      </c>
      <c r="E2340" s="2" t="s">
        <v>7</v>
      </c>
      <c r="F2340" s="1">
        <v>54</v>
      </c>
      <c r="G2340" s="2" t="s">
        <v>11</v>
      </c>
      <c r="H2340" s="2" t="s">
        <v>21</v>
      </c>
      <c r="I2340" s="1">
        <v>2</v>
      </c>
      <c r="J2340" s="2">
        <v>10</v>
      </c>
      <c r="K2340" s="2">
        <v>2024</v>
      </c>
    </row>
    <row r="2341" spans="1:11" x14ac:dyDescent="0.25">
      <c r="A2341" s="2">
        <v>3338</v>
      </c>
      <c r="B2341" s="2">
        <f t="shared" ca="1" si="73"/>
        <v>8666</v>
      </c>
      <c r="C2341" s="1">
        <v>-448</v>
      </c>
      <c r="D2341" s="2" t="str">
        <f t="shared" ca="1" si="72"/>
        <v>Withdrawal</v>
      </c>
      <c r="E2341" s="2" t="s">
        <v>7</v>
      </c>
      <c r="F2341" s="1">
        <v>27</v>
      </c>
      <c r="G2341" s="2" t="s">
        <v>12</v>
      </c>
      <c r="H2341" s="2" t="s">
        <v>22</v>
      </c>
      <c r="I2341" s="1">
        <v>2</v>
      </c>
      <c r="J2341" s="2">
        <v>6</v>
      </c>
      <c r="K2341" s="2">
        <v>2024</v>
      </c>
    </row>
    <row r="2342" spans="1:11" x14ac:dyDescent="0.25">
      <c r="A2342" s="2">
        <v>3339</v>
      </c>
      <c r="B2342" s="2">
        <f t="shared" ca="1" si="73"/>
        <v>13640</v>
      </c>
      <c r="C2342" s="1">
        <v>1394</v>
      </c>
      <c r="D2342" s="2" t="str">
        <f t="shared" ca="1" si="72"/>
        <v>Transfer</v>
      </c>
      <c r="E2342" s="2" t="s">
        <v>8</v>
      </c>
      <c r="F2342" s="1">
        <v>33</v>
      </c>
      <c r="G2342" s="2" t="s">
        <v>11</v>
      </c>
      <c r="H2342" s="2" t="s">
        <v>23</v>
      </c>
      <c r="I2342" s="1">
        <v>2</v>
      </c>
      <c r="J2342" s="2">
        <v>9</v>
      </c>
      <c r="K2342" s="2">
        <v>2023</v>
      </c>
    </row>
    <row r="2343" spans="1:11" x14ac:dyDescent="0.25">
      <c r="A2343" s="2">
        <v>3340</v>
      </c>
      <c r="B2343" s="2">
        <f t="shared" ca="1" si="73"/>
        <v>2196</v>
      </c>
      <c r="C2343" s="1">
        <v>-368</v>
      </c>
      <c r="D2343" s="2" t="str">
        <f t="shared" ca="1" si="72"/>
        <v>Transfer</v>
      </c>
      <c r="E2343" s="2" t="s">
        <v>9</v>
      </c>
      <c r="F2343" s="1">
        <v>30</v>
      </c>
      <c r="G2343" s="2" t="s">
        <v>12</v>
      </c>
      <c r="H2343" s="2" t="s">
        <v>19</v>
      </c>
      <c r="I2343" s="1">
        <v>3</v>
      </c>
      <c r="J2343" s="2">
        <v>11</v>
      </c>
      <c r="K2343" s="2">
        <v>2024</v>
      </c>
    </row>
    <row r="2344" spans="1:11" x14ac:dyDescent="0.25">
      <c r="A2344" s="2">
        <v>3341</v>
      </c>
      <c r="B2344" s="2">
        <f t="shared" ca="1" si="73"/>
        <v>5565</v>
      </c>
      <c r="C2344" s="1">
        <v>132</v>
      </c>
      <c r="D2344" s="2" t="str">
        <f t="shared" ca="1" si="72"/>
        <v>Transfer</v>
      </c>
      <c r="E2344" s="2" t="s">
        <v>7</v>
      </c>
      <c r="F2344" s="1">
        <v>70</v>
      </c>
      <c r="G2344" s="2" t="s">
        <v>11</v>
      </c>
      <c r="H2344" s="2" t="s">
        <v>20</v>
      </c>
      <c r="I2344" s="1">
        <v>3</v>
      </c>
      <c r="J2344" s="2">
        <v>11</v>
      </c>
      <c r="K2344" s="2">
        <v>2024</v>
      </c>
    </row>
    <row r="2345" spans="1:11" x14ac:dyDescent="0.25">
      <c r="A2345" s="2">
        <v>3342</v>
      </c>
      <c r="B2345" s="2">
        <f t="shared" ca="1" si="73"/>
        <v>3209</v>
      </c>
      <c r="C2345" s="1">
        <v>1220</v>
      </c>
      <c r="D2345" s="2" t="str">
        <f t="shared" ca="1" si="72"/>
        <v>Deposit</v>
      </c>
      <c r="E2345" s="2" t="s">
        <v>7</v>
      </c>
      <c r="F2345" s="1">
        <v>57</v>
      </c>
      <c r="G2345" s="2" t="s">
        <v>12</v>
      </c>
      <c r="H2345" s="2" t="s">
        <v>21</v>
      </c>
      <c r="I2345" s="1">
        <v>5</v>
      </c>
      <c r="J2345" s="2">
        <v>6</v>
      </c>
      <c r="K2345" s="2">
        <v>2023</v>
      </c>
    </row>
    <row r="2346" spans="1:11" x14ac:dyDescent="0.25">
      <c r="A2346" s="2">
        <v>3343</v>
      </c>
      <c r="B2346" s="2">
        <f t="shared" ca="1" si="73"/>
        <v>24901</v>
      </c>
      <c r="C2346" s="1">
        <v>1445</v>
      </c>
      <c r="D2346" s="2" t="str">
        <f t="shared" ca="1" si="72"/>
        <v>Transfer</v>
      </c>
      <c r="E2346" s="2" t="s">
        <v>7</v>
      </c>
      <c r="F2346" s="1">
        <v>31</v>
      </c>
      <c r="G2346" s="2" t="s">
        <v>11</v>
      </c>
      <c r="H2346" s="2" t="s">
        <v>22</v>
      </c>
      <c r="I2346" s="1">
        <v>5</v>
      </c>
      <c r="J2346" s="2">
        <v>6</v>
      </c>
      <c r="K2346" s="2">
        <v>2023</v>
      </c>
    </row>
    <row r="2347" spans="1:11" x14ac:dyDescent="0.25">
      <c r="A2347" s="2">
        <v>3344</v>
      </c>
      <c r="B2347" s="2">
        <f t="shared" ca="1" si="73"/>
        <v>5560</v>
      </c>
      <c r="C2347" s="1">
        <v>393</v>
      </c>
      <c r="D2347" s="2" t="str">
        <f t="shared" ca="1" si="72"/>
        <v>Transfer</v>
      </c>
      <c r="E2347" s="2" t="s">
        <v>8</v>
      </c>
      <c r="F2347" s="1">
        <v>63</v>
      </c>
      <c r="G2347" s="2" t="s">
        <v>12</v>
      </c>
      <c r="H2347" s="2" t="s">
        <v>23</v>
      </c>
      <c r="I2347" s="1">
        <v>5</v>
      </c>
      <c r="J2347" s="2">
        <v>7</v>
      </c>
      <c r="K2347" s="2">
        <v>2024</v>
      </c>
    </row>
    <row r="2348" spans="1:11" x14ac:dyDescent="0.25">
      <c r="A2348" s="2">
        <v>3345</v>
      </c>
      <c r="B2348" s="2">
        <f t="shared" ca="1" si="73"/>
        <v>5016</v>
      </c>
      <c r="C2348" s="1">
        <v>1106</v>
      </c>
      <c r="D2348" s="2" t="str">
        <f t="shared" ca="1" si="72"/>
        <v>Transfer</v>
      </c>
      <c r="E2348" s="2" t="s">
        <v>7</v>
      </c>
      <c r="F2348" s="1">
        <v>42</v>
      </c>
      <c r="G2348" s="2" t="s">
        <v>11</v>
      </c>
      <c r="H2348" s="2" t="s">
        <v>19</v>
      </c>
      <c r="I2348" s="1">
        <v>5</v>
      </c>
      <c r="J2348" s="2">
        <v>3</v>
      </c>
      <c r="K2348" s="2">
        <v>2023</v>
      </c>
    </row>
    <row r="2349" spans="1:11" x14ac:dyDescent="0.25">
      <c r="A2349" s="2">
        <v>3346</v>
      </c>
      <c r="B2349" s="2">
        <f t="shared" ca="1" si="73"/>
        <v>2866</v>
      </c>
      <c r="C2349" s="1">
        <v>471</v>
      </c>
      <c r="D2349" s="2" t="str">
        <f t="shared" ca="1" si="72"/>
        <v>Deposit</v>
      </c>
      <c r="E2349" s="2" t="s">
        <v>9</v>
      </c>
      <c r="F2349" s="1">
        <v>67</v>
      </c>
      <c r="G2349" s="2" t="s">
        <v>12</v>
      </c>
      <c r="H2349" s="2" t="s">
        <v>20</v>
      </c>
      <c r="I2349" s="1">
        <v>3</v>
      </c>
      <c r="J2349" s="2">
        <v>7</v>
      </c>
      <c r="K2349" s="2">
        <v>2023</v>
      </c>
    </row>
    <row r="2350" spans="1:11" x14ac:dyDescent="0.25">
      <c r="A2350" s="2">
        <v>3347</v>
      </c>
      <c r="B2350" s="2">
        <f t="shared" ca="1" si="73"/>
        <v>21923</v>
      </c>
      <c r="C2350" s="1">
        <v>1381</v>
      </c>
      <c r="D2350" s="2" t="str">
        <f t="shared" ca="1" si="72"/>
        <v>Deposit</v>
      </c>
      <c r="E2350" s="2" t="s">
        <v>8</v>
      </c>
      <c r="F2350" s="1">
        <v>56</v>
      </c>
      <c r="G2350" s="2" t="s">
        <v>11</v>
      </c>
      <c r="H2350" s="2" t="s">
        <v>21</v>
      </c>
      <c r="I2350" s="1">
        <v>2</v>
      </c>
      <c r="J2350" s="2">
        <v>12</v>
      </c>
      <c r="K2350" s="2">
        <v>2023</v>
      </c>
    </row>
    <row r="2351" spans="1:11" x14ac:dyDescent="0.25">
      <c r="A2351" s="2">
        <v>3348</v>
      </c>
      <c r="B2351" s="2">
        <f t="shared" ca="1" si="73"/>
        <v>2314</v>
      </c>
      <c r="C2351" s="1">
        <v>857</v>
      </c>
      <c r="D2351" s="2" t="str">
        <f t="shared" ca="1" si="72"/>
        <v>Withdrawal</v>
      </c>
      <c r="E2351" s="2" t="s">
        <v>7</v>
      </c>
      <c r="F2351" s="1">
        <v>40</v>
      </c>
      <c r="G2351" s="2" t="s">
        <v>12</v>
      </c>
      <c r="H2351" s="2" t="s">
        <v>22</v>
      </c>
      <c r="I2351" s="1">
        <v>4</v>
      </c>
      <c r="J2351" s="2">
        <v>6</v>
      </c>
      <c r="K2351" s="2">
        <v>2024</v>
      </c>
    </row>
    <row r="2352" spans="1:11" x14ac:dyDescent="0.25">
      <c r="A2352" s="2">
        <v>3349</v>
      </c>
      <c r="B2352" s="2">
        <f t="shared" ca="1" si="73"/>
        <v>1666</v>
      </c>
      <c r="C2352" s="1">
        <v>-265</v>
      </c>
      <c r="D2352" s="2" t="str">
        <f t="shared" ca="1" si="72"/>
        <v>Withdrawal</v>
      </c>
      <c r="E2352" s="2" t="s">
        <v>7</v>
      </c>
      <c r="F2352" s="1">
        <v>30</v>
      </c>
      <c r="G2352" s="2" t="s">
        <v>11</v>
      </c>
      <c r="H2352" s="2" t="s">
        <v>23</v>
      </c>
      <c r="I2352" s="1">
        <v>3</v>
      </c>
      <c r="J2352" s="2">
        <v>8</v>
      </c>
      <c r="K2352" s="2">
        <v>2023</v>
      </c>
    </row>
    <row r="2353" spans="1:11" x14ac:dyDescent="0.25">
      <c r="A2353" s="2">
        <v>3350</v>
      </c>
      <c r="B2353" s="2">
        <f t="shared" ca="1" si="73"/>
        <v>14546</v>
      </c>
      <c r="C2353" s="1">
        <v>688</v>
      </c>
      <c r="D2353" s="2" t="str">
        <f t="shared" ca="1" si="72"/>
        <v>Transfer</v>
      </c>
      <c r="E2353" s="2" t="s">
        <v>7</v>
      </c>
      <c r="F2353" s="1">
        <v>42</v>
      </c>
      <c r="G2353" s="2" t="s">
        <v>11</v>
      </c>
      <c r="H2353" s="2" t="s">
        <v>19</v>
      </c>
      <c r="I2353" s="1">
        <v>3</v>
      </c>
      <c r="J2353" s="2">
        <v>9</v>
      </c>
      <c r="K2353" s="2">
        <v>2024</v>
      </c>
    </row>
    <row r="2354" spans="1:11" x14ac:dyDescent="0.25">
      <c r="A2354" s="2">
        <v>3351</v>
      </c>
      <c r="B2354" s="2">
        <f t="shared" ca="1" si="73"/>
        <v>4943</v>
      </c>
      <c r="C2354" s="1">
        <v>950</v>
      </c>
      <c r="D2354" s="2" t="str">
        <f t="shared" ca="1" si="72"/>
        <v>Deposit</v>
      </c>
      <c r="E2354" s="2" t="s">
        <v>9</v>
      </c>
      <c r="F2354" s="1">
        <v>44</v>
      </c>
      <c r="G2354" s="2" t="s">
        <v>12</v>
      </c>
      <c r="H2354" s="2" t="s">
        <v>20</v>
      </c>
      <c r="I2354" s="1">
        <v>1</v>
      </c>
      <c r="J2354" s="2">
        <v>7</v>
      </c>
      <c r="K2354" s="2">
        <v>2023</v>
      </c>
    </row>
    <row r="2355" spans="1:11" x14ac:dyDescent="0.25">
      <c r="A2355" s="2">
        <v>3352</v>
      </c>
      <c r="B2355" s="2">
        <f t="shared" ca="1" si="73"/>
        <v>19273</v>
      </c>
      <c r="C2355" s="1">
        <v>560</v>
      </c>
      <c r="D2355" s="2" t="str">
        <f t="shared" ca="1" si="72"/>
        <v>Transfer</v>
      </c>
      <c r="E2355" s="2" t="s">
        <v>7</v>
      </c>
      <c r="F2355" s="1">
        <v>57</v>
      </c>
      <c r="G2355" s="2" t="s">
        <v>11</v>
      </c>
      <c r="H2355" s="2" t="s">
        <v>21</v>
      </c>
      <c r="I2355" s="1">
        <v>4</v>
      </c>
      <c r="J2355" s="2">
        <v>8</v>
      </c>
      <c r="K2355" s="2">
        <v>2023</v>
      </c>
    </row>
    <row r="2356" spans="1:11" x14ac:dyDescent="0.25">
      <c r="A2356" s="2">
        <v>3353</v>
      </c>
      <c r="B2356" s="2">
        <f t="shared" ca="1" si="73"/>
        <v>7254</v>
      </c>
      <c r="C2356" s="1">
        <v>1499</v>
      </c>
      <c r="D2356" s="2" t="str">
        <f t="shared" ca="1" si="72"/>
        <v>Withdrawal</v>
      </c>
      <c r="E2356" s="2" t="s">
        <v>8</v>
      </c>
      <c r="F2356" s="1">
        <v>65</v>
      </c>
      <c r="G2356" s="2" t="s">
        <v>12</v>
      </c>
      <c r="H2356" s="2" t="s">
        <v>22</v>
      </c>
      <c r="I2356" s="1">
        <v>2</v>
      </c>
      <c r="J2356" s="2">
        <v>2</v>
      </c>
      <c r="K2356" s="2">
        <v>2024</v>
      </c>
    </row>
    <row r="2357" spans="1:11" x14ac:dyDescent="0.25">
      <c r="A2357" s="2">
        <v>3354</v>
      </c>
      <c r="B2357" s="2">
        <f t="shared" ca="1" si="73"/>
        <v>20828</v>
      </c>
      <c r="C2357" s="1">
        <v>1174</v>
      </c>
      <c r="D2357" s="2" t="str">
        <f t="shared" ca="1" si="72"/>
        <v>Transfer</v>
      </c>
      <c r="E2357" s="2" t="s">
        <v>7</v>
      </c>
      <c r="F2357" s="1">
        <v>34</v>
      </c>
      <c r="G2357" s="2" t="s">
        <v>11</v>
      </c>
      <c r="H2357" s="2" t="s">
        <v>23</v>
      </c>
      <c r="I2357" s="1">
        <v>2</v>
      </c>
      <c r="J2357" s="2">
        <v>3</v>
      </c>
      <c r="K2357" s="2">
        <v>2023</v>
      </c>
    </row>
    <row r="2358" spans="1:11" x14ac:dyDescent="0.25">
      <c r="A2358" s="2">
        <v>3355</v>
      </c>
      <c r="B2358" s="2">
        <f t="shared" ca="1" si="73"/>
        <v>5836</v>
      </c>
      <c r="C2358" s="1">
        <v>126</v>
      </c>
      <c r="D2358" s="2" t="str">
        <f t="shared" ca="1" si="72"/>
        <v>Deposit</v>
      </c>
      <c r="E2358" s="2" t="s">
        <v>7</v>
      </c>
      <c r="F2358" s="1">
        <v>38</v>
      </c>
      <c r="G2358" s="2" t="s">
        <v>12</v>
      </c>
      <c r="H2358" s="2" t="s">
        <v>19</v>
      </c>
      <c r="I2358" s="1">
        <v>5</v>
      </c>
      <c r="J2358" s="2">
        <v>4</v>
      </c>
      <c r="K2358" s="2">
        <v>2024</v>
      </c>
    </row>
    <row r="2359" spans="1:11" x14ac:dyDescent="0.25">
      <c r="A2359" s="2">
        <v>3356</v>
      </c>
      <c r="B2359" s="2">
        <f t="shared" ca="1" si="73"/>
        <v>10068</v>
      </c>
      <c r="C2359" s="1">
        <v>775</v>
      </c>
      <c r="D2359" s="2" t="str">
        <f t="shared" ca="1" si="72"/>
        <v>Deposit</v>
      </c>
      <c r="E2359" s="2" t="s">
        <v>9</v>
      </c>
      <c r="F2359" s="1">
        <v>53</v>
      </c>
      <c r="G2359" s="2" t="s">
        <v>11</v>
      </c>
      <c r="H2359" s="2" t="s">
        <v>20</v>
      </c>
      <c r="I2359" s="1">
        <v>4</v>
      </c>
      <c r="J2359" s="2">
        <v>12</v>
      </c>
      <c r="K2359" s="2">
        <v>2024</v>
      </c>
    </row>
    <row r="2360" spans="1:11" x14ac:dyDescent="0.25">
      <c r="A2360" s="2">
        <v>3357</v>
      </c>
      <c r="B2360" s="2">
        <f t="shared" ca="1" si="73"/>
        <v>16943</v>
      </c>
      <c r="C2360" s="1">
        <v>28</v>
      </c>
      <c r="D2360" s="2" t="str">
        <f t="shared" ca="1" si="72"/>
        <v>Deposit</v>
      </c>
      <c r="E2360" s="2" t="s">
        <v>7</v>
      </c>
      <c r="F2360" s="1">
        <v>53</v>
      </c>
      <c r="G2360" s="2" t="s">
        <v>12</v>
      </c>
      <c r="H2360" s="2" t="s">
        <v>21</v>
      </c>
      <c r="I2360" s="1">
        <v>4</v>
      </c>
      <c r="J2360" s="2">
        <v>5</v>
      </c>
      <c r="K2360" s="2">
        <v>2023</v>
      </c>
    </row>
    <row r="2361" spans="1:11" x14ac:dyDescent="0.25">
      <c r="A2361" s="2">
        <v>3358</v>
      </c>
      <c r="B2361" s="2">
        <f t="shared" ca="1" si="73"/>
        <v>16336</v>
      </c>
      <c r="C2361" s="1">
        <v>218</v>
      </c>
      <c r="D2361" s="2" t="str">
        <f t="shared" ca="1" si="72"/>
        <v>Transfer</v>
      </c>
      <c r="E2361" s="2" t="s">
        <v>7</v>
      </c>
      <c r="F2361" s="1">
        <v>66</v>
      </c>
      <c r="G2361" s="2" t="s">
        <v>11</v>
      </c>
      <c r="H2361" s="2" t="s">
        <v>22</v>
      </c>
      <c r="I2361" s="1">
        <v>5</v>
      </c>
      <c r="J2361" s="2">
        <v>8</v>
      </c>
      <c r="K2361" s="2">
        <v>2023</v>
      </c>
    </row>
    <row r="2362" spans="1:11" x14ac:dyDescent="0.25">
      <c r="A2362" s="2">
        <v>3359</v>
      </c>
      <c r="B2362" s="2">
        <f t="shared" ca="1" si="73"/>
        <v>3187</v>
      </c>
      <c r="C2362" s="1">
        <v>898</v>
      </c>
      <c r="D2362" s="2" t="str">
        <f t="shared" ca="1" si="72"/>
        <v>Withdrawal</v>
      </c>
      <c r="E2362" s="2" t="s">
        <v>8</v>
      </c>
      <c r="F2362" s="1">
        <v>28</v>
      </c>
      <c r="G2362" s="2" t="s">
        <v>12</v>
      </c>
      <c r="H2362" s="2" t="s">
        <v>23</v>
      </c>
      <c r="I2362" s="1">
        <v>5</v>
      </c>
      <c r="J2362" s="2">
        <v>6</v>
      </c>
      <c r="K2362" s="2">
        <v>2024</v>
      </c>
    </row>
    <row r="2363" spans="1:11" x14ac:dyDescent="0.25">
      <c r="A2363" s="2">
        <v>3360</v>
      </c>
      <c r="B2363" s="2">
        <f t="shared" ca="1" si="73"/>
        <v>21128</v>
      </c>
      <c r="C2363" s="1">
        <v>530</v>
      </c>
      <c r="D2363" s="2" t="str">
        <f t="shared" ca="1" si="72"/>
        <v>Transfer</v>
      </c>
      <c r="E2363" s="2" t="s">
        <v>9</v>
      </c>
      <c r="F2363" s="1">
        <v>53</v>
      </c>
      <c r="G2363" s="2" t="s">
        <v>11</v>
      </c>
      <c r="H2363" s="2" t="s">
        <v>19</v>
      </c>
      <c r="I2363" s="1">
        <v>3</v>
      </c>
      <c r="J2363" s="2">
        <v>7</v>
      </c>
      <c r="K2363" s="2">
        <v>2023</v>
      </c>
    </row>
    <row r="2364" spans="1:11" x14ac:dyDescent="0.25">
      <c r="A2364" s="2">
        <v>3361</v>
      </c>
      <c r="B2364" s="2">
        <f t="shared" ca="1" si="73"/>
        <v>9751</v>
      </c>
      <c r="C2364" s="1">
        <v>490</v>
      </c>
      <c r="D2364" s="2" t="str">
        <f t="shared" ca="1" si="72"/>
        <v>Withdrawal</v>
      </c>
      <c r="E2364" s="2" t="s">
        <v>7</v>
      </c>
      <c r="F2364" s="1">
        <v>44</v>
      </c>
      <c r="G2364" s="2" t="s">
        <v>12</v>
      </c>
      <c r="H2364" s="2" t="s">
        <v>20</v>
      </c>
      <c r="I2364" s="1">
        <v>1</v>
      </c>
      <c r="J2364" s="2">
        <v>8</v>
      </c>
      <c r="K2364" s="2">
        <v>2023</v>
      </c>
    </row>
    <row r="2365" spans="1:11" x14ac:dyDescent="0.25">
      <c r="A2365" s="2">
        <v>3362</v>
      </c>
      <c r="B2365" s="2">
        <f t="shared" ca="1" si="73"/>
        <v>13430</v>
      </c>
      <c r="C2365" s="1">
        <v>200</v>
      </c>
      <c r="D2365" s="2" t="str">
        <f t="shared" ca="1" si="72"/>
        <v>Transfer</v>
      </c>
      <c r="E2365" s="2" t="s">
        <v>8</v>
      </c>
      <c r="F2365" s="1">
        <v>52</v>
      </c>
      <c r="G2365" s="2" t="s">
        <v>11</v>
      </c>
      <c r="H2365" s="2" t="s">
        <v>21</v>
      </c>
      <c r="I2365" s="1">
        <v>5</v>
      </c>
      <c r="J2365" s="2">
        <v>1</v>
      </c>
      <c r="K2365" s="2">
        <v>2024</v>
      </c>
    </row>
    <row r="2366" spans="1:11" x14ac:dyDescent="0.25">
      <c r="A2366" s="2">
        <v>3363</v>
      </c>
      <c r="B2366" s="2">
        <f t="shared" ca="1" si="73"/>
        <v>6120</v>
      </c>
      <c r="C2366" s="1">
        <v>-268</v>
      </c>
      <c r="D2366" s="2" t="str">
        <f t="shared" ca="1" si="72"/>
        <v>Withdrawal</v>
      </c>
      <c r="E2366" s="2" t="s">
        <v>7</v>
      </c>
      <c r="F2366" s="1">
        <v>29</v>
      </c>
      <c r="G2366" s="2" t="s">
        <v>12</v>
      </c>
      <c r="H2366" s="2" t="s">
        <v>22</v>
      </c>
      <c r="I2366" s="1">
        <v>2</v>
      </c>
      <c r="J2366" s="2">
        <v>10</v>
      </c>
      <c r="K2366" s="2">
        <v>2024</v>
      </c>
    </row>
    <row r="2367" spans="1:11" x14ac:dyDescent="0.25">
      <c r="A2367" s="2">
        <v>3364</v>
      </c>
      <c r="B2367" s="2">
        <f t="shared" ca="1" si="73"/>
        <v>10990</v>
      </c>
      <c r="C2367" s="1">
        <v>1345</v>
      </c>
      <c r="D2367" s="2" t="str">
        <f t="shared" ca="1" si="72"/>
        <v>Deposit</v>
      </c>
      <c r="E2367" s="2" t="s">
        <v>7</v>
      </c>
      <c r="F2367" s="1">
        <v>42</v>
      </c>
      <c r="G2367" s="2" t="s">
        <v>11</v>
      </c>
      <c r="H2367" s="2" t="s">
        <v>23</v>
      </c>
      <c r="I2367" s="1">
        <v>3</v>
      </c>
      <c r="J2367" s="2">
        <v>2</v>
      </c>
      <c r="K2367" s="2">
        <v>2024</v>
      </c>
    </row>
    <row r="2368" spans="1:11" x14ac:dyDescent="0.25">
      <c r="A2368" s="2">
        <v>3365</v>
      </c>
      <c r="B2368" s="2">
        <f t="shared" ca="1" si="73"/>
        <v>8537</v>
      </c>
      <c r="C2368" s="1">
        <v>1307</v>
      </c>
      <c r="D2368" s="2" t="str">
        <f t="shared" ca="1" si="72"/>
        <v>Withdrawal</v>
      </c>
      <c r="E2368" s="2" t="s">
        <v>9</v>
      </c>
      <c r="F2368" s="1">
        <v>53</v>
      </c>
      <c r="G2368" s="2" t="s">
        <v>12</v>
      </c>
      <c r="H2368" s="2" t="s">
        <v>19</v>
      </c>
      <c r="I2368" s="1">
        <v>2</v>
      </c>
      <c r="J2368" s="2">
        <v>3</v>
      </c>
      <c r="K2368" s="2">
        <v>2024</v>
      </c>
    </row>
    <row r="2369" spans="1:11" x14ac:dyDescent="0.25">
      <c r="A2369" s="2">
        <v>3366</v>
      </c>
      <c r="B2369" s="2">
        <f t="shared" ca="1" si="73"/>
        <v>17556</v>
      </c>
      <c r="C2369" s="1">
        <v>-416</v>
      </c>
      <c r="D2369" s="2" t="str">
        <f t="shared" ca="1" si="72"/>
        <v>Transfer</v>
      </c>
      <c r="E2369" s="2" t="s">
        <v>7</v>
      </c>
      <c r="F2369" s="1">
        <v>53</v>
      </c>
      <c r="G2369" s="2" t="s">
        <v>11</v>
      </c>
      <c r="H2369" s="2" t="s">
        <v>20</v>
      </c>
      <c r="I2369" s="1">
        <v>3</v>
      </c>
      <c r="J2369" s="2">
        <v>9</v>
      </c>
      <c r="K2369" s="2">
        <v>2024</v>
      </c>
    </row>
    <row r="2370" spans="1:11" x14ac:dyDescent="0.25">
      <c r="A2370" s="2">
        <v>3367</v>
      </c>
      <c r="B2370" s="2">
        <f t="shared" ca="1" si="73"/>
        <v>1151</v>
      </c>
      <c r="C2370" s="1">
        <v>1131</v>
      </c>
      <c r="D2370" s="2" t="str">
        <f t="shared" ca="1" si="72"/>
        <v>Deposit</v>
      </c>
      <c r="E2370" s="2" t="s">
        <v>7</v>
      </c>
      <c r="F2370" s="1">
        <v>42</v>
      </c>
      <c r="G2370" s="2" t="s">
        <v>12</v>
      </c>
      <c r="H2370" s="2" t="s">
        <v>21</v>
      </c>
      <c r="I2370" s="1">
        <v>1</v>
      </c>
      <c r="J2370" s="2">
        <v>8</v>
      </c>
      <c r="K2370" s="2">
        <v>2024</v>
      </c>
    </row>
    <row r="2371" spans="1:11" x14ac:dyDescent="0.25">
      <c r="A2371" s="2">
        <v>3368</v>
      </c>
      <c r="B2371" s="2">
        <f t="shared" ca="1" si="73"/>
        <v>18258</v>
      </c>
      <c r="C2371" s="1">
        <v>983</v>
      </c>
      <c r="D2371" s="2" t="str">
        <f t="shared" ca="1" si="72"/>
        <v>Deposit</v>
      </c>
      <c r="E2371" s="2" t="s">
        <v>7</v>
      </c>
      <c r="F2371" s="1">
        <v>44</v>
      </c>
      <c r="G2371" s="2" t="s">
        <v>11</v>
      </c>
      <c r="H2371" s="2" t="s">
        <v>22</v>
      </c>
      <c r="I2371" s="1">
        <v>1</v>
      </c>
      <c r="J2371" s="2">
        <v>9</v>
      </c>
      <c r="K2371" s="2">
        <v>2024</v>
      </c>
    </row>
    <row r="2372" spans="1:11" x14ac:dyDescent="0.25">
      <c r="A2372" s="2">
        <v>3369</v>
      </c>
      <c r="B2372" s="2">
        <f t="shared" ca="1" si="73"/>
        <v>2904</v>
      </c>
      <c r="C2372" s="1">
        <v>659</v>
      </c>
      <c r="D2372" s="2" t="str">
        <f t="shared" ref="D2372:D2435" ca="1" si="74">INDEX(loan_types,RANDBETWEEN(1,COUNTA(loan_types)))</f>
        <v>Withdrawal</v>
      </c>
      <c r="E2372" s="2" t="s">
        <v>8</v>
      </c>
      <c r="F2372" s="1">
        <v>40</v>
      </c>
      <c r="G2372" s="2" t="s">
        <v>11</v>
      </c>
      <c r="H2372" s="2" t="s">
        <v>23</v>
      </c>
      <c r="I2372" s="1">
        <v>3</v>
      </c>
      <c r="J2372" s="2">
        <v>10</v>
      </c>
      <c r="K2372" s="2">
        <v>2024</v>
      </c>
    </row>
    <row r="2373" spans="1:11" x14ac:dyDescent="0.25">
      <c r="A2373" s="2">
        <v>3370</v>
      </c>
      <c r="B2373" s="2">
        <f t="shared" ref="B2373:B2436" ca="1" si="75">IF(D2373="Withdrawal",RANDBETWEEN(500,15000),IF(D2372="Transfer",RANDBETWEEN(600,6000),RANDBETWEEN(10000,25000)))</f>
        <v>3636</v>
      </c>
      <c r="C2373" s="1">
        <v>-468</v>
      </c>
      <c r="D2373" s="2" t="str">
        <f t="shared" ca="1" si="74"/>
        <v>Withdrawal</v>
      </c>
      <c r="E2373" s="2" t="s">
        <v>7</v>
      </c>
      <c r="F2373" s="1">
        <v>65</v>
      </c>
      <c r="G2373" s="2" t="s">
        <v>12</v>
      </c>
      <c r="H2373" s="2" t="s">
        <v>19</v>
      </c>
      <c r="I2373" s="1">
        <v>2</v>
      </c>
      <c r="J2373" s="2">
        <v>3</v>
      </c>
      <c r="K2373" s="2">
        <v>2024</v>
      </c>
    </row>
    <row r="2374" spans="1:11" x14ac:dyDescent="0.25">
      <c r="A2374" s="2">
        <v>3371</v>
      </c>
      <c r="B2374" s="2">
        <f t="shared" ca="1" si="75"/>
        <v>23734</v>
      </c>
      <c r="C2374" s="1">
        <v>-357</v>
      </c>
      <c r="D2374" s="2" t="str">
        <f t="shared" ca="1" si="74"/>
        <v>Transfer</v>
      </c>
      <c r="E2374" s="2" t="s">
        <v>9</v>
      </c>
      <c r="F2374" s="1">
        <v>35</v>
      </c>
      <c r="G2374" s="2" t="s">
        <v>11</v>
      </c>
      <c r="H2374" s="2" t="s">
        <v>20</v>
      </c>
      <c r="I2374" s="1">
        <v>4</v>
      </c>
      <c r="J2374" s="2">
        <v>7</v>
      </c>
      <c r="K2374" s="2">
        <v>2024</v>
      </c>
    </row>
    <row r="2375" spans="1:11" x14ac:dyDescent="0.25">
      <c r="A2375" s="2">
        <v>3372</v>
      </c>
      <c r="B2375" s="2">
        <f t="shared" ca="1" si="75"/>
        <v>1347</v>
      </c>
      <c r="C2375" s="1">
        <v>-486</v>
      </c>
      <c r="D2375" s="2" t="str">
        <f t="shared" ca="1" si="74"/>
        <v>Transfer</v>
      </c>
      <c r="E2375" s="2" t="s">
        <v>8</v>
      </c>
      <c r="F2375" s="1">
        <v>44</v>
      </c>
      <c r="G2375" s="2" t="s">
        <v>11</v>
      </c>
      <c r="H2375" s="2" t="s">
        <v>21</v>
      </c>
      <c r="I2375" s="1">
        <v>3</v>
      </c>
      <c r="J2375" s="2">
        <v>12</v>
      </c>
      <c r="K2375" s="2">
        <v>2023</v>
      </c>
    </row>
    <row r="2376" spans="1:11" x14ac:dyDescent="0.25">
      <c r="A2376" s="2">
        <v>3373</v>
      </c>
      <c r="B2376" s="2">
        <f t="shared" ca="1" si="75"/>
        <v>2509</v>
      </c>
      <c r="C2376" s="1">
        <v>902</v>
      </c>
      <c r="D2376" s="2" t="str">
        <f t="shared" ca="1" si="74"/>
        <v>Transfer</v>
      </c>
      <c r="E2376" s="2" t="s">
        <v>7</v>
      </c>
      <c r="F2376" s="1">
        <v>60</v>
      </c>
      <c r="G2376" s="2" t="s">
        <v>12</v>
      </c>
      <c r="H2376" s="2" t="s">
        <v>22</v>
      </c>
      <c r="I2376" s="1">
        <v>4</v>
      </c>
      <c r="J2376" s="2">
        <v>10</v>
      </c>
      <c r="K2376" s="2">
        <v>2024</v>
      </c>
    </row>
    <row r="2377" spans="1:11" x14ac:dyDescent="0.25">
      <c r="A2377" s="2">
        <v>3374</v>
      </c>
      <c r="B2377" s="2">
        <f t="shared" ca="1" si="75"/>
        <v>5012</v>
      </c>
      <c r="C2377" s="1">
        <v>251</v>
      </c>
      <c r="D2377" s="2" t="str">
        <f t="shared" ca="1" si="74"/>
        <v>Deposit</v>
      </c>
      <c r="E2377" s="2" t="s">
        <v>7</v>
      </c>
      <c r="F2377" s="1">
        <v>65</v>
      </c>
      <c r="G2377" s="2" t="s">
        <v>12</v>
      </c>
      <c r="H2377" s="2" t="s">
        <v>23</v>
      </c>
      <c r="I2377" s="1">
        <v>2</v>
      </c>
      <c r="J2377" s="2">
        <v>3</v>
      </c>
      <c r="K2377" s="2">
        <v>2023</v>
      </c>
    </row>
    <row r="2378" spans="1:11" x14ac:dyDescent="0.25">
      <c r="A2378" s="2">
        <v>3375</v>
      </c>
      <c r="B2378" s="2">
        <f t="shared" ca="1" si="75"/>
        <v>12466</v>
      </c>
      <c r="C2378" s="1">
        <v>69</v>
      </c>
      <c r="D2378" s="2" t="str">
        <f t="shared" ca="1" si="74"/>
        <v>Deposit</v>
      </c>
      <c r="E2378" s="2" t="s">
        <v>7</v>
      </c>
      <c r="F2378" s="1">
        <v>37</v>
      </c>
      <c r="G2378" s="2" t="s">
        <v>11</v>
      </c>
      <c r="H2378" s="2" t="s">
        <v>19</v>
      </c>
      <c r="I2378" s="1">
        <v>1</v>
      </c>
      <c r="J2378" s="2">
        <v>8</v>
      </c>
      <c r="K2378" s="2">
        <v>2023</v>
      </c>
    </row>
    <row r="2379" spans="1:11" x14ac:dyDescent="0.25">
      <c r="A2379" s="2">
        <v>3376</v>
      </c>
      <c r="B2379" s="2">
        <f t="shared" ca="1" si="75"/>
        <v>10381</v>
      </c>
      <c r="C2379" s="1">
        <v>124</v>
      </c>
      <c r="D2379" s="2" t="str">
        <f t="shared" ca="1" si="74"/>
        <v>Withdrawal</v>
      </c>
      <c r="E2379" s="2" t="s">
        <v>9</v>
      </c>
      <c r="F2379" s="1">
        <v>70</v>
      </c>
      <c r="G2379" s="2" t="s">
        <v>11</v>
      </c>
      <c r="H2379" s="2" t="s">
        <v>20</v>
      </c>
      <c r="I2379" s="1">
        <v>5</v>
      </c>
      <c r="J2379" s="2">
        <v>3</v>
      </c>
      <c r="K2379" s="2">
        <v>2024</v>
      </c>
    </row>
    <row r="2380" spans="1:11" x14ac:dyDescent="0.25">
      <c r="A2380" s="2">
        <v>3377</v>
      </c>
      <c r="B2380" s="2">
        <f t="shared" ca="1" si="75"/>
        <v>18941</v>
      </c>
      <c r="C2380" s="1">
        <v>657</v>
      </c>
      <c r="D2380" s="2" t="str">
        <f t="shared" ca="1" si="74"/>
        <v>Transfer</v>
      </c>
      <c r="E2380" s="2" t="s">
        <v>7</v>
      </c>
      <c r="F2380" s="1">
        <v>35</v>
      </c>
      <c r="G2380" s="2" t="s">
        <v>12</v>
      </c>
      <c r="H2380" s="2" t="s">
        <v>21</v>
      </c>
      <c r="I2380" s="1">
        <v>5</v>
      </c>
      <c r="J2380" s="2">
        <v>6</v>
      </c>
      <c r="K2380" s="2">
        <v>2023</v>
      </c>
    </row>
    <row r="2381" spans="1:11" x14ac:dyDescent="0.25">
      <c r="A2381" s="2">
        <v>3378</v>
      </c>
      <c r="B2381" s="2">
        <f t="shared" ca="1" si="75"/>
        <v>1521</v>
      </c>
      <c r="C2381" s="1">
        <v>-302</v>
      </c>
      <c r="D2381" s="2" t="str">
        <f t="shared" ca="1" si="74"/>
        <v>Deposit</v>
      </c>
      <c r="E2381" s="2" t="s">
        <v>8</v>
      </c>
      <c r="F2381" s="1">
        <v>39</v>
      </c>
      <c r="G2381" s="2" t="s">
        <v>11</v>
      </c>
      <c r="H2381" s="2" t="s">
        <v>22</v>
      </c>
      <c r="I2381" s="1">
        <v>3</v>
      </c>
      <c r="J2381" s="2">
        <v>9</v>
      </c>
      <c r="K2381" s="2">
        <v>2023</v>
      </c>
    </row>
    <row r="2382" spans="1:11" x14ac:dyDescent="0.25">
      <c r="A2382" s="2">
        <v>3379</v>
      </c>
      <c r="B2382" s="2">
        <f t="shared" ca="1" si="75"/>
        <v>12998</v>
      </c>
      <c r="C2382" s="1">
        <v>-57</v>
      </c>
      <c r="D2382" s="2" t="str">
        <f t="shared" ca="1" si="74"/>
        <v>Withdrawal</v>
      </c>
      <c r="E2382" s="2" t="s">
        <v>7</v>
      </c>
      <c r="F2382" s="1">
        <v>62</v>
      </c>
      <c r="G2382" s="2" t="s">
        <v>12</v>
      </c>
      <c r="H2382" s="2" t="s">
        <v>23</v>
      </c>
      <c r="I2382" s="1">
        <v>2</v>
      </c>
      <c r="J2382" s="2">
        <v>10</v>
      </c>
      <c r="K2382" s="2">
        <v>2024</v>
      </c>
    </row>
    <row r="2383" spans="1:11" x14ac:dyDescent="0.25">
      <c r="A2383" s="2">
        <v>3380</v>
      </c>
      <c r="B2383" s="2">
        <f t="shared" ca="1" si="75"/>
        <v>17932</v>
      </c>
      <c r="C2383" s="1">
        <v>43</v>
      </c>
      <c r="D2383" s="2" t="str">
        <f t="shared" ca="1" si="74"/>
        <v>Deposit</v>
      </c>
      <c r="E2383" s="2" t="s">
        <v>7</v>
      </c>
      <c r="F2383" s="1">
        <v>57</v>
      </c>
      <c r="G2383" s="2" t="s">
        <v>11</v>
      </c>
      <c r="H2383" s="2" t="s">
        <v>19</v>
      </c>
      <c r="I2383" s="1">
        <v>4</v>
      </c>
      <c r="J2383" s="2">
        <v>7</v>
      </c>
      <c r="K2383" s="2">
        <v>2024</v>
      </c>
    </row>
    <row r="2384" spans="1:11" x14ac:dyDescent="0.25">
      <c r="A2384" s="2">
        <v>3381</v>
      </c>
      <c r="B2384" s="2">
        <f t="shared" ca="1" si="75"/>
        <v>19636</v>
      </c>
      <c r="C2384" s="1">
        <v>889</v>
      </c>
      <c r="D2384" s="2" t="str">
        <f t="shared" ca="1" si="74"/>
        <v>Transfer</v>
      </c>
      <c r="E2384" s="2" t="s">
        <v>9</v>
      </c>
      <c r="F2384" s="1">
        <v>38</v>
      </c>
      <c r="G2384" s="2" t="s">
        <v>12</v>
      </c>
      <c r="H2384" s="2" t="s">
        <v>20</v>
      </c>
      <c r="I2384" s="1">
        <v>2</v>
      </c>
      <c r="J2384" s="2">
        <v>7</v>
      </c>
      <c r="K2384" s="2">
        <v>2023</v>
      </c>
    </row>
    <row r="2385" spans="1:11" x14ac:dyDescent="0.25">
      <c r="A2385" s="2">
        <v>3382</v>
      </c>
      <c r="B2385" s="2">
        <f t="shared" ca="1" si="75"/>
        <v>2097</v>
      </c>
      <c r="C2385" s="1">
        <v>715</v>
      </c>
      <c r="D2385" s="2" t="str">
        <f t="shared" ca="1" si="74"/>
        <v>Withdrawal</v>
      </c>
      <c r="E2385" s="2" t="s">
        <v>7</v>
      </c>
      <c r="F2385" s="1">
        <v>51</v>
      </c>
      <c r="G2385" s="2" t="s">
        <v>11</v>
      </c>
      <c r="H2385" s="2" t="s">
        <v>21</v>
      </c>
      <c r="I2385" s="1">
        <v>2</v>
      </c>
      <c r="J2385" s="2">
        <v>6</v>
      </c>
      <c r="K2385" s="2">
        <v>2024</v>
      </c>
    </row>
    <row r="2386" spans="1:11" x14ac:dyDescent="0.25">
      <c r="A2386" s="2">
        <v>3383</v>
      </c>
      <c r="B2386" s="2">
        <f t="shared" ca="1" si="75"/>
        <v>11203</v>
      </c>
      <c r="C2386" s="1">
        <v>903</v>
      </c>
      <c r="D2386" s="2" t="str">
        <f t="shared" ca="1" si="74"/>
        <v>Withdrawal</v>
      </c>
      <c r="E2386" s="2" t="s">
        <v>7</v>
      </c>
      <c r="F2386" s="1">
        <v>65</v>
      </c>
      <c r="G2386" s="2" t="s">
        <v>12</v>
      </c>
      <c r="H2386" s="2" t="s">
        <v>22</v>
      </c>
      <c r="I2386" s="1">
        <v>5</v>
      </c>
      <c r="J2386" s="2">
        <v>7</v>
      </c>
      <c r="K2386" s="2">
        <v>2024</v>
      </c>
    </row>
    <row r="2387" spans="1:11" x14ac:dyDescent="0.25">
      <c r="A2387" s="2">
        <v>3384</v>
      </c>
      <c r="B2387" s="2">
        <f t="shared" ca="1" si="75"/>
        <v>16138</v>
      </c>
      <c r="C2387" s="1">
        <v>649</v>
      </c>
      <c r="D2387" s="2" t="str">
        <f t="shared" ca="1" si="74"/>
        <v>Transfer</v>
      </c>
      <c r="E2387" s="2" t="s">
        <v>8</v>
      </c>
      <c r="F2387" s="1">
        <v>59</v>
      </c>
      <c r="G2387" s="2" t="s">
        <v>11</v>
      </c>
      <c r="H2387" s="2" t="s">
        <v>23</v>
      </c>
      <c r="I2387" s="1">
        <v>1</v>
      </c>
      <c r="J2387" s="2">
        <v>7</v>
      </c>
      <c r="K2387" s="2">
        <v>2023</v>
      </c>
    </row>
    <row r="2388" spans="1:11" x14ac:dyDescent="0.25">
      <c r="A2388" s="2">
        <v>3385</v>
      </c>
      <c r="B2388" s="2">
        <f t="shared" ca="1" si="75"/>
        <v>3840</v>
      </c>
      <c r="C2388" s="1">
        <v>887</v>
      </c>
      <c r="D2388" s="2" t="str">
        <f t="shared" ca="1" si="74"/>
        <v>Transfer</v>
      </c>
      <c r="E2388" s="2" t="s">
        <v>9</v>
      </c>
      <c r="F2388" s="1">
        <v>32</v>
      </c>
      <c r="G2388" s="2" t="s">
        <v>11</v>
      </c>
      <c r="H2388" s="2" t="s">
        <v>19</v>
      </c>
      <c r="I2388" s="1">
        <v>2</v>
      </c>
      <c r="J2388" s="2">
        <v>1</v>
      </c>
      <c r="K2388" s="2">
        <v>2023</v>
      </c>
    </row>
    <row r="2389" spans="1:11" x14ac:dyDescent="0.25">
      <c r="A2389" s="2">
        <v>3386</v>
      </c>
      <c r="B2389" s="2">
        <f t="shared" ca="1" si="75"/>
        <v>7044</v>
      </c>
      <c r="C2389" s="1">
        <v>875</v>
      </c>
      <c r="D2389" s="2" t="str">
        <f t="shared" ca="1" si="74"/>
        <v>Withdrawal</v>
      </c>
      <c r="E2389" s="2" t="s">
        <v>7</v>
      </c>
      <c r="F2389" s="1">
        <v>64</v>
      </c>
      <c r="G2389" s="2" t="s">
        <v>12</v>
      </c>
      <c r="H2389" s="2" t="s">
        <v>20</v>
      </c>
      <c r="I2389" s="1">
        <v>5</v>
      </c>
      <c r="J2389" s="2">
        <v>7</v>
      </c>
      <c r="K2389" s="2">
        <v>2023</v>
      </c>
    </row>
    <row r="2390" spans="1:11" x14ac:dyDescent="0.25">
      <c r="A2390" s="2">
        <v>3387</v>
      </c>
      <c r="B2390" s="2">
        <f t="shared" ca="1" si="75"/>
        <v>16450</v>
      </c>
      <c r="C2390" s="1">
        <v>572</v>
      </c>
      <c r="D2390" s="2" t="str">
        <f t="shared" ca="1" si="74"/>
        <v>Transfer</v>
      </c>
      <c r="E2390" s="2" t="s">
        <v>8</v>
      </c>
      <c r="F2390" s="1">
        <v>33</v>
      </c>
      <c r="G2390" s="2" t="s">
        <v>12</v>
      </c>
      <c r="H2390" s="2" t="s">
        <v>21</v>
      </c>
      <c r="I2390" s="1">
        <v>2</v>
      </c>
      <c r="J2390" s="2">
        <v>7</v>
      </c>
      <c r="K2390" s="2">
        <v>2023</v>
      </c>
    </row>
    <row r="2391" spans="1:11" x14ac:dyDescent="0.25">
      <c r="A2391" s="2">
        <v>3388</v>
      </c>
      <c r="B2391" s="2">
        <f t="shared" ca="1" si="75"/>
        <v>1261</v>
      </c>
      <c r="C2391" s="1">
        <v>-460</v>
      </c>
      <c r="D2391" s="2" t="str">
        <f t="shared" ca="1" si="74"/>
        <v>Deposit</v>
      </c>
      <c r="E2391" s="2" t="s">
        <v>7</v>
      </c>
      <c r="F2391" s="1">
        <v>68</v>
      </c>
      <c r="G2391" s="2" t="s">
        <v>11</v>
      </c>
      <c r="H2391" s="2" t="s">
        <v>22</v>
      </c>
      <c r="I2391" s="1">
        <v>3</v>
      </c>
      <c r="J2391" s="2">
        <v>9</v>
      </c>
      <c r="K2391" s="2">
        <v>2023</v>
      </c>
    </row>
    <row r="2392" spans="1:11" x14ac:dyDescent="0.25">
      <c r="A2392" s="2">
        <v>3389</v>
      </c>
      <c r="B2392" s="2">
        <f t="shared" ca="1" si="75"/>
        <v>9476</v>
      </c>
      <c r="C2392" s="1">
        <v>1064</v>
      </c>
      <c r="D2392" s="2" t="str">
        <f t="shared" ca="1" si="74"/>
        <v>Withdrawal</v>
      </c>
      <c r="E2392" s="2" t="s">
        <v>7</v>
      </c>
      <c r="F2392" s="1">
        <v>66</v>
      </c>
      <c r="G2392" s="2" t="s">
        <v>11</v>
      </c>
      <c r="H2392" s="2" t="s">
        <v>23</v>
      </c>
      <c r="I2392" s="1">
        <v>3</v>
      </c>
      <c r="J2392" s="2">
        <v>11</v>
      </c>
      <c r="K2392" s="2">
        <v>2024</v>
      </c>
    </row>
    <row r="2393" spans="1:11" x14ac:dyDescent="0.25">
      <c r="A2393" s="2">
        <v>3390</v>
      </c>
      <c r="B2393" s="2">
        <f t="shared" ca="1" si="75"/>
        <v>18628</v>
      </c>
      <c r="C2393" s="1">
        <v>285</v>
      </c>
      <c r="D2393" s="2" t="str">
        <f t="shared" ca="1" si="74"/>
        <v>Deposit</v>
      </c>
      <c r="E2393" s="2" t="s">
        <v>9</v>
      </c>
      <c r="F2393" s="1">
        <v>62</v>
      </c>
      <c r="G2393" s="2" t="s">
        <v>12</v>
      </c>
      <c r="H2393" s="2" t="s">
        <v>19</v>
      </c>
      <c r="I2393" s="1">
        <v>4</v>
      </c>
      <c r="J2393" s="2">
        <v>6</v>
      </c>
      <c r="K2393" s="2">
        <v>2024</v>
      </c>
    </row>
    <row r="2394" spans="1:11" x14ac:dyDescent="0.25">
      <c r="A2394" s="2">
        <v>3391</v>
      </c>
      <c r="B2394" s="2">
        <f t="shared" ca="1" si="75"/>
        <v>4522</v>
      </c>
      <c r="C2394" s="1">
        <v>185</v>
      </c>
      <c r="D2394" s="2" t="str">
        <f t="shared" ca="1" si="74"/>
        <v>Withdrawal</v>
      </c>
      <c r="E2394" s="2" t="s">
        <v>7</v>
      </c>
      <c r="F2394" s="1">
        <v>39</v>
      </c>
      <c r="G2394" s="2" t="s">
        <v>11</v>
      </c>
      <c r="H2394" s="2" t="s">
        <v>20</v>
      </c>
      <c r="I2394" s="1">
        <v>2</v>
      </c>
      <c r="J2394" s="2">
        <v>9</v>
      </c>
      <c r="K2394" s="2">
        <v>2023</v>
      </c>
    </row>
    <row r="2395" spans="1:11" x14ac:dyDescent="0.25">
      <c r="A2395" s="2">
        <v>3392</v>
      </c>
      <c r="B2395" s="2">
        <f t="shared" ca="1" si="75"/>
        <v>24268</v>
      </c>
      <c r="C2395" s="1">
        <v>672</v>
      </c>
      <c r="D2395" s="2" t="str">
        <f t="shared" ca="1" si="74"/>
        <v>Deposit</v>
      </c>
      <c r="E2395" s="2" t="s">
        <v>8</v>
      </c>
      <c r="F2395" s="1">
        <v>28</v>
      </c>
      <c r="G2395" s="2" t="s">
        <v>12</v>
      </c>
      <c r="H2395" s="2" t="s">
        <v>21</v>
      </c>
      <c r="I2395" s="1">
        <v>4</v>
      </c>
      <c r="J2395" s="2">
        <v>1</v>
      </c>
      <c r="K2395" s="2">
        <v>2023</v>
      </c>
    </row>
    <row r="2396" spans="1:11" x14ac:dyDescent="0.25">
      <c r="A2396" s="2">
        <v>3393</v>
      </c>
      <c r="B2396" s="2">
        <f t="shared" ca="1" si="75"/>
        <v>19913</v>
      </c>
      <c r="C2396" s="1">
        <v>633</v>
      </c>
      <c r="D2396" s="2" t="str">
        <f t="shared" ca="1" si="74"/>
        <v>Transfer</v>
      </c>
      <c r="E2396" s="2" t="s">
        <v>7</v>
      </c>
      <c r="F2396" s="1">
        <v>46</v>
      </c>
      <c r="G2396" s="2" t="s">
        <v>11</v>
      </c>
      <c r="H2396" s="2" t="s">
        <v>22</v>
      </c>
      <c r="I2396" s="1">
        <v>1</v>
      </c>
      <c r="J2396" s="2">
        <v>2</v>
      </c>
      <c r="K2396" s="2">
        <v>2024</v>
      </c>
    </row>
    <row r="2397" spans="1:11" x14ac:dyDescent="0.25">
      <c r="A2397" s="2">
        <v>3394</v>
      </c>
      <c r="B2397" s="2">
        <f t="shared" ca="1" si="75"/>
        <v>10460</v>
      </c>
      <c r="C2397" s="1">
        <v>651</v>
      </c>
      <c r="D2397" s="2" t="str">
        <f t="shared" ca="1" si="74"/>
        <v>Withdrawal</v>
      </c>
      <c r="E2397" s="2" t="s">
        <v>7</v>
      </c>
      <c r="F2397" s="1">
        <v>56</v>
      </c>
      <c r="G2397" s="2" t="s">
        <v>12</v>
      </c>
      <c r="H2397" s="2" t="s">
        <v>23</v>
      </c>
      <c r="I2397" s="1">
        <v>2</v>
      </c>
      <c r="J2397" s="2">
        <v>10</v>
      </c>
      <c r="K2397" s="2">
        <v>2023</v>
      </c>
    </row>
    <row r="2398" spans="1:11" x14ac:dyDescent="0.25">
      <c r="A2398" s="2">
        <v>3395</v>
      </c>
      <c r="B2398" s="2">
        <f t="shared" ca="1" si="75"/>
        <v>20783</v>
      </c>
      <c r="C2398" s="1">
        <v>1</v>
      </c>
      <c r="D2398" s="2" t="str">
        <f t="shared" ca="1" si="74"/>
        <v>Deposit</v>
      </c>
      <c r="E2398" s="2" t="s">
        <v>9</v>
      </c>
      <c r="F2398" s="1">
        <v>35</v>
      </c>
      <c r="G2398" s="2" t="s">
        <v>11</v>
      </c>
      <c r="H2398" s="2" t="s">
        <v>19</v>
      </c>
      <c r="I2398" s="1">
        <v>1</v>
      </c>
      <c r="J2398" s="2">
        <v>12</v>
      </c>
      <c r="K2398" s="2">
        <v>2024</v>
      </c>
    </row>
    <row r="2399" spans="1:11" x14ac:dyDescent="0.25">
      <c r="A2399" s="2">
        <v>3396</v>
      </c>
      <c r="B2399" s="2">
        <f t="shared" ca="1" si="75"/>
        <v>22517</v>
      </c>
      <c r="C2399" s="1">
        <v>1067</v>
      </c>
      <c r="D2399" s="2" t="str">
        <f t="shared" ca="1" si="74"/>
        <v>Transfer</v>
      </c>
      <c r="E2399" s="2" t="s">
        <v>7</v>
      </c>
      <c r="F2399" s="1">
        <v>60</v>
      </c>
      <c r="G2399" s="2" t="s">
        <v>12</v>
      </c>
      <c r="H2399" s="2" t="s">
        <v>20</v>
      </c>
      <c r="I2399" s="1">
        <v>2</v>
      </c>
      <c r="J2399" s="2">
        <v>10</v>
      </c>
      <c r="K2399" s="2">
        <v>2023</v>
      </c>
    </row>
    <row r="2400" spans="1:11" x14ac:dyDescent="0.25">
      <c r="A2400" s="2">
        <v>3397</v>
      </c>
      <c r="B2400" s="2">
        <f t="shared" ca="1" si="75"/>
        <v>8999</v>
      </c>
      <c r="C2400" s="1">
        <v>294</v>
      </c>
      <c r="D2400" s="2" t="str">
        <f t="shared" ca="1" si="74"/>
        <v>Withdrawal</v>
      </c>
      <c r="E2400" s="2" t="s">
        <v>7</v>
      </c>
      <c r="F2400" s="1">
        <v>32</v>
      </c>
      <c r="G2400" s="2" t="s">
        <v>11</v>
      </c>
      <c r="H2400" s="2" t="s">
        <v>21</v>
      </c>
      <c r="I2400" s="1">
        <v>1</v>
      </c>
      <c r="J2400" s="2">
        <v>8</v>
      </c>
      <c r="K2400" s="2">
        <v>2023</v>
      </c>
    </row>
    <row r="2401" spans="1:11" x14ac:dyDescent="0.25">
      <c r="A2401" s="2">
        <v>3398</v>
      </c>
      <c r="B2401" s="2">
        <f t="shared" ca="1" si="75"/>
        <v>20526</v>
      </c>
      <c r="C2401" s="1">
        <v>490</v>
      </c>
      <c r="D2401" s="2" t="str">
        <f t="shared" ca="1" si="74"/>
        <v>Transfer</v>
      </c>
      <c r="E2401" s="2" t="s">
        <v>8</v>
      </c>
      <c r="F2401" s="1">
        <v>59</v>
      </c>
      <c r="G2401" s="2" t="s">
        <v>11</v>
      </c>
      <c r="H2401" s="2" t="s">
        <v>22</v>
      </c>
      <c r="I2401" s="1">
        <v>5</v>
      </c>
      <c r="J2401" s="2">
        <v>5</v>
      </c>
      <c r="K2401" s="2">
        <v>2024</v>
      </c>
    </row>
    <row r="2402" spans="1:11" x14ac:dyDescent="0.25">
      <c r="A2402" s="2">
        <v>3399</v>
      </c>
      <c r="B2402" s="2">
        <f t="shared" ca="1" si="75"/>
        <v>5025</v>
      </c>
      <c r="C2402" s="1">
        <v>29</v>
      </c>
      <c r="D2402" s="2" t="str">
        <f t="shared" ca="1" si="74"/>
        <v>Transfer</v>
      </c>
      <c r="E2402" s="2" t="s">
        <v>9</v>
      </c>
      <c r="F2402" s="1">
        <v>65</v>
      </c>
      <c r="G2402" s="2" t="s">
        <v>12</v>
      </c>
      <c r="H2402" s="2" t="s">
        <v>23</v>
      </c>
      <c r="I2402" s="1">
        <v>3</v>
      </c>
      <c r="J2402" s="2">
        <v>2</v>
      </c>
      <c r="K2402" s="2">
        <v>2023</v>
      </c>
    </row>
    <row r="2403" spans="1:11" x14ac:dyDescent="0.25">
      <c r="A2403" s="2">
        <v>3400</v>
      </c>
      <c r="B2403" s="2">
        <f t="shared" ca="1" si="75"/>
        <v>5139</v>
      </c>
      <c r="C2403" s="1">
        <v>-222</v>
      </c>
      <c r="D2403" s="2" t="str">
        <f t="shared" ca="1" si="74"/>
        <v>Transfer</v>
      </c>
      <c r="E2403" s="2" t="s">
        <v>7</v>
      </c>
      <c r="F2403" s="1">
        <v>37</v>
      </c>
      <c r="G2403" s="2" t="s">
        <v>11</v>
      </c>
      <c r="H2403" s="2" t="s">
        <v>19</v>
      </c>
      <c r="I2403" s="1">
        <v>4</v>
      </c>
      <c r="J2403" s="2">
        <v>1</v>
      </c>
      <c r="K2403" s="2">
        <v>2024</v>
      </c>
    </row>
    <row r="2404" spans="1:11" x14ac:dyDescent="0.25">
      <c r="A2404" s="2">
        <v>3401</v>
      </c>
      <c r="B2404" s="2">
        <f t="shared" ca="1" si="75"/>
        <v>3027</v>
      </c>
      <c r="C2404" s="1">
        <v>-479</v>
      </c>
      <c r="D2404" s="2" t="str">
        <f t="shared" ca="1" si="74"/>
        <v>Transfer</v>
      </c>
      <c r="E2404" s="2" t="s">
        <v>7</v>
      </c>
      <c r="F2404" s="1">
        <v>53</v>
      </c>
      <c r="G2404" s="2" t="s">
        <v>12</v>
      </c>
      <c r="H2404" s="2" t="s">
        <v>20</v>
      </c>
      <c r="I2404" s="1">
        <v>3</v>
      </c>
      <c r="J2404" s="2">
        <v>4</v>
      </c>
      <c r="K2404" s="2">
        <v>2023</v>
      </c>
    </row>
    <row r="2405" spans="1:11" x14ac:dyDescent="0.25">
      <c r="A2405" s="2">
        <v>3402</v>
      </c>
      <c r="B2405" s="2">
        <f t="shared" ca="1" si="75"/>
        <v>9698</v>
      </c>
      <c r="C2405" s="1">
        <v>7</v>
      </c>
      <c r="D2405" s="2" t="str">
        <f t="shared" ca="1" si="74"/>
        <v>Withdrawal</v>
      </c>
      <c r="E2405" s="2" t="s">
        <v>8</v>
      </c>
      <c r="F2405" s="1">
        <v>28</v>
      </c>
      <c r="G2405" s="2" t="s">
        <v>11</v>
      </c>
      <c r="H2405" s="2" t="s">
        <v>21</v>
      </c>
      <c r="I2405" s="1">
        <v>5</v>
      </c>
      <c r="J2405" s="2">
        <v>12</v>
      </c>
      <c r="K2405" s="2">
        <v>2024</v>
      </c>
    </row>
    <row r="2406" spans="1:11" x14ac:dyDescent="0.25">
      <c r="A2406" s="2">
        <v>3403</v>
      </c>
      <c r="B2406" s="2">
        <f t="shared" ca="1" si="75"/>
        <v>23475</v>
      </c>
      <c r="C2406" s="1">
        <v>395</v>
      </c>
      <c r="D2406" s="2" t="str">
        <f t="shared" ca="1" si="74"/>
        <v>Deposit</v>
      </c>
      <c r="E2406" s="2" t="s">
        <v>7</v>
      </c>
      <c r="F2406" s="1">
        <v>29</v>
      </c>
      <c r="G2406" s="2" t="s">
        <v>12</v>
      </c>
      <c r="H2406" s="2" t="s">
        <v>22</v>
      </c>
      <c r="I2406" s="1">
        <v>4</v>
      </c>
      <c r="J2406" s="2">
        <v>3</v>
      </c>
      <c r="K2406" s="2">
        <v>2023</v>
      </c>
    </row>
    <row r="2407" spans="1:11" x14ac:dyDescent="0.25">
      <c r="A2407" s="2">
        <v>3404</v>
      </c>
      <c r="B2407" s="2">
        <f t="shared" ca="1" si="75"/>
        <v>14816</v>
      </c>
      <c r="C2407" s="1">
        <v>250</v>
      </c>
      <c r="D2407" s="2" t="str">
        <f t="shared" ca="1" si="74"/>
        <v>Transfer</v>
      </c>
      <c r="E2407" s="2" t="s">
        <v>9</v>
      </c>
      <c r="F2407" s="1">
        <v>62</v>
      </c>
      <c r="G2407" s="2" t="s">
        <v>11</v>
      </c>
      <c r="H2407" s="2" t="s">
        <v>23</v>
      </c>
      <c r="I2407" s="1">
        <v>2</v>
      </c>
      <c r="J2407" s="2">
        <v>4</v>
      </c>
      <c r="K2407" s="2">
        <v>2024</v>
      </c>
    </row>
    <row r="2408" spans="1:11" x14ac:dyDescent="0.25">
      <c r="A2408" s="2">
        <v>3405</v>
      </c>
      <c r="B2408" s="2">
        <f t="shared" ca="1" si="75"/>
        <v>4597</v>
      </c>
      <c r="C2408" s="1">
        <v>1279</v>
      </c>
      <c r="D2408" s="2" t="str">
        <f t="shared" ca="1" si="74"/>
        <v>Transfer</v>
      </c>
      <c r="E2408" s="2" t="s">
        <v>7</v>
      </c>
      <c r="F2408" s="1">
        <v>43</v>
      </c>
      <c r="G2408" s="2" t="s">
        <v>12</v>
      </c>
      <c r="H2408" s="2" t="s">
        <v>19</v>
      </c>
      <c r="I2408" s="1">
        <v>3</v>
      </c>
      <c r="J2408" s="2">
        <v>12</v>
      </c>
      <c r="K2408" s="2">
        <v>2024</v>
      </c>
    </row>
    <row r="2409" spans="1:11" x14ac:dyDescent="0.25">
      <c r="A2409" s="2">
        <v>3406</v>
      </c>
      <c r="B2409" s="2">
        <f t="shared" ca="1" si="75"/>
        <v>2934</v>
      </c>
      <c r="C2409" s="1">
        <v>-134</v>
      </c>
      <c r="D2409" s="2" t="str">
        <f t="shared" ca="1" si="74"/>
        <v>Deposit</v>
      </c>
      <c r="E2409" s="2" t="s">
        <v>7</v>
      </c>
      <c r="F2409" s="1">
        <v>33</v>
      </c>
      <c r="G2409" s="2" t="s">
        <v>11</v>
      </c>
      <c r="H2409" s="2" t="s">
        <v>20</v>
      </c>
      <c r="I2409" s="1">
        <v>1</v>
      </c>
      <c r="J2409" s="2">
        <v>12</v>
      </c>
      <c r="K2409" s="2">
        <v>2024</v>
      </c>
    </row>
    <row r="2410" spans="1:11" x14ac:dyDescent="0.25">
      <c r="A2410" s="2">
        <v>3407</v>
      </c>
      <c r="B2410" s="2">
        <f t="shared" ca="1" si="75"/>
        <v>18927</v>
      </c>
      <c r="C2410" s="1">
        <v>1105</v>
      </c>
      <c r="D2410" s="2" t="str">
        <f t="shared" ca="1" si="74"/>
        <v>Transfer</v>
      </c>
      <c r="E2410" s="2" t="s">
        <v>8</v>
      </c>
      <c r="F2410" s="1">
        <v>66</v>
      </c>
      <c r="G2410" s="2" t="s">
        <v>12</v>
      </c>
      <c r="H2410" s="2" t="s">
        <v>21</v>
      </c>
      <c r="I2410" s="1">
        <v>3</v>
      </c>
      <c r="J2410" s="2">
        <v>2</v>
      </c>
      <c r="K2410" s="2">
        <v>2024</v>
      </c>
    </row>
    <row r="2411" spans="1:11" x14ac:dyDescent="0.25">
      <c r="A2411" s="2">
        <v>3408</v>
      </c>
      <c r="B2411" s="2">
        <f t="shared" ca="1" si="75"/>
        <v>2584</v>
      </c>
      <c r="C2411" s="1">
        <v>1082</v>
      </c>
      <c r="D2411" s="2" t="str">
        <f t="shared" ca="1" si="74"/>
        <v>Transfer</v>
      </c>
      <c r="E2411" s="2" t="s">
        <v>7</v>
      </c>
      <c r="F2411" s="1">
        <v>41</v>
      </c>
      <c r="G2411" s="2" t="s">
        <v>11</v>
      </c>
      <c r="H2411" s="2" t="s">
        <v>22</v>
      </c>
      <c r="I2411" s="1">
        <v>2</v>
      </c>
      <c r="J2411" s="2">
        <v>12</v>
      </c>
      <c r="K2411" s="2">
        <v>2024</v>
      </c>
    </row>
    <row r="2412" spans="1:11" x14ac:dyDescent="0.25">
      <c r="A2412" s="2">
        <v>3409</v>
      </c>
      <c r="B2412" s="2">
        <f t="shared" ca="1" si="75"/>
        <v>9176</v>
      </c>
      <c r="C2412" s="1">
        <v>324</v>
      </c>
      <c r="D2412" s="2" t="str">
        <f t="shared" ca="1" si="74"/>
        <v>Withdrawal</v>
      </c>
      <c r="E2412" s="2" t="s">
        <v>8</v>
      </c>
      <c r="F2412" s="1">
        <v>68</v>
      </c>
      <c r="G2412" s="2" t="s">
        <v>12</v>
      </c>
      <c r="H2412" s="2" t="s">
        <v>23</v>
      </c>
      <c r="I2412" s="1">
        <v>2</v>
      </c>
      <c r="J2412" s="2">
        <v>11</v>
      </c>
      <c r="K2412" s="2">
        <v>2024</v>
      </c>
    </row>
    <row r="2413" spans="1:11" x14ac:dyDescent="0.25">
      <c r="A2413" s="2">
        <v>3410</v>
      </c>
      <c r="B2413" s="2">
        <f t="shared" ca="1" si="75"/>
        <v>16334</v>
      </c>
      <c r="C2413" s="1">
        <v>625</v>
      </c>
      <c r="D2413" s="2" t="str">
        <f t="shared" ca="1" si="74"/>
        <v>Deposit</v>
      </c>
      <c r="E2413" s="2" t="s">
        <v>9</v>
      </c>
      <c r="F2413" s="1">
        <v>67</v>
      </c>
      <c r="G2413" s="2" t="s">
        <v>11</v>
      </c>
      <c r="H2413" s="2" t="s">
        <v>19</v>
      </c>
      <c r="I2413" s="1">
        <v>5</v>
      </c>
      <c r="J2413" s="2">
        <v>11</v>
      </c>
      <c r="K2413" s="2">
        <v>2023</v>
      </c>
    </row>
    <row r="2414" spans="1:11" x14ac:dyDescent="0.25">
      <c r="A2414" s="2">
        <v>3411</v>
      </c>
      <c r="B2414" s="2">
        <f t="shared" ca="1" si="75"/>
        <v>1254</v>
      </c>
      <c r="C2414" s="1">
        <v>277</v>
      </c>
      <c r="D2414" s="2" t="str">
        <f t="shared" ca="1" si="74"/>
        <v>Withdrawal</v>
      </c>
      <c r="E2414" s="2" t="s">
        <v>7</v>
      </c>
      <c r="F2414" s="1">
        <v>59</v>
      </c>
      <c r="G2414" s="2" t="s">
        <v>12</v>
      </c>
      <c r="H2414" s="2" t="s">
        <v>20</v>
      </c>
      <c r="I2414" s="1">
        <v>4</v>
      </c>
      <c r="J2414" s="2">
        <v>7</v>
      </c>
      <c r="K2414" s="2">
        <v>2024</v>
      </c>
    </row>
    <row r="2415" spans="1:11" x14ac:dyDescent="0.25">
      <c r="A2415" s="2">
        <v>3412</v>
      </c>
      <c r="B2415" s="2">
        <f t="shared" ca="1" si="75"/>
        <v>13132</v>
      </c>
      <c r="C2415" s="1">
        <v>162</v>
      </c>
      <c r="D2415" s="2" t="str">
        <f t="shared" ca="1" si="74"/>
        <v>Transfer</v>
      </c>
      <c r="E2415" s="2" t="s">
        <v>7</v>
      </c>
      <c r="F2415" s="1">
        <v>50</v>
      </c>
      <c r="G2415" s="2" t="s">
        <v>11</v>
      </c>
      <c r="H2415" s="2" t="s">
        <v>21</v>
      </c>
      <c r="I2415" s="1">
        <v>1</v>
      </c>
      <c r="J2415" s="2">
        <v>1</v>
      </c>
      <c r="K2415" s="2">
        <v>2024</v>
      </c>
    </row>
    <row r="2416" spans="1:11" x14ac:dyDescent="0.25">
      <c r="A2416" s="2">
        <v>3413</v>
      </c>
      <c r="B2416" s="2">
        <f t="shared" ca="1" si="75"/>
        <v>3154</v>
      </c>
      <c r="C2416" s="1">
        <v>1006</v>
      </c>
      <c r="D2416" s="2" t="str">
        <f t="shared" ca="1" si="74"/>
        <v>Deposit</v>
      </c>
      <c r="E2416" s="2" t="s">
        <v>7</v>
      </c>
      <c r="F2416" s="1">
        <v>35</v>
      </c>
      <c r="G2416" s="2" t="s">
        <v>11</v>
      </c>
      <c r="H2416" s="2" t="s">
        <v>22</v>
      </c>
      <c r="I2416" s="1">
        <v>1</v>
      </c>
      <c r="J2416" s="2">
        <v>9</v>
      </c>
      <c r="K2416" s="2">
        <v>2024</v>
      </c>
    </row>
    <row r="2417" spans="1:11" x14ac:dyDescent="0.25">
      <c r="A2417" s="2">
        <v>3414</v>
      </c>
      <c r="B2417" s="2">
        <f t="shared" ca="1" si="75"/>
        <v>9119</v>
      </c>
      <c r="C2417" s="1">
        <v>222</v>
      </c>
      <c r="D2417" s="2" t="str">
        <f t="shared" ca="1" si="74"/>
        <v>Withdrawal</v>
      </c>
      <c r="E2417" s="2" t="s">
        <v>8</v>
      </c>
      <c r="F2417" s="1">
        <v>37</v>
      </c>
      <c r="G2417" s="2" t="s">
        <v>12</v>
      </c>
      <c r="H2417" s="2" t="s">
        <v>23</v>
      </c>
      <c r="I2417" s="1">
        <v>1</v>
      </c>
      <c r="J2417" s="2">
        <v>7</v>
      </c>
      <c r="K2417" s="2">
        <v>2024</v>
      </c>
    </row>
    <row r="2418" spans="1:11" x14ac:dyDescent="0.25">
      <c r="A2418" s="2">
        <v>3415</v>
      </c>
      <c r="B2418" s="2">
        <f t="shared" ca="1" si="75"/>
        <v>19160</v>
      </c>
      <c r="C2418" s="1">
        <v>525</v>
      </c>
      <c r="D2418" s="2" t="str">
        <f t="shared" ca="1" si="74"/>
        <v>Deposit</v>
      </c>
      <c r="E2418" s="2" t="s">
        <v>9</v>
      </c>
      <c r="F2418" s="1">
        <v>52</v>
      </c>
      <c r="G2418" s="2" t="s">
        <v>11</v>
      </c>
      <c r="H2418" s="2" t="s">
        <v>19</v>
      </c>
      <c r="I2418" s="1">
        <v>5</v>
      </c>
      <c r="J2418" s="2">
        <v>6</v>
      </c>
      <c r="K2418" s="2">
        <v>2024</v>
      </c>
    </row>
    <row r="2419" spans="1:11" x14ac:dyDescent="0.25">
      <c r="A2419" s="2">
        <v>3416</v>
      </c>
      <c r="B2419" s="2">
        <f t="shared" ca="1" si="75"/>
        <v>18650</v>
      </c>
      <c r="C2419" s="1">
        <v>1130</v>
      </c>
      <c r="D2419" s="2" t="str">
        <f t="shared" ca="1" si="74"/>
        <v>Deposit</v>
      </c>
      <c r="E2419" s="2" t="s">
        <v>7</v>
      </c>
      <c r="F2419" s="1">
        <v>68</v>
      </c>
      <c r="G2419" s="2" t="s">
        <v>12</v>
      </c>
      <c r="H2419" s="2" t="s">
        <v>20</v>
      </c>
      <c r="I2419" s="1">
        <v>3</v>
      </c>
      <c r="J2419" s="2">
        <v>3</v>
      </c>
      <c r="K2419" s="2">
        <v>2023</v>
      </c>
    </row>
    <row r="2420" spans="1:11" x14ac:dyDescent="0.25">
      <c r="A2420" s="2">
        <v>3417</v>
      </c>
      <c r="B2420" s="2">
        <f t="shared" ca="1" si="75"/>
        <v>4380</v>
      </c>
      <c r="C2420" s="1">
        <v>-370</v>
      </c>
      <c r="D2420" s="2" t="str">
        <f t="shared" ca="1" si="74"/>
        <v>Withdrawal</v>
      </c>
      <c r="E2420" s="2" t="s">
        <v>7</v>
      </c>
      <c r="F2420" s="1">
        <v>49</v>
      </c>
      <c r="G2420" s="2" t="s">
        <v>11</v>
      </c>
      <c r="H2420" s="2" t="s">
        <v>21</v>
      </c>
      <c r="I2420" s="1">
        <v>1</v>
      </c>
      <c r="J2420" s="2">
        <v>7</v>
      </c>
      <c r="K2420" s="2">
        <v>2024</v>
      </c>
    </row>
    <row r="2421" spans="1:11" x14ac:dyDescent="0.25">
      <c r="A2421" s="2">
        <v>3418</v>
      </c>
      <c r="B2421" s="2">
        <f t="shared" ca="1" si="75"/>
        <v>17627</v>
      </c>
      <c r="C2421" s="1">
        <v>-346</v>
      </c>
      <c r="D2421" s="2" t="str">
        <f t="shared" ca="1" si="74"/>
        <v>Transfer</v>
      </c>
      <c r="E2421" s="2" t="s">
        <v>7</v>
      </c>
      <c r="F2421" s="1">
        <v>37</v>
      </c>
      <c r="G2421" s="2" t="s">
        <v>12</v>
      </c>
      <c r="H2421" s="2" t="s">
        <v>22</v>
      </c>
      <c r="I2421" s="1">
        <v>5</v>
      </c>
      <c r="J2421" s="2">
        <v>12</v>
      </c>
      <c r="K2421" s="2">
        <v>2024</v>
      </c>
    </row>
    <row r="2422" spans="1:11" x14ac:dyDescent="0.25">
      <c r="A2422" s="2">
        <v>3419</v>
      </c>
      <c r="B2422" s="2">
        <f t="shared" ca="1" si="75"/>
        <v>2593</v>
      </c>
      <c r="C2422" s="1">
        <v>-433</v>
      </c>
      <c r="D2422" s="2" t="str">
        <f t="shared" ca="1" si="74"/>
        <v>Transfer</v>
      </c>
      <c r="E2422" s="2" t="s">
        <v>8</v>
      </c>
      <c r="F2422" s="1">
        <v>42</v>
      </c>
      <c r="G2422" s="2" t="s">
        <v>11</v>
      </c>
      <c r="H2422" s="2" t="s">
        <v>23</v>
      </c>
      <c r="I2422" s="1">
        <v>2</v>
      </c>
      <c r="J2422" s="2">
        <v>7</v>
      </c>
      <c r="K2422" s="2">
        <v>2023</v>
      </c>
    </row>
    <row r="2423" spans="1:11" x14ac:dyDescent="0.25">
      <c r="A2423" s="2">
        <v>3420</v>
      </c>
      <c r="B2423" s="2">
        <f t="shared" ca="1" si="75"/>
        <v>1040</v>
      </c>
      <c r="C2423" s="1">
        <v>1446</v>
      </c>
      <c r="D2423" s="2" t="str">
        <f t="shared" ca="1" si="74"/>
        <v>Deposit</v>
      </c>
      <c r="E2423" s="2" t="s">
        <v>7</v>
      </c>
      <c r="F2423" s="1">
        <v>70</v>
      </c>
      <c r="G2423" s="2" t="s">
        <v>12</v>
      </c>
      <c r="H2423" s="2" t="s">
        <v>21</v>
      </c>
      <c r="I2423" s="1">
        <v>1</v>
      </c>
      <c r="J2423" s="2">
        <v>7</v>
      </c>
      <c r="K2423" s="2">
        <v>2024</v>
      </c>
    </row>
    <row r="2424" spans="1:11" x14ac:dyDescent="0.25">
      <c r="A2424" s="2">
        <v>3421</v>
      </c>
      <c r="B2424" s="2">
        <f t="shared" ca="1" si="75"/>
        <v>7481</v>
      </c>
      <c r="C2424" s="1">
        <v>-113</v>
      </c>
      <c r="D2424" s="2" t="str">
        <f t="shared" ca="1" si="74"/>
        <v>Withdrawal</v>
      </c>
      <c r="E2424" s="2" t="s">
        <v>9</v>
      </c>
      <c r="F2424" s="1">
        <v>50</v>
      </c>
      <c r="G2424" s="2" t="s">
        <v>11</v>
      </c>
      <c r="H2424" s="2" t="s">
        <v>22</v>
      </c>
      <c r="I2424" s="1">
        <v>5</v>
      </c>
      <c r="J2424" s="2">
        <v>2</v>
      </c>
      <c r="K2424" s="2">
        <v>2023</v>
      </c>
    </row>
    <row r="2425" spans="1:11" x14ac:dyDescent="0.25">
      <c r="A2425" s="2">
        <v>3422</v>
      </c>
      <c r="B2425" s="2">
        <f t="shared" ca="1" si="75"/>
        <v>11290</v>
      </c>
      <c r="C2425" s="1">
        <v>639</v>
      </c>
      <c r="D2425" s="2" t="str">
        <f t="shared" ca="1" si="74"/>
        <v>Deposit</v>
      </c>
      <c r="E2425" s="2" t="s">
        <v>8</v>
      </c>
      <c r="F2425" s="1">
        <v>67</v>
      </c>
      <c r="G2425" s="2" t="s">
        <v>12</v>
      </c>
      <c r="H2425" s="2" t="s">
        <v>23</v>
      </c>
      <c r="I2425" s="1">
        <v>5</v>
      </c>
      <c r="J2425" s="2">
        <v>7</v>
      </c>
      <c r="K2425" s="2">
        <v>2023</v>
      </c>
    </row>
    <row r="2426" spans="1:11" x14ac:dyDescent="0.25">
      <c r="A2426" s="2">
        <v>3423</v>
      </c>
      <c r="B2426" s="2">
        <f t="shared" ca="1" si="75"/>
        <v>10479</v>
      </c>
      <c r="C2426" s="1">
        <v>-189</v>
      </c>
      <c r="D2426" s="2" t="str">
        <f t="shared" ca="1" si="74"/>
        <v>Withdrawal</v>
      </c>
      <c r="E2426" s="2" t="s">
        <v>7</v>
      </c>
      <c r="F2426" s="1">
        <v>52</v>
      </c>
      <c r="G2426" s="2" t="s">
        <v>11</v>
      </c>
      <c r="H2426" s="2" t="s">
        <v>19</v>
      </c>
      <c r="I2426" s="1">
        <v>4</v>
      </c>
      <c r="J2426" s="2">
        <v>7</v>
      </c>
      <c r="K2426" s="2">
        <v>2024</v>
      </c>
    </row>
    <row r="2427" spans="1:11" x14ac:dyDescent="0.25">
      <c r="A2427" s="2">
        <v>3424</v>
      </c>
      <c r="B2427" s="2">
        <f t="shared" ca="1" si="75"/>
        <v>14462</v>
      </c>
      <c r="C2427" s="1">
        <v>-197</v>
      </c>
      <c r="D2427" s="2" t="str">
        <f t="shared" ca="1" si="74"/>
        <v>Deposit</v>
      </c>
      <c r="E2427" s="2" t="s">
        <v>7</v>
      </c>
      <c r="F2427" s="1">
        <v>54</v>
      </c>
      <c r="G2427" s="2" t="s">
        <v>12</v>
      </c>
      <c r="H2427" s="2" t="s">
        <v>20</v>
      </c>
      <c r="I2427" s="1">
        <v>5</v>
      </c>
      <c r="J2427" s="2">
        <v>6</v>
      </c>
      <c r="K2427" s="2">
        <v>2023</v>
      </c>
    </row>
    <row r="2428" spans="1:11" x14ac:dyDescent="0.25">
      <c r="A2428" s="2">
        <v>3425</v>
      </c>
      <c r="B2428" s="2">
        <f t="shared" ca="1" si="75"/>
        <v>18690</v>
      </c>
      <c r="C2428" s="1">
        <v>269</v>
      </c>
      <c r="D2428" s="2" t="str">
        <f t="shared" ca="1" si="74"/>
        <v>Deposit</v>
      </c>
      <c r="E2428" s="2" t="s">
        <v>7</v>
      </c>
      <c r="F2428" s="1">
        <v>62</v>
      </c>
      <c r="G2428" s="2" t="s">
        <v>11</v>
      </c>
      <c r="H2428" s="2" t="s">
        <v>21</v>
      </c>
      <c r="I2428" s="1">
        <v>1</v>
      </c>
      <c r="J2428" s="2">
        <v>11</v>
      </c>
      <c r="K2428" s="2">
        <v>2024</v>
      </c>
    </row>
    <row r="2429" spans="1:11" x14ac:dyDescent="0.25">
      <c r="A2429" s="2">
        <v>3426</v>
      </c>
      <c r="B2429" s="2">
        <f t="shared" ca="1" si="75"/>
        <v>17686</v>
      </c>
      <c r="C2429" s="1">
        <v>154</v>
      </c>
      <c r="D2429" s="2" t="str">
        <f t="shared" ca="1" si="74"/>
        <v>Transfer</v>
      </c>
      <c r="E2429" s="2" t="s">
        <v>9</v>
      </c>
      <c r="F2429" s="1">
        <v>65</v>
      </c>
      <c r="G2429" s="2" t="s">
        <v>12</v>
      </c>
      <c r="H2429" s="2" t="s">
        <v>22</v>
      </c>
      <c r="I2429" s="1">
        <v>3</v>
      </c>
      <c r="J2429" s="2">
        <v>8</v>
      </c>
      <c r="K2429" s="2">
        <v>2024</v>
      </c>
    </row>
    <row r="2430" spans="1:11" x14ac:dyDescent="0.25">
      <c r="A2430" s="2">
        <v>3427</v>
      </c>
      <c r="B2430" s="2">
        <f t="shared" ca="1" si="75"/>
        <v>2696</v>
      </c>
      <c r="C2430" s="1">
        <v>1473</v>
      </c>
      <c r="D2430" s="2" t="str">
        <f t="shared" ca="1" si="74"/>
        <v>Deposit</v>
      </c>
      <c r="E2430" s="2" t="s">
        <v>7</v>
      </c>
      <c r="F2430" s="1">
        <v>43</v>
      </c>
      <c r="G2430" s="2" t="s">
        <v>11</v>
      </c>
      <c r="H2430" s="2" t="s">
        <v>23</v>
      </c>
      <c r="I2430" s="1">
        <v>4</v>
      </c>
      <c r="J2430" s="2">
        <v>10</v>
      </c>
      <c r="K2430" s="2">
        <v>2024</v>
      </c>
    </row>
    <row r="2431" spans="1:11" x14ac:dyDescent="0.25">
      <c r="A2431" s="2">
        <v>3428</v>
      </c>
      <c r="B2431" s="2">
        <f t="shared" ca="1" si="75"/>
        <v>17913</v>
      </c>
      <c r="C2431" s="1">
        <v>1234</v>
      </c>
      <c r="D2431" s="2" t="str">
        <f t="shared" ca="1" si="74"/>
        <v>Deposit</v>
      </c>
      <c r="E2431" s="2" t="s">
        <v>8</v>
      </c>
      <c r="F2431" s="1">
        <v>52</v>
      </c>
      <c r="G2431" s="2" t="s">
        <v>12</v>
      </c>
      <c r="H2431" s="2" t="s">
        <v>19</v>
      </c>
      <c r="I2431" s="1">
        <v>1</v>
      </c>
      <c r="J2431" s="2">
        <v>11</v>
      </c>
      <c r="K2431" s="2">
        <v>2023</v>
      </c>
    </row>
    <row r="2432" spans="1:11" x14ac:dyDescent="0.25">
      <c r="A2432" s="2">
        <v>3429</v>
      </c>
      <c r="B2432" s="2">
        <f t="shared" ca="1" si="75"/>
        <v>12383</v>
      </c>
      <c r="C2432" s="1">
        <v>234</v>
      </c>
      <c r="D2432" s="2" t="str">
        <f t="shared" ca="1" si="74"/>
        <v>Transfer</v>
      </c>
      <c r="E2432" s="2" t="s">
        <v>7</v>
      </c>
      <c r="F2432" s="1">
        <v>56</v>
      </c>
      <c r="G2432" s="2" t="s">
        <v>11</v>
      </c>
      <c r="H2432" s="2" t="s">
        <v>20</v>
      </c>
      <c r="I2432" s="1">
        <v>3</v>
      </c>
      <c r="J2432" s="2">
        <v>11</v>
      </c>
      <c r="K2432" s="2">
        <v>2024</v>
      </c>
    </row>
    <row r="2433" spans="1:11" x14ac:dyDescent="0.25">
      <c r="A2433" s="2">
        <v>3430</v>
      </c>
      <c r="B2433" s="2">
        <f t="shared" ca="1" si="75"/>
        <v>13588</v>
      </c>
      <c r="C2433" s="1">
        <v>533</v>
      </c>
      <c r="D2433" s="2" t="str">
        <f t="shared" ca="1" si="74"/>
        <v>Withdrawal</v>
      </c>
      <c r="E2433" s="2" t="s">
        <v>7</v>
      </c>
      <c r="F2433" s="1">
        <v>35</v>
      </c>
      <c r="G2433" s="2" t="s">
        <v>12</v>
      </c>
      <c r="H2433" s="2" t="s">
        <v>21</v>
      </c>
      <c r="I2433" s="1">
        <v>4</v>
      </c>
      <c r="J2433" s="2">
        <v>8</v>
      </c>
      <c r="K2433" s="2">
        <v>2024</v>
      </c>
    </row>
    <row r="2434" spans="1:11" x14ac:dyDescent="0.25">
      <c r="A2434" s="2">
        <v>3431</v>
      </c>
      <c r="B2434" s="2">
        <f t="shared" ca="1" si="75"/>
        <v>21246</v>
      </c>
      <c r="C2434" s="1">
        <v>1442</v>
      </c>
      <c r="D2434" s="2" t="str">
        <f t="shared" ca="1" si="74"/>
        <v>Deposit</v>
      </c>
      <c r="E2434" s="2" t="s">
        <v>9</v>
      </c>
      <c r="F2434" s="1">
        <v>50</v>
      </c>
      <c r="G2434" s="2" t="s">
        <v>11</v>
      </c>
      <c r="H2434" s="2" t="s">
        <v>22</v>
      </c>
      <c r="I2434" s="1">
        <v>4</v>
      </c>
      <c r="J2434" s="2">
        <v>11</v>
      </c>
      <c r="K2434" s="2">
        <v>2023</v>
      </c>
    </row>
    <row r="2435" spans="1:11" x14ac:dyDescent="0.25">
      <c r="A2435" s="2">
        <v>3432</v>
      </c>
      <c r="B2435" s="2">
        <f t="shared" ca="1" si="75"/>
        <v>2604</v>
      </c>
      <c r="C2435" s="1">
        <v>-274</v>
      </c>
      <c r="D2435" s="2" t="str">
        <f t="shared" ca="1" si="74"/>
        <v>Withdrawal</v>
      </c>
      <c r="E2435" s="2" t="s">
        <v>7</v>
      </c>
      <c r="F2435" s="1">
        <v>28</v>
      </c>
      <c r="G2435" s="2" t="s">
        <v>11</v>
      </c>
      <c r="H2435" s="2" t="s">
        <v>23</v>
      </c>
      <c r="I2435" s="1">
        <v>3</v>
      </c>
      <c r="J2435" s="2">
        <v>6</v>
      </c>
      <c r="K2435" s="2">
        <v>2024</v>
      </c>
    </row>
    <row r="2436" spans="1:11" x14ac:dyDescent="0.25">
      <c r="A2436" s="2">
        <v>3433</v>
      </c>
      <c r="B2436" s="2">
        <f t="shared" ca="1" si="75"/>
        <v>21336</v>
      </c>
      <c r="C2436" s="1">
        <v>1347</v>
      </c>
      <c r="D2436" s="2" t="str">
        <f t="shared" ref="D2436:D2499" ca="1" si="76">INDEX(loan_types,RANDBETWEEN(1,COUNTA(loan_types)))</f>
        <v>Transfer</v>
      </c>
      <c r="E2436" s="2" t="s">
        <v>7</v>
      </c>
      <c r="F2436" s="1">
        <v>46</v>
      </c>
      <c r="G2436" s="2" t="s">
        <v>12</v>
      </c>
      <c r="H2436" s="2" t="s">
        <v>19</v>
      </c>
      <c r="I2436" s="1">
        <v>1</v>
      </c>
      <c r="J2436" s="2">
        <v>7</v>
      </c>
      <c r="K2436" s="2">
        <v>2024</v>
      </c>
    </row>
    <row r="2437" spans="1:11" x14ac:dyDescent="0.25">
      <c r="A2437" s="2">
        <v>3434</v>
      </c>
      <c r="B2437" s="2">
        <f t="shared" ref="B2437:B2500" ca="1" si="77">IF(D2437="Withdrawal",RANDBETWEEN(500,15000),IF(D2436="Transfer",RANDBETWEEN(600,6000),RANDBETWEEN(10000,25000)))</f>
        <v>6861</v>
      </c>
      <c r="C2437" s="1">
        <v>515</v>
      </c>
      <c r="D2437" s="2" t="str">
        <f t="shared" ca="1" si="76"/>
        <v>Withdrawal</v>
      </c>
      <c r="E2437" s="2" t="s">
        <v>8</v>
      </c>
      <c r="F2437" s="1">
        <v>61</v>
      </c>
      <c r="G2437" s="2" t="s">
        <v>11</v>
      </c>
      <c r="H2437" s="2" t="s">
        <v>20</v>
      </c>
      <c r="I2437" s="1">
        <v>2</v>
      </c>
      <c r="J2437" s="2">
        <v>2</v>
      </c>
      <c r="K2437" s="2">
        <v>2024</v>
      </c>
    </row>
    <row r="2438" spans="1:11" x14ac:dyDescent="0.25">
      <c r="A2438" s="2">
        <v>3435</v>
      </c>
      <c r="B2438" s="2">
        <f t="shared" ca="1" si="77"/>
        <v>23545</v>
      </c>
      <c r="C2438" s="1">
        <v>699</v>
      </c>
      <c r="D2438" s="2" t="str">
        <f t="shared" ca="1" si="76"/>
        <v>Transfer</v>
      </c>
      <c r="E2438" s="2" t="s">
        <v>9</v>
      </c>
      <c r="F2438" s="1">
        <v>68</v>
      </c>
      <c r="G2438" s="2" t="s">
        <v>11</v>
      </c>
      <c r="H2438" s="2" t="s">
        <v>21</v>
      </c>
      <c r="I2438" s="1">
        <v>4</v>
      </c>
      <c r="J2438" s="2">
        <v>3</v>
      </c>
      <c r="K2438" s="2">
        <v>2023</v>
      </c>
    </row>
    <row r="2439" spans="1:11" x14ac:dyDescent="0.25">
      <c r="A2439" s="2">
        <v>3436</v>
      </c>
      <c r="B2439" s="2">
        <f t="shared" ca="1" si="77"/>
        <v>5033</v>
      </c>
      <c r="C2439" s="1">
        <v>359</v>
      </c>
      <c r="D2439" s="2" t="str">
        <f t="shared" ca="1" si="76"/>
        <v>Transfer</v>
      </c>
      <c r="E2439" s="2" t="s">
        <v>7</v>
      </c>
      <c r="F2439" s="1">
        <v>63</v>
      </c>
      <c r="G2439" s="2" t="s">
        <v>12</v>
      </c>
      <c r="H2439" s="2" t="s">
        <v>22</v>
      </c>
      <c r="I2439" s="1">
        <v>1</v>
      </c>
      <c r="J2439" s="2">
        <v>2</v>
      </c>
      <c r="K2439" s="2">
        <v>2023</v>
      </c>
    </row>
    <row r="2440" spans="1:11" x14ac:dyDescent="0.25">
      <c r="A2440" s="2">
        <v>3437</v>
      </c>
      <c r="B2440" s="2">
        <f t="shared" ca="1" si="77"/>
        <v>3181</v>
      </c>
      <c r="C2440" s="1">
        <v>-77</v>
      </c>
      <c r="D2440" s="2" t="str">
        <f t="shared" ca="1" si="76"/>
        <v>Transfer</v>
      </c>
      <c r="E2440" s="2" t="s">
        <v>8</v>
      </c>
      <c r="F2440" s="1">
        <v>59</v>
      </c>
      <c r="G2440" s="2" t="s">
        <v>12</v>
      </c>
      <c r="H2440" s="2" t="s">
        <v>23</v>
      </c>
      <c r="I2440" s="1">
        <v>2</v>
      </c>
      <c r="J2440" s="2">
        <v>6</v>
      </c>
      <c r="K2440" s="2">
        <v>2024</v>
      </c>
    </row>
    <row r="2441" spans="1:11" x14ac:dyDescent="0.25">
      <c r="A2441" s="2">
        <v>3438</v>
      </c>
      <c r="B2441" s="2">
        <f t="shared" ca="1" si="77"/>
        <v>3361</v>
      </c>
      <c r="C2441" s="1">
        <v>29</v>
      </c>
      <c r="D2441" s="2" t="str">
        <f t="shared" ca="1" si="76"/>
        <v>Transfer</v>
      </c>
      <c r="E2441" s="2" t="s">
        <v>7</v>
      </c>
      <c r="F2441" s="1">
        <v>30</v>
      </c>
      <c r="G2441" s="2" t="s">
        <v>11</v>
      </c>
      <c r="H2441" s="2" t="s">
        <v>19</v>
      </c>
      <c r="I2441" s="1">
        <v>4</v>
      </c>
      <c r="J2441" s="2">
        <v>10</v>
      </c>
      <c r="K2441" s="2">
        <v>2023</v>
      </c>
    </row>
    <row r="2442" spans="1:11" x14ac:dyDescent="0.25">
      <c r="A2442" s="2">
        <v>3439</v>
      </c>
      <c r="B2442" s="2">
        <f t="shared" ca="1" si="77"/>
        <v>5521</v>
      </c>
      <c r="C2442" s="1">
        <v>-410</v>
      </c>
      <c r="D2442" s="2" t="str">
        <f t="shared" ca="1" si="76"/>
        <v>Deposit</v>
      </c>
      <c r="E2442" s="2" t="s">
        <v>7</v>
      </c>
      <c r="F2442" s="1">
        <v>46</v>
      </c>
      <c r="G2442" s="2" t="s">
        <v>11</v>
      </c>
      <c r="H2442" s="2" t="s">
        <v>20</v>
      </c>
      <c r="I2442" s="1">
        <v>5</v>
      </c>
      <c r="J2442" s="2">
        <v>5</v>
      </c>
      <c r="K2442" s="2">
        <v>2024</v>
      </c>
    </row>
    <row r="2443" spans="1:11" x14ac:dyDescent="0.25">
      <c r="A2443" s="2">
        <v>3440</v>
      </c>
      <c r="B2443" s="2">
        <f t="shared" ca="1" si="77"/>
        <v>21856</v>
      </c>
      <c r="C2443" s="1">
        <v>1418</v>
      </c>
      <c r="D2443" s="2" t="str">
        <f t="shared" ca="1" si="76"/>
        <v>Deposit</v>
      </c>
      <c r="E2443" s="1" t="s">
        <v>9</v>
      </c>
      <c r="F2443" s="1">
        <v>34</v>
      </c>
      <c r="G2443" s="2" t="s">
        <v>12</v>
      </c>
      <c r="H2443" s="2" t="s">
        <v>21</v>
      </c>
      <c r="I2443" s="1">
        <v>1</v>
      </c>
      <c r="J2443" s="2">
        <v>5</v>
      </c>
      <c r="K2443" s="2">
        <v>2024</v>
      </c>
    </row>
    <row r="2444" spans="1:11" x14ac:dyDescent="0.25">
      <c r="A2444" s="2">
        <v>3441</v>
      </c>
      <c r="B2444" s="2">
        <f t="shared" ca="1" si="77"/>
        <v>11542</v>
      </c>
      <c r="C2444" s="1">
        <v>461</v>
      </c>
      <c r="D2444" s="2" t="str">
        <f t="shared" ca="1" si="76"/>
        <v>Deposit</v>
      </c>
      <c r="E2444" s="1" t="s">
        <v>8</v>
      </c>
      <c r="F2444" s="1">
        <v>69</v>
      </c>
      <c r="G2444" s="2" t="s">
        <v>11</v>
      </c>
      <c r="H2444" s="2" t="s">
        <v>22</v>
      </c>
      <c r="I2444" s="1">
        <v>2</v>
      </c>
      <c r="J2444" s="2">
        <v>3</v>
      </c>
      <c r="K2444" s="2">
        <v>2024</v>
      </c>
    </row>
    <row r="2445" spans="1:11" x14ac:dyDescent="0.25">
      <c r="A2445" s="2">
        <v>3442</v>
      </c>
      <c r="B2445" s="2">
        <f t="shared" ca="1" si="77"/>
        <v>1652</v>
      </c>
      <c r="C2445" s="1">
        <v>118</v>
      </c>
      <c r="D2445" s="2" t="str">
        <f t="shared" ca="1" si="76"/>
        <v>Withdrawal</v>
      </c>
      <c r="E2445" s="1" t="s">
        <v>7</v>
      </c>
      <c r="F2445" s="1">
        <v>61</v>
      </c>
      <c r="G2445" s="2" t="s">
        <v>12</v>
      </c>
      <c r="H2445" s="2" t="s">
        <v>23</v>
      </c>
      <c r="I2445" s="1">
        <v>5</v>
      </c>
      <c r="J2445" s="2">
        <v>9</v>
      </c>
      <c r="K2445" s="2">
        <v>2024</v>
      </c>
    </row>
    <row r="2446" spans="1:11" x14ac:dyDescent="0.25">
      <c r="A2446" s="2">
        <v>3443</v>
      </c>
      <c r="B2446" s="2">
        <f t="shared" ca="1" si="77"/>
        <v>12379</v>
      </c>
      <c r="C2446" s="1">
        <v>1497</v>
      </c>
      <c r="D2446" s="2" t="str">
        <f t="shared" ca="1" si="76"/>
        <v>Transfer</v>
      </c>
      <c r="E2446" s="1" t="s">
        <v>9</v>
      </c>
      <c r="F2446" s="1">
        <v>36</v>
      </c>
      <c r="G2446" s="2" t="s">
        <v>11</v>
      </c>
      <c r="H2446" s="2" t="s">
        <v>19</v>
      </c>
      <c r="I2446" s="1">
        <v>4</v>
      </c>
      <c r="J2446" s="2">
        <v>7</v>
      </c>
      <c r="K2446" s="2">
        <v>2023</v>
      </c>
    </row>
    <row r="2447" spans="1:11" x14ac:dyDescent="0.25">
      <c r="A2447" s="2">
        <v>3444</v>
      </c>
      <c r="B2447" s="2">
        <f t="shared" ca="1" si="77"/>
        <v>8616</v>
      </c>
      <c r="C2447" s="1">
        <v>1182</v>
      </c>
      <c r="D2447" s="2" t="str">
        <f t="shared" ca="1" si="76"/>
        <v>Withdrawal</v>
      </c>
      <c r="E2447" s="1" t="s">
        <v>7</v>
      </c>
      <c r="F2447" s="1">
        <v>63</v>
      </c>
      <c r="G2447" s="2" t="s">
        <v>12</v>
      </c>
      <c r="H2447" s="2" t="s">
        <v>20</v>
      </c>
      <c r="I2447" s="1">
        <v>1</v>
      </c>
      <c r="J2447" s="2">
        <v>10</v>
      </c>
      <c r="K2447" s="2">
        <v>2023</v>
      </c>
    </row>
    <row r="2448" spans="1:11" x14ac:dyDescent="0.25">
      <c r="A2448" s="2">
        <v>3445</v>
      </c>
      <c r="B2448" s="2">
        <f t="shared" ca="1" si="77"/>
        <v>20698</v>
      </c>
      <c r="C2448" s="1">
        <v>255</v>
      </c>
      <c r="D2448" s="2" t="str">
        <f t="shared" ca="1" si="76"/>
        <v>Transfer</v>
      </c>
      <c r="E2448" s="1" t="s">
        <v>7</v>
      </c>
      <c r="F2448" s="1">
        <v>68</v>
      </c>
      <c r="G2448" s="2" t="s">
        <v>11</v>
      </c>
      <c r="H2448" s="2" t="s">
        <v>21</v>
      </c>
      <c r="I2448" s="1">
        <v>2</v>
      </c>
      <c r="J2448" s="2">
        <v>12</v>
      </c>
      <c r="K2448" s="2">
        <v>2023</v>
      </c>
    </row>
    <row r="2449" spans="1:11" x14ac:dyDescent="0.25">
      <c r="A2449" s="2">
        <v>3446</v>
      </c>
      <c r="B2449" s="2">
        <f t="shared" ca="1" si="77"/>
        <v>1288</v>
      </c>
      <c r="C2449" s="1">
        <v>35</v>
      </c>
      <c r="D2449" s="2" t="str">
        <f t="shared" ca="1" si="76"/>
        <v>Deposit</v>
      </c>
      <c r="E2449" s="2" t="s">
        <v>7</v>
      </c>
      <c r="F2449" s="1">
        <v>33</v>
      </c>
      <c r="G2449" s="2" t="s">
        <v>12</v>
      </c>
      <c r="H2449" s="2" t="s">
        <v>22</v>
      </c>
      <c r="I2449" s="1">
        <v>4</v>
      </c>
      <c r="J2449" s="2">
        <v>10</v>
      </c>
      <c r="K2449" s="2">
        <v>2024</v>
      </c>
    </row>
    <row r="2450" spans="1:11" x14ac:dyDescent="0.25">
      <c r="A2450" s="2">
        <v>3447</v>
      </c>
      <c r="B2450" s="2">
        <f t="shared" ca="1" si="77"/>
        <v>11046</v>
      </c>
      <c r="C2450" s="1">
        <v>1271</v>
      </c>
      <c r="D2450" s="2" t="str">
        <f t="shared" ca="1" si="76"/>
        <v>Deposit</v>
      </c>
      <c r="E2450" s="2" t="s">
        <v>8</v>
      </c>
      <c r="F2450" s="1">
        <v>39</v>
      </c>
      <c r="G2450" s="2" t="s">
        <v>11</v>
      </c>
      <c r="H2450" s="2" t="s">
        <v>23</v>
      </c>
      <c r="I2450" s="1">
        <v>2</v>
      </c>
      <c r="J2450" s="2">
        <v>5</v>
      </c>
      <c r="K2450" s="2">
        <v>2023</v>
      </c>
    </row>
    <row r="2451" spans="1:11" x14ac:dyDescent="0.25">
      <c r="A2451" s="2">
        <v>3448</v>
      </c>
      <c r="B2451" s="2">
        <f t="shared" ca="1" si="77"/>
        <v>20179</v>
      </c>
      <c r="C2451" s="1">
        <v>240</v>
      </c>
      <c r="D2451" s="2" t="str">
        <f t="shared" ca="1" si="76"/>
        <v>Transfer</v>
      </c>
      <c r="E2451" s="2" t="s">
        <v>9</v>
      </c>
      <c r="F2451" s="1">
        <v>51</v>
      </c>
      <c r="G2451" s="2" t="s">
        <v>11</v>
      </c>
      <c r="H2451" s="2" t="s">
        <v>19</v>
      </c>
      <c r="I2451" s="1">
        <v>3</v>
      </c>
      <c r="J2451" s="2">
        <v>4</v>
      </c>
      <c r="K2451" s="2">
        <v>2024</v>
      </c>
    </row>
    <row r="2452" spans="1:11" x14ac:dyDescent="0.25">
      <c r="A2452" s="2">
        <v>3449</v>
      </c>
      <c r="B2452" s="2">
        <f t="shared" ca="1" si="77"/>
        <v>3563</v>
      </c>
      <c r="C2452" s="1">
        <v>798</v>
      </c>
      <c r="D2452" s="2" t="str">
        <f t="shared" ca="1" si="76"/>
        <v>Transfer</v>
      </c>
      <c r="E2452" s="2" t="s">
        <v>7</v>
      </c>
      <c r="F2452" s="1">
        <v>54</v>
      </c>
      <c r="G2452" s="2" t="s">
        <v>12</v>
      </c>
      <c r="H2452" s="2" t="s">
        <v>20</v>
      </c>
      <c r="I2452" s="1">
        <v>5</v>
      </c>
      <c r="J2452" s="2">
        <v>6</v>
      </c>
      <c r="K2452" s="2">
        <v>2024</v>
      </c>
    </row>
    <row r="2453" spans="1:11" x14ac:dyDescent="0.25">
      <c r="A2453" s="2">
        <v>3450</v>
      </c>
      <c r="B2453" s="2">
        <f t="shared" ca="1" si="77"/>
        <v>2069</v>
      </c>
      <c r="C2453" s="1">
        <v>1137</v>
      </c>
      <c r="D2453" s="2" t="str">
        <f t="shared" ca="1" si="76"/>
        <v>Transfer</v>
      </c>
      <c r="E2453" s="2" t="s">
        <v>7</v>
      </c>
      <c r="F2453" s="1">
        <v>62</v>
      </c>
      <c r="G2453" s="2" t="s">
        <v>12</v>
      </c>
      <c r="H2453" s="2" t="s">
        <v>21</v>
      </c>
      <c r="I2453" s="1">
        <v>4</v>
      </c>
      <c r="J2453" s="2">
        <v>12</v>
      </c>
      <c r="K2453" s="2">
        <v>2023</v>
      </c>
    </row>
    <row r="2454" spans="1:11" x14ac:dyDescent="0.25">
      <c r="A2454" s="2">
        <v>3451</v>
      </c>
      <c r="B2454" s="2">
        <f t="shared" ca="1" si="77"/>
        <v>1880</v>
      </c>
      <c r="C2454" s="1">
        <v>1024</v>
      </c>
      <c r="D2454" s="2" t="str">
        <f t="shared" ca="1" si="76"/>
        <v>Deposit</v>
      </c>
      <c r="E2454" s="2" t="s">
        <v>7</v>
      </c>
      <c r="F2454" s="1">
        <v>32</v>
      </c>
      <c r="G2454" s="2" t="s">
        <v>11</v>
      </c>
      <c r="H2454" s="2" t="s">
        <v>22</v>
      </c>
      <c r="I2454" s="1">
        <v>1</v>
      </c>
      <c r="J2454" s="2">
        <v>3</v>
      </c>
      <c r="K2454" s="2">
        <v>2023</v>
      </c>
    </row>
    <row r="2455" spans="1:11" x14ac:dyDescent="0.25">
      <c r="A2455" s="2">
        <v>3452</v>
      </c>
      <c r="B2455" s="2">
        <f t="shared" ca="1" si="77"/>
        <v>11568</v>
      </c>
      <c r="C2455" s="1">
        <v>1187</v>
      </c>
      <c r="D2455" s="2" t="str">
        <f t="shared" ca="1" si="76"/>
        <v>Transfer</v>
      </c>
      <c r="E2455" s="2" t="s">
        <v>8</v>
      </c>
      <c r="F2455" s="1">
        <v>57</v>
      </c>
      <c r="G2455" s="2" t="s">
        <v>11</v>
      </c>
      <c r="H2455" s="2" t="s">
        <v>23</v>
      </c>
      <c r="I2455" s="1">
        <v>1</v>
      </c>
      <c r="J2455" s="2">
        <v>6</v>
      </c>
      <c r="K2455" s="2">
        <v>2023</v>
      </c>
    </row>
    <row r="2456" spans="1:11" x14ac:dyDescent="0.25">
      <c r="A2456" s="2">
        <v>3453</v>
      </c>
      <c r="B2456" s="2">
        <f t="shared" ca="1" si="77"/>
        <v>1018</v>
      </c>
      <c r="C2456" s="1">
        <v>980</v>
      </c>
      <c r="D2456" s="2" t="str">
        <f t="shared" ca="1" si="76"/>
        <v>Transfer</v>
      </c>
      <c r="E2456" s="2" t="s">
        <v>9</v>
      </c>
      <c r="F2456" s="1">
        <v>65</v>
      </c>
      <c r="G2456" s="2" t="s">
        <v>12</v>
      </c>
      <c r="H2456" s="2" t="s">
        <v>19</v>
      </c>
      <c r="I2456" s="1">
        <v>5</v>
      </c>
      <c r="J2456" s="2">
        <v>8</v>
      </c>
      <c r="K2456" s="2">
        <v>2023</v>
      </c>
    </row>
    <row r="2457" spans="1:11" x14ac:dyDescent="0.25">
      <c r="A2457" s="2">
        <v>3454</v>
      </c>
      <c r="B2457" s="2">
        <f t="shared" ca="1" si="77"/>
        <v>2487</v>
      </c>
      <c r="C2457" s="1">
        <v>253</v>
      </c>
      <c r="D2457" s="2" t="str">
        <f t="shared" ca="1" si="76"/>
        <v>Transfer</v>
      </c>
      <c r="E2457" s="2" t="s">
        <v>7</v>
      </c>
      <c r="F2457" s="1">
        <v>51</v>
      </c>
      <c r="G2457" s="2" t="s">
        <v>11</v>
      </c>
      <c r="H2457" s="2" t="s">
        <v>20</v>
      </c>
      <c r="I2457" s="1">
        <v>4</v>
      </c>
      <c r="J2457" s="2">
        <v>12</v>
      </c>
      <c r="K2457" s="2">
        <v>2023</v>
      </c>
    </row>
    <row r="2458" spans="1:11" x14ac:dyDescent="0.25">
      <c r="A2458" s="2">
        <v>3455</v>
      </c>
      <c r="B2458" s="2">
        <f t="shared" ca="1" si="77"/>
        <v>2854</v>
      </c>
      <c r="C2458" s="1">
        <v>1129</v>
      </c>
      <c r="D2458" s="2" t="str">
        <f t="shared" ca="1" si="76"/>
        <v>Transfer</v>
      </c>
      <c r="E2458" s="2" t="s">
        <v>7</v>
      </c>
      <c r="F2458" s="1">
        <v>35</v>
      </c>
      <c r="G2458" s="2" t="s">
        <v>12</v>
      </c>
      <c r="H2458" s="2" t="s">
        <v>21</v>
      </c>
      <c r="I2458" s="1">
        <v>4</v>
      </c>
      <c r="J2458" s="2">
        <v>6</v>
      </c>
      <c r="K2458" s="2">
        <v>2023</v>
      </c>
    </row>
    <row r="2459" spans="1:11" x14ac:dyDescent="0.25">
      <c r="A2459" s="2">
        <v>3456</v>
      </c>
      <c r="B2459" s="2">
        <f t="shared" ca="1" si="77"/>
        <v>13098</v>
      </c>
      <c r="C2459" s="1">
        <v>508</v>
      </c>
      <c r="D2459" s="2" t="str">
        <f t="shared" ca="1" si="76"/>
        <v>Withdrawal</v>
      </c>
      <c r="E2459" s="2" t="s">
        <v>7</v>
      </c>
      <c r="F2459" s="1">
        <v>28</v>
      </c>
      <c r="G2459" s="2" t="s">
        <v>11</v>
      </c>
      <c r="H2459" s="2" t="s">
        <v>22</v>
      </c>
      <c r="I2459" s="1">
        <v>5</v>
      </c>
      <c r="J2459" s="2">
        <v>10</v>
      </c>
      <c r="K2459" s="2">
        <v>2024</v>
      </c>
    </row>
    <row r="2460" spans="1:11" x14ac:dyDescent="0.25">
      <c r="A2460" s="2">
        <v>3457</v>
      </c>
      <c r="B2460" s="2">
        <f t="shared" ca="1" si="77"/>
        <v>9165</v>
      </c>
      <c r="C2460" s="1">
        <v>-249</v>
      </c>
      <c r="D2460" s="2" t="str">
        <f t="shared" ca="1" si="76"/>
        <v>Withdrawal</v>
      </c>
      <c r="E2460" s="2" t="s">
        <v>8</v>
      </c>
      <c r="F2460" s="1">
        <v>69</v>
      </c>
      <c r="G2460" s="2" t="s">
        <v>12</v>
      </c>
      <c r="H2460" s="2" t="s">
        <v>23</v>
      </c>
      <c r="I2460" s="1">
        <v>1</v>
      </c>
      <c r="J2460" s="2">
        <v>4</v>
      </c>
      <c r="K2460" s="2">
        <v>2023</v>
      </c>
    </row>
    <row r="2461" spans="1:11" x14ac:dyDescent="0.25">
      <c r="A2461" s="2">
        <v>3458</v>
      </c>
      <c r="B2461" s="2">
        <f t="shared" ca="1" si="77"/>
        <v>23277</v>
      </c>
      <c r="C2461" s="1">
        <v>34</v>
      </c>
      <c r="D2461" s="2" t="str">
        <f t="shared" ca="1" si="76"/>
        <v>Deposit</v>
      </c>
      <c r="E2461" s="2" t="s">
        <v>7</v>
      </c>
      <c r="F2461" s="1">
        <v>31</v>
      </c>
      <c r="G2461" s="2" t="s">
        <v>11</v>
      </c>
      <c r="H2461" s="2" t="s">
        <v>19</v>
      </c>
      <c r="I2461" s="1">
        <v>4</v>
      </c>
      <c r="J2461" s="2">
        <v>9</v>
      </c>
      <c r="K2461" s="2">
        <v>2024</v>
      </c>
    </row>
    <row r="2462" spans="1:11" x14ac:dyDescent="0.25">
      <c r="A2462" s="2">
        <v>3459</v>
      </c>
      <c r="B2462" s="2">
        <f t="shared" ca="1" si="77"/>
        <v>14271</v>
      </c>
      <c r="C2462" s="1">
        <v>57</v>
      </c>
      <c r="D2462" s="2" t="str">
        <f t="shared" ca="1" si="76"/>
        <v>Transfer</v>
      </c>
      <c r="E2462" s="2" t="s">
        <v>9</v>
      </c>
      <c r="F2462" s="1">
        <v>27</v>
      </c>
      <c r="G2462" s="2" t="s">
        <v>12</v>
      </c>
      <c r="H2462" s="2" t="s">
        <v>20</v>
      </c>
      <c r="I2462" s="1">
        <v>3</v>
      </c>
      <c r="J2462" s="2">
        <v>12</v>
      </c>
      <c r="K2462" s="2">
        <v>2024</v>
      </c>
    </row>
    <row r="2463" spans="1:11" x14ac:dyDescent="0.25">
      <c r="A2463" s="2">
        <v>3460</v>
      </c>
      <c r="B2463" s="2">
        <f t="shared" ca="1" si="77"/>
        <v>2828</v>
      </c>
      <c r="C2463" s="1">
        <v>22</v>
      </c>
      <c r="D2463" s="2" t="str">
        <f t="shared" ca="1" si="76"/>
        <v>Transfer</v>
      </c>
      <c r="E2463" s="2" t="s">
        <v>8</v>
      </c>
      <c r="F2463" s="1">
        <v>32</v>
      </c>
      <c r="G2463" s="2" t="s">
        <v>11</v>
      </c>
      <c r="H2463" s="2" t="s">
        <v>21</v>
      </c>
      <c r="I2463" s="1">
        <v>4</v>
      </c>
      <c r="J2463" s="2">
        <v>5</v>
      </c>
      <c r="K2463" s="2">
        <v>2023</v>
      </c>
    </row>
    <row r="2464" spans="1:11" x14ac:dyDescent="0.25">
      <c r="A2464" s="2">
        <v>3461</v>
      </c>
      <c r="B2464" s="2">
        <f t="shared" ca="1" si="77"/>
        <v>3215</v>
      </c>
      <c r="C2464" s="1">
        <v>1367</v>
      </c>
      <c r="D2464" s="2" t="str">
        <f t="shared" ca="1" si="76"/>
        <v>Deposit</v>
      </c>
      <c r="E2464" s="2" t="s">
        <v>7</v>
      </c>
      <c r="F2464" s="1">
        <v>43</v>
      </c>
      <c r="G2464" s="2" t="s">
        <v>11</v>
      </c>
      <c r="H2464" s="2" t="s">
        <v>22</v>
      </c>
      <c r="I2464" s="1">
        <v>4</v>
      </c>
      <c r="J2464" s="2">
        <v>5</v>
      </c>
      <c r="K2464" s="2">
        <v>2023</v>
      </c>
    </row>
    <row r="2465" spans="1:11" x14ac:dyDescent="0.25">
      <c r="A2465" s="2">
        <v>3462</v>
      </c>
      <c r="B2465" s="2">
        <f t="shared" ca="1" si="77"/>
        <v>12214</v>
      </c>
      <c r="C2465" s="1">
        <v>-457</v>
      </c>
      <c r="D2465" s="2" t="str">
        <f t="shared" ca="1" si="76"/>
        <v>Deposit</v>
      </c>
      <c r="E2465" s="2" t="s">
        <v>7</v>
      </c>
      <c r="F2465" s="1">
        <v>38</v>
      </c>
      <c r="G2465" s="2" t="s">
        <v>12</v>
      </c>
      <c r="H2465" s="2" t="s">
        <v>23</v>
      </c>
      <c r="I2465" s="1">
        <v>2</v>
      </c>
      <c r="J2465" s="2">
        <v>5</v>
      </c>
      <c r="K2465" s="2">
        <v>2023</v>
      </c>
    </row>
    <row r="2466" spans="1:11" x14ac:dyDescent="0.25">
      <c r="A2466" s="2">
        <v>3463</v>
      </c>
      <c r="B2466" s="2">
        <f t="shared" ca="1" si="77"/>
        <v>16666</v>
      </c>
      <c r="C2466" s="1">
        <v>829</v>
      </c>
      <c r="D2466" s="2" t="str">
        <f t="shared" ca="1" si="76"/>
        <v>Transfer</v>
      </c>
      <c r="E2466" s="2" t="s">
        <v>7</v>
      </c>
      <c r="F2466" s="1">
        <v>47</v>
      </c>
      <c r="G2466" s="2" t="s">
        <v>11</v>
      </c>
      <c r="H2466" s="2" t="s">
        <v>19</v>
      </c>
      <c r="I2466" s="1">
        <v>2</v>
      </c>
      <c r="J2466" s="2">
        <v>10</v>
      </c>
      <c r="K2466" s="2">
        <v>2024</v>
      </c>
    </row>
    <row r="2467" spans="1:11" x14ac:dyDescent="0.25">
      <c r="A2467" s="2">
        <v>3464</v>
      </c>
      <c r="B2467" s="2">
        <f t="shared" ca="1" si="77"/>
        <v>5977</v>
      </c>
      <c r="C2467" s="1">
        <v>1408</v>
      </c>
      <c r="D2467" s="2" t="str">
        <f t="shared" ca="1" si="76"/>
        <v>Transfer</v>
      </c>
      <c r="E2467" s="2" t="s">
        <v>9</v>
      </c>
      <c r="F2467" s="1">
        <v>65</v>
      </c>
      <c r="G2467" s="2" t="s">
        <v>12</v>
      </c>
      <c r="H2467" s="2" t="s">
        <v>20</v>
      </c>
      <c r="I2467" s="1">
        <v>5</v>
      </c>
      <c r="J2467" s="2">
        <v>5</v>
      </c>
      <c r="K2467" s="2">
        <v>2023</v>
      </c>
    </row>
    <row r="2468" spans="1:11" x14ac:dyDescent="0.25">
      <c r="A2468" s="2">
        <v>3465</v>
      </c>
      <c r="B2468" s="2">
        <f t="shared" ca="1" si="77"/>
        <v>2657</v>
      </c>
      <c r="C2468" s="1">
        <v>1452</v>
      </c>
      <c r="D2468" s="2" t="str">
        <f t="shared" ca="1" si="76"/>
        <v>Deposit</v>
      </c>
      <c r="E2468" s="2" t="s">
        <v>7</v>
      </c>
      <c r="F2468" s="1">
        <v>56</v>
      </c>
      <c r="G2468" s="2" t="s">
        <v>11</v>
      </c>
      <c r="H2468" s="2" t="s">
        <v>21</v>
      </c>
      <c r="I2468" s="1">
        <v>2</v>
      </c>
      <c r="J2468" s="2">
        <v>10</v>
      </c>
      <c r="K2468" s="2">
        <v>2024</v>
      </c>
    </row>
    <row r="2469" spans="1:11" x14ac:dyDescent="0.25">
      <c r="A2469" s="2">
        <v>3466</v>
      </c>
      <c r="B2469" s="2">
        <f t="shared" ca="1" si="77"/>
        <v>10604</v>
      </c>
      <c r="C2469" s="1">
        <v>469</v>
      </c>
      <c r="D2469" s="2" t="str">
        <f t="shared" ca="1" si="76"/>
        <v>Transfer</v>
      </c>
      <c r="E2469" s="2" t="s">
        <v>8</v>
      </c>
      <c r="F2469" s="1">
        <v>33</v>
      </c>
      <c r="G2469" s="2" t="s">
        <v>12</v>
      </c>
      <c r="H2469" s="2" t="s">
        <v>22</v>
      </c>
      <c r="I2469" s="1">
        <v>3</v>
      </c>
      <c r="J2469" s="2">
        <v>8</v>
      </c>
      <c r="K2469" s="2">
        <v>2023</v>
      </c>
    </row>
    <row r="2470" spans="1:11" x14ac:dyDescent="0.25">
      <c r="A2470" s="2">
        <v>3467</v>
      </c>
      <c r="B2470" s="2">
        <f t="shared" ca="1" si="77"/>
        <v>1974</v>
      </c>
      <c r="C2470" s="1">
        <v>-368</v>
      </c>
      <c r="D2470" s="2" t="str">
        <f t="shared" ca="1" si="76"/>
        <v>Transfer</v>
      </c>
      <c r="E2470" s="2" t="s">
        <v>7</v>
      </c>
      <c r="F2470" s="1">
        <v>38</v>
      </c>
      <c r="G2470" s="2" t="s">
        <v>11</v>
      </c>
      <c r="H2470" s="2" t="s">
        <v>23</v>
      </c>
      <c r="I2470" s="1">
        <v>3</v>
      </c>
      <c r="J2470" s="2">
        <v>10</v>
      </c>
      <c r="K2470" s="2">
        <v>2024</v>
      </c>
    </row>
    <row r="2471" spans="1:11" x14ac:dyDescent="0.25">
      <c r="A2471" s="2">
        <v>3468</v>
      </c>
      <c r="B2471" s="2">
        <f t="shared" ca="1" si="77"/>
        <v>2948</v>
      </c>
      <c r="C2471" s="1">
        <v>-96</v>
      </c>
      <c r="D2471" s="2" t="str">
        <f t="shared" ca="1" si="76"/>
        <v>Deposit</v>
      </c>
      <c r="E2471" s="2" t="s">
        <v>7</v>
      </c>
      <c r="F2471" s="1">
        <v>37</v>
      </c>
      <c r="G2471" s="2" t="s">
        <v>12</v>
      </c>
      <c r="H2471" s="2" t="s">
        <v>19</v>
      </c>
      <c r="I2471" s="1">
        <v>1</v>
      </c>
      <c r="J2471" s="2">
        <v>5</v>
      </c>
      <c r="K2471" s="2">
        <v>2024</v>
      </c>
    </row>
    <row r="2472" spans="1:11" x14ac:dyDescent="0.25">
      <c r="A2472" s="2">
        <v>3469</v>
      </c>
      <c r="B2472" s="2">
        <f t="shared" ca="1" si="77"/>
        <v>23975</v>
      </c>
      <c r="C2472" s="1">
        <v>261</v>
      </c>
      <c r="D2472" s="2" t="str">
        <f t="shared" ca="1" si="76"/>
        <v>Deposit</v>
      </c>
      <c r="E2472" s="2" t="s">
        <v>9</v>
      </c>
      <c r="F2472" s="1">
        <v>65</v>
      </c>
      <c r="G2472" s="2" t="s">
        <v>11</v>
      </c>
      <c r="H2472" s="2" t="s">
        <v>20</v>
      </c>
      <c r="I2472" s="1">
        <v>2</v>
      </c>
      <c r="J2472" s="2">
        <v>8</v>
      </c>
      <c r="K2472" s="2">
        <v>2024</v>
      </c>
    </row>
    <row r="2473" spans="1:11" x14ac:dyDescent="0.25">
      <c r="A2473" s="2">
        <v>3470</v>
      </c>
      <c r="B2473" s="2">
        <f t="shared" ca="1" si="77"/>
        <v>17879</v>
      </c>
      <c r="C2473" s="1">
        <v>424</v>
      </c>
      <c r="D2473" s="2" t="str">
        <f t="shared" ca="1" si="76"/>
        <v>Deposit</v>
      </c>
      <c r="E2473" s="2" t="s">
        <v>7</v>
      </c>
      <c r="F2473" s="1">
        <v>45</v>
      </c>
      <c r="G2473" s="2" t="s">
        <v>12</v>
      </c>
      <c r="H2473" s="2" t="s">
        <v>22</v>
      </c>
      <c r="I2473" s="1">
        <v>5</v>
      </c>
      <c r="J2473" s="2">
        <v>12</v>
      </c>
      <c r="K2473" s="2">
        <v>2023</v>
      </c>
    </row>
    <row r="2474" spans="1:11" x14ac:dyDescent="0.25">
      <c r="A2474" s="2">
        <v>3471</v>
      </c>
      <c r="B2474" s="2">
        <f t="shared" ca="1" si="77"/>
        <v>11234</v>
      </c>
      <c r="C2474" s="1">
        <v>626</v>
      </c>
      <c r="D2474" s="2" t="str">
        <f t="shared" ca="1" si="76"/>
        <v>Deposit</v>
      </c>
      <c r="E2474" s="2" t="s">
        <v>7</v>
      </c>
      <c r="F2474" s="1">
        <v>31</v>
      </c>
      <c r="G2474" s="2" t="s">
        <v>11</v>
      </c>
      <c r="H2474" s="2" t="s">
        <v>23</v>
      </c>
      <c r="I2474" s="1">
        <v>4</v>
      </c>
      <c r="J2474" s="2">
        <v>1</v>
      </c>
      <c r="K2474" s="2">
        <v>2023</v>
      </c>
    </row>
    <row r="2475" spans="1:11" x14ac:dyDescent="0.25">
      <c r="A2475" s="2">
        <v>3472</v>
      </c>
      <c r="B2475" s="2">
        <f t="shared" ca="1" si="77"/>
        <v>19921</v>
      </c>
      <c r="C2475" s="1">
        <v>1324</v>
      </c>
      <c r="D2475" s="2" t="str">
        <f t="shared" ca="1" si="76"/>
        <v>Transfer</v>
      </c>
      <c r="E2475" s="2" t="s">
        <v>8</v>
      </c>
      <c r="F2475" s="1">
        <v>54</v>
      </c>
      <c r="G2475" s="2" t="s">
        <v>12</v>
      </c>
      <c r="H2475" s="2" t="s">
        <v>19</v>
      </c>
      <c r="I2475" s="1">
        <v>3</v>
      </c>
      <c r="J2475" s="2">
        <v>5</v>
      </c>
      <c r="K2475" s="2">
        <v>2024</v>
      </c>
    </row>
    <row r="2476" spans="1:11" x14ac:dyDescent="0.25">
      <c r="A2476" s="2">
        <v>3473</v>
      </c>
      <c r="B2476" s="2">
        <f t="shared" ca="1" si="77"/>
        <v>1896</v>
      </c>
      <c r="C2476" s="1">
        <v>1382</v>
      </c>
      <c r="D2476" s="2" t="str">
        <f t="shared" ca="1" si="76"/>
        <v>Deposit</v>
      </c>
      <c r="E2476" s="2" t="s">
        <v>9</v>
      </c>
      <c r="F2476" s="1">
        <v>44</v>
      </c>
      <c r="G2476" s="2" t="s">
        <v>11</v>
      </c>
      <c r="H2476" s="2" t="s">
        <v>20</v>
      </c>
      <c r="I2476" s="1">
        <v>5</v>
      </c>
      <c r="J2476" s="2">
        <v>1</v>
      </c>
      <c r="K2476" s="2">
        <v>2023</v>
      </c>
    </row>
    <row r="2477" spans="1:11" x14ac:dyDescent="0.25">
      <c r="A2477" s="2">
        <v>3474</v>
      </c>
      <c r="B2477" s="2">
        <f t="shared" ca="1" si="77"/>
        <v>13932</v>
      </c>
      <c r="C2477" s="1">
        <v>-446</v>
      </c>
      <c r="D2477" s="2" t="str">
        <f t="shared" ca="1" si="76"/>
        <v>Withdrawal</v>
      </c>
      <c r="E2477" s="2" t="s">
        <v>7</v>
      </c>
      <c r="F2477" s="1">
        <v>46</v>
      </c>
      <c r="G2477" s="2" t="s">
        <v>12</v>
      </c>
      <c r="H2477" s="2" t="s">
        <v>21</v>
      </c>
      <c r="I2477" s="1">
        <v>5</v>
      </c>
      <c r="J2477" s="2">
        <v>7</v>
      </c>
      <c r="K2477" s="2">
        <v>2023</v>
      </c>
    </row>
    <row r="2478" spans="1:11" x14ac:dyDescent="0.25">
      <c r="A2478" s="2">
        <v>3475</v>
      </c>
      <c r="B2478" s="2">
        <f t="shared" ca="1" si="77"/>
        <v>5586</v>
      </c>
      <c r="C2478" s="1">
        <v>-26</v>
      </c>
      <c r="D2478" s="2" t="str">
        <f t="shared" ca="1" si="76"/>
        <v>Withdrawal</v>
      </c>
      <c r="E2478" s="2" t="s">
        <v>8</v>
      </c>
      <c r="F2478" s="1">
        <v>46</v>
      </c>
      <c r="G2478" s="2" t="s">
        <v>11</v>
      </c>
      <c r="H2478" s="2" t="s">
        <v>22</v>
      </c>
      <c r="I2478" s="1">
        <v>3</v>
      </c>
      <c r="J2478" s="2">
        <v>8</v>
      </c>
      <c r="K2478" s="2">
        <v>2023</v>
      </c>
    </row>
    <row r="2479" spans="1:11" x14ac:dyDescent="0.25">
      <c r="A2479" s="2">
        <v>3476</v>
      </c>
      <c r="B2479" s="2">
        <f t="shared" ca="1" si="77"/>
        <v>12702</v>
      </c>
      <c r="C2479" s="1">
        <v>651</v>
      </c>
      <c r="D2479" s="2" t="str">
        <f t="shared" ca="1" si="76"/>
        <v>Transfer</v>
      </c>
      <c r="E2479" s="2" t="s">
        <v>7</v>
      </c>
      <c r="F2479" s="1">
        <v>69</v>
      </c>
      <c r="G2479" s="2" t="s">
        <v>11</v>
      </c>
      <c r="H2479" s="2" t="s">
        <v>23</v>
      </c>
      <c r="I2479" s="1">
        <v>4</v>
      </c>
      <c r="J2479" s="2">
        <v>6</v>
      </c>
      <c r="K2479" s="2">
        <v>2023</v>
      </c>
    </row>
    <row r="2480" spans="1:11" x14ac:dyDescent="0.25">
      <c r="A2480" s="2">
        <v>3477</v>
      </c>
      <c r="B2480" s="2">
        <f t="shared" ca="1" si="77"/>
        <v>960</v>
      </c>
      <c r="C2480" s="1">
        <v>1406</v>
      </c>
      <c r="D2480" s="2" t="str">
        <f t="shared" ca="1" si="76"/>
        <v>Deposit</v>
      </c>
      <c r="E2480" s="2" t="s">
        <v>7</v>
      </c>
      <c r="F2480" s="1">
        <v>43</v>
      </c>
      <c r="G2480" s="2" t="s">
        <v>12</v>
      </c>
      <c r="H2480" s="2" t="s">
        <v>19</v>
      </c>
      <c r="I2480" s="1">
        <v>3</v>
      </c>
      <c r="J2480" s="2">
        <v>5</v>
      </c>
      <c r="K2480" s="2">
        <v>2024</v>
      </c>
    </row>
    <row r="2481" spans="1:11" x14ac:dyDescent="0.25">
      <c r="A2481" s="2">
        <v>3478</v>
      </c>
      <c r="B2481" s="2">
        <f t="shared" ca="1" si="77"/>
        <v>12589</v>
      </c>
      <c r="C2481" s="1">
        <v>1048</v>
      </c>
      <c r="D2481" s="2" t="str">
        <f t="shared" ca="1" si="76"/>
        <v>Withdrawal</v>
      </c>
      <c r="E2481" s="2" t="s">
        <v>9</v>
      </c>
      <c r="F2481" s="1">
        <v>55</v>
      </c>
      <c r="G2481" s="2" t="s">
        <v>11</v>
      </c>
      <c r="H2481" s="2" t="s">
        <v>20</v>
      </c>
      <c r="I2481" s="1">
        <v>5</v>
      </c>
      <c r="J2481" s="2">
        <v>5</v>
      </c>
      <c r="K2481" s="2">
        <v>2024</v>
      </c>
    </row>
    <row r="2482" spans="1:11" x14ac:dyDescent="0.25">
      <c r="A2482" s="2">
        <v>3479</v>
      </c>
      <c r="B2482" s="2">
        <f t="shared" ca="1" si="77"/>
        <v>18209</v>
      </c>
      <c r="C2482" s="1">
        <v>1374</v>
      </c>
      <c r="D2482" s="2" t="str">
        <f t="shared" ca="1" si="76"/>
        <v>Transfer</v>
      </c>
      <c r="E2482" s="2" t="s">
        <v>7</v>
      </c>
      <c r="F2482" s="1">
        <v>60</v>
      </c>
      <c r="G2482" s="2" t="s">
        <v>12</v>
      </c>
      <c r="H2482" s="2" t="s">
        <v>21</v>
      </c>
      <c r="I2482" s="1">
        <v>4</v>
      </c>
      <c r="J2482" s="2">
        <v>10</v>
      </c>
      <c r="K2482" s="2">
        <v>2024</v>
      </c>
    </row>
    <row r="2483" spans="1:11" x14ac:dyDescent="0.25">
      <c r="A2483" s="2">
        <v>3480</v>
      </c>
      <c r="B2483" s="2">
        <f t="shared" ca="1" si="77"/>
        <v>4675</v>
      </c>
      <c r="C2483" s="1">
        <v>1006</v>
      </c>
      <c r="D2483" s="2" t="str">
        <f t="shared" ca="1" si="76"/>
        <v>Deposit</v>
      </c>
      <c r="E2483" s="2" t="s">
        <v>8</v>
      </c>
      <c r="F2483" s="1">
        <v>43</v>
      </c>
      <c r="G2483" s="2" t="s">
        <v>11</v>
      </c>
      <c r="H2483" s="2" t="s">
        <v>22</v>
      </c>
      <c r="I2483" s="1">
        <v>2</v>
      </c>
      <c r="J2483" s="2">
        <v>2</v>
      </c>
      <c r="K2483" s="2">
        <v>2024</v>
      </c>
    </row>
    <row r="2484" spans="1:11" x14ac:dyDescent="0.25">
      <c r="A2484" s="2">
        <v>3481</v>
      </c>
      <c r="B2484" s="2">
        <f t="shared" ca="1" si="77"/>
        <v>11698</v>
      </c>
      <c r="C2484" s="1">
        <v>999</v>
      </c>
      <c r="D2484" s="2" t="str">
        <f t="shared" ca="1" si="76"/>
        <v>Deposit</v>
      </c>
      <c r="E2484" s="2" t="s">
        <v>7</v>
      </c>
      <c r="F2484" s="1">
        <v>34</v>
      </c>
      <c r="G2484" s="2" t="s">
        <v>12</v>
      </c>
      <c r="H2484" s="2" t="s">
        <v>23</v>
      </c>
      <c r="I2484" s="1">
        <v>4</v>
      </c>
      <c r="J2484" s="2">
        <v>5</v>
      </c>
      <c r="K2484" s="2">
        <v>2023</v>
      </c>
    </row>
    <row r="2485" spans="1:11" x14ac:dyDescent="0.25">
      <c r="A2485" s="2">
        <v>3482</v>
      </c>
      <c r="B2485" s="2">
        <f t="shared" ca="1" si="77"/>
        <v>7127</v>
      </c>
      <c r="C2485" s="1">
        <v>982</v>
      </c>
      <c r="D2485" s="2" t="str">
        <f t="shared" ca="1" si="76"/>
        <v>Withdrawal</v>
      </c>
      <c r="E2485" s="2" t="s">
        <v>7</v>
      </c>
      <c r="F2485" s="1">
        <v>63</v>
      </c>
      <c r="G2485" s="2" t="s">
        <v>11</v>
      </c>
      <c r="H2485" s="2" t="s">
        <v>19</v>
      </c>
      <c r="I2485" s="1">
        <v>2</v>
      </c>
      <c r="J2485" s="2">
        <v>2</v>
      </c>
      <c r="K2485" s="2">
        <v>2023</v>
      </c>
    </row>
    <row r="2486" spans="1:11" x14ac:dyDescent="0.25">
      <c r="A2486" s="2">
        <v>3483</v>
      </c>
      <c r="B2486" s="2">
        <f t="shared" ca="1" si="77"/>
        <v>14691</v>
      </c>
      <c r="C2486" s="1">
        <v>452</v>
      </c>
      <c r="D2486" s="2" t="str">
        <f t="shared" ca="1" si="76"/>
        <v>Transfer</v>
      </c>
      <c r="E2486" s="2" t="s">
        <v>9</v>
      </c>
      <c r="F2486" s="1">
        <v>70</v>
      </c>
      <c r="G2486" s="2" t="s">
        <v>12</v>
      </c>
      <c r="H2486" s="2" t="s">
        <v>20</v>
      </c>
      <c r="I2486" s="1">
        <v>2</v>
      </c>
      <c r="J2486" s="2">
        <v>4</v>
      </c>
      <c r="K2486" s="2">
        <v>2024</v>
      </c>
    </row>
    <row r="2487" spans="1:11" x14ac:dyDescent="0.25">
      <c r="A2487" s="2">
        <v>3484</v>
      </c>
      <c r="B2487" s="2">
        <f t="shared" ca="1" si="77"/>
        <v>5288</v>
      </c>
      <c r="C2487" s="1">
        <v>588</v>
      </c>
      <c r="D2487" s="2" t="str">
        <f t="shared" ca="1" si="76"/>
        <v>Deposit</v>
      </c>
      <c r="E2487" s="2" t="s">
        <v>7</v>
      </c>
      <c r="F2487" s="1">
        <v>36</v>
      </c>
      <c r="G2487" s="2" t="s">
        <v>11</v>
      </c>
      <c r="H2487" s="2" t="s">
        <v>21</v>
      </c>
      <c r="I2487" s="1">
        <v>2</v>
      </c>
      <c r="J2487" s="2">
        <v>2</v>
      </c>
      <c r="K2487" s="2">
        <v>2024</v>
      </c>
    </row>
    <row r="2488" spans="1:11" x14ac:dyDescent="0.25">
      <c r="A2488" s="2">
        <v>3485</v>
      </c>
      <c r="B2488" s="2">
        <f t="shared" ca="1" si="77"/>
        <v>8292</v>
      </c>
      <c r="C2488" s="1">
        <v>600</v>
      </c>
      <c r="D2488" s="2" t="str">
        <f t="shared" ca="1" si="76"/>
        <v>Withdrawal</v>
      </c>
      <c r="E2488" s="2" t="s">
        <v>7</v>
      </c>
      <c r="F2488" s="1">
        <v>57</v>
      </c>
      <c r="G2488" s="2" t="s">
        <v>12</v>
      </c>
      <c r="H2488" s="2" t="s">
        <v>22</v>
      </c>
      <c r="I2488" s="1">
        <v>2</v>
      </c>
      <c r="J2488" s="2">
        <v>3</v>
      </c>
      <c r="K2488" s="2">
        <v>2023</v>
      </c>
    </row>
    <row r="2489" spans="1:11" x14ac:dyDescent="0.25">
      <c r="A2489" s="2">
        <v>3486</v>
      </c>
      <c r="B2489" s="2">
        <f t="shared" ca="1" si="77"/>
        <v>21642</v>
      </c>
      <c r="C2489" s="1">
        <v>148</v>
      </c>
      <c r="D2489" s="2" t="str">
        <f t="shared" ca="1" si="76"/>
        <v>Transfer</v>
      </c>
      <c r="E2489" s="2" t="s">
        <v>8</v>
      </c>
      <c r="F2489" s="1">
        <v>62</v>
      </c>
      <c r="G2489" s="2" t="s">
        <v>11</v>
      </c>
      <c r="H2489" s="2" t="s">
        <v>23</v>
      </c>
      <c r="I2489" s="1">
        <v>3</v>
      </c>
      <c r="J2489" s="2">
        <v>3</v>
      </c>
      <c r="K2489" s="2">
        <v>2023</v>
      </c>
    </row>
    <row r="2490" spans="1:11" x14ac:dyDescent="0.25">
      <c r="A2490" s="2">
        <v>3487</v>
      </c>
      <c r="B2490" s="2">
        <f t="shared" ca="1" si="77"/>
        <v>11274</v>
      </c>
      <c r="C2490" s="1">
        <v>1475</v>
      </c>
      <c r="D2490" s="2" t="str">
        <f t="shared" ca="1" si="76"/>
        <v>Withdrawal</v>
      </c>
      <c r="E2490" s="2" t="s">
        <v>9</v>
      </c>
      <c r="F2490" s="1">
        <v>54</v>
      </c>
      <c r="G2490" s="2" t="s">
        <v>12</v>
      </c>
      <c r="H2490" s="2" t="s">
        <v>19</v>
      </c>
      <c r="I2490" s="1">
        <v>2</v>
      </c>
      <c r="J2490" s="2">
        <v>4</v>
      </c>
      <c r="K2490" s="2">
        <v>2023</v>
      </c>
    </row>
    <row r="2491" spans="1:11" x14ac:dyDescent="0.25">
      <c r="A2491" s="2">
        <v>3488</v>
      </c>
      <c r="B2491" s="2">
        <f t="shared" ca="1" si="77"/>
        <v>7030</v>
      </c>
      <c r="C2491" s="1">
        <v>556</v>
      </c>
      <c r="D2491" s="2" t="str">
        <f t="shared" ca="1" si="76"/>
        <v>Withdrawal</v>
      </c>
      <c r="E2491" s="2" t="s">
        <v>7</v>
      </c>
      <c r="F2491" s="1">
        <v>42</v>
      </c>
      <c r="G2491" s="2" t="s">
        <v>11</v>
      </c>
      <c r="H2491" s="2" t="s">
        <v>20</v>
      </c>
      <c r="I2491" s="1">
        <v>1</v>
      </c>
      <c r="J2491" s="2">
        <v>7</v>
      </c>
      <c r="K2491" s="2">
        <v>2024</v>
      </c>
    </row>
    <row r="2492" spans="1:11" x14ac:dyDescent="0.25">
      <c r="A2492" s="2">
        <v>3489</v>
      </c>
      <c r="B2492" s="2">
        <f t="shared" ca="1" si="77"/>
        <v>8867</v>
      </c>
      <c r="C2492" s="1">
        <v>924</v>
      </c>
      <c r="D2492" s="2" t="str">
        <f t="shared" ca="1" si="76"/>
        <v>Withdrawal</v>
      </c>
      <c r="E2492" s="2" t="s">
        <v>7</v>
      </c>
      <c r="F2492" s="1">
        <v>29</v>
      </c>
      <c r="G2492" s="2" t="s">
        <v>12</v>
      </c>
      <c r="H2492" s="2" t="s">
        <v>21</v>
      </c>
      <c r="I2492" s="1">
        <v>3</v>
      </c>
      <c r="J2492" s="2">
        <v>11</v>
      </c>
      <c r="K2492" s="2">
        <v>2024</v>
      </c>
    </row>
    <row r="2493" spans="1:11" x14ac:dyDescent="0.25">
      <c r="A2493" s="2">
        <v>3490</v>
      </c>
      <c r="B2493" s="2">
        <f t="shared" ca="1" si="77"/>
        <v>11548</v>
      </c>
      <c r="C2493" s="1">
        <v>1477</v>
      </c>
      <c r="D2493" s="2" t="str">
        <f t="shared" ca="1" si="76"/>
        <v>Withdrawal</v>
      </c>
      <c r="E2493" s="2" t="s">
        <v>8</v>
      </c>
      <c r="F2493" s="1">
        <v>29</v>
      </c>
      <c r="G2493" s="2" t="s">
        <v>11</v>
      </c>
      <c r="H2493" s="2" t="s">
        <v>22</v>
      </c>
      <c r="I2493" s="1">
        <v>2</v>
      </c>
      <c r="J2493" s="2">
        <v>5</v>
      </c>
      <c r="K2493" s="2">
        <v>2024</v>
      </c>
    </row>
    <row r="2494" spans="1:11" x14ac:dyDescent="0.25">
      <c r="A2494" s="2">
        <v>3491</v>
      </c>
      <c r="B2494" s="2">
        <f t="shared" ca="1" si="77"/>
        <v>18600</v>
      </c>
      <c r="C2494" s="1">
        <v>1218</v>
      </c>
      <c r="D2494" s="2" t="str">
        <f t="shared" ca="1" si="76"/>
        <v>Transfer</v>
      </c>
      <c r="E2494" s="2" t="s">
        <v>7</v>
      </c>
      <c r="F2494" s="1">
        <v>51</v>
      </c>
      <c r="G2494" s="2" t="s">
        <v>12</v>
      </c>
      <c r="H2494" s="2" t="s">
        <v>23</v>
      </c>
      <c r="I2494" s="1">
        <v>2</v>
      </c>
      <c r="J2494" s="2">
        <v>7</v>
      </c>
      <c r="K2494" s="2">
        <v>2023</v>
      </c>
    </row>
    <row r="2495" spans="1:11" x14ac:dyDescent="0.25">
      <c r="A2495" s="2">
        <v>3492</v>
      </c>
      <c r="B2495" s="2">
        <f t="shared" ca="1" si="77"/>
        <v>1290</v>
      </c>
      <c r="C2495" s="1">
        <v>621</v>
      </c>
      <c r="D2495" s="2" t="str">
        <f t="shared" ca="1" si="76"/>
        <v>Transfer</v>
      </c>
      <c r="E2495" s="2" t="s">
        <v>9</v>
      </c>
      <c r="F2495" s="1">
        <v>60</v>
      </c>
      <c r="G2495" s="2" t="s">
        <v>11</v>
      </c>
      <c r="H2495" s="2" t="s">
        <v>19</v>
      </c>
      <c r="I2495" s="1">
        <v>4</v>
      </c>
      <c r="J2495" s="2">
        <v>2</v>
      </c>
      <c r="K2495" s="2">
        <v>2024</v>
      </c>
    </row>
    <row r="2496" spans="1:11" x14ac:dyDescent="0.25">
      <c r="A2496" s="2">
        <v>3493</v>
      </c>
      <c r="B2496" s="2">
        <f t="shared" ca="1" si="77"/>
        <v>9317</v>
      </c>
      <c r="C2496" s="1">
        <v>1477</v>
      </c>
      <c r="D2496" s="2" t="str">
        <f t="shared" ca="1" si="76"/>
        <v>Withdrawal</v>
      </c>
      <c r="E2496" s="2" t="s">
        <v>7</v>
      </c>
      <c r="F2496" s="1">
        <v>63</v>
      </c>
      <c r="G2496" s="2" t="s">
        <v>12</v>
      </c>
      <c r="H2496" s="2" t="s">
        <v>20</v>
      </c>
      <c r="I2496" s="1">
        <v>2</v>
      </c>
      <c r="J2496" s="2">
        <v>5</v>
      </c>
      <c r="K2496" s="2">
        <v>2024</v>
      </c>
    </row>
    <row r="2497" spans="1:11" x14ac:dyDescent="0.25">
      <c r="A2497" s="2">
        <v>3494</v>
      </c>
      <c r="B2497" s="2">
        <f t="shared" ca="1" si="77"/>
        <v>8394</v>
      </c>
      <c r="C2497" s="1">
        <v>1126</v>
      </c>
      <c r="D2497" s="2" t="str">
        <f t="shared" ca="1" si="76"/>
        <v>Withdrawal</v>
      </c>
      <c r="E2497" s="2" t="s">
        <v>7</v>
      </c>
      <c r="F2497" s="1">
        <v>33</v>
      </c>
      <c r="G2497" s="2" t="s">
        <v>11</v>
      </c>
      <c r="H2497" s="2" t="s">
        <v>21</v>
      </c>
      <c r="I2497" s="1">
        <v>2</v>
      </c>
      <c r="J2497" s="2">
        <v>12</v>
      </c>
      <c r="K2497" s="2">
        <v>2023</v>
      </c>
    </row>
    <row r="2498" spans="1:11" x14ac:dyDescent="0.25">
      <c r="A2498" s="2">
        <v>3495</v>
      </c>
      <c r="B2498" s="2">
        <f t="shared" ca="1" si="77"/>
        <v>3069</v>
      </c>
      <c r="C2498" s="1">
        <v>819</v>
      </c>
      <c r="D2498" s="2" t="str">
        <f t="shared" ca="1" si="76"/>
        <v>Withdrawal</v>
      </c>
      <c r="E2498" s="2" t="s">
        <v>8</v>
      </c>
      <c r="F2498" s="1">
        <v>46</v>
      </c>
      <c r="G2498" s="2" t="s">
        <v>11</v>
      </c>
      <c r="H2498" s="2" t="s">
        <v>22</v>
      </c>
      <c r="I2498" s="1">
        <v>4</v>
      </c>
      <c r="J2498" s="2">
        <v>1</v>
      </c>
      <c r="K2498" s="2">
        <v>2024</v>
      </c>
    </row>
    <row r="2499" spans="1:11" x14ac:dyDescent="0.25">
      <c r="A2499" s="2">
        <v>3496</v>
      </c>
      <c r="B2499" s="2">
        <f t="shared" ca="1" si="77"/>
        <v>11853</v>
      </c>
      <c r="C2499" s="1">
        <v>538</v>
      </c>
      <c r="D2499" s="2" t="str">
        <f t="shared" ca="1" si="76"/>
        <v>Withdrawal</v>
      </c>
      <c r="E2499" s="2" t="s">
        <v>7</v>
      </c>
      <c r="F2499" s="1">
        <v>35</v>
      </c>
      <c r="G2499" s="2" t="s">
        <v>12</v>
      </c>
      <c r="H2499" s="2" t="s">
        <v>23</v>
      </c>
      <c r="I2499" s="1">
        <v>3</v>
      </c>
      <c r="J2499" s="2">
        <v>1</v>
      </c>
      <c r="K2499" s="2">
        <v>2023</v>
      </c>
    </row>
    <row r="2500" spans="1:11" x14ac:dyDescent="0.25">
      <c r="A2500" s="2">
        <v>3497</v>
      </c>
      <c r="B2500" s="2">
        <f t="shared" ca="1" si="77"/>
        <v>17045</v>
      </c>
      <c r="C2500" s="1">
        <v>837</v>
      </c>
      <c r="D2500" s="2" t="str">
        <f t="shared" ref="D2500:D2563" ca="1" si="78">INDEX(loan_types,RANDBETWEEN(1,COUNTA(loan_types)))</f>
        <v>Deposit</v>
      </c>
      <c r="E2500" s="2" t="s">
        <v>8</v>
      </c>
      <c r="F2500" s="1">
        <v>67</v>
      </c>
      <c r="G2500" s="2" t="s">
        <v>11</v>
      </c>
      <c r="H2500" s="2" t="s">
        <v>19</v>
      </c>
      <c r="I2500" s="1">
        <v>2</v>
      </c>
      <c r="J2500" s="2">
        <v>1</v>
      </c>
      <c r="K2500" s="2">
        <v>2023</v>
      </c>
    </row>
    <row r="2501" spans="1:11" x14ac:dyDescent="0.25">
      <c r="A2501" s="2">
        <v>3498</v>
      </c>
      <c r="B2501" s="2">
        <f t="shared" ref="B2501:B2564" ca="1" si="79">IF(D2501="Withdrawal",RANDBETWEEN(500,15000),IF(D2500="Transfer",RANDBETWEEN(600,6000),RANDBETWEEN(10000,25000)))</f>
        <v>16898</v>
      </c>
      <c r="C2501" s="1">
        <v>200</v>
      </c>
      <c r="D2501" s="2" t="str">
        <f t="shared" ca="1" si="78"/>
        <v>Transfer</v>
      </c>
      <c r="E2501" s="2" t="s">
        <v>9</v>
      </c>
      <c r="F2501" s="1">
        <v>37</v>
      </c>
      <c r="G2501" s="2" t="s">
        <v>11</v>
      </c>
      <c r="H2501" s="2" t="s">
        <v>20</v>
      </c>
      <c r="I2501" s="1">
        <v>5</v>
      </c>
      <c r="J2501" s="2">
        <v>3</v>
      </c>
      <c r="K2501" s="2">
        <v>2024</v>
      </c>
    </row>
    <row r="2502" spans="1:11" x14ac:dyDescent="0.25">
      <c r="A2502" s="2">
        <v>3499</v>
      </c>
      <c r="B2502" s="2">
        <f t="shared" ca="1" si="79"/>
        <v>12567</v>
      </c>
      <c r="C2502" s="1">
        <v>779</v>
      </c>
      <c r="D2502" s="2" t="str">
        <f t="shared" ca="1" si="78"/>
        <v>Withdrawal</v>
      </c>
      <c r="E2502" s="2" t="s">
        <v>7</v>
      </c>
      <c r="F2502" s="1">
        <v>29</v>
      </c>
      <c r="G2502" s="2" t="s">
        <v>12</v>
      </c>
      <c r="H2502" s="2" t="s">
        <v>21</v>
      </c>
      <c r="I2502" s="1">
        <v>3</v>
      </c>
      <c r="J2502" s="2">
        <v>8</v>
      </c>
      <c r="K2502" s="2">
        <v>2024</v>
      </c>
    </row>
    <row r="2503" spans="1:11" x14ac:dyDescent="0.25">
      <c r="A2503" s="2">
        <v>3500</v>
      </c>
      <c r="B2503" s="2">
        <f t="shared" ca="1" si="79"/>
        <v>19942</v>
      </c>
      <c r="C2503" s="1">
        <v>-477</v>
      </c>
      <c r="D2503" s="2" t="str">
        <f t="shared" ca="1" si="78"/>
        <v>Deposit</v>
      </c>
      <c r="E2503" s="2" t="s">
        <v>7</v>
      </c>
      <c r="F2503" s="1">
        <v>27</v>
      </c>
      <c r="G2503" s="2" t="s">
        <v>12</v>
      </c>
      <c r="H2503" s="2" t="s">
        <v>22</v>
      </c>
      <c r="I2503" s="1">
        <v>3</v>
      </c>
      <c r="J2503" s="2">
        <v>5</v>
      </c>
      <c r="K2503" s="2">
        <v>2023</v>
      </c>
    </row>
    <row r="2504" spans="1:11" x14ac:dyDescent="0.25">
      <c r="A2504" s="2">
        <v>3501</v>
      </c>
      <c r="B2504" s="2">
        <f t="shared" ca="1" si="79"/>
        <v>18103</v>
      </c>
      <c r="C2504" s="1">
        <v>1069</v>
      </c>
      <c r="D2504" s="2" t="str">
        <f t="shared" ca="1" si="78"/>
        <v>Deposit</v>
      </c>
      <c r="E2504" s="2" t="s">
        <v>7</v>
      </c>
      <c r="F2504" s="1">
        <v>52</v>
      </c>
      <c r="G2504" s="2" t="s">
        <v>11</v>
      </c>
      <c r="H2504" s="2" t="s">
        <v>23</v>
      </c>
      <c r="I2504" s="1">
        <v>1</v>
      </c>
      <c r="J2504" s="2">
        <v>9</v>
      </c>
      <c r="K2504" s="2">
        <v>2023</v>
      </c>
    </row>
    <row r="2505" spans="1:11" x14ac:dyDescent="0.25">
      <c r="A2505" s="2">
        <v>3502</v>
      </c>
      <c r="B2505" s="2">
        <f t="shared" ca="1" si="79"/>
        <v>14138</v>
      </c>
      <c r="C2505" s="1">
        <v>280</v>
      </c>
      <c r="D2505" s="2" t="str">
        <f t="shared" ca="1" si="78"/>
        <v>Withdrawal</v>
      </c>
      <c r="E2505" s="2" t="s">
        <v>8</v>
      </c>
      <c r="F2505" s="1">
        <v>33</v>
      </c>
      <c r="G2505" s="2" t="s">
        <v>11</v>
      </c>
      <c r="H2505" s="2" t="s">
        <v>19</v>
      </c>
      <c r="I2505" s="1">
        <v>2</v>
      </c>
      <c r="J2505" s="2">
        <v>8</v>
      </c>
      <c r="K2505" s="2">
        <v>2023</v>
      </c>
    </row>
    <row r="2506" spans="1:11" x14ac:dyDescent="0.25">
      <c r="A2506" s="2">
        <v>3503</v>
      </c>
      <c r="B2506" s="2">
        <f t="shared" ca="1" si="79"/>
        <v>10972</v>
      </c>
      <c r="C2506" s="1">
        <v>909</v>
      </c>
      <c r="D2506" s="2" t="str">
        <f t="shared" ca="1" si="78"/>
        <v>Withdrawal</v>
      </c>
      <c r="E2506" s="2" t="s">
        <v>9</v>
      </c>
      <c r="F2506" s="1">
        <v>61</v>
      </c>
      <c r="G2506" s="2" t="s">
        <v>12</v>
      </c>
      <c r="H2506" s="2" t="s">
        <v>20</v>
      </c>
      <c r="I2506" s="1">
        <v>3</v>
      </c>
      <c r="J2506" s="2">
        <v>5</v>
      </c>
      <c r="K2506" s="2">
        <v>2023</v>
      </c>
    </row>
    <row r="2507" spans="1:11" x14ac:dyDescent="0.25">
      <c r="A2507" s="2">
        <v>3504</v>
      </c>
      <c r="B2507" s="2">
        <f t="shared" ca="1" si="79"/>
        <v>10754</v>
      </c>
      <c r="C2507" s="1">
        <v>544</v>
      </c>
      <c r="D2507" s="2" t="str">
        <f t="shared" ca="1" si="78"/>
        <v>Deposit</v>
      </c>
      <c r="E2507" s="2" t="s">
        <v>7</v>
      </c>
      <c r="F2507" s="1">
        <v>57</v>
      </c>
      <c r="G2507" s="2" t="s">
        <v>11</v>
      </c>
      <c r="H2507" s="2" t="s">
        <v>21</v>
      </c>
      <c r="I2507" s="1">
        <v>3</v>
      </c>
      <c r="J2507" s="2">
        <v>7</v>
      </c>
      <c r="K2507" s="2">
        <v>2023</v>
      </c>
    </row>
    <row r="2508" spans="1:11" x14ac:dyDescent="0.25">
      <c r="A2508" s="2">
        <v>3505</v>
      </c>
      <c r="B2508" s="2">
        <f t="shared" ca="1" si="79"/>
        <v>11453</v>
      </c>
      <c r="C2508" s="1">
        <v>491</v>
      </c>
      <c r="D2508" s="2" t="str">
        <f t="shared" ca="1" si="78"/>
        <v>Withdrawal</v>
      </c>
      <c r="E2508" s="2" t="s">
        <v>7</v>
      </c>
      <c r="F2508" s="1">
        <v>51</v>
      </c>
      <c r="G2508" s="2" t="s">
        <v>12</v>
      </c>
      <c r="H2508" s="2" t="s">
        <v>22</v>
      </c>
      <c r="I2508" s="1">
        <v>1</v>
      </c>
      <c r="J2508" s="2">
        <v>4</v>
      </c>
      <c r="K2508" s="2">
        <v>2024</v>
      </c>
    </row>
    <row r="2509" spans="1:11" x14ac:dyDescent="0.25">
      <c r="A2509" s="2">
        <v>3506</v>
      </c>
      <c r="B2509" s="2">
        <f t="shared" ca="1" si="79"/>
        <v>628</v>
      </c>
      <c r="C2509" s="1">
        <v>563</v>
      </c>
      <c r="D2509" s="2" t="str">
        <f t="shared" ca="1" si="78"/>
        <v>Withdrawal</v>
      </c>
      <c r="E2509" s="2" t="s">
        <v>7</v>
      </c>
      <c r="F2509" s="1">
        <v>38</v>
      </c>
      <c r="G2509" s="2" t="s">
        <v>11</v>
      </c>
      <c r="H2509" s="2" t="s">
        <v>23</v>
      </c>
      <c r="I2509" s="1">
        <v>2</v>
      </c>
      <c r="J2509" s="2">
        <v>4</v>
      </c>
      <c r="K2509" s="2">
        <v>2023</v>
      </c>
    </row>
    <row r="2510" spans="1:11" x14ac:dyDescent="0.25">
      <c r="A2510" s="2">
        <v>3507</v>
      </c>
      <c r="B2510" s="2">
        <f t="shared" ca="1" si="79"/>
        <v>21008</v>
      </c>
      <c r="C2510" s="1">
        <v>83</v>
      </c>
      <c r="D2510" s="2" t="str">
        <f t="shared" ca="1" si="78"/>
        <v>Deposit</v>
      </c>
      <c r="E2510" s="2" t="s">
        <v>8</v>
      </c>
      <c r="F2510" s="1">
        <v>44</v>
      </c>
      <c r="G2510" s="2" t="s">
        <v>12</v>
      </c>
      <c r="H2510" s="2" t="s">
        <v>19</v>
      </c>
      <c r="I2510" s="1">
        <v>4</v>
      </c>
      <c r="J2510" s="2">
        <v>4</v>
      </c>
      <c r="K2510" s="2">
        <v>2023</v>
      </c>
    </row>
    <row r="2511" spans="1:11" x14ac:dyDescent="0.25">
      <c r="A2511" s="2">
        <v>3508</v>
      </c>
      <c r="B2511" s="2">
        <f t="shared" ca="1" si="79"/>
        <v>13581</v>
      </c>
      <c r="C2511" s="1">
        <v>-316</v>
      </c>
      <c r="D2511" s="2" t="str">
        <f t="shared" ca="1" si="78"/>
        <v>Transfer</v>
      </c>
      <c r="E2511" s="2" t="s">
        <v>7</v>
      </c>
      <c r="F2511" s="1">
        <v>31</v>
      </c>
      <c r="G2511" s="2" t="s">
        <v>11</v>
      </c>
      <c r="H2511" s="2" t="s">
        <v>20</v>
      </c>
      <c r="I2511" s="1">
        <v>4</v>
      </c>
      <c r="J2511" s="2">
        <v>5</v>
      </c>
      <c r="K2511" s="2">
        <v>2024</v>
      </c>
    </row>
    <row r="2512" spans="1:11" x14ac:dyDescent="0.25">
      <c r="A2512" s="2">
        <v>3509</v>
      </c>
      <c r="B2512" s="2">
        <f t="shared" ca="1" si="79"/>
        <v>1783</v>
      </c>
      <c r="C2512" s="1">
        <v>960</v>
      </c>
      <c r="D2512" s="2" t="str">
        <f t="shared" ca="1" si="78"/>
        <v>Withdrawal</v>
      </c>
      <c r="E2512" s="2" t="s">
        <v>9</v>
      </c>
      <c r="F2512" s="1">
        <v>56</v>
      </c>
      <c r="G2512" s="2" t="s">
        <v>12</v>
      </c>
      <c r="H2512" s="2" t="s">
        <v>21</v>
      </c>
      <c r="I2512" s="1">
        <v>5</v>
      </c>
      <c r="J2512" s="2">
        <v>7</v>
      </c>
      <c r="K2512" s="2">
        <v>2023</v>
      </c>
    </row>
    <row r="2513" spans="1:11" x14ac:dyDescent="0.25">
      <c r="A2513" s="2">
        <v>3510</v>
      </c>
      <c r="B2513" s="2">
        <f t="shared" ca="1" si="79"/>
        <v>20041</v>
      </c>
      <c r="C2513" s="1">
        <v>875</v>
      </c>
      <c r="D2513" s="2" t="str">
        <f t="shared" ca="1" si="78"/>
        <v>Transfer</v>
      </c>
      <c r="E2513" s="2" t="s">
        <v>8</v>
      </c>
      <c r="F2513" s="1">
        <v>37</v>
      </c>
      <c r="G2513" s="2" t="s">
        <v>11</v>
      </c>
      <c r="H2513" s="2" t="s">
        <v>22</v>
      </c>
      <c r="I2513" s="1">
        <v>2</v>
      </c>
      <c r="J2513" s="2">
        <v>12</v>
      </c>
      <c r="K2513" s="2">
        <v>2023</v>
      </c>
    </row>
    <row r="2514" spans="1:11" x14ac:dyDescent="0.25">
      <c r="A2514" s="2">
        <v>3511</v>
      </c>
      <c r="B2514" s="2">
        <f t="shared" ca="1" si="79"/>
        <v>1057</v>
      </c>
      <c r="C2514" s="1">
        <v>-6</v>
      </c>
      <c r="D2514" s="2" t="str">
        <f t="shared" ca="1" si="78"/>
        <v>Withdrawal</v>
      </c>
      <c r="E2514" s="2" t="s">
        <v>7</v>
      </c>
      <c r="F2514" s="1">
        <v>59</v>
      </c>
      <c r="G2514" s="2" t="s">
        <v>11</v>
      </c>
      <c r="H2514" s="2" t="s">
        <v>23</v>
      </c>
      <c r="I2514" s="1">
        <v>4</v>
      </c>
      <c r="J2514" s="2">
        <v>6</v>
      </c>
      <c r="K2514" s="2">
        <v>2023</v>
      </c>
    </row>
    <row r="2515" spans="1:11" x14ac:dyDescent="0.25">
      <c r="A2515" s="2">
        <v>3512</v>
      </c>
      <c r="B2515" s="2">
        <f t="shared" ca="1" si="79"/>
        <v>15934</v>
      </c>
      <c r="C2515" s="1">
        <v>302</v>
      </c>
      <c r="D2515" s="2" t="str">
        <f t="shared" ca="1" si="78"/>
        <v>Deposit</v>
      </c>
      <c r="E2515" s="2" t="s">
        <v>7</v>
      </c>
      <c r="F2515" s="1">
        <v>41</v>
      </c>
      <c r="G2515" s="2" t="s">
        <v>12</v>
      </c>
      <c r="H2515" s="2" t="s">
        <v>19</v>
      </c>
      <c r="I2515" s="1">
        <v>1</v>
      </c>
      <c r="J2515" s="2">
        <v>7</v>
      </c>
      <c r="K2515" s="2">
        <v>2023</v>
      </c>
    </row>
    <row r="2516" spans="1:11" x14ac:dyDescent="0.25">
      <c r="A2516" s="2">
        <v>3513</v>
      </c>
      <c r="B2516" s="2">
        <f t="shared" ca="1" si="79"/>
        <v>13593</v>
      </c>
      <c r="C2516" s="1">
        <v>158</v>
      </c>
      <c r="D2516" s="2" t="str">
        <f t="shared" ca="1" si="78"/>
        <v>Withdrawal</v>
      </c>
      <c r="E2516" s="2" t="s">
        <v>7</v>
      </c>
      <c r="F2516" s="1">
        <v>58</v>
      </c>
      <c r="G2516" s="2" t="s">
        <v>12</v>
      </c>
      <c r="H2516" s="2" t="s">
        <v>20</v>
      </c>
      <c r="I2516" s="1">
        <v>1</v>
      </c>
      <c r="J2516" s="2">
        <v>11</v>
      </c>
      <c r="K2516" s="2">
        <v>2023</v>
      </c>
    </row>
    <row r="2517" spans="1:11" x14ac:dyDescent="0.25">
      <c r="A2517" s="2">
        <v>3514</v>
      </c>
      <c r="B2517" s="2">
        <f t="shared" ca="1" si="79"/>
        <v>19947</v>
      </c>
      <c r="C2517" s="1">
        <v>-255</v>
      </c>
      <c r="D2517" s="2" t="str">
        <f t="shared" ca="1" si="78"/>
        <v>Transfer</v>
      </c>
      <c r="E2517" s="2" t="s">
        <v>9</v>
      </c>
      <c r="F2517" s="1">
        <v>28</v>
      </c>
      <c r="G2517" s="2" t="s">
        <v>11</v>
      </c>
      <c r="H2517" s="2" t="s">
        <v>21</v>
      </c>
      <c r="I2517" s="1">
        <v>2</v>
      </c>
      <c r="J2517" s="2">
        <v>10</v>
      </c>
      <c r="K2517" s="2">
        <v>2024</v>
      </c>
    </row>
    <row r="2518" spans="1:11" x14ac:dyDescent="0.25">
      <c r="A2518" s="2">
        <v>3515</v>
      </c>
      <c r="B2518" s="2">
        <f t="shared" ca="1" si="79"/>
        <v>6488</v>
      </c>
      <c r="C2518" s="1">
        <v>255</v>
      </c>
      <c r="D2518" s="2" t="str">
        <f t="shared" ca="1" si="78"/>
        <v>Withdrawal</v>
      </c>
      <c r="E2518" s="2" t="s">
        <v>7</v>
      </c>
      <c r="F2518" s="1">
        <v>49</v>
      </c>
      <c r="G2518" s="2" t="s">
        <v>11</v>
      </c>
      <c r="H2518" s="2" t="s">
        <v>22</v>
      </c>
      <c r="I2518" s="1">
        <v>2</v>
      </c>
      <c r="J2518" s="2">
        <v>2</v>
      </c>
      <c r="K2518" s="2">
        <v>2024</v>
      </c>
    </row>
    <row r="2519" spans="1:11" x14ac:dyDescent="0.25">
      <c r="A2519" s="2">
        <v>3516</v>
      </c>
      <c r="B2519" s="2">
        <f t="shared" ca="1" si="79"/>
        <v>3123</v>
      </c>
      <c r="C2519" s="1">
        <v>297</v>
      </c>
      <c r="D2519" s="2" t="str">
        <f t="shared" ca="1" si="78"/>
        <v>Withdrawal</v>
      </c>
      <c r="E2519" s="2" t="s">
        <v>8</v>
      </c>
      <c r="F2519" s="1">
        <v>30</v>
      </c>
      <c r="G2519" s="2" t="s">
        <v>12</v>
      </c>
      <c r="H2519" s="2" t="s">
        <v>23</v>
      </c>
      <c r="I2519" s="1">
        <v>5</v>
      </c>
      <c r="J2519" s="2">
        <v>9</v>
      </c>
      <c r="K2519" s="2">
        <v>2024</v>
      </c>
    </row>
    <row r="2520" spans="1:11" x14ac:dyDescent="0.25">
      <c r="A2520" s="2">
        <v>3517</v>
      </c>
      <c r="B2520" s="2">
        <f t="shared" ca="1" si="79"/>
        <v>6092</v>
      </c>
      <c r="C2520" s="1">
        <v>603</v>
      </c>
      <c r="D2520" s="2" t="str">
        <f t="shared" ca="1" si="78"/>
        <v>Withdrawal</v>
      </c>
      <c r="E2520" s="2" t="s">
        <v>7</v>
      </c>
      <c r="F2520" s="1">
        <v>30</v>
      </c>
      <c r="G2520" s="2" t="s">
        <v>11</v>
      </c>
      <c r="H2520" s="2" t="s">
        <v>19</v>
      </c>
      <c r="I2520" s="1">
        <v>1</v>
      </c>
      <c r="J2520" s="2">
        <v>6</v>
      </c>
      <c r="K2520" s="2">
        <v>2024</v>
      </c>
    </row>
    <row r="2521" spans="1:11" x14ac:dyDescent="0.25">
      <c r="A2521" s="2">
        <v>3518</v>
      </c>
      <c r="B2521" s="2">
        <f t="shared" ca="1" si="79"/>
        <v>23036</v>
      </c>
      <c r="C2521" s="1">
        <v>967</v>
      </c>
      <c r="D2521" s="2" t="str">
        <f t="shared" ca="1" si="78"/>
        <v>Transfer</v>
      </c>
      <c r="E2521" s="2" t="s">
        <v>7</v>
      </c>
      <c r="F2521" s="1">
        <v>62</v>
      </c>
      <c r="G2521" s="2" t="s">
        <v>12</v>
      </c>
      <c r="H2521" s="2" t="s">
        <v>20</v>
      </c>
      <c r="I2521" s="1">
        <v>4</v>
      </c>
      <c r="J2521" s="2">
        <v>6</v>
      </c>
      <c r="K2521" s="2">
        <v>2024</v>
      </c>
    </row>
    <row r="2522" spans="1:11" x14ac:dyDescent="0.25">
      <c r="A2522" s="2">
        <v>3519</v>
      </c>
      <c r="B2522" s="2">
        <f t="shared" ca="1" si="79"/>
        <v>5164</v>
      </c>
      <c r="C2522" s="1">
        <v>-151</v>
      </c>
      <c r="D2522" s="2" t="str">
        <f t="shared" ca="1" si="78"/>
        <v>Transfer</v>
      </c>
      <c r="E2522" s="2" t="s">
        <v>9</v>
      </c>
      <c r="F2522" s="1">
        <v>28</v>
      </c>
      <c r="G2522" s="2" t="s">
        <v>11</v>
      </c>
      <c r="H2522" s="2" t="s">
        <v>21</v>
      </c>
      <c r="I2522" s="1">
        <v>1</v>
      </c>
      <c r="J2522" s="2">
        <v>2</v>
      </c>
      <c r="K2522" s="2">
        <v>2023</v>
      </c>
    </row>
    <row r="2523" spans="1:11" x14ac:dyDescent="0.25">
      <c r="A2523" s="2">
        <v>3520</v>
      </c>
      <c r="B2523" s="2">
        <f t="shared" ca="1" si="79"/>
        <v>2905</v>
      </c>
      <c r="C2523" s="1">
        <v>948</v>
      </c>
      <c r="D2523" s="2" t="str">
        <f t="shared" ca="1" si="78"/>
        <v>Deposit</v>
      </c>
      <c r="E2523" s="2" t="s">
        <v>7</v>
      </c>
      <c r="F2523" s="1">
        <v>53</v>
      </c>
      <c r="G2523" s="2" t="s">
        <v>12</v>
      </c>
      <c r="H2523" s="2" t="s">
        <v>22</v>
      </c>
      <c r="I2523" s="1">
        <v>2</v>
      </c>
      <c r="J2523" s="2">
        <v>6</v>
      </c>
      <c r="K2523" s="2">
        <v>2024</v>
      </c>
    </row>
    <row r="2524" spans="1:11" x14ac:dyDescent="0.25">
      <c r="A2524" s="2">
        <v>3521</v>
      </c>
      <c r="B2524" s="2">
        <f t="shared" ca="1" si="79"/>
        <v>16630</v>
      </c>
      <c r="C2524" s="1">
        <v>983</v>
      </c>
      <c r="D2524" s="2" t="str">
        <f t="shared" ca="1" si="78"/>
        <v>Deposit</v>
      </c>
      <c r="E2524" s="2" t="s">
        <v>7</v>
      </c>
      <c r="F2524" s="1">
        <v>52</v>
      </c>
      <c r="G2524" s="2" t="s">
        <v>11</v>
      </c>
      <c r="H2524" s="2" t="s">
        <v>23</v>
      </c>
      <c r="I2524" s="1">
        <v>5</v>
      </c>
      <c r="J2524" s="2">
        <v>3</v>
      </c>
      <c r="K2524" s="2">
        <v>2023</v>
      </c>
    </row>
    <row r="2525" spans="1:11" x14ac:dyDescent="0.25">
      <c r="A2525" s="2">
        <v>3522</v>
      </c>
      <c r="B2525" s="2">
        <f t="shared" ca="1" si="79"/>
        <v>1313</v>
      </c>
      <c r="C2525" s="1">
        <v>397</v>
      </c>
      <c r="D2525" s="2" t="str">
        <f t="shared" ca="1" si="78"/>
        <v>Withdrawal</v>
      </c>
      <c r="E2525" s="2" t="s">
        <v>8</v>
      </c>
      <c r="F2525" s="1">
        <v>61</v>
      </c>
      <c r="G2525" s="2" t="s">
        <v>12</v>
      </c>
      <c r="H2525" s="2" t="s">
        <v>19</v>
      </c>
      <c r="I2525" s="1">
        <v>5</v>
      </c>
      <c r="J2525" s="2">
        <v>3</v>
      </c>
      <c r="K2525" s="2">
        <v>2024</v>
      </c>
    </row>
    <row r="2526" spans="1:11" x14ac:dyDescent="0.25">
      <c r="A2526" s="2">
        <v>3523</v>
      </c>
      <c r="B2526" s="2">
        <f t="shared" ca="1" si="79"/>
        <v>12204</v>
      </c>
      <c r="C2526" s="1">
        <v>959</v>
      </c>
      <c r="D2526" s="2" t="str">
        <f t="shared" ca="1" si="78"/>
        <v>Withdrawal</v>
      </c>
      <c r="E2526" s="2" t="s">
        <v>9</v>
      </c>
      <c r="F2526" s="1">
        <v>28</v>
      </c>
      <c r="G2526" s="2" t="s">
        <v>11</v>
      </c>
      <c r="H2526" s="2" t="s">
        <v>20</v>
      </c>
      <c r="I2526" s="1">
        <v>3</v>
      </c>
      <c r="J2526" s="2">
        <v>4</v>
      </c>
      <c r="K2526" s="2">
        <v>2023</v>
      </c>
    </row>
    <row r="2527" spans="1:11" x14ac:dyDescent="0.25">
      <c r="A2527" s="2">
        <v>3524</v>
      </c>
      <c r="B2527" s="2">
        <f t="shared" ca="1" si="79"/>
        <v>13791</v>
      </c>
      <c r="C2527" s="1">
        <v>175</v>
      </c>
      <c r="D2527" s="2" t="str">
        <f t="shared" ca="1" si="78"/>
        <v>Withdrawal</v>
      </c>
      <c r="E2527" s="2" t="s">
        <v>7</v>
      </c>
      <c r="F2527" s="1">
        <v>30</v>
      </c>
      <c r="G2527" s="2" t="s">
        <v>11</v>
      </c>
      <c r="H2527" s="2" t="s">
        <v>21</v>
      </c>
      <c r="I2527" s="1">
        <v>3</v>
      </c>
      <c r="J2527" s="2">
        <v>10</v>
      </c>
      <c r="K2527" s="2">
        <v>2024</v>
      </c>
    </row>
    <row r="2528" spans="1:11" x14ac:dyDescent="0.25">
      <c r="A2528" s="2">
        <v>3525</v>
      </c>
      <c r="B2528" s="2">
        <f t="shared" ca="1" si="79"/>
        <v>17116</v>
      </c>
      <c r="C2528" s="1">
        <v>685</v>
      </c>
      <c r="D2528" s="2" t="str">
        <f t="shared" ca="1" si="78"/>
        <v>Transfer</v>
      </c>
      <c r="E2528" s="2" t="s">
        <v>8</v>
      </c>
      <c r="F2528" s="1">
        <v>50</v>
      </c>
      <c r="G2528" s="2" t="s">
        <v>12</v>
      </c>
      <c r="H2528" s="2" t="s">
        <v>22</v>
      </c>
      <c r="I2528" s="1">
        <v>1</v>
      </c>
      <c r="J2528" s="2">
        <v>10</v>
      </c>
      <c r="K2528" s="2">
        <v>2023</v>
      </c>
    </row>
    <row r="2529" spans="1:11" x14ac:dyDescent="0.25">
      <c r="A2529" s="2">
        <v>3526</v>
      </c>
      <c r="B2529" s="2">
        <f t="shared" ca="1" si="79"/>
        <v>1916</v>
      </c>
      <c r="C2529" s="1">
        <v>616</v>
      </c>
      <c r="D2529" s="2" t="str">
        <f t="shared" ca="1" si="78"/>
        <v>Deposit</v>
      </c>
      <c r="E2529" s="2" t="s">
        <v>7</v>
      </c>
      <c r="F2529" s="1">
        <v>57</v>
      </c>
      <c r="G2529" s="2" t="s">
        <v>11</v>
      </c>
      <c r="H2529" s="2" t="s">
        <v>23</v>
      </c>
      <c r="I2529" s="1">
        <v>5</v>
      </c>
      <c r="J2529" s="2">
        <v>5</v>
      </c>
      <c r="K2529" s="2">
        <v>2024</v>
      </c>
    </row>
    <row r="2530" spans="1:11" x14ac:dyDescent="0.25">
      <c r="A2530" s="2">
        <v>3527</v>
      </c>
      <c r="B2530" s="2">
        <f t="shared" ca="1" si="79"/>
        <v>4178</v>
      </c>
      <c r="C2530" s="1">
        <v>208</v>
      </c>
      <c r="D2530" s="2" t="str">
        <f t="shared" ca="1" si="78"/>
        <v>Withdrawal</v>
      </c>
      <c r="E2530" s="2" t="s">
        <v>7</v>
      </c>
      <c r="F2530" s="1">
        <v>35</v>
      </c>
      <c r="G2530" s="2" t="s">
        <v>12</v>
      </c>
      <c r="H2530" s="2" t="s">
        <v>19</v>
      </c>
      <c r="I2530" s="1">
        <v>4</v>
      </c>
      <c r="J2530" s="2">
        <v>1</v>
      </c>
      <c r="K2530" s="2">
        <v>2023</v>
      </c>
    </row>
    <row r="2531" spans="1:11" x14ac:dyDescent="0.25">
      <c r="A2531" s="2">
        <v>3528</v>
      </c>
      <c r="B2531" s="2">
        <f t="shared" ca="1" si="79"/>
        <v>24310</v>
      </c>
      <c r="C2531" s="1">
        <v>272</v>
      </c>
      <c r="D2531" s="2" t="str">
        <f t="shared" ca="1" si="78"/>
        <v>Transfer</v>
      </c>
      <c r="E2531" s="2" t="s">
        <v>9</v>
      </c>
      <c r="F2531" s="1">
        <v>31</v>
      </c>
      <c r="G2531" s="2" t="s">
        <v>11</v>
      </c>
      <c r="H2531" s="2" t="s">
        <v>20</v>
      </c>
      <c r="I2531" s="1">
        <v>1</v>
      </c>
      <c r="J2531" s="2">
        <v>12</v>
      </c>
      <c r="K2531" s="2">
        <v>2023</v>
      </c>
    </row>
    <row r="2532" spans="1:11" x14ac:dyDescent="0.25">
      <c r="A2532" s="2">
        <v>3529</v>
      </c>
      <c r="B2532" s="2">
        <f t="shared" ca="1" si="79"/>
        <v>2966</v>
      </c>
      <c r="C2532" s="1">
        <v>12</v>
      </c>
      <c r="D2532" s="2" t="str">
        <f t="shared" ca="1" si="78"/>
        <v>Transfer</v>
      </c>
      <c r="E2532" s="2" t="s">
        <v>7</v>
      </c>
      <c r="F2532" s="1">
        <v>29</v>
      </c>
      <c r="G2532" s="2" t="s">
        <v>12</v>
      </c>
      <c r="H2532" s="2" t="s">
        <v>21</v>
      </c>
      <c r="I2532" s="1">
        <v>1</v>
      </c>
      <c r="J2532" s="2">
        <v>4</v>
      </c>
      <c r="K2532" s="2">
        <v>2023</v>
      </c>
    </row>
    <row r="2533" spans="1:11" x14ac:dyDescent="0.25">
      <c r="A2533" s="2">
        <v>3530</v>
      </c>
      <c r="B2533" s="2">
        <f t="shared" ca="1" si="79"/>
        <v>3933</v>
      </c>
      <c r="C2533" s="1">
        <v>-4</v>
      </c>
      <c r="D2533" s="2" t="str">
        <f t="shared" ca="1" si="78"/>
        <v>Transfer</v>
      </c>
      <c r="E2533" s="2" t="s">
        <v>7</v>
      </c>
      <c r="F2533" s="1">
        <v>67</v>
      </c>
      <c r="G2533" s="2" t="s">
        <v>11</v>
      </c>
      <c r="H2533" s="2" t="s">
        <v>22</v>
      </c>
      <c r="I2533" s="1">
        <v>2</v>
      </c>
      <c r="J2533" s="2">
        <v>8</v>
      </c>
      <c r="K2533" s="2">
        <v>2023</v>
      </c>
    </row>
    <row r="2534" spans="1:11" x14ac:dyDescent="0.25">
      <c r="A2534" s="2">
        <v>3531</v>
      </c>
      <c r="B2534" s="2">
        <f t="shared" ca="1" si="79"/>
        <v>8305</v>
      </c>
      <c r="C2534" s="1">
        <v>851</v>
      </c>
      <c r="D2534" s="2" t="str">
        <f t="shared" ca="1" si="78"/>
        <v>Withdrawal</v>
      </c>
      <c r="E2534" s="2" t="s">
        <v>7</v>
      </c>
      <c r="F2534" s="1">
        <v>44</v>
      </c>
      <c r="G2534" s="2" t="s">
        <v>12</v>
      </c>
      <c r="H2534" s="2" t="s">
        <v>23</v>
      </c>
      <c r="I2534" s="1">
        <v>3</v>
      </c>
      <c r="J2534" s="2">
        <v>11</v>
      </c>
      <c r="K2534" s="2">
        <v>2023</v>
      </c>
    </row>
    <row r="2535" spans="1:11" x14ac:dyDescent="0.25">
      <c r="A2535" s="2">
        <v>3532</v>
      </c>
      <c r="B2535" s="2">
        <f t="shared" ca="1" si="79"/>
        <v>19104</v>
      </c>
      <c r="C2535" s="1">
        <v>107</v>
      </c>
      <c r="D2535" s="2" t="str">
        <f t="shared" ca="1" si="78"/>
        <v>Transfer</v>
      </c>
      <c r="E2535" s="2" t="s">
        <v>8</v>
      </c>
      <c r="F2535" s="1">
        <v>37</v>
      </c>
      <c r="G2535" s="2" t="s">
        <v>11</v>
      </c>
      <c r="H2535" s="2" t="s">
        <v>19</v>
      </c>
      <c r="I2535" s="1">
        <v>2</v>
      </c>
      <c r="J2535" s="2">
        <v>5</v>
      </c>
      <c r="K2535" s="2">
        <v>2024</v>
      </c>
    </row>
    <row r="2536" spans="1:11" x14ac:dyDescent="0.25">
      <c r="A2536" s="2">
        <v>3533</v>
      </c>
      <c r="B2536" s="2">
        <f t="shared" ca="1" si="79"/>
        <v>14908</v>
      </c>
      <c r="C2536" s="1">
        <v>59</v>
      </c>
      <c r="D2536" s="2" t="str">
        <f t="shared" ca="1" si="78"/>
        <v>Withdrawal</v>
      </c>
      <c r="E2536" s="2" t="s">
        <v>7</v>
      </c>
      <c r="F2536" s="1">
        <v>53</v>
      </c>
      <c r="G2536" s="2" t="s">
        <v>12</v>
      </c>
      <c r="H2536" s="2" t="s">
        <v>20</v>
      </c>
      <c r="I2536" s="1">
        <v>4</v>
      </c>
      <c r="J2536" s="2">
        <v>12</v>
      </c>
      <c r="K2536" s="2">
        <v>2024</v>
      </c>
    </row>
    <row r="2537" spans="1:11" x14ac:dyDescent="0.25">
      <c r="A2537" s="2">
        <v>3534</v>
      </c>
      <c r="B2537" s="2">
        <f t="shared" ca="1" si="79"/>
        <v>729</v>
      </c>
      <c r="C2537" s="1">
        <v>220</v>
      </c>
      <c r="D2537" s="2" t="str">
        <f t="shared" ca="1" si="78"/>
        <v>Withdrawal</v>
      </c>
      <c r="E2537" s="2" t="s">
        <v>9</v>
      </c>
      <c r="F2537" s="1">
        <v>35</v>
      </c>
      <c r="G2537" s="2" t="s">
        <v>11</v>
      </c>
      <c r="H2537" s="2" t="s">
        <v>21</v>
      </c>
      <c r="I2537" s="1">
        <v>4</v>
      </c>
      <c r="J2537" s="2">
        <v>6</v>
      </c>
      <c r="K2537" s="2">
        <v>2023</v>
      </c>
    </row>
    <row r="2538" spans="1:11" x14ac:dyDescent="0.25">
      <c r="A2538" s="2">
        <v>3535</v>
      </c>
      <c r="B2538" s="2">
        <f t="shared" ca="1" si="79"/>
        <v>24312</v>
      </c>
      <c r="C2538" s="1">
        <v>518</v>
      </c>
      <c r="D2538" s="2" t="str">
        <f t="shared" ca="1" si="78"/>
        <v>Transfer</v>
      </c>
      <c r="E2538" s="2" t="s">
        <v>8</v>
      </c>
      <c r="F2538" s="1">
        <v>58</v>
      </c>
      <c r="G2538" s="2" t="s">
        <v>12</v>
      </c>
      <c r="H2538" s="2" t="s">
        <v>22</v>
      </c>
      <c r="I2538" s="1">
        <v>2</v>
      </c>
      <c r="J2538" s="2">
        <v>1</v>
      </c>
      <c r="K2538" s="2">
        <v>2024</v>
      </c>
    </row>
    <row r="2539" spans="1:11" x14ac:dyDescent="0.25">
      <c r="A2539" s="2">
        <v>3536</v>
      </c>
      <c r="B2539" s="2">
        <f t="shared" ca="1" si="79"/>
        <v>1969</v>
      </c>
      <c r="C2539" s="1">
        <v>1208</v>
      </c>
      <c r="D2539" s="2" t="str">
        <f t="shared" ca="1" si="78"/>
        <v>Withdrawal</v>
      </c>
      <c r="E2539" s="2" t="s">
        <v>7</v>
      </c>
      <c r="F2539" s="1">
        <v>30</v>
      </c>
      <c r="G2539" s="2" t="s">
        <v>11</v>
      </c>
      <c r="H2539" s="2" t="s">
        <v>23</v>
      </c>
      <c r="I2539" s="1">
        <v>3</v>
      </c>
      <c r="J2539" s="2">
        <v>2</v>
      </c>
      <c r="K2539" s="2">
        <v>2024</v>
      </c>
    </row>
    <row r="2540" spans="1:11" x14ac:dyDescent="0.25">
      <c r="A2540" s="2">
        <v>3537</v>
      </c>
      <c r="B2540" s="2">
        <f t="shared" ca="1" si="79"/>
        <v>24223</v>
      </c>
      <c r="C2540" s="1">
        <v>474</v>
      </c>
      <c r="D2540" s="2" t="str">
        <f t="shared" ca="1" si="78"/>
        <v>Transfer</v>
      </c>
      <c r="E2540" s="2" t="s">
        <v>7</v>
      </c>
      <c r="F2540" s="1">
        <v>28</v>
      </c>
      <c r="G2540" s="2" t="s">
        <v>12</v>
      </c>
      <c r="H2540" s="2" t="s">
        <v>19</v>
      </c>
      <c r="I2540" s="1">
        <v>1</v>
      </c>
      <c r="J2540" s="2">
        <v>9</v>
      </c>
      <c r="K2540" s="2">
        <v>2024</v>
      </c>
    </row>
    <row r="2541" spans="1:11" x14ac:dyDescent="0.25">
      <c r="A2541" s="2">
        <v>3538</v>
      </c>
      <c r="B2541" s="2">
        <f t="shared" ca="1" si="79"/>
        <v>1035</v>
      </c>
      <c r="C2541" s="1">
        <v>883</v>
      </c>
      <c r="D2541" s="2" t="str">
        <f t="shared" ca="1" si="78"/>
        <v>Transfer</v>
      </c>
      <c r="E2541" s="2" t="s">
        <v>7</v>
      </c>
      <c r="F2541" s="1">
        <v>49</v>
      </c>
      <c r="G2541" s="2" t="s">
        <v>11</v>
      </c>
      <c r="H2541" s="2" t="s">
        <v>20</v>
      </c>
      <c r="I2541" s="1">
        <v>1</v>
      </c>
      <c r="J2541" s="2">
        <v>11</v>
      </c>
      <c r="K2541" s="2">
        <v>2023</v>
      </c>
    </row>
    <row r="2542" spans="1:11" x14ac:dyDescent="0.25">
      <c r="A2542" s="2">
        <v>3539</v>
      </c>
      <c r="B2542" s="2">
        <f t="shared" ca="1" si="79"/>
        <v>5011</v>
      </c>
      <c r="C2542" s="1">
        <v>-124</v>
      </c>
      <c r="D2542" s="2" t="str">
        <f t="shared" ca="1" si="78"/>
        <v>Transfer</v>
      </c>
      <c r="E2542" s="2" t="s">
        <v>9</v>
      </c>
      <c r="F2542" s="1">
        <v>64</v>
      </c>
      <c r="G2542" s="2" t="s">
        <v>11</v>
      </c>
      <c r="H2542" s="2" t="s">
        <v>21</v>
      </c>
      <c r="I2542" s="1">
        <v>5</v>
      </c>
      <c r="J2542" s="2">
        <v>4</v>
      </c>
      <c r="K2542" s="2">
        <v>2023</v>
      </c>
    </row>
    <row r="2543" spans="1:11" x14ac:dyDescent="0.25">
      <c r="A2543" s="2">
        <v>3540</v>
      </c>
      <c r="B2543" s="2">
        <f t="shared" ca="1" si="79"/>
        <v>2110</v>
      </c>
      <c r="C2543" s="1">
        <v>1231</v>
      </c>
      <c r="D2543" s="2" t="str">
        <f t="shared" ca="1" si="78"/>
        <v>Deposit</v>
      </c>
      <c r="E2543" s="2" t="s">
        <v>7</v>
      </c>
      <c r="F2543" s="1">
        <v>66</v>
      </c>
      <c r="G2543" s="2" t="s">
        <v>12</v>
      </c>
      <c r="H2543" s="2" t="s">
        <v>22</v>
      </c>
      <c r="I2543" s="1">
        <v>3</v>
      </c>
      <c r="J2543" s="2">
        <v>7</v>
      </c>
      <c r="K2543" s="2">
        <v>2024</v>
      </c>
    </row>
    <row r="2544" spans="1:11" x14ac:dyDescent="0.25">
      <c r="A2544" s="2">
        <v>3541</v>
      </c>
      <c r="B2544" s="2">
        <f t="shared" ca="1" si="79"/>
        <v>22034</v>
      </c>
      <c r="C2544" s="1">
        <v>-341</v>
      </c>
      <c r="D2544" s="2" t="str">
        <f t="shared" ca="1" si="78"/>
        <v>Transfer</v>
      </c>
      <c r="E2544" s="2" t="s">
        <v>8</v>
      </c>
      <c r="F2544" s="1">
        <v>38</v>
      </c>
      <c r="G2544" s="2" t="s">
        <v>11</v>
      </c>
      <c r="H2544" s="2" t="s">
        <v>23</v>
      </c>
      <c r="I2544" s="1">
        <v>4</v>
      </c>
      <c r="J2544" s="2">
        <v>2</v>
      </c>
      <c r="K2544" s="2">
        <v>2023</v>
      </c>
    </row>
    <row r="2545" spans="1:11" x14ac:dyDescent="0.25">
      <c r="A2545" s="2">
        <v>3542</v>
      </c>
      <c r="B2545" s="2">
        <f t="shared" ca="1" si="79"/>
        <v>6085</v>
      </c>
      <c r="C2545" s="1">
        <v>578</v>
      </c>
      <c r="D2545" s="2" t="str">
        <f t="shared" ca="1" si="78"/>
        <v>Withdrawal</v>
      </c>
      <c r="E2545" s="2" t="s">
        <v>7</v>
      </c>
      <c r="F2545" s="1">
        <v>39</v>
      </c>
      <c r="G2545" s="2" t="s">
        <v>12</v>
      </c>
      <c r="H2545" s="2" t="s">
        <v>19</v>
      </c>
      <c r="I2545" s="1">
        <v>3</v>
      </c>
      <c r="J2545" s="2">
        <v>4</v>
      </c>
      <c r="K2545" s="2">
        <v>2024</v>
      </c>
    </row>
    <row r="2546" spans="1:11" x14ac:dyDescent="0.25">
      <c r="A2546" s="2">
        <v>3543</v>
      </c>
      <c r="B2546" s="2">
        <f t="shared" ca="1" si="79"/>
        <v>2671</v>
      </c>
      <c r="C2546" s="1">
        <v>7</v>
      </c>
      <c r="D2546" s="2" t="str">
        <f t="shared" ca="1" si="78"/>
        <v>Withdrawal</v>
      </c>
      <c r="E2546" s="2" t="s">
        <v>7</v>
      </c>
      <c r="F2546" s="1">
        <v>35</v>
      </c>
      <c r="G2546" s="2" t="s">
        <v>11</v>
      </c>
      <c r="H2546" s="2" t="s">
        <v>20</v>
      </c>
      <c r="I2546" s="1">
        <v>5</v>
      </c>
      <c r="J2546" s="2">
        <v>8</v>
      </c>
      <c r="K2546" s="2">
        <v>2024</v>
      </c>
    </row>
    <row r="2547" spans="1:11" x14ac:dyDescent="0.25">
      <c r="A2547" s="2">
        <v>3544</v>
      </c>
      <c r="B2547" s="2">
        <f t="shared" ca="1" si="79"/>
        <v>5322</v>
      </c>
      <c r="C2547" s="1">
        <v>934</v>
      </c>
      <c r="D2547" s="2" t="str">
        <f t="shared" ca="1" si="78"/>
        <v>Withdrawal</v>
      </c>
      <c r="E2547" s="2" t="s">
        <v>9</v>
      </c>
      <c r="F2547" s="1">
        <v>50</v>
      </c>
      <c r="G2547" s="2" t="s">
        <v>12</v>
      </c>
      <c r="H2547" s="2" t="s">
        <v>21</v>
      </c>
      <c r="I2547" s="1">
        <v>5</v>
      </c>
      <c r="J2547" s="2">
        <v>7</v>
      </c>
      <c r="K2547" s="2">
        <v>2024</v>
      </c>
    </row>
    <row r="2548" spans="1:11" x14ac:dyDescent="0.25">
      <c r="A2548" s="2">
        <v>3545</v>
      </c>
      <c r="B2548" s="2">
        <f t="shared" ca="1" si="79"/>
        <v>10042</v>
      </c>
      <c r="C2548" s="1">
        <v>573</v>
      </c>
      <c r="D2548" s="2" t="str">
        <f t="shared" ca="1" si="78"/>
        <v>Withdrawal</v>
      </c>
      <c r="E2548" s="2" t="s">
        <v>7</v>
      </c>
      <c r="F2548" s="1">
        <v>70</v>
      </c>
      <c r="G2548" s="2" t="s">
        <v>11</v>
      </c>
      <c r="H2548" s="2" t="s">
        <v>22</v>
      </c>
      <c r="I2548" s="1">
        <v>4</v>
      </c>
      <c r="J2548" s="2">
        <v>2</v>
      </c>
      <c r="K2548" s="2">
        <v>2024</v>
      </c>
    </row>
    <row r="2549" spans="1:11" x14ac:dyDescent="0.25">
      <c r="A2549" s="2">
        <v>3546</v>
      </c>
      <c r="B2549" s="2">
        <f t="shared" ca="1" si="79"/>
        <v>20946</v>
      </c>
      <c r="C2549" s="1">
        <v>-351</v>
      </c>
      <c r="D2549" s="2" t="str">
        <f t="shared" ca="1" si="78"/>
        <v>Transfer</v>
      </c>
      <c r="E2549" s="2" t="s">
        <v>7</v>
      </c>
      <c r="F2549" s="1">
        <v>56</v>
      </c>
      <c r="G2549" s="2" t="s">
        <v>12</v>
      </c>
      <c r="H2549" s="2" t="s">
        <v>23</v>
      </c>
      <c r="I2549" s="1">
        <v>3</v>
      </c>
      <c r="J2549" s="2">
        <v>12</v>
      </c>
      <c r="K2549" s="2">
        <v>2023</v>
      </c>
    </row>
    <row r="2550" spans="1:11" x14ac:dyDescent="0.25">
      <c r="A2550" s="2">
        <v>3547</v>
      </c>
      <c r="B2550" s="2">
        <f t="shared" ca="1" si="79"/>
        <v>3749</v>
      </c>
      <c r="C2550" s="1">
        <v>457</v>
      </c>
      <c r="D2550" s="2" t="str">
        <f t="shared" ca="1" si="78"/>
        <v>Transfer</v>
      </c>
      <c r="E2550" s="2" t="s">
        <v>8</v>
      </c>
      <c r="F2550" s="1">
        <v>61</v>
      </c>
      <c r="G2550" s="2" t="s">
        <v>11</v>
      </c>
      <c r="H2550" s="2" t="s">
        <v>19</v>
      </c>
      <c r="I2550" s="1">
        <v>4</v>
      </c>
      <c r="J2550" s="2">
        <v>3</v>
      </c>
      <c r="K2550" s="2">
        <v>2024</v>
      </c>
    </row>
    <row r="2551" spans="1:11" x14ac:dyDescent="0.25">
      <c r="A2551" s="2">
        <v>3548</v>
      </c>
      <c r="B2551" s="2">
        <f t="shared" ca="1" si="79"/>
        <v>4813</v>
      </c>
      <c r="C2551" s="1">
        <v>-174</v>
      </c>
      <c r="D2551" s="2" t="str">
        <f t="shared" ca="1" si="78"/>
        <v>Deposit</v>
      </c>
      <c r="E2551" s="2" t="s">
        <v>9</v>
      </c>
      <c r="F2551" s="1">
        <v>54</v>
      </c>
      <c r="G2551" s="2" t="s">
        <v>12</v>
      </c>
      <c r="H2551" s="2" t="s">
        <v>20</v>
      </c>
      <c r="I2551" s="1">
        <v>5</v>
      </c>
      <c r="J2551" s="2">
        <v>6</v>
      </c>
      <c r="K2551" s="2">
        <v>2023</v>
      </c>
    </row>
    <row r="2552" spans="1:11" x14ac:dyDescent="0.25">
      <c r="A2552" s="2">
        <v>3549</v>
      </c>
      <c r="B2552" s="2">
        <f t="shared" ca="1" si="79"/>
        <v>2306</v>
      </c>
      <c r="C2552" s="1">
        <v>-464</v>
      </c>
      <c r="D2552" s="2" t="str">
        <f t="shared" ca="1" si="78"/>
        <v>Withdrawal</v>
      </c>
      <c r="E2552" s="2" t="s">
        <v>7</v>
      </c>
      <c r="F2552" s="1">
        <v>34</v>
      </c>
      <c r="G2552" s="2" t="s">
        <v>11</v>
      </c>
      <c r="H2552" s="2" t="s">
        <v>21</v>
      </c>
      <c r="I2552" s="1">
        <v>4</v>
      </c>
      <c r="J2552" s="2">
        <v>8</v>
      </c>
      <c r="K2552" s="2">
        <v>2023</v>
      </c>
    </row>
    <row r="2553" spans="1:11" x14ac:dyDescent="0.25">
      <c r="A2553" s="2">
        <v>3550</v>
      </c>
      <c r="B2553" s="2">
        <f t="shared" ca="1" si="79"/>
        <v>14533</v>
      </c>
      <c r="C2553" s="1">
        <v>924</v>
      </c>
      <c r="D2553" s="2" t="str">
        <f t="shared" ca="1" si="78"/>
        <v>Withdrawal</v>
      </c>
      <c r="E2553" s="2" t="s">
        <v>8</v>
      </c>
      <c r="F2553" s="1">
        <v>32</v>
      </c>
      <c r="G2553" s="2" t="s">
        <v>12</v>
      </c>
      <c r="H2553" s="2" t="s">
        <v>22</v>
      </c>
      <c r="I2553" s="1">
        <v>2</v>
      </c>
      <c r="J2553" s="2">
        <v>2</v>
      </c>
      <c r="K2553" s="2">
        <v>2024</v>
      </c>
    </row>
    <row r="2554" spans="1:11" x14ac:dyDescent="0.25">
      <c r="A2554" s="2">
        <v>3551</v>
      </c>
      <c r="B2554" s="2">
        <f t="shared" ca="1" si="79"/>
        <v>878</v>
      </c>
      <c r="C2554" s="1">
        <v>626</v>
      </c>
      <c r="D2554" s="2" t="str">
        <f t="shared" ca="1" si="78"/>
        <v>Withdrawal</v>
      </c>
      <c r="E2554" s="2" t="s">
        <v>7</v>
      </c>
      <c r="F2554" s="1">
        <v>48</v>
      </c>
      <c r="G2554" s="2" t="s">
        <v>11</v>
      </c>
      <c r="H2554" s="2" t="s">
        <v>23</v>
      </c>
      <c r="I2554" s="1">
        <v>3</v>
      </c>
      <c r="J2554" s="2">
        <v>9</v>
      </c>
      <c r="K2554" s="2">
        <v>2024</v>
      </c>
    </row>
    <row r="2555" spans="1:11" x14ac:dyDescent="0.25">
      <c r="A2555" s="2">
        <v>3552</v>
      </c>
      <c r="B2555" s="2">
        <f t="shared" ca="1" si="79"/>
        <v>23682</v>
      </c>
      <c r="C2555" s="1">
        <v>964</v>
      </c>
      <c r="D2555" s="2" t="str">
        <f t="shared" ca="1" si="78"/>
        <v>Transfer</v>
      </c>
      <c r="E2555" s="2" t="s">
        <v>7</v>
      </c>
      <c r="F2555" s="1">
        <v>61</v>
      </c>
      <c r="G2555" s="2" t="s">
        <v>12</v>
      </c>
      <c r="H2555" s="2" t="s">
        <v>19</v>
      </c>
      <c r="I2555" s="1">
        <v>4</v>
      </c>
      <c r="J2555" s="2">
        <v>11</v>
      </c>
      <c r="K2555" s="2">
        <v>2023</v>
      </c>
    </row>
    <row r="2556" spans="1:11" x14ac:dyDescent="0.25">
      <c r="A2556" s="2">
        <v>3553</v>
      </c>
      <c r="B2556" s="2">
        <f t="shared" ca="1" si="79"/>
        <v>8216</v>
      </c>
      <c r="C2556" s="1">
        <v>-201</v>
      </c>
      <c r="D2556" s="2" t="str">
        <f t="shared" ca="1" si="78"/>
        <v>Withdrawal</v>
      </c>
      <c r="E2556" s="2" t="s">
        <v>9</v>
      </c>
      <c r="F2556" s="1">
        <v>36</v>
      </c>
      <c r="G2556" s="2" t="s">
        <v>11</v>
      </c>
      <c r="H2556" s="2" t="s">
        <v>20</v>
      </c>
      <c r="I2556" s="1">
        <v>1</v>
      </c>
      <c r="J2556" s="2">
        <v>5</v>
      </c>
      <c r="K2556" s="2">
        <v>2024</v>
      </c>
    </row>
    <row r="2557" spans="1:11" x14ac:dyDescent="0.25">
      <c r="A2557" s="2">
        <v>3554</v>
      </c>
      <c r="B2557" s="2">
        <f t="shared" ca="1" si="79"/>
        <v>14773</v>
      </c>
      <c r="C2557" s="1">
        <v>-371</v>
      </c>
      <c r="D2557" s="2" t="str">
        <f t="shared" ca="1" si="78"/>
        <v>Deposit</v>
      </c>
      <c r="E2557" s="2" t="s">
        <v>7</v>
      </c>
      <c r="F2557" s="1">
        <v>48</v>
      </c>
      <c r="G2557" s="2" t="s">
        <v>12</v>
      </c>
      <c r="H2557" s="2" t="s">
        <v>21</v>
      </c>
      <c r="I2557" s="1">
        <v>2</v>
      </c>
      <c r="J2557" s="2">
        <v>7</v>
      </c>
      <c r="K2557" s="2">
        <v>2024</v>
      </c>
    </row>
    <row r="2558" spans="1:11" x14ac:dyDescent="0.25">
      <c r="A2558" s="2">
        <v>3555</v>
      </c>
      <c r="B2558" s="2">
        <f t="shared" ca="1" si="79"/>
        <v>20925</v>
      </c>
      <c r="C2558" s="1">
        <v>56</v>
      </c>
      <c r="D2558" s="2" t="str">
        <f t="shared" ca="1" si="78"/>
        <v>Deposit</v>
      </c>
      <c r="E2558" s="2" t="s">
        <v>8</v>
      </c>
      <c r="F2558" s="1">
        <v>57</v>
      </c>
      <c r="G2558" s="2" t="s">
        <v>11</v>
      </c>
      <c r="H2558" s="2" t="s">
        <v>22</v>
      </c>
      <c r="I2558" s="1">
        <v>4</v>
      </c>
      <c r="J2558" s="2">
        <v>7</v>
      </c>
      <c r="K2558" s="2">
        <v>2023</v>
      </c>
    </row>
    <row r="2559" spans="1:11" x14ac:dyDescent="0.25">
      <c r="A2559" s="2">
        <v>3556</v>
      </c>
      <c r="B2559" s="2">
        <f t="shared" ca="1" si="79"/>
        <v>24453</v>
      </c>
      <c r="C2559" s="1">
        <v>1201</v>
      </c>
      <c r="D2559" s="2" t="str">
        <f t="shared" ca="1" si="78"/>
        <v>Deposit</v>
      </c>
      <c r="E2559" s="2" t="s">
        <v>7</v>
      </c>
      <c r="F2559" s="1">
        <v>45</v>
      </c>
      <c r="G2559" s="2" t="s">
        <v>12</v>
      </c>
      <c r="H2559" s="2" t="s">
        <v>23</v>
      </c>
      <c r="I2559" s="1">
        <v>5</v>
      </c>
      <c r="J2559" s="2">
        <v>4</v>
      </c>
      <c r="K2559" s="2">
        <v>2024</v>
      </c>
    </row>
    <row r="2560" spans="1:11" x14ac:dyDescent="0.25">
      <c r="A2560" s="2">
        <v>3557</v>
      </c>
      <c r="B2560" s="2">
        <f t="shared" ca="1" si="79"/>
        <v>18024</v>
      </c>
      <c r="C2560" s="1">
        <v>400</v>
      </c>
      <c r="D2560" s="2" t="str">
        <f t="shared" ca="1" si="78"/>
        <v>Transfer</v>
      </c>
      <c r="E2560" s="2" t="s">
        <v>7</v>
      </c>
      <c r="F2560" s="1">
        <v>66</v>
      </c>
      <c r="G2560" s="2" t="s">
        <v>11</v>
      </c>
      <c r="H2560" s="2" t="s">
        <v>21</v>
      </c>
      <c r="I2560" s="1">
        <v>5</v>
      </c>
      <c r="J2560" s="2">
        <v>11</v>
      </c>
      <c r="K2560" s="2">
        <v>2023</v>
      </c>
    </row>
    <row r="2561" spans="1:11" x14ac:dyDescent="0.25">
      <c r="A2561" s="2">
        <v>3558</v>
      </c>
      <c r="B2561" s="2">
        <f t="shared" ca="1" si="79"/>
        <v>1107</v>
      </c>
      <c r="C2561" s="1">
        <v>-263</v>
      </c>
      <c r="D2561" s="2" t="str">
        <f t="shared" ca="1" si="78"/>
        <v>Withdrawal</v>
      </c>
      <c r="E2561" s="2" t="s">
        <v>9</v>
      </c>
      <c r="F2561" s="1">
        <v>45</v>
      </c>
      <c r="G2561" s="2" t="s">
        <v>11</v>
      </c>
      <c r="H2561" s="2" t="s">
        <v>22</v>
      </c>
      <c r="I2561" s="1">
        <v>2</v>
      </c>
      <c r="J2561" s="2">
        <v>1</v>
      </c>
      <c r="K2561" s="2">
        <v>2024</v>
      </c>
    </row>
    <row r="2562" spans="1:11" x14ac:dyDescent="0.25">
      <c r="A2562" s="2">
        <v>3559</v>
      </c>
      <c r="B2562" s="2">
        <f t="shared" ca="1" si="79"/>
        <v>23845</v>
      </c>
      <c r="C2562" s="1">
        <v>-340</v>
      </c>
      <c r="D2562" s="2" t="str">
        <f t="shared" ca="1" si="78"/>
        <v>Transfer</v>
      </c>
      <c r="E2562" s="2" t="s">
        <v>7</v>
      </c>
      <c r="F2562" s="1">
        <v>30</v>
      </c>
      <c r="G2562" s="2" t="s">
        <v>12</v>
      </c>
      <c r="H2562" s="2" t="s">
        <v>23</v>
      </c>
      <c r="I2562" s="1">
        <v>4</v>
      </c>
      <c r="J2562" s="2">
        <v>1</v>
      </c>
      <c r="K2562" s="2">
        <v>2023</v>
      </c>
    </row>
    <row r="2563" spans="1:11" x14ac:dyDescent="0.25">
      <c r="A2563" s="2">
        <v>3560</v>
      </c>
      <c r="B2563" s="2">
        <f t="shared" ca="1" si="79"/>
        <v>4147</v>
      </c>
      <c r="C2563" s="1">
        <v>-192</v>
      </c>
      <c r="D2563" s="2" t="str">
        <f t="shared" ca="1" si="78"/>
        <v>Transfer</v>
      </c>
      <c r="E2563" s="2" t="s">
        <v>7</v>
      </c>
      <c r="F2563" s="1">
        <v>66</v>
      </c>
      <c r="G2563" s="2" t="s">
        <v>11</v>
      </c>
      <c r="H2563" s="2" t="s">
        <v>19</v>
      </c>
      <c r="I2563" s="1">
        <v>5</v>
      </c>
      <c r="J2563" s="2">
        <v>3</v>
      </c>
      <c r="K2563" s="2">
        <v>2023</v>
      </c>
    </row>
    <row r="2564" spans="1:11" x14ac:dyDescent="0.25">
      <c r="A2564" s="2">
        <v>3561</v>
      </c>
      <c r="B2564" s="2">
        <f t="shared" ca="1" si="79"/>
        <v>4614</v>
      </c>
      <c r="C2564" s="1">
        <v>-98</v>
      </c>
      <c r="D2564" s="2" t="str">
        <f t="shared" ref="D2564:D2627" ca="1" si="80">INDEX(loan_types,RANDBETWEEN(1,COUNTA(loan_types)))</f>
        <v>Withdrawal</v>
      </c>
      <c r="E2564" s="2" t="s">
        <v>8</v>
      </c>
      <c r="F2564" s="1">
        <v>66</v>
      </c>
      <c r="G2564" s="2" t="s">
        <v>11</v>
      </c>
      <c r="H2564" s="2" t="s">
        <v>20</v>
      </c>
      <c r="I2564" s="1">
        <v>2</v>
      </c>
      <c r="J2564" s="2">
        <v>1</v>
      </c>
      <c r="K2564" s="2">
        <v>2023</v>
      </c>
    </row>
    <row r="2565" spans="1:11" x14ac:dyDescent="0.25">
      <c r="A2565" s="2">
        <v>3562</v>
      </c>
      <c r="B2565" s="2">
        <f t="shared" ref="B2565:B2628" ca="1" si="81">IF(D2565="Withdrawal",RANDBETWEEN(500,15000),IF(D2564="Transfer",RANDBETWEEN(600,6000),RANDBETWEEN(10000,25000)))</f>
        <v>17125</v>
      </c>
      <c r="C2565" s="1">
        <v>92</v>
      </c>
      <c r="D2565" s="2" t="str">
        <f t="shared" ca="1" si="80"/>
        <v>Transfer</v>
      </c>
      <c r="E2565" s="2" t="s">
        <v>9</v>
      </c>
      <c r="F2565" s="1">
        <v>68</v>
      </c>
      <c r="G2565" s="2" t="s">
        <v>12</v>
      </c>
      <c r="H2565" s="2" t="s">
        <v>21</v>
      </c>
      <c r="I2565" s="1">
        <v>2</v>
      </c>
      <c r="J2565" s="2">
        <v>4</v>
      </c>
      <c r="K2565" s="2">
        <v>2023</v>
      </c>
    </row>
    <row r="2566" spans="1:11" x14ac:dyDescent="0.25">
      <c r="A2566" s="2">
        <v>3563</v>
      </c>
      <c r="B2566" s="2">
        <f t="shared" ca="1" si="81"/>
        <v>2671</v>
      </c>
      <c r="C2566" s="1">
        <v>222</v>
      </c>
      <c r="D2566" s="2" t="str">
        <f t="shared" ca="1" si="80"/>
        <v>Withdrawal</v>
      </c>
      <c r="E2566" s="2" t="s">
        <v>7</v>
      </c>
      <c r="F2566" s="1">
        <v>31</v>
      </c>
      <c r="G2566" s="2" t="s">
        <v>12</v>
      </c>
      <c r="H2566" s="2" t="s">
        <v>22</v>
      </c>
      <c r="I2566" s="1">
        <v>5</v>
      </c>
      <c r="J2566" s="2">
        <v>10</v>
      </c>
      <c r="K2566" s="2">
        <v>2024</v>
      </c>
    </row>
    <row r="2567" spans="1:11" x14ac:dyDescent="0.25">
      <c r="A2567" s="2">
        <v>3564</v>
      </c>
      <c r="B2567" s="2">
        <f t="shared" ca="1" si="81"/>
        <v>10413</v>
      </c>
      <c r="C2567" s="1">
        <v>-71</v>
      </c>
      <c r="D2567" s="2" t="str">
        <f t="shared" ca="1" si="80"/>
        <v>Deposit</v>
      </c>
      <c r="E2567" s="2" t="s">
        <v>7</v>
      </c>
      <c r="F2567" s="1">
        <v>67</v>
      </c>
      <c r="G2567" s="2" t="s">
        <v>11</v>
      </c>
      <c r="H2567" s="2" t="s">
        <v>23</v>
      </c>
      <c r="I2567" s="1">
        <v>3</v>
      </c>
      <c r="J2567" s="2">
        <v>3</v>
      </c>
      <c r="K2567" s="2">
        <v>2023</v>
      </c>
    </row>
    <row r="2568" spans="1:11" x14ac:dyDescent="0.25">
      <c r="A2568" s="2">
        <v>3565</v>
      </c>
      <c r="B2568" s="2">
        <f t="shared" ca="1" si="81"/>
        <v>11966</v>
      </c>
      <c r="C2568" s="1">
        <v>450</v>
      </c>
      <c r="D2568" s="2" t="str">
        <f t="shared" ca="1" si="80"/>
        <v>Withdrawal</v>
      </c>
      <c r="E2568" s="2" t="s">
        <v>8</v>
      </c>
      <c r="F2568" s="1">
        <v>27</v>
      </c>
      <c r="G2568" s="2" t="s">
        <v>11</v>
      </c>
      <c r="H2568" s="2" t="s">
        <v>19</v>
      </c>
      <c r="I2568" s="1">
        <v>5</v>
      </c>
      <c r="J2568" s="2">
        <v>10</v>
      </c>
      <c r="K2568" s="2">
        <v>2023</v>
      </c>
    </row>
    <row r="2569" spans="1:11" x14ac:dyDescent="0.25">
      <c r="A2569" s="2">
        <v>3566</v>
      </c>
      <c r="B2569" s="2">
        <f t="shared" ca="1" si="81"/>
        <v>20316</v>
      </c>
      <c r="C2569" s="1">
        <v>483</v>
      </c>
      <c r="D2569" s="2" t="str">
        <f t="shared" ca="1" si="80"/>
        <v>Deposit</v>
      </c>
      <c r="E2569" s="2" t="s">
        <v>7</v>
      </c>
      <c r="F2569" s="1">
        <v>56</v>
      </c>
      <c r="G2569" s="2" t="s">
        <v>12</v>
      </c>
      <c r="H2569" s="2" t="s">
        <v>20</v>
      </c>
      <c r="I2569" s="1">
        <v>1</v>
      </c>
      <c r="J2569" s="2">
        <v>11</v>
      </c>
      <c r="K2569" s="2">
        <v>2024</v>
      </c>
    </row>
    <row r="2570" spans="1:11" x14ac:dyDescent="0.25">
      <c r="A2570" s="2">
        <v>3567</v>
      </c>
      <c r="B2570" s="2">
        <f t="shared" ca="1" si="81"/>
        <v>24843</v>
      </c>
      <c r="C2570" s="1">
        <v>-74</v>
      </c>
      <c r="D2570" s="2" t="str">
        <f t="shared" ca="1" si="80"/>
        <v>Deposit</v>
      </c>
      <c r="E2570" s="2" t="s">
        <v>9</v>
      </c>
      <c r="F2570" s="1">
        <v>61</v>
      </c>
      <c r="G2570" s="2" t="s">
        <v>11</v>
      </c>
      <c r="H2570" s="2" t="s">
        <v>21</v>
      </c>
      <c r="I2570" s="1">
        <v>1</v>
      </c>
      <c r="J2570" s="2">
        <v>2</v>
      </c>
      <c r="K2570" s="2">
        <v>2024</v>
      </c>
    </row>
    <row r="2571" spans="1:11" x14ac:dyDescent="0.25">
      <c r="A2571" s="2">
        <v>3568</v>
      </c>
      <c r="B2571" s="2">
        <f t="shared" ca="1" si="81"/>
        <v>10071</v>
      </c>
      <c r="C2571" s="1">
        <v>803</v>
      </c>
      <c r="D2571" s="2" t="str">
        <f t="shared" ca="1" si="80"/>
        <v>Withdrawal</v>
      </c>
      <c r="E2571" s="2" t="s">
        <v>7</v>
      </c>
      <c r="F2571" s="1">
        <v>27</v>
      </c>
      <c r="G2571" s="2" t="s">
        <v>12</v>
      </c>
      <c r="H2571" s="2" t="s">
        <v>22</v>
      </c>
      <c r="I2571" s="1">
        <v>1</v>
      </c>
      <c r="J2571" s="2">
        <v>4</v>
      </c>
      <c r="K2571" s="2">
        <v>2023</v>
      </c>
    </row>
    <row r="2572" spans="1:11" x14ac:dyDescent="0.25">
      <c r="A2572" s="2">
        <v>3569</v>
      </c>
      <c r="B2572" s="2">
        <f t="shared" ca="1" si="81"/>
        <v>15765</v>
      </c>
      <c r="C2572" s="1">
        <v>355</v>
      </c>
      <c r="D2572" s="2" t="str">
        <f t="shared" ca="1" si="80"/>
        <v>Deposit</v>
      </c>
      <c r="E2572" s="2" t="s">
        <v>7</v>
      </c>
      <c r="F2572" s="1">
        <v>36</v>
      </c>
      <c r="G2572" s="2" t="s">
        <v>11</v>
      </c>
      <c r="H2572" s="2" t="s">
        <v>23</v>
      </c>
      <c r="I2572" s="1">
        <v>4</v>
      </c>
      <c r="J2572" s="2">
        <v>11</v>
      </c>
      <c r="K2572" s="2">
        <v>2024</v>
      </c>
    </row>
    <row r="2573" spans="1:11" x14ac:dyDescent="0.25">
      <c r="A2573" s="2">
        <v>3570</v>
      </c>
      <c r="B2573" s="2">
        <f t="shared" ca="1" si="81"/>
        <v>4165</v>
      </c>
      <c r="C2573" s="1">
        <v>-258</v>
      </c>
      <c r="D2573" s="2" t="str">
        <f t="shared" ca="1" si="80"/>
        <v>Withdrawal</v>
      </c>
      <c r="E2573" s="2" t="s">
        <v>8</v>
      </c>
      <c r="F2573" s="1">
        <v>47</v>
      </c>
      <c r="G2573" s="2" t="s">
        <v>12</v>
      </c>
      <c r="H2573" s="2" t="s">
        <v>19</v>
      </c>
      <c r="I2573" s="1">
        <v>4</v>
      </c>
      <c r="J2573" s="2">
        <v>7</v>
      </c>
      <c r="K2573" s="2">
        <v>2024</v>
      </c>
    </row>
    <row r="2574" spans="1:11" x14ac:dyDescent="0.25">
      <c r="A2574" s="2">
        <v>3571</v>
      </c>
      <c r="B2574" s="2">
        <f t="shared" ca="1" si="81"/>
        <v>21900</v>
      </c>
      <c r="C2574" s="1">
        <v>739</v>
      </c>
      <c r="D2574" s="2" t="str">
        <f t="shared" ca="1" si="80"/>
        <v>Deposit</v>
      </c>
      <c r="E2574" s="2" t="s">
        <v>7</v>
      </c>
      <c r="F2574" s="1">
        <v>50</v>
      </c>
      <c r="G2574" s="2" t="s">
        <v>11</v>
      </c>
      <c r="H2574" s="2" t="s">
        <v>20</v>
      </c>
      <c r="I2574" s="1">
        <v>3</v>
      </c>
      <c r="J2574" s="2">
        <v>3</v>
      </c>
      <c r="K2574" s="2">
        <v>2024</v>
      </c>
    </row>
    <row r="2575" spans="1:11" x14ac:dyDescent="0.25">
      <c r="A2575" s="2">
        <v>3572</v>
      </c>
      <c r="B2575" s="2">
        <f t="shared" ca="1" si="81"/>
        <v>11946</v>
      </c>
      <c r="C2575" s="1">
        <v>879</v>
      </c>
      <c r="D2575" s="2" t="str">
        <f t="shared" ca="1" si="80"/>
        <v>Transfer</v>
      </c>
      <c r="E2575" s="2" t="s">
        <v>8</v>
      </c>
      <c r="F2575" s="1">
        <v>62</v>
      </c>
      <c r="G2575" s="2" t="s">
        <v>12</v>
      </c>
      <c r="H2575" s="2" t="s">
        <v>21</v>
      </c>
      <c r="I2575" s="1">
        <v>1</v>
      </c>
      <c r="J2575" s="2">
        <v>1</v>
      </c>
      <c r="K2575" s="2">
        <v>2024</v>
      </c>
    </row>
    <row r="2576" spans="1:11" x14ac:dyDescent="0.25">
      <c r="A2576" s="2">
        <v>3573</v>
      </c>
      <c r="B2576" s="2">
        <f t="shared" ca="1" si="81"/>
        <v>4331</v>
      </c>
      <c r="C2576" s="1">
        <v>1453</v>
      </c>
      <c r="D2576" s="2" t="str">
        <f t="shared" ca="1" si="80"/>
        <v>Transfer</v>
      </c>
      <c r="E2576" s="2" t="s">
        <v>9</v>
      </c>
      <c r="F2576" s="1">
        <v>34</v>
      </c>
      <c r="G2576" s="2" t="s">
        <v>11</v>
      </c>
      <c r="H2576" s="2" t="s">
        <v>22</v>
      </c>
      <c r="I2576" s="1">
        <v>2</v>
      </c>
      <c r="J2576" s="2">
        <v>9</v>
      </c>
      <c r="K2576" s="2">
        <v>2023</v>
      </c>
    </row>
    <row r="2577" spans="1:11" x14ac:dyDescent="0.25">
      <c r="A2577" s="2">
        <v>3574</v>
      </c>
      <c r="B2577" s="2">
        <f t="shared" ca="1" si="81"/>
        <v>12282</v>
      </c>
      <c r="C2577" s="1">
        <v>1149</v>
      </c>
      <c r="D2577" s="2" t="str">
        <f t="shared" ca="1" si="80"/>
        <v>Withdrawal</v>
      </c>
      <c r="E2577" s="2" t="s">
        <v>7</v>
      </c>
      <c r="F2577" s="1">
        <v>53</v>
      </c>
      <c r="G2577" s="2" t="s">
        <v>11</v>
      </c>
      <c r="H2577" s="2" t="s">
        <v>23</v>
      </c>
      <c r="I2577" s="1">
        <v>2</v>
      </c>
      <c r="J2577" s="2">
        <v>4</v>
      </c>
      <c r="K2577" s="2">
        <v>2024</v>
      </c>
    </row>
    <row r="2578" spans="1:11" x14ac:dyDescent="0.25">
      <c r="A2578" s="2">
        <v>3575</v>
      </c>
      <c r="B2578" s="2">
        <f t="shared" ca="1" si="81"/>
        <v>2252</v>
      </c>
      <c r="C2578" s="1">
        <v>1289</v>
      </c>
      <c r="D2578" s="2" t="str">
        <f t="shared" ca="1" si="80"/>
        <v>Withdrawal</v>
      </c>
      <c r="E2578" s="2" t="s">
        <v>7</v>
      </c>
      <c r="F2578" s="1">
        <v>66</v>
      </c>
      <c r="G2578" s="2" t="s">
        <v>12</v>
      </c>
      <c r="H2578" s="2" t="s">
        <v>19</v>
      </c>
      <c r="I2578" s="1">
        <v>4</v>
      </c>
      <c r="J2578" s="2">
        <v>9</v>
      </c>
      <c r="K2578" s="2">
        <v>2023</v>
      </c>
    </row>
    <row r="2579" spans="1:11" x14ac:dyDescent="0.25">
      <c r="A2579" s="2">
        <v>3576</v>
      </c>
      <c r="B2579" s="2">
        <f t="shared" ca="1" si="81"/>
        <v>19782</v>
      </c>
      <c r="C2579" s="1">
        <v>-47</v>
      </c>
      <c r="D2579" s="2" t="str">
        <f t="shared" ca="1" si="80"/>
        <v>Transfer</v>
      </c>
      <c r="E2579" s="2" t="s">
        <v>7</v>
      </c>
      <c r="F2579" s="1">
        <v>51</v>
      </c>
      <c r="G2579" s="2" t="s">
        <v>12</v>
      </c>
      <c r="H2579" s="2" t="s">
        <v>20</v>
      </c>
      <c r="I2579" s="1">
        <v>3</v>
      </c>
      <c r="J2579" s="2">
        <v>8</v>
      </c>
      <c r="K2579" s="2">
        <v>2023</v>
      </c>
    </row>
    <row r="2580" spans="1:11" x14ac:dyDescent="0.25">
      <c r="A2580" s="2">
        <v>3577</v>
      </c>
      <c r="B2580" s="2">
        <f t="shared" ca="1" si="81"/>
        <v>1702</v>
      </c>
      <c r="C2580" s="1">
        <v>230</v>
      </c>
      <c r="D2580" s="2" t="str">
        <f t="shared" ca="1" si="80"/>
        <v>Deposit</v>
      </c>
      <c r="E2580" s="2" t="s">
        <v>8</v>
      </c>
      <c r="F2580" s="1">
        <v>57</v>
      </c>
      <c r="G2580" s="2" t="s">
        <v>11</v>
      </c>
      <c r="H2580" s="2" t="s">
        <v>21</v>
      </c>
      <c r="I2580" s="1">
        <v>5</v>
      </c>
      <c r="J2580" s="2">
        <v>1</v>
      </c>
      <c r="K2580" s="2">
        <v>2024</v>
      </c>
    </row>
    <row r="2581" spans="1:11" x14ac:dyDescent="0.25">
      <c r="A2581" s="2">
        <v>3578</v>
      </c>
      <c r="B2581" s="2">
        <f t="shared" ca="1" si="81"/>
        <v>18742</v>
      </c>
      <c r="C2581" s="1">
        <v>-293</v>
      </c>
      <c r="D2581" s="2" t="str">
        <f t="shared" ca="1" si="80"/>
        <v>Deposit</v>
      </c>
      <c r="E2581" s="2" t="s">
        <v>9</v>
      </c>
      <c r="F2581" s="1">
        <v>51</v>
      </c>
      <c r="G2581" s="2" t="s">
        <v>11</v>
      </c>
      <c r="H2581" s="2" t="s">
        <v>22</v>
      </c>
      <c r="I2581" s="1">
        <v>3</v>
      </c>
      <c r="J2581" s="2">
        <v>9</v>
      </c>
      <c r="K2581" s="2">
        <v>2024</v>
      </c>
    </row>
    <row r="2582" spans="1:11" x14ac:dyDescent="0.25">
      <c r="A2582" s="2">
        <v>3579</v>
      </c>
      <c r="B2582" s="2">
        <f t="shared" ca="1" si="81"/>
        <v>10578</v>
      </c>
      <c r="C2582" s="1">
        <v>428</v>
      </c>
      <c r="D2582" s="2" t="str">
        <f t="shared" ca="1" si="80"/>
        <v>Transfer</v>
      </c>
      <c r="E2582" s="2" t="s">
        <v>7</v>
      </c>
      <c r="F2582" s="1">
        <v>47</v>
      </c>
      <c r="G2582" s="2" t="s">
        <v>12</v>
      </c>
      <c r="H2582" s="2" t="s">
        <v>23</v>
      </c>
      <c r="I2582" s="1">
        <v>3</v>
      </c>
      <c r="J2582" s="2">
        <v>6</v>
      </c>
      <c r="K2582" s="2">
        <v>2024</v>
      </c>
    </row>
    <row r="2583" spans="1:11" x14ac:dyDescent="0.25">
      <c r="A2583" s="2">
        <v>3580</v>
      </c>
      <c r="B2583" s="2">
        <f t="shared" ca="1" si="81"/>
        <v>2542</v>
      </c>
      <c r="C2583" s="1">
        <v>58</v>
      </c>
      <c r="D2583" s="2" t="str">
        <f t="shared" ca="1" si="80"/>
        <v>Deposit</v>
      </c>
      <c r="E2583" s="2" t="s">
        <v>7</v>
      </c>
      <c r="F2583" s="1">
        <v>52</v>
      </c>
      <c r="G2583" s="2" t="s">
        <v>11</v>
      </c>
      <c r="H2583" s="2" t="s">
        <v>19</v>
      </c>
      <c r="I2583" s="1">
        <v>4</v>
      </c>
      <c r="J2583" s="2">
        <v>9</v>
      </c>
      <c r="K2583" s="2">
        <v>2024</v>
      </c>
    </row>
    <row r="2584" spans="1:11" x14ac:dyDescent="0.25">
      <c r="A2584" s="2">
        <v>3581</v>
      </c>
      <c r="B2584" s="2">
        <f t="shared" ca="1" si="81"/>
        <v>8386</v>
      </c>
      <c r="C2584" s="1">
        <v>281</v>
      </c>
      <c r="D2584" s="2" t="str">
        <f t="shared" ca="1" si="80"/>
        <v>Withdrawal</v>
      </c>
      <c r="E2584" s="2" t="s">
        <v>7</v>
      </c>
      <c r="F2584" s="1">
        <v>39</v>
      </c>
      <c r="G2584" s="2" t="s">
        <v>12</v>
      </c>
      <c r="H2584" s="2" t="s">
        <v>20</v>
      </c>
      <c r="I2584" s="1">
        <v>1</v>
      </c>
      <c r="J2584" s="2">
        <v>4</v>
      </c>
      <c r="K2584" s="2">
        <v>2024</v>
      </c>
    </row>
    <row r="2585" spans="1:11" x14ac:dyDescent="0.25">
      <c r="A2585" s="2">
        <v>3582</v>
      </c>
      <c r="B2585" s="2">
        <f t="shared" ca="1" si="81"/>
        <v>13488</v>
      </c>
      <c r="C2585" s="1">
        <v>148</v>
      </c>
      <c r="D2585" s="2" t="str">
        <f t="shared" ca="1" si="80"/>
        <v>Transfer</v>
      </c>
      <c r="E2585" s="2" t="s">
        <v>8</v>
      </c>
      <c r="F2585" s="1">
        <v>67</v>
      </c>
      <c r="G2585" s="2" t="s">
        <v>11</v>
      </c>
      <c r="H2585" s="2" t="s">
        <v>21</v>
      </c>
      <c r="I2585" s="1">
        <v>4</v>
      </c>
      <c r="J2585" s="2">
        <v>10</v>
      </c>
      <c r="K2585" s="2">
        <v>2024</v>
      </c>
    </row>
    <row r="2586" spans="1:11" x14ac:dyDescent="0.25">
      <c r="A2586" s="2">
        <v>3583</v>
      </c>
      <c r="B2586" s="2">
        <f t="shared" ca="1" si="81"/>
        <v>9759</v>
      </c>
      <c r="C2586" s="1">
        <v>-129</v>
      </c>
      <c r="D2586" s="2" t="str">
        <f t="shared" ca="1" si="80"/>
        <v>Withdrawal</v>
      </c>
      <c r="E2586" s="2" t="s">
        <v>7</v>
      </c>
      <c r="F2586" s="1">
        <v>64</v>
      </c>
      <c r="G2586" s="2" t="s">
        <v>12</v>
      </c>
      <c r="H2586" s="2" t="s">
        <v>22</v>
      </c>
      <c r="I2586" s="1">
        <v>2</v>
      </c>
      <c r="J2586" s="2">
        <v>12</v>
      </c>
      <c r="K2586" s="2">
        <v>2024</v>
      </c>
    </row>
    <row r="2587" spans="1:11" x14ac:dyDescent="0.25">
      <c r="A2587" s="2">
        <v>3584</v>
      </c>
      <c r="B2587" s="2">
        <f t="shared" ca="1" si="81"/>
        <v>12808</v>
      </c>
      <c r="C2587" s="1">
        <v>368</v>
      </c>
      <c r="D2587" s="2" t="str">
        <f t="shared" ca="1" si="80"/>
        <v>Transfer</v>
      </c>
      <c r="E2587" s="2" t="s">
        <v>9</v>
      </c>
      <c r="F2587" s="1">
        <v>39</v>
      </c>
      <c r="G2587" s="2" t="s">
        <v>11</v>
      </c>
      <c r="H2587" s="2" t="s">
        <v>23</v>
      </c>
      <c r="I2587" s="1">
        <v>3</v>
      </c>
      <c r="J2587" s="2">
        <v>9</v>
      </c>
      <c r="K2587" s="2">
        <v>2023</v>
      </c>
    </row>
    <row r="2588" spans="1:11" x14ac:dyDescent="0.25">
      <c r="A2588" s="2">
        <v>3585</v>
      </c>
      <c r="B2588" s="2">
        <f t="shared" ca="1" si="81"/>
        <v>1681</v>
      </c>
      <c r="C2588" s="1">
        <v>-274</v>
      </c>
      <c r="D2588" s="2" t="str">
        <f t="shared" ca="1" si="80"/>
        <v>Transfer</v>
      </c>
      <c r="E2588" s="2" t="s">
        <v>8</v>
      </c>
      <c r="F2588" s="1">
        <v>68</v>
      </c>
      <c r="G2588" s="2" t="s">
        <v>12</v>
      </c>
      <c r="H2588" s="2" t="s">
        <v>19</v>
      </c>
      <c r="I2588" s="1">
        <v>1</v>
      </c>
      <c r="J2588" s="2">
        <v>8</v>
      </c>
      <c r="K2588" s="2">
        <v>2023</v>
      </c>
    </row>
    <row r="2589" spans="1:11" x14ac:dyDescent="0.25">
      <c r="A2589" s="2">
        <v>3586</v>
      </c>
      <c r="B2589" s="2">
        <f t="shared" ca="1" si="81"/>
        <v>4527</v>
      </c>
      <c r="C2589" s="1">
        <v>623</v>
      </c>
      <c r="D2589" s="2" t="str">
        <f t="shared" ca="1" si="80"/>
        <v>Deposit</v>
      </c>
      <c r="E2589" s="2" t="s">
        <v>7</v>
      </c>
      <c r="F2589" s="1">
        <v>50</v>
      </c>
      <c r="G2589" s="2" t="s">
        <v>11</v>
      </c>
      <c r="H2589" s="2" t="s">
        <v>20</v>
      </c>
      <c r="I2589" s="1">
        <v>1</v>
      </c>
      <c r="J2589" s="2">
        <v>9</v>
      </c>
      <c r="K2589" s="2">
        <v>2023</v>
      </c>
    </row>
    <row r="2590" spans="1:11" x14ac:dyDescent="0.25">
      <c r="A2590" s="2">
        <v>3587</v>
      </c>
      <c r="B2590" s="2">
        <f t="shared" ca="1" si="81"/>
        <v>22189</v>
      </c>
      <c r="C2590" s="1">
        <v>312</v>
      </c>
      <c r="D2590" s="2" t="str">
        <f t="shared" ca="1" si="80"/>
        <v>Transfer</v>
      </c>
      <c r="E2590" s="2" t="s">
        <v>7</v>
      </c>
      <c r="F2590" s="1">
        <v>27</v>
      </c>
      <c r="G2590" s="2" t="s">
        <v>11</v>
      </c>
      <c r="H2590" s="2" t="s">
        <v>21</v>
      </c>
      <c r="I2590" s="1">
        <v>2</v>
      </c>
      <c r="J2590" s="2">
        <v>8</v>
      </c>
      <c r="K2590" s="2">
        <v>2023</v>
      </c>
    </row>
    <row r="2591" spans="1:11" x14ac:dyDescent="0.25">
      <c r="A2591" s="2">
        <v>3588</v>
      </c>
      <c r="B2591" s="2">
        <f t="shared" ca="1" si="81"/>
        <v>1486</v>
      </c>
      <c r="C2591" s="1">
        <v>764</v>
      </c>
      <c r="D2591" s="2" t="str">
        <f t="shared" ca="1" si="80"/>
        <v>Deposit</v>
      </c>
      <c r="E2591" s="2" t="s">
        <v>7</v>
      </c>
      <c r="F2591" s="1">
        <v>66</v>
      </c>
      <c r="G2591" s="2" t="s">
        <v>12</v>
      </c>
      <c r="H2591" s="2" t="s">
        <v>22</v>
      </c>
      <c r="I2591" s="1">
        <v>4</v>
      </c>
      <c r="J2591" s="2">
        <v>1</v>
      </c>
      <c r="K2591" s="2">
        <v>2023</v>
      </c>
    </row>
    <row r="2592" spans="1:11" x14ac:dyDescent="0.25">
      <c r="A2592" s="2">
        <v>3589</v>
      </c>
      <c r="B2592" s="2">
        <f t="shared" ca="1" si="81"/>
        <v>14022</v>
      </c>
      <c r="C2592" s="1">
        <v>784</v>
      </c>
      <c r="D2592" s="2" t="str">
        <f t="shared" ca="1" si="80"/>
        <v>Transfer</v>
      </c>
      <c r="E2592" s="2" t="s">
        <v>9</v>
      </c>
      <c r="F2592" s="1">
        <v>40</v>
      </c>
      <c r="G2592" s="2" t="s">
        <v>11</v>
      </c>
      <c r="H2592" s="2" t="s">
        <v>23</v>
      </c>
      <c r="I2592" s="1">
        <v>1</v>
      </c>
      <c r="J2592" s="2">
        <v>10</v>
      </c>
      <c r="K2592" s="2">
        <v>2024</v>
      </c>
    </row>
    <row r="2593" spans="1:11" x14ac:dyDescent="0.25">
      <c r="A2593" s="2">
        <v>3590</v>
      </c>
      <c r="B2593" s="2">
        <f t="shared" ca="1" si="81"/>
        <v>10554</v>
      </c>
      <c r="C2593" s="1">
        <v>-284</v>
      </c>
      <c r="D2593" s="2" t="str">
        <f t="shared" ca="1" si="80"/>
        <v>Withdrawal</v>
      </c>
      <c r="E2593" s="2" t="s">
        <v>7</v>
      </c>
      <c r="F2593" s="1">
        <v>46</v>
      </c>
      <c r="G2593" s="2" t="s">
        <v>12</v>
      </c>
      <c r="H2593" s="2" t="s">
        <v>19</v>
      </c>
      <c r="I2593" s="1">
        <v>4</v>
      </c>
      <c r="J2593" s="2">
        <v>2</v>
      </c>
      <c r="K2593" s="2">
        <v>2024</v>
      </c>
    </row>
    <row r="2594" spans="1:11" x14ac:dyDescent="0.25">
      <c r="A2594" s="2">
        <v>3591</v>
      </c>
      <c r="B2594" s="2">
        <f t="shared" ca="1" si="81"/>
        <v>23539</v>
      </c>
      <c r="C2594" s="1">
        <v>-383</v>
      </c>
      <c r="D2594" s="2" t="str">
        <f t="shared" ca="1" si="80"/>
        <v>Transfer</v>
      </c>
      <c r="E2594" s="2" t="s">
        <v>8</v>
      </c>
      <c r="F2594" s="1">
        <v>63</v>
      </c>
      <c r="G2594" s="2" t="s">
        <v>11</v>
      </c>
      <c r="H2594" s="2" t="s">
        <v>20</v>
      </c>
      <c r="I2594" s="1">
        <v>5</v>
      </c>
      <c r="J2594" s="2">
        <v>8</v>
      </c>
      <c r="K2594" s="2">
        <v>2023</v>
      </c>
    </row>
    <row r="2595" spans="1:11" x14ac:dyDescent="0.25">
      <c r="A2595" s="2">
        <v>3592</v>
      </c>
      <c r="B2595" s="2">
        <f t="shared" ca="1" si="81"/>
        <v>4192</v>
      </c>
      <c r="C2595" s="1">
        <v>-460</v>
      </c>
      <c r="D2595" s="2" t="str">
        <f t="shared" ca="1" si="80"/>
        <v>Deposit</v>
      </c>
      <c r="E2595" s="2" t="s">
        <v>7</v>
      </c>
      <c r="F2595" s="1">
        <v>59</v>
      </c>
      <c r="G2595" s="2" t="s">
        <v>12</v>
      </c>
      <c r="H2595" s="2" t="s">
        <v>21</v>
      </c>
      <c r="I2595" s="1">
        <v>3</v>
      </c>
      <c r="J2595" s="2">
        <v>4</v>
      </c>
      <c r="K2595" s="2">
        <v>2023</v>
      </c>
    </row>
    <row r="2596" spans="1:11" x14ac:dyDescent="0.25">
      <c r="A2596" s="2">
        <v>3593</v>
      </c>
      <c r="B2596" s="2">
        <f t="shared" ca="1" si="81"/>
        <v>12349</v>
      </c>
      <c r="C2596" s="1">
        <v>963</v>
      </c>
      <c r="D2596" s="2" t="str">
        <f t="shared" ca="1" si="80"/>
        <v>Deposit</v>
      </c>
      <c r="E2596" s="2" t="s">
        <v>7</v>
      </c>
      <c r="F2596" s="1">
        <v>61</v>
      </c>
      <c r="G2596" s="2" t="s">
        <v>11</v>
      </c>
      <c r="H2596" s="2" t="s">
        <v>22</v>
      </c>
      <c r="I2596" s="1">
        <v>1</v>
      </c>
      <c r="J2596" s="2">
        <v>7</v>
      </c>
      <c r="K2596" s="2">
        <v>2023</v>
      </c>
    </row>
    <row r="2597" spans="1:11" x14ac:dyDescent="0.25">
      <c r="A2597" s="2">
        <v>3594</v>
      </c>
      <c r="B2597" s="2">
        <f t="shared" ca="1" si="81"/>
        <v>22696</v>
      </c>
      <c r="C2597" s="1">
        <v>-184</v>
      </c>
      <c r="D2597" s="2" t="str">
        <f t="shared" ca="1" si="80"/>
        <v>Deposit</v>
      </c>
      <c r="E2597" s="2" t="s">
        <v>9</v>
      </c>
      <c r="F2597" s="1">
        <v>49</v>
      </c>
      <c r="G2597" s="2" t="s">
        <v>12</v>
      </c>
      <c r="H2597" s="2" t="s">
        <v>23</v>
      </c>
      <c r="I2597" s="1">
        <v>1</v>
      </c>
      <c r="J2597" s="2">
        <v>8</v>
      </c>
      <c r="K2597" s="2">
        <v>2024</v>
      </c>
    </row>
    <row r="2598" spans="1:11" x14ac:dyDescent="0.25">
      <c r="A2598" s="2">
        <v>3595</v>
      </c>
      <c r="B2598" s="2">
        <f t="shared" ca="1" si="81"/>
        <v>11127</v>
      </c>
      <c r="C2598" s="1">
        <v>864</v>
      </c>
      <c r="D2598" s="2" t="str">
        <f t="shared" ca="1" si="80"/>
        <v>Withdrawal</v>
      </c>
      <c r="E2598" s="2" t="s">
        <v>7</v>
      </c>
      <c r="F2598" s="1">
        <v>57</v>
      </c>
      <c r="G2598" s="2" t="s">
        <v>11</v>
      </c>
      <c r="H2598" s="2" t="s">
        <v>19</v>
      </c>
      <c r="I2598" s="1">
        <v>1</v>
      </c>
      <c r="J2598" s="2">
        <v>6</v>
      </c>
      <c r="K2598" s="2">
        <v>2024</v>
      </c>
    </row>
    <row r="2599" spans="1:11" x14ac:dyDescent="0.25">
      <c r="A2599" s="2">
        <v>3596</v>
      </c>
      <c r="B2599" s="2">
        <f t="shared" ca="1" si="81"/>
        <v>16549</v>
      </c>
      <c r="C2599" s="1">
        <v>63</v>
      </c>
      <c r="D2599" s="2" t="str">
        <f t="shared" ca="1" si="80"/>
        <v>Deposit</v>
      </c>
      <c r="E2599" s="2" t="s">
        <v>7</v>
      </c>
      <c r="F2599" s="1">
        <v>46</v>
      </c>
      <c r="G2599" s="2" t="s">
        <v>12</v>
      </c>
      <c r="H2599" s="2" t="s">
        <v>20</v>
      </c>
      <c r="I2599" s="1">
        <v>4</v>
      </c>
      <c r="J2599" s="2">
        <v>6</v>
      </c>
      <c r="K2599" s="2">
        <v>2023</v>
      </c>
    </row>
    <row r="2600" spans="1:11" x14ac:dyDescent="0.25">
      <c r="A2600" s="2">
        <v>3597</v>
      </c>
      <c r="B2600" s="2">
        <f t="shared" ca="1" si="81"/>
        <v>14579</v>
      </c>
      <c r="C2600" s="1">
        <v>-484</v>
      </c>
      <c r="D2600" s="2" t="str">
        <f t="shared" ca="1" si="80"/>
        <v>Deposit</v>
      </c>
      <c r="E2600" s="2" t="s">
        <v>8</v>
      </c>
      <c r="F2600" s="1">
        <v>49</v>
      </c>
      <c r="G2600" s="2" t="s">
        <v>11</v>
      </c>
      <c r="H2600" s="2" t="s">
        <v>21</v>
      </c>
      <c r="I2600" s="1">
        <v>3</v>
      </c>
      <c r="J2600" s="2">
        <v>5</v>
      </c>
      <c r="K2600" s="2">
        <v>2024</v>
      </c>
    </row>
    <row r="2601" spans="1:11" x14ac:dyDescent="0.25">
      <c r="A2601" s="2">
        <v>3598</v>
      </c>
      <c r="B2601" s="2">
        <f t="shared" ca="1" si="81"/>
        <v>21204</v>
      </c>
      <c r="C2601" s="1">
        <v>556</v>
      </c>
      <c r="D2601" s="2" t="str">
        <f t="shared" ca="1" si="80"/>
        <v>Transfer</v>
      </c>
      <c r="E2601" s="2" t="s">
        <v>9</v>
      </c>
      <c r="F2601" s="1">
        <v>46</v>
      </c>
      <c r="G2601" s="2" t="s">
        <v>12</v>
      </c>
      <c r="H2601" s="2" t="s">
        <v>22</v>
      </c>
      <c r="I2601" s="1">
        <v>4</v>
      </c>
      <c r="J2601" s="2">
        <v>6</v>
      </c>
      <c r="K2601" s="2">
        <v>2023</v>
      </c>
    </row>
    <row r="2602" spans="1:11" x14ac:dyDescent="0.25">
      <c r="A2602" s="2">
        <v>3599</v>
      </c>
      <c r="B2602" s="2">
        <f t="shared" ca="1" si="81"/>
        <v>3413</v>
      </c>
      <c r="C2602" s="1">
        <v>401</v>
      </c>
      <c r="D2602" s="2" t="str">
        <f t="shared" ca="1" si="80"/>
        <v>Deposit</v>
      </c>
      <c r="E2602" s="2" t="s">
        <v>7</v>
      </c>
      <c r="F2602" s="1">
        <v>29</v>
      </c>
      <c r="G2602" s="2" t="s">
        <v>11</v>
      </c>
      <c r="H2602" s="2" t="s">
        <v>23</v>
      </c>
      <c r="I2602" s="1">
        <v>4</v>
      </c>
      <c r="J2602" s="2">
        <v>5</v>
      </c>
      <c r="K2602" s="2">
        <v>2023</v>
      </c>
    </row>
    <row r="2603" spans="1:11" x14ac:dyDescent="0.25">
      <c r="A2603" s="2">
        <v>3600</v>
      </c>
      <c r="B2603" s="2">
        <f t="shared" ca="1" si="81"/>
        <v>4235</v>
      </c>
      <c r="C2603" s="1">
        <v>-43</v>
      </c>
      <c r="D2603" s="2" t="str">
        <f t="shared" ca="1" si="80"/>
        <v>Withdrawal</v>
      </c>
      <c r="E2603" s="2" t="s">
        <v>8</v>
      </c>
      <c r="F2603" s="1">
        <v>41</v>
      </c>
      <c r="G2603" s="2" t="s">
        <v>12</v>
      </c>
      <c r="H2603" s="2" t="s">
        <v>19</v>
      </c>
      <c r="I2603" s="1">
        <v>2</v>
      </c>
      <c r="J2603" s="2">
        <v>9</v>
      </c>
      <c r="K2603" s="2">
        <v>2024</v>
      </c>
    </row>
    <row r="2604" spans="1:11" x14ac:dyDescent="0.25">
      <c r="A2604" s="2">
        <v>3601</v>
      </c>
      <c r="B2604" s="2">
        <f t="shared" ca="1" si="81"/>
        <v>23613</v>
      </c>
      <c r="C2604" s="1">
        <v>1223</v>
      </c>
      <c r="D2604" s="2" t="str">
        <f t="shared" ca="1" si="80"/>
        <v>Transfer</v>
      </c>
      <c r="E2604" s="2" t="s">
        <v>7</v>
      </c>
      <c r="F2604" s="1">
        <v>46</v>
      </c>
      <c r="G2604" s="2" t="s">
        <v>11</v>
      </c>
      <c r="H2604" s="2" t="s">
        <v>20</v>
      </c>
      <c r="I2604" s="1">
        <v>4</v>
      </c>
      <c r="J2604" s="2">
        <v>5</v>
      </c>
      <c r="K2604" s="2">
        <v>2023</v>
      </c>
    </row>
    <row r="2605" spans="1:11" x14ac:dyDescent="0.25">
      <c r="A2605" s="2">
        <v>3602</v>
      </c>
      <c r="B2605" s="2">
        <f t="shared" ca="1" si="81"/>
        <v>3838</v>
      </c>
      <c r="C2605" s="1">
        <v>166</v>
      </c>
      <c r="D2605" s="2" t="str">
        <f t="shared" ca="1" si="80"/>
        <v>Transfer</v>
      </c>
      <c r="E2605" s="2" t="s">
        <v>7</v>
      </c>
      <c r="F2605" s="1">
        <v>44</v>
      </c>
      <c r="G2605" s="2" t="s">
        <v>11</v>
      </c>
      <c r="H2605" s="2" t="s">
        <v>21</v>
      </c>
      <c r="I2605" s="1">
        <v>2</v>
      </c>
      <c r="J2605" s="2">
        <v>6</v>
      </c>
      <c r="K2605" s="2">
        <v>2023</v>
      </c>
    </row>
    <row r="2606" spans="1:11" x14ac:dyDescent="0.25">
      <c r="A2606" s="2">
        <v>3603</v>
      </c>
      <c r="B2606" s="2">
        <f t="shared" ca="1" si="81"/>
        <v>4756</v>
      </c>
      <c r="C2606" s="1">
        <v>1000</v>
      </c>
      <c r="D2606" s="2" t="str">
        <f t="shared" ca="1" si="80"/>
        <v>Transfer</v>
      </c>
      <c r="E2606" s="1" t="s">
        <v>9</v>
      </c>
      <c r="F2606" s="1">
        <v>70</v>
      </c>
      <c r="G2606" s="2" t="s">
        <v>12</v>
      </c>
      <c r="H2606" s="2" t="s">
        <v>22</v>
      </c>
      <c r="I2606" s="1">
        <v>1</v>
      </c>
      <c r="J2606" s="2">
        <v>5</v>
      </c>
      <c r="K2606" s="2">
        <v>2023</v>
      </c>
    </row>
    <row r="2607" spans="1:11" x14ac:dyDescent="0.25">
      <c r="A2607" s="2">
        <v>3604</v>
      </c>
      <c r="B2607" s="2">
        <f t="shared" ca="1" si="81"/>
        <v>7470</v>
      </c>
      <c r="C2607" s="1">
        <v>-450</v>
      </c>
      <c r="D2607" s="2" t="str">
        <f t="shared" ca="1" si="80"/>
        <v>Withdrawal</v>
      </c>
      <c r="E2607" s="1" t="s">
        <v>8</v>
      </c>
      <c r="F2607" s="1">
        <v>38</v>
      </c>
      <c r="G2607" s="2" t="s">
        <v>11</v>
      </c>
      <c r="H2607" s="2" t="s">
        <v>23</v>
      </c>
      <c r="I2607" s="1">
        <v>5</v>
      </c>
      <c r="J2607" s="2">
        <v>9</v>
      </c>
      <c r="K2607" s="2">
        <v>2024</v>
      </c>
    </row>
    <row r="2608" spans="1:11" x14ac:dyDescent="0.25">
      <c r="A2608" s="2">
        <v>3605</v>
      </c>
      <c r="B2608" s="2">
        <f t="shared" ca="1" si="81"/>
        <v>16675</v>
      </c>
      <c r="C2608" s="1">
        <v>1436</v>
      </c>
      <c r="D2608" s="2" t="str">
        <f t="shared" ca="1" si="80"/>
        <v>Deposit</v>
      </c>
      <c r="E2608" s="1" t="s">
        <v>7</v>
      </c>
      <c r="F2608" s="1">
        <v>38</v>
      </c>
      <c r="G2608" s="2" t="s">
        <v>12</v>
      </c>
      <c r="H2608" s="2" t="s">
        <v>19</v>
      </c>
      <c r="I2608" s="1">
        <v>2</v>
      </c>
      <c r="J2608" s="2">
        <v>3</v>
      </c>
      <c r="K2608" s="2">
        <v>2023</v>
      </c>
    </row>
    <row r="2609" spans="1:11" x14ac:dyDescent="0.25">
      <c r="A2609" s="2">
        <v>3606</v>
      </c>
      <c r="B2609" s="2">
        <f t="shared" ca="1" si="81"/>
        <v>693</v>
      </c>
      <c r="C2609" s="1">
        <v>1059</v>
      </c>
      <c r="D2609" s="2" t="str">
        <f t="shared" ca="1" si="80"/>
        <v>Withdrawal</v>
      </c>
      <c r="E2609" s="1" t="s">
        <v>9</v>
      </c>
      <c r="F2609" s="1">
        <v>51</v>
      </c>
      <c r="G2609" s="2" t="s">
        <v>11</v>
      </c>
      <c r="H2609" s="2" t="s">
        <v>20</v>
      </c>
      <c r="I2609" s="1">
        <v>3</v>
      </c>
      <c r="J2609" s="2">
        <v>4</v>
      </c>
      <c r="K2609" s="2">
        <v>2023</v>
      </c>
    </row>
    <row r="2610" spans="1:11" x14ac:dyDescent="0.25">
      <c r="A2610" s="2">
        <v>3607</v>
      </c>
      <c r="B2610" s="2">
        <f t="shared" ca="1" si="81"/>
        <v>20347</v>
      </c>
      <c r="C2610" s="1">
        <v>1295</v>
      </c>
      <c r="D2610" s="2" t="str">
        <f t="shared" ca="1" si="80"/>
        <v>Transfer</v>
      </c>
      <c r="E2610" s="1" t="s">
        <v>7</v>
      </c>
      <c r="F2610" s="1">
        <v>36</v>
      </c>
      <c r="G2610" s="2" t="s">
        <v>12</v>
      </c>
      <c r="H2610" s="2" t="s">
        <v>21</v>
      </c>
      <c r="I2610" s="1">
        <v>2</v>
      </c>
      <c r="J2610" s="2">
        <v>2</v>
      </c>
      <c r="K2610" s="2">
        <v>2024</v>
      </c>
    </row>
    <row r="2611" spans="1:11" x14ac:dyDescent="0.25">
      <c r="A2611" s="2">
        <v>3608</v>
      </c>
      <c r="B2611" s="2">
        <f t="shared" ca="1" si="81"/>
        <v>5338</v>
      </c>
      <c r="C2611" s="1">
        <v>1419</v>
      </c>
      <c r="D2611" s="2" t="str">
        <f t="shared" ca="1" si="80"/>
        <v>Transfer</v>
      </c>
      <c r="E2611" s="1" t="s">
        <v>7</v>
      </c>
      <c r="F2611" s="1">
        <v>63</v>
      </c>
      <c r="G2611" s="2" t="s">
        <v>11</v>
      </c>
      <c r="H2611" s="2" t="s">
        <v>23</v>
      </c>
      <c r="I2611" s="1">
        <v>2</v>
      </c>
      <c r="J2611" s="2">
        <v>3</v>
      </c>
      <c r="K2611" s="2">
        <v>2023</v>
      </c>
    </row>
    <row r="2612" spans="1:11" x14ac:dyDescent="0.25">
      <c r="A2612" s="2">
        <v>3609</v>
      </c>
      <c r="B2612" s="2">
        <f t="shared" ca="1" si="81"/>
        <v>4528</v>
      </c>
      <c r="C2612" s="1">
        <v>1436</v>
      </c>
      <c r="D2612" s="2" t="str">
        <f t="shared" ca="1" si="80"/>
        <v>Transfer</v>
      </c>
      <c r="E2612" s="2" t="s">
        <v>7</v>
      </c>
      <c r="F2612" s="1">
        <v>47</v>
      </c>
      <c r="G2612" s="2" t="s">
        <v>12</v>
      </c>
      <c r="H2612" s="2" t="s">
        <v>19</v>
      </c>
      <c r="I2612" s="1">
        <v>1</v>
      </c>
      <c r="J2612" s="2">
        <v>3</v>
      </c>
      <c r="K2612" s="2">
        <v>2024</v>
      </c>
    </row>
    <row r="2613" spans="1:11" x14ac:dyDescent="0.25">
      <c r="A2613" s="2">
        <v>3610</v>
      </c>
      <c r="B2613" s="2">
        <f t="shared" ca="1" si="81"/>
        <v>5277</v>
      </c>
      <c r="C2613" s="1">
        <v>522</v>
      </c>
      <c r="D2613" s="2" t="str">
        <f t="shared" ca="1" si="80"/>
        <v>Withdrawal</v>
      </c>
      <c r="E2613" s="2" t="s">
        <v>8</v>
      </c>
      <c r="F2613" s="1">
        <v>57</v>
      </c>
      <c r="G2613" s="2" t="s">
        <v>11</v>
      </c>
      <c r="H2613" s="2" t="s">
        <v>20</v>
      </c>
      <c r="I2613" s="1">
        <v>1</v>
      </c>
      <c r="J2613" s="2">
        <v>3</v>
      </c>
      <c r="K2613" s="2">
        <v>2023</v>
      </c>
    </row>
    <row r="2614" spans="1:11" x14ac:dyDescent="0.25">
      <c r="A2614" s="2">
        <v>3611</v>
      </c>
      <c r="B2614" s="2">
        <f t="shared" ca="1" si="81"/>
        <v>10169</v>
      </c>
      <c r="C2614" s="1">
        <v>1222</v>
      </c>
      <c r="D2614" s="2" t="str">
        <f t="shared" ca="1" si="80"/>
        <v>Deposit</v>
      </c>
      <c r="E2614" s="2" t="s">
        <v>9</v>
      </c>
      <c r="F2614" s="1">
        <v>32</v>
      </c>
      <c r="G2614" s="2" t="s">
        <v>12</v>
      </c>
      <c r="H2614" s="2" t="s">
        <v>21</v>
      </c>
      <c r="I2614" s="1">
        <v>5</v>
      </c>
      <c r="J2614" s="2">
        <v>9</v>
      </c>
      <c r="K2614" s="2">
        <v>2024</v>
      </c>
    </row>
    <row r="2615" spans="1:11" x14ac:dyDescent="0.25">
      <c r="A2615" s="2">
        <v>3612</v>
      </c>
      <c r="B2615" s="2">
        <f t="shared" ca="1" si="81"/>
        <v>23587</v>
      </c>
      <c r="C2615" s="1">
        <v>-493</v>
      </c>
      <c r="D2615" s="2" t="str">
        <f t="shared" ca="1" si="80"/>
        <v>Deposit</v>
      </c>
      <c r="E2615" s="2" t="s">
        <v>7</v>
      </c>
      <c r="F2615" s="1">
        <v>33</v>
      </c>
      <c r="G2615" s="2" t="s">
        <v>11</v>
      </c>
      <c r="H2615" s="2" t="s">
        <v>22</v>
      </c>
      <c r="I2615" s="1">
        <v>1</v>
      </c>
      <c r="J2615" s="2">
        <v>10</v>
      </c>
      <c r="K2615" s="2">
        <v>2024</v>
      </c>
    </row>
    <row r="2616" spans="1:11" x14ac:dyDescent="0.25">
      <c r="A2616" s="2">
        <v>3613</v>
      </c>
      <c r="B2616" s="2">
        <f t="shared" ca="1" si="81"/>
        <v>13767</v>
      </c>
      <c r="C2616" s="1">
        <v>1295</v>
      </c>
      <c r="D2616" s="2" t="str">
        <f t="shared" ca="1" si="80"/>
        <v>Transfer</v>
      </c>
      <c r="E2616" s="2" t="s">
        <v>7</v>
      </c>
      <c r="F2616" s="1">
        <v>40</v>
      </c>
      <c r="G2616" s="2" t="s">
        <v>12</v>
      </c>
      <c r="H2616" s="2" t="s">
        <v>23</v>
      </c>
      <c r="I2616" s="1">
        <v>2</v>
      </c>
      <c r="J2616" s="2">
        <v>1</v>
      </c>
      <c r="K2616" s="2">
        <v>2023</v>
      </c>
    </row>
    <row r="2617" spans="1:11" x14ac:dyDescent="0.25">
      <c r="A2617" s="2">
        <v>3614</v>
      </c>
      <c r="B2617" s="2">
        <f t="shared" ca="1" si="81"/>
        <v>3832</v>
      </c>
      <c r="C2617" s="1">
        <v>1326</v>
      </c>
      <c r="D2617" s="2" t="str">
        <f t="shared" ca="1" si="80"/>
        <v>Transfer</v>
      </c>
      <c r="E2617" s="2" t="s">
        <v>7</v>
      </c>
      <c r="F2617" s="1">
        <v>53</v>
      </c>
      <c r="G2617" s="2" t="s">
        <v>11</v>
      </c>
      <c r="H2617" s="2" t="s">
        <v>19</v>
      </c>
      <c r="I2617" s="1">
        <v>1</v>
      </c>
      <c r="J2617" s="2">
        <v>4</v>
      </c>
      <c r="K2617" s="2">
        <v>2023</v>
      </c>
    </row>
    <row r="2618" spans="1:11" x14ac:dyDescent="0.25">
      <c r="A2618" s="2">
        <v>3615</v>
      </c>
      <c r="B2618" s="2">
        <f t="shared" ca="1" si="81"/>
        <v>7968</v>
      </c>
      <c r="C2618" s="1">
        <v>305</v>
      </c>
      <c r="D2618" s="2" t="str">
        <f t="shared" ca="1" si="80"/>
        <v>Withdrawal</v>
      </c>
      <c r="E2618" s="2" t="s">
        <v>8</v>
      </c>
      <c r="F2618" s="1">
        <v>57</v>
      </c>
      <c r="G2618" s="2" t="s">
        <v>12</v>
      </c>
      <c r="H2618" s="2" t="s">
        <v>20</v>
      </c>
      <c r="I2618" s="1">
        <v>3</v>
      </c>
      <c r="J2618" s="2">
        <v>7</v>
      </c>
      <c r="K2618" s="2">
        <v>2024</v>
      </c>
    </row>
    <row r="2619" spans="1:11" x14ac:dyDescent="0.25">
      <c r="A2619" s="2">
        <v>3616</v>
      </c>
      <c r="B2619" s="2">
        <f t="shared" ca="1" si="81"/>
        <v>16664</v>
      </c>
      <c r="C2619" s="1">
        <v>-312</v>
      </c>
      <c r="D2619" s="2" t="str">
        <f t="shared" ca="1" si="80"/>
        <v>Deposit</v>
      </c>
      <c r="E2619" s="2" t="s">
        <v>9</v>
      </c>
      <c r="F2619" s="1">
        <v>40</v>
      </c>
      <c r="G2619" s="2" t="s">
        <v>11</v>
      </c>
      <c r="H2619" s="2" t="s">
        <v>21</v>
      </c>
      <c r="I2619" s="1">
        <v>5</v>
      </c>
      <c r="J2619" s="2">
        <v>9</v>
      </c>
      <c r="K2619" s="2">
        <v>2023</v>
      </c>
    </row>
    <row r="2620" spans="1:11" x14ac:dyDescent="0.25">
      <c r="A2620" s="2">
        <v>3617</v>
      </c>
      <c r="B2620" s="2">
        <f t="shared" ca="1" si="81"/>
        <v>22279</v>
      </c>
      <c r="C2620" s="1">
        <v>215</v>
      </c>
      <c r="D2620" s="2" t="str">
        <f t="shared" ca="1" si="80"/>
        <v>Transfer</v>
      </c>
      <c r="E2620" s="2" t="s">
        <v>7</v>
      </c>
      <c r="F2620" s="1">
        <v>44</v>
      </c>
      <c r="G2620" s="2" t="s">
        <v>12</v>
      </c>
      <c r="H2620" s="2" t="s">
        <v>22</v>
      </c>
      <c r="I2620" s="1">
        <v>3</v>
      </c>
      <c r="J2620" s="2">
        <v>3</v>
      </c>
      <c r="K2620" s="2">
        <v>2023</v>
      </c>
    </row>
    <row r="2621" spans="1:11" x14ac:dyDescent="0.25">
      <c r="A2621" s="2">
        <v>3618</v>
      </c>
      <c r="B2621" s="2">
        <f t="shared" ca="1" si="81"/>
        <v>2992</v>
      </c>
      <c r="C2621" s="1">
        <v>1466</v>
      </c>
      <c r="D2621" s="2" t="str">
        <f t="shared" ca="1" si="80"/>
        <v>Deposit</v>
      </c>
      <c r="E2621" s="2" t="s">
        <v>7</v>
      </c>
      <c r="F2621" s="1">
        <v>40</v>
      </c>
      <c r="G2621" s="2" t="s">
        <v>11</v>
      </c>
      <c r="H2621" s="2" t="s">
        <v>23</v>
      </c>
      <c r="I2621" s="1">
        <v>2</v>
      </c>
      <c r="J2621" s="2">
        <v>2</v>
      </c>
      <c r="K2621" s="2">
        <v>2024</v>
      </c>
    </row>
    <row r="2622" spans="1:11" x14ac:dyDescent="0.25">
      <c r="A2622" s="2">
        <v>3619</v>
      </c>
      <c r="B2622" s="2">
        <f t="shared" ca="1" si="81"/>
        <v>18234</v>
      </c>
      <c r="C2622" s="1">
        <v>-230</v>
      </c>
      <c r="D2622" s="2" t="str">
        <f t="shared" ca="1" si="80"/>
        <v>Deposit</v>
      </c>
      <c r="E2622" s="2" t="s">
        <v>7</v>
      </c>
      <c r="F2622" s="1">
        <v>27</v>
      </c>
      <c r="G2622" s="2" t="s">
        <v>12</v>
      </c>
      <c r="H2622" s="2" t="s">
        <v>19</v>
      </c>
      <c r="I2622" s="1">
        <v>4</v>
      </c>
      <c r="J2622" s="2">
        <v>12</v>
      </c>
      <c r="K2622" s="2">
        <v>2024</v>
      </c>
    </row>
    <row r="2623" spans="1:11" x14ac:dyDescent="0.25">
      <c r="A2623" s="2">
        <v>3620</v>
      </c>
      <c r="B2623" s="2">
        <f t="shared" ca="1" si="81"/>
        <v>10622</v>
      </c>
      <c r="C2623" s="1">
        <v>1493</v>
      </c>
      <c r="D2623" s="2" t="str">
        <f t="shared" ca="1" si="80"/>
        <v>Transfer</v>
      </c>
      <c r="E2623" s="2" t="s">
        <v>8</v>
      </c>
      <c r="F2623" s="1">
        <v>55</v>
      </c>
      <c r="G2623" s="2" t="s">
        <v>11</v>
      </c>
      <c r="H2623" s="2" t="s">
        <v>20</v>
      </c>
      <c r="I2623" s="1">
        <v>2</v>
      </c>
      <c r="J2623" s="2">
        <v>3</v>
      </c>
      <c r="K2623" s="2">
        <v>2024</v>
      </c>
    </row>
    <row r="2624" spans="1:11" x14ac:dyDescent="0.25">
      <c r="A2624" s="2">
        <v>3621</v>
      </c>
      <c r="B2624" s="2">
        <f t="shared" ca="1" si="81"/>
        <v>5894</v>
      </c>
      <c r="C2624" s="1">
        <v>515</v>
      </c>
      <c r="D2624" s="2" t="str">
        <f t="shared" ca="1" si="80"/>
        <v>Transfer</v>
      </c>
      <c r="E2624" s="2" t="s">
        <v>7</v>
      </c>
      <c r="F2624" s="1">
        <v>46</v>
      </c>
      <c r="G2624" s="2" t="s">
        <v>11</v>
      </c>
      <c r="H2624" s="2" t="s">
        <v>21</v>
      </c>
      <c r="I2624" s="1">
        <v>1</v>
      </c>
      <c r="J2624" s="2">
        <v>8</v>
      </c>
      <c r="K2624" s="2">
        <v>2023</v>
      </c>
    </row>
    <row r="2625" spans="1:11" x14ac:dyDescent="0.25">
      <c r="A2625" s="2">
        <v>3622</v>
      </c>
      <c r="B2625" s="2">
        <f t="shared" ca="1" si="81"/>
        <v>2063</v>
      </c>
      <c r="C2625" s="1">
        <v>813</v>
      </c>
      <c r="D2625" s="2" t="str">
        <f t="shared" ca="1" si="80"/>
        <v>Transfer</v>
      </c>
      <c r="E2625" s="2" t="s">
        <v>9</v>
      </c>
      <c r="F2625" s="1">
        <v>69</v>
      </c>
      <c r="G2625" s="2" t="s">
        <v>12</v>
      </c>
      <c r="H2625" s="2" t="s">
        <v>22</v>
      </c>
      <c r="I2625" s="1">
        <v>4</v>
      </c>
      <c r="J2625" s="2">
        <v>1</v>
      </c>
      <c r="K2625" s="2">
        <v>2024</v>
      </c>
    </row>
    <row r="2626" spans="1:11" x14ac:dyDescent="0.25">
      <c r="A2626" s="2">
        <v>3623</v>
      </c>
      <c r="B2626" s="2">
        <f t="shared" ca="1" si="81"/>
        <v>3032</v>
      </c>
      <c r="C2626" s="1">
        <v>1492</v>
      </c>
      <c r="D2626" s="2" t="str">
        <f t="shared" ca="1" si="80"/>
        <v>Deposit</v>
      </c>
      <c r="E2626" s="2" t="s">
        <v>8</v>
      </c>
      <c r="F2626" s="1">
        <v>57</v>
      </c>
      <c r="G2626" s="2" t="s">
        <v>11</v>
      </c>
      <c r="H2626" s="2" t="s">
        <v>23</v>
      </c>
      <c r="I2626" s="1">
        <v>5</v>
      </c>
      <c r="J2626" s="2">
        <v>2</v>
      </c>
      <c r="K2626" s="2">
        <v>2023</v>
      </c>
    </row>
    <row r="2627" spans="1:11" x14ac:dyDescent="0.25">
      <c r="A2627" s="2">
        <v>3624</v>
      </c>
      <c r="B2627" s="2">
        <f t="shared" ca="1" si="81"/>
        <v>13619</v>
      </c>
      <c r="C2627" s="1">
        <v>239</v>
      </c>
      <c r="D2627" s="2" t="str">
        <f t="shared" ca="1" si="80"/>
        <v>Transfer</v>
      </c>
      <c r="E2627" s="2" t="s">
        <v>7</v>
      </c>
      <c r="F2627" s="1">
        <v>46</v>
      </c>
      <c r="G2627" s="2" t="s">
        <v>11</v>
      </c>
      <c r="H2627" s="2" t="s">
        <v>19</v>
      </c>
      <c r="I2627" s="1">
        <v>2</v>
      </c>
      <c r="J2627" s="2">
        <v>6</v>
      </c>
      <c r="K2627" s="2">
        <v>2024</v>
      </c>
    </row>
    <row r="2628" spans="1:11" x14ac:dyDescent="0.25">
      <c r="A2628" s="2">
        <v>3625</v>
      </c>
      <c r="B2628" s="2">
        <f t="shared" ca="1" si="81"/>
        <v>5761</v>
      </c>
      <c r="C2628" s="1">
        <v>-392</v>
      </c>
      <c r="D2628" s="2" t="str">
        <f t="shared" ref="D2628:D2691" ca="1" si="82">INDEX(loan_types,RANDBETWEEN(1,COUNTA(loan_types)))</f>
        <v>Transfer</v>
      </c>
      <c r="E2628" s="2" t="s">
        <v>7</v>
      </c>
      <c r="F2628" s="1">
        <v>40</v>
      </c>
      <c r="G2628" s="2" t="s">
        <v>12</v>
      </c>
      <c r="H2628" s="2" t="s">
        <v>20</v>
      </c>
      <c r="I2628" s="1">
        <v>5</v>
      </c>
      <c r="J2628" s="2">
        <v>7</v>
      </c>
      <c r="K2628" s="2">
        <v>2023</v>
      </c>
    </row>
    <row r="2629" spans="1:11" x14ac:dyDescent="0.25">
      <c r="A2629" s="2">
        <v>3626</v>
      </c>
      <c r="B2629" s="2">
        <f t="shared" ref="B2629:B2692" ca="1" si="83">IF(D2629="Withdrawal",RANDBETWEEN(500,15000),IF(D2628="Transfer",RANDBETWEEN(600,6000),RANDBETWEEN(10000,25000)))</f>
        <v>6193</v>
      </c>
      <c r="C2629" s="1">
        <v>841</v>
      </c>
      <c r="D2629" s="2" t="str">
        <f t="shared" ca="1" si="82"/>
        <v>Withdrawal</v>
      </c>
      <c r="E2629" s="2" t="s">
        <v>7</v>
      </c>
      <c r="F2629" s="1">
        <v>39</v>
      </c>
      <c r="G2629" s="2" t="s">
        <v>12</v>
      </c>
      <c r="H2629" s="2" t="s">
        <v>21</v>
      </c>
      <c r="I2629" s="1">
        <v>4</v>
      </c>
      <c r="J2629" s="2">
        <v>3</v>
      </c>
      <c r="K2629" s="2">
        <v>2023</v>
      </c>
    </row>
    <row r="2630" spans="1:11" x14ac:dyDescent="0.25">
      <c r="A2630" s="2">
        <v>3627</v>
      </c>
      <c r="B2630" s="2">
        <f t="shared" ca="1" si="83"/>
        <v>15449</v>
      </c>
      <c r="C2630" s="1">
        <v>1249</v>
      </c>
      <c r="D2630" s="2" t="str">
        <f t="shared" ca="1" si="82"/>
        <v>Deposit</v>
      </c>
      <c r="E2630" s="2" t="s">
        <v>9</v>
      </c>
      <c r="F2630" s="1">
        <v>61</v>
      </c>
      <c r="G2630" s="2" t="s">
        <v>11</v>
      </c>
      <c r="H2630" s="2" t="s">
        <v>22</v>
      </c>
      <c r="I2630" s="1">
        <v>2</v>
      </c>
      <c r="J2630" s="2">
        <v>4</v>
      </c>
      <c r="K2630" s="2">
        <v>2024</v>
      </c>
    </row>
    <row r="2631" spans="1:11" x14ac:dyDescent="0.25">
      <c r="A2631" s="2">
        <v>3628</v>
      </c>
      <c r="B2631" s="2">
        <f t="shared" ca="1" si="83"/>
        <v>20671</v>
      </c>
      <c r="C2631" s="1">
        <v>-343</v>
      </c>
      <c r="D2631" s="2" t="str">
        <f t="shared" ca="1" si="82"/>
        <v>Transfer</v>
      </c>
      <c r="E2631" s="2" t="s">
        <v>7</v>
      </c>
      <c r="F2631" s="1">
        <v>31</v>
      </c>
      <c r="G2631" s="2" t="s">
        <v>11</v>
      </c>
      <c r="H2631" s="2" t="s">
        <v>23</v>
      </c>
      <c r="I2631" s="1">
        <v>2</v>
      </c>
      <c r="J2631" s="2">
        <v>11</v>
      </c>
      <c r="K2631" s="2">
        <v>2023</v>
      </c>
    </row>
    <row r="2632" spans="1:11" x14ac:dyDescent="0.25">
      <c r="A2632" s="2">
        <v>3629</v>
      </c>
      <c r="B2632" s="2">
        <f t="shared" ca="1" si="83"/>
        <v>5171</v>
      </c>
      <c r="C2632" s="1">
        <v>-437</v>
      </c>
      <c r="D2632" s="2" t="str">
        <f t="shared" ca="1" si="82"/>
        <v>Deposit</v>
      </c>
      <c r="E2632" s="2" t="s">
        <v>8</v>
      </c>
      <c r="F2632" s="1">
        <v>57</v>
      </c>
      <c r="G2632" s="2" t="s">
        <v>12</v>
      </c>
      <c r="H2632" s="2" t="s">
        <v>19</v>
      </c>
      <c r="I2632" s="1">
        <v>1</v>
      </c>
      <c r="J2632" s="2">
        <v>1</v>
      </c>
      <c r="K2632" s="2">
        <v>2024</v>
      </c>
    </row>
    <row r="2633" spans="1:11" x14ac:dyDescent="0.25">
      <c r="A2633" s="2">
        <v>3630</v>
      </c>
      <c r="B2633" s="2">
        <f t="shared" ca="1" si="83"/>
        <v>18784</v>
      </c>
      <c r="C2633" s="1">
        <v>1451</v>
      </c>
      <c r="D2633" s="2" t="str">
        <f t="shared" ca="1" si="82"/>
        <v>Deposit</v>
      </c>
      <c r="E2633" s="2" t="s">
        <v>7</v>
      </c>
      <c r="F2633" s="1">
        <v>44</v>
      </c>
      <c r="G2633" s="2" t="s">
        <v>11</v>
      </c>
      <c r="H2633" s="2" t="s">
        <v>20</v>
      </c>
      <c r="I2633" s="1">
        <v>2</v>
      </c>
      <c r="J2633" s="2">
        <v>5</v>
      </c>
      <c r="K2633" s="2">
        <v>2023</v>
      </c>
    </row>
    <row r="2634" spans="1:11" x14ac:dyDescent="0.25">
      <c r="A2634" s="2">
        <v>3631</v>
      </c>
      <c r="B2634" s="2">
        <f t="shared" ca="1" si="83"/>
        <v>10827</v>
      </c>
      <c r="C2634" s="1">
        <v>-47</v>
      </c>
      <c r="D2634" s="2" t="str">
        <f t="shared" ca="1" si="82"/>
        <v>Transfer</v>
      </c>
      <c r="E2634" s="2" t="s">
        <v>7</v>
      </c>
      <c r="F2634" s="1">
        <v>68</v>
      </c>
      <c r="G2634" s="2" t="s">
        <v>12</v>
      </c>
      <c r="H2634" s="2" t="s">
        <v>21</v>
      </c>
      <c r="I2634" s="1">
        <v>5</v>
      </c>
      <c r="J2634" s="2">
        <v>1</v>
      </c>
      <c r="K2634" s="2">
        <v>2023</v>
      </c>
    </row>
    <row r="2635" spans="1:11" x14ac:dyDescent="0.25">
      <c r="A2635" s="2">
        <v>3632</v>
      </c>
      <c r="B2635" s="2">
        <f t="shared" ca="1" si="83"/>
        <v>4600</v>
      </c>
      <c r="C2635" s="1">
        <v>1083</v>
      </c>
      <c r="D2635" s="2" t="str">
        <f t="shared" ca="1" si="82"/>
        <v>Deposit</v>
      </c>
      <c r="E2635" s="2" t="s">
        <v>9</v>
      </c>
      <c r="F2635" s="1">
        <v>33</v>
      </c>
      <c r="G2635" s="2" t="s">
        <v>11</v>
      </c>
      <c r="H2635" s="2" t="s">
        <v>22</v>
      </c>
      <c r="I2635" s="1">
        <v>4</v>
      </c>
      <c r="J2635" s="2">
        <v>12</v>
      </c>
      <c r="K2635" s="2">
        <v>2024</v>
      </c>
    </row>
    <row r="2636" spans="1:11" x14ac:dyDescent="0.25">
      <c r="A2636" s="2">
        <v>3633</v>
      </c>
      <c r="B2636" s="2">
        <f t="shared" ca="1" si="83"/>
        <v>21975</v>
      </c>
      <c r="C2636" s="1">
        <v>347</v>
      </c>
      <c r="D2636" s="2" t="str">
        <f t="shared" ca="1" si="82"/>
        <v>Deposit</v>
      </c>
      <c r="E2636" s="2" t="s">
        <v>7</v>
      </c>
      <c r="F2636" s="1">
        <v>52</v>
      </c>
      <c r="G2636" s="2" t="s">
        <v>12</v>
      </c>
      <c r="H2636" s="2" t="s">
        <v>23</v>
      </c>
      <c r="I2636" s="1">
        <v>2</v>
      </c>
      <c r="J2636" s="2">
        <v>11</v>
      </c>
      <c r="K2636" s="2">
        <v>2023</v>
      </c>
    </row>
    <row r="2637" spans="1:11" x14ac:dyDescent="0.25">
      <c r="A2637" s="2">
        <v>3634</v>
      </c>
      <c r="B2637" s="2">
        <f t="shared" ca="1" si="83"/>
        <v>21775</v>
      </c>
      <c r="C2637" s="1">
        <v>169</v>
      </c>
      <c r="D2637" s="2" t="str">
        <f t="shared" ca="1" si="82"/>
        <v>Deposit</v>
      </c>
      <c r="E2637" s="2" t="s">
        <v>7</v>
      </c>
      <c r="F2637" s="1">
        <v>52</v>
      </c>
      <c r="G2637" s="2" t="s">
        <v>11</v>
      </c>
      <c r="H2637" s="2" t="s">
        <v>19</v>
      </c>
      <c r="I2637" s="1">
        <v>4</v>
      </c>
      <c r="J2637" s="2">
        <v>2</v>
      </c>
      <c r="K2637" s="2">
        <v>2024</v>
      </c>
    </row>
    <row r="2638" spans="1:11" x14ac:dyDescent="0.25">
      <c r="A2638" s="2">
        <v>3635</v>
      </c>
      <c r="B2638" s="2">
        <f t="shared" ca="1" si="83"/>
        <v>19015</v>
      </c>
      <c r="C2638" s="1">
        <v>1302</v>
      </c>
      <c r="D2638" s="2" t="str">
        <f t="shared" ca="1" si="82"/>
        <v>Transfer</v>
      </c>
      <c r="E2638" s="2" t="s">
        <v>8</v>
      </c>
      <c r="F2638" s="1">
        <v>50</v>
      </c>
      <c r="G2638" s="2" t="s">
        <v>12</v>
      </c>
      <c r="H2638" s="2" t="s">
        <v>20</v>
      </c>
      <c r="I2638" s="1">
        <v>1</v>
      </c>
      <c r="J2638" s="2">
        <v>6</v>
      </c>
      <c r="K2638" s="2">
        <v>2023</v>
      </c>
    </row>
    <row r="2639" spans="1:11" x14ac:dyDescent="0.25">
      <c r="A2639" s="2">
        <v>3636</v>
      </c>
      <c r="B2639" s="2">
        <f t="shared" ca="1" si="83"/>
        <v>4566</v>
      </c>
      <c r="C2639" s="1">
        <v>902</v>
      </c>
      <c r="D2639" s="2" t="str">
        <f t="shared" ca="1" si="82"/>
        <v>Transfer</v>
      </c>
      <c r="E2639" s="2" t="s">
        <v>9</v>
      </c>
      <c r="F2639" s="1">
        <v>51</v>
      </c>
      <c r="G2639" s="2" t="s">
        <v>11</v>
      </c>
      <c r="H2639" s="2" t="s">
        <v>21</v>
      </c>
      <c r="I2639" s="1">
        <v>3</v>
      </c>
      <c r="J2639" s="2">
        <v>2</v>
      </c>
      <c r="K2639" s="2">
        <v>2024</v>
      </c>
    </row>
    <row r="2640" spans="1:11" x14ac:dyDescent="0.25">
      <c r="A2640" s="2">
        <v>3637</v>
      </c>
      <c r="B2640" s="2">
        <f t="shared" ca="1" si="83"/>
        <v>5181</v>
      </c>
      <c r="C2640" s="1">
        <v>212</v>
      </c>
      <c r="D2640" s="2" t="str">
        <f t="shared" ca="1" si="82"/>
        <v>Deposit</v>
      </c>
      <c r="E2640" s="2" t="s">
        <v>7</v>
      </c>
      <c r="F2640" s="1">
        <v>67</v>
      </c>
      <c r="G2640" s="2" t="s">
        <v>11</v>
      </c>
      <c r="H2640" s="2" t="s">
        <v>22</v>
      </c>
      <c r="I2640" s="1">
        <v>2</v>
      </c>
      <c r="J2640" s="2">
        <v>8</v>
      </c>
      <c r="K2640" s="2">
        <v>2024</v>
      </c>
    </row>
    <row r="2641" spans="1:11" x14ac:dyDescent="0.25">
      <c r="A2641" s="2">
        <v>3638</v>
      </c>
      <c r="B2641" s="2">
        <f t="shared" ca="1" si="83"/>
        <v>13224</v>
      </c>
      <c r="C2641" s="1">
        <v>-29</v>
      </c>
      <c r="D2641" s="2" t="str">
        <f t="shared" ca="1" si="82"/>
        <v>Transfer</v>
      </c>
      <c r="E2641" s="2" t="s">
        <v>8</v>
      </c>
      <c r="F2641" s="1">
        <v>62</v>
      </c>
      <c r="G2641" s="2" t="s">
        <v>12</v>
      </c>
      <c r="H2641" s="2" t="s">
        <v>23</v>
      </c>
      <c r="I2641" s="1">
        <v>5</v>
      </c>
      <c r="J2641" s="2">
        <v>6</v>
      </c>
      <c r="K2641" s="2">
        <v>2024</v>
      </c>
    </row>
    <row r="2642" spans="1:11" x14ac:dyDescent="0.25">
      <c r="A2642" s="2">
        <v>3639</v>
      </c>
      <c r="B2642" s="2">
        <f t="shared" ca="1" si="83"/>
        <v>5963</v>
      </c>
      <c r="C2642" s="1">
        <v>878</v>
      </c>
      <c r="D2642" s="2" t="str">
        <f t="shared" ca="1" si="82"/>
        <v>Transfer</v>
      </c>
      <c r="E2642" s="2" t="s">
        <v>7</v>
      </c>
      <c r="F2642" s="1">
        <v>59</v>
      </c>
      <c r="G2642" s="2" t="s">
        <v>12</v>
      </c>
      <c r="H2642" s="2" t="s">
        <v>19</v>
      </c>
      <c r="I2642" s="1">
        <v>3</v>
      </c>
      <c r="J2642" s="2">
        <v>8</v>
      </c>
      <c r="K2642" s="2">
        <v>2024</v>
      </c>
    </row>
    <row r="2643" spans="1:11" x14ac:dyDescent="0.25">
      <c r="A2643" s="2">
        <v>3640</v>
      </c>
      <c r="B2643" s="2">
        <f t="shared" ca="1" si="83"/>
        <v>663</v>
      </c>
      <c r="C2643" s="1">
        <v>1143</v>
      </c>
      <c r="D2643" s="2" t="str">
        <f t="shared" ca="1" si="82"/>
        <v>Withdrawal</v>
      </c>
      <c r="E2643" s="2" t="s">
        <v>7</v>
      </c>
      <c r="F2643" s="1">
        <v>50</v>
      </c>
      <c r="G2643" s="2" t="s">
        <v>11</v>
      </c>
      <c r="H2643" s="2" t="s">
        <v>20</v>
      </c>
      <c r="I2643" s="1">
        <v>1</v>
      </c>
      <c r="J2643" s="2">
        <v>5</v>
      </c>
      <c r="K2643" s="2">
        <v>2024</v>
      </c>
    </row>
    <row r="2644" spans="1:11" x14ac:dyDescent="0.25">
      <c r="A2644" s="2">
        <v>3641</v>
      </c>
      <c r="B2644" s="2">
        <f t="shared" ca="1" si="83"/>
        <v>1666</v>
      </c>
      <c r="C2644" s="1">
        <v>141</v>
      </c>
      <c r="D2644" s="2" t="str">
        <f t="shared" ca="1" si="82"/>
        <v>Withdrawal</v>
      </c>
      <c r="E2644" s="2" t="s">
        <v>9</v>
      </c>
      <c r="F2644" s="1">
        <v>40</v>
      </c>
      <c r="G2644" s="2" t="s">
        <v>11</v>
      </c>
      <c r="H2644" s="2" t="s">
        <v>21</v>
      </c>
      <c r="I2644" s="1">
        <v>2</v>
      </c>
      <c r="J2644" s="2">
        <v>2</v>
      </c>
      <c r="K2644" s="2">
        <v>2023</v>
      </c>
    </row>
    <row r="2645" spans="1:11" x14ac:dyDescent="0.25">
      <c r="A2645" s="2">
        <v>3642</v>
      </c>
      <c r="B2645" s="2">
        <f t="shared" ca="1" si="83"/>
        <v>11378</v>
      </c>
      <c r="C2645" s="1">
        <v>-413</v>
      </c>
      <c r="D2645" s="2" t="str">
        <f t="shared" ca="1" si="82"/>
        <v>Transfer</v>
      </c>
      <c r="E2645" s="2" t="s">
        <v>7</v>
      </c>
      <c r="F2645" s="1">
        <v>58</v>
      </c>
      <c r="G2645" s="2" t="s">
        <v>12</v>
      </c>
      <c r="H2645" s="2" t="s">
        <v>22</v>
      </c>
      <c r="I2645" s="1">
        <v>4</v>
      </c>
      <c r="J2645" s="2">
        <v>9</v>
      </c>
      <c r="K2645" s="2">
        <v>2024</v>
      </c>
    </row>
    <row r="2646" spans="1:11" x14ac:dyDescent="0.25">
      <c r="A2646" s="2">
        <v>3643</v>
      </c>
      <c r="B2646" s="2">
        <f t="shared" ca="1" si="83"/>
        <v>1145</v>
      </c>
      <c r="C2646" s="1">
        <v>1178</v>
      </c>
      <c r="D2646" s="2" t="str">
        <f t="shared" ca="1" si="82"/>
        <v>Transfer</v>
      </c>
      <c r="E2646" s="2" t="s">
        <v>8</v>
      </c>
      <c r="F2646" s="1">
        <v>55</v>
      </c>
      <c r="G2646" s="2" t="s">
        <v>11</v>
      </c>
      <c r="H2646" s="2" t="s">
        <v>23</v>
      </c>
      <c r="I2646" s="1">
        <v>5</v>
      </c>
      <c r="J2646" s="2">
        <v>4</v>
      </c>
      <c r="K2646" s="2">
        <v>2023</v>
      </c>
    </row>
    <row r="2647" spans="1:11" x14ac:dyDescent="0.25">
      <c r="A2647" s="2">
        <v>3644</v>
      </c>
      <c r="B2647" s="2">
        <f t="shared" ca="1" si="83"/>
        <v>1722</v>
      </c>
      <c r="C2647" s="1">
        <v>279</v>
      </c>
      <c r="D2647" s="2" t="str">
        <f t="shared" ca="1" si="82"/>
        <v>Withdrawal</v>
      </c>
      <c r="E2647" s="2" t="s">
        <v>7</v>
      </c>
      <c r="F2647" s="1">
        <v>33</v>
      </c>
      <c r="G2647" s="2" t="s">
        <v>12</v>
      </c>
      <c r="H2647" s="2" t="s">
        <v>19</v>
      </c>
      <c r="I2647" s="1">
        <v>4</v>
      </c>
      <c r="J2647" s="2">
        <v>8</v>
      </c>
      <c r="K2647" s="2">
        <v>2024</v>
      </c>
    </row>
    <row r="2648" spans="1:11" x14ac:dyDescent="0.25">
      <c r="A2648" s="2">
        <v>3645</v>
      </c>
      <c r="B2648" s="2">
        <f t="shared" ca="1" si="83"/>
        <v>7455</v>
      </c>
      <c r="C2648" s="1">
        <v>242</v>
      </c>
      <c r="D2648" s="2" t="str">
        <f t="shared" ca="1" si="82"/>
        <v>Withdrawal</v>
      </c>
      <c r="E2648" s="2" t="s">
        <v>7</v>
      </c>
      <c r="F2648" s="1">
        <v>30</v>
      </c>
      <c r="G2648" s="2" t="s">
        <v>11</v>
      </c>
      <c r="H2648" s="2" t="s">
        <v>20</v>
      </c>
      <c r="I2648" s="1">
        <v>5</v>
      </c>
      <c r="J2648" s="2">
        <v>12</v>
      </c>
      <c r="K2648" s="2">
        <v>2023</v>
      </c>
    </row>
    <row r="2649" spans="1:11" x14ac:dyDescent="0.25">
      <c r="A2649" s="2">
        <v>3646</v>
      </c>
      <c r="B2649" s="2">
        <f t="shared" ca="1" si="83"/>
        <v>14181</v>
      </c>
      <c r="C2649" s="1">
        <v>223</v>
      </c>
      <c r="D2649" s="2" t="str">
        <f t="shared" ca="1" si="82"/>
        <v>Deposit</v>
      </c>
      <c r="E2649" s="2" t="s">
        <v>9</v>
      </c>
      <c r="F2649" s="1">
        <v>66</v>
      </c>
      <c r="G2649" s="2" t="s">
        <v>12</v>
      </c>
      <c r="H2649" s="2" t="s">
        <v>21</v>
      </c>
      <c r="I2649" s="1">
        <v>1</v>
      </c>
      <c r="J2649" s="2">
        <v>6</v>
      </c>
      <c r="K2649" s="2">
        <v>2024</v>
      </c>
    </row>
    <row r="2650" spans="1:11" x14ac:dyDescent="0.25">
      <c r="A2650" s="2">
        <v>3647</v>
      </c>
      <c r="B2650" s="2">
        <f t="shared" ca="1" si="83"/>
        <v>14233</v>
      </c>
      <c r="C2650" s="1">
        <v>750</v>
      </c>
      <c r="D2650" s="2" t="str">
        <f t="shared" ca="1" si="82"/>
        <v>Transfer</v>
      </c>
      <c r="E2650" s="2" t="s">
        <v>7</v>
      </c>
      <c r="F2650" s="1">
        <v>55</v>
      </c>
      <c r="G2650" s="2" t="s">
        <v>11</v>
      </c>
      <c r="H2650" s="2" t="s">
        <v>22</v>
      </c>
      <c r="I2650" s="1">
        <v>2</v>
      </c>
      <c r="J2650" s="2">
        <v>7</v>
      </c>
      <c r="K2650" s="2">
        <v>2024</v>
      </c>
    </row>
    <row r="2651" spans="1:11" x14ac:dyDescent="0.25">
      <c r="A2651" s="2">
        <v>3648</v>
      </c>
      <c r="B2651" s="2">
        <f t="shared" ca="1" si="83"/>
        <v>11350</v>
      </c>
      <c r="C2651" s="1">
        <v>1398</v>
      </c>
      <c r="D2651" s="2" t="str">
        <f t="shared" ca="1" si="82"/>
        <v>Withdrawal</v>
      </c>
      <c r="E2651" s="2" t="s">
        <v>7</v>
      </c>
      <c r="F2651" s="1">
        <v>31</v>
      </c>
      <c r="G2651" s="2" t="s">
        <v>12</v>
      </c>
      <c r="H2651" s="2" t="s">
        <v>23</v>
      </c>
      <c r="I2651" s="1">
        <v>3</v>
      </c>
      <c r="J2651" s="2">
        <v>4</v>
      </c>
      <c r="K2651" s="2">
        <v>2024</v>
      </c>
    </row>
    <row r="2652" spans="1:11" x14ac:dyDescent="0.25">
      <c r="A2652" s="2">
        <v>3649</v>
      </c>
      <c r="B2652" s="2">
        <f t="shared" ca="1" si="83"/>
        <v>11346</v>
      </c>
      <c r="C2652" s="1">
        <v>126</v>
      </c>
      <c r="D2652" s="2" t="str">
        <f t="shared" ca="1" si="82"/>
        <v>Withdrawal</v>
      </c>
      <c r="E2652" s="2" t="s">
        <v>8</v>
      </c>
      <c r="F2652" s="1">
        <v>69</v>
      </c>
      <c r="G2652" s="2" t="s">
        <v>11</v>
      </c>
      <c r="H2652" s="2" t="s">
        <v>19</v>
      </c>
      <c r="I2652" s="1">
        <v>5</v>
      </c>
      <c r="J2652" s="2">
        <v>1</v>
      </c>
      <c r="K2652" s="2">
        <v>2023</v>
      </c>
    </row>
    <row r="2653" spans="1:11" x14ac:dyDescent="0.25">
      <c r="A2653" s="2">
        <v>3650</v>
      </c>
      <c r="B2653" s="2">
        <f t="shared" ca="1" si="83"/>
        <v>14001</v>
      </c>
      <c r="C2653" s="1">
        <v>1245</v>
      </c>
      <c r="D2653" s="2" t="str">
        <f t="shared" ca="1" si="82"/>
        <v>Transfer</v>
      </c>
      <c r="E2653" s="2" t="s">
        <v>9</v>
      </c>
      <c r="F2653" s="1">
        <v>35</v>
      </c>
      <c r="G2653" s="2" t="s">
        <v>11</v>
      </c>
      <c r="H2653" s="2" t="s">
        <v>20</v>
      </c>
      <c r="I2653" s="1">
        <v>3</v>
      </c>
      <c r="J2653" s="2">
        <v>10</v>
      </c>
      <c r="K2653" s="2">
        <v>2023</v>
      </c>
    </row>
    <row r="2654" spans="1:11" x14ac:dyDescent="0.25">
      <c r="A2654" s="2">
        <v>3651</v>
      </c>
      <c r="B2654" s="2">
        <f t="shared" ca="1" si="83"/>
        <v>6848</v>
      </c>
      <c r="C2654" s="1">
        <v>798</v>
      </c>
      <c r="D2654" s="2" t="str">
        <f t="shared" ca="1" si="82"/>
        <v>Withdrawal</v>
      </c>
      <c r="E2654" s="2" t="s">
        <v>7</v>
      </c>
      <c r="F2654" s="1">
        <v>36</v>
      </c>
      <c r="G2654" s="2" t="s">
        <v>12</v>
      </c>
      <c r="H2654" s="2" t="s">
        <v>21</v>
      </c>
      <c r="I2654" s="1">
        <v>2</v>
      </c>
      <c r="J2654" s="2">
        <v>3</v>
      </c>
      <c r="K2654" s="2">
        <v>2023</v>
      </c>
    </row>
    <row r="2655" spans="1:11" x14ac:dyDescent="0.25">
      <c r="A2655" s="2">
        <v>3652</v>
      </c>
      <c r="B2655" s="2">
        <f t="shared" ca="1" si="83"/>
        <v>21510</v>
      </c>
      <c r="C2655" s="1">
        <v>127</v>
      </c>
      <c r="D2655" s="2" t="str">
        <f t="shared" ca="1" si="82"/>
        <v>Deposit</v>
      </c>
      <c r="E2655" s="2" t="s">
        <v>7</v>
      </c>
      <c r="F2655" s="1">
        <v>55</v>
      </c>
      <c r="G2655" s="2" t="s">
        <v>11</v>
      </c>
      <c r="H2655" s="2" t="s">
        <v>22</v>
      </c>
      <c r="I2655" s="1">
        <v>4</v>
      </c>
      <c r="J2655" s="2">
        <v>10</v>
      </c>
      <c r="K2655" s="2">
        <v>2023</v>
      </c>
    </row>
    <row r="2656" spans="1:11" x14ac:dyDescent="0.25">
      <c r="A2656" s="2">
        <v>3653</v>
      </c>
      <c r="B2656" s="2">
        <f t="shared" ca="1" si="83"/>
        <v>23772</v>
      </c>
      <c r="C2656" s="1">
        <v>1254</v>
      </c>
      <c r="D2656" s="2" t="str">
        <f t="shared" ca="1" si="82"/>
        <v>Transfer</v>
      </c>
      <c r="E2656" s="2" t="s">
        <v>8</v>
      </c>
      <c r="F2656" s="1">
        <v>56</v>
      </c>
      <c r="G2656" s="2" t="s">
        <v>12</v>
      </c>
      <c r="H2656" s="2" t="s">
        <v>23</v>
      </c>
      <c r="I2656" s="1">
        <v>3</v>
      </c>
      <c r="J2656" s="2">
        <v>11</v>
      </c>
      <c r="K2656" s="2">
        <v>2023</v>
      </c>
    </row>
    <row r="2657" spans="1:11" x14ac:dyDescent="0.25">
      <c r="A2657" s="2">
        <v>3654</v>
      </c>
      <c r="B2657" s="2">
        <f t="shared" ca="1" si="83"/>
        <v>4007</v>
      </c>
      <c r="C2657" s="1">
        <v>1497</v>
      </c>
      <c r="D2657" s="2" t="str">
        <f t="shared" ca="1" si="82"/>
        <v>Transfer</v>
      </c>
      <c r="E2657" s="2" t="s">
        <v>7</v>
      </c>
      <c r="F2657" s="1">
        <v>64</v>
      </c>
      <c r="G2657" s="2" t="s">
        <v>11</v>
      </c>
      <c r="H2657" s="2" t="s">
        <v>19</v>
      </c>
      <c r="I2657" s="1">
        <v>4</v>
      </c>
      <c r="J2657" s="2">
        <v>7</v>
      </c>
      <c r="K2657" s="2">
        <v>2023</v>
      </c>
    </row>
    <row r="2658" spans="1:11" x14ac:dyDescent="0.25">
      <c r="A2658" s="2">
        <v>3655</v>
      </c>
      <c r="B2658" s="2">
        <f t="shared" ca="1" si="83"/>
        <v>1044</v>
      </c>
      <c r="C2658" s="1">
        <v>223</v>
      </c>
      <c r="D2658" s="2" t="str">
        <f t="shared" ca="1" si="82"/>
        <v>Transfer</v>
      </c>
      <c r="E2658" s="2" t="s">
        <v>9</v>
      </c>
      <c r="F2658" s="1">
        <v>45</v>
      </c>
      <c r="G2658" s="2" t="s">
        <v>12</v>
      </c>
      <c r="H2658" s="2" t="s">
        <v>20</v>
      </c>
      <c r="I2658" s="1">
        <v>3</v>
      </c>
      <c r="J2658" s="2">
        <v>12</v>
      </c>
      <c r="K2658" s="2">
        <v>2023</v>
      </c>
    </row>
    <row r="2659" spans="1:11" x14ac:dyDescent="0.25">
      <c r="A2659" s="2">
        <v>3656</v>
      </c>
      <c r="B2659" s="2">
        <f t="shared" ca="1" si="83"/>
        <v>3183</v>
      </c>
      <c r="C2659" s="1">
        <v>1461</v>
      </c>
      <c r="D2659" s="2" t="str">
        <f t="shared" ca="1" si="82"/>
        <v>Withdrawal</v>
      </c>
      <c r="E2659" s="2" t="s">
        <v>7</v>
      </c>
      <c r="F2659" s="1">
        <v>45</v>
      </c>
      <c r="G2659" s="2" t="s">
        <v>11</v>
      </c>
      <c r="H2659" s="2" t="s">
        <v>21</v>
      </c>
      <c r="I2659" s="1">
        <v>4</v>
      </c>
      <c r="J2659" s="2">
        <v>6</v>
      </c>
      <c r="K2659" s="2">
        <v>2024</v>
      </c>
    </row>
    <row r="2660" spans="1:11" x14ac:dyDescent="0.25">
      <c r="A2660" s="2">
        <v>3657</v>
      </c>
      <c r="B2660" s="2">
        <f t="shared" ca="1" si="83"/>
        <v>12158</v>
      </c>
      <c r="C2660" s="1">
        <v>105</v>
      </c>
      <c r="D2660" s="2" t="str">
        <f t="shared" ca="1" si="82"/>
        <v>Withdrawal</v>
      </c>
      <c r="E2660" s="2" t="s">
        <v>7</v>
      </c>
      <c r="F2660" s="1">
        <v>52</v>
      </c>
      <c r="G2660" s="2" t="s">
        <v>12</v>
      </c>
      <c r="H2660" s="2" t="s">
        <v>22</v>
      </c>
      <c r="I2660" s="1">
        <v>1</v>
      </c>
      <c r="J2660" s="2">
        <v>9</v>
      </c>
      <c r="K2660" s="2">
        <v>2024</v>
      </c>
    </row>
    <row r="2661" spans="1:11" x14ac:dyDescent="0.25">
      <c r="A2661" s="2">
        <v>3658</v>
      </c>
      <c r="B2661" s="2">
        <f t="shared" ca="1" si="83"/>
        <v>11069</v>
      </c>
      <c r="C2661" s="1">
        <v>335</v>
      </c>
      <c r="D2661" s="2" t="str">
        <f t="shared" ca="1" si="82"/>
        <v>Deposit</v>
      </c>
      <c r="E2661" s="2" t="s">
        <v>8</v>
      </c>
      <c r="F2661" s="1">
        <v>63</v>
      </c>
      <c r="G2661" s="2" t="s">
        <v>11</v>
      </c>
      <c r="H2661" s="2" t="s">
        <v>23</v>
      </c>
      <c r="I2661" s="1">
        <v>1</v>
      </c>
      <c r="J2661" s="2">
        <v>2</v>
      </c>
      <c r="K2661" s="2">
        <v>2023</v>
      </c>
    </row>
    <row r="2662" spans="1:11" x14ac:dyDescent="0.25">
      <c r="A2662" s="2">
        <v>3659</v>
      </c>
      <c r="B2662" s="2">
        <f t="shared" ca="1" si="83"/>
        <v>17551</v>
      </c>
      <c r="C2662" s="1">
        <v>1163</v>
      </c>
      <c r="D2662" s="2" t="str">
        <f t="shared" ca="1" si="82"/>
        <v>Deposit</v>
      </c>
      <c r="E2662" s="2" t="s">
        <v>7</v>
      </c>
      <c r="F2662" s="1">
        <v>57</v>
      </c>
      <c r="G2662" s="2" t="s">
        <v>12</v>
      </c>
      <c r="H2662" s="2" t="s">
        <v>19</v>
      </c>
      <c r="I2662" s="1">
        <v>5</v>
      </c>
      <c r="J2662" s="2">
        <v>3</v>
      </c>
      <c r="K2662" s="2">
        <v>2024</v>
      </c>
    </row>
    <row r="2663" spans="1:11" x14ac:dyDescent="0.25">
      <c r="A2663" s="2">
        <v>3660</v>
      </c>
      <c r="B2663" s="2">
        <f t="shared" ca="1" si="83"/>
        <v>12598</v>
      </c>
      <c r="C2663" s="1">
        <v>1303</v>
      </c>
      <c r="D2663" s="2" t="str">
        <f t="shared" ca="1" si="82"/>
        <v>Transfer</v>
      </c>
      <c r="E2663" s="2" t="s">
        <v>8</v>
      </c>
      <c r="F2663" s="1">
        <v>42</v>
      </c>
      <c r="G2663" s="2" t="s">
        <v>11</v>
      </c>
      <c r="H2663" s="2" t="s">
        <v>20</v>
      </c>
      <c r="I2663" s="1">
        <v>3</v>
      </c>
      <c r="J2663" s="2">
        <v>7</v>
      </c>
      <c r="K2663" s="2">
        <v>2023</v>
      </c>
    </row>
    <row r="2664" spans="1:11" x14ac:dyDescent="0.25">
      <c r="A2664" s="2">
        <v>3661</v>
      </c>
      <c r="B2664" s="2">
        <f t="shared" ca="1" si="83"/>
        <v>4046</v>
      </c>
      <c r="C2664" s="1">
        <v>51</v>
      </c>
      <c r="D2664" s="2" t="str">
        <f t="shared" ca="1" si="82"/>
        <v>Deposit</v>
      </c>
      <c r="E2664" s="2" t="s">
        <v>9</v>
      </c>
      <c r="F2664" s="1">
        <v>47</v>
      </c>
      <c r="G2664" s="2" t="s">
        <v>12</v>
      </c>
      <c r="H2664" s="2" t="s">
        <v>21</v>
      </c>
      <c r="I2664" s="1">
        <v>5</v>
      </c>
      <c r="J2664" s="2">
        <v>11</v>
      </c>
      <c r="K2664" s="2">
        <v>2024</v>
      </c>
    </row>
    <row r="2665" spans="1:11" x14ac:dyDescent="0.25">
      <c r="A2665" s="2">
        <v>3662</v>
      </c>
      <c r="B2665" s="2">
        <f t="shared" ca="1" si="83"/>
        <v>9974</v>
      </c>
      <c r="C2665" s="1">
        <v>-439</v>
      </c>
      <c r="D2665" s="2" t="str">
        <f t="shared" ca="1" si="82"/>
        <v>Withdrawal</v>
      </c>
      <c r="E2665" s="2" t="s">
        <v>7</v>
      </c>
      <c r="F2665" s="1">
        <v>45</v>
      </c>
      <c r="G2665" s="2" t="s">
        <v>11</v>
      </c>
      <c r="H2665" s="2" t="s">
        <v>22</v>
      </c>
      <c r="I2665" s="1">
        <v>5</v>
      </c>
      <c r="J2665" s="2">
        <v>3</v>
      </c>
      <c r="K2665" s="2">
        <v>2024</v>
      </c>
    </row>
    <row r="2666" spans="1:11" x14ac:dyDescent="0.25">
      <c r="A2666" s="2">
        <v>3663</v>
      </c>
      <c r="B2666" s="2">
        <f t="shared" ca="1" si="83"/>
        <v>4321</v>
      </c>
      <c r="C2666" s="1">
        <v>895</v>
      </c>
      <c r="D2666" s="2" t="str">
        <f t="shared" ca="1" si="82"/>
        <v>Withdrawal</v>
      </c>
      <c r="E2666" s="2" t="s">
        <v>7</v>
      </c>
      <c r="F2666" s="1">
        <v>51</v>
      </c>
      <c r="G2666" s="2" t="s">
        <v>12</v>
      </c>
      <c r="H2666" s="2" t="s">
        <v>23</v>
      </c>
      <c r="I2666" s="1">
        <v>4</v>
      </c>
      <c r="J2666" s="2">
        <v>8</v>
      </c>
      <c r="K2666" s="2">
        <v>2023</v>
      </c>
    </row>
    <row r="2667" spans="1:11" x14ac:dyDescent="0.25">
      <c r="A2667" s="2">
        <v>3664</v>
      </c>
      <c r="B2667" s="2">
        <f t="shared" ca="1" si="83"/>
        <v>10277</v>
      </c>
      <c r="C2667" s="1">
        <v>-131</v>
      </c>
      <c r="D2667" s="2" t="str">
        <f t="shared" ca="1" si="82"/>
        <v>Transfer</v>
      </c>
      <c r="E2667" s="2" t="s">
        <v>7</v>
      </c>
      <c r="F2667" s="1">
        <v>44</v>
      </c>
      <c r="G2667" s="2" t="s">
        <v>11</v>
      </c>
      <c r="H2667" s="2" t="s">
        <v>19</v>
      </c>
      <c r="I2667" s="1">
        <v>2</v>
      </c>
      <c r="J2667" s="2">
        <v>5</v>
      </c>
      <c r="K2667" s="2">
        <v>2023</v>
      </c>
    </row>
    <row r="2668" spans="1:11" x14ac:dyDescent="0.25">
      <c r="A2668" s="2">
        <v>3665</v>
      </c>
      <c r="B2668" s="2">
        <f t="shared" ca="1" si="83"/>
        <v>2626</v>
      </c>
      <c r="C2668" s="1">
        <v>914</v>
      </c>
      <c r="D2668" s="2" t="str">
        <f t="shared" ca="1" si="82"/>
        <v>Transfer</v>
      </c>
      <c r="E2668" s="2" t="s">
        <v>8</v>
      </c>
      <c r="F2668" s="1">
        <v>35</v>
      </c>
      <c r="G2668" s="2" t="s">
        <v>11</v>
      </c>
      <c r="H2668" s="2" t="s">
        <v>20</v>
      </c>
      <c r="I2668" s="1">
        <v>5</v>
      </c>
      <c r="J2668" s="2">
        <v>10</v>
      </c>
      <c r="K2668" s="2">
        <v>2024</v>
      </c>
    </row>
    <row r="2669" spans="1:11" x14ac:dyDescent="0.25">
      <c r="A2669" s="2">
        <v>3666</v>
      </c>
      <c r="B2669" s="2">
        <f t="shared" ca="1" si="83"/>
        <v>5008</v>
      </c>
      <c r="C2669" s="1">
        <v>916</v>
      </c>
      <c r="D2669" s="2" t="str">
        <f t="shared" ca="1" si="82"/>
        <v>Deposit</v>
      </c>
      <c r="E2669" s="2" t="s">
        <v>9</v>
      </c>
      <c r="F2669" s="1">
        <v>42</v>
      </c>
      <c r="G2669" s="2" t="s">
        <v>12</v>
      </c>
      <c r="H2669" s="2" t="s">
        <v>21</v>
      </c>
      <c r="I2669" s="1">
        <v>4</v>
      </c>
      <c r="J2669" s="2">
        <v>8</v>
      </c>
      <c r="K2669" s="2">
        <v>2024</v>
      </c>
    </row>
    <row r="2670" spans="1:11" x14ac:dyDescent="0.25">
      <c r="A2670" s="2">
        <v>3667</v>
      </c>
      <c r="B2670" s="2">
        <f t="shared" ca="1" si="83"/>
        <v>12389</v>
      </c>
      <c r="C2670" s="1">
        <v>765</v>
      </c>
      <c r="D2670" s="2" t="str">
        <f t="shared" ca="1" si="82"/>
        <v>Deposit</v>
      </c>
      <c r="E2670" s="2" t="s">
        <v>7</v>
      </c>
      <c r="F2670" s="1">
        <v>41</v>
      </c>
      <c r="G2670" s="2" t="s">
        <v>11</v>
      </c>
      <c r="H2670" s="2" t="s">
        <v>22</v>
      </c>
      <c r="I2670" s="1">
        <v>3</v>
      </c>
      <c r="J2670" s="2">
        <v>4</v>
      </c>
      <c r="K2670" s="2">
        <v>2024</v>
      </c>
    </row>
    <row r="2671" spans="1:11" x14ac:dyDescent="0.25">
      <c r="A2671" s="2">
        <v>3668</v>
      </c>
      <c r="B2671" s="2">
        <f t="shared" ca="1" si="83"/>
        <v>13874</v>
      </c>
      <c r="C2671" s="1">
        <v>223</v>
      </c>
      <c r="D2671" s="2" t="str">
        <f t="shared" ca="1" si="82"/>
        <v>Transfer</v>
      </c>
      <c r="E2671" s="2" t="s">
        <v>7</v>
      </c>
      <c r="F2671" s="1">
        <v>50</v>
      </c>
      <c r="G2671" s="2" t="s">
        <v>12</v>
      </c>
      <c r="H2671" s="2" t="s">
        <v>23</v>
      </c>
      <c r="I2671" s="1">
        <v>2</v>
      </c>
      <c r="J2671" s="2">
        <v>2</v>
      </c>
      <c r="K2671" s="2">
        <v>2024</v>
      </c>
    </row>
    <row r="2672" spans="1:11" x14ac:dyDescent="0.25">
      <c r="A2672" s="2">
        <v>3669</v>
      </c>
      <c r="B2672" s="2">
        <f t="shared" ca="1" si="83"/>
        <v>5528</v>
      </c>
      <c r="C2672" s="1">
        <v>1170</v>
      </c>
      <c r="D2672" s="2" t="str">
        <f t="shared" ca="1" si="82"/>
        <v>Deposit</v>
      </c>
      <c r="E2672" s="2" t="s">
        <v>7</v>
      </c>
      <c r="F2672" s="1">
        <v>62</v>
      </c>
      <c r="G2672" s="2" t="s">
        <v>11</v>
      </c>
      <c r="H2672" s="2" t="s">
        <v>19</v>
      </c>
      <c r="I2672" s="1">
        <v>1</v>
      </c>
      <c r="J2672" s="2">
        <v>10</v>
      </c>
      <c r="K2672" s="2">
        <v>2024</v>
      </c>
    </row>
    <row r="2673" spans="1:11" x14ac:dyDescent="0.25">
      <c r="A2673" s="2">
        <v>3670</v>
      </c>
      <c r="B2673" s="2">
        <f t="shared" ca="1" si="83"/>
        <v>14963</v>
      </c>
      <c r="C2673" s="1">
        <v>503</v>
      </c>
      <c r="D2673" s="2" t="str">
        <f t="shared" ca="1" si="82"/>
        <v>Transfer</v>
      </c>
      <c r="E2673" s="2" t="s">
        <v>8</v>
      </c>
      <c r="F2673" s="1">
        <v>42</v>
      </c>
      <c r="G2673" s="2" t="s">
        <v>12</v>
      </c>
      <c r="H2673" s="2" t="s">
        <v>20</v>
      </c>
      <c r="I2673" s="1">
        <v>4</v>
      </c>
      <c r="J2673" s="2">
        <v>3</v>
      </c>
      <c r="K2673" s="2">
        <v>2024</v>
      </c>
    </row>
    <row r="2674" spans="1:11" x14ac:dyDescent="0.25">
      <c r="A2674" s="2">
        <v>3671</v>
      </c>
      <c r="B2674" s="2">
        <f t="shared" ca="1" si="83"/>
        <v>3462</v>
      </c>
      <c r="C2674" s="1">
        <v>25</v>
      </c>
      <c r="D2674" s="2" t="str">
        <f t="shared" ca="1" si="82"/>
        <v>Transfer</v>
      </c>
      <c r="E2674" s="2" t="s">
        <v>7</v>
      </c>
      <c r="F2674" s="1">
        <v>69</v>
      </c>
      <c r="G2674" s="2" t="s">
        <v>11</v>
      </c>
      <c r="H2674" s="2" t="s">
        <v>21</v>
      </c>
      <c r="I2674" s="1">
        <v>3</v>
      </c>
      <c r="J2674" s="2">
        <v>7</v>
      </c>
      <c r="K2674" s="2">
        <v>2024</v>
      </c>
    </row>
    <row r="2675" spans="1:11" x14ac:dyDescent="0.25">
      <c r="A2675" s="2">
        <v>3672</v>
      </c>
      <c r="B2675" s="2">
        <f t="shared" ca="1" si="83"/>
        <v>6616</v>
      </c>
      <c r="C2675" s="1">
        <v>47</v>
      </c>
      <c r="D2675" s="2" t="str">
        <f t="shared" ca="1" si="82"/>
        <v>Withdrawal</v>
      </c>
      <c r="E2675" s="2" t="s">
        <v>9</v>
      </c>
      <c r="F2675" s="1">
        <v>60</v>
      </c>
      <c r="G2675" s="2" t="s">
        <v>12</v>
      </c>
      <c r="H2675" s="2" t="s">
        <v>22</v>
      </c>
      <c r="I2675" s="1">
        <v>2</v>
      </c>
      <c r="J2675" s="2">
        <v>9</v>
      </c>
      <c r="K2675" s="2">
        <v>2023</v>
      </c>
    </row>
    <row r="2676" spans="1:11" x14ac:dyDescent="0.25">
      <c r="A2676" s="2">
        <v>3673</v>
      </c>
      <c r="B2676" s="2">
        <f t="shared" ca="1" si="83"/>
        <v>13670</v>
      </c>
      <c r="C2676" s="1">
        <v>172</v>
      </c>
      <c r="D2676" s="2" t="str">
        <f t="shared" ca="1" si="82"/>
        <v>Transfer</v>
      </c>
      <c r="E2676" s="2" t="s">
        <v>8</v>
      </c>
      <c r="F2676" s="1">
        <v>57</v>
      </c>
      <c r="G2676" s="2" t="s">
        <v>11</v>
      </c>
      <c r="H2676" s="2" t="s">
        <v>23</v>
      </c>
      <c r="I2676" s="1">
        <v>1</v>
      </c>
      <c r="J2676" s="2">
        <v>2</v>
      </c>
      <c r="K2676" s="2">
        <v>2023</v>
      </c>
    </row>
    <row r="2677" spans="1:11" x14ac:dyDescent="0.25">
      <c r="A2677" s="2">
        <v>3674</v>
      </c>
      <c r="B2677" s="2">
        <f t="shared" ca="1" si="83"/>
        <v>1756</v>
      </c>
      <c r="C2677" s="1">
        <v>-351</v>
      </c>
      <c r="D2677" s="2" t="str">
        <f t="shared" ca="1" si="82"/>
        <v>Transfer</v>
      </c>
      <c r="E2677" s="2" t="s">
        <v>7</v>
      </c>
      <c r="F2677" s="1">
        <v>46</v>
      </c>
      <c r="G2677" s="2" t="s">
        <v>12</v>
      </c>
      <c r="H2677" s="2" t="s">
        <v>19</v>
      </c>
      <c r="I2677" s="1">
        <v>5</v>
      </c>
      <c r="J2677" s="2">
        <v>5</v>
      </c>
      <c r="K2677" s="2">
        <v>2024</v>
      </c>
    </row>
    <row r="2678" spans="1:11" x14ac:dyDescent="0.25">
      <c r="A2678" s="2">
        <v>3675</v>
      </c>
      <c r="B2678" s="2">
        <f t="shared" ca="1" si="83"/>
        <v>878</v>
      </c>
      <c r="C2678" s="1">
        <v>835</v>
      </c>
      <c r="D2678" s="2" t="str">
        <f t="shared" ca="1" si="82"/>
        <v>Deposit</v>
      </c>
      <c r="E2678" s="2" t="s">
        <v>7</v>
      </c>
      <c r="F2678" s="1">
        <v>29</v>
      </c>
      <c r="G2678" s="2" t="s">
        <v>11</v>
      </c>
      <c r="H2678" s="2" t="s">
        <v>20</v>
      </c>
      <c r="I2678" s="1">
        <v>4</v>
      </c>
      <c r="J2678" s="2">
        <v>3</v>
      </c>
      <c r="K2678" s="2">
        <v>2023</v>
      </c>
    </row>
    <row r="2679" spans="1:11" x14ac:dyDescent="0.25">
      <c r="A2679" s="2">
        <v>3676</v>
      </c>
      <c r="B2679" s="2">
        <f t="shared" ca="1" si="83"/>
        <v>22116</v>
      </c>
      <c r="C2679" s="1">
        <v>204</v>
      </c>
      <c r="D2679" s="2" t="str">
        <f t="shared" ca="1" si="82"/>
        <v>Transfer</v>
      </c>
      <c r="E2679" s="2" t="s">
        <v>7</v>
      </c>
      <c r="F2679" s="1">
        <v>67</v>
      </c>
      <c r="G2679" s="2" t="s">
        <v>12</v>
      </c>
      <c r="H2679" s="2" t="s">
        <v>21</v>
      </c>
      <c r="I2679" s="1">
        <v>3</v>
      </c>
      <c r="J2679" s="2">
        <v>2</v>
      </c>
      <c r="K2679" s="2">
        <v>2023</v>
      </c>
    </row>
    <row r="2680" spans="1:11" x14ac:dyDescent="0.25">
      <c r="A2680" s="2">
        <v>3677</v>
      </c>
      <c r="B2680" s="2">
        <f t="shared" ca="1" si="83"/>
        <v>12304</v>
      </c>
      <c r="C2680" s="1">
        <v>1267</v>
      </c>
      <c r="D2680" s="2" t="str">
        <f t="shared" ca="1" si="82"/>
        <v>Withdrawal</v>
      </c>
      <c r="E2680" s="2" t="s">
        <v>9</v>
      </c>
      <c r="F2680" s="1">
        <v>69</v>
      </c>
      <c r="G2680" s="2" t="s">
        <v>11</v>
      </c>
      <c r="H2680" s="2" t="s">
        <v>22</v>
      </c>
      <c r="I2680" s="1">
        <v>4</v>
      </c>
      <c r="J2680" s="2">
        <v>5</v>
      </c>
      <c r="K2680" s="2">
        <v>2024</v>
      </c>
    </row>
    <row r="2681" spans="1:11" x14ac:dyDescent="0.25">
      <c r="A2681" s="2">
        <v>3678</v>
      </c>
      <c r="B2681" s="2">
        <f t="shared" ca="1" si="83"/>
        <v>19203</v>
      </c>
      <c r="C2681" s="1">
        <v>973</v>
      </c>
      <c r="D2681" s="2" t="str">
        <f t="shared" ca="1" si="82"/>
        <v>Deposit</v>
      </c>
      <c r="E2681" s="2" t="s">
        <v>7</v>
      </c>
      <c r="F2681" s="1">
        <v>32</v>
      </c>
      <c r="G2681" s="2" t="s">
        <v>12</v>
      </c>
      <c r="H2681" s="2" t="s">
        <v>23</v>
      </c>
      <c r="I2681" s="1">
        <v>5</v>
      </c>
      <c r="J2681" s="2">
        <v>7</v>
      </c>
      <c r="K2681" s="2">
        <v>2024</v>
      </c>
    </row>
    <row r="2682" spans="1:11" x14ac:dyDescent="0.25">
      <c r="A2682" s="2">
        <v>3679</v>
      </c>
      <c r="B2682" s="2">
        <f t="shared" ca="1" si="83"/>
        <v>7966</v>
      </c>
      <c r="C2682" s="1">
        <v>-216</v>
      </c>
      <c r="D2682" s="2" t="str">
        <f t="shared" ca="1" si="82"/>
        <v>Withdrawal</v>
      </c>
      <c r="E2682" s="2" t="s">
        <v>8</v>
      </c>
      <c r="F2682" s="1">
        <v>28</v>
      </c>
      <c r="G2682" s="2" t="s">
        <v>11</v>
      </c>
      <c r="H2682" s="2" t="s">
        <v>19</v>
      </c>
      <c r="I2682" s="1">
        <v>1</v>
      </c>
      <c r="J2682" s="2">
        <v>9</v>
      </c>
      <c r="K2682" s="2">
        <v>2024</v>
      </c>
    </row>
    <row r="2683" spans="1:11" x14ac:dyDescent="0.25">
      <c r="A2683" s="2">
        <v>3680</v>
      </c>
      <c r="B2683" s="2">
        <f t="shared" ca="1" si="83"/>
        <v>20920</v>
      </c>
      <c r="C2683" s="1">
        <v>130</v>
      </c>
      <c r="D2683" s="2" t="str">
        <f t="shared" ca="1" si="82"/>
        <v>Transfer</v>
      </c>
      <c r="E2683" s="2" t="s">
        <v>7</v>
      </c>
      <c r="F2683" s="1">
        <v>51</v>
      </c>
      <c r="G2683" s="2" t="s">
        <v>12</v>
      </c>
      <c r="H2683" s="2" t="s">
        <v>20</v>
      </c>
      <c r="I2683" s="1">
        <v>2</v>
      </c>
      <c r="J2683" s="2">
        <v>2</v>
      </c>
      <c r="K2683" s="2">
        <v>2023</v>
      </c>
    </row>
    <row r="2684" spans="1:11" x14ac:dyDescent="0.25">
      <c r="A2684" s="2">
        <v>3681</v>
      </c>
      <c r="B2684" s="2">
        <f t="shared" ca="1" si="83"/>
        <v>4772</v>
      </c>
      <c r="C2684" s="1">
        <v>717</v>
      </c>
      <c r="D2684" s="2" t="str">
        <f t="shared" ca="1" si="82"/>
        <v>Deposit</v>
      </c>
      <c r="E2684" s="2" t="s">
        <v>7</v>
      </c>
      <c r="F2684" s="1">
        <v>27</v>
      </c>
      <c r="G2684" s="2" t="s">
        <v>11</v>
      </c>
      <c r="H2684" s="2" t="s">
        <v>21</v>
      </c>
      <c r="I2684" s="1">
        <v>1</v>
      </c>
      <c r="J2684" s="2">
        <v>9</v>
      </c>
      <c r="K2684" s="2">
        <v>2024</v>
      </c>
    </row>
    <row r="2685" spans="1:11" x14ac:dyDescent="0.25">
      <c r="A2685" s="2">
        <v>3682</v>
      </c>
      <c r="B2685" s="2">
        <f t="shared" ca="1" si="83"/>
        <v>10399</v>
      </c>
      <c r="C2685" s="1">
        <v>1390</v>
      </c>
      <c r="D2685" s="2" t="str">
        <f t="shared" ca="1" si="82"/>
        <v>Transfer</v>
      </c>
      <c r="E2685" s="2" t="s">
        <v>9</v>
      </c>
      <c r="F2685" s="1">
        <v>46</v>
      </c>
      <c r="G2685" s="2" t="s">
        <v>12</v>
      </c>
      <c r="H2685" s="2" t="s">
        <v>22</v>
      </c>
      <c r="I2685" s="1">
        <v>5</v>
      </c>
      <c r="J2685" s="2">
        <v>1</v>
      </c>
      <c r="K2685" s="2">
        <v>2023</v>
      </c>
    </row>
    <row r="2686" spans="1:11" x14ac:dyDescent="0.25">
      <c r="A2686" s="2">
        <v>3683</v>
      </c>
      <c r="B2686" s="2">
        <f t="shared" ca="1" si="83"/>
        <v>2300</v>
      </c>
      <c r="C2686" s="1">
        <v>883</v>
      </c>
      <c r="D2686" s="2" t="str">
        <f t="shared" ca="1" si="82"/>
        <v>Transfer</v>
      </c>
      <c r="E2686" s="2" t="s">
        <v>7</v>
      </c>
      <c r="F2686" s="1">
        <v>70</v>
      </c>
      <c r="G2686" s="2" t="s">
        <v>11</v>
      </c>
      <c r="H2686" s="2" t="s">
        <v>23</v>
      </c>
      <c r="I2686" s="1">
        <v>2</v>
      </c>
      <c r="J2686" s="2">
        <v>8</v>
      </c>
      <c r="K2686" s="2">
        <v>2024</v>
      </c>
    </row>
    <row r="2687" spans="1:11" x14ac:dyDescent="0.25">
      <c r="A2687" s="2">
        <v>3684</v>
      </c>
      <c r="B2687" s="2">
        <f t="shared" ca="1" si="83"/>
        <v>3293</v>
      </c>
      <c r="C2687" s="1">
        <v>191</v>
      </c>
      <c r="D2687" s="2" t="str">
        <f t="shared" ca="1" si="82"/>
        <v>Deposit</v>
      </c>
      <c r="E2687" s="2" t="s">
        <v>7</v>
      </c>
      <c r="F2687" s="1">
        <v>43</v>
      </c>
      <c r="G2687" s="2" t="s">
        <v>11</v>
      </c>
      <c r="H2687" s="2" t="s">
        <v>19</v>
      </c>
      <c r="I2687" s="1">
        <v>4</v>
      </c>
      <c r="J2687" s="2">
        <v>5</v>
      </c>
      <c r="K2687" s="2">
        <v>2024</v>
      </c>
    </row>
    <row r="2688" spans="1:11" x14ac:dyDescent="0.25">
      <c r="A2688" s="2">
        <v>3685</v>
      </c>
      <c r="B2688" s="2">
        <f t="shared" ca="1" si="83"/>
        <v>3475</v>
      </c>
      <c r="C2688" s="1">
        <v>-496</v>
      </c>
      <c r="D2688" s="2" t="str">
        <f t="shared" ca="1" si="82"/>
        <v>Withdrawal</v>
      </c>
      <c r="E2688" s="2" t="s">
        <v>8</v>
      </c>
      <c r="F2688" s="1">
        <v>68</v>
      </c>
      <c r="G2688" s="2" t="s">
        <v>12</v>
      </c>
      <c r="H2688" s="2" t="s">
        <v>20</v>
      </c>
      <c r="I2688" s="1">
        <v>5</v>
      </c>
      <c r="J2688" s="2">
        <v>12</v>
      </c>
      <c r="K2688" s="2">
        <v>2023</v>
      </c>
    </row>
    <row r="2689" spans="1:11" x14ac:dyDescent="0.25">
      <c r="A2689" s="2">
        <v>3686</v>
      </c>
      <c r="B2689" s="2">
        <f t="shared" ca="1" si="83"/>
        <v>14441</v>
      </c>
      <c r="C2689" s="1">
        <v>526</v>
      </c>
      <c r="D2689" s="2" t="str">
        <f t="shared" ca="1" si="82"/>
        <v>Transfer</v>
      </c>
      <c r="E2689" s="2" t="s">
        <v>9</v>
      </c>
      <c r="F2689" s="1">
        <v>53</v>
      </c>
      <c r="G2689" s="2" t="s">
        <v>11</v>
      </c>
      <c r="H2689" s="2" t="s">
        <v>21</v>
      </c>
      <c r="I2689" s="1">
        <v>1</v>
      </c>
      <c r="J2689" s="2">
        <v>5</v>
      </c>
      <c r="K2689" s="2">
        <v>2024</v>
      </c>
    </row>
    <row r="2690" spans="1:11" x14ac:dyDescent="0.25">
      <c r="A2690" s="2">
        <v>3687</v>
      </c>
      <c r="B2690" s="2">
        <f t="shared" ca="1" si="83"/>
        <v>2785</v>
      </c>
      <c r="C2690" s="1">
        <v>137</v>
      </c>
      <c r="D2690" s="2" t="str">
        <f t="shared" ca="1" si="82"/>
        <v>Transfer</v>
      </c>
      <c r="E2690" s="2" t="s">
        <v>7</v>
      </c>
      <c r="F2690" s="1">
        <v>56</v>
      </c>
      <c r="G2690" s="2" t="s">
        <v>11</v>
      </c>
      <c r="H2690" s="2" t="s">
        <v>22</v>
      </c>
      <c r="I2690" s="1">
        <v>3</v>
      </c>
      <c r="J2690" s="2">
        <v>11</v>
      </c>
      <c r="K2690" s="2">
        <v>2023</v>
      </c>
    </row>
    <row r="2691" spans="1:11" x14ac:dyDescent="0.25">
      <c r="A2691" s="2">
        <v>3688</v>
      </c>
      <c r="B2691" s="2">
        <f t="shared" ca="1" si="83"/>
        <v>5187</v>
      </c>
      <c r="C2691" s="1">
        <v>891</v>
      </c>
      <c r="D2691" s="2" t="str">
        <f t="shared" ca="1" si="82"/>
        <v>Deposit</v>
      </c>
      <c r="E2691" s="2" t="s">
        <v>8</v>
      </c>
      <c r="F2691" s="1">
        <v>40</v>
      </c>
      <c r="G2691" s="2" t="s">
        <v>12</v>
      </c>
      <c r="H2691" s="2" t="s">
        <v>23</v>
      </c>
      <c r="I2691" s="1">
        <v>3</v>
      </c>
      <c r="J2691" s="2">
        <v>9</v>
      </c>
      <c r="K2691" s="2">
        <v>2023</v>
      </c>
    </row>
    <row r="2692" spans="1:11" x14ac:dyDescent="0.25">
      <c r="A2692" s="2">
        <v>3689</v>
      </c>
      <c r="B2692" s="2">
        <f t="shared" ca="1" si="83"/>
        <v>20685</v>
      </c>
      <c r="C2692" s="1">
        <v>50</v>
      </c>
      <c r="D2692" s="2" t="str">
        <f t="shared" ref="D2692:D2755" ca="1" si="84">INDEX(loan_types,RANDBETWEEN(1,COUNTA(loan_types)))</f>
        <v>Transfer</v>
      </c>
      <c r="E2692" s="2" t="s">
        <v>7</v>
      </c>
      <c r="F2692" s="1">
        <v>58</v>
      </c>
      <c r="G2692" s="2" t="s">
        <v>12</v>
      </c>
      <c r="H2692" s="2" t="s">
        <v>19</v>
      </c>
      <c r="I2692" s="1">
        <v>3</v>
      </c>
      <c r="J2692" s="2">
        <v>9</v>
      </c>
      <c r="K2692" s="2">
        <v>2023</v>
      </c>
    </row>
    <row r="2693" spans="1:11" x14ac:dyDescent="0.25">
      <c r="A2693" s="2">
        <v>3690</v>
      </c>
      <c r="B2693" s="2">
        <f t="shared" ref="B2693:B2756" ca="1" si="85">IF(D2693="Withdrawal",RANDBETWEEN(500,15000),IF(D2692="Transfer",RANDBETWEEN(600,6000),RANDBETWEEN(10000,25000)))</f>
        <v>649</v>
      </c>
      <c r="C2693" s="1">
        <v>705</v>
      </c>
      <c r="D2693" s="2" t="str">
        <f t="shared" ca="1" si="84"/>
        <v>Transfer</v>
      </c>
      <c r="E2693" s="2" t="s">
        <v>7</v>
      </c>
      <c r="F2693" s="1">
        <v>52</v>
      </c>
      <c r="G2693" s="2" t="s">
        <v>11</v>
      </c>
      <c r="H2693" s="2" t="s">
        <v>20</v>
      </c>
      <c r="I2693" s="1">
        <v>1</v>
      </c>
      <c r="J2693" s="2">
        <v>4</v>
      </c>
      <c r="K2693" s="2">
        <v>2024</v>
      </c>
    </row>
    <row r="2694" spans="1:11" x14ac:dyDescent="0.25">
      <c r="A2694" s="2">
        <v>3691</v>
      </c>
      <c r="B2694" s="2">
        <f t="shared" ca="1" si="85"/>
        <v>736</v>
      </c>
      <c r="C2694" s="1">
        <v>777</v>
      </c>
      <c r="D2694" s="2" t="str">
        <f t="shared" ca="1" si="84"/>
        <v>Withdrawal</v>
      </c>
      <c r="E2694" s="2" t="s">
        <v>9</v>
      </c>
      <c r="F2694" s="1">
        <v>48</v>
      </c>
      <c r="G2694" s="2" t="s">
        <v>11</v>
      </c>
      <c r="H2694" s="2" t="s">
        <v>21</v>
      </c>
      <c r="I2694" s="1">
        <v>4</v>
      </c>
      <c r="J2694" s="2">
        <v>9</v>
      </c>
      <c r="K2694" s="2">
        <v>2024</v>
      </c>
    </row>
    <row r="2695" spans="1:11" x14ac:dyDescent="0.25">
      <c r="A2695" s="2">
        <v>3692</v>
      </c>
      <c r="B2695" s="2">
        <f t="shared" ca="1" si="85"/>
        <v>5592</v>
      </c>
      <c r="C2695" s="1">
        <v>951</v>
      </c>
      <c r="D2695" s="2" t="str">
        <f t="shared" ca="1" si="84"/>
        <v>Withdrawal</v>
      </c>
      <c r="E2695" s="2" t="s">
        <v>7</v>
      </c>
      <c r="F2695" s="1">
        <v>37</v>
      </c>
      <c r="G2695" s="2" t="s">
        <v>12</v>
      </c>
      <c r="H2695" s="2" t="s">
        <v>22</v>
      </c>
      <c r="I2695" s="1">
        <v>1</v>
      </c>
      <c r="J2695" s="2">
        <v>6</v>
      </c>
      <c r="K2695" s="2">
        <v>2023</v>
      </c>
    </row>
    <row r="2696" spans="1:11" x14ac:dyDescent="0.25">
      <c r="A2696" s="2">
        <v>3693</v>
      </c>
      <c r="B2696" s="2">
        <f t="shared" ca="1" si="85"/>
        <v>10733</v>
      </c>
      <c r="C2696" s="1">
        <v>348</v>
      </c>
      <c r="D2696" s="2" t="str">
        <f t="shared" ca="1" si="84"/>
        <v>Deposit</v>
      </c>
      <c r="E2696" s="2" t="s">
        <v>7</v>
      </c>
      <c r="F2696" s="1">
        <v>45</v>
      </c>
      <c r="G2696" s="2" t="s">
        <v>11</v>
      </c>
      <c r="H2696" s="2" t="s">
        <v>23</v>
      </c>
      <c r="I2696" s="1">
        <v>5</v>
      </c>
      <c r="J2696" s="2">
        <v>8</v>
      </c>
      <c r="K2696" s="2">
        <v>2024</v>
      </c>
    </row>
    <row r="2697" spans="1:11" x14ac:dyDescent="0.25">
      <c r="A2697" s="2">
        <v>3694</v>
      </c>
      <c r="B2697" s="2">
        <f t="shared" ca="1" si="85"/>
        <v>21076</v>
      </c>
      <c r="C2697" s="1">
        <v>866</v>
      </c>
      <c r="D2697" s="2" t="str">
        <f t="shared" ca="1" si="84"/>
        <v>Transfer</v>
      </c>
      <c r="E2697" s="2" t="s">
        <v>7</v>
      </c>
      <c r="F2697" s="1">
        <v>60</v>
      </c>
      <c r="G2697" s="2" t="s">
        <v>12</v>
      </c>
      <c r="H2697" s="2" t="s">
        <v>21</v>
      </c>
      <c r="I2697" s="1">
        <v>1</v>
      </c>
      <c r="J2697" s="2">
        <v>8</v>
      </c>
      <c r="K2697" s="2">
        <v>2023</v>
      </c>
    </row>
    <row r="2698" spans="1:11" x14ac:dyDescent="0.25">
      <c r="A2698" s="2">
        <v>3695</v>
      </c>
      <c r="B2698" s="2">
        <f t="shared" ca="1" si="85"/>
        <v>1393</v>
      </c>
      <c r="C2698" s="1">
        <v>590</v>
      </c>
      <c r="D2698" s="2" t="str">
        <f t="shared" ca="1" si="84"/>
        <v>Transfer</v>
      </c>
      <c r="E2698" s="2" t="s">
        <v>8</v>
      </c>
      <c r="F2698" s="1">
        <v>49</v>
      </c>
      <c r="G2698" s="2" t="s">
        <v>11</v>
      </c>
      <c r="H2698" s="2" t="s">
        <v>22</v>
      </c>
      <c r="I2698" s="1">
        <v>2</v>
      </c>
      <c r="J2698" s="2">
        <v>11</v>
      </c>
      <c r="K2698" s="2">
        <v>2024</v>
      </c>
    </row>
    <row r="2699" spans="1:11" x14ac:dyDescent="0.25">
      <c r="A2699" s="2">
        <v>3696</v>
      </c>
      <c r="B2699" s="2">
        <f t="shared" ca="1" si="85"/>
        <v>2813</v>
      </c>
      <c r="C2699" s="1">
        <v>529</v>
      </c>
      <c r="D2699" s="2" t="str">
        <f t="shared" ca="1" si="84"/>
        <v>Transfer</v>
      </c>
      <c r="E2699" s="2" t="s">
        <v>7</v>
      </c>
      <c r="F2699" s="1">
        <v>39</v>
      </c>
      <c r="G2699" s="2" t="s">
        <v>12</v>
      </c>
      <c r="H2699" s="2" t="s">
        <v>23</v>
      </c>
      <c r="I2699" s="1">
        <v>2</v>
      </c>
      <c r="J2699" s="2">
        <v>8</v>
      </c>
      <c r="K2699" s="2">
        <v>2023</v>
      </c>
    </row>
    <row r="2700" spans="1:11" x14ac:dyDescent="0.25">
      <c r="A2700" s="2">
        <v>3697</v>
      </c>
      <c r="B2700" s="2">
        <f t="shared" ca="1" si="85"/>
        <v>4904</v>
      </c>
      <c r="C2700" s="1">
        <v>-200</v>
      </c>
      <c r="D2700" s="2" t="str">
        <f t="shared" ca="1" si="84"/>
        <v>Deposit</v>
      </c>
      <c r="E2700" s="2" t="s">
        <v>9</v>
      </c>
      <c r="F2700" s="1">
        <v>59</v>
      </c>
      <c r="G2700" s="2" t="s">
        <v>11</v>
      </c>
      <c r="H2700" s="2" t="s">
        <v>19</v>
      </c>
      <c r="I2700" s="1">
        <v>1</v>
      </c>
      <c r="J2700" s="2">
        <v>2</v>
      </c>
      <c r="K2700" s="2">
        <v>2023</v>
      </c>
    </row>
    <row r="2701" spans="1:11" x14ac:dyDescent="0.25">
      <c r="A2701" s="2">
        <v>3698</v>
      </c>
      <c r="B2701" s="2">
        <f t="shared" ca="1" si="85"/>
        <v>20554</v>
      </c>
      <c r="C2701" s="1">
        <v>921</v>
      </c>
      <c r="D2701" s="2" t="str">
        <f t="shared" ca="1" si="84"/>
        <v>Deposit</v>
      </c>
      <c r="E2701" s="2" t="s">
        <v>8</v>
      </c>
      <c r="F2701" s="1">
        <v>56</v>
      </c>
      <c r="G2701" s="2" t="s">
        <v>12</v>
      </c>
      <c r="H2701" s="2" t="s">
        <v>20</v>
      </c>
      <c r="I2701" s="1">
        <v>2</v>
      </c>
      <c r="J2701" s="2">
        <v>7</v>
      </c>
      <c r="K2701" s="2">
        <v>2024</v>
      </c>
    </row>
    <row r="2702" spans="1:11" x14ac:dyDescent="0.25">
      <c r="A2702" s="2">
        <v>3699</v>
      </c>
      <c r="B2702" s="2">
        <f t="shared" ca="1" si="85"/>
        <v>16631</v>
      </c>
      <c r="C2702" s="1">
        <v>930</v>
      </c>
      <c r="D2702" s="2" t="str">
        <f t="shared" ca="1" si="84"/>
        <v>Deposit</v>
      </c>
      <c r="E2702" s="2" t="s">
        <v>7</v>
      </c>
      <c r="F2702" s="1">
        <v>55</v>
      </c>
      <c r="G2702" s="2" t="s">
        <v>11</v>
      </c>
      <c r="H2702" s="2" t="s">
        <v>21</v>
      </c>
      <c r="I2702" s="1">
        <v>5</v>
      </c>
      <c r="J2702" s="2">
        <v>10</v>
      </c>
      <c r="K2702" s="2">
        <v>2024</v>
      </c>
    </row>
    <row r="2703" spans="1:11" x14ac:dyDescent="0.25">
      <c r="A2703" s="2">
        <v>3700</v>
      </c>
      <c r="B2703" s="2">
        <f t="shared" ca="1" si="85"/>
        <v>11702</v>
      </c>
      <c r="C2703" s="1">
        <v>1169</v>
      </c>
      <c r="D2703" s="2" t="str">
        <f t="shared" ca="1" si="84"/>
        <v>Withdrawal</v>
      </c>
      <c r="E2703" s="2" t="s">
        <v>7</v>
      </c>
      <c r="F2703" s="1">
        <v>40</v>
      </c>
      <c r="G2703" s="2" t="s">
        <v>11</v>
      </c>
      <c r="H2703" s="2" t="s">
        <v>22</v>
      </c>
      <c r="I2703" s="1">
        <v>3</v>
      </c>
      <c r="J2703" s="2">
        <v>3</v>
      </c>
      <c r="K2703" s="2">
        <v>2023</v>
      </c>
    </row>
    <row r="2704" spans="1:11" x14ac:dyDescent="0.25">
      <c r="A2704" s="2">
        <v>3701</v>
      </c>
      <c r="B2704" s="2">
        <f t="shared" ca="1" si="85"/>
        <v>11677</v>
      </c>
      <c r="C2704" s="1">
        <v>559</v>
      </c>
      <c r="D2704" s="2" t="str">
        <f t="shared" ca="1" si="84"/>
        <v>Deposit</v>
      </c>
      <c r="E2704" s="2" t="s">
        <v>7</v>
      </c>
      <c r="F2704" s="1">
        <v>41</v>
      </c>
      <c r="G2704" s="2" t="s">
        <v>12</v>
      </c>
      <c r="H2704" s="2" t="s">
        <v>23</v>
      </c>
      <c r="I2704" s="1">
        <v>4</v>
      </c>
      <c r="J2704" s="2">
        <v>4</v>
      </c>
      <c r="K2704" s="2">
        <v>2024</v>
      </c>
    </row>
    <row r="2705" spans="1:11" x14ac:dyDescent="0.25">
      <c r="A2705" s="2">
        <v>3702</v>
      </c>
      <c r="B2705" s="2">
        <f t="shared" ca="1" si="85"/>
        <v>11281</v>
      </c>
      <c r="C2705" s="1">
        <v>-152</v>
      </c>
      <c r="D2705" s="2" t="str">
        <f t="shared" ca="1" si="84"/>
        <v>Transfer</v>
      </c>
      <c r="E2705" s="2" t="s">
        <v>9</v>
      </c>
      <c r="F2705" s="1">
        <v>43</v>
      </c>
      <c r="G2705" s="2" t="s">
        <v>12</v>
      </c>
      <c r="H2705" s="2" t="s">
        <v>19</v>
      </c>
      <c r="I2705" s="1">
        <v>5</v>
      </c>
      <c r="J2705" s="2">
        <v>4</v>
      </c>
      <c r="K2705" s="2">
        <v>2023</v>
      </c>
    </row>
    <row r="2706" spans="1:11" x14ac:dyDescent="0.25">
      <c r="A2706" s="2">
        <v>3703</v>
      </c>
      <c r="B2706" s="2">
        <f t="shared" ca="1" si="85"/>
        <v>3267</v>
      </c>
      <c r="C2706" s="1">
        <v>-140</v>
      </c>
      <c r="D2706" s="2" t="str">
        <f t="shared" ca="1" si="84"/>
        <v>Deposit</v>
      </c>
      <c r="E2706" s="2" t="s">
        <v>7</v>
      </c>
      <c r="F2706" s="1">
        <v>62</v>
      </c>
      <c r="G2706" s="2" t="s">
        <v>11</v>
      </c>
      <c r="H2706" s="2" t="s">
        <v>20</v>
      </c>
      <c r="I2706" s="1">
        <v>1</v>
      </c>
      <c r="J2706" s="2">
        <v>6</v>
      </c>
      <c r="K2706" s="2">
        <v>2024</v>
      </c>
    </row>
    <row r="2707" spans="1:11" x14ac:dyDescent="0.25">
      <c r="A2707" s="2">
        <v>3704</v>
      </c>
      <c r="B2707" s="2">
        <f t="shared" ca="1" si="85"/>
        <v>24379</v>
      </c>
      <c r="C2707" s="1">
        <v>1381</v>
      </c>
      <c r="D2707" s="2" t="str">
        <f t="shared" ca="1" si="84"/>
        <v>Deposit</v>
      </c>
      <c r="E2707" s="2" t="s">
        <v>8</v>
      </c>
      <c r="F2707" s="1">
        <v>57</v>
      </c>
      <c r="G2707" s="2" t="s">
        <v>11</v>
      </c>
      <c r="H2707" s="2" t="s">
        <v>21</v>
      </c>
      <c r="I2707" s="1">
        <v>1</v>
      </c>
      <c r="J2707" s="2">
        <v>12</v>
      </c>
      <c r="K2707" s="2">
        <v>2023</v>
      </c>
    </row>
    <row r="2708" spans="1:11" x14ac:dyDescent="0.25">
      <c r="A2708" s="2">
        <v>3705</v>
      </c>
      <c r="B2708" s="2">
        <f t="shared" ca="1" si="85"/>
        <v>12677</v>
      </c>
      <c r="C2708" s="1">
        <v>1443</v>
      </c>
      <c r="D2708" s="2" t="str">
        <f t="shared" ca="1" si="84"/>
        <v>Deposit</v>
      </c>
      <c r="E2708" s="2" t="s">
        <v>7</v>
      </c>
      <c r="F2708" s="1">
        <v>67</v>
      </c>
      <c r="G2708" s="2" t="s">
        <v>12</v>
      </c>
      <c r="H2708" s="2" t="s">
        <v>22</v>
      </c>
      <c r="I2708" s="1">
        <v>2</v>
      </c>
      <c r="J2708" s="2">
        <v>7</v>
      </c>
      <c r="K2708" s="2">
        <v>2023</v>
      </c>
    </row>
    <row r="2709" spans="1:11" x14ac:dyDescent="0.25">
      <c r="A2709" s="2">
        <v>3706</v>
      </c>
      <c r="B2709" s="2">
        <f t="shared" ca="1" si="85"/>
        <v>12455</v>
      </c>
      <c r="C2709" s="1">
        <v>998</v>
      </c>
      <c r="D2709" s="2" t="str">
        <f t="shared" ca="1" si="84"/>
        <v>Transfer</v>
      </c>
      <c r="E2709" s="2" t="s">
        <v>7</v>
      </c>
      <c r="F2709" s="1">
        <v>39</v>
      </c>
      <c r="G2709" s="2" t="s">
        <v>11</v>
      </c>
      <c r="H2709" s="2" t="s">
        <v>23</v>
      </c>
      <c r="I2709" s="1">
        <v>3</v>
      </c>
      <c r="J2709" s="2">
        <v>7</v>
      </c>
      <c r="K2709" s="2">
        <v>2023</v>
      </c>
    </row>
    <row r="2710" spans="1:11" x14ac:dyDescent="0.25">
      <c r="A2710" s="2">
        <v>3707</v>
      </c>
      <c r="B2710" s="2">
        <f t="shared" ca="1" si="85"/>
        <v>10114</v>
      </c>
      <c r="C2710" s="1">
        <v>700</v>
      </c>
      <c r="D2710" s="2" t="str">
        <f t="shared" ca="1" si="84"/>
        <v>Withdrawal</v>
      </c>
      <c r="E2710" s="2" t="s">
        <v>9</v>
      </c>
      <c r="F2710" s="1">
        <v>42</v>
      </c>
      <c r="G2710" s="2" t="s">
        <v>12</v>
      </c>
      <c r="H2710" s="2" t="s">
        <v>19</v>
      </c>
      <c r="I2710" s="1">
        <v>4</v>
      </c>
      <c r="J2710" s="2">
        <v>3</v>
      </c>
      <c r="K2710" s="2">
        <v>2024</v>
      </c>
    </row>
    <row r="2711" spans="1:11" x14ac:dyDescent="0.25">
      <c r="A2711" s="2">
        <v>3708</v>
      </c>
      <c r="B2711" s="2">
        <f t="shared" ca="1" si="85"/>
        <v>2054</v>
      </c>
      <c r="C2711" s="1">
        <v>594</v>
      </c>
      <c r="D2711" s="2" t="str">
        <f t="shared" ca="1" si="84"/>
        <v>Withdrawal</v>
      </c>
      <c r="E2711" s="2" t="s">
        <v>7</v>
      </c>
      <c r="F2711" s="1">
        <v>55</v>
      </c>
      <c r="G2711" s="2" t="s">
        <v>11</v>
      </c>
      <c r="H2711" s="2" t="s">
        <v>20</v>
      </c>
      <c r="I2711" s="1">
        <v>3</v>
      </c>
      <c r="J2711" s="2">
        <v>5</v>
      </c>
      <c r="K2711" s="2">
        <v>2023</v>
      </c>
    </row>
    <row r="2712" spans="1:11" x14ac:dyDescent="0.25">
      <c r="A2712" s="2">
        <v>3709</v>
      </c>
      <c r="B2712" s="2">
        <f t="shared" ca="1" si="85"/>
        <v>11614</v>
      </c>
      <c r="C2712" s="1">
        <v>479</v>
      </c>
      <c r="D2712" s="2" t="str">
        <f t="shared" ca="1" si="84"/>
        <v>Withdrawal</v>
      </c>
      <c r="E2712" s="2" t="s">
        <v>7</v>
      </c>
      <c r="F2712" s="1">
        <v>66</v>
      </c>
      <c r="G2712" s="2" t="s">
        <v>12</v>
      </c>
      <c r="H2712" s="2" t="s">
        <v>21</v>
      </c>
      <c r="I2712" s="1">
        <v>3</v>
      </c>
      <c r="J2712" s="2">
        <v>4</v>
      </c>
      <c r="K2712" s="2">
        <v>2023</v>
      </c>
    </row>
    <row r="2713" spans="1:11" x14ac:dyDescent="0.25">
      <c r="A2713" s="2">
        <v>3710</v>
      </c>
      <c r="B2713" s="2">
        <f t="shared" ca="1" si="85"/>
        <v>14555</v>
      </c>
      <c r="C2713" s="1">
        <v>1015</v>
      </c>
      <c r="D2713" s="2" t="str">
        <f t="shared" ca="1" si="84"/>
        <v>Withdrawal</v>
      </c>
      <c r="E2713" s="2" t="s">
        <v>8</v>
      </c>
      <c r="F2713" s="1">
        <v>60</v>
      </c>
      <c r="G2713" s="2" t="s">
        <v>11</v>
      </c>
      <c r="H2713" s="2" t="s">
        <v>22</v>
      </c>
      <c r="I2713" s="1">
        <v>3</v>
      </c>
      <c r="J2713" s="2">
        <v>9</v>
      </c>
      <c r="K2713" s="2">
        <v>2023</v>
      </c>
    </row>
    <row r="2714" spans="1:11" x14ac:dyDescent="0.25">
      <c r="A2714" s="2">
        <v>3711</v>
      </c>
      <c r="B2714" s="2">
        <f t="shared" ca="1" si="85"/>
        <v>22576</v>
      </c>
      <c r="C2714" s="1">
        <v>736</v>
      </c>
      <c r="D2714" s="2" t="str">
        <f t="shared" ca="1" si="84"/>
        <v>Deposit</v>
      </c>
      <c r="E2714" s="2" t="s">
        <v>9</v>
      </c>
      <c r="F2714" s="1">
        <v>47</v>
      </c>
      <c r="G2714" s="2" t="s">
        <v>12</v>
      </c>
      <c r="H2714" s="2" t="s">
        <v>23</v>
      </c>
      <c r="I2714" s="1">
        <v>2</v>
      </c>
      <c r="J2714" s="2">
        <v>7</v>
      </c>
      <c r="K2714" s="2">
        <v>2024</v>
      </c>
    </row>
    <row r="2715" spans="1:11" x14ac:dyDescent="0.25">
      <c r="A2715" s="2">
        <v>3712</v>
      </c>
      <c r="B2715" s="2">
        <f t="shared" ca="1" si="85"/>
        <v>15838</v>
      </c>
      <c r="C2715" s="1">
        <v>1030</v>
      </c>
      <c r="D2715" s="2" t="str">
        <f t="shared" ca="1" si="84"/>
        <v>Deposit</v>
      </c>
      <c r="E2715" s="2" t="s">
        <v>7</v>
      </c>
      <c r="F2715" s="1">
        <v>64</v>
      </c>
      <c r="G2715" s="2" t="s">
        <v>11</v>
      </c>
      <c r="H2715" s="2" t="s">
        <v>19</v>
      </c>
      <c r="I2715" s="1">
        <v>1</v>
      </c>
      <c r="J2715" s="2">
        <v>2</v>
      </c>
      <c r="K2715" s="2">
        <v>2024</v>
      </c>
    </row>
    <row r="2716" spans="1:11" x14ac:dyDescent="0.25">
      <c r="A2716" s="2">
        <v>3713</v>
      </c>
      <c r="B2716" s="2">
        <f t="shared" ca="1" si="85"/>
        <v>16298</v>
      </c>
      <c r="C2716" s="1">
        <v>-62</v>
      </c>
      <c r="D2716" s="2" t="str">
        <f t="shared" ca="1" si="84"/>
        <v>Transfer</v>
      </c>
      <c r="E2716" s="2" t="s">
        <v>8</v>
      </c>
      <c r="F2716" s="1">
        <v>55</v>
      </c>
      <c r="G2716" s="2" t="s">
        <v>11</v>
      </c>
      <c r="H2716" s="2" t="s">
        <v>20</v>
      </c>
      <c r="I2716" s="1">
        <v>1</v>
      </c>
      <c r="J2716" s="2">
        <v>4</v>
      </c>
      <c r="K2716" s="2">
        <v>2024</v>
      </c>
    </row>
    <row r="2717" spans="1:11" x14ac:dyDescent="0.25">
      <c r="A2717" s="2">
        <v>3714</v>
      </c>
      <c r="B2717" s="2">
        <f t="shared" ca="1" si="85"/>
        <v>6326</v>
      </c>
      <c r="C2717" s="1">
        <v>-192</v>
      </c>
      <c r="D2717" s="2" t="str">
        <f t="shared" ca="1" si="84"/>
        <v>Withdrawal</v>
      </c>
      <c r="E2717" s="2" t="s">
        <v>7</v>
      </c>
      <c r="F2717" s="1">
        <v>69</v>
      </c>
      <c r="G2717" s="2" t="s">
        <v>12</v>
      </c>
      <c r="H2717" s="2" t="s">
        <v>21</v>
      </c>
      <c r="I2717" s="1">
        <v>2</v>
      </c>
      <c r="J2717" s="2">
        <v>10</v>
      </c>
      <c r="K2717" s="2">
        <v>2023</v>
      </c>
    </row>
    <row r="2718" spans="1:11" x14ac:dyDescent="0.25">
      <c r="A2718" s="2">
        <v>3715</v>
      </c>
      <c r="B2718" s="2">
        <f t="shared" ca="1" si="85"/>
        <v>23808</v>
      </c>
      <c r="C2718" s="1">
        <v>942</v>
      </c>
      <c r="D2718" s="2" t="str">
        <f t="shared" ca="1" si="84"/>
        <v>Transfer</v>
      </c>
      <c r="E2718" s="2" t="s">
        <v>7</v>
      </c>
      <c r="F2718" s="1">
        <v>47</v>
      </c>
      <c r="G2718" s="2" t="s">
        <v>11</v>
      </c>
      <c r="H2718" s="2" t="s">
        <v>22</v>
      </c>
      <c r="I2718" s="1">
        <v>4</v>
      </c>
      <c r="J2718" s="2">
        <v>9</v>
      </c>
      <c r="K2718" s="2">
        <v>2023</v>
      </c>
    </row>
    <row r="2719" spans="1:11" x14ac:dyDescent="0.25">
      <c r="A2719" s="2">
        <v>3716</v>
      </c>
      <c r="B2719" s="2">
        <f t="shared" ca="1" si="85"/>
        <v>13420</v>
      </c>
      <c r="C2719" s="1">
        <v>-73</v>
      </c>
      <c r="D2719" s="2" t="str">
        <f t="shared" ca="1" si="84"/>
        <v>Withdrawal</v>
      </c>
      <c r="E2719" s="2" t="s">
        <v>9</v>
      </c>
      <c r="F2719" s="1">
        <v>40</v>
      </c>
      <c r="G2719" s="2" t="s">
        <v>12</v>
      </c>
      <c r="H2719" s="2" t="s">
        <v>23</v>
      </c>
      <c r="I2719" s="1">
        <v>5</v>
      </c>
      <c r="J2719" s="2">
        <v>12</v>
      </c>
      <c r="K2719" s="2">
        <v>2024</v>
      </c>
    </row>
    <row r="2720" spans="1:11" x14ac:dyDescent="0.25">
      <c r="A2720" s="2">
        <v>3717</v>
      </c>
      <c r="B2720" s="2">
        <f t="shared" ca="1" si="85"/>
        <v>14556</v>
      </c>
      <c r="C2720" s="1">
        <v>655</v>
      </c>
      <c r="D2720" s="2" t="str">
        <f t="shared" ca="1" si="84"/>
        <v>Transfer</v>
      </c>
      <c r="E2720" s="2" t="s">
        <v>7</v>
      </c>
      <c r="F2720" s="1">
        <v>33</v>
      </c>
      <c r="G2720" s="2" t="s">
        <v>11</v>
      </c>
      <c r="H2720" s="2" t="s">
        <v>19</v>
      </c>
      <c r="I2720" s="1">
        <v>4</v>
      </c>
      <c r="J2720" s="2">
        <v>11</v>
      </c>
      <c r="K2720" s="2">
        <v>2023</v>
      </c>
    </row>
    <row r="2721" spans="1:11" x14ac:dyDescent="0.25">
      <c r="A2721" s="2">
        <v>3718</v>
      </c>
      <c r="B2721" s="2">
        <f t="shared" ca="1" si="85"/>
        <v>1791</v>
      </c>
      <c r="C2721" s="1">
        <v>991</v>
      </c>
      <c r="D2721" s="2" t="str">
        <f t="shared" ca="1" si="84"/>
        <v>Transfer</v>
      </c>
      <c r="E2721" s="2" t="s">
        <v>8</v>
      </c>
      <c r="F2721" s="1">
        <v>38</v>
      </c>
      <c r="G2721" s="2" t="s">
        <v>12</v>
      </c>
      <c r="H2721" s="2" t="s">
        <v>20</v>
      </c>
      <c r="I2721" s="1">
        <v>1</v>
      </c>
      <c r="J2721" s="2">
        <v>7</v>
      </c>
      <c r="K2721" s="2">
        <v>2023</v>
      </c>
    </row>
    <row r="2722" spans="1:11" x14ac:dyDescent="0.25">
      <c r="A2722" s="2">
        <v>3719</v>
      </c>
      <c r="B2722" s="2">
        <f t="shared" ca="1" si="85"/>
        <v>5145</v>
      </c>
      <c r="C2722" s="1">
        <v>1280</v>
      </c>
      <c r="D2722" s="2" t="str">
        <f t="shared" ca="1" si="84"/>
        <v>Deposit</v>
      </c>
      <c r="E2722" s="2" t="s">
        <v>7</v>
      </c>
      <c r="F2722" s="1">
        <v>29</v>
      </c>
      <c r="G2722" s="2" t="s">
        <v>11</v>
      </c>
      <c r="H2722" s="2" t="s">
        <v>21</v>
      </c>
      <c r="I2722" s="1">
        <v>2</v>
      </c>
      <c r="J2722" s="2">
        <v>3</v>
      </c>
      <c r="K2722" s="2">
        <v>2024</v>
      </c>
    </row>
    <row r="2723" spans="1:11" x14ac:dyDescent="0.25">
      <c r="A2723" s="2">
        <v>3720</v>
      </c>
      <c r="B2723" s="2">
        <f t="shared" ca="1" si="85"/>
        <v>9355</v>
      </c>
      <c r="C2723" s="1">
        <v>1325</v>
      </c>
      <c r="D2723" s="2" t="str">
        <f t="shared" ca="1" si="84"/>
        <v>Withdrawal</v>
      </c>
      <c r="E2723" s="2" t="s">
        <v>7</v>
      </c>
      <c r="F2723" s="1">
        <v>57</v>
      </c>
      <c r="G2723" s="2" t="s">
        <v>12</v>
      </c>
      <c r="H2723" s="2" t="s">
        <v>22</v>
      </c>
      <c r="I2723" s="1">
        <v>1</v>
      </c>
      <c r="J2723" s="2">
        <v>4</v>
      </c>
      <c r="K2723" s="2">
        <v>2023</v>
      </c>
    </row>
    <row r="2724" spans="1:11" x14ac:dyDescent="0.25">
      <c r="A2724" s="2">
        <v>3721</v>
      </c>
      <c r="B2724" s="2">
        <f t="shared" ca="1" si="85"/>
        <v>18636</v>
      </c>
      <c r="C2724" s="1">
        <v>-146</v>
      </c>
      <c r="D2724" s="2" t="str">
        <f t="shared" ca="1" si="84"/>
        <v>Deposit</v>
      </c>
      <c r="E2724" s="2" t="s">
        <v>9</v>
      </c>
      <c r="F2724" s="1">
        <v>32</v>
      </c>
      <c r="G2724" s="2" t="s">
        <v>11</v>
      </c>
      <c r="H2724" s="2" t="s">
        <v>23</v>
      </c>
      <c r="I2724" s="1">
        <v>1</v>
      </c>
      <c r="J2724" s="2">
        <v>12</v>
      </c>
      <c r="K2724" s="2">
        <v>2024</v>
      </c>
    </row>
    <row r="2725" spans="1:11" x14ac:dyDescent="0.25">
      <c r="A2725" s="2">
        <v>3722</v>
      </c>
      <c r="B2725" s="2">
        <f t="shared" ca="1" si="85"/>
        <v>23194</v>
      </c>
      <c r="C2725" s="1">
        <v>-142</v>
      </c>
      <c r="D2725" s="2" t="str">
        <f t="shared" ca="1" si="84"/>
        <v>Deposit</v>
      </c>
      <c r="E2725" s="2" t="s">
        <v>7</v>
      </c>
      <c r="F2725" s="1">
        <v>53</v>
      </c>
      <c r="G2725" s="2" t="s">
        <v>12</v>
      </c>
      <c r="H2725" s="2" t="s">
        <v>19</v>
      </c>
      <c r="I2725" s="1">
        <v>1</v>
      </c>
      <c r="J2725" s="2">
        <v>6</v>
      </c>
      <c r="K2725" s="2">
        <v>2024</v>
      </c>
    </row>
    <row r="2726" spans="1:11" x14ac:dyDescent="0.25">
      <c r="A2726" s="2">
        <v>3723</v>
      </c>
      <c r="B2726" s="2">
        <f t="shared" ca="1" si="85"/>
        <v>23615</v>
      </c>
      <c r="C2726" s="1">
        <v>-94</v>
      </c>
      <c r="D2726" s="2" t="str">
        <f t="shared" ca="1" si="84"/>
        <v>Transfer</v>
      </c>
      <c r="E2726" s="2" t="s">
        <v>7</v>
      </c>
      <c r="F2726" s="1">
        <v>36</v>
      </c>
      <c r="G2726" s="2" t="s">
        <v>11</v>
      </c>
      <c r="H2726" s="2" t="s">
        <v>20</v>
      </c>
      <c r="I2726" s="1">
        <v>2</v>
      </c>
      <c r="J2726" s="2">
        <v>11</v>
      </c>
      <c r="K2726" s="2">
        <v>2024</v>
      </c>
    </row>
    <row r="2727" spans="1:11" x14ac:dyDescent="0.25">
      <c r="A2727" s="2">
        <v>3724</v>
      </c>
      <c r="B2727" s="2">
        <f t="shared" ca="1" si="85"/>
        <v>8683</v>
      </c>
      <c r="C2727" s="1">
        <v>163</v>
      </c>
      <c r="D2727" s="2" t="str">
        <f t="shared" ca="1" si="84"/>
        <v>Withdrawal</v>
      </c>
      <c r="E2727" s="2" t="s">
        <v>8</v>
      </c>
      <c r="F2727" s="1">
        <v>60</v>
      </c>
      <c r="G2727" s="2" t="s">
        <v>12</v>
      </c>
      <c r="H2727" s="2" t="s">
        <v>21</v>
      </c>
      <c r="I2727" s="1">
        <v>2</v>
      </c>
      <c r="J2727" s="2">
        <v>2</v>
      </c>
      <c r="K2727" s="2">
        <v>2023</v>
      </c>
    </row>
    <row r="2728" spans="1:11" x14ac:dyDescent="0.25">
      <c r="A2728" s="2">
        <v>3725</v>
      </c>
      <c r="B2728" s="2">
        <f t="shared" ca="1" si="85"/>
        <v>12572</v>
      </c>
      <c r="C2728" s="1">
        <v>698</v>
      </c>
      <c r="D2728" s="2" t="str">
        <f t="shared" ca="1" si="84"/>
        <v>Transfer</v>
      </c>
      <c r="E2728" s="2" t="s">
        <v>9</v>
      </c>
      <c r="F2728" s="1">
        <v>27</v>
      </c>
      <c r="G2728" s="2" t="s">
        <v>11</v>
      </c>
      <c r="H2728" s="2" t="s">
        <v>22</v>
      </c>
      <c r="I2728" s="1">
        <v>3</v>
      </c>
      <c r="J2728" s="2">
        <v>10</v>
      </c>
      <c r="K2728" s="2">
        <v>2023</v>
      </c>
    </row>
    <row r="2729" spans="1:11" x14ac:dyDescent="0.25">
      <c r="A2729" s="2">
        <v>3726</v>
      </c>
      <c r="B2729" s="2">
        <f t="shared" ca="1" si="85"/>
        <v>2675</v>
      </c>
      <c r="C2729" s="1">
        <v>1498</v>
      </c>
      <c r="D2729" s="2" t="str">
        <f t="shared" ca="1" si="84"/>
        <v>Transfer</v>
      </c>
      <c r="E2729" s="2" t="s">
        <v>7</v>
      </c>
      <c r="F2729" s="1">
        <v>34</v>
      </c>
      <c r="G2729" s="2" t="s">
        <v>12</v>
      </c>
      <c r="H2729" s="2" t="s">
        <v>23</v>
      </c>
      <c r="I2729" s="1">
        <v>4</v>
      </c>
      <c r="J2729" s="2">
        <v>4</v>
      </c>
      <c r="K2729" s="2">
        <v>2023</v>
      </c>
    </row>
    <row r="2730" spans="1:11" x14ac:dyDescent="0.25">
      <c r="A2730" s="2">
        <v>3727</v>
      </c>
      <c r="B2730" s="2">
        <f t="shared" ca="1" si="85"/>
        <v>1576</v>
      </c>
      <c r="C2730" s="1">
        <v>418</v>
      </c>
      <c r="D2730" s="2" t="str">
        <f t="shared" ca="1" si="84"/>
        <v>Transfer</v>
      </c>
      <c r="E2730" s="2" t="s">
        <v>7</v>
      </c>
      <c r="F2730" s="1">
        <v>55</v>
      </c>
      <c r="G2730" s="2" t="s">
        <v>11</v>
      </c>
      <c r="H2730" s="2" t="s">
        <v>19</v>
      </c>
      <c r="I2730" s="1">
        <v>5</v>
      </c>
      <c r="J2730" s="2">
        <v>7</v>
      </c>
      <c r="K2730" s="2">
        <v>2024</v>
      </c>
    </row>
    <row r="2731" spans="1:11" x14ac:dyDescent="0.25">
      <c r="A2731" s="2">
        <v>3728</v>
      </c>
      <c r="B2731" s="2">
        <f t="shared" ca="1" si="85"/>
        <v>814</v>
      </c>
      <c r="C2731" s="1">
        <v>438</v>
      </c>
      <c r="D2731" s="2" t="str">
        <f t="shared" ca="1" si="84"/>
        <v>Deposit</v>
      </c>
      <c r="E2731" s="2" t="s">
        <v>8</v>
      </c>
      <c r="F2731" s="1">
        <v>62</v>
      </c>
      <c r="G2731" s="2" t="s">
        <v>11</v>
      </c>
      <c r="H2731" s="2" t="s">
        <v>20</v>
      </c>
      <c r="I2731" s="1">
        <v>1</v>
      </c>
      <c r="J2731" s="2">
        <v>8</v>
      </c>
      <c r="K2731" s="2">
        <v>2023</v>
      </c>
    </row>
    <row r="2732" spans="1:11" x14ac:dyDescent="0.25">
      <c r="A2732" s="2">
        <v>3729</v>
      </c>
      <c r="B2732" s="2">
        <f t="shared" ca="1" si="85"/>
        <v>20973</v>
      </c>
      <c r="C2732" s="1">
        <v>434</v>
      </c>
      <c r="D2732" s="2" t="str">
        <f t="shared" ca="1" si="84"/>
        <v>Transfer</v>
      </c>
      <c r="E2732" s="2" t="s">
        <v>7</v>
      </c>
      <c r="F2732" s="1">
        <v>36</v>
      </c>
      <c r="G2732" s="2" t="s">
        <v>12</v>
      </c>
      <c r="H2732" s="2" t="s">
        <v>21</v>
      </c>
      <c r="I2732" s="1">
        <v>3</v>
      </c>
      <c r="J2732" s="2">
        <v>1</v>
      </c>
      <c r="K2732" s="2">
        <v>2024</v>
      </c>
    </row>
    <row r="2733" spans="1:11" x14ac:dyDescent="0.25">
      <c r="A2733" s="2">
        <v>3730</v>
      </c>
      <c r="B2733" s="2">
        <f t="shared" ca="1" si="85"/>
        <v>935</v>
      </c>
      <c r="C2733" s="1">
        <v>-121</v>
      </c>
      <c r="D2733" s="2" t="str">
        <f t="shared" ca="1" si="84"/>
        <v>Deposit</v>
      </c>
      <c r="E2733" s="2" t="s">
        <v>9</v>
      </c>
      <c r="F2733" s="1">
        <v>57</v>
      </c>
      <c r="G2733" s="2" t="s">
        <v>11</v>
      </c>
      <c r="H2733" s="2" t="s">
        <v>22</v>
      </c>
      <c r="I2733" s="1">
        <v>4</v>
      </c>
      <c r="J2733" s="2">
        <v>12</v>
      </c>
      <c r="K2733" s="2">
        <v>2023</v>
      </c>
    </row>
    <row r="2734" spans="1:11" x14ac:dyDescent="0.25">
      <c r="A2734" s="2">
        <v>3731</v>
      </c>
      <c r="B2734" s="2">
        <f t="shared" ca="1" si="85"/>
        <v>12004</v>
      </c>
      <c r="C2734" s="1">
        <v>694</v>
      </c>
      <c r="D2734" s="2" t="str">
        <f t="shared" ca="1" si="84"/>
        <v>Withdrawal</v>
      </c>
      <c r="E2734" s="2" t="s">
        <v>7</v>
      </c>
      <c r="F2734" s="1">
        <v>38</v>
      </c>
      <c r="G2734" s="2" t="s">
        <v>12</v>
      </c>
      <c r="H2734" s="2" t="s">
        <v>23</v>
      </c>
      <c r="I2734" s="1">
        <v>1</v>
      </c>
      <c r="J2734" s="2">
        <v>8</v>
      </c>
      <c r="K2734" s="2">
        <v>2023</v>
      </c>
    </row>
    <row r="2735" spans="1:11" x14ac:dyDescent="0.25">
      <c r="A2735" s="2">
        <v>3732</v>
      </c>
      <c r="B2735" s="2">
        <f t="shared" ca="1" si="85"/>
        <v>11164</v>
      </c>
      <c r="C2735" s="1">
        <v>-431</v>
      </c>
      <c r="D2735" s="2" t="str">
        <f t="shared" ca="1" si="84"/>
        <v>Deposit</v>
      </c>
      <c r="E2735" s="2" t="s">
        <v>7</v>
      </c>
      <c r="F2735" s="1">
        <v>54</v>
      </c>
      <c r="G2735" s="2" t="s">
        <v>11</v>
      </c>
      <c r="H2735" s="2" t="s">
        <v>19</v>
      </c>
      <c r="I2735" s="1">
        <v>5</v>
      </c>
      <c r="J2735" s="2">
        <v>8</v>
      </c>
      <c r="K2735" s="2">
        <v>2023</v>
      </c>
    </row>
    <row r="2736" spans="1:11" x14ac:dyDescent="0.25">
      <c r="A2736" s="2">
        <v>3733</v>
      </c>
      <c r="B2736" s="2">
        <f t="shared" ca="1" si="85"/>
        <v>12793</v>
      </c>
      <c r="C2736" s="1">
        <v>998</v>
      </c>
      <c r="D2736" s="2" t="str">
        <f t="shared" ca="1" si="84"/>
        <v>Transfer</v>
      </c>
      <c r="E2736" s="2" t="s">
        <v>8</v>
      </c>
      <c r="F2736" s="1">
        <v>29</v>
      </c>
      <c r="G2736" s="2" t="s">
        <v>12</v>
      </c>
      <c r="H2736" s="2" t="s">
        <v>20</v>
      </c>
      <c r="I2736" s="1">
        <v>3</v>
      </c>
      <c r="J2736" s="2">
        <v>9</v>
      </c>
      <c r="K2736" s="2">
        <v>2024</v>
      </c>
    </row>
    <row r="2737" spans="1:11" x14ac:dyDescent="0.25">
      <c r="A2737" s="2">
        <v>3734</v>
      </c>
      <c r="B2737" s="2">
        <f t="shared" ca="1" si="85"/>
        <v>9109</v>
      </c>
      <c r="C2737" s="1">
        <v>-42</v>
      </c>
      <c r="D2737" s="2" t="str">
        <f t="shared" ca="1" si="84"/>
        <v>Withdrawal</v>
      </c>
      <c r="E2737" s="2" t="s">
        <v>7</v>
      </c>
      <c r="F2737" s="1">
        <v>29</v>
      </c>
      <c r="G2737" s="2" t="s">
        <v>11</v>
      </c>
      <c r="H2737" s="2" t="s">
        <v>21</v>
      </c>
      <c r="I2737" s="1">
        <v>3</v>
      </c>
      <c r="J2737" s="2">
        <v>3</v>
      </c>
      <c r="K2737" s="2">
        <v>2023</v>
      </c>
    </row>
    <row r="2738" spans="1:11" x14ac:dyDescent="0.25">
      <c r="A2738" s="2">
        <v>3735</v>
      </c>
      <c r="B2738" s="2">
        <f t="shared" ca="1" si="85"/>
        <v>19572</v>
      </c>
      <c r="C2738" s="1">
        <v>1357</v>
      </c>
      <c r="D2738" s="2" t="str">
        <f t="shared" ca="1" si="84"/>
        <v>Deposit</v>
      </c>
      <c r="E2738" s="2" t="s">
        <v>8</v>
      </c>
      <c r="F2738" s="1">
        <v>30</v>
      </c>
      <c r="G2738" s="2" t="s">
        <v>12</v>
      </c>
      <c r="H2738" s="2" t="s">
        <v>22</v>
      </c>
      <c r="I2738" s="1">
        <v>2</v>
      </c>
      <c r="J2738" s="2">
        <v>1</v>
      </c>
      <c r="K2738" s="2">
        <v>2023</v>
      </c>
    </row>
    <row r="2739" spans="1:11" x14ac:dyDescent="0.25">
      <c r="A2739" s="2">
        <v>3736</v>
      </c>
      <c r="B2739" s="2">
        <f t="shared" ca="1" si="85"/>
        <v>11541</v>
      </c>
      <c r="C2739" s="1">
        <v>-98</v>
      </c>
      <c r="D2739" s="2" t="str">
        <f t="shared" ca="1" si="84"/>
        <v>Withdrawal</v>
      </c>
      <c r="E2739" s="2" t="s">
        <v>9</v>
      </c>
      <c r="F2739" s="1">
        <v>39</v>
      </c>
      <c r="G2739" s="2" t="s">
        <v>11</v>
      </c>
      <c r="H2739" s="2" t="s">
        <v>23</v>
      </c>
      <c r="I2739" s="1">
        <v>3</v>
      </c>
      <c r="J2739" s="2">
        <v>1</v>
      </c>
      <c r="K2739" s="2">
        <v>2024</v>
      </c>
    </row>
    <row r="2740" spans="1:11" x14ac:dyDescent="0.25">
      <c r="A2740" s="2">
        <v>3737</v>
      </c>
      <c r="B2740" s="2">
        <f t="shared" ca="1" si="85"/>
        <v>22570</v>
      </c>
      <c r="C2740" s="1">
        <v>994</v>
      </c>
      <c r="D2740" s="2" t="str">
        <f t="shared" ca="1" si="84"/>
        <v>Deposit</v>
      </c>
      <c r="E2740" s="2" t="s">
        <v>7</v>
      </c>
      <c r="F2740" s="1">
        <v>31</v>
      </c>
      <c r="G2740" s="2" t="s">
        <v>12</v>
      </c>
      <c r="H2740" s="2" t="s">
        <v>19</v>
      </c>
      <c r="I2740" s="1">
        <v>1</v>
      </c>
      <c r="J2740" s="2">
        <v>9</v>
      </c>
      <c r="K2740" s="2">
        <v>2024</v>
      </c>
    </row>
    <row r="2741" spans="1:11" x14ac:dyDescent="0.25">
      <c r="A2741" s="2">
        <v>3738</v>
      </c>
      <c r="B2741" s="2">
        <f t="shared" ca="1" si="85"/>
        <v>11476</v>
      </c>
      <c r="C2741" s="1">
        <v>-246</v>
      </c>
      <c r="D2741" s="2" t="str">
        <f t="shared" ca="1" si="84"/>
        <v>Deposit</v>
      </c>
      <c r="E2741" s="2" t="s">
        <v>7</v>
      </c>
      <c r="F2741" s="1">
        <v>64</v>
      </c>
      <c r="G2741" s="2" t="s">
        <v>11</v>
      </c>
      <c r="H2741" s="2" t="s">
        <v>20</v>
      </c>
      <c r="I2741" s="1">
        <v>5</v>
      </c>
      <c r="J2741" s="2">
        <v>1</v>
      </c>
      <c r="K2741" s="2">
        <v>2023</v>
      </c>
    </row>
    <row r="2742" spans="1:11" x14ac:dyDescent="0.25">
      <c r="A2742" s="2">
        <v>3739</v>
      </c>
      <c r="B2742" s="2">
        <f t="shared" ca="1" si="85"/>
        <v>9941</v>
      </c>
      <c r="C2742" s="1">
        <v>-85</v>
      </c>
      <c r="D2742" s="2" t="str">
        <f t="shared" ca="1" si="84"/>
        <v>Withdrawal</v>
      </c>
      <c r="E2742" s="2" t="s">
        <v>7</v>
      </c>
      <c r="F2742" s="1">
        <v>34</v>
      </c>
      <c r="G2742" s="2" t="s">
        <v>12</v>
      </c>
      <c r="H2742" s="2" t="s">
        <v>21</v>
      </c>
      <c r="I2742" s="1">
        <v>3</v>
      </c>
      <c r="J2742" s="2">
        <v>6</v>
      </c>
      <c r="K2742" s="2">
        <v>2024</v>
      </c>
    </row>
    <row r="2743" spans="1:11" x14ac:dyDescent="0.25">
      <c r="A2743" s="2">
        <v>3740</v>
      </c>
      <c r="B2743" s="2">
        <f t="shared" ca="1" si="85"/>
        <v>4889</v>
      </c>
      <c r="C2743" s="1">
        <v>1213</v>
      </c>
      <c r="D2743" s="2" t="str">
        <f t="shared" ca="1" si="84"/>
        <v>Withdrawal</v>
      </c>
      <c r="E2743" s="2" t="s">
        <v>8</v>
      </c>
      <c r="F2743" s="1">
        <v>33</v>
      </c>
      <c r="G2743" s="2" t="s">
        <v>11</v>
      </c>
      <c r="H2743" s="2" t="s">
        <v>22</v>
      </c>
      <c r="I2743" s="1">
        <v>5</v>
      </c>
      <c r="J2743" s="2">
        <v>7</v>
      </c>
      <c r="K2743" s="2">
        <v>2023</v>
      </c>
    </row>
    <row r="2744" spans="1:11" x14ac:dyDescent="0.25">
      <c r="A2744" s="2">
        <v>3741</v>
      </c>
      <c r="B2744" s="2">
        <f t="shared" ca="1" si="85"/>
        <v>8670</v>
      </c>
      <c r="C2744" s="1">
        <v>1261</v>
      </c>
      <c r="D2744" s="2" t="str">
        <f t="shared" ca="1" si="84"/>
        <v>Withdrawal</v>
      </c>
      <c r="E2744" s="2" t="s">
        <v>9</v>
      </c>
      <c r="F2744" s="1">
        <v>68</v>
      </c>
      <c r="G2744" s="2" t="s">
        <v>12</v>
      </c>
      <c r="H2744" s="2" t="s">
        <v>23</v>
      </c>
      <c r="I2744" s="1">
        <v>1</v>
      </c>
      <c r="J2744" s="2">
        <v>3</v>
      </c>
      <c r="K2744" s="2">
        <v>2024</v>
      </c>
    </row>
    <row r="2745" spans="1:11" x14ac:dyDescent="0.25">
      <c r="A2745" s="2">
        <v>3742</v>
      </c>
      <c r="B2745" s="2">
        <f t="shared" ca="1" si="85"/>
        <v>11214</v>
      </c>
      <c r="C2745" s="1">
        <v>1059</v>
      </c>
      <c r="D2745" s="2" t="str">
        <f t="shared" ca="1" si="84"/>
        <v>Transfer</v>
      </c>
      <c r="E2745" s="2" t="s">
        <v>7</v>
      </c>
      <c r="F2745" s="1">
        <v>36</v>
      </c>
      <c r="G2745" s="2" t="s">
        <v>11</v>
      </c>
      <c r="H2745" s="2" t="s">
        <v>19</v>
      </c>
      <c r="I2745" s="1">
        <v>1</v>
      </c>
      <c r="J2745" s="2">
        <v>5</v>
      </c>
      <c r="K2745" s="2">
        <v>2023</v>
      </c>
    </row>
    <row r="2746" spans="1:11" x14ac:dyDescent="0.25">
      <c r="A2746" s="2">
        <v>3743</v>
      </c>
      <c r="B2746" s="2">
        <f t="shared" ca="1" si="85"/>
        <v>3713</v>
      </c>
      <c r="C2746" s="1">
        <v>1018</v>
      </c>
      <c r="D2746" s="2" t="str">
        <f t="shared" ca="1" si="84"/>
        <v>Withdrawal</v>
      </c>
      <c r="E2746" s="2" t="s">
        <v>7</v>
      </c>
      <c r="F2746" s="1">
        <v>34</v>
      </c>
      <c r="G2746" s="2" t="s">
        <v>12</v>
      </c>
      <c r="H2746" s="2" t="s">
        <v>20</v>
      </c>
      <c r="I2746" s="1">
        <v>5</v>
      </c>
      <c r="J2746" s="2">
        <v>1</v>
      </c>
      <c r="K2746" s="2">
        <v>2024</v>
      </c>
    </row>
    <row r="2747" spans="1:11" x14ac:dyDescent="0.25">
      <c r="A2747" s="2">
        <v>3744</v>
      </c>
      <c r="B2747" s="2">
        <f t="shared" ca="1" si="85"/>
        <v>16794</v>
      </c>
      <c r="C2747" s="1">
        <v>338</v>
      </c>
      <c r="D2747" s="2" t="str">
        <f t="shared" ca="1" si="84"/>
        <v>Transfer</v>
      </c>
      <c r="E2747" s="2" t="s">
        <v>7</v>
      </c>
      <c r="F2747" s="1">
        <v>64</v>
      </c>
      <c r="G2747" s="2" t="s">
        <v>11</v>
      </c>
      <c r="H2747" s="2" t="s">
        <v>22</v>
      </c>
      <c r="I2747" s="1">
        <v>2</v>
      </c>
      <c r="J2747" s="2">
        <v>2</v>
      </c>
      <c r="K2747" s="2">
        <v>2023</v>
      </c>
    </row>
    <row r="2748" spans="1:11" x14ac:dyDescent="0.25">
      <c r="A2748" s="2">
        <v>3745</v>
      </c>
      <c r="B2748" s="2">
        <f t="shared" ca="1" si="85"/>
        <v>2512</v>
      </c>
      <c r="C2748" s="1">
        <v>1474</v>
      </c>
      <c r="D2748" s="2" t="str">
        <f t="shared" ca="1" si="84"/>
        <v>Transfer</v>
      </c>
      <c r="E2748" s="2" t="s">
        <v>8</v>
      </c>
      <c r="F2748" s="1">
        <v>40</v>
      </c>
      <c r="G2748" s="2" t="s">
        <v>12</v>
      </c>
      <c r="H2748" s="2" t="s">
        <v>23</v>
      </c>
      <c r="I2748" s="1">
        <v>1</v>
      </c>
      <c r="J2748" s="2">
        <v>4</v>
      </c>
      <c r="K2748" s="2">
        <v>2024</v>
      </c>
    </row>
    <row r="2749" spans="1:11" x14ac:dyDescent="0.25">
      <c r="A2749" s="2">
        <v>3746</v>
      </c>
      <c r="B2749" s="2">
        <f t="shared" ca="1" si="85"/>
        <v>12922</v>
      </c>
      <c r="C2749" s="1">
        <v>-444</v>
      </c>
      <c r="D2749" s="2" t="str">
        <f t="shared" ca="1" si="84"/>
        <v>Withdrawal</v>
      </c>
      <c r="E2749" s="2" t="s">
        <v>7</v>
      </c>
      <c r="F2749" s="1">
        <v>31</v>
      </c>
      <c r="G2749" s="2" t="s">
        <v>11</v>
      </c>
      <c r="H2749" s="2" t="s">
        <v>19</v>
      </c>
      <c r="I2749" s="1">
        <v>4</v>
      </c>
      <c r="J2749" s="2">
        <v>7</v>
      </c>
      <c r="K2749" s="2">
        <v>2023</v>
      </c>
    </row>
    <row r="2750" spans="1:11" x14ac:dyDescent="0.25">
      <c r="A2750" s="2">
        <v>3747</v>
      </c>
      <c r="B2750" s="2">
        <f t="shared" ca="1" si="85"/>
        <v>17174</v>
      </c>
      <c r="C2750" s="1">
        <v>1129</v>
      </c>
      <c r="D2750" s="2" t="str">
        <f t="shared" ca="1" si="84"/>
        <v>Deposit</v>
      </c>
      <c r="E2750" s="2" t="s">
        <v>9</v>
      </c>
      <c r="F2750" s="1">
        <v>44</v>
      </c>
      <c r="G2750" s="2" t="s">
        <v>11</v>
      </c>
      <c r="H2750" s="2" t="s">
        <v>20</v>
      </c>
      <c r="I2750" s="1">
        <v>1</v>
      </c>
      <c r="J2750" s="2">
        <v>7</v>
      </c>
      <c r="K2750" s="2">
        <v>2023</v>
      </c>
    </row>
    <row r="2751" spans="1:11" x14ac:dyDescent="0.25">
      <c r="A2751" s="2">
        <v>3748</v>
      </c>
      <c r="B2751" s="2">
        <f t="shared" ca="1" si="85"/>
        <v>930</v>
      </c>
      <c r="C2751" s="1">
        <v>-385</v>
      </c>
      <c r="D2751" s="2" t="str">
        <f t="shared" ca="1" si="84"/>
        <v>Withdrawal</v>
      </c>
      <c r="E2751" s="2" t="s">
        <v>8</v>
      </c>
      <c r="F2751" s="1">
        <v>45</v>
      </c>
      <c r="G2751" s="2" t="s">
        <v>12</v>
      </c>
      <c r="H2751" s="2" t="s">
        <v>21</v>
      </c>
      <c r="I2751" s="1">
        <v>4</v>
      </c>
      <c r="J2751" s="2">
        <v>6</v>
      </c>
      <c r="K2751" s="2">
        <v>2023</v>
      </c>
    </row>
    <row r="2752" spans="1:11" x14ac:dyDescent="0.25">
      <c r="A2752" s="2">
        <v>3749</v>
      </c>
      <c r="B2752" s="2">
        <f t="shared" ca="1" si="85"/>
        <v>523</v>
      </c>
      <c r="C2752" s="1">
        <v>-200</v>
      </c>
      <c r="D2752" s="2" t="str">
        <f t="shared" ca="1" si="84"/>
        <v>Withdrawal</v>
      </c>
      <c r="E2752" s="2" t="s">
        <v>7</v>
      </c>
      <c r="F2752" s="1">
        <v>40</v>
      </c>
      <c r="G2752" s="2" t="s">
        <v>11</v>
      </c>
      <c r="H2752" s="2" t="s">
        <v>22</v>
      </c>
      <c r="I2752" s="1">
        <v>3</v>
      </c>
      <c r="J2752" s="2">
        <v>3</v>
      </c>
      <c r="K2752" s="2">
        <v>2023</v>
      </c>
    </row>
    <row r="2753" spans="1:11" x14ac:dyDescent="0.25">
      <c r="A2753" s="2">
        <v>3750</v>
      </c>
      <c r="B2753" s="2">
        <f t="shared" ca="1" si="85"/>
        <v>21617</v>
      </c>
      <c r="C2753" s="1">
        <v>1098</v>
      </c>
      <c r="D2753" s="2" t="str">
        <f t="shared" ca="1" si="84"/>
        <v>Transfer</v>
      </c>
      <c r="E2753" s="2" t="s">
        <v>7</v>
      </c>
      <c r="F2753" s="1">
        <v>34</v>
      </c>
      <c r="G2753" s="2" t="s">
        <v>11</v>
      </c>
      <c r="H2753" s="2" t="s">
        <v>23</v>
      </c>
      <c r="I2753" s="1">
        <v>2</v>
      </c>
      <c r="J2753" s="2">
        <v>1</v>
      </c>
      <c r="K2753" s="2">
        <v>2023</v>
      </c>
    </row>
    <row r="2754" spans="1:11" x14ac:dyDescent="0.25">
      <c r="A2754" s="2">
        <v>3751</v>
      </c>
      <c r="B2754" s="2">
        <f t="shared" ca="1" si="85"/>
        <v>2594</v>
      </c>
      <c r="C2754" s="1">
        <v>-365</v>
      </c>
      <c r="D2754" s="2" t="str">
        <f t="shared" ca="1" si="84"/>
        <v>Transfer</v>
      </c>
      <c r="E2754" s="2" t="s">
        <v>7</v>
      </c>
      <c r="F2754" s="1">
        <v>52</v>
      </c>
      <c r="G2754" s="2" t="s">
        <v>12</v>
      </c>
      <c r="H2754" s="2" t="s">
        <v>19</v>
      </c>
      <c r="I2754" s="1">
        <v>4</v>
      </c>
      <c r="J2754" s="2">
        <v>10</v>
      </c>
      <c r="K2754" s="2">
        <v>2024</v>
      </c>
    </row>
    <row r="2755" spans="1:11" x14ac:dyDescent="0.25">
      <c r="A2755" s="2">
        <v>3752</v>
      </c>
      <c r="B2755" s="2">
        <f t="shared" ca="1" si="85"/>
        <v>2869</v>
      </c>
      <c r="C2755" s="1">
        <v>1336</v>
      </c>
      <c r="D2755" s="2" t="str">
        <f t="shared" ca="1" si="84"/>
        <v>Deposit</v>
      </c>
      <c r="E2755" s="2" t="s">
        <v>9</v>
      </c>
      <c r="F2755" s="1">
        <v>62</v>
      </c>
      <c r="G2755" s="2" t="s">
        <v>12</v>
      </c>
      <c r="H2755" s="2" t="s">
        <v>20</v>
      </c>
      <c r="I2755" s="1">
        <v>4</v>
      </c>
      <c r="J2755" s="2">
        <v>3</v>
      </c>
      <c r="K2755" s="2">
        <v>2023</v>
      </c>
    </row>
    <row r="2756" spans="1:11" x14ac:dyDescent="0.25">
      <c r="A2756" s="2">
        <v>3753</v>
      </c>
      <c r="B2756" s="2">
        <f t="shared" ca="1" si="85"/>
        <v>10977</v>
      </c>
      <c r="C2756" s="1">
        <v>1302</v>
      </c>
      <c r="D2756" s="2" t="str">
        <f t="shared" ref="D2756:D2819" ca="1" si="86">INDEX(loan_types,RANDBETWEEN(1,COUNTA(loan_types)))</f>
        <v>Withdrawal</v>
      </c>
      <c r="E2756" s="2" t="s">
        <v>7</v>
      </c>
      <c r="F2756" s="1">
        <v>64</v>
      </c>
      <c r="G2756" s="2" t="s">
        <v>11</v>
      </c>
      <c r="H2756" s="2" t="s">
        <v>21</v>
      </c>
      <c r="I2756" s="1">
        <v>5</v>
      </c>
      <c r="J2756" s="2">
        <v>2</v>
      </c>
      <c r="K2756" s="2">
        <v>2024</v>
      </c>
    </row>
    <row r="2757" spans="1:11" x14ac:dyDescent="0.25">
      <c r="A2757" s="2">
        <v>3754</v>
      </c>
      <c r="B2757" s="2">
        <f t="shared" ref="B2757:B2820" ca="1" si="87">IF(D2757="Withdrawal",RANDBETWEEN(500,15000),IF(D2756="Transfer",RANDBETWEEN(600,6000),RANDBETWEEN(10000,25000)))</f>
        <v>12288</v>
      </c>
      <c r="C2757" s="1">
        <v>904</v>
      </c>
      <c r="D2757" s="2" t="str">
        <f t="shared" ca="1" si="86"/>
        <v>Withdrawal</v>
      </c>
      <c r="E2757" s="2" t="s">
        <v>8</v>
      </c>
      <c r="F2757" s="1">
        <v>69</v>
      </c>
      <c r="G2757" s="2" t="s">
        <v>11</v>
      </c>
      <c r="H2757" s="2" t="s">
        <v>22</v>
      </c>
      <c r="I2757" s="1">
        <v>3</v>
      </c>
      <c r="J2757" s="2">
        <v>7</v>
      </c>
      <c r="K2757" s="2">
        <v>2023</v>
      </c>
    </row>
    <row r="2758" spans="1:11" x14ac:dyDescent="0.25">
      <c r="A2758" s="2">
        <v>3755</v>
      </c>
      <c r="B2758" s="2">
        <f t="shared" ca="1" si="87"/>
        <v>20168</v>
      </c>
      <c r="C2758" s="1">
        <v>329</v>
      </c>
      <c r="D2758" s="2" t="str">
        <f t="shared" ca="1" si="86"/>
        <v>Deposit</v>
      </c>
      <c r="E2758" s="2" t="s">
        <v>7</v>
      </c>
      <c r="F2758" s="1">
        <v>68</v>
      </c>
      <c r="G2758" s="2" t="s">
        <v>12</v>
      </c>
      <c r="H2758" s="2" t="s">
        <v>23</v>
      </c>
      <c r="I2758" s="1">
        <v>3</v>
      </c>
      <c r="J2758" s="2">
        <v>10</v>
      </c>
      <c r="K2758" s="2">
        <v>2024</v>
      </c>
    </row>
    <row r="2759" spans="1:11" x14ac:dyDescent="0.25">
      <c r="A2759" s="2">
        <v>3756</v>
      </c>
      <c r="B2759" s="2">
        <f t="shared" ca="1" si="87"/>
        <v>9211</v>
      </c>
      <c r="C2759" s="1">
        <v>1484</v>
      </c>
      <c r="D2759" s="2" t="str">
        <f t="shared" ca="1" si="86"/>
        <v>Withdrawal</v>
      </c>
      <c r="E2759" s="2" t="s">
        <v>7</v>
      </c>
      <c r="F2759" s="1">
        <v>54</v>
      </c>
      <c r="G2759" s="2" t="s">
        <v>11</v>
      </c>
      <c r="H2759" s="2" t="s">
        <v>19</v>
      </c>
      <c r="I2759" s="1">
        <v>3</v>
      </c>
      <c r="J2759" s="2">
        <v>2</v>
      </c>
      <c r="K2759" s="2">
        <v>2023</v>
      </c>
    </row>
    <row r="2760" spans="1:11" x14ac:dyDescent="0.25">
      <c r="A2760" s="2">
        <v>3757</v>
      </c>
      <c r="B2760" s="2">
        <f t="shared" ca="1" si="87"/>
        <v>6853</v>
      </c>
      <c r="C2760" s="1">
        <v>-310</v>
      </c>
      <c r="D2760" s="2" t="str">
        <f t="shared" ca="1" si="86"/>
        <v>Withdrawal</v>
      </c>
      <c r="E2760" s="2" t="s">
        <v>9</v>
      </c>
      <c r="F2760" s="1">
        <v>57</v>
      </c>
      <c r="G2760" s="2" t="s">
        <v>12</v>
      </c>
      <c r="H2760" s="2" t="s">
        <v>20</v>
      </c>
      <c r="I2760" s="1">
        <v>3</v>
      </c>
      <c r="J2760" s="2">
        <v>4</v>
      </c>
      <c r="K2760" s="2">
        <v>2023</v>
      </c>
    </row>
    <row r="2761" spans="1:11" x14ac:dyDescent="0.25">
      <c r="A2761" s="2">
        <v>3758</v>
      </c>
      <c r="B2761" s="2">
        <f t="shared" ca="1" si="87"/>
        <v>18953</v>
      </c>
      <c r="C2761" s="1">
        <v>911</v>
      </c>
      <c r="D2761" s="2" t="str">
        <f t="shared" ca="1" si="86"/>
        <v>Deposit</v>
      </c>
      <c r="E2761" s="2" t="s">
        <v>7</v>
      </c>
      <c r="F2761" s="1">
        <v>34</v>
      </c>
      <c r="G2761" s="2" t="s">
        <v>11</v>
      </c>
      <c r="H2761" s="2" t="s">
        <v>21</v>
      </c>
      <c r="I2761" s="1">
        <v>3</v>
      </c>
      <c r="J2761" s="2">
        <v>1</v>
      </c>
      <c r="K2761" s="2">
        <v>2024</v>
      </c>
    </row>
    <row r="2762" spans="1:11" x14ac:dyDescent="0.25">
      <c r="A2762" s="2">
        <v>3759</v>
      </c>
      <c r="B2762" s="2">
        <f t="shared" ca="1" si="87"/>
        <v>2341</v>
      </c>
      <c r="C2762" s="1">
        <v>911</v>
      </c>
      <c r="D2762" s="2" t="str">
        <f t="shared" ca="1" si="86"/>
        <v>Withdrawal</v>
      </c>
      <c r="E2762" s="2" t="s">
        <v>7</v>
      </c>
      <c r="F2762" s="1">
        <v>53</v>
      </c>
      <c r="G2762" s="2" t="s">
        <v>12</v>
      </c>
      <c r="H2762" s="2" t="s">
        <v>22</v>
      </c>
      <c r="I2762" s="1">
        <v>5</v>
      </c>
      <c r="J2762" s="2">
        <v>1</v>
      </c>
      <c r="K2762" s="2">
        <v>2024</v>
      </c>
    </row>
    <row r="2763" spans="1:11" x14ac:dyDescent="0.25">
      <c r="A2763" s="2">
        <v>3760</v>
      </c>
      <c r="B2763" s="2">
        <f t="shared" ca="1" si="87"/>
        <v>14278</v>
      </c>
      <c r="C2763" s="1">
        <v>156</v>
      </c>
      <c r="D2763" s="2" t="str">
        <f t="shared" ca="1" si="86"/>
        <v>Deposit</v>
      </c>
      <c r="E2763" s="2" t="s">
        <v>8</v>
      </c>
      <c r="F2763" s="1">
        <v>27</v>
      </c>
      <c r="G2763" s="2" t="s">
        <v>11</v>
      </c>
      <c r="H2763" s="2" t="s">
        <v>23</v>
      </c>
      <c r="I2763" s="1">
        <v>5</v>
      </c>
      <c r="J2763" s="2">
        <v>6</v>
      </c>
      <c r="K2763" s="2">
        <v>2023</v>
      </c>
    </row>
    <row r="2764" spans="1:11" x14ac:dyDescent="0.25">
      <c r="A2764" s="2">
        <v>3761</v>
      </c>
      <c r="B2764" s="2">
        <f t="shared" ca="1" si="87"/>
        <v>11532</v>
      </c>
      <c r="C2764" s="1">
        <v>477</v>
      </c>
      <c r="D2764" s="2" t="str">
        <f t="shared" ca="1" si="86"/>
        <v>Transfer</v>
      </c>
      <c r="E2764" s="2" t="s">
        <v>9</v>
      </c>
      <c r="F2764" s="1">
        <v>48</v>
      </c>
      <c r="G2764" s="2" t="s">
        <v>12</v>
      </c>
      <c r="H2764" s="2" t="s">
        <v>19</v>
      </c>
      <c r="I2764" s="1">
        <v>4</v>
      </c>
      <c r="J2764" s="2">
        <v>6</v>
      </c>
      <c r="K2764" s="2">
        <v>2023</v>
      </c>
    </row>
    <row r="2765" spans="1:11" x14ac:dyDescent="0.25">
      <c r="A2765" s="2">
        <v>3762</v>
      </c>
      <c r="B2765" s="2">
        <f t="shared" ca="1" si="87"/>
        <v>5513</v>
      </c>
      <c r="C2765" s="1">
        <v>-404</v>
      </c>
      <c r="D2765" s="2" t="str">
        <f t="shared" ca="1" si="86"/>
        <v>Transfer</v>
      </c>
      <c r="E2765" s="2" t="s">
        <v>7</v>
      </c>
      <c r="F2765" s="1">
        <v>47</v>
      </c>
      <c r="G2765" s="2" t="s">
        <v>11</v>
      </c>
      <c r="H2765" s="2" t="s">
        <v>20</v>
      </c>
      <c r="I2765" s="1">
        <v>3</v>
      </c>
      <c r="J2765" s="2">
        <v>8</v>
      </c>
      <c r="K2765" s="2">
        <v>2024</v>
      </c>
    </row>
    <row r="2766" spans="1:11" x14ac:dyDescent="0.25">
      <c r="A2766" s="2">
        <v>3763</v>
      </c>
      <c r="B2766" s="2">
        <f t="shared" ca="1" si="87"/>
        <v>3905</v>
      </c>
      <c r="C2766" s="1">
        <v>814</v>
      </c>
      <c r="D2766" s="2" t="str">
        <f t="shared" ca="1" si="86"/>
        <v>Deposit</v>
      </c>
      <c r="E2766" s="2" t="s">
        <v>8</v>
      </c>
      <c r="F2766" s="1">
        <v>63</v>
      </c>
      <c r="G2766" s="2" t="s">
        <v>11</v>
      </c>
      <c r="H2766" s="2" t="s">
        <v>21</v>
      </c>
      <c r="I2766" s="1">
        <v>5</v>
      </c>
      <c r="J2766" s="2">
        <v>7</v>
      </c>
      <c r="K2766" s="2">
        <v>2024</v>
      </c>
    </row>
    <row r="2767" spans="1:11" x14ac:dyDescent="0.25">
      <c r="A2767" s="2">
        <v>3764</v>
      </c>
      <c r="B2767" s="2">
        <f t="shared" ca="1" si="87"/>
        <v>18376</v>
      </c>
      <c r="C2767" s="1">
        <v>616</v>
      </c>
      <c r="D2767" s="2" t="str">
        <f t="shared" ca="1" si="86"/>
        <v>Transfer</v>
      </c>
      <c r="E2767" s="2" t="s">
        <v>7</v>
      </c>
      <c r="F2767" s="1">
        <v>39</v>
      </c>
      <c r="G2767" s="2" t="s">
        <v>12</v>
      </c>
      <c r="H2767" s="2" t="s">
        <v>22</v>
      </c>
      <c r="I2767" s="1">
        <v>2</v>
      </c>
      <c r="J2767" s="2">
        <v>10</v>
      </c>
      <c r="K2767" s="2">
        <v>2023</v>
      </c>
    </row>
    <row r="2768" spans="1:11" x14ac:dyDescent="0.25">
      <c r="A2768" s="2">
        <v>3765</v>
      </c>
      <c r="B2768" s="2">
        <f t="shared" ca="1" si="87"/>
        <v>5809</v>
      </c>
      <c r="C2768" s="1">
        <v>-37</v>
      </c>
      <c r="D2768" s="2" t="str">
        <f t="shared" ca="1" si="86"/>
        <v>Transfer</v>
      </c>
      <c r="E2768" s="2" t="s">
        <v>7</v>
      </c>
      <c r="F2768" s="1">
        <v>47</v>
      </c>
      <c r="G2768" s="2" t="s">
        <v>12</v>
      </c>
      <c r="H2768" s="2" t="s">
        <v>23</v>
      </c>
      <c r="I2768" s="1">
        <v>1</v>
      </c>
      <c r="J2768" s="2">
        <v>8</v>
      </c>
      <c r="K2768" s="2">
        <v>2023</v>
      </c>
    </row>
    <row r="2769" spans="1:11" x14ac:dyDescent="0.25">
      <c r="A2769" s="2">
        <v>3766</v>
      </c>
      <c r="B2769" s="2">
        <f t="shared" ca="1" si="87"/>
        <v>4045</v>
      </c>
      <c r="C2769" s="1">
        <v>-349</v>
      </c>
      <c r="D2769" s="2" t="str">
        <f t="shared" ca="1" si="86"/>
        <v>Deposit</v>
      </c>
      <c r="E2769" s="1" t="s">
        <v>9</v>
      </c>
      <c r="F2769" s="1">
        <v>54</v>
      </c>
      <c r="G2769" s="2" t="s">
        <v>11</v>
      </c>
      <c r="H2769" s="2" t="s">
        <v>19</v>
      </c>
      <c r="I2769" s="1">
        <v>1</v>
      </c>
      <c r="J2769" s="2">
        <v>5</v>
      </c>
      <c r="K2769" s="2">
        <v>2023</v>
      </c>
    </row>
    <row r="2770" spans="1:11" x14ac:dyDescent="0.25">
      <c r="A2770" s="2">
        <v>3767</v>
      </c>
      <c r="B2770" s="2">
        <f t="shared" ca="1" si="87"/>
        <v>2224</v>
      </c>
      <c r="C2770" s="1">
        <v>-392</v>
      </c>
      <c r="D2770" s="2" t="str">
        <f t="shared" ca="1" si="86"/>
        <v>Withdrawal</v>
      </c>
      <c r="E2770" s="1" t="s">
        <v>8</v>
      </c>
      <c r="F2770" s="1">
        <v>65</v>
      </c>
      <c r="G2770" s="2" t="s">
        <v>11</v>
      </c>
      <c r="H2770" s="2" t="s">
        <v>20</v>
      </c>
      <c r="I2770" s="1">
        <v>3</v>
      </c>
      <c r="J2770" s="2">
        <v>3</v>
      </c>
      <c r="K2770" s="2">
        <v>2023</v>
      </c>
    </row>
    <row r="2771" spans="1:11" x14ac:dyDescent="0.25">
      <c r="A2771" s="2">
        <v>3768</v>
      </c>
      <c r="B2771" s="2">
        <f t="shared" ca="1" si="87"/>
        <v>24161</v>
      </c>
      <c r="C2771" s="1">
        <v>-440</v>
      </c>
      <c r="D2771" s="2" t="str">
        <f t="shared" ca="1" si="86"/>
        <v>Deposit</v>
      </c>
      <c r="E2771" s="1" t="s">
        <v>7</v>
      </c>
      <c r="F2771" s="1">
        <v>33</v>
      </c>
      <c r="G2771" s="2" t="s">
        <v>12</v>
      </c>
      <c r="H2771" s="2" t="s">
        <v>21</v>
      </c>
      <c r="I2771" s="1">
        <v>5</v>
      </c>
      <c r="J2771" s="2">
        <v>11</v>
      </c>
      <c r="K2771" s="2">
        <v>2024</v>
      </c>
    </row>
    <row r="2772" spans="1:11" x14ac:dyDescent="0.25">
      <c r="A2772" s="2">
        <v>3769</v>
      </c>
      <c r="B2772" s="2">
        <f t="shared" ca="1" si="87"/>
        <v>15949</v>
      </c>
      <c r="C2772" s="1">
        <v>225</v>
      </c>
      <c r="D2772" s="2" t="str">
        <f t="shared" ca="1" si="86"/>
        <v>Deposit</v>
      </c>
      <c r="E2772" s="1" t="s">
        <v>9</v>
      </c>
      <c r="F2772" s="1">
        <v>63</v>
      </c>
      <c r="G2772" s="2" t="s">
        <v>11</v>
      </c>
      <c r="H2772" s="2" t="s">
        <v>22</v>
      </c>
      <c r="I2772" s="1">
        <v>3</v>
      </c>
      <c r="J2772" s="2">
        <v>4</v>
      </c>
      <c r="K2772" s="2">
        <v>2023</v>
      </c>
    </row>
    <row r="2773" spans="1:11" x14ac:dyDescent="0.25">
      <c r="A2773" s="2">
        <v>3770</v>
      </c>
      <c r="B2773" s="2">
        <f t="shared" ca="1" si="87"/>
        <v>19964</v>
      </c>
      <c r="C2773" s="1">
        <v>1136</v>
      </c>
      <c r="D2773" s="2" t="str">
        <f t="shared" ca="1" si="86"/>
        <v>Deposit</v>
      </c>
      <c r="E2773" s="1" t="s">
        <v>7</v>
      </c>
      <c r="F2773" s="1">
        <v>57</v>
      </c>
      <c r="G2773" s="2" t="s">
        <v>12</v>
      </c>
      <c r="H2773" s="2" t="s">
        <v>23</v>
      </c>
      <c r="I2773" s="1">
        <v>2</v>
      </c>
      <c r="J2773" s="2">
        <v>8</v>
      </c>
      <c r="K2773" s="2">
        <v>2023</v>
      </c>
    </row>
    <row r="2774" spans="1:11" x14ac:dyDescent="0.25">
      <c r="A2774" s="2">
        <v>3771</v>
      </c>
      <c r="B2774" s="2">
        <f t="shared" ca="1" si="87"/>
        <v>13360</v>
      </c>
      <c r="C2774" s="1">
        <v>855</v>
      </c>
      <c r="D2774" s="2" t="str">
        <f t="shared" ca="1" si="86"/>
        <v>Transfer</v>
      </c>
      <c r="E2774" s="1" t="s">
        <v>7</v>
      </c>
      <c r="F2774" s="1">
        <v>30</v>
      </c>
      <c r="G2774" s="2" t="s">
        <v>11</v>
      </c>
      <c r="H2774" s="2" t="s">
        <v>19</v>
      </c>
      <c r="I2774" s="1">
        <v>3</v>
      </c>
      <c r="J2774" s="2">
        <v>12</v>
      </c>
      <c r="K2774" s="2">
        <v>2023</v>
      </c>
    </row>
    <row r="2775" spans="1:11" x14ac:dyDescent="0.25">
      <c r="A2775" s="2">
        <v>3772</v>
      </c>
      <c r="B2775" s="2">
        <f t="shared" ca="1" si="87"/>
        <v>3224</v>
      </c>
      <c r="C2775" s="1">
        <v>290</v>
      </c>
      <c r="D2775" s="2" t="str">
        <f t="shared" ca="1" si="86"/>
        <v>Transfer</v>
      </c>
      <c r="E2775" s="2" t="s">
        <v>7</v>
      </c>
      <c r="F2775" s="1">
        <v>45</v>
      </c>
      <c r="G2775" s="2" t="s">
        <v>12</v>
      </c>
      <c r="H2775" s="2" t="s">
        <v>20</v>
      </c>
      <c r="I2775" s="1">
        <v>3</v>
      </c>
      <c r="J2775" s="2">
        <v>2</v>
      </c>
      <c r="K2775" s="2">
        <v>2024</v>
      </c>
    </row>
    <row r="2776" spans="1:11" x14ac:dyDescent="0.25">
      <c r="A2776" s="2">
        <v>3773</v>
      </c>
      <c r="B2776" s="2">
        <f t="shared" ca="1" si="87"/>
        <v>8768</v>
      </c>
      <c r="C2776" s="1">
        <v>788</v>
      </c>
      <c r="D2776" s="2" t="str">
        <f t="shared" ca="1" si="86"/>
        <v>Withdrawal</v>
      </c>
      <c r="E2776" s="2" t="s">
        <v>8</v>
      </c>
      <c r="F2776" s="1">
        <v>28</v>
      </c>
      <c r="G2776" s="2" t="s">
        <v>11</v>
      </c>
      <c r="H2776" s="2" t="s">
        <v>21</v>
      </c>
      <c r="I2776" s="1">
        <v>3</v>
      </c>
      <c r="J2776" s="2">
        <v>12</v>
      </c>
      <c r="K2776" s="2">
        <v>2023</v>
      </c>
    </row>
    <row r="2777" spans="1:11" x14ac:dyDescent="0.25">
      <c r="A2777" s="2">
        <v>3774</v>
      </c>
      <c r="B2777" s="2">
        <f t="shared" ca="1" si="87"/>
        <v>16810</v>
      </c>
      <c r="C2777" s="1">
        <v>-353</v>
      </c>
      <c r="D2777" s="2" t="str">
        <f t="shared" ca="1" si="86"/>
        <v>Deposit</v>
      </c>
      <c r="E2777" s="2" t="s">
        <v>9</v>
      </c>
      <c r="F2777" s="1">
        <v>57</v>
      </c>
      <c r="G2777" s="2" t="s">
        <v>12</v>
      </c>
      <c r="H2777" s="2" t="s">
        <v>22</v>
      </c>
      <c r="I2777" s="1">
        <v>4</v>
      </c>
      <c r="J2777" s="2">
        <v>5</v>
      </c>
      <c r="K2777" s="2">
        <v>2023</v>
      </c>
    </row>
    <row r="2778" spans="1:11" x14ac:dyDescent="0.25">
      <c r="A2778" s="2">
        <v>3775</v>
      </c>
      <c r="B2778" s="2">
        <f t="shared" ca="1" si="87"/>
        <v>2049</v>
      </c>
      <c r="C2778" s="1">
        <v>418</v>
      </c>
      <c r="D2778" s="2" t="str">
        <f t="shared" ca="1" si="86"/>
        <v>Withdrawal</v>
      </c>
      <c r="E2778" s="2" t="s">
        <v>7</v>
      </c>
      <c r="F2778" s="1">
        <v>66</v>
      </c>
      <c r="G2778" s="2" t="s">
        <v>11</v>
      </c>
      <c r="H2778" s="2" t="s">
        <v>23</v>
      </c>
      <c r="I2778" s="1">
        <v>3</v>
      </c>
      <c r="J2778" s="2">
        <v>1</v>
      </c>
      <c r="K2778" s="2">
        <v>2023</v>
      </c>
    </row>
    <row r="2779" spans="1:11" x14ac:dyDescent="0.25">
      <c r="A2779" s="2">
        <v>3776</v>
      </c>
      <c r="B2779" s="2">
        <f t="shared" ca="1" si="87"/>
        <v>14462</v>
      </c>
      <c r="C2779" s="1">
        <v>200</v>
      </c>
      <c r="D2779" s="2" t="str">
        <f t="shared" ca="1" si="86"/>
        <v>Transfer</v>
      </c>
      <c r="E2779" s="2" t="s">
        <v>7</v>
      </c>
      <c r="F2779" s="1">
        <v>52</v>
      </c>
      <c r="G2779" s="2" t="s">
        <v>11</v>
      </c>
      <c r="H2779" s="2" t="s">
        <v>19</v>
      </c>
      <c r="I2779" s="1">
        <v>5</v>
      </c>
      <c r="J2779" s="2">
        <v>4</v>
      </c>
      <c r="K2779" s="2">
        <v>2023</v>
      </c>
    </row>
    <row r="2780" spans="1:11" x14ac:dyDescent="0.25">
      <c r="A2780" s="2">
        <v>3777</v>
      </c>
      <c r="B2780" s="2">
        <f t="shared" ca="1" si="87"/>
        <v>3923</v>
      </c>
      <c r="C2780" s="1">
        <v>-133</v>
      </c>
      <c r="D2780" s="2" t="str">
        <f t="shared" ca="1" si="86"/>
        <v>Transfer</v>
      </c>
      <c r="E2780" s="2" t="s">
        <v>7</v>
      </c>
      <c r="F2780" s="1">
        <v>54</v>
      </c>
      <c r="G2780" s="2" t="s">
        <v>12</v>
      </c>
      <c r="H2780" s="2" t="s">
        <v>20</v>
      </c>
      <c r="I2780" s="1">
        <v>3</v>
      </c>
      <c r="J2780" s="2">
        <v>10</v>
      </c>
      <c r="K2780" s="2">
        <v>2024</v>
      </c>
    </row>
    <row r="2781" spans="1:11" x14ac:dyDescent="0.25">
      <c r="A2781" s="2">
        <v>3778</v>
      </c>
      <c r="B2781" s="2">
        <f t="shared" ca="1" si="87"/>
        <v>3849</v>
      </c>
      <c r="C2781" s="1">
        <v>51</v>
      </c>
      <c r="D2781" s="2" t="str">
        <f t="shared" ca="1" si="86"/>
        <v>Transfer</v>
      </c>
      <c r="E2781" s="2" t="s">
        <v>8</v>
      </c>
      <c r="F2781" s="1">
        <v>29</v>
      </c>
      <c r="G2781" s="2" t="s">
        <v>11</v>
      </c>
      <c r="H2781" s="2" t="s">
        <v>21</v>
      </c>
      <c r="I2781" s="1">
        <v>1</v>
      </c>
      <c r="J2781" s="2">
        <v>6</v>
      </c>
      <c r="K2781" s="2">
        <v>2024</v>
      </c>
    </row>
    <row r="2782" spans="1:11" x14ac:dyDescent="0.25">
      <c r="A2782" s="2">
        <v>3779</v>
      </c>
      <c r="B2782" s="2">
        <f t="shared" ca="1" si="87"/>
        <v>846</v>
      </c>
      <c r="C2782" s="1">
        <v>340</v>
      </c>
      <c r="D2782" s="2" t="str">
        <f t="shared" ca="1" si="86"/>
        <v>Transfer</v>
      </c>
      <c r="E2782" s="2" t="s">
        <v>9</v>
      </c>
      <c r="F2782" s="1">
        <v>44</v>
      </c>
      <c r="G2782" s="2" t="s">
        <v>12</v>
      </c>
      <c r="H2782" s="2" t="s">
        <v>22</v>
      </c>
      <c r="I2782" s="1">
        <v>5</v>
      </c>
      <c r="J2782" s="2">
        <v>10</v>
      </c>
      <c r="K2782" s="2">
        <v>2023</v>
      </c>
    </row>
    <row r="2783" spans="1:11" x14ac:dyDescent="0.25">
      <c r="A2783" s="2">
        <v>3780</v>
      </c>
      <c r="B2783" s="2">
        <f t="shared" ca="1" si="87"/>
        <v>8353</v>
      </c>
      <c r="C2783" s="1">
        <v>1039</v>
      </c>
      <c r="D2783" s="2" t="str">
        <f t="shared" ca="1" si="86"/>
        <v>Withdrawal</v>
      </c>
      <c r="E2783" s="2" t="s">
        <v>7</v>
      </c>
      <c r="F2783" s="1">
        <v>57</v>
      </c>
      <c r="G2783" s="2" t="s">
        <v>11</v>
      </c>
      <c r="H2783" s="2" t="s">
        <v>23</v>
      </c>
      <c r="I2783" s="1">
        <v>3</v>
      </c>
      <c r="J2783" s="2">
        <v>9</v>
      </c>
      <c r="K2783" s="2">
        <v>2023</v>
      </c>
    </row>
    <row r="2784" spans="1:11" x14ac:dyDescent="0.25">
      <c r="A2784" s="2">
        <v>3781</v>
      </c>
      <c r="B2784" s="2">
        <f t="shared" ca="1" si="87"/>
        <v>17664</v>
      </c>
      <c r="C2784" s="1">
        <v>-269</v>
      </c>
      <c r="D2784" s="2" t="str">
        <f t="shared" ca="1" si="86"/>
        <v>Transfer</v>
      </c>
      <c r="E2784" s="2" t="s">
        <v>7</v>
      </c>
      <c r="F2784" s="1">
        <v>33</v>
      </c>
      <c r="G2784" s="2" t="s">
        <v>12</v>
      </c>
      <c r="H2784" s="2" t="s">
        <v>19</v>
      </c>
      <c r="I2784" s="1">
        <v>5</v>
      </c>
      <c r="J2784" s="2">
        <v>6</v>
      </c>
      <c r="K2784" s="2">
        <v>2024</v>
      </c>
    </row>
    <row r="2785" spans="1:11" x14ac:dyDescent="0.25">
      <c r="A2785" s="2">
        <v>3782</v>
      </c>
      <c r="B2785" s="2">
        <f t="shared" ca="1" si="87"/>
        <v>2861</v>
      </c>
      <c r="C2785" s="1">
        <v>288</v>
      </c>
      <c r="D2785" s="2" t="str">
        <f t="shared" ca="1" si="86"/>
        <v>Transfer</v>
      </c>
      <c r="E2785" s="2" t="s">
        <v>7</v>
      </c>
      <c r="F2785" s="1">
        <v>58</v>
      </c>
      <c r="G2785" s="2" t="s">
        <v>11</v>
      </c>
      <c r="H2785" s="2" t="s">
        <v>20</v>
      </c>
      <c r="I2785" s="1">
        <v>3</v>
      </c>
      <c r="J2785" s="2">
        <v>8</v>
      </c>
      <c r="K2785" s="2">
        <v>2023</v>
      </c>
    </row>
    <row r="2786" spans="1:11" x14ac:dyDescent="0.25">
      <c r="A2786" s="2">
        <v>3783</v>
      </c>
      <c r="B2786" s="2">
        <f t="shared" ca="1" si="87"/>
        <v>5318</v>
      </c>
      <c r="C2786" s="1">
        <v>510</v>
      </c>
      <c r="D2786" s="2" t="str">
        <f t="shared" ca="1" si="86"/>
        <v>Transfer</v>
      </c>
      <c r="E2786" s="2" t="s">
        <v>8</v>
      </c>
      <c r="F2786" s="1">
        <v>46</v>
      </c>
      <c r="G2786" s="2" t="s">
        <v>12</v>
      </c>
      <c r="H2786" s="2" t="s">
        <v>21</v>
      </c>
      <c r="I2786" s="1">
        <v>4</v>
      </c>
      <c r="J2786" s="2">
        <v>12</v>
      </c>
      <c r="K2786" s="2">
        <v>2023</v>
      </c>
    </row>
    <row r="2787" spans="1:11" x14ac:dyDescent="0.25">
      <c r="A2787" s="2">
        <v>3784</v>
      </c>
      <c r="B2787" s="2">
        <f t="shared" ca="1" si="87"/>
        <v>2419</v>
      </c>
      <c r="C2787" s="1">
        <v>-272</v>
      </c>
      <c r="D2787" s="2" t="str">
        <f t="shared" ca="1" si="86"/>
        <v>Transfer</v>
      </c>
      <c r="E2787" s="2" t="s">
        <v>7</v>
      </c>
      <c r="F2787" s="1">
        <v>38</v>
      </c>
      <c r="G2787" s="2" t="s">
        <v>11</v>
      </c>
      <c r="H2787" s="2" t="s">
        <v>22</v>
      </c>
      <c r="I2787" s="1">
        <v>4</v>
      </c>
      <c r="J2787" s="2">
        <v>6</v>
      </c>
      <c r="K2787" s="2">
        <v>2024</v>
      </c>
    </row>
    <row r="2788" spans="1:11" x14ac:dyDescent="0.25">
      <c r="A2788" s="2">
        <v>3785</v>
      </c>
      <c r="B2788" s="2">
        <f t="shared" ca="1" si="87"/>
        <v>8759</v>
      </c>
      <c r="C2788" s="1">
        <v>-490</v>
      </c>
      <c r="D2788" s="2" t="str">
        <f t="shared" ca="1" si="86"/>
        <v>Withdrawal</v>
      </c>
      <c r="E2788" s="2" t="s">
        <v>9</v>
      </c>
      <c r="F2788" s="1">
        <v>44</v>
      </c>
      <c r="G2788" s="2" t="s">
        <v>12</v>
      </c>
      <c r="H2788" s="2" t="s">
        <v>23</v>
      </c>
      <c r="I2788" s="1">
        <v>2</v>
      </c>
      <c r="J2788" s="2">
        <v>10</v>
      </c>
      <c r="K2788" s="2">
        <v>2023</v>
      </c>
    </row>
    <row r="2789" spans="1:11" x14ac:dyDescent="0.25">
      <c r="A2789" s="2">
        <v>3786</v>
      </c>
      <c r="B2789" s="2">
        <f t="shared" ca="1" si="87"/>
        <v>5839</v>
      </c>
      <c r="C2789" s="1">
        <v>1292</v>
      </c>
      <c r="D2789" s="2" t="str">
        <f t="shared" ca="1" si="86"/>
        <v>Withdrawal</v>
      </c>
      <c r="E2789" s="2" t="s">
        <v>8</v>
      </c>
      <c r="F2789" s="1">
        <v>63</v>
      </c>
      <c r="G2789" s="2" t="s">
        <v>11</v>
      </c>
      <c r="H2789" s="2" t="s">
        <v>19</v>
      </c>
      <c r="I2789" s="1">
        <v>1</v>
      </c>
      <c r="J2789" s="2">
        <v>9</v>
      </c>
      <c r="K2789" s="2">
        <v>2023</v>
      </c>
    </row>
    <row r="2790" spans="1:11" x14ac:dyDescent="0.25">
      <c r="A2790" s="2">
        <v>3787</v>
      </c>
      <c r="B2790" s="2">
        <f t="shared" ca="1" si="87"/>
        <v>7767</v>
      </c>
      <c r="C2790" s="1">
        <v>1183</v>
      </c>
      <c r="D2790" s="2" t="str">
        <f t="shared" ca="1" si="86"/>
        <v>Withdrawal</v>
      </c>
      <c r="E2790" s="2" t="s">
        <v>7</v>
      </c>
      <c r="F2790" s="1">
        <v>70</v>
      </c>
      <c r="G2790" s="2" t="s">
        <v>12</v>
      </c>
      <c r="H2790" s="2" t="s">
        <v>20</v>
      </c>
      <c r="I2790" s="1">
        <v>4</v>
      </c>
      <c r="J2790" s="2">
        <v>6</v>
      </c>
      <c r="K2790" s="2">
        <v>2024</v>
      </c>
    </row>
    <row r="2791" spans="1:11" x14ac:dyDescent="0.25">
      <c r="A2791" s="2">
        <v>3788</v>
      </c>
      <c r="B2791" s="2">
        <f t="shared" ca="1" si="87"/>
        <v>2807</v>
      </c>
      <c r="C2791" s="1">
        <v>1284</v>
      </c>
      <c r="D2791" s="2" t="str">
        <f t="shared" ca="1" si="86"/>
        <v>Withdrawal</v>
      </c>
      <c r="E2791" s="2" t="s">
        <v>7</v>
      </c>
      <c r="F2791" s="1">
        <v>32</v>
      </c>
      <c r="G2791" s="2" t="s">
        <v>11</v>
      </c>
      <c r="H2791" s="2" t="s">
        <v>21</v>
      </c>
      <c r="I2791" s="1">
        <v>4</v>
      </c>
      <c r="J2791" s="2">
        <v>9</v>
      </c>
      <c r="K2791" s="2">
        <v>2023</v>
      </c>
    </row>
    <row r="2792" spans="1:11" x14ac:dyDescent="0.25">
      <c r="A2792" s="2">
        <v>3789</v>
      </c>
      <c r="B2792" s="2">
        <f t="shared" ca="1" si="87"/>
        <v>10463</v>
      </c>
      <c r="C2792" s="1">
        <v>694</v>
      </c>
      <c r="D2792" s="2" t="str">
        <f t="shared" ca="1" si="86"/>
        <v>Deposit</v>
      </c>
      <c r="E2792" s="2" t="s">
        <v>7</v>
      </c>
      <c r="F2792" s="1">
        <v>58</v>
      </c>
      <c r="G2792" s="2" t="s">
        <v>12</v>
      </c>
      <c r="H2792" s="2" t="s">
        <v>22</v>
      </c>
      <c r="I2792" s="1">
        <v>1</v>
      </c>
      <c r="J2792" s="2">
        <v>2</v>
      </c>
      <c r="K2792" s="2">
        <v>2024</v>
      </c>
    </row>
    <row r="2793" spans="1:11" x14ac:dyDescent="0.25">
      <c r="A2793" s="2">
        <v>3790</v>
      </c>
      <c r="B2793" s="2">
        <f t="shared" ca="1" si="87"/>
        <v>23187</v>
      </c>
      <c r="C2793" s="1">
        <v>-462</v>
      </c>
      <c r="D2793" s="2" t="str">
        <f t="shared" ca="1" si="86"/>
        <v>Transfer</v>
      </c>
      <c r="E2793" s="2" t="s">
        <v>9</v>
      </c>
      <c r="F2793" s="1">
        <v>33</v>
      </c>
      <c r="G2793" s="2" t="s">
        <v>11</v>
      </c>
      <c r="H2793" s="2" t="s">
        <v>23</v>
      </c>
      <c r="I2793" s="1">
        <v>2</v>
      </c>
      <c r="J2793" s="2">
        <v>2</v>
      </c>
      <c r="K2793" s="2">
        <v>2024</v>
      </c>
    </row>
    <row r="2794" spans="1:11" x14ac:dyDescent="0.25">
      <c r="A2794" s="2">
        <v>3791</v>
      </c>
      <c r="B2794" s="2">
        <f t="shared" ca="1" si="87"/>
        <v>4251</v>
      </c>
      <c r="C2794" s="1">
        <v>1372</v>
      </c>
      <c r="D2794" s="2" t="str">
        <f t="shared" ca="1" si="86"/>
        <v>Deposit</v>
      </c>
      <c r="E2794" s="2" t="s">
        <v>7</v>
      </c>
      <c r="F2794" s="1">
        <v>34</v>
      </c>
      <c r="G2794" s="2" t="s">
        <v>11</v>
      </c>
      <c r="H2794" s="2" t="s">
        <v>19</v>
      </c>
      <c r="I2794" s="1">
        <v>3</v>
      </c>
      <c r="J2794" s="2">
        <v>1</v>
      </c>
      <c r="K2794" s="2">
        <v>2024</v>
      </c>
    </row>
    <row r="2795" spans="1:11" x14ac:dyDescent="0.25">
      <c r="A2795" s="2">
        <v>3792</v>
      </c>
      <c r="B2795" s="2">
        <f t="shared" ca="1" si="87"/>
        <v>21883</v>
      </c>
      <c r="C2795" s="1">
        <v>-291</v>
      </c>
      <c r="D2795" s="2" t="str">
        <f t="shared" ca="1" si="86"/>
        <v>Transfer</v>
      </c>
      <c r="E2795" s="2" t="s">
        <v>8</v>
      </c>
      <c r="F2795" s="1">
        <v>38</v>
      </c>
      <c r="G2795" s="2" t="s">
        <v>12</v>
      </c>
      <c r="H2795" s="2" t="s">
        <v>20</v>
      </c>
      <c r="I2795" s="1">
        <v>3</v>
      </c>
      <c r="J2795" s="2">
        <v>4</v>
      </c>
      <c r="K2795" s="2">
        <v>2024</v>
      </c>
    </row>
    <row r="2796" spans="1:11" x14ac:dyDescent="0.25">
      <c r="A2796" s="2">
        <v>3793</v>
      </c>
      <c r="B2796" s="2">
        <f t="shared" ca="1" si="87"/>
        <v>4237</v>
      </c>
      <c r="C2796" s="1">
        <v>522</v>
      </c>
      <c r="D2796" s="2" t="str">
        <f t="shared" ca="1" si="86"/>
        <v>Withdrawal</v>
      </c>
      <c r="E2796" s="2" t="s">
        <v>7</v>
      </c>
      <c r="F2796" s="1">
        <v>65</v>
      </c>
      <c r="G2796" s="2" t="s">
        <v>11</v>
      </c>
      <c r="H2796" s="2" t="s">
        <v>21</v>
      </c>
      <c r="I2796" s="1">
        <v>2</v>
      </c>
      <c r="J2796" s="2">
        <v>9</v>
      </c>
      <c r="K2796" s="2">
        <v>2023</v>
      </c>
    </row>
    <row r="2797" spans="1:11" x14ac:dyDescent="0.25">
      <c r="A2797" s="2">
        <v>3794</v>
      </c>
      <c r="B2797" s="2">
        <f t="shared" ca="1" si="87"/>
        <v>11617</v>
      </c>
      <c r="C2797" s="1">
        <v>-455</v>
      </c>
      <c r="D2797" s="2" t="str">
        <f t="shared" ca="1" si="86"/>
        <v>Deposit</v>
      </c>
      <c r="E2797" s="2" t="s">
        <v>7</v>
      </c>
      <c r="F2797" s="1">
        <v>45</v>
      </c>
      <c r="G2797" s="2" t="s">
        <v>12</v>
      </c>
      <c r="H2797" s="2" t="s">
        <v>22</v>
      </c>
      <c r="I2797" s="1">
        <v>1</v>
      </c>
      <c r="J2797" s="2">
        <v>4</v>
      </c>
      <c r="K2797" s="2">
        <v>2024</v>
      </c>
    </row>
    <row r="2798" spans="1:11" x14ac:dyDescent="0.25">
      <c r="A2798" s="2">
        <v>3795</v>
      </c>
      <c r="B2798" s="2">
        <f t="shared" ca="1" si="87"/>
        <v>1574</v>
      </c>
      <c r="C2798" s="1">
        <v>684</v>
      </c>
      <c r="D2798" s="2" t="str">
        <f t="shared" ca="1" si="86"/>
        <v>Withdrawal</v>
      </c>
      <c r="E2798" s="2" t="s">
        <v>9</v>
      </c>
      <c r="F2798" s="1">
        <v>46</v>
      </c>
      <c r="G2798" s="2" t="s">
        <v>11</v>
      </c>
      <c r="H2798" s="2" t="s">
        <v>23</v>
      </c>
      <c r="I2798" s="1">
        <v>2</v>
      </c>
      <c r="J2798" s="2">
        <v>10</v>
      </c>
      <c r="K2798" s="2">
        <v>2023</v>
      </c>
    </row>
    <row r="2799" spans="1:11" x14ac:dyDescent="0.25">
      <c r="A2799" s="2">
        <v>3796</v>
      </c>
      <c r="B2799" s="2">
        <f t="shared" ca="1" si="87"/>
        <v>13070</v>
      </c>
      <c r="C2799" s="1">
        <v>352</v>
      </c>
      <c r="D2799" s="2" t="str">
        <f t="shared" ca="1" si="86"/>
        <v>Withdrawal</v>
      </c>
      <c r="E2799" s="2" t="s">
        <v>7</v>
      </c>
      <c r="F2799" s="1">
        <v>47</v>
      </c>
      <c r="G2799" s="2" t="s">
        <v>12</v>
      </c>
      <c r="H2799" s="2" t="s">
        <v>19</v>
      </c>
      <c r="I2799" s="1">
        <v>2</v>
      </c>
      <c r="J2799" s="2">
        <v>11</v>
      </c>
      <c r="K2799" s="2">
        <v>2023</v>
      </c>
    </row>
    <row r="2800" spans="1:11" x14ac:dyDescent="0.25">
      <c r="A2800" s="2">
        <v>3797</v>
      </c>
      <c r="B2800" s="2">
        <f t="shared" ca="1" si="87"/>
        <v>15798</v>
      </c>
      <c r="C2800" s="1">
        <v>1307</v>
      </c>
      <c r="D2800" s="2" t="str">
        <f t="shared" ca="1" si="86"/>
        <v>Transfer</v>
      </c>
      <c r="E2800" s="2" t="s">
        <v>7</v>
      </c>
      <c r="F2800" s="1">
        <v>52</v>
      </c>
      <c r="G2800" s="2" t="s">
        <v>11</v>
      </c>
      <c r="H2800" s="2" t="s">
        <v>20</v>
      </c>
      <c r="I2800" s="1">
        <v>5</v>
      </c>
      <c r="J2800" s="2">
        <v>1</v>
      </c>
      <c r="K2800" s="2">
        <v>2024</v>
      </c>
    </row>
    <row r="2801" spans="1:11" x14ac:dyDescent="0.25">
      <c r="A2801" s="2">
        <v>3798</v>
      </c>
      <c r="B2801" s="2">
        <f t="shared" ca="1" si="87"/>
        <v>2757</v>
      </c>
      <c r="C2801" s="1">
        <v>216</v>
      </c>
      <c r="D2801" s="2" t="str">
        <f t="shared" ca="1" si="86"/>
        <v>Transfer</v>
      </c>
      <c r="E2801" s="2" t="s">
        <v>8</v>
      </c>
      <c r="F2801" s="1">
        <v>36</v>
      </c>
      <c r="G2801" s="2" t="s">
        <v>12</v>
      </c>
      <c r="H2801" s="2" t="s">
        <v>21</v>
      </c>
      <c r="I2801" s="1">
        <v>3</v>
      </c>
      <c r="J2801" s="2">
        <v>2</v>
      </c>
      <c r="K2801" s="2">
        <v>2023</v>
      </c>
    </row>
    <row r="2802" spans="1:11" x14ac:dyDescent="0.25">
      <c r="A2802" s="2">
        <v>3799</v>
      </c>
      <c r="B2802" s="2">
        <f t="shared" ca="1" si="87"/>
        <v>5180</v>
      </c>
      <c r="C2802" s="1">
        <v>832</v>
      </c>
      <c r="D2802" s="2" t="str">
        <f t="shared" ca="1" si="86"/>
        <v>Deposit</v>
      </c>
      <c r="E2802" s="2" t="s">
        <v>9</v>
      </c>
      <c r="F2802" s="1">
        <v>64</v>
      </c>
      <c r="G2802" s="2" t="s">
        <v>11</v>
      </c>
      <c r="H2802" s="2" t="s">
        <v>22</v>
      </c>
      <c r="I2802" s="1">
        <v>2</v>
      </c>
      <c r="J2802" s="2">
        <v>10</v>
      </c>
      <c r="K2802" s="2">
        <v>2023</v>
      </c>
    </row>
    <row r="2803" spans="1:11" x14ac:dyDescent="0.25">
      <c r="A2803" s="2">
        <v>3800</v>
      </c>
      <c r="B2803" s="2">
        <f t="shared" ca="1" si="87"/>
        <v>16999</v>
      </c>
      <c r="C2803" s="1">
        <v>-154</v>
      </c>
      <c r="D2803" s="2" t="str">
        <f t="shared" ca="1" si="86"/>
        <v>Transfer</v>
      </c>
      <c r="E2803" s="2" t="s">
        <v>7</v>
      </c>
      <c r="F2803" s="1">
        <v>57</v>
      </c>
      <c r="G2803" s="2" t="s">
        <v>12</v>
      </c>
      <c r="H2803" s="2" t="s">
        <v>23</v>
      </c>
      <c r="I2803" s="1">
        <v>2</v>
      </c>
      <c r="J2803" s="2">
        <v>1</v>
      </c>
      <c r="K2803" s="2">
        <v>2024</v>
      </c>
    </row>
    <row r="2804" spans="1:11" x14ac:dyDescent="0.25">
      <c r="A2804" s="2">
        <v>3801</v>
      </c>
      <c r="B2804" s="2">
        <f t="shared" ca="1" si="87"/>
        <v>14625</v>
      </c>
      <c r="C2804" s="1">
        <v>-223</v>
      </c>
      <c r="D2804" s="2" t="str">
        <f t="shared" ca="1" si="86"/>
        <v>Withdrawal</v>
      </c>
      <c r="E2804" s="2" t="s">
        <v>8</v>
      </c>
      <c r="F2804" s="1">
        <v>56</v>
      </c>
      <c r="G2804" s="2" t="s">
        <v>11</v>
      </c>
      <c r="H2804" s="2" t="s">
        <v>19</v>
      </c>
      <c r="I2804" s="1">
        <v>3</v>
      </c>
      <c r="J2804" s="2">
        <v>9</v>
      </c>
      <c r="K2804" s="2">
        <v>2024</v>
      </c>
    </row>
    <row r="2805" spans="1:11" x14ac:dyDescent="0.25">
      <c r="A2805" s="2">
        <v>3802</v>
      </c>
      <c r="B2805" s="2">
        <f t="shared" ca="1" si="87"/>
        <v>3102</v>
      </c>
      <c r="C2805" s="1">
        <v>145</v>
      </c>
      <c r="D2805" s="2" t="str">
        <f t="shared" ca="1" si="86"/>
        <v>Withdrawal</v>
      </c>
      <c r="E2805" s="2" t="s">
        <v>7</v>
      </c>
      <c r="F2805" s="1">
        <v>60</v>
      </c>
      <c r="G2805" s="2" t="s">
        <v>12</v>
      </c>
      <c r="H2805" s="2" t="s">
        <v>20</v>
      </c>
      <c r="I2805" s="1">
        <v>5</v>
      </c>
      <c r="J2805" s="2">
        <v>8</v>
      </c>
      <c r="K2805" s="2">
        <v>2024</v>
      </c>
    </row>
    <row r="2806" spans="1:11" x14ac:dyDescent="0.25">
      <c r="A2806" s="2">
        <v>3803</v>
      </c>
      <c r="B2806" s="2">
        <f t="shared" ca="1" si="87"/>
        <v>4272</v>
      </c>
      <c r="C2806" s="1">
        <v>731</v>
      </c>
      <c r="D2806" s="2" t="str">
        <f t="shared" ca="1" si="86"/>
        <v>Withdrawal</v>
      </c>
      <c r="E2806" s="2" t="s">
        <v>7</v>
      </c>
      <c r="F2806" s="1">
        <v>64</v>
      </c>
      <c r="G2806" s="2" t="s">
        <v>11</v>
      </c>
      <c r="H2806" s="2" t="s">
        <v>21</v>
      </c>
      <c r="I2806" s="1">
        <v>2</v>
      </c>
      <c r="J2806" s="2">
        <v>8</v>
      </c>
      <c r="K2806" s="2">
        <v>2024</v>
      </c>
    </row>
    <row r="2807" spans="1:11" x14ac:dyDescent="0.25">
      <c r="A2807" s="2">
        <v>3804</v>
      </c>
      <c r="B2807" s="2">
        <f t="shared" ca="1" si="87"/>
        <v>19893</v>
      </c>
      <c r="C2807" s="1">
        <v>661</v>
      </c>
      <c r="D2807" s="2" t="str">
        <f t="shared" ca="1" si="86"/>
        <v>Transfer</v>
      </c>
      <c r="E2807" s="2" t="s">
        <v>9</v>
      </c>
      <c r="F2807" s="1">
        <v>56</v>
      </c>
      <c r="G2807" s="2" t="s">
        <v>12</v>
      </c>
      <c r="H2807" s="2" t="s">
        <v>22</v>
      </c>
      <c r="I2807" s="1">
        <v>3</v>
      </c>
      <c r="J2807" s="2">
        <v>9</v>
      </c>
      <c r="K2807" s="2">
        <v>2024</v>
      </c>
    </row>
    <row r="2808" spans="1:11" x14ac:dyDescent="0.25">
      <c r="A2808" s="2">
        <v>3805</v>
      </c>
      <c r="B2808" s="2">
        <f t="shared" ca="1" si="87"/>
        <v>615</v>
      </c>
      <c r="C2808" s="1">
        <v>693</v>
      </c>
      <c r="D2808" s="2" t="str">
        <f t="shared" ca="1" si="86"/>
        <v>Deposit</v>
      </c>
      <c r="E2808" s="2" t="s">
        <v>7</v>
      </c>
      <c r="F2808" s="1">
        <v>28</v>
      </c>
      <c r="G2808" s="2" t="s">
        <v>11</v>
      </c>
      <c r="H2808" s="2" t="s">
        <v>23</v>
      </c>
      <c r="I2808" s="1">
        <v>4</v>
      </c>
      <c r="J2808" s="2">
        <v>2</v>
      </c>
      <c r="K2808" s="2">
        <v>2024</v>
      </c>
    </row>
    <row r="2809" spans="1:11" x14ac:dyDescent="0.25">
      <c r="A2809" s="2">
        <v>3806</v>
      </c>
      <c r="B2809" s="2">
        <f t="shared" ca="1" si="87"/>
        <v>23546</v>
      </c>
      <c r="C2809" s="1">
        <v>1435</v>
      </c>
      <c r="D2809" s="2" t="str">
        <f t="shared" ca="1" si="86"/>
        <v>Deposit</v>
      </c>
      <c r="E2809" s="2" t="s">
        <v>8</v>
      </c>
      <c r="F2809" s="1">
        <v>54</v>
      </c>
      <c r="G2809" s="2" t="s">
        <v>12</v>
      </c>
      <c r="H2809" s="2" t="s">
        <v>19</v>
      </c>
      <c r="I2809" s="1">
        <v>4</v>
      </c>
      <c r="J2809" s="2">
        <v>4</v>
      </c>
      <c r="K2809" s="2">
        <v>2023</v>
      </c>
    </row>
    <row r="2810" spans="1:11" x14ac:dyDescent="0.25">
      <c r="A2810" s="2">
        <v>3807</v>
      </c>
      <c r="B2810" s="2">
        <f t="shared" ca="1" si="87"/>
        <v>19432</v>
      </c>
      <c r="C2810" s="1">
        <v>715</v>
      </c>
      <c r="D2810" s="2" t="str">
        <f t="shared" ca="1" si="86"/>
        <v>Deposit</v>
      </c>
      <c r="E2810" s="2" t="s">
        <v>7</v>
      </c>
      <c r="F2810" s="1">
        <v>31</v>
      </c>
      <c r="G2810" s="2" t="s">
        <v>11</v>
      </c>
      <c r="H2810" s="2" t="s">
        <v>20</v>
      </c>
      <c r="I2810" s="1">
        <v>1</v>
      </c>
      <c r="J2810" s="2">
        <v>1</v>
      </c>
      <c r="K2810" s="2">
        <v>2023</v>
      </c>
    </row>
    <row r="2811" spans="1:11" x14ac:dyDescent="0.25">
      <c r="A2811" s="2">
        <v>3808</v>
      </c>
      <c r="B2811" s="2">
        <f t="shared" ca="1" si="87"/>
        <v>15509</v>
      </c>
      <c r="C2811" s="1">
        <v>-323</v>
      </c>
      <c r="D2811" s="2" t="str">
        <f t="shared" ca="1" si="86"/>
        <v>Deposit</v>
      </c>
      <c r="E2811" s="2" t="s">
        <v>7</v>
      </c>
      <c r="F2811" s="1">
        <v>37</v>
      </c>
      <c r="G2811" s="2" t="s">
        <v>12</v>
      </c>
      <c r="H2811" s="2" t="s">
        <v>21</v>
      </c>
      <c r="I2811" s="1">
        <v>1</v>
      </c>
      <c r="J2811" s="2">
        <v>4</v>
      </c>
      <c r="K2811" s="2">
        <v>2023</v>
      </c>
    </row>
    <row r="2812" spans="1:11" x14ac:dyDescent="0.25">
      <c r="A2812" s="2">
        <v>3809</v>
      </c>
      <c r="B2812" s="2">
        <f t="shared" ca="1" si="87"/>
        <v>18637</v>
      </c>
      <c r="C2812" s="1">
        <v>841</v>
      </c>
      <c r="D2812" s="2" t="str">
        <f t="shared" ca="1" si="86"/>
        <v>Transfer</v>
      </c>
      <c r="E2812" s="2" t="s">
        <v>9</v>
      </c>
      <c r="F2812" s="1">
        <v>59</v>
      </c>
      <c r="G2812" s="2" t="s">
        <v>11</v>
      </c>
      <c r="H2812" s="2" t="s">
        <v>22</v>
      </c>
      <c r="I2812" s="1">
        <v>2</v>
      </c>
      <c r="J2812" s="2">
        <v>7</v>
      </c>
      <c r="K2812" s="2">
        <v>2023</v>
      </c>
    </row>
    <row r="2813" spans="1:11" x14ac:dyDescent="0.25">
      <c r="A2813" s="2">
        <v>3810</v>
      </c>
      <c r="B2813" s="2">
        <f t="shared" ca="1" si="87"/>
        <v>3286</v>
      </c>
      <c r="C2813" s="1">
        <v>604</v>
      </c>
      <c r="D2813" s="2" t="str">
        <f t="shared" ca="1" si="86"/>
        <v>Deposit</v>
      </c>
      <c r="E2813" s="2" t="s">
        <v>7</v>
      </c>
      <c r="F2813" s="1">
        <v>38</v>
      </c>
      <c r="G2813" s="2" t="s">
        <v>11</v>
      </c>
      <c r="H2813" s="2" t="s">
        <v>23</v>
      </c>
      <c r="I2813" s="1">
        <v>2</v>
      </c>
      <c r="J2813" s="2">
        <v>11</v>
      </c>
      <c r="K2813" s="2">
        <v>2024</v>
      </c>
    </row>
    <row r="2814" spans="1:11" x14ac:dyDescent="0.25">
      <c r="A2814" s="2">
        <v>3811</v>
      </c>
      <c r="B2814" s="2">
        <f t="shared" ca="1" si="87"/>
        <v>21616</v>
      </c>
      <c r="C2814" s="1">
        <v>618</v>
      </c>
      <c r="D2814" s="2" t="str">
        <f t="shared" ca="1" si="86"/>
        <v>Deposit</v>
      </c>
      <c r="E2814" s="2" t="s">
        <v>7</v>
      </c>
      <c r="F2814" s="1">
        <v>31</v>
      </c>
      <c r="G2814" s="2" t="s">
        <v>12</v>
      </c>
      <c r="H2814" s="2" t="s">
        <v>19</v>
      </c>
      <c r="I2814" s="1">
        <v>5</v>
      </c>
      <c r="J2814" s="2">
        <v>4</v>
      </c>
      <c r="K2814" s="2">
        <v>2023</v>
      </c>
    </row>
    <row r="2815" spans="1:11" x14ac:dyDescent="0.25">
      <c r="A2815" s="2">
        <v>3812</v>
      </c>
      <c r="B2815" s="2">
        <f t="shared" ca="1" si="87"/>
        <v>20068</v>
      </c>
      <c r="C2815" s="1">
        <v>1092</v>
      </c>
      <c r="D2815" s="2" t="str">
        <f t="shared" ca="1" si="86"/>
        <v>Transfer</v>
      </c>
      <c r="E2815" s="2" t="s">
        <v>8</v>
      </c>
      <c r="F2815" s="1">
        <v>52</v>
      </c>
      <c r="G2815" s="2" t="s">
        <v>11</v>
      </c>
      <c r="H2815" s="2" t="s">
        <v>20</v>
      </c>
      <c r="I2815" s="1">
        <v>5</v>
      </c>
      <c r="J2815" s="2">
        <v>7</v>
      </c>
      <c r="K2815" s="2">
        <v>2023</v>
      </c>
    </row>
    <row r="2816" spans="1:11" x14ac:dyDescent="0.25">
      <c r="A2816" s="2">
        <v>3813</v>
      </c>
      <c r="B2816" s="2">
        <f t="shared" ca="1" si="87"/>
        <v>7231</v>
      </c>
      <c r="C2816" s="1">
        <v>378</v>
      </c>
      <c r="D2816" s="2" t="str">
        <f t="shared" ca="1" si="86"/>
        <v>Withdrawal</v>
      </c>
      <c r="E2816" s="2" t="s">
        <v>9</v>
      </c>
      <c r="F2816" s="1">
        <v>66</v>
      </c>
      <c r="G2816" s="2" t="s">
        <v>11</v>
      </c>
      <c r="H2816" s="2" t="s">
        <v>21</v>
      </c>
      <c r="I2816" s="1">
        <v>5</v>
      </c>
      <c r="J2816" s="2">
        <v>8</v>
      </c>
      <c r="K2816" s="2">
        <v>2023</v>
      </c>
    </row>
    <row r="2817" spans="1:11" x14ac:dyDescent="0.25">
      <c r="A2817" s="2">
        <v>3814</v>
      </c>
      <c r="B2817" s="2">
        <f t="shared" ca="1" si="87"/>
        <v>12769</v>
      </c>
      <c r="C2817" s="1">
        <v>836</v>
      </c>
      <c r="D2817" s="2" t="str">
        <f t="shared" ca="1" si="86"/>
        <v>Withdrawal</v>
      </c>
      <c r="E2817" s="2" t="s">
        <v>7</v>
      </c>
      <c r="F2817" s="1">
        <v>49</v>
      </c>
      <c r="G2817" s="2" t="s">
        <v>12</v>
      </c>
      <c r="H2817" s="2" t="s">
        <v>22</v>
      </c>
      <c r="I2817" s="1">
        <v>2</v>
      </c>
      <c r="J2817" s="2">
        <v>12</v>
      </c>
      <c r="K2817" s="2">
        <v>2023</v>
      </c>
    </row>
    <row r="2818" spans="1:11" x14ac:dyDescent="0.25">
      <c r="A2818" s="2">
        <v>3815</v>
      </c>
      <c r="B2818" s="2">
        <f t="shared" ca="1" si="87"/>
        <v>7441</v>
      </c>
      <c r="C2818" s="1">
        <v>-367</v>
      </c>
      <c r="D2818" s="2" t="str">
        <f t="shared" ca="1" si="86"/>
        <v>Withdrawal</v>
      </c>
      <c r="E2818" s="2" t="s">
        <v>7</v>
      </c>
      <c r="F2818" s="1">
        <v>30</v>
      </c>
      <c r="G2818" s="2" t="s">
        <v>12</v>
      </c>
      <c r="H2818" s="2" t="s">
        <v>23</v>
      </c>
      <c r="I2818" s="1">
        <v>3</v>
      </c>
      <c r="J2818" s="2">
        <v>4</v>
      </c>
      <c r="K2818" s="2">
        <v>2023</v>
      </c>
    </row>
    <row r="2819" spans="1:11" x14ac:dyDescent="0.25">
      <c r="A2819" s="2">
        <v>3816</v>
      </c>
      <c r="B2819" s="2">
        <f t="shared" ca="1" si="87"/>
        <v>16231</v>
      </c>
      <c r="C2819" s="1">
        <v>-364</v>
      </c>
      <c r="D2819" s="2" t="str">
        <f t="shared" ca="1" si="86"/>
        <v>Deposit</v>
      </c>
      <c r="E2819" s="2" t="s">
        <v>8</v>
      </c>
      <c r="F2819" s="1">
        <v>70</v>
      </c>
      <c r="G2819" s="2" t="s">
        <v>11</v>
      </c>
      <c r="H2819" s="2" t="s">
        <v>19</v>
      </c>
      <c r="I2819" s="1">
        <v>3</v>
      </c>
      <c r="J2819" s="2">
        <v>1</v>
      </c>
      <c r="K2819" s="2">
        <v>2024</v>
      </c>
    </row>
    <row r="2820" spans="1:11" x14ac:dyDescent="0.25">
      <c r="A2820" s="2">
        <v>3817</v>
      </c>
      <c r="B2820" s="2">
        <f t="shared" ca="1" si="87"/>
        <v>5794</v>
      </c>
      <c r="C2820" s="1">
        <v>-86</v>
      </c>
      <c r="D2820" s="2" t="str">
        <f t="shared" ref="D2820:D2883" ca="1" si="88">INDEX(loan_types,RANDBETWEEN(1,COUNTA(loan_types)))</f>
        <v>Withdrawal</v>
      </c>
      <c r="E2820" s="2" t="s">
        <v>7</v>
      </c>
      <c r="F2820" s="1">
        <v>29</v>
      </c>
      <c r="G2820" s="2" t="s">
        <v>11</v>
      </c>
      <c r="H2820" s="2" t="s">
        <v>20</v>
      </c>
      <c r="I2820" s="1">
        <v>5</v>
      </c>
      <c r="J2820" s="2">
        <v>12</v>
      </c>
      <c r="K2820" s="2">
        <v>2023</v>
      </c>
    </row>
    <row r="2821" spans="1:11" x14ac:dyDescent="0.25">
      <c r="A2821" s="2">
        <v>3818</v>
      </c>
      <c r="B2821" s="2">
        <f t="shared" ref="B2821:B2884" ca="1" si="89">IF(D2821="Withdrawal",RANDBETWEEN(500,15000),IF(D2820="Transfer",RANDBETWEEN(600,6000),RANDBETWEEN(10000,25000)))</f>
        <v>11016</v>
      </c>
      <c r="C2821" s="1">
        <v>14</v>
      </c>
      <c r="D2821" s="2" t="str">
        <f t="shared" ca="1" si="88"/>
        <v>Withdrawal</v>
      </c>
      <c r="E2821" s="2" t="s">
        <v>9</v>
      </c>
      <c r="F2821" s="1">
        <v>52</v>
      </c>
      <c r="G2821" s="2" t="s">
        <v>12</v>
      </c>
      <c r="H2821" s="2" t="s">
        <v>21</v>
      </c>
      <c r="I2821" s="1">
        <v>2</v>
      </c>
      <c r="J2821" s="2">
        <v>6</v>
      </c>
      <c r="K2821" s="2">
        <v>2023</v>
      </c>
    </row>
    <row r="2822" spans="1:11" x14ac:dyDescent="0.25">
      <c r="A2822" s="2">
        <v>3819</v>
      </c>
      <c r="B2822" s="2">
        <f t="shared" ca="1" si="89"/>
        <v>17887</v>
      </c>
      <c r="C2822" s="1">
        <v>137</v>
      </c>
      <c r="D2822" s="2" t="str">
        <f t="shared" ca="1" si="88"/>
        <v>Deposit</v>
      </c>
      <c r="E2822" s="2" t="s">
        <v>7</v>
      </c>
      <c r="F2822" s="1">
        <v>62</v>
      </c>
      <c r="G2822" s="2" t="s">
        <v>11</v>
      </c>
      <c r="H2822" s="2" t="s">
        <v>22</v>
      </c>
      <c r="I2822" s="1">
        <v>5</v>
      </c>
      <c r="J2822" s="2">
        <v>1</v>
      </c>
      <c r="K2822" s="2">
        <v>2024</v>
      </c>
    </row>
    <row r="2823" spans="1:11" x14ac:dyDescent="0.25">
      <c r="A2823" s="2">
        <v>3820</v>
      </c>
      <c r="B2823" s="2">
        <f t="shared" ca="1" si="89"/>
        <v>17335</v>
      </c>
      <c r="C2823" s="1">
        <v>123</v>
      </c>
      <c r="D2823" s="2" t="str">
        <f t="shared" ca="1" si="88"/>
        <v>Transfer</v>
      </c>
      <c r="E2823" s="2" t="s">
        <v>7</v>
      </c>
      <c r="F2823" s="1">
        <v>40</v>
      </c>
      <c r="G2823" s="2" t="s">
        <v>12</v>
      </c>
      <c r="H2823" s="2" t="s">
        <v>23</v>
      </c>
      <c r="I2823" s="1">
        <v>3</v>
      </c>
      <c r="J2823" s="2">
        <v>12</v>
      </c>
      <c r="K2823" s="2">
        <v>2023</v>
      </c>
    </row>
    <row r="2824" spans="1:11" x14ac:dyDescent="0.25">
      <c r="A2824" s="2">
        <v>3821</v>
      </c>
      <c r="B2824" s="2">
        <f t="shared" ca="1" si="89"/>
        <v>3492</v>
      </c>
      <c r="C2824" s="1">
        <v>156</v>
      </c>
      <c r="D2824" s="2" t="str">
        <f t="shared" ca="1" si="88"/>
        <v>Withdrawal</v>
      </c>
      <c r="E2824" s="2" t="s">
        <v>8</v>
      </c>
      <c r="F2824" s="1">
        <v>55</v>
      </c>
      <c r="G2824" s="2" t="s">
        <v>11</v>
      </c>
      <c r="H2824" s="2" t="s">
        <v>19</v>
      </c>
      <c r="I2824" s="1">
        <v>5</v>
      </c>
      <c r="J2824" s="2">
        <v>7</v>
      </c>
      <c r="K2824" s="2">
        <v>2024</v>
      </c>
    </row>
    <row r="2825" spans="1:11" x14ac:dyDescent="0.25">
      <c r="A2825" s="2">
        <v>3822</v>
      </c>
      <c r="B2825" s="2">
        <f t="shared" ca="1" si="89"/>
        <v>22244</v>
      </c>
      <c r="C2825" s="1">
        <v>-405</v>
      </c>
      <c r="D2825" s="2" t="str">
        <f t="shared" ca="1" si="88"/>
        <v>Deposit</v>
      </c>
      <c r="E2825" s="2" t="s">
        <v>7</v>
      </c>
      <c r="F2825" s="1">
        <v>60</v>
      </c>
      <c r="G2825" s="2" t="s">
        <v>12</v>
      </c>
      <c r="H2825" s="2" t="s">
        <v>20</v>
      </c>
      <c r="I2825" s="1">
        <v>5</v>
      </c>
      <c r="J2825" s="2">
        <v>4</v>
      </c>
      <c r="K2825" s="2">
        <v>2023</v>
      </c>
    </row>
    <row r="2826" spans="1:11" x14ac:dyDescent="0.25">
      <c r="A2826" s="2">
        <v>3823</v>
      </c>
      <c r="B2826" s="2">
        <f t="shared" ca="1" si="89"/>
        <v>18543</v>
      </c>
      <c r="C2826" s="1">
        <v>1355</v>
      </c>
      <c r="D2826" s="2" t="str">
        <f t="shared" ca="1" si="88"/>
        <v>Transfer</v>
      </c>
      <c r="E2826" s="2" t="s">
        <v>8</v>
      </c>
      <c r="F2826" s="1">
        <v>61</v>
      </c>
      <c r="G2826" s="2" t="s">
        <v>11</v>
      </c>
      <c r="H2826" s="2" t="s">
        <v>21</v>
      </c>
      <c r="I2826" s="1">
        <v>3</v>
      </c>
      <c r="J2826" s="2">
        <v>9</v>
      </c>
      <c r="K2826" s="2">
        <v>2023</v>
      </c>
    </row>
    <row r="2827" spans="1:11" x14ac:dyDescent="0.25">
      <c r="A2827" s="2">
        <v>3824</v>
      </c>
      <c r="B2827" s="2">
        <f t="shared" ca="1" si="89"/>
        <v>8109</v>
      </c>
      <c r="C2827" s="1">
        <v>1196</v>
      </c>
      <c r="D2827" s="2" t="str">
        <f t="shared" ca="1" si="88"/>
        <v>Withdrawal</v>
      </c>
      <c r="E2827" s="2" t="s">
        <v>9</v>
      </c>
      <c r="F2827" s="1">
        <v>57</v>
      </c>
      <c r="G2827" s="2" t="s">
        <v>12</v>
      </c>
      <c r="H2827" s="2" t="s">
        <v>22</v>
      </c>
      <c r="I2827" s="1">
        <v>2</v>
      </c>
      <c r="J2827" s="2">
        <v>5</v>
      </c>
      <c r="K2827" s="2">
        <v>2024</v>
      </c>
    </row>
    <row r="2828" spans="1:11" x14ac:dyDescent="0.25">
      <c r="A2828" s="2">
        <v>3825</v>
      </c>
      <c r="B2828" s="2">
        <f t="shared" ca="1" si="89"/>
        <v>23628</v>
      </c>
      <c r="C2828" s="1">
        <v>571</v>
      </c>
      <c r="D2828" s="2" t="str">
        <f t="shared" ca="1" si="88"/>
        <v>Transfer</v>
      </c>
      <c r="E2828" s="2" t="s">
        <v>7</v>
      </c>
      <c r="F2828" s="1">
        <v>67</v>
      </c>
      <c r="G2828" s="2" t="s">
        <v>11</v>
      </c>
      <c r="H2828" s="2" t="s">
        <v>23</v>
      </c>
      <c r="I2828" s="1">
        <v>5</v>
      </c>
      <c r="J2828" s="2">
        <v>6</v>
      </c>
      <c r="K2828" s="2">
        <v>2024</v>
      </c>
    </row>
    <row r="2829" spans="1:11" x14ac:dyDescent="0.25">
      <c r="A2829" s="2">
        <v>3826</v>
      </c>
      <c r="B2829" s="2">
        <f t="shared" ca="1" si="89"/>
        <v>3051</v>
      </c>
      <c r="C2829" s="1">
        <v>327</v>
      </c>
      <c r="D2829" s="2" t="str">
        <f t="shared" ca="1" si="88"/>
        <v>Transfer</v>
      </c>
      <c r="E2829" s="2" t="s">
        <v>7</v>
      </c>
      <c r="F2829" s="1">
        <v>32</v>
      </c>
      <c r="G2829" s="2" t="s">
        <v>11</v>
      </c>
      <c r="H2829" s="2" t="s">
        <v>19</v>
      </c>
      <c r="I2829" s="1">
        <v>1</v>
      </c>
      <c r="J2829" s="2">
        <v>5</v>
      </c>
      <c r="K2829" s="2">
        <v>2024</v>
      </c>
    </row>
    <row r="2830" spans="1:11" x14ac:dyDescent="0.25">
      <c r="A2830" s="2">
        <v>3827</v>
      </c>
      <c r="B2830" s="2">
        <f t="shared" ca="1" si="89"/>
        <v>647</v>
      </c>
      <c r="C2830" s="1">
        <v>72</v>
      </c>
      <c r="D2830" s="2" t="str">
        <f t="shared" ca="1" si="88"/>
        <v>Deposit</v>
      </c>
      <c r="E2830" s="2" t="s">
        <v>7</v>
      </c>
      <c r="F2830" s="1">
        <v>58</v>
      </c>
      <c r="G2830" s="2" t="s">
        <v>12</v>
      </c>
      <c r="H2830" s="2" t="s">
        <v>20</v>
      </c>
      <c r="I2830" s="1">
        <v>4</v>
      </c>
      <c r="J2830" s="2">
        <v>12</v>
      </c>
      <c r="K2830" s="2">
        <v>2023</v>
      </c>
    </row>
    <row r="2831" spans="1:11" x14ac:dyDescent="0.25">
      <c r="A2831" s="2">
        <v>3828</v>
      </c>
      <c r="B2831" s="2">
        <f t="shared" ca="1" si="89"/>
        <v>10840</v>
      </c>
      <c r="C2831" s="1">
        <v>229</v>
      </c>
      <c r="D2831" s="2" t="str">
        <f t="shared" ca="1" si="88"/>
        <v>Withdrawal</v>
      </c>
      <c r="E2831" s="2" t="s">
        <v>8</v>
      </c>
      <c r="F2831" s="1">
        <v>38</v>
      </c>
      <c r="G2831" s="2" t="s">
        <v>12</v>
      </c>
      <c r="H2831" s="2" t="s">
        <v>21</v>
      </c>
      <c r="I2831" s="1">
        <v>4</v>
      </c>
      <c r="J2831" s="2">
        <v>3</v>
      </c>
      <c r="K2831" s="2">
        <v>2023</v>
      </c>
    </row>
    <row r="2832" spans="1:11" x14ac:dyDescent="0.25">
      <c r="A2832" s="2">
        <v>3829</v>
      </c>
      <c r="B2832" s="2">
        <f t="shared" ca="1" si="89"/>
        <v>12764</v>
      </c>
      <c r="C2832" s="1">
        <v>1135</v>
      </c>
      <c r="D2832" s="2" t="str">
        <f t="shared" ca="1" si="88"/>
        <v>Deposit</v>
      </c>
      <c r="E2832" s="2" t="s">
        <v>9</v>
      </c>
      <c r="F2832" s="1">
        <v>29</v>
      </c>
      <c r="G2832" s="2" t="s">
        <v>11</v>
      </c>
      <c r="H2832" s="2" t="s">
        <v>22</v>
      </c>
      <c r="I2832" s="1">
        <v>1</v>
      </c>
      <c r="J2832" s="2">
        <v>8</v>
      </c>
      <c r="K2832" s="2">
        <v>2024</v>
      </c>
    </row>
    <row r="2833" spans="1:11" x14ac:dyDescent="0.25">
      <c r="A2833" s="2">
        <v>3830</v>
      </c>
      <c r="B2833" s="2">
        <f t="shared" ca="1" si="89"/>
        <v>13779</v>
      </c>
      <c r="C2833" s="1">
        <v>1464</v>
      </c>
      <c r="D2833" s="2" t="str">
        <f t="shared" ca="1" si="88"/>
        <v>Transfer</v>
      </c>
      <c r="E2833" s="2" t="s">
        <v>7</v>
      </c>
      <c r="F2833" s="1">
        <v>43</v>
      </c>
      <c r="G2833" s="2" t="s">
        <v>11</v>
      </c>
      <c r="H2833" s="2" t="s">
        <v>23</v>
      </c>
      <c r="I2833" s="1">
        <v>3</v>
      </c>
      <c r="J2833" s="2">
        <v>10</v>
      </c>
      <c r="K2833" s="2">
        <v>2023</v>
      </c>
    </row>
    <row r="2834" spans="1:11" x14ac:dyDescent="0.25">
      <c r="A2834" s="2">
        <v>3831</v>
      </c>
      <c r="B2834" s="2">
        <f t="shared" ca="1" si="89"/>
        <v>3067</v>
      </c>
      <c r="C2834" s="1">
        <v>230</v>
      </c>
      <c r="D2834" s="2" t="str">
        <f t="shared" ca="1" si="88"/>
        <v>Deposit</v>
      </c>
      <c r="E2834" s="2" t="s">
        <v>7</v>
      </c>
      <c r="F2834" s="1">
        <v>51</v>
      </c>
      <c r="G2834" s="2" t="s">
        <v>12</v>
      </c>
      <c r="H2834" s="2" t="s">
        <v>21</v>
      </c>
      <c r="I2834" s="1">
        <v>4</v>
      </c>
      <c r="J2834" s="2">
        <v>10</v>
      </c>
      <c r="K2834" s="2">
        <v>2024</v>
      </c>
    </row>
    <row r="2835" spans="1:11" x14ac:dyDescent="0.25">
      <c r="A2835" s="2">
        <v>3832</v>
      </c>
      <c r="B2835" s="2">
        <f t="shared" ca="1" si="89"/>
        <v>11110</v>
      </c>
      <c r="C2835" s="1">
        <v>-114</v>
      </c>
      <c r="D2835" s="2" t="str">
        <f t="shared" ca="1" si="88"/>
        <v>Transfer</v>
      </c>
      <c r="E2835" s="2" t="s">
        <v>7</v>
      </c>
      <c r="F2835" s="1">
        <v>53</v>
      </c>
      <c r="G2835" s="2" t="s">
        <v>11</v>
      </c>
      <c r="H2835" s="2" t="s">
        <v>22</v>
      </c>
      <c r="I2835" s="1">
        <v>4</v>
      </c>
      <c r="J2835" s="2">
        <v>8</v>
      </c>
      <c r="K2835" s="2">
        <v>2023</v>
      </c>
    </row>
    <row r="2836" spans="1:11" x14ac:dyDescent="0.25">
      <c r="A2836" s="2">
        <v>3833</v>
      </c>
      <c r="B2836" s="2">
        <f t="shared" ca="1" si="89"/>
        <v>3299</v>
      </c>
      <c r="C2836" s="1">
        <v>862</v>
      </c>
      <c r="D2836" s="2" t="str">
        <f t="shared" ca="1" si="88"/>
        <v>Transfer</v>
      </c>
      <c r="E2836" s="2" t="s">
        <v>8</v>
      </c>
      <c r="F2836" s="1">
        <v>45</v>
      </c>
      <c r="G2836" s="2" t="s">
        <v>12</v>
      </c>
      <c r="H2836" s="2" t="s">
        <v>23</v>
      </c>
      <c r="I2836" s="1">
        <v>1</v>
      </c>
      <c r="J2836" s="2">
        <v>3</v>
      </c>
      <c r="K2836" s="2">
        <v>2024</v>
      </c>
    </row>
    <row r="2837" spans="1:11" x14ac:dyDescent="0.25">
      <c r="A2837" s="2">
        <v>3834</v>
      </c>
      <c r="B2837" s="2">
        <f t="shared" ca="1" si="89"/>
        <v>4874</v>
      </c>
      <c r="C2837" s="1">
        <v>704</v>
      </c>
      <c r="D2837" s="2" t="str">
        <f t="shared" ca="1" si="88"/>
        <v>Deposit</v>
      </c>
      <c r="E2837" s="2" t="s">
        <v>7</v>
      </c>
      <c r="F2837" s="1">
        <v>65</v>
      </c>
      <c r="G2837" s="2" t="s">
        <v>11</v>
      </c>
      <c r="H2837" s="2" t="s">
        <v>19</v>
      </c>
      <c r="I2837" s="1">
        <v>4</v>
      </c>
      <c r="J2837" s="2">
        <v>3</v>
      </c>
      <c r="K2837" s="2">
        <v>2024</v>
      </c>
    </row>
    <row r="2838" spans="1:11" x14ac:dyDescent="0.25">
      <c r="A2838" s="2">
        <v>3835</v>
      </c>
      <c r="B2838" s="2">
        <f t="shared" ca="1" si="89"/>
        <v>22349</v>
      </c>
      <c r="C2838" s="1">
        <v>101</v>
      </c>
      <c r="D2838" s="2" t="str">
        <f t="shared" ca="1" si="88"/>
        <v>Transfer</v>
      </c>
      <c r="E2838" s="2" t="s">
        <v>9</v>
      </c>
      <c r="F2838" s="1">
        <v>68</v>
      </c>
      <c r="G2838" s="2" t="s">
        <v>12</v>
      </c>
      <c r="H2838" s="2" t="s">
        <v>20</v>
      </c>
      <c r="I2838" s="1">
        <v>5</v>
      </c>
      <c r="J2838" s="2">
        <v>4</v>
      </c>
      <c r="K2838" s="2">
        <v>2023</v>
      </c>
    </row>
    <row r="2839" spans="1:11" x14ac:dyDescent="0.25">
      <c r="A2839" s="2">
        <v>3836</v>
      </c>
      <c r="B2839" s="2">
        <f t="shared" ca="1" si="89"/>
        <v>5193</v>
      </c>
      <c r="C2839" s="1">
        <v>-450</v>
      </c>
      <c r="D2839" s="2" t="str">
        <f t="shared" ca="1" si="88"/>
        <v>Transfer</v>
      </c>
      <c r="E2839" s="2" t="s">
        <v>8</v>
      </c>
      <c r="F2839" s="1">
        <v>68</v>
      </c>
      <c r="G2839" s="2" t="s">
        <v>11</v>
      </c>
      <c r="H2839" s="2" t="s">
        <v>21</v>
      </c>
      <c r="I2839" s="1">
        <v>5</v>
      </c>
      <c r="J2839" s="2">
        <v>8</v>
      </c>
      <c r="K2839" s="2">
        <v>2024</v>
      </c>
    </row>
    <row r="2840" spans="1:11" x14ac:dyDescent="0.25">
      <c r="A2840" s="2">
        <v>3837</v>
      </c>
      <c r="B2840" s="2">
        <f t="shared" ca="1" si="89"/>
        <v>14149</v>
      </c>
      <c r="C2840" s="1">
        <v>-445</v>
      </c>
      <c r="D2840" s="2" t="str">
        <f t="shared" ca="1" si="88"/>
        <v>Withdrawal</v>
      </c>
      <c r="E2840" s="2" t="s">
        <v>7</v>
      </c>
      <c r="F2840" s="1">
        <v>52</v>
      </c>
      <c r="G2840" s="2" t="s">
        <v>12</v>
      </c>
      <c r="H2840" s="2" t="s">
        <v>22</v>
      </c>
      <c r="I2840" s="1">
        <v>4</v>
      </c>
      <c r="J2840" s="2">
        <v>9</v>
      </c>
      <c r="K2840" s="2">
        <v>2024</v>
      </c>
    </row>
    <row r="2841" spans="1:11" x14ac:dyDescent="0.25">
      <c r="A2841" s="2">
        <v>3838</v>
      </c>
      <c r="B2841" s="2">
        <f t="shared" ca="1" si="89"/>
        <v>23300</v>
      </c>
      <c r="C2841" s="1">
        <v>68</v>
      </c>
      <c r="D2841" s="2" t="str">
        <f t="shared" ca="1" si="88"/>
        <v>Deposit</v>
      </c>
      <c r="E2841" s="2" t="s">
        <v>7</v>
      </c>
      <c r="F2841" s="1">
        <v>65</v>
      </c>
      <c r="G2841" s="2" t="s">
        <v>11</v>
      </c>
      <c r="H2841" s="2" t="s">
        <v>23</v>
      </c>
      <c r="I2841" s="1">
        <v>1</v>
      </c>
      <c r="J2841" s="2">
        <v>4</v>
      </c>
      <c r="K2841" s="2">
        <v>2023</v>
      </c>
    </row>
    <row r="2842" spans="1:11" x14ac:dyDescent="0.25">
      <c r="A2842" s="2">
        <v>3839</v>
      </c>
      <c r="B2842" s="2">
        <f t="shared" ca="1" si="89"/>
        <v>13896</v>
      </c>
      <c r="C2842" s="1">
        <v>119</v>
      </c>
      <c r="D2842" s="2" t="str">
        <f t="shared" ca="1" si="88"/>
        <v>Deposit</v>
      </c>
      <c r="E2842" s="2" t="s">
        <v>7</v>
      </c>
      <c r="F2842" s="1">
        <v>60</v>
      </c>
      <c r="G2842" s="2" t="s">
        <v>11</v>
      </c>
      <c r="H2842" s="2" t="s">
        <v>19</v>
      </c>
      <c r="I2842" s="1">
        <v>2</v>
      </c>
      <c r="J2842" s="2">
        <v>4</v>
      </c>
      <c r="K2842" s="2">
        <v>2023</v>
      </c>
    </row>
    <row r="2843" spans="1:11" x14ac:dyDescent="0.25">
      <c r="A2843" s="2">
        <v>3840</v>
      </c>
      <c r="B2843" s="2">
        <f t="shared" ca="1" si="89"/>
        <v>11732</v>
      </c>
      <c r="C2843" s="1">
        <v>1176</v>
      </c>
      <c r="D2843" s="2" t="str">
        <f t="shared" ca="1" si="88"/>
        <v>Transfer</v>
      </c>
      <c r="E2843" s="2" t="s">
        <v>9</v>
      </c>
      <c r="F2843" s="1">
        <v>60</v>
      </c>
      <c r="G2843" s="2" t="s">
        <v>12</v>
      </c>
      <c r="H2843" s="2" t="s">
        <v>20</v>
      </c>
      <c r="I2843" s="1">
        <v>2</v>
      </c>
      <c r="J2843" s="2">
        <v>7</v>
      </c>
      <c r="K2843" s="2">
        <v>2023</v>
      </c>
    </row>
    <row r="2844" spans="1:11" x14ac:dyDescent="0.25">
      <c r="A2844" s="2">
        <v>3841</v>
      </c>
      <c r="B2844" s="2">
        <f t="shared" ca="1" si="89"/>
        <v>1133</v>
      </c>
      <c r="C2844" s="1">
        <v>1349</v>
      </c>
      <c r="D2844" s="2" t="str">
        <f t="shared" ca="1" si="88"/>
        <v>Deposit</v>
      </c>
      <c r="E2844" s="2" t="s">
        <v>7</v>
      </c>
      <c r="F2844" s="1">
        <v>66</v>
      </c>
      <c r="G2844" s="2" t="s">
        <v>11</v>
      </c>
      <c r="H2844" s="2" t="s">
        <v>21</v>
      </c>
      <c r="I2844" s="1">
        <v>3</v>
      </c>
      <c r="J2844" s="2">
        <v>8</v>
      </c>
      <c r="K2844" s="2">
        <v>2024</v>
      </c>
    </row>
    <row r="2845" spans="1:11" x14ac:dyDescent="0.25">
      <c r="A2845" s="2">
        <v>3842</v>
      </c>
      <c r="B2845" s="2">
        <f t="shared" ca="1" si="89"/>
        <v>4914</v>
      </c>
      <c r="C2845" s="1">
        <v>302</v>
      </c>
      <c r="D2845" s="2" t="str">
        <f t="shared" ca="1" si="88"/>
        <v>Withdrawal</v>
      </c>
      <c r="E2845" s="2" t="s">
        <v>8</v>
      </c>
      <c r="F2845" s="1">
        <v>45</v>
      </c>
      <c r="G2845" s="2" t="s">
        <v>12</v>
      </c>
      <c r="H2845" s="2" t="s">
        <v>22</v>
      </c>
      <c r="I2845" s="1">
        <v>5</v>
      </c>
      <c r="J2845" s="2">
        <v>4</v>
      </c>
      <c r="K2845" s="2">
        <v>2023</v>
      </c>
    </row>
    <row r="2846" spans="1:11" x14ac:dyDescent="0.25">
      <c r="A2846" s="2">
        <v>3843</v>
      </c>
      <c r="B2846" s="2">
        <f t="shared" ca="1" si="89"/>
        <v>10191</v>
      </c>
      <c r="C2846" s="1">
        <v>-304</v>
      </c>
      <c r="D2846" s="2" t="str">
        <f t="shared" ca="1" si="88"/>
        <v>Withdrawal</v>
      </c>
      <c r="E2846" s="2" t="s">
        <v>7</v>
      </c>
      <c r="F2846" s="1">
        <v>63</v>
      </c>
      <c r="G2846" s="2" t="s">
        <v>11</v>
      </c>
      <c r="H2846" s="2" t="s">
        <v>23</v>
      </c>
      <c r="I2846" s="1">
        <v>2</v>
      </c>
      <c r="J2846" s="2">
        <v>1</v>
      </c>
      <c r="K2846" s="2">
        <v>2024</v>
      </c>
    </row>
    <row r="2847" spans="1:11" x14ac:dyDescent="0.25">
      <c r="A2847" s="2">
        <v>3844</v>
      </c>
      <c r="B2847" s="2">
        <f t="shared" ca="1" si="89"/>
        <v>14860</v>
      </c>
      <c r="C2847" s="1">
        <v>-165</v>
      </c>
      <c r="D2847" s="2" t="str">
        <f t="shared" ca="1" si="88"/>
        <v>Withdrawal</v>
      </c>
      <c r="E2847" s="2" t="s">
        <v>7</v>
      </c>
      <c r="F2847" s="1">
        <v>63</v>
      </c>
      <c r="G2847" s="2" t="s">
        <v>12</v>
      </c>
      <c r="H2847" s="2" t="s">
        <v>19</v>
      </c>
      <c r="I2847" s="1">
        <v>3</v>
      </c>
      <c r="J2847" s="2">
        <v>10</v>
      </c>
      <c r="K2847" s="2">
        <v>2024</v>
      </c>
    </row>
    <row r="2848" spans="1:11" x14ac:dyDescent="0.25">
      <c r="A2848" s="2">
        <v>3845</v>
      </c>
      <c r="B2848" s="2">
        <f t="shared" ca="1" si="89"/>
        <v>11584</v>
      </c>
      <c r="C2848" s="1">
        <v>1031</v>
      </c>
      <c r="D2848" s="2" t="str">
        <f t="shared" ca="1" si="88"/>
        <v>Transfer</v>
      </c>
      <c r="E2848" s="2" t="s">
        <v>9</v>
      </c>
      <c r="F2848" s="1">
        <v>52</v>
      </c>
      <c r="G2848" s="2" t="s">
        <v>11</v>
      </c>
      <c r="H2848" s="2" t="s">
        <v>20</v>
      </c>
      <c r="I2848" s="1">
        <v>5</v>
      </c>
      <c r="J2848" s="2">
        <v>11</v>
      </c>
      <c r="K2848" s="2">
        <v>2023</v>
      </c>
    </row>
    <row r="2849" spans="1:11" x14ac:dyDescent="0.25">
      <c r="A2849" s="2">
        <v>3846</v>
      </c>
      <c r="B2849" s="2">
        <f t="shared" ca="1" si="89"/>
        <v>5356</v>
      </c>
      <c r="C2849" s="1">
        <v>-394</v>
      </c>
      <c r="D2849" s="2" t="str">
        <f t="shared" ca="1" si="88"/>
        <v>Deposit</v>
      </c>
      <c r="E2849" s="2" t="s">
        <v>7</v>
      </c>
      <c r="F2849" s="1">
        <v>40</v>
      </c>
      <c r="G2849" s="2" t="s">
        <v>12</v>
      </c>
      <c r="H2849" s="2" t="s">
        <v>21</v>
      </c>
      <c r="I2849" s="1">
        <v>1</v>
      </c>
      <c r="J2849" s="2">
        <v>5</v>
      </c>
      <c r="K2849" s="2">
        <v>2024</v>
      </c>
    </row>
    <row r="2850" spans="1:11" x14ac:dyDescent="0.25">
      <c r="A2850" s="2">
        <v>3847</v>
      </c>
      <c r="B2850" s="2">
        <f t="shared" ca="1" si="89"/>
        <v>19193</v>
      </c>
      <c r="C2850" s="1">
        <v>624</v>
      </c>
      <c r="D2850" s="2" t="str">
        <f t="shared" ca="1" si="88"/>
        <v>Transfer</v>
      </c>
      <c r="E2850" s="2" t="s">
        <v>7</v>
      </c>
      <c r="F2850" s="1">
        <v>35</v>
      </c>
      <c r="G2850" s="2" t="s">
        <v>11</v>
      </c>
      <c r="H2850" s="2" t="s">
        <v>22</v>
      </c>
      <c r="I2850" s="1">
        <v>1</v>
      </c>
      <c r="J2850" s="2">
        <v>12</v>
      </c>
      <c r="K2850" s="2">
        <v>2024</v>
      </c>
    </row>
    <row r="2851" spans="1:11" x14ac:dyDescent="0.25">
      <c r="A2851" s="2">
        <v>3848</v>
      </c>
      <c r="B2851" s="2">
        <f t="shared" ca="1" si="89"/>
        <v>5922</v>
      </c>
      <c r="C2851" s="1">
        <v>390</v>
      </c>
      <c r="D2851" s="2" t="str">
        <f t="shared" ca="1" si="88"/>
        <v>Transfer</v>
      </c>
      <c r="E2851" s="2" t="s">
        <v>8</v>
      </c>
      <c r="F2851" s="1">
        <v>58</v>
      </c>
      <c r="G2851" s="2" t="s">
        <v>12</v>
      </c>
      <c r="H2851" s="2" t="s">
        <v>23</v>
      </c>
      <c r="I2851" s="1">
        <v>2</v>
      </c>
      <c r="J2851" s="2">
        <v>2</v>
      </c>
      <c r="K2851" s="2">
        <v>2023</v>
      </c>
    </row>
    <row r="2852" spans="1:11" x14ac:dyDescent="0.25">
      <c r="A2852" s="2">
        <v>3849</v>
      </c>
      <c r="B2852" s="2">
        <f t="shared" ca="1" si="89"/>
        <v>8243</v>
      </c>
      <c r="C2852" s="1">
        <v>212</v>
      </c>
      <c r="D2852" s="2" t="str">
        <f t="shared" ca="1" si="88"/>
        <v>Withdrawal</v>
      </c>
      <c r="E2852" s="2" t="s">
        <v>9</v>
      </c>
      <c r="F2852" s="1">
        <v>67</v>
      </c>
      <c r="G2852" s="2" t="s">
        <v>11</v>
      </c>
      <c r="H2852" s="2" t="s">
        <v>19</v>
      </c>
      <c r="I2852" s="1">
        <v>3</v>
      </c>
      <c r="J2852" s="2">
        <v>7</v>
      </c>
      <c r="K2852" s="2">
        <v>2023</v>
      </c>
    </row>
    <row r="2853" spans="1:11" x14ac:dyDescent="0.25">
      <c r="A2853" s="2">
        <v>3850</v>
      </c>
      <c r="B2853" s="2">
        <f t="shared" ca="1" si="89"/>
        <v>20978</v>
      </c>
      <c r="C2853" s="1">
        <v>665</v>
      </c>
      <c r="D2853" s="2" t="str">
        <f t="shared" ca="1" si="88"/>
        <v>Transfer</v>
      </c>
      <c r="E2853" s="2" t="s">
        <v>7</v>
      </c>
      <c r="F2853" s="1">
        <v>46</v>
      </c>
      <c r="G2853" s="2" t="s">
        <v>12</v>
      </c>
      <c r="H2853" s="2" t="s">
        <v>20</v>
      </c>
      <c r="I2853" s="1">
        <v>3</v>
      </c>
      <c r="J2853" s="2">
        <v>2</v>
      </c>
      <c r="K2853" s="2">
        <v>2024</v>
      </c>
    </row>
    <row r="2854" spans="1:11" x14ac:dyDescent="0.25">
      <c r="A2854" s="2">
        <v>3851</v>
      </c>
      <c r="B2854" s="2">
        <f t="shared" ca="1" si="89"/>
        <v>682</v>
      </c>
      <c r="C2854" s="1">
        <v>1471</v>
      </c>
      <c r="D2854" s="2" t="str">
        <f t="shared" ca="1" si="88"/>
        <v>Transfer</v>
      </c>
      <c r="E2854" s="2" t="s">
        <v>8</v>
      </c>
      <c r="F2854" s="1">
        <v>49</v>
      </c>
      <c r="G2854" s="2" t="s">
        <v>11</v>
      </c>
      <c r="H2854" s="2" t="s">
        <v>21</v>
      </c>
      <c r="I2854" s="1">
        <v>2</v>
      </c>
      <c r="J2854" s="2">
        <v>12</v>
      </c>
      <c r="K2854" s="2">
        <v>2024</v>
      </c>
    </row>
    <row r="2855" spans="1:11" x14ac:dyDescent="0.25">
      <c r="A2855" s="2">
        <v>3852</v>
      </c>
      <c r="B2855" s="2">
        <f t="shared" ca="1" si="89"/>
        <v>4533</v>
      </c>
      <c r="C2855" s="1">
        <v>761</v>
      </c>
      <c r="D2855" s="2" t="str">
        <f t="shared" ca="1" si="88"/>
        <v>Withdrawal</v>
      </c>
      <c r="E2855" s="2" t="s">
        <v>7</v>
      </c>
      <c r="F2855" s="1">
        <v>33</v>
      </c>
      <c r="G2855" s="2" t="s">
        <v>12</v>
      </c>
      <c r="H2855" s="2" t="s">
        <v>22</v>
      </c>
      <c r="I2855" s="1">
        <v>3</v>
      </c>
      <c r="J2855" s="2">
        <v>1</v>
      </c>
      <c r="K2855" s="2">
        <v>2024</v>
      </c>
    </row>
    <row r="2856" spans="1:11" x14ac:dyDescent="0.25">
      <c r="A2856" s="2">
        <v>3853</v>
      </c>
      <c r="B2856" s="2">
        <f t="shared" ca="1" si="89"/>
        <v>14346</v>
      </c>
      <c r="C2856" s="1">
        <v>113</v>
      </c>
      <c r="D2856" s="2" t="str">
        <f t="shared" ca="1" si="88"/>
        <v>Withdrawal</v>
      </c>
      <c r="E2856" s="2" t="s">
        <v>7</v>
      </c>
      <c r="F2856" s="1">
        <v>62</v>
      </c>
      <c r="G2856" s="2" t="s">
        <v>11</v>
      </c>
      <c r="H2856" s="2" t="s">
        <v>23</v>
      </c>
      <c r="I2856" s="1">
        <v>5</v>
      </c>
      <c r="J2856" s="2">
        <v>11</v>
      </c>
      <c r="K2856" s="2">
        <v>2024</v>
      </c>
    </row>
    <row r="2857" spans="1:11" x14ac:dyDescent="0.25">
      <c r="A2857" s="2">
        <v>3854</v>
      </c>
      <c r="B2857" s="2">
        <f t="shared" ca="1" si="89"/>
        <v>12992</v>
      </c>
      <c r="C2857" s="1">
        <v>-183</v>
      </c>
      <c r="D2857" s="2" t="str">
        <f t="shared" ca="1" si="88"/>
        <v>Withdrawal</v>
      </c>
      <c r="E2857" s="2" t="s">
        <v>9</v>
      </c>
      <c r="F2857" s="1">
        <v>32</v>
      </c>
      <c r="G2857" s="2" t="s">
        <v>11</v>
      </c>
      <c r="H2857" s="2" t="s">
        <v>19</v>
      </c>
      <c r="I2857" s="1">
        <v>5</v>
      </c>
      <c r="J2857" s="2">
        <v>6</v>
      </c>
      <c r="K2857" s="2">
        <v>2023</v>
      </c>
    </row>
    <row r="2858" spans="1:11" x14ac:dyDescent="0.25">
      <c r="A2858" s="2">
        <v>3855</v>
      </c>
      <c r="B2858" s="2">
        <f t="shared" ca="1" si="89"/>
        <v>10874</v>
      </c>
      <c r="C2858" s="1">
        <v>242</v>
      </c>
      <c r="D2858" s="2" t="str">
        <f t="shared" ca="1" si="88"/>
        <v>Deposit</v>
      </c>
      <c r="E2858" s="2" t="s">
        <v>7</v>
      </c>
      <c r="F2858" s="1">
        <v>62</v>
      </c>
      <c r="G2858" s="2" t="s">
        <v>12</v>
      </c>
      <c r="H2858" s="2" t="s">
        <v>20</v>
      </c>
      <c r="I2858" s="1">
        <v>1</v>
      </c>
      <c r="J2858" s="2">
        <v>3</v>
      </c>
      <c r="K2858" s="2">
        <v>2024</v>
      </c>
    </row>
    <row r="2859" spans="1:11" x14ac:dyDescent="0.25">
      <c r="A2859" s="2">
        <v>3856</v>
      </c>
      <c r="B2859" s="2">
        <f t="shared" ca="1" si="89"/>
        <v>16150</v>
      </c>
      <c r="C2859" s="1">
        <v>1119</v>
      </c>
      <c r="D2859" s="2" t="str">
        <f t="shared" ca="1" si="88"/>
        <v>Transfer</v>
      </c>
      <c r="E2859" s="2" t="s">
        <v>7</v>
      </c>
      <c r="F2859" s="1">
        <v>59</v>
      </c>
      <c r="G2859" s="2" t="s">
        <v>11</v>
      </c>
      <c r="H2859" s="2" t="s">
        <v>21</v>
      </c>
      <c r="I2859" s="1">
        <v>3</v>
      </c>
      <c r="J2859" s="2">
        <v>7</v>
      </c>
      <c r="K2859" s="2">
        <v>2023</v>
      </c>
    </row>
    <row r="2860" spans="1:11" x14ac:dyDescent="0.25">
      <c r="A2860" s="2">
        <v>3857</v>
      </c>
      <c r="B2860" s="2">
        <f t="shared" ca="1" si="89"/>
        <v>947</v>
      </c>
      <c r="C2860" s="1">
        <v>879</v>
      </c>
      <c r="D2860" s="2" t="str">
        <f t="shared" ca="1" si="88"/>
        <v>Withdrawal</v>
      </c>
      <c r="E2860" s="2" t="s">
        <v>7</v>
      </c>
      <c r="F2860" s="1">
        <v>28</v>
      </c>
      <c r="G2860" s="2" t="s">
        <v>12</v>
      </c>
      <c r="H2860" s="2" t="s">
        <v>22</v>
      </c>
      <c r="I2860" s="1">
        <v>1</v>
      </c>
      <c r="J2860" s="2">
        <v>5</v>
      </c>
      <c r="K2860" s="2">
        <v>2024</v>
      </c>
    </row>
    <row r="2861" spans="1:11" x14ac:dyDescent="0.25">
      <c r="A2861" s="2">
        <v>3858</v>
      </c>
      <c r="B2861" s="2">
        <f t="shared" ca="1" si="89"/>
        <v>21316</v>
      </c>
      <c r="C2861" s="1">
        <v>374</v>
      </c>
      <c r="D2861" s="2" t="str">
        <f t="shared" ca="1" si="88"/>
        <v>Transfer</v>
      </c>
      <c r="E2861" s="2" t="s">
        <v>8</v>
      </c>
      <c r="F2861" s="1">
        <v>65</v>
      </c>
      <c r="G2861" s="2" t="s">
        <v>11</v>
      </c>
      <c r="H2861" s="2" t="s">
        <v>23</v>
      </c>
      <c r="I2861" s="1">
        <v>1</v>
      </c>
      <c r="J2861" s="2">
        <v>6</v>
      </c>
      <c r="K2861" s="2">
        <v>2023</v>
      </c>
    </row>
    <row r="2862" spans="1:11" x14ac:dyDescent="0.25">
      <c r="A2862" s="2">
        <v>3859</v>
      </c>
      <c r="B2862" s="2">
        <f t="shared" ca="1" si="89"/>
        <v>3297</v>
      </c>
      <c r="C2862" s="1">
        <v>1058</v>
      </c>
      <c r="D2862" s="2" t="str">
        <f t="shared" ca="1" si="88"/>
        <v>Deposit</v>
      </c>
      <c r="E2862" s="2" t="s">
        <v>7</v>
      </c>
      <c r="F2862" s="1">
        <v>54</v>
      </c>
      <c r="G2862" s="2" t="s">
        <v>12</v>
      </c>
      <c r="H2862" s="2" t="s">
        <v>19</v>
      </c>
      <c r="I2862" s="1">
        <v>5</v>
      </c>
      <c r="J2862" s="2">
        <v>10</v>
      </c>
      <c r="K2862" s="2">
        <v>2024</v>
      </c>
    </row>
    <row r="2863" spans="1:11" x14ac:dyDescent="0.25">
      <c r="A2863" s="2">
        <v>3860</v>
      </c>
      <c r="B2863" s="2">
        <f t="shared" ca="1" si="89"/>
        <v>13173</v>
      </c>
      <c r="C2863" s="1">
        <v>-470</v>
      </c>
      <c r="D2863" s="2" t="str">
        <f t="shared" ca="1" si="88"/>
        <v>Deposit</v>
      </c>
      <c r="E2863" s="2" t="s">
        <v>9</v>
      </c>
      <c r="F2863" s="1">
        <v>43</v>
      </c>
      <c r="G2863" s="2" t="s">
        <v>11</v>
      </c>
      <c r="H2863" s="2" t="s">
        <v>20</v>
      </c>
      <c r="I2863" s="1">
        <v>3</v>
      </c>
      <c r="J2863" s="2">
        <v>2</v>
      </c>
      <c r="K2863" s="2">
        <v>2023</v>
      </c>
    </row>
    <row r="2864" spans="1:11" x14ac:dyDescent="0.25">
      <c r="A2864" s="2">
        <v>3861</v>
      </c>
      <c r="B2864" s="2">
        <f t="shared" ca="1" si="89"/>
        <v>4297</v>
      </c>
      <c r="C2864" s="1">
        <v>-108</v>
      </c>
      <c r="D2864" s="2" t="str">
        <f t="shared" ca="1" si="88"/>
        <v>Withdrawal</v>
      </c>
      <c r="E2864" s="2" t="s">
        <v>8</v>
      </c>
      <c r="F2864" s="1">
        <v>60</v>
      </c>
      <c r="G2864" s="2" t="s">
        <v>12</v>
      </c>
      <c r="H2864" s="2" t="s">
        <v>21</v>
      </c>
      <c r="I2864" s="1">
        <v>4</v>
      </c>
      <c r="J2864" s="2">
        <v>5</v>
      </c>
      <c r="K2864" s="2">
        <v>2024</v>
      </c>
    </row>
    <row r="2865" spans="1:11" x14ac:dyDescent="0.25">
      <c r="A2865" s="2">
        <v>3862</v>
      </c>
      <c r="B2865" s="2">
        <f t="shared" ca="1" si="89"/>
        <v>2625</v>
      </c>
      <c r="C2865" s="1">
        <v>246</v>
      </c>
      <c r="D2865" s="2" t="str">
        <f t="shared" ca="1" si="88"/>
        <v>Withdrawal</v>
      </c>
      <c r="E2865" s="2" t="s">
        <v>7</v>
      </c>
      <c r="F2865" s="1">
        <v>33</v>
      </c>
      <c r="G2865" s="2" t="s">
        <v>11</v>
      </c>
      <c r="H2865" s="2" t="s">
        <v>22</v>
      </c>
      <c r="I2865" s="1">
        <v>4</v>
      </c>
      <c r="J2865" s="2">
        <v>6</v>
      </c>
      <c r="K2865" s="2">
        <v>2024</v>
      </c>
    </row>
    <row r="2866" spans="1:11" x14ac:dyDescent="0.25">
      <c r="A2866" s="2">
        <v>3863</v>
      </c>
      <c r="B2866" s="2">
        <f t="shared" ca="1" si="89"/>
        <v>11270</v>
      </c>
      <c r="C2866" s="1">
        <v>1387</v>
      </c>
      <c r="D2866" s="2" t="str">
        <f t="shared" ca="1" si="88"/>
        <v>Withdrawal</v>
      </c>
      <c r="E2866" s="2" t="s">
        <v>7</v>
      </c>
      <c r="F2866" s="1">
        <v>28</v>
      </c>
      <c r="G2866" s="2" t="s">
        <v>12</v>
      </c>
      <c r="H2866" s="2" t="s">
        <v>23</v>
      </c>
      <c r="I2866" s="1">
        <v>4</v>
      </c>
      <c r="J2866" s="2">
        <v>2</v>
      </c>
      <c r="K2866" s="2">
        <v>2023</v>
      </c>
    </row>
    <row r="2867" spans="1:11" x14ac:dyDescent="0.25">
      <c r="A2867" s="2">
        <v>3864</v>
      </c>
      <c r="B2867" s="2">
        <f t="shared" ca="1" si="89"/>
        <v>18277</v>
      </c>
      <c r="C2867" s="1">
        <v>1400</v>
      </c>
      <c r="D2867" s="2" t="str">
        <f t="shared" ca="1" si="88"/>
        <v>Transfer</v>
      </c>
      <c r="E2867" s="2" t="s">
        <v>7</v>
      </c>
      <c r="F2867" s="1">
        <v>45</v>
      </c>
      <c r="G2867" s="2" t="s">
        <v>11</v>
      </c>
      <c r="H2867" s="2" t="s">
        <v>19</v>
      </c>
      <c r="I2867" s="1">
        <v>4</v>
      </c>
      <c r="J2867" s="2">
        <v>4</v>
      </c>
      <c r="K2867" s="2">
        <v>2023</v>
      </c>
    </row>
    <row r="2868" spans="1:11" x14ac:dyDescent="0.25">
      <c r="A2868" s="2">
        <v>3865</v>
      </c>
      <c r="B2868" s="2">
        <f t="shared" ca="1" si="89"/>
        <v>3707</v>
      </c>
      <c r="C2868" s="1">
        <v>-52</v>
      </c>
      <c r="D2868" s="2" t="str">
        <f t="shared" ca="1" si="88"/>
        <v>Deposit</v>
      </c>
      <c r="E2868" s="2" t="s">
        <v>9</v>
      </c>
      <c r="F2868" s="1">
        <v>59</v>
      </c>
      <c r="G2868" s="2" t="s">
        <v>12</v>
      </c>
      <c r="H2868" s="2" t="s">
        <v>20</v>
      </c>
      <c r="I2868" s="1">
        <v>2</v>
      </c>
      <c r="J2868" s="2">
        <v>8</v>
      </c>
      <c r="K2868" s="2">
        <v>2023</v>
      </c>
    </row>
    <row r="2869" spans="1:11" x14ac:dyDescent="0.25">
      <c r="A2869" s="2">
        <v>3866</v>
      </c>
      <c r="B2869" s="2">
        <f t="shared" ca="1" si="89"/>
        <v>19692</v>
      </c>
      <c r="C2869" s="1">
        <v>589</v>
      </c>
      <c r="D2869" s="2" t="str">
        <f t="shared" ca="1" si="88"/>
        <v>Deposit</v>
      </c>
      <c r="E2869" s="2" t="s">
        <v>7</v>
      </c>
      <c r="F2869" s="1">
        <v>52</v>
      </c>
      <c r="G2869" s="2" t="s">
        <v>11</v>
      </c>
      <c r="H2869" s="2" t="s">
        <v>21</v>
      </c>
      <c r="I2869" s="1">
        <v>1</v>
      </c>
      <c r="J2869" s="2">
        <v>8</v>
      </c>
      <c r="K2869" s="2">
        <v>2024</v>
      </c>
    </row>
    <row r="2870" spans="1:11" x14ac:dyDescent="0.25">
      <c r="A2870" s="2">
        <v>3867</v>
      </c>
      <c r="B2870" s="2">
        <f t="shared" ca="1" si="89"/>
        <v>15441</v>
      </c>
      <c r="C2870" s="1">
        <v>200</v>
      </c>
      <c r="D2870" s="2" t="str">
        <f t="shared" ca="1" si="88"/>
        <v>Transfer</v>
      </c>
      <c r="E2870" s="2" t="s">
        <v>8</v>
      </c>
      <c r="F2870" s="1">
        <v>59</v>
      </c>
      <c r="G2870" s="2" t="s">
        <v>12</v>
      </c>
      <c r="H2870" s="2" t="s">
        <v>22</v>
      </c>
      <c r="I2870" s="1">
        <v>1</v>
      </c>
      <c r="J2870" s="2">
        <v>3</v>
      </c>
      <c r="K2870" s="2">
        <v>2023</v>
      </c>
    </row>
    <row r="2871" spans="1:11" x14ac:dyDescent="0.25">
      <c r="A2871" s="2">
        <v>3868</v>
      </c>
      <c r="B2871" s="2">
        <f t="shared" ca="1" si="89"/>
        <v>5676</v>
      </c>
      <c r="C2871" s="1">
        <v>1277</v>
      </c>
      <c r="D2871" s="2" t="str">
        <f t="shared" ca="1" si="88"/>
        <v>Transfer</v>
      </c>
      <c r="E2871" s="2" t="s">
        <v>7</v>
      </c>
      <c r="F2871" s="1">
        <v>28</v>
      </c>
      <c r="G2871" s="2" t="s">
        <v>11</v>
      </c>
      <c r="H2871" s="2" t="s">
        <v>23</v>
      </c>
      <c r="I2871" s="1">
        <v>5</v>
      </c>
      <c r="J2871" s="2">
        <v>12</v>
      </c>
      <c r="K2871" s="2">
        <v>2023</v>
      </c>
    </row>
    <row r="2872" spans="1:11" x14ac:dyDescent="0.25">
      <c r="A2872" s="2">
        <v>3869</v>
      </c>
      <c r="B2872" s="2">
        <f t="shared" ca="1" si="89"/>
        <v>7645</v>
      </c>
      <c r="C2872" s="1">
        <v>299</v>
      </c>
      <c r="D2872" s="2" t="str">
        <f t="shared" ca="1" si="88"/>
        <v>Withdrawal</v>
      </c>
      <c r="E2872" s="2" t="s">
        <v>7</v>
      </c>
      <c r="F2872" s="1">
        <v>69</v>
      </c>
      <c r="G2872" s="2" t="s">
        <v>12</v>
      </c>
      <c r="H2872" s="2" t="s">
        <v>19</v>
      </c>
      <c r="I2872" s="1">
        <v>5</v>
      </c>
      <c r="J2872" s="2">
        <v>3</v>
      </c>
      <c r="K2872" s="2">
        <v>2024</v>
      </c>
    </row>
    <row r="2873" spans="1:11" x14ac:dyDescent="0.25">
      <c r="A2873" s="2">
        <v>3870</v>
      </c>
      <c r="B2873" s="2">
        <f t="shared" ca="1" si="89"/>
        <v>10160</v>
      </c>
      <c r="C2873" s="1">
        <v>1246</v>
      </c>
      <c r="D2873" s="2" t="str">
        <f t="shared" ca="1" si="88"/>
        <v>Transfer</v>
      </c>
      <c r="E2873" s="2" t="s">
        <v>9</v>
      </c>
      <c r="F2873" s="1">
        <v>63</v>
      </c>
      <c r="G2873" s="2" t="s">
        <v>11</v>
      </c>
      <c r="H2873" s="2" t="s">
        <v>20</v>
      </c>
      <c r="I2873" s="1">
        <v>4</v>
      </c>
      <c r="J2873" s="2">
        <v>11</v>
      </c>
      <c r="K2873" s="2">
        <v>2023</v>
      </c>
    </row>
    <row r="2874" spans="1:11" x14ac:dyDescent="0.25">
      <c r="A2874" s="2">
        <v>3871</v>
      </c>
      <c r="B2874" s="2">
        <f t="shared" ca="1" si="89"/>
        <v>674</v>
      </c>
      <c r="C2874" s="1">
        <v>789</v>
      </c>
      <c r="D2874" s="2" t="str">
        <f t="shared" ca="1" si="88"/>
        <v>Deposit</v>
      </c>
      <c r="E2874" s="2" t="s">
        <v>7</v>
      </c>
      <c r="F2874" s="1">
        <v>37</v>
      </c>
      <c r="G2874" s="2" t="s">
        <v>12</v>
      </c>
      <c r="H2874" s="2" t="s">
        <v>21</v>
      </c>
      <c r="I2874" s="1">
        <v>1</v>
      </c>
      <c r="J2874" s="2">
        <v>3</v>
      </c>
      <c r="K2874" s="2">
        <v>2023</v>
      </c>
    </row>
    <row r="2875" spans="1:11" x14ac:dyDescent="0.25">
      <c r="A2875" s="2">
        <v>3872</v>
      </c>
      <c r="B2875" s="2">
        <f t="shared" ca="1" si="89"/>
        <v>11374</v>
      </c>
      <c r="C2875" s="1">
        <v>96</v>
      </c>
      <c r="D2875" s="2" t="str">
        <f t="shared" ca="1" si="88"/>
        <v>Withdrawal</v>
      </c>
      <c r="E2875" s="2" t="s">
        <v>7</v>
      </c>
      <c r="F2875" s="1">
        <v>69</v>
      </c>
      <c r="G2875" s="2" t="s">
        <v>11</v>
      </c>
      <c r="H2875" s="2" t="s">
        <v>22</v>
      </c>
      <c r="I2875" s="1">
        <v>2</v>
      </c>
      <c r="J2875" s="2">
        <v>12</v>
      </c>
      <c r="K2875" s="2">
        <v>2024</v>
      </c>
    </row>
    <row r="2876" spans="1:11" x14ac:dyDescent="0.25">
      <c r="A2876" s="2">
        <v>3873</v>
      </c>
      <c r="B2876" s="2">
        <f t="shared" ca="1" si="89"/>
        <v>17313</v>
      </c>
      <c r="C2876" s="1">
        <v>-252</v>
      </c>
      <c r="D2876" s="2" t="str">
        <f t="shared" ca="1" si="88"/>
        <v>Deposit</v>
      </c>
      <c r="E2876" s="2" t="s">
        <v>8</v>
      </c>
      <c r="F2876" s="1">
        <v>49</v>
      </c>
      <c r="G2876" s="2" t="s">
        <v>11</v>
      </c>
      <c r="H2876" s="2" t="s">
        <v>23</v>
      </c>
      <c r="I2876" s="1">
        <v>3</v>
      </c>
      <c r="J2876" s="2">
        <v>3</v>
      </c>
      <c r="K2876" s="2">
        <v>2024</v>
      </c>
    </row>
    <row r="2877" spans="1:11" x14ac:dyDescent="0.25">
      <c r="A2877" s="2">
        <v>3874</v>
      </c>
      <c r="B2877" s="2">
        <f t="shared" ca="1" si="89"/>
        <v>775</v>
      </c>
      <c r="C2877" s="1">
        <v>739</v>
      </c>
      <c r="D2877" s="2" t="str">
        <f t="shared" ca="1" si="88"/>
        <v>Withdrawal</v>
      </c>
      <c r="E2877" s="2" t="s">
        <v>9</v>
      </c>
      <c r="F2877" s="1">
        <v>33</v>
      </c>
      <c r="G2877" s="2" t="s">
        <v>12</v>
      </c>
      <c r="H2877" s="2" t="s">
        <v>19</v>
      </c>
      <c r="I2877" s="1">
        <v>4</v>
      </c>
      <c r="J2877" s="2">
        <v>4</v>
      </c>
      <c r="K2877" s="2">
        <v>2023</v>
      </c>
    </row>
    <row r="2878" spans="1:11" x14ac:dyDescent="0.25">
      <c r="A2878" s="2">
        <v>3875</v>
      </c>
      <c r="B2878" s="2">
        <f t="shared" ca="1" si="89"/>
        <v>24110</v>
      </c>
      <c r="C2878" s="1">
        <v>934</v>
      </c>
      <c r="D2878" s="2" t="str">
        <f t="shared" ca="1" si="88"/>
        <v>Deposit</v>
      </c>
      <c r="E2878" s="2" t="s">
        <v>7</v>
      </c>
      <c r="F2878" s="1">
        <v>61</v>
      </c>
      <c r="G2878" s="2" t="s">
        <v>11</v>
      </c>
      <c r="H2878" s="2" t="s">
        <v>20</v>
      </c>
      <c r="I2878" s="1">
        <v>5</v>
      </c>
      <c r="J2878" s="2">
        <v>12</v>
      </c>
      <c r="K2878" s="2">
        <v>2023</v>
      </c>
    </row>
    <row r="2879" spans="1:11" x14ac:dyDescent="0.25">
      <c r="A2879" s="2">
        <v>3876</v>
      </c>
      <c r="B2879" s="2">
        <f t="shared" ca="1" si="89"/>
        <v>12333</v>
      </c>
      <c r="C2879" s="1">
        <v>587</v>
      </c>
      <c r="D2879" s="2" t="str">
        <f t="shared" ca="1" si="88"/>
        <v>Withdrawal</v>
      </c>
      <c r="E2879" s="2" t="s">
        <v>8</v>
      </c>
      <c r="F2879" s="1">
        <v>34</v>
      </c>
      <c r="G2879" s="2" t="s">
        <v>11</v>
      </c>
      <c r="H2879" s="2" t="s">
        <v>21</v>
      </c>
      <c r="I2879" s="1">
        <v>1</v>
      </c>
      <c r="J2879" s="2">
        <v>3</v>
      </c>
      <c r="K2879" s="2">
        <v>2024</v>
      </c>
    </row>
    <row r="2880" spans="1:11" x14ac:dyDescent="0.25">
      <c r="A2880" s="2">
        <v>3877</v>
      </c>
      <c r="B2880" s="2">
        <f t="shared" ca="1" si="89"/>
        <v>20429</v>
      </c>
      <c r="C2880" s="1">
        <v>-61</v>
      </c>
      <c r="D2880" s="2" t="str">
        <f t="shared" ca="1" si="88"/>
        <v>Transfer</v>
      </c>
      <c r="E2880" s="2" t="s">
        <v>7</v>
      </c>
      <c r="F2880" s="1">
        <v>42</v>
      </c>
      <c r="G2880" s="2" t="s">
        <v>12</v>
      </c>
      <c r="H2880" s="2" t="s">
        <v>22</v>
      </c>
      <c r="I2880" s="1">
        <v>4</v>
      </c>
      <c r="J2880" s="2">
        <v>10</v>
      </c>
      <c r="K2880" s="2">
        <v>2023</v>
      </c>
    </row>
    <row r="2881" spans="1:11" x14ac:dyDescent="0.25">
      <c r="A2881" s="2">
        <v>3878</v>
      </c>
      <c r="B2881" s="2">
        <f t="shared" ca="1" si="89"/>
        <v>2749</v>
      </c>
      <c r="C2881" s="1">
        <v>1014</v>
      </c>
      <c r="D2881" s="2" t="str">
        <f t="shared" ca="1" si="88"/>
        <v>Withdrawal</v>
      </c>
      <c r="E2881" s="2" t="s">
        <v>7</v>
      </c>
      <c r="F2881" s="1">
        <v>45</v>
      </c>
      <c r="G2881" s="2" t="s">
        <v>12</v>
      </c>
      <c r="H2881" s="2" t="s">
        <v>23</v>
      </c>
      <c r="I2881" s="1">
        <v>4</v>
      </c>
      <c r="J2881" s="2">
        <v>1</v>
      </c>
      <c r="K2881" s="2">
        <v>2024</v>
      </c>
    </row>
    <row r="2882" spans="1:11" x14ac:dyDescent="0.25">
      <c r="A2882" s="2">
        <v>3879</v>
      </c>
      <c r="B2882" s="2">
        <f t="shared" ca="1" si="89"/>
        <v>10460</v>
      </c>
      <c r="C2882" s="1">
        <v>-492</v>
      </c>
      <c r="D2882" s="2" t="str">
        <f t="shared" ca="1" si="88"/>
        <v>Withdrawal</v>
      </c>
      <c r="E2882" s="2" t="s">
        <v>9</v>
      </c>
      <c r="F2882" s="1">
        <v>34</v>
      </c>
      <c r="G2882" s="2" t="s">
        <v>11</v>
      </c>
      <c r="H2882" s="2" t="s">
        <v>19</v>
      </c>
      <c r="I2882" s="1">
        <v>2</v>
      </c>
      <c r="J2882" s="2">
        <v>4</v>
      </c>
      <c r="K2882" s="2">
        <v>2023</v>
      </c>
    </row>
    <row r="2883" spans="1:11" x14ac:dyDescent="0.25">
      <c r="A2883" s="2">
        <v>3880</v>
      </c>
      <c r="B2883" s="2">
        <f t="shared" ca="1" si="89"/>
        <v>13709</v>
      </c>
      <c r="C2883" s="1">
        <v>409</v>
      </c>
      <c r="D2883" s="2" t="str">
        <f t="shared" ca="1" si="88"/>
        <v>Withdrawal</v>
      </c>
      <c r="E2883" s="2" t="s">
        <v>7</v>
      </c>
      <c r="F2883" s="1">
        <v>68</v>
      </c>
      <c r="G2883" s="2" t="s">
        <v>11</v>
      </c>
      <c r="H2883" s="2" t="s">
        <v>20</v>
      </c>
      <c r="I2883" s="1">
        <v>4</v>
      </c>
      <c r="J2883" s="2">
        <v>6</v>
      </c>
      <c r="K2883" s="2">
        <v>2023</v>
      </c>
    </row>
    <row r="2884" spans="1:11" x14ac:dyDescent="0.25">
      <c r="A2884" s="2">
        <v>3881</v>
      </c>
      <c r="B2884" s="2">
        <f t="shared" ca="1" si="89"/>
        <v>17166</v>
      </c>
      <c r="C2884" s="1">
        <v>-113</v>
      </c>
      <c r="D2884" s="2" t="str">
        <f t="shared" ref="D2884:D2947" ca="1" si="90">INDEX(loan_types,RANDBETWEEN(1,COUNTA(loan_types)))</f>
        <v>Transfer</v>
      </c>
      <c r="E2884" s="2" t="s">
        <v>8</v>
      </c>
      <c r="F2884" s="1">
        <v>42</v>
      </c>
      <c r="G2884" s="2" t="s">
        <v>12</v>
      </c>
      <c r="H2884" s="2" t="s">
        <v>21</v>
      </c>
      <c r="I2884" s="1">
        <v>3</v>
      </c>
      <c r="J2884" s="2">
        <v>1</v>
      </c>
      <c r="K2884" s="2">
        <v>2024</v>
      </c>
    </row>
    <row r="2885" spans="1:11" x14ac:dyDescent="0.25">
      <c r="A2885" s="2">
        <v>3882</v>
      </c>
      <c r="B2885" s="2">
        <f t="shared" ref="B2885:B2948" ca="1" si="91">IF(D2885="Withdrawal",RANDBETWEEN(500,15000),IF(D2884="Transfer",RANDBETWEEN(600,6000),RANDBETWEEN(10000,25000)))</f>
        <v>4305</v>
      </c>
      <c r="C2885" s="1">
        <v>1042</v>
      </c>
      <c r="D2885" s="2" t="str">
        <f t="shared" ca="1" si="90"/>
        <v>Deposit</v>
      </c>
      <c r="E2885" s="2" t="s">
        <v>7</v>
      </c>
      <c r="F2885" s="1">
        <v>37</v>
      </c>
      <c r="G2885" s="2" t="s">
        <v>11</v>
      </c>
      <c r="H2885" s="2" t="s">
        <v>23</v>
      </c>
      <c r="I2885" s="1">
        <v>3</v>
      </c>
      <c r="J2885" s="2">
        <v>8</v>
      </c>
      <c r="K2885" s="2">
        <v>2024</v>
      </c>
    </row>
    <row r="2886" spans="1:11" x14ac:dyDescent="0.25">
      <c r="A2886" s="2">
        <v>3883</v>
      </c>
      <c r="B2886" s="2">
        <f t="shared" ca="1" si="91"/>
        <v>4855</v>
      </c>
      <c r="C2886" s="1">
        <v>1269</v>
      </c>
      <c r="D2886" s="2" t="str">
        <f t="shared" ca="1" si="90"/>
        <v>Withdrawal</v>
      </c>
      <c r="E2886" s="2" t="s">
        <v>7</v>
      </c>
      <c r="F2886" s="1">
        <v>63</v>
      </c>
      <c r="G2886" s="2" t="s">
        <v>12</v>
      </c>
      <c r="H2886" s="2" t="s">
        <v>19</v>
      </c>
      <c r="I2886" s="1">
        <v>1</v>
      </c>
      <c r="J2886" s="2">
        <v>12</v>
      </c>
      <c r="K2886" s="2">
        <v>2024</v>
      </c>
    </row>
    <row r="2887" spans="1:11" x14ac:dyDescent="0.25">
      <c r="A2887" s="2">
        <v>3884</v>
      </c>
      <c r="B2887" s="2">
        <f t="shared" ca="1" si="91"/>
        <v>13605</v>
      </c>
      <c r="C2887" s="1">
        <v>1146</v>
      </c>
      <c r="D2887" s="2" t="str">
        <f t="shared" ca="1" si="90"/>
        <v>Withdrawal</v>
      </c>
      <c r="E2887" s="2" t="s">
        <v>9</v>
      </c>
      <c r="F2887" s="1">
        <v>34</v>
      </c>
      <c r="G2887" s="2" t="s">
        <v>11</v>
      </c>
      <c r="H2887" s="2" t="s">
        <v>20</v>
      </c>
      <c r="I2887" s="1">
        <v>3</v>
      </c>
      <c r="J2887" s="2">
        <v>1</v>
      </c>
      <c r="K2887" s="2">
        <v>2024</v>
      </c>
    </row>
    <row r="2888" spans="1:11" x14ac:dyDescent="0.25">
      <c r="A2888" s="2">
        <v>3885</v>
      </c>
      <c r="B2888" s="2">
        <f t="shared" ca="1" si="91"/>
        <v>18205</v>
      </c>
      <c r="C2888" s="1">
        <v>449</v>
      </c>
      <c r="D2888" s="2" t="str">
        <f t="shared" ca="1" si="90"/>
        <v>Deposit</v>
      </c>
      <c r="E2888" s="2" t="s">
        <v>7</v>
      </c>
      <c r="F2888" s="1">
        <v>31</v>
      </c>
      <c r="G2888" s="2" t="s">
        <v>12</v>
      </c>
      <c r="H2888" s="2" t="s">
        <v>21</v>
      </c>
      <c r="I2888" s="1">
        <v>5</v>
      </c>
      <c r="J2888" s="2">
        <v>11</v>
      </c>
      <c r="K2888" s="2">
        <v>2023</v>
      </c>
    </row>
    <row r="2889" spans="1:11" x14ac:dyDescent="0.25">
      <c r="A2889" s="2">
        <v>3886</v>
      </c>
      <c r="B2889" s="2">
        <f t="shared" ca="1" si="91"/>
        <v>4099</v>
      </c>
      <c r="C2889" s="1">
        <v>1213</v>
      </c>
      <c r="D2889" s="2" t="str">
        <f t="shared" ca="1" si="90"/>
        <v>Withdrawal</v>
      </c>
      <c r="E2889" s="2" t="s">
        <v>7</v>
      </c>
      <c r="F2889" s="1">
        <v>63</v>
      </c>
      <c r="G2889" s="2" t="s">
        <v>11</v>
      </c>
      <c r="H2889" s="2" t="s">
        <v>22</v>
      </c>
      <c r="I2889" s="1">
        <v>5</v>
      </c>
      <c r="J2889" s="2">
        <v>7</v>
      </c>
      <c r="K2889" s="2">
        <v>2024</v>
      </c>
    </row>
    <row r="2890" spans="1:11" x14ac:dyDescent="0.25">
      <c r="A2890" s="2">
        <v>3887</v>
      </c>
      <c r="B2890" s="2">
        <f t="shared" ca="1" si="91"/>
        <v>18628</v>
      </c>
      <c r="C2890" s="1">
        <v>-113</v>
      </c>
      <c r="D2890" s="2" t="str">
        <f t="shared" ca="1" si="90"/>
        <v>Deposit</v>
      </c>
      <c r="E2890" s="2" t="s">
        <v>8</v>
      </c>
      <c r="F2890" s="1">
        <v>53</v>
      </c>
      <c r="G2890" s="2" t="s">
        <v>12</v>
      </c>
      <c r="H2890" s="2" t="s">
        <v>23</v>
      </c>
      <c r="I2890" s="1">
        <v>3</v>
      </c>
      <c r="J2890" s="2">
        <v>6</v>
      </c>
      <c r="K2890" s="2">
        <v>2024</v>
      </c>
    </row>
    <row r="2891" spans="1:11" x14ac:dyDescent="0.25">
      <c r="A2891" s="2">
        <v>3888</v>
      </c>
      <c r="B2891" s="2">
        <f t="shared" ca="1" si="91"/>
        <v>3084</v>
      </c>
      <c r="C2891" s="1">
        <v>847</v>
      </c>
      <c r="D2891" s="2" t="str">
        <f t="shared" ca="1" si="90"/>
        <v>Withdrawal</v>
      </c>
      <c r="E2891" s="2" t="s">
        <v>9</v>
      </c>
      <c r="F2891" s="1">
        <v>31</v>
      </c>
      <c r="G2891" s="2" t="s">
        <v>11</v>
      </c>
      <c r="H2891" s="2" t="s">
        <v>19</v>
      </c>
      <c r="I2891" s="1">
        <v>3</v>
      </c>
      <c r="J2891" s="2">
        <v>12</v>
      </c>
      <c r="K2891" s="2">
        <v>2023</v>
      </c>
    </row>
    <row r="2892" spans="1:11" x14ac:dyDescent="0.25">
      <c r="A2892" s="2">
        <v>3889</v>
      </c>
      <c r="B2892" s="2">
        <f t="shared" ca="1" si="91"/>
        <v>16213</v>
      </c>
      <c r="C2892" s="1">
        <v>1414</v>
      </c>
      <c r="D2892" s="2" t="str">
        <f t="shared" ca="1" si="90"/>
        <v>Transfer</v>
      </c>
      <c r="E2892" s="2" t="s">
        <v>7</v>
      </c>
      <c r="F2892" s="1">
        <v>35</v>
      </c>
      <c r="G2892" s="2" t="s">
        <v>11</v>
      </c>
      <c r="H2892" s="2" t="s">
        <v>20</v>
      </c>
      <c r="I2892" s="1">
        <v>4</v>
      </c>
      <c r="J2892" s="2">
        <v>12</v>
      </c>
      <c r="K2892" s="2">
        <v>2023</v>
      </c>
    </row>
    <row r="2893" spans="1:11" x14ac:dyDescent="0.25">
      <c r="A2893" s="2">
        <v>3890</v>
      </c>
      <c r="B2893" s="2">
        <f t="shared" ca="1" si="91"/>
        <v>1624</v>
      </c>
      <c r="C2893" s="1">
        <v>1372</v>
      </c>
      <c r="D2893" s="2" t="str">
        <f t="shared" ca="1" si="90"/>
        <v>Deposit</v>
      </c>
      <c r="E2893" s="2" t="s">
        <v>7</v>
      </c>
      <c r="F2893" s="1">
        <v>46</v>
      </c>
      <c r="G2893" s="2" t="s">
        <v>12</v>
      </c>
      <c r="H2893" s="2" t="s">
        <v>21</v>
      </c>
      <c r="I2893" s="1">
        <v>3</v>
      </c>
      <c r="J2893" s="2">
        <v>12</v>
      </c>
      <c r="K2893" s="2">
        <v>2023</v>
      </c>
    </row>
    <row r="2894" spans="1:11" x14ac:dyDescent="0.25">
      <c r="A2894" s="2">
        <v>3891</v>
      </c>
      <c r="B2894" s="2">
        <f t="shared" ca="1" si="91"/>
        <v>17414</v>
      </c>
      <c r="C2894" s="1">
        <v>697</v>
      </c>
      <c r="D2894" s="2" t="str">
        <f t="shared" ca="1" si="90"/>
        <v>Transfer</v>
      </c>
      <c r="E2894" s="2" t="s">
        <v>8</v>
      </c>
      <c r="F2894" s="1">
        <v>50</v>
      </c>
      <c r="G2894" s="2" t="s">
        <v>12</v>
      </c>
      <c r="H2894" s="2" t="s">
        <v>22</v>
      </c>
      <c r="I2894" s="1">
        <v>5</v>
      </c>
      <c r="J2894" s="2">
        <v>2</v>
      </c>
      <c r="K2894" s="2">
        <v>2023</v>
      </c>
    </row>
    <row r="2895" spans="1:11" x14ac:dyDescent="0.25">
      <c r="A2895" s="2">
        <v>3892</v>
      </c>
      <c r="B2895" s="2">
        <f t="shared" ca="1" si="91"/>
        <v>14913</v>
      </c>
      <c r="C2895" s="1">
        <v>1231</v>
      </c>
      <c r="D2895" s="2" t="str">
        <f t="shared" ca="1" si="90"/>
        <v>Withdrawal</v>
      </c>
      <c r="E2895" s="2" t="s">
        <v>7</v>
      </c>
      <c r="F2895" s="1">
        <v>69</v>
      </c>
      <c r="G2895" s="2" t="s">
        <v>11</v>
      </c>
      <c r="H2895" s="2" t="s">
        <v>23</v>
      </c>
      <c r="I2895" s="1">
        <v>1</v>
      </c>
      <c r="J2895" s="2">
        <v>3</v>
      </c>
      <c r="K2895" s="2">
        <v>2024</v>
      </c>
    </row>
    <row r="2896" spans="1:11" x14ac:dyDescent="0.25">
      <c r="A2896" s="2">
        <v>3893</v>
      </c>
      <c r="B2896" s="2">
        <f t="shared" ca="1" si="91"/>
        <v>10442</v>
      </c>
      <c r="C2896" s="1">
        <v>-293</v>
      </c>
      <c r="D2896" s="2" t="str">
        <f t="shared" ca="1" si="90"/>
        <v>Transfer</v>
      </c>
      <c r="E2896" s="2" t="s">
        <v>9</v>
      </c>
      <c r="F2896" s="1">
        <v>61</v>
      </c>
      <c r="G2896" s="2" t="s">
        <v>11</v>
      </c>
      <c r="H2896" s="2" t="s">
        <v>19</v>
      </c>
      <c r="I2896" s="1">
        <v>4</v>
      </c>
      <c r="J2896" s="2">
        <v>8</v>
      </c>
      <c r="K2896" s="2">
        <v>2024</v>
      </c>
    </row>
    <row r="2897" spans="1:11" x14ac:dyDescent="0.25">
      <c r="A2897" s="2">
        <v>3894</v>
      </c>
      <c r="B2897" s="2">
        <f t="shared" ca="1" si="91"/>
        <v>5527</v>
      </c>
      <c r="C2897" s="1">
        <v>387</v>
      </c>
      <c r="D2897" s="2" t="str">
        <f t="shared" ca="1" si="90"/>
        <v>Deposit</v>
      </c>
      <c r="E2897" s="2" t="s">
        <v>7</v>
      </c>
      <c r="F2897" s="1">
        <v>35</v>
      </c>
      <c r="G2897" s="2" t="s">
        <v>12</v>
      </c>
      <c r="H2897" s="2" t="s">
        <v>20</v>
      </c>
      <c r="I2897" s="1">
        <v>5</v>
      </c>
      <c r="J2897" s="2">
        <v>6</v>
      </c>
      <c r="K2897" s="2">
        <v>2024</v>
      </c>
    </row>
    <row r="2898" spans="1:11" x14ac:dyDescent="0.25">
      <c r="A2898" s="2">
        <v>3895</v>
      </c>
      <c r="B2898" s="2">
        <f t="shared" ca="1" si="91"/>
        <v>9255</v>
      </c>
      <c r="C2898" s="1">
        <v>210</v>
      </c>
      <c r="D2898" s="2" t="str">
        <f t="shared" ca="1" si="90"/>
        <v>Withdrawal</v>
      </c>
      <c r="E2898" s="2" t="s">
        <v>7</v>
      </c>
      <c r="F2898" s="1">
        <v>34</v>
      </c>
      <c r="G2898" s="2" t="s">
        <v>11</v>
      </c>
      <c r="H2898" s="2" t="s">
        <v>21</v>
      </c>
      <c r="I2898" s="1">
        <v>2</v>
      </c>
      <c r="J2898" s="2">
        <v>4</v>
      </c>
      <c r="K2898" s="2">
        <v>2024</v>
      </c>
    </row>
    <row r="2899" spans="1:11" x14ac:dyDescent="0.25">
      <c r="A2899" s="2">
        <v>3896</v>
      </c>
      <c r="B2899" s="2">
        <f t="shared" ca="1" si="91"/>
        <v>1888</v>
      </c>
      <c r="C2899" s="1">
        <v>1441</v>
      </c>
      <c r="D2899" s="2" t="str">
        <f t="shared" ca="1" si="90"/>
        <v>Withdrawal</v>
      </c>
      <c r="E2899" s="2" t="s">
        <v>8</v>
      </c>
      <c r="F2899" s="1">
        <v>62</v>
      </c>
      <c r="G2899" s="2" t="s">
        <v>12</v>
      </c>
      <c r="H2899" s="2" t="s">
        <v>22</v>
      </c>
      <c r="I2899" s="1">
        <v>2</v>
      </c>
      <c r="J2899" s="2">
        <v>8</v>
      </c>
      <c r="K2899" s="2">
        <v>2023</v>
      </c>
    </row>
    <row r="2900" spans="1:11" x14ac:dyDescent="0.25">
      <c r="A2900" s="2">
        <v>3897</v>
      </c>
      <c r="B2900" s="2">
        <f t="shared" ca="1" si="91"/>
        <v>14993</v>
      </c>
      <c r="C2900" s="1">
        <v>-163</v>
      </c>
      <c r="D2900" s="2" t="str">
        <f t="shared" ca="1" si="90"/>
        <v>Withdrawal</v>
      </c>
      <c r="E2900" s="2" t="s">
        <v>7</v>
      </c>
      <c r="F2900" s="1">
        <v>35</v>
      </c>
      <c r="G2900" s="2" t="s">
        <v>11</v>
      </c>
      <c r="H2900" s="2" t="s">
        <v>23</v>
      </c>
      <c r="I2900" s="1">
        <v>5</v>
      </c>
      <c r="J2900" s="2">
        <v>10</v>
      </c>
      <c r="K2900" s="2">
        <v>2024</v>
      </c>
    </row>
    <row r="2901" spans="1:11" x14ac:dyDescent="0.25">
      <c r="A2901" s="2">
        <v>3898</v>
      </c>
      <c r="B2901" s="2">
        <f t="shared" ca="1" si="91"/>
        <v>21313</v>
      </c>
      <c r="C2901" s="1">
        <v>287</v>
      </c>
      <c r="D2901" s="2" t="str">
        <f t="shared" ca="1" si="90"/>
        <v>Deposit</v>
      </c>
      <c r="E2901" s="2" t="s">
        <v>8</v>
      </c>
      <c r="F2901" s="1">
        <v>68</v>
      </c>
      <c r="G2901" s="2" t="s">
        <v>12</v>
      </c>
      <c r="H2901" s="2" t="s">
        <v>19</v>
      </c>
      <c r="I2901" s="1">
        <v>2</v>
      </c>
      <c r="J2901" s="2">
        <v>12</v>
      </c>
      <c r="K2901" s="2">
        <v>2024</v>
      </c>
    </row>
    <row r="2902" spans="1:11" x14ac:dyDescent="0.25">
      <c r="A2902" s="2">
        <v>3899</v>
      </c>
      <c r="B2902" s="2">
        <f t="shared" ca="1" si="91"/>
        <v>8629</v>
      </c>
      <c r="C2902" s="1">
        <v>663</v>
      </c>
      <c r="D2902" s="2" t="str">
        <f t="shared" ca="1" si="90"/>
        <v>Withdrawal</v>
      </c>
      <c r="E2902" s="2" t="s">
        <v>9</v>
      </c>
      <c r="F2902" s="1">
        <v>48</v>
      </c>
      <c r="G2902" s="2" t="s">
        <v>11</v>
      </c>
      <c r="H2902" s="2" t="s">
        <v>20</v>
      </c>
      <c r="I2902" s="1">
        <v>1</v>
      </c>
      <c r="J2902" s="2">
        <v>7</v>
      </c>
      <c r="K2902" s="2">
        <v>2023</v>
      </c>
    </row>
    <row r="2903" spans="1:11" x14ac:dyDescent="0.25">
      <c r="A2903" s="2">
        <v>3900</v>
      </c>
      <c r="B2903" s="2">
        <f t="shared" ca="1" si="91"/>
        <v>20501</v>
      </c>
      <c r="C2903" s="1">
        <v>1026</v>
      </c>
      <c r="D2903" s="2" t="str">
        <f t="shared" ca="1" si="90"/>
        <v>Transfer</v>
      </c>
      <c r="E2903" s="2" t="s">
        <v>7</v>
      </c>
      <c r="F2903" s="1">
        <v>57</v>
      </c>
      <c r="G2903" s="2" t="s">
        <v>12</v>
      </c>
      <c r="H2903" s="2" t="s">
        <v>21</v>
      </c>
      <c r="I2903" s="1">
        <v>2</v>
      </c>
      <c r="J2903" s="2">
        <v>8</v>
      </c>
      <c r="K2903" s="2">
        <v>2023</v>
      </c>
    </row>
    <row r="2904" spans="1:11" x14ac:dyDescent="0.25">
      <c r="A2904" s="2">
        <v>3901</v>
      </c>
      <c r="B2904" s="2">
        <f t="shared" ca="1" si="91"/>
        <v>1008</v>
      </c>
      <c r="C2904" s="1">
        <v>592</v>
      </c>
      <c r="D2904" s="2" t="str">
        <f t="shared" ca="1" si="90"/>
        <v>Withdrawal</v>
      </c>
      <c r="E2904" s="2" t="s">
        <v>7</v>
      </c>
      <c r="F2904" s="1">
        <v>27</v>
      </c>
      <c r="G2904" s="2" t="s">
        <v>11</v>
      </c>
      <c r="H2904" s="2" t="s">
        <v>22</v>
      </c>
      <c r="I2904" s="1">
        <v>1</v>
      </c>
      <c r="J2904" s="2">
        <v>7</v>
      </c>
      <c r="K2904" s="2">
        <v>2023</v>
      </c>
    </row>
    <row r="2905" spans="1:11" x14ac:dyDescent="0.25">
      <c r="A2905" s="2">
        <v>3902</v>
      </c>
      <c r="B2905" s="2">
        <f t="shared" ca="1" si="91"/>
        <v>18794</v>
      </c>
      <c r="C2905" s="1">
        <v>1357</v>
      </c>
      <c r="D2905" s="2" t="str">
        <f t="shared" ca="1" si="90"/>
        <v>Transfer</v>
      </c>
      <c r="E2905" s="2" t="s">
        <v>7</v>
      </c>
      <c r="F2905" s="1">
        <v>30</v>
      </c>
      <c r="G2905" s="2" t="s">
        <v>11</v>
      </c>
      <c r="H2905" s="2" t="s">
        <v>23</v>
      </c>
      <c r="I2905" s="1">
        <v>4</v>
      </c>
      <c r="J2905" s="2">
        <v>8</v>
      </c>
      <c r="K2905" s="2">
        <v>2024</v>
      </c>
    </row>
    <row r="2906" spans="1:11" x14ac:dyDescent="0.25">
      <c r="A2906" s="2">
        <v>3903</v>
      </c>
      <c r="B2906" s="2">
        <f t="shared" ca="1" si="91"/>
        <v>3555</v>
      </c>
      <c r="C2906" s="1">
        <v>575</v>
      </c>
      <c r="D2906" s="2" t="str">
        <f t="shared" ca="1" si="90"/>
        <v>Transfer</v>
      </c>
      <c r="E2906" s="2" t="s">
        <v>8</v>
      </c>
      <c r="F2906" s="1">
        <v>62</v>
      </c>
      <c r="G2906" s="2" t="s">
        <v>12</v>
      </c>
      <c r="H2906" s="2" t="s">
        <v>19</v>
      </c>
      <c r="I2906" s="1">
        <v>4</v>
      </c>
      <c r="J2906" s="2">
        <v>7</v>
      </c>
      <c r="K2906" s="2">
        <v>2023</v>
      </c>
    </row>
    <row r="2907" spans="1:11" x14ac:dyDescent="0.25">
      <c r="A2907" s="2">
        <v>3904</v>
      </c>
      <c r="B2907" s="2">
        <f t="shared" ca="1" si="91"/>
        <v>5369</v>
      </c>
      <c r="C2907" s="1">
        <v>663</v>
      </c>
      <c r="D2907" s="2" t="str">
        <f t="shared" ca="1" si="90"/>
        <v>Deposit</v>
      </c>
      <c r="E2907" s="2" t="s">
        <v>9</v>
      </c>
      <c r="F2907" s="1">
        <v>68</v>
      </c>
      <c r="G2907" s="2" t="s">
        <v>11</v>
      </c>
      <c r="H2907" s="2" t="s">
        <v>20</v>
      </c>
      <c r="I2907" s="1">
        <v>3</v>
      </c>
      <c r="J2907" s="2">
        <v>10</v>
      </c>
      <c r="K2907" s="2">
        <v>2024</v>
      </c>
    </row>
    <row r="2908" spans="1:11" x14ac:dyDescent="0.25">
      <c r="A2908" s="2">
        <v>3905</v>
      </c>
      <c r="B2908" s="2">
        <f t="shared" ca="1" si="91"/>
        <v>3834</v>
      </c>
      <c r="C2908" s="1">
        <v>688</v>
      </c>
      <c r="D2908" s="2" t="str">
        <f t="shared" ca="1" si="90"/>
        <v>Withdrawal</v>
      </c>
      <c r="E2908" s="2" t="s">
        <v>7</v>
      </c>
      <c r="F2908" s="1">
        <v>66</v>
      </c>
      <c r="G2908" s="2" t="s">
        <v>12</v>
      </c>
      <c r="H2908" s="2" t="s">
        <v>21</v>
      </c>
      <c r="I2908" s="1">
        <v>5</v>
      </c>
      <c r="J2908" s="2">
        <v>5</v>
      </c>
      <c r="K2908" s="2">
        <v>2024</v>
      </c>
    </row>
    <row r="2909" spans="1:11" x14ac:dyDescent="0.25">
      <c r="A2909" s="2">
        <v>3906</v>
      </c>
      <c r="B2909" s="2">
        <f t="shared" ca="1" si="91"/>
        <v>551</v>
      </c>
      <c r="C2909" s="1">
        <v>688</v>
      </c>
      <c r="D2909" s="2" t="str">
        <f t="shared" ca="1" si="90"/>
        <v>Withdrawal</v>
      </c>
      <c r="E2909" s="2" t="s">
        <v>7</v>
      </c>
      <c r="F2909" s="1">
        <v>43</v>
      </c>
      <c r="G2909" s="2" t="s">
        <v>11</v>
      </c>
      <c r="H2909" s="2" t="s">
        <v>22</v>
      </c>
      <c r="I2909" s="1">
        <v>3</v>
      </c>
      <c r="J2909" s="2">
        <v>3</v>
      </c>
      <c r="K2909" s="2">
        <v>2024</v>
      </c>
    </row>
    <row r="2910" spans="1:11" x14ac:dyDescent="0.25">
      <c r="A2910" s="2">
        <v>3907</v>
      </c>
      <c r="B2910" s="2">
        <f t="shared" ca="1" si="91"/>
        <v>11319</v>
      </c>
      <c r="C2910" s="1">
        <v>499</v>
      </c>
      <c r="D2910" s="2" t="str">
        <f t="shared" ca="1" si="90"/>
        <v>Deposit</v>
      </c>
      <c r="E2910" s="2" t="s">
        <v>7</v>
      </c>
      <c r="F2910" s="1">
        <v>66</v>
      </c>
      <c r="G2910" s="2" t="s">
        <v>12</v>
      </c>
      <c r="H2910" s="2" t="s">
        <v>23</v>
      </c>
      <c r="I2910" s="1">
        <v>1</v>
      </c>
      <c r="J2910" s="2">
        <v>9</v>
      </c>
      <c r="K2910" s="2">
        <v>2024</v>
      </c>
    </row>
    <row r="2911" spans="1:11" x14ac:dyDescent="0.25">
      <c r="A2911" s="2">
        <v>3908</v>
      </c>
      <c r="B2911" s="2">
        <f t="shared" ca="1" si="91"/>
        <v>4690</v>
      </c>
      <c r="C2911" s="1">
        <v>-328</v>
      </c>
      <c r="D2911" s="2" t="str">
        <f t="shared" ca="1" si="90"/>
        <v>Withdrawal</v>
      </c>
      <c r="E2911" s="2" t="s">
        <v>8</v>
      </c>
      <c r="F2911" s="1">
        <v>33</v>
      </c>
      <c r="G2911" s="2" t="s">
        <v>11</v>
      </c>
      <c r="H2911" s="2" t="s">
        <v>19</v>
      </c>
      <c r="I2911" s="1">
        <v>5</v>
      </c>
      <c r="J2911" s="2">
        <v>2</v>
      </c>
      <c r="K2911" s="2">
        <v>2024</v>
      </c>
    </row>
    <row r="2912" spans="1:11" x14ac:dyDescent="0.25">
      <c r="A2912" s="2">
        <v>3909</v>
      </c>
      <c r="B2912" s="2">
        <f t="shared" ca="1" si="91"/>
        <v>11430</v>
      </c>
      <c r="C2912" s="1">
        <v>-373</v>
      </c>
      <c r="D2912" s="2" t="str">
        <f t="shared" ca="1" si="90"/>
        <v>Transfer</v>
      </c>
      <c r="E2912" s="2" t="s">
        <v>7</v>
      </c>
      <c r="F2912" s="1">
        <v>48</v>
      </c>
      <c r="G2912" s="2" t="s">
        <v>12</v>
      </c>
      <c r="H2912" s="2" t="s">
        <v>20</v>
      </c>
      <c r="I2912" s="1">
        <v>4</v>
      </c>
      <c r="J2912" s="2">
        <v>1</v>
      </c>
      <c r="K2912" s="2">
        <v>2023</v>
      </c>
    </row>
    <row r="2913" spans="1:11" x14ac:dyDescent="0.25">
      <c r="A2913" s="2">
        <v>3910</v>
      </c>
      <c r="B2913" s="2">
        <f t="shared" ca="1" si="91"/>
        <v>5006</v>
      </c>
      <c r="C2913" s="1">
        <v>994</v>
      </c>
      <c r="D2913" s="2" t="str">
        <f t="shared" ca="1" si="90"/>
        <v>Transfer</v>
      </c>
      <c r="E2913" s="2" t="s">
        <v>9</v>
      </c>
      <c r="F2913" s="1">
        <v>58</v>
      </c>
      <c r="G2913" s="2" t="s">
        <v>11</v>
      </c>
      <c r="H2913" s="2" t="s">
        <v>21</v>
      </c>
      <c r="I2913" s="1">
        <v>1</v>
      </c>
      <c r="J2913" s="2">
        <v>3</v>
      </c>
      <c r="K2913" s="2">
        <v>2023</v>
      </c>
    </row>
    <row r="2914" spans="1:11" x14ac:dyDescent="0.25">
      <c r="A2914" s="2">
        <v>3911</v>
      </c>
      <c r="B2914" s="2">
        <f t="shared" ca="1" si="91"/>
        <v>4824</v>
      </c>
      <c r="C2914" s="1">
        <v>-54</v>
      </c>
      <c r="D2914" s="2" t="str">
        <f t="shared" ca="1" si="90"/>
        <v>Transfer</v>
      </c>
      <c r="E2914" s="2" t="s">
        <v>8</v>
      </c>
      <c r="F2914" s="1">
        <v>40</v>
      </c>
      <c r="G2914" s="2" t="s">
        <v>12</v>
      </c>
      <c r="H2914" s="2" t="s">
        <v>22</v>
      </c>
      <c r="I2914" s="1">
        <v>5</v>
      </c>
      <c r="J2914" s="2">
        <v>4</v>
      </c>
      <c r="K2914" s="2">
        <v>2023</v>
      </c>
    </row>
    <row r="2915" spans="1:11" x14ac:dyDescent="0.25">
      <c r="A2915" s="2">
        <v>3912</v>
      </c>
      <c r="B2915" s="2">
        <f t="shared" ca="1" si="91"/>
        <v>4157</v>
      </c>
      <c r="C2915" s="1">
        <v>968</v>
      </c>
      <c r="D2915" s="2" t="str">
        <f t="shared" ca="1" si="90"/>
        <v>Deposit</v>
      </c>
      <c r="E2915" s="2" t="s">
        <v>7</v>
      </c>
      <c r="F2915" s="1">
        <v>65</v>
      </c>
      <c r="G2915" s="2" t="s">
        <v>11</v>
      </c>
      <c r="H2915" s="2" t="s">
        <v>23</v>
      </c>
      <c r="I2915" s="1">
        <v>3</v>
      </c>
      <c r="J2915" s="2">
        <v>2</v>
      </c>
      <c r="K2915" s="2">
        <v>2023</v>
      </c>
    </row>
    <row r="2916" spans="1:11" x14ac:dyDescent="0.25">
      <c r="A2916" s="2">
        <v>3913</v>
      </c>
      <c r="B2916" s="2">
        <f t="shared" ca="1" si="91"/>
        <v>7156</v>
      </c>
      <c r="C2916" s="1">
        <v>-5</v>
      </c>
      <c r="D2916" s="2" t="str">
        <f t="shared" ca="1" si="90"/>
        <v>Withdrawal</v>
      </c>
      <c r="E2916" s="2" t="s">
        <v>7</v>
      </c>
      <c r="F2916" s="1">
        <v>63</v>
      </c>
      <c r="G2916" s="2" t="s">
        <v>12</v>
      </c>
      <c r="H2916" s="2" t="s">
        <v>19</v>
      </c>
      <c r="I2916" s="1">
        <v>5</v>
      </c>
      <c r="J2916" s="2">
        <v>5</v>
      </c>
      <c r="K2916" s="2">
        <v>2023</v>
      </c>
    </row>
    <row r="2917" spans="1:11" x14ac:dyDescent="0.25">
      <c r="A2917" s="2">
        <v>3914</v>
      </c>
      <c r="B2917" s="2">
        <f t="shared" ca="1" si="91"/>
        <v>19700</v>
      </c>
      <c r="C2917" s="1">
        <v>275</v>
      </c>
      <c r="D2917" s="2" t="str">
        <f t="shared" ca="1" si="90"/>
        <v>Transfer</v>
      </c>
      <c r="E2917" s="2" t="s">
        <v>7</v>
      </c>
      <c r="F2917" s="1">
        <v>29</v>
      </c>
      <c r="G2917" s="2" t="s">
        <v>11</v>
      </c>
      <c r="H2917" s="2" t="s">
        <v>20</v>
      </c>
      <c r="I2917" s="1">
        <v>3</v>
      </c>
      <c r="J2917" s="2">
        <v>2</v>
      </c>
      <c r="K2917" s="2">
        <v>2023</v>
      </c>
    </row>
    <row r="2918" spans="1:11" x14ac:dyDescent="0.25">
      <c r="A2918" s="2">
        <v>3915</v>
      </c>
      <c r="B2918" s="2">
        <f t="shared" ca="1" si="91"/>
        <v>2296</v>
      </c>
      <c r="C2918" s="1">
        <v>562</v>
      </c>
      <c r="D2918" s="2" t="str">
        <f t="shared" ca="1" si="90"/>
        <v>Transfer</v>
      </c>
      <c r="E2918" s="2" t="s">
        <v>9</v>
      </c>
      <c r="F2918" s="1">
        <v>61</v>
      </c>
      <c r="G2918" s="2" t="s">
        <v>12</v>
      </c>
      <c r="H2918" s="2" t="s">
        <v>21</v>
      </c>
      <c r="I2918" s="1">
        <v>1</v>
      </c>
      <c r="J2918" s="2">
        <v>11</v>
      </c>
      <c r="K2918" s="2">
        <v>2024</v>
      </c>
    </row>
    <row r="2919" spans="1:11" x14ac:dyDescent="0.25">
      <c r="A2919" s="2">
        <v>3916</v>
      </c>
      <c r="B2919" s="2">
        <f t="shared" ca="1" si="91"/>
        <v>4222</v>
      </c>
      <c r="C2919" s="1">
        <v>-253</v>
      </c>
      <c r="D2919" s="2" t="str">
        <f t="shared" ca="1" si="90"/>
        <v>Withdrawal</v>
      </c>
      <c r="E2919" s="2" t="s">
        <v>7</v>
      </c>
      <c r="F2919" s="1">
        <v>35</v>
      </c>
      <c r="G2919" s="2" t="s">
        <v>11</v>
      </c>
      <c r="H2919" s="2" t="s">
        <v>22</v>
      </c>
      <c r="I2919" s="1">
        <v>1</v>
      </c>
      <c r="J2919" s="2">
        <v>2</v>
      </c>
      <c r="K2919" s="2">
        <v>2024</v>
      </c>
    </row>
    <row r="2920" spans="1:11" x14ac:dyDescent="0.25">
      <c r="A2920" s="2">
        <v>3917</v>
      </c>
      <c r="B2920" s="2">
        <f t="shared" ca="1" si="91"/>
        <v>8233</v>
      </c>
      <c r="C2920" s="1">
        <v>1027</v>
      </c>
      <c r="D2920" s="2" t="str">
        <f t="shared" ca="1" si="90"/>
        <v>Withdrawal</v>
      </c>
      <c r="E2920" s="2" t="s">
        <v>8</v>
      </c>
      <c r="F2920" s="1">
        <v>35</v>
      </c>
      <c r="G2920" s="2" t="s">
        <v>11</v>
      </c>
      <c r="H2920" s="2" t="s">
        <v>23</v>
      </c>
      <c r="I2920" s="1">
        <v>5</v>
      </c>
      <c r="J2920" s="2">
        <v>12</v>
      </c>
      <c r="K2920" s="2">
        <v>2024</v>
      </c>
    </row>
    <row r="2921" spans="1:11" x14ac:dyDescent="0.25">
      <c r="A2921" s="2">
        <v>3918</v>
      </c>
      <c r="B2921" s="2">
        <f t="shared" ca="1" si="91"/>
        <v>20125</v>
      </c>
      <c r="C2921" s="1">
        <v>-312</v>
      </c>
      <c r="D2921" s="2" t="str">
        <f t="shared" ca="1" si="90"/>
        <v>Deposit</v>
      </c>
      <c r="E2921" s="2" t="s">
        <v>7</v>
      </c>
      <c r="F2921" s="1">
        <v>57</v>
      </c>
      <c r="G2921" s="2" t="s">
        <v>12</v>
      </c>
      <c r="H2921" s="2" t="s">
        <v>19</v>
      </c>
      <c r="I2921" s="1">
        <v>5</v>
      </c>
      <c r="J2921" s="2">
        <v>2</v>
      </c>
      <c r="K2921" s="2">
        <v>2024</v>
      </c>
    </row>
    <row r="2922" spans="1:11" x14ac:dyDescent="0.25">
      <c r="A2922" s="2">
        <v>3919</v>
      </c>
      <c r="B2922" s="2">
        <f t="shared" ca="1" si="91"/>
        <v>14499</v>
      </c>
      <c r="C2922" s="1">
        <v>1148</v>
      </c>
      <c r="D2922" s="2" t="str">
        <f t="shared" ca="1" si="90"/>
        <v>Transfer</v>
      </c>
      <c r="E2922" s="2" t="s">
        <v>7</v>
      </c>
      <c r="F2922" s="1">
        <v>64</v>
      </c>
      <c r="G2922" s="2" t="s">
        <v>11</v>
      </c>
      <c r="H2922" s="2" t="s">
        <v>20</v>
      </c>
      <c r="I2922" s="1">
        <v>1</v>
      </c>
      <c r="J2922" s="2">
        <v>8</v>
      </c>
      <c r="K2922" s="2">
        <v>2023</v>
      </c>
    </row>
    <row r="2923" spans="1:11" x14ac:dyDescent="0.25">
      <c r="A2923" s="2">
        <v>3920</v>
      </c>
      <c r="B2923" s="2">
        <f t="shared" ca="1" si="91"/>
        <v>1692</v>
      </c>
      <c r="C2923" s="1">
        <v>574</v>
      </c>
      <c r="D2923" s="2" t="str">
        <f t="shared" ca="1" si="90"/>
        <v>Transfer</v>
      </c>
      <c r="E2923" s="2" t="s">
        <v>9</v>
      </c>
      <c r="F2923" s="1">
        <v>45</v>
      </c>
      <c r="G2923" s="2" t="s">
        <v>12</v>
      </c>
      <c r="H2923" s="2" t="s">
        <v>21</v>
      </c>
      <c r="I2923" s="1">
        <v>3</v>
      </c>
      <c r="J2923" s="2">
        <v>4</v>
      </c>
      <c r="K2923" s="2">
        <v>2023</v>
      </c>
    </row>
    <row r="2924" spans="1:11" x14ac:dyDescent="0.25">
      <c r="A2924" s="2">
        <v>3921</v>
      </c>
      <c r="B2924" s="2">
        <f t="shared" ca="1" si="91"/>
        <v>13066</v>
      </c>
      <c r="C2924" s="1">
        <v>433</v>
      </c>
      <c r="D2924" s="2" t="str">
        <f t="shared" ca="1" si="90"/>
        <v>Withdrawal</v>
      </c>
      <c r="E2924" s="2" t="s">
        <v>7</v>
      </c>
      <c r="F2924" s="1">
        <v>44</v>
      </c>
      <c r="G2924" s="2" t="s">
        <v>11</v>
      </c>
      <c r="H2924" s="2" t="s">
        <v>22</v>
      </c>
      <c r="I2924" s="1">
        <v>3</v>
      </c>
      <c r="J2924" s="2">
        <v>2</v>
      </c>
      <c r="K2924" s="2">
        <v>2023</v>
      </c>
    </row>
    <row r="2925" spans="1:11" x14ac:dyDescent="0.25">
      <c r="A2925" s="2">
        <v>3922</v>
      </c>
      <c r="B2925" s="2">
        <f t="shared" ca="1" si="91"/>
        <v>23325</v>
      </c>
      <c r="C2925" s="1">
        <v>547</v>
      </c>
      <c r="D2925" s="2" t="str">
        <f t="shared" ca="1" si="90"/>
        <v>Deposit</v>
      </c>
      <c r="E2925" s="2" t="s">
        <v>7</v>
      </c>
      <c r="F2925" s="1">
        <v>38</v>
      </c>
      <c r="G2925" s="2" t="s">
        <v>12</v>
      </c>
      <c r="H2925" s="2" t="s">
        <v>23</v>
      </c>
      <c r="I2925" s="1">
        <v>2</v>
      </c>
      <c r="J2925" s="2">
        <v>1</v>
      </c>
      <c r="K2925" s="2">
        <v>2023</v>
      </c>
    </row>
    <row r="2926" spans="1:11" x14ac:dyDescent="0.25">
      <c r="A2926" s="2">
        <v>3923</v>
      </c>
      <c r="B2926" s="2">
        <f t="shared" ca="1" si="91"/>
        <v>740</v>
      </c>
      <c r="C2926" s="1">
        <v>642</v>
      </c>
      <c r="D2926" s="2" t="str">
        <f t="shared" ca="1" si="90"/>
        <v>Withdrawal</v>
      </c>
      <c r="E2926" s="2" t="s">
        <v>8</v>
      </c>
      <c r="F2926" s="1">
        <v>56</v>
      </c>
      <c r="G2926" s="2" t="s">
        <v>11</v>
      </c>
      <c r="H2926" s="2" t="s">
        <v>19</v>
      </c>
      <c r="I2926" s="1">
        <v>3</v>
      </c>
      <c r="J2926" s="2">
        <v>1</v>
      </c>
      <c r="K2926" s="2">
        <v>2024</v>
      </c>
    </row>
    <row r="2927" spans="1:11" x14ac:dyDescent="0.25">
      <c r="A2927" s="2">
        <v>3924</v>
      </c>
      <c r="B2927" s="2">
        <f t="shared" ca="1" si="91"/>
        <v>11170</v>
      </c>
      <c r="C2927" s="1">
        <v>1216</v>
      </c>
      <c r="D2927" s="2" t="str">
        <f t="shared" ca="1" si="90"/>
        <v>Transfer</v>
      </c>
      <c r="E2927" s="2" t="s">
        <v>9</v>
      </c>
      <c r="F2927" s="1">
        <v>38</v>
      </c>
      <c r="G2927" s="2" t="s">
        <v>12</v>
      </c>
      <c r="H2927" s="2" t="s">
        <v>20</v>
      </c>
      <c r="I2927" s="1">
        <v>4</v>
      </c>
      <c r="J2927" s="2">
        <v>7</v>
      </c>
      <c r="K2927" s="2">
        <v>2024</v>
      </c>
    </row>
    <row r="2928" spans="1:11" x14ac:dyDescent="0.25">
      <c r="A2928" s="2">
        <v>3925</v>
      </c>
      <c r="B2928" s="2">
        <f t="shared" ca="1" si="91"/>
        <v>2709</v>
      </c>
      <c r="C2928" s="1">
        <v>-190</v>
      </c>
      <c r="D2928" s="2" t="str">
        <f t="shared" ca="1" si="90"/>
        <v>Withdrawal</v>
      </c>
      <c r="E2928" s="2" t="s">
        <v>7</v>
      </c>
      <c r="F2928" s="1">
        <v>53</v>
      </c>
      <c r="G2928" s="2" t="s">
        <v>11</v>
      </c>
      <c r="H2928" s="2" t="s">
        <v>21</v>
      </c>
      <c r="I2928" s="1">
        <v>3</v>
      </c>
      <c r="J2928" s="2">
        <v>6</v>
      </c>
      <c r="K2928" s="2">
        <v>2024</v>
      </c>
    </row>
    <row r="2929" spans="1:11" x14ac:dyDescent="0.25">
      <c r="A2929" s="2">
        <v>3926</v>
      </c>
      <c r="B2929" s="2">
        <f t="shared" ca="1" si="91"/>
        <v>13972</v>
      </c>
      <c r="C2929" s="1">
        <v>274</v>
      </c>
      <c r="D2929" s="2" t="str">
        <f t="shared" ca="1" si="90"/>
        <v>Withdrawal</v>
      </c>
      <c r="E2929" s="2" t="s">
        <v>8</v>
      </c>
      <c r="F2929" s="1">
        <v>54</v>
      </c>
      <c r="G2929" s="2" t="s">
        <v>12</v>
      </c>
      <c r="H2929" s="2" t="s">
        <v>22</v>
      </c>
      <c r="I2929" s="1">
        <v>2</v>
      </c>
      <c r="J2929" s="2">
        <v>11</v>
      </c>
      <c r="K2929" s="2">
        <v>2023</v>
      </c>
    </row>
    <row r="2930" spans="1:11" x14ac:dyDescent="0.25">
      <c r="A2930" s="2">
        <v>3927</v>
      </c>
      <c r="B2930" s="2">
        <f t="shared" ca="1" si="91"/>
        <v>910</v>
      </c>
      <c r="C2930" s="1">
        <v>-82</v>
      </c>
      <c r="D2930" s="2" t="str">
        <f t="shared" ca="1" si="90"/>
        <v>Withdrawal</v>
      </c>
      <c r="E2930" s="2" t="s">
        <v>7</v>
      </c>
      <c r="F2930" s="1">
        <v>28</v>
      </c>
      <c r="G2930" s="2" t="s">
        <v>11</v>
      </c>
      <c r="H2930" s="2" t="s">
        <v>23</v>
      </c>
      <c r="I2930" s="1">
        <v>2</v>
      </c>
      <c r="J2930" s="2">
        <v>7</v>
      </c>
      <c r="K2930" s="2">
        <v>2024</v>
      </c>
    </row>
    <row r="2931" spans="1:11" x14ac:dyDescent="0.25">
      <c r="A2931" s="2">
        <v>3928</v>
      </c>
      <c r="B2931" s="2">
        <f t="shared" ca="1" si="91"/>
        <v>14320</v>
      </c>
      <c r="C2931" s="1">
        <v>-154</v>
      </c>
      <c r="D2931" s="2" t="str">
        <f t="shared" ca="1" si="90"/>
        <v>Deposit</v>
      </c>
      <c r="E2931" s="2" t="s">
        <v>7</v>
      </c>
      <c r="F2931" s="1">
        <v>70</v>
      </c>
      <c r="G2931" s="2" t="s">
        <v>12</v>
      </c>
      <c r="H2931" s="2" t="s">
        <v>19</v>
      </c>
      <c r="I2931" s="1">
        <v>1</v>
      </c>
      <c r="J2931" s="2">
        <v>3</v>
      </c>
      <c r="K2931" s="2">
        <v>2024</v>
      </c>
    </row>
    <row r="2932" spans="1:11" x14ac:dyDescent="0.25">
      <c r="A2932" s="2">
        <v>3929</v>
      </c>
      <c r="B2932" s="2">
        <f t="shared" ca="1" si="91"/>
        <v>22553</v>
      </c>
      <c r="C2932" s="1">
        <v>-12</v>
      </c>
      <c r="D2932" s="2" t="str">
        <f t="shared" ca="1" si="90"/>
        <v>Transfer</v>
      </c>
      <c r="E2932" s="1" t="s">
        <v>9</v>
      </c>
      <c r="F2932" s="1">
        <v>38</v>
      </c>
      <c r="G2932" s="2" t="s">
        <v>11</v>
      </c>
      <c r="H2932" s="2" t="s">
        <v>20</v>
      </c>
      <c r="I2932" s="1">
        <v>2</v>
      </c>
      <c r="J2932" s="2">
        <v>12</v>
      </c>
      <c r="K2932" s="2">
        <v>2024</v>
      </c>
    </row>
    <row r="2933" spans="1:11" x14ac:dyDescent="0.25">
      <c r="A2933" s="2">
        <v>3930</v>
      </c>
      <c r="B2933" s="2">
        <f t="shared" ca="1" si="91"/>
        <v>4383</v>
      </c>
      <c r="C2933" s="1">
        <v>1313</v>
      </c>
      <c r="D2933" s="2" t="str">
        <f t="shared" ca="1" si="90"/>
        <v>Transfer</v>
      </c>
      <c r="E2933" s="1" t="s">
        <v>8</v>
      </c>
      <c r="F2933" s="1">
        <v>61</v>
      </c>
      <c r="G2933" s="2" t="s">
        <v>12</v>
      </c>
      <c r="H2933" s="2" t="s">
        <v>21</v>
      </c>
      <c r="I2933" s="1">
        <v>4</v>
      </c>
      <c r="J2933" s="2">
        <v>2</v>
      </c>
      <c r="K2933" s="2">
        <v>2023</v>
      </c>
    </row>
    <row r="2934" spans="1:11" x14ac:dyDescent="0.25">
      <c r="A2934" s="2">
        <v>3931</v>
      </c>
      <c r="B2934" s="2">
        <f t="shared" ca="1" si="91"/>
        <v>5507</v>
      </c>
      <c r="C2934" s="1">
        <v>-423</v>
      </c>
      <c r="D2934" s="2" t="str">
        <f t="shared" ca="1" si="90"/>
        <v>Deposit</v>
      </c>
      <c r="E2934" s="1" t="s">
        <v>7</v>
      </c>
      <c r="F2934" s="1">
        <v>40</v>
      </c>
      <c r="G2934" s="2" t="s">
        <v>11</v>
      </c>
      <c r="H2934" s="2" t="s">
        <v>22</v>
      </c>
      <c r="I2934" s="1">
        <v>3</v>
      </c>
      <c r="J2934" s="2">
        <v>12</v>
      </c>
      <c r="K2934" s="2">
        <v>2023</v>
      </c>
    </row>
    <row r="2935" spans="1:11" x14ac:dyDescent="0.25">
      <c r="A2935" s="2">
        <v>3932</v>
      </c>
      <c r="B2935" s="2">
        <f t="shared" ca="1" si="91"/>
        <v>10008</v>
      </c>
      <c r="C2935" s="1">
        <v>480</v>
      </c>
      <c r="D2935" s="2" t="str">
        <f t="shared" ca="1" si="90"/>
        <v>Transfer</v>
      </c>
      <c r="E2935" s="1" t="s">
        <v>9</v>
      </c>
      <c r="F2935" s="1">
        <v>52</v>
      </c>
      <c r="G2935" s="2" t="s">
        <v>12</v>
      </c>
      <c r="H2935" s="2" t="s">
        <v>23</v>
      </c>
      <c r="I2935" s="1">
        <v>1</v>
      </c>
      <c r="J2935" s="2">
        <v>1</v>
      </c>
      <c r="K2935" s="2">
        <v>2024</v>
      </c>
    </row>
    <row r="2936" spans="1:11" x14ac:dyDescent="0.25">
      <c r="A2936" s="2">
        <v>3933</v>
      </c>
      <c r="B2936" s="2">
        <f t="shared" ca="1" si="91"/>
        <v>1493</v>
      </c>
      <c r="C2936" s="1">
        <v>871</v>
      </c>
      <c r="D2936" s="2" t="str">
        <f t="shared" ca="1" si="90"/>
        <v>Transfer</v>
      </c>
      <c r="E2936" s="1" t="s">
        <v>7</v>
      </c>
      <c r="F2936" s="1">
        <v>30</v>
      </c>
      <c r="G2936" s="2" t="s">
        <v>11</v>
      </c>
      <c r="H2936" s="2" t="s">
        <v>19</v>
      </c>
      <c r="I2936" s="1">
        <v>4</v>
      </c>
      <c r="J2936" s="2">
        <v>4</v>
      </c>
      <c r="K2936" s="2">
        <v>2023</v>
      </c>
    </row>
    <row r="2937" spans="1:11" x14ac:dyDescent="0.25">
      <c r="A2937" s="2">
        <v>3934</v>
      </c>
      <c r="B2937" s="2">
        <f t="shared" ca="1" si="91"/>
        <v>4578</v>
      </c>
      <c r="C2937" s="1">
        <v>286</v>
      </c>
      <c r="D2937" s="2" t="str">
        <f t="shared" ca="1" si="90"/>
        <v>Withdrawal</v>
      </c>
      <c r="E2937" s="1" t="s">
        <v>7</v>
      </c>
      <c r="F2937" s="1">
        <v>61</v>
      </c>
      <c r="G2937" s="2" t="s">
        <v>12</v>
      </c>
      <c r="H2937" s="2" t="s">
        <v>20</v>
      </c>
      <c r="I2937" s="1">
        <v>4</v>
      </c>
      <c r="J2937" s="2">
        <v>9</v>
      </c>
      <c r="K2937" s="2">
        <v>2023</v>
      </c>
    </row>
    <row r="2938" spans="1:11" x14ac:dyDescent="0.25">
      <c r="A2938" s="2">
        <v>3935</v>
      </c>
      <c r="B2938" s="2">
        <f t="shared" ca="1" si="91"/>
        <v>19510</v>
      </c>
      <c r="C2938" s="1">
        <v>877</v>
      </c>
      <c r="D2938" s="2" t="str">
        <f t="shared" ca="1" si="90"/>
        <v>Deposit</v>
      </c>
      <c r="E2938" s="2" t="s">
        <v>7</v>
      </c>
      <c r="F2938" s="1">
        <v>50</v>
      </c>
      <c r="G2938" s="2" t="s">
        <v>11</v>
      </c>
      <c r="H2938" s="2" t="s">
        <v>21</v>
      </c>
      <c r="I2938" s="1">
        <v>3</v>
      </c>
      <c r="J2938" s="2">
        <v>2</v>
      </c>
      <c r="K2938" s="2">
        <v>2023</v>
      </c>
    </row>
    <row r="2939" spans="1:11" x14ac:dyDescent="0.25">
      <c r="A2939" s="2">
        <v>3936</v>
      </c>
      <c r="B2939" s="2">
        <f t="shared" ca="1" si="91"/>
        <v>21276</v>
      </c>
      <c r="C2939" s="1">
        <v>-236</v>
      </c>
      <c r="D2939" s="2" t="str">
        <f t="shared" ca="1" si="90"/>
        <v>Transfer</v>
      </c>
      <c r="E2939" s="2" t="s">
        <v>8</v>
      </c>
      <c r="F2939" s="1">
        <v>52</v>
      </c>
      <c r="G2939" s="2" t="s">
        <v>11</v>
      </c>
      <c r="H2939" s="2" t="s">
        <v>22</v>
      </c>
      <c r="I2939" s="1">
        <v>3</v>
      </c>
      <c r="J2939" s="2">
        <v>11</v>
      </c>
      <c r="K2939" s="2">
        <v>2023</v>
      </c>
    </row>
    <row r="2940" spans="1:11" x14ac:dyDescent="0.25">
      <c r="A2940" s="2">
        <v>3937</v>
      </c>
      <c r="B2940" s="2">
        <f t="shared" ca="1" si="91"/>
        <v>1609</v>
      </c>
      <c r="C2940" s="1">
        <v>1123</v>
      </c>
      <c r="D2940" s="2" t="str">
        <f t="shared" ca="1" si="90"/>
        <v>Transfer</v>
      </c>
      <c r="E2940" s="2" t="s">
        <v>9</v>
      </c>
      <c r="F2940" s="1">
        <v>51</v>
      </c>
      <c r="G2940" s="2" t="s">
        <v>12</v>
      </c>
      <c r="H2940" s="2" t="s">
        <v>23</v>
      </c>
      <c r="I2940" s="1">
        <v>5</v>
      </c>
      <c r="J2940" s="2">
        <v>4</v>
      </c>
      <c r="K2940" s="2">
        <v>2024</v>
      </c>
    </row>
    <row r="2941" spans="1:11" x14ac:dyDescent="0.25">
      <c r="A2941" s="2">
        <v>3938</v>
      </c>
      <c r="B2941" s="2">
        <f t="shared" ca="1" si="91"/>
        <v>5333</v>
      </c>
      <c r="C2941" s="1">
        <v>1046</v>
      </c>
      <c r="D2941" s="2" t="str">
        <f t="shared" ca="1" si="90"/>
        <v>Deposit</v>
      </c>
      <c r="E2941" s="2" t="s">
        <v>7</v>
      </c>
      <c r="F2941" s="1">
        <v>55</v>
      </c>
      <c r="G2941" s="2" t="s">
        <v>11</v>
      </c>
      <c r="H2941" s="2" t="s">
        <v>19</v>
      </c>
      <c r="I2941" s="1">
        <v>2</v>
      </c>
      <c r="J2941" s="2">
        <v>8</v>
      </c>
      <c r="K2941" s="2">
        <v>2024</v>
      </c>
    </row>
    <row r="2942" spans="1:11" x14ac:dyDescent="0.25">
      <c r="A2942" s="2">
        <v>3939</v>
      </c>
      <c r="B2942" s="2">
        <f t="shared" ca="1" si="91"/>
        <v>11060</v>
      </c>
      <c r="C2942" s="1">
        <v>1045</v>
      </c>
      <c r="D2942" s="2" t="str">
        <f t="shared" ca="1" si="90"/>
        <v>Deposit</v>
      </c>
      <c r="E2942" s="2" t="s">
        <v>7</v>
      </c>
      <c r="F2942" s="1">
        <v>34</v>
      </c>
      <c r="G2942" s="2" t="s">
        <v>11</v>
      </c>
      <c r="H2942" s="2" t="s">
        <v>20</v>
      </c>
      <c r="I2942" s="1">
        <v>1</v>
      </c>
      <c r="J2942" s="2">
        <v>3</v>
      </c>
      <c r="K2942" s="2">
        <v>2023</v>
      </c>
    </row>
    <row r="2943" spans="1:11" x14ac:dyDescent="0.25">
      <c r="A2943" s="2">
        <v>3940</v>
      </c>
      <c r="B2943" s="2">
        <f t="shared" ca="1" si="91"/>
        <v>17429</v>
      </c>
      <c r="C2943" s="1">
        <v>1101</v>
      </c>
      <c r="D2943" s="2" t="str">
        <f t="shared" ca="1" si="90"/>
        <v>Deposit</v>
      </c>
      <c r="E2943" s="2" t="s">
        <v>7</v>
      </c>
      <c r="F2943" s="1">
        <v>56</v>
      </c>
      <c r="G2943" s="2" t="s">
        <v>12</v>
      </c>
      <c r="H2943" s="2" t="s">
        <v>21</v>
      </c>
      <c r="I2943" s="1">
        <v>3</v>
      </c>
      <c r="J2943" s="2">
        <v>10</v>
      </c>
      <c r="K2943" s="2">
        <v>2023</v>
      </c>
    </row>
    <row r="2944" spans="1:11" x14ac:dyDescent="0.25">
      <c r="A2944" s="2">
        <v>3941</v>
      </c>
      <c r="B2944" s="2">
        <f t="shared" ca="1" si="91"/>
        <v>19299</v>
      </c>
      <c r="C2944" s="1">
        <v>-300</v>
      </c>
      <c r="D2944" s="2" t="str">
        <f t="shared" ca="1" si="90"/>
        <v>Deposit</v>
      </c>
      <c r="E2944" s="2" t="s">
        <v>8</v>
      </c>
      <c r="F2944" s="1">
        <v>33</v>
      </c>
      <c r="G2944" s="2" t="s">
        <v>12</v>
      </c>
      <c r="H2944" s="2" t="s">
        <v>22</v>
      </c>
      <c r="I2944" s="1">
        <v>2</v>
      </c>
      <c r="J2944" s="2">
        <v>2</v>
      </c>
      <c r="K2944" s="2">
        <v>2023</v>
      </c>
    </row>
    <row r="2945" spans="1:11" x14ac:dyDescent="0.25">
      <c r="A2945" s="2">
        <v>3942</v>
      </c>
      <c r="B2945" s="2">
        <f t="shared" ca="1" si="91"/>
        <v>13431</v>
      </c>
      <c r="C2945" s="1">
        <v>821</v>
      </c>
      <c r="D2945" s="2" t="str">
        <f t="shared" ca="1" si="90"/>
        <v>Transfer</v>
      </c>
      <c r="E2945" s="2" t="s">
        <v>9</v>
      </c>
      <c r="F2945" s="1">
        <v>29</v>
      </c>
      <c r="G2945" s="2" t="s">
        <v>11</v>
      </c>
      <c r="H2945" s="2" t="s">
        <v>23</v>
      </c>
      <c r="I2945" s="1">
        <v>1</v>
      </c>
      <c r="J2945" s="2">
        <v>2</v>
      </c>
      <c r="K2945" s="2">
        <v>2024</v>
      </c>
    </row>
    <row r="2946" spans="1:11" x14ac:dyDescent="0.25">
      <c r="A2946" s="2">
        <v>3943</v>
      </c>
      <c r="B2946" s="2">
        <f t="shared" ca="1" si="91"/>
        <v>3825</v>
      </c>
      <c r="C2946" s="1">
        <v>1475</v>
      </c>
      <c r="D2946" s="2" t="str">
        <f t="shared" ca="1" si="90"/>
        <v>Transfer</v>
      </c>
      <c r="E2946" s="2" t="s">
        <v>7</v>
      </c>
      <c r="F2946" s="1">
        <v>55</v>
      </c>
      <c r="G2946" s="2" t="s">
        <v>11</v>
      </c>
      <c r="H2946" s="2" t="s">
        <v>19</v>
      </c>
      <c r="I2946" s="1">
        <v>2</v>
      </c>
      <c r="J2946" s="2">
        <v>2</v>
      </c>
      <c r="K2946" s="2">
        <v>2024</v>
      </c>
    </row>
    <row r="2947" spans="1:11" x14ac:dyDescent="0.25">
      <c r="A2947" s="2">
        <v>3944</v>
      </c>
      <c r="B2947" s="2">
        <f t="shared" ca="1" si="91"/>
        <v>5486</v>
      </c>
      <c r="C2947" s="1">
        <v>-280</v>
      </c>
      <c r="D2947" s="2" t="str">
        <f t="shared" ca="1" si="90"/>
        <v>Transfer</v>
      </c>
      <c r="E2947" s="2" t="s">
        <v>7</v>
      </c>
      <c r="F2947" s="1">
        <v>30</v>
      </c>
      <c r="G2947" s="2" t="s">
        <v>12</v>
      </c>
      <c r="H2947" s="2" t="s">
        <v>20</v>
      </c>
      <c r="I2947" s="1">
        <v>3</v>
      </c>
      <c r="J2947" s="2">
        <v>6</v>
      </c>
      <c r="K2947" s="2">
        <v>2023</v>
      </c>
    </row>
    <row r="2948" spans="1:11" x14ac:dyDescent="0.25">
      <c r="A2948" s="2">
        <v>3945</v>
      </c>
      <c r="B2948" s="2">
        <f t="shared" ca="1" si="91"/>
        <v>2345</v>
      </c>
      <c r="C2948" s="1">
        <v>457</v>
      </c>
      <c r="D2948" s="2" t="str">
        <f t="shared" ref="D2948:D3000" ca="1" si="92">INDEX(loan_types,RANDBETWEEN(1,COUNTA(loan_types)))</f>
        <v>Transfer</v>
      </c>
      <c r="E2948" s="2" t="s">
        <v>7</v>
      </c>
      <c r="F2948" s="1">
        <v>44</v>
      </c>
      <c r="G2948" s="2" t="s">
        <v>11</v>
      </c>
      <c r="H2948" s="2" t="s">
        <v>21</v>
      </c>
      <c r="I2948" s="1">
        <v>4</v>
      </c>
      <c r="J2948" s="2">
        <v>1</v>
      </c>
      <c r="K2948" s="2">
        <v>2023</v>
      </c>
    </row>
    <row r="2949" spans="1:11" x14ac:dyDescent="0.25">
      <c r="A2949" s="2">
        <v>3946</v>
      </c>
      <c r="B2949" s="2">
        <f t="shared" ref="B2949:B3000" ca="1" si="93">IF(D2949="Withdrawal",RANDBETWEEN(500,15000),IF(D2948="Transfer",RANDBETWEEN(600,6000),RANDBETWEEN(10000,25000)))</f>
        <v>10404</v>
      </c>
      <c r="C2949" s="1">
        <v>991</v>
      </c>
      <c r="D2949" s="2" t="str">
        <f t="shared" ca="1" si="92"/>
        <v>Withdrawal</v>
      </c>
      <c r="E2949" s="2" t="s">
        <v>8</v>
      </c>
      <c r="F2949" s="1">
        <v>48</v>
      </c>
      <c r="G2949" s="2" t="s">
        <v>12</v>
      </c>
      <c r="H2949" s="2" t="s">
        <v>22</v>
      </c>
      <c r="I2949" s="1">
        <v>3</v>
      </c>
      <c r="J2949" s="2">
        <v>5</v>
      </c>
      <c r="K2949" s="2">
        <v>2023</v>
      </c>
    </row>
    <row r="2950" spans="1:11" x14ac:dyDescent="0.25">
      <c r="A2950" s="2">
        <v>3947</v>
      </c>
      <c r="B2950" s="2">
        <f t="shared" ca="1" si="93"/>
        <v>12495</v>
      </c>
      <c r="C2950" s="1">
        <v>252</v>
      </c>
      <c r="D2950" s="2" t="str">
        <f t="shared" ca="1" si="92"/>
        <v>Transfer</v>
      </c>
      <c r="E2950" s="2" t="s">
        <v>7</v>
      </c>
      <c r="F2950" s="1">
        <v>48</v>
      </c>
      <c r="G2950" s="2" t="s">
        <v>11</v>
      </c>
      <c r="H2950" s="2" t="s">
        <v>23</v>
      </c>
      <c r="I2950" s="1">
        <v>3</v>
      </c>
      <c r="J2950" s="2">
        <v>10</v>
      </c>
      <c r="K2950" s="2">
        <v>2023</v>
      </c>
    </row>
    <row r="2951" spans="1:11" x14ac:dyDescent="0.25">
      <c r="A2951" s="2">
        <v>3948</v>
      </c>
      <c r="B2951" s="2">
        <f t="shared" ca="1" si="93"/>
        <v>2751</v>
      </c>
      <c r="C2951" s="1">
        <v>-339</v>
      </c>
      <c r="D2951" s="2" t="str">
        <f t="shared" ca="1" si="92"/>
        <v>Deposit</v>
      </c>
      <c r="E2951" s="2" t="s">
        <v>9</v>
      </c>
      <c r="F2951" s="1">
        <v>54</v>
      </c>
      <c r="G2951" s="2" t="s">
        <v>12</v>
      </c>
      <c r="H2951" s="2" t="s">
        <v>19</v>
      </c>
      <c r="I2951" s="1">
        <v>1</v>
      </c>
      <c r="J2951" s="2">
        <v>1</v>
      </c>
      <c r="K2951" s="2">
        <v>2024</v>
      </c>
    </row>
    <row r="2952" spans="1:11" x14ac:dyDescent="0.25">
      <c r="A2952" s="2">
        <v>3949</v>
      </c>
      <c r="B2952" s="2">
        <f t="shared" ca="1" si="93"/>
        <v>17227</v>
      </c>
      <c r="C2952" s="1">
        <v>-156</v>
      </c>
      <c r="D2952" s="2" t="str">
        <f t="shared" ca="1" si="92"/>
        <v>Deposit</v>
      </c>
      <c r="E2952" s="2" t="s">
        <v>8</v>
      </c>
      <c r="F2952" s="1">
        <v>40</v>
      </c>
      <c r="G2952" s="2" t="s">
        <v>11</v>
      </c>
      <c r="H2952" s="2" t="s">
        <v>20</v>
      </c>
      <c r="I2952" s="1">
        <v>1</v>
      </c>
      <c r="J2952" s="2">
        <v>7</v>
      </c>
      <c r="K2952" s="2">
        <v>2024</v>
      </c>
    </row>
    <row r="2953" spans="1:11" x14ac:dyDescent="0.25">
      <c r="A2953" s="2">
        <v>3950</v>
      </c>
      <c r="B2953" s="2">
        <f t="shared" ca="1" si="93"/>
        <v>12197</v>
      </c>
      <c r="C2953" s="1">
        <v>375</v>
      </c>
      <c r="D2953" s="2" t="str">
        <f t="shared" ca="1" si="92"/>
        <v>Deposit</v>
      </c>
      <c r="E2953" s="2" t="s">
        <v>7</v>
      </c>
      <c r="F2953" s="1">
        <v>56</v>
      </c>
      <c r="G2953" s="2" t="s">
        <v>12</v>
      </c>
      <c r="H2953" s="2" t="s">
        <v>21</v>
      </c>
      <c r="I2953" s="1">
        <v>4</v>
      </c>
      <c r="J2953" s="2">
        <v>7</v>
      </c>
      <c r="K2953" s="2">
        <v>2024</v>
      </c>
    </row>
    <row r="2954" spans="1:11" x14ac:dyDescent="0.25">
      <c r="A2954" s="2">
        <v>3951</v>
      </c>
      <c r="B2954" s="2">
        <f t="shared" ca="1" si="93"/>
        <v>19848</v>
      </c>
      <c r="C2954" s="1">
        <v>103</v>
      </c>
      <c r="D2954" s="2" t="str">
        <f t="shared" ca="1" si="92"/>
        <v>Transfer</v>
      </c>
      <c r="E2954" s="2" t="s">
        <v>7</v>
      </c>
      <c r="F2954" s="1">
        <v>37</v>
      </c>
      <c r="G2954" s="2" t="s">
        <v>11</v>
      </c>
      <c r="H2954" s="2" t="s">
        <v>22</v>
      </c>
      <c r="I2954" s="1">
        <v>4</v>
      </c>
      <c r="J2954" s="2">
        <v>3</v>
      </c>
      <c r="K2954" s="2">
        <v>2024</v>
      </c>
    </row>
    <row r="2955" spans="1:11" x14ac:dyDescent="0.25">
      <c r="A2955" s="2">
        <v>3952</v>
      </c>
      <c r="B2955" s="2">
        <f t="shared" ca="1" si="93"/>
        <v>4327</v>
      </c>
      <c r="C2955" s="1">
        <v>-415</v>
      </c>
      <c r="D2955" s="2" t="str">
        <f t="shared" ca="1" si="92"/>
        <v>Deposit</v>
      </c>
      <c r="E2955" s="2" t="s">
        <v>7</v>
      </c>
      <c r="F2955" s="1">
        <v>58</v>
      </c>
      <c r="G2955" s="2" t="s">
        <v>11</v>
      </c>
      <c r="H2955" s="2" t="s">
        <v>23</v>
      </c>
      <c r="I2955" s="1">
        <v>4</v>
      </c>
      <c r="J2955" s="2">
        <v>5</v>
      </c>
      <c r="K2955" s="2">
        <v>2024</v>
      </c>
    </row>
    <row r="2956" spans="1:11" x14ac:dyDescent="0.25">
      <c r="A2956" s="2">
        <v>3953</v>
      </c>
      <c r="B2956" s="2">
        <f t="shared" ca="1" si="93"/>
        <v>11665</v>
      </c>
      <c r="C2956" s="1">
        <v>1058</v>
      </c>
      <c r="D2956" s="2" t="str">
        <f t="shared" ca="1" si="92"/>
        <v>Withdrawal</v>
      </c>
      <c r="E2956" s="2" t="s">
        <v>9</v>
      </c>
      <c r="F2956" s="1">
        <v>55</v>
      </c>
      <c r="G2956" s="2" t="s">
        <v>12</v>
      </c>
      <c r="H2956" s="2" t="s">
        <v>19</v>
      </c>
      <c r="I2956" s="1">
        <v>3</v>
      </c>
      <c r="J2956" s="2">
        <v>11</v>
      </c>
      <c r="K2956" s="2">
        <v>2023</v>
      </c>
    </row>
    <row r="2957" spans="1:11" x14ac:dyDescent="0.25">
      <c r="A2957" s="2">
        <v>3954</v>
      </c>
      <c r="B2957" s="2">
        <f t="shared" ca="1" si="93"/>
        <v>7917</v>
      </c>
      <c r="C2957" s="1">
        <v>294</v>
      </c>
      <c r="D2957" s="2" t="str">
        <f t="shared" ca="1" si="92"/>
        <v>Withdrawal</v>
      </c>
      <c r="E2957" s="2" t="s">
        <v>7</v>
      </c>
      <c r="F2957" s="1">
        <v>54</v>
      </c>
      <c r="G2957" s="2" t="s">
        <v>12</v>
      </c>
      <c r="H2957" s="2" t="s">
        <v>20</v>
      </c>
      <c r="I2957" s="1">
        <v>1</v>
      </c>
      <c r="J2957" s="2">
        <v>5</v>
      </c>
      <c r="K2957" s="2">
        <v>2024</v>
      </c>
    </row>
    <row r="2958" spans="1:11" x14ac:dyDescent="0.25">
      <c r="A2958" s="2">
        <v>3955</v>
      </c>
      <c r="B2958" s="2">
        <f t="shared" ca="1" si="93"/>
        <v>13275</v>
      </c>
      <c r="C2958" s="1">
        <v>-135</v>
      </c>
      <c r="D2958" s="2" t="str">
        <f t="shared" ca="1" si="92"/>
        <v>Withdrawal</v>
      </c>
      <c r="E2958" s="2" t="s">
        <v>8</v>
      </c>
      <c r="F2958" s="1">
        <v>36</v>
      </c>
      <c r="G2958" s="2" t="s">
        <v>11</v>
      </c>
      <c r="H2958" s="2" t="s">
        <v>21</v>
      </c>
      <c r="I2958" s="1">
        <v>3</v>
      </c>
      <c r="J2958" s="2">
        <v>7</v>
      </c>
      <c r="K2958" s="2">
        <v>2023</v>
      </c>
    </row>
    <row r="2959" spans="1:11" x14ac:dyDescent="0.25">
      <c r="A2959" s="2">
        <v>3956</v>
      </c>
      <c r="B2959" s="2">
        <f t="shared" ca="1" si="93"/>
        <v>18435</v>
      </c>
      <c r="C2959" s="1">
        <v>63</v>
      </c>
      <c r="D2959" s="2" t="str">
        <f t="shared" ca="1" si="92"/>
        <v>Deposit</v>
      </c>
      <c r="E2959" s="2" t="s">
        <v>7</v>
      </c>
      <c r="F2959" s="1">
        <v>33</v>
      </c>
      <c r="G2959" s="2" t="s">
        <v>11</v>
      </c>
      <c r="H2959" s="2" t="s">
        <v>22</v>
      </c>
      <c r="I2959" s="1">
        <v>3</v>
      </c>
      <c r="J2959" s="2">
        <v>4</v>
      </c>
      <c r="K2959" s="2">
        <v>2024</v>
      </c>
    </row>
    <row r="2960" spans="1:11" x14ac:dyDescent="0.25">
      <c r="A2960" s="2">
        <v>3957</v>
      </c>
      <c r="B2960" s="2">
        <f t="shared" ca="1" si="93"/>
        <v>20708</v>
      </c>
      <c r="C2960" s="1">
        <v>532</v>
      </c>
      <c r="D2960" s="2" t="str">
        <f t="shared" ca="1" si="92"/>
        <v>Deposit</v>
      </c>
      <c r="E2960" s="2" t="s">
        <v>7</v>
      </c>
      <c r="F2960" s="1">
        <v>56</v>
      </c>
      <c r="G2960" s="2" t="s">
        <v>12</v>
      </c>
      <c r="H2960" s="2" t="s">
        <v>23</v>
      </c>
      <c r="I2960" s="1">
        <v>2</v>
      </c>
      <c r="J2960" s="2">
        <v>7</v>
      </c>
      <c r="K2960" s="2">
        <v>2023</v>
      </c>
    </row>
    <row r="2961" spans="1:11" x14ac:dyDescent="0.25">
      <c r="A2961" s="2">
        <v>3958</v>
      </c>
      <c r="B2961" s="2">
        <f t="shared" ca="1" si="93"/>
        <v>16270</v>
      </c>
      <c r="C2961" s="1">
        <v>224</v>
      </c>
      <c r="D2961" s="2" t="str">
        <f t="shared" ca="1" si="92"/>
        <v>Deposit</v>
      </c>
      <c r="E2961" s="2" t="s">
        <v>9</v>
      </c>
      <c r="F2961" s="1">
        <v>60</v>
      </c>
      <c r="G2961" s="2" t="s">
        <v>11</v>
      </c>
      <c r="H2961" s="2" t="s">
        <v>19</v>
      </c>
      <c r="I2961" s="1">
        <v>4</v>
      </c>
      <c r="J2961" s="2">
        <v>10</v>
      </c>
      <c r="K2961" s="2">
        <v>2023</v>
      </c>
    </row>
    <row r="2962" spans="1:11" x14ac:dyDescent="0.25">
      <c r="A2962" s="2">
        <v>3959</v>
      </c>
      <c r="B2962" s="2">
        <f t="shared" ca="1" si="93"/>
        <v>7478</v>
      </c>
      <c r="C2962" s="1">
        <v>-460</v>
      </c>
      <c r="D2962" s="2" t="str">
        <f t="shared" ca="1" si="92"/>
        <v>Withdrawal</v>
      </c>
      <c r="E2962" s="2" t="s">
        <v>7</v>
      </c>
      <c r="F2962" s="1">
        <v>53</v>
      </c>
      <c r="G2962" s="2" t="s">
        <v>12</v>
      </c>
      <c r="H2962" s="2" t="s">
        <v>20</v>
      </c>
      <c r="I2962" s="1">
        <v>4</v>
      </c>
      <c r="J2962" s="2">
        <v>4</v>
      </c>
      <c r="K2962" s="2">
        <v>2024</v>
      </c>
    </row>
    <row r="2963" spans="1:11" x14ac:dyDescent="0.25">
      <c r="A2963" s="2">
        <v>3960</v>
      </c>
      <c r="B2963" s="2">
        <f t="shared" ca="1" si="93"/>
        <v>23965</v>
      </c>
      <c r="C2963" s="1">
        <v>892</v>
      </c>
      <c r="D2963" s="2" t="str">
        <f t="shared" ca="1" si="92"/>
        <v>Transfer</v>
      </c>
      <c r="E2963" s="2" t="s">
        <v>7</v>
      </c>
      <c r="F2963" s="1">
        <v>48</v>
      </c>
      <c r="G2963" s="2" t="s">
        <v>11</v>
      </c>
      <c r="H2963" s="2" t="s">
        <v>21</v>
      </c>
      <c r="I2963" s="1">
        <v>4</v>
      </c>
      <c r="J2963" s="2">
        <v>1</v>
      </c>
      <c r="K2963" s="2">
        <v>2023</v>
      </c>
    </row>
    <row r="2964" spans="1:11" x14ac:dyDescent="0.25">
      <c r="A2964" s="2">
        <v>3961</v>
      </c>
      <c r="B2964" s="2">
        <f t="shared" ca="1" si="93"/>
        <v>10628</v>
      </c>
      <c r="C2964" s="1">
        <v>1172</v>
      </c>
      <c r="D2964" s="2" t="str">
        <f t="shared" ca="1" si="92"/>
        <v>Withdrawal</v>
      </c>
      <c r="E2964" s="2" t="s">
        <v>8</v>
      </c>
      <c r="F2964" s="1">
        <v>43</v>
      </c>
      <c r="G2964" s="2" t="s">
        <v>12</v>
      </c>
      <c r="H2964" s="2" t="s">
        <v>22</v>
      </c>
      <c r="I2964" s="1">
        <v>5</v>
      </c>
      <c r="J2964" s="2">
        <v>4</v>
      </c>
      <c r="K2964" s="2">
        <v>2023</v>
      </c>
    </row>
    <row r="2965" spans="1:11" x14ac:dyDescent="0.25">
      <c r="A2965" s="2">
        <v>3962</v>
      </c>
      <c r="B2965" s="2">
        <f t="shared" ca="1" si="93"/>
        <v>2143</v>
      </c>
      <c r="C2965" s="1">
        <v>97</v>
      </c>
      <c r="D2965" s="2" t="str">
        <f t="shared" ca="1" si="92"/>
        <v>Withdrawal</v>
      </c>
      <c r="E2965" s="2" t="s">
        <v>9</v>
      </c>
      <c r="F2965" s="1">
        <v>55</v>
      </c>
      <c r="G2965" s="2" t="s">
        <v>11</v>
      </c>
      <c r="H2965" s="2" t="s">
        <v>23</v>
      </c>
      <c r="I2965" s="1">
        <v>4</v>
      </c>
      <c r="J2965" s="2">
        <v>12</v>
      </c>
      <c r="K2965" s="2">
        <v>2024</v>
      </c>
    </row>
    <row r="2966" spans="1:11" x14ac:dyDescent="0.25">
      <c r="A2966" s="2">
        <v>3963</v>
      </c>
      <c r="B2966" s="2">
        <f t="shared" ca="1" si="93"/>
        <v>8765</v>
      </c>
      <c r="C2966" s="1">
        <v>842</v>
      </c>
      <c r="D2966" s="2" t="str">
        <f t="shared" ca="1" si="92"/>
        <v>Withdrawal</v>
      </c>
      <c r="E2966" s="2" t="s">
        <v>7</v>
      </c>
      <c r="F2966" s="1">
        <v>38</v>
      </c>
      <c r="G2966" s="2" t="s">
        <v>12</v>
      </c>
      <c r="H2966" s="2" t="s">
        <v>19</v>
      </c>
      <c r="I2966" s="1">
        <v>5</v>
      </c>
      <c r="J2966" s="2">
        <v>2</v>
      </c>
      <c r="K2966" s="2">
        <v>2023</v>
      </c>
    </row>
    <row r="2967" spans="1:11" x14ac:dyDescent="0.25">
      <c r="A2967" s="2">
        <v>3964</v>
      </c>
      <c r="B2967" s="2">
        <f t="shared" ca="1" si="93"/>
        <v>12992</v>
      </c>
      <c r="C2967" s="1">
        <v>612</v>
      </c>
      <c r="D2967" s="2" t="str">
        <f t="shared" ca="1" si="92"/>
        <v>Withdrawal</v>
      </c>
      <c r="E2967" s="2" t="s">
        <v>8</v>
      </c>
      <c r="F2967" s="1">
        <v>37</v>
      </c>
      <c r="G2967" s="2" t="s">
        <v>11</v>
      </c>
      <c r="H2967" s="2" t="s">
        <v>20</v>
      </c>
      <c r="I2967" s="1">
        <v>4</v>
      </c>
      <c r="J2967" s="2">
        <v>12</v>
      </c>
      <c r="K2967" s="2">
        <v>2024</v>
      </c>
    </row>
    <row r="2968" spans="1:11" x14ac:dyDescent="0.25">
      <c r="A2968" s="2">
        <v>3965</v>
      </c>
      <c r="B2968" s="2">
        <f t="shared" ca="1" si="93"/>
        <v>14696</v>
      </c>
      <c r="C2968" s="1">
        <v>-141</v>
      </c>
      <c r="D2968" s="2" t="str">
        <f t="shared" ca="1" si="92"/>
        <v>Deposit</v>
      </c>
      <c r="E2968" s="2" t="s">
        <v>7</v>
      </c>
      <c r="F2968" s="1">
        <v>48</v>
      </c>
      <c r="G2968" s="2" t="s">
        <v>11</v>
      </c>
      <c r="H2968" s="2" t="s">
        <v>21</v>
      </c>
      <c r="I2968" s="1">
        <v>2</v>
      </c>
      <c r="J2968" s="2">
        <v>12</v>
      </c>
      <c r="K2968" s="2">
        <v>2023</v>
      </c>
    </row>
    <row r="2969" spans="1:11" x14ac:dyDescent="0.25">
      <c r="A2969" s="2">
        <v>3966</v>
      </c>
      <c r="B2969" s="2">
        <f t="shared" ca="1" si="93"/>
        <v>23343</v>
      </c>
      <c r="C2969" s="1">
        <v>124</v>
      </c>
      <c r="D2969" s="2" t="str">
        <f t="shared" ca="1" si="92"/>
        <v>Deposit</v>
      </c>
      <c r="E2969" s="2" t="s">
        <v>7</v>
      </c>
      <c r="F2969" s="1">
        <v>31</v>
      </c>
      <c r="G2969" s="2" t="s">
        <v>12</v>
      </c>
      <c r="H2969" s="2" t="s">
        <v>22</v>
      </c>
      <c r="I2969" s="1">
        <v>4</v>
      </c>
      <c r="J2969" s="2">
        <v>6</v>
      </c>
      <c r="K2969" s="2">
        <v>2024</v>
      </c>
    </row>
    <row r="2970" spans="1:11" x14ac:dyDescent="0.25">
      <c r="A2970" s="2">
        <v>3967</v>
      </c>
      <c r="B2970" s="2">
        <f t="shared" ca="1" si="93"/>
        <v>1340</v>
      </c>
      <c r="C2970" s="1">
        <v>567</v>
      </c>
      <c r="D2970" s="2" t="str">
        <f t="shared" ca="1" si="92"/>
        <v>Withdrawal</v>
      </c>
      <c r="E2970" s="2" t="s">
        <v>9</v>
      </c>
      <c r="F2970" s="1">
        <v>51</v>
      </c>
      <c r="G2970" s="2" t="s">
        <v>11</v>
      </c>
      <c r="H2970" s="2" t="s">
        <v>23</v>
      </c>
      <c r="I2970" s="1">
        <v>5</v>
      </c>
      <c r="J2970" s="2">
        <v>8</v>
      </c>
      <c r="K2970" s="2">
        <v>2024</v>
      </c>
    </row>
    <row r="2971" spans="1:11" x14ac:dyDescent="0.25">
      <c r="A2971" s="2">
        <v>3968</v>
      </c>
      <c r="B2971" s="2">
        <f t="shared" ca="1" si="93"/>
        <v>10491</v>
      </c>
      <c r="C2971" s="1">
        <v>1192</v>
      </c>
      <c r="D2971" s="2" t="str">
        <f t="shared" ca="1" si="92"/>
        <v>Transfer</v>
      </c>
      <c r="E2971" s="2" t="s">
        <v>7</v>
      </c>
      <c r="F2971" s="1">
        <v>42</v>
      </c>
      <c r="G2971" s="2" t="s">
        <v>12</v>
      </c>
      <c r="H2971" s="2" t="s">
        <v>21</v>
      </c>
      <c r="I2971" s="1">
        <v>1</v>
      </c>
      <c r="J2971" s="2">
        <v>5</v>
      </c>
      <c r="K2971" s="2">
        <v>2024</v>
      </c>
    </row>
    <row r="2972" spans="1:11" x14ac:dyDescent="0.25">
      <c r="A2972" s="2">
        <v>3969</v>
      </c>
      <c r="B2972" s="2">
        <f t="shared" ca="1" si="93"/>
        <v>3263</v>
      </c>
      <c r="C2972" s="1">
        <v>1221</v>
      </c>
      <c r="D2972" s="2" t="str">
        <f t="shared" ca="1" si="92"/>
        <v>Deposit</v>
      </c>
      <c r="E2972" s="2" t="s">
        <v>8</v>
      </c>
      <c r="F2972" s="1">
        <v>45</v>
      </c>
      <c r="G2972" s="2" t="s">
        <v>11</v>
      </c>
      <c r="H2972" s="2" t="s">
        <v>22</v>
      </c>
      <c r="I2972" s="1">
        <v>2</v>
      </c>
      <c r="J2972" s="2">
        <v>1</v>
      </c>
      <c r="K2972" s="2">
        <v>2024</v>
      </c>
    </row>
    <row r="2973" spans="1:11" x14ac:dyDescent="0.25">
      <c r="A2973" s="2">
        <v>3970</v>
      </c>
      <c r="B2973" s="2">
        <f t="shared" ca="1" si="93"/>
        <v>14903</v>
      </c>
      <c r="C2973" s="1">
        <v>-112</v>
      </c>
      <c r="D2973" s="2" t="str">
        <f t="shared" ca="1" si="92"/>
        <v>Transfer</v>
      </c>
      <c r="E2973" s="2" t="s">
        <v>7</v>
      </c>
      <c r="F2973" s="1">
        <v>37</v>
      </c>
      <c r="G2973" s="2" t="s">
        <v>12</v>
      </c>
      <c r="H2973" s="2" t="s">
        <v>23</v>
      </c>
      <c r="I2973" s="1">
        <v>4</v>
      </c>
      <c r="J2973" s="2">
        <v>6</v>
      </c>
      <c r="K2973" s="2">
        <v>2024</v>
      </c>
    </row>
    <row r="2974" spans="1:11" x14ac:dyDescent="0.25">
      <c r="A2974" s="2">
        <v>3971</v>
      </c>
      <c r="B2974" s="2">
        <f t="shared" ca="1" si="93"/>
        <v>5910</v>
      </c>
      <c r="C2974" s="1">
        <v>-437</v>
      </c>
      <c r="D2974" s="2" t="str">
        <f t="shared" ca="1" si="92"/>
        <v>Deposit</v>
      </c>
      <c r="E2974" s="2" t="s">
        <v>7</v>
      </c>
      <c r="F2974" s="1">
        <v>34</v>
      </c>
      <c r="G2974" s="2" t="s">
        <v>11</v>
      </c>
      <c r="H2974" s="2" t="s">
        <v>19</v>
      </c>
      <c r="I2974" s="1">
        <v>4</v>
      </c>
      <c r="J2974" s="2">
        <v>10</v>
      </c>
      <c r="K2974" s="2">
        <v>2024</v>
      </c>
    </row>
    <row r="2975" spans="1:11" x14ac:dyDescent="0.25">
      <c r="A2975" s="2">
        <v>3972</v>
      </c>
      <c r="B2975" s="2">
        <f t="shared" ca="1" si="93"/>
        <v>13123</v>
      </c>
      <c r="C2975" s="1">
        <v>18</v>
      </c>
      <c r="D2975" s="2" t="str">
        <f t="shared" ca="1" si="92"/>
        <v>Deposit</v>
      </c>
      <c r="E2975" s="2" t="s">
        <v>9</v>
      </c>
      <c r="F2975" s="1">
        <v>49</v>
      </c>
      <c r="G2975" s="2" t="s">
        <v>12</v>
      </c>
      <c r="H2975" s="2" t="s">
        <v>20</v>
      </c>
      <c r="I2975" s="1">
        <v>1</v>
      </c>
      <c r="J2975" s="2">
        <v>8</v>
      </c>
      <c r="K2975" s="2">
        <v>2023</v>
      </c>
    </row>
    <row r="2976" spans="1:11" x14ac:dyDescent="0.25">
      <c r="A2976" s="2">
        <v>3973</v>
      </c>
      <c r="B2976" s="2">
        <f t="shared" ca="1" si="93"/>
        <v>12328</v>
      </c>
      <c r="C2976" s="1">
        <v>1128</v>
      </c>
      <c r="D2976" s="2" t="str">
        <f t="shared" ca="1" si="92"/>
        <v>Transfer</v>
      </c>
      <c r="E2976" s="2" t="s">
        <v>7</v>
      </c>
      <c r="F2976" s="1">
        <v>45</v>
      </c>
      <c r="G2976" s="2" t="s">
        <v>11</v>
      </c>
      <c r="H2976" s="2" t="s">
        <v>21</v>
      </c>
      <c r="I2976" s="1">
        <v>1</v>
      </c>
      <c r="J2976" s="2">
        <v>9</v>
      </c>
      <c r="K2976" s="2">
        <v>2024</v>
      </c>
    </row>
    <row r="2977" spans="1:11" x14ac:dyDescent="0.25">
      <c r="A2977" s="2">
        <v>3974</v>
      </c>
      <c r="B2977" s="2">
        <f t="shared" ca="1" si="93"/>
        <v>12482</v>
      </c>
      <c r="C2977" s="1">
        <v>1225</v>
      </c>
      <c r="D2977" s="2" t="str">
        <f t="shared" ca="1" si="92"/>
        <v>Withdrawal</v>
      </c>
      <c r="E2977" s="2" t="s">
        <v>7</v>
      </c>
      <c r="F2977" s="1">
        <v>44</v>
      </c>
      <c r="G2977" s="2" t="s">
        <v>12</v>
      </c>
      <c r="H2977" s="2" t="s">
        <v>22</v>
      </c>
      <c r="I2977" s="1">
        <v>5</v>
      </c>
      <c r="J2977" s="2">
        <v>8</v>
      </c>
      <c r="K2977" s="2">
        <v>2023</v>
      </c>
    </row>
    <row r="2978" spans="1:11" x14ac:dyDescent="0.25">
      <c r="A2978" s="2">
        <v>3975</v>
      </c>
      <c r="B2978" s="2">
        <f t="shared" ca="1" si="93"/>
        <v>11049</v>
      </c>
      <c r="C2978" s="1">
        <v>1091</v>
      </c>
      <c r="D2978" s="2" t="str">
        <f t="shared" ca="1" si="92"/>
        <v>Deposit</v>
      </c>
      <c r="E2978" s="2" t="s">
        <v>8</v>
      </c>
      <c r="F2978" s="1">
        <v>61</v>
      </c>
      <c r="G2978" s="2" t="s">
        <v>11</v>
      </c>
      <c r="H2978" s="2" t="s">
        <v>23</v>
      </c>
      <c r="I2978" s="1">
        <v>3</v>
      </c>
      <c r="J2978" s="2">
        <v>11</v>
      </c>
      <c r="K2978" s="2">
        <v>2024</v>
      </c>
    </row>
    <row r="2979" spans="1:11" x14ac:dyDescent="0.25">
      <c r="A2979" s="2">
        <v>3976</v>
      </c>
      <c r="B2979" s="2">
        <f t="shared" ca="1" si="93"/>
        <v>13447</v>
      </c>
      <c r="C2979" s="1">
        <v>626</v>
      </c>
      <c r="D2979" s="2" t="str">
        <f t="shared" ca="1" si="92"/>
        <v>Deposit</v>
      </c>
      <c r="E2979" s="2" t="s">
        <v>9</v>
      </c>
      <c r="F2979" s="1">
        <v>69</v>
      </c>
      <c r="G2979" s="2" t="s">
        <v>12</v>
      </c>
      <c r="H2979" s="2" t="s">
        <v>19</v>
      </c>
      <c r="I2979" s="1">
        <v>3</v>
      </c>
      <c r="J2979" s="2">
        <v>6</v>
      </c>
      <c r="K2979" s="2">
        <v>2024</v>
      </c>
    </row>
    <row r="2980" spans="1:11" x14ac:dyDescent="0.25">
      <c r="A2980" s="2">
        <v>3977</v>
      </c>
      <c r="B2980" s="2">
        <f t="shared" ca="1" si="93"/>
        <v>22090</v>
      </c>
      <c r="C2980" s="1">
        <v>197</v>
      </c>
      <c r="D2980" s="2" t="str">
        <f t="shared" ca="1" si="92"/>
        <v>Transfer</v>
      </c>
      <c r="E2980" s="2" t="s">
        <v>7</v>
      </c>
      <c r="F2980" s="1">
        <v>31</v>
      </c>
      <c r="G2980" s="2" t="s">
        <v>11</v>
      </c>
      <c r="H2980" s="2" t="s">
        <v>20</v>
      </c>
      <c r="I2980" s="1">
        <v>3</v>
      </c>
      <c r="J2980" s="2">
        <v>1</v>
      </c>
      <c r="K2980" s="2">
        <v>2023</v>
      </c>
    </row>
    <row r="2981" spans="1:11" x14ac:dyDescent="0.25">
      <c r="A2981" s="2">
        <v>3978</v>
      </c>
      <c r="B2981" s="2">
        <f t="shared" ca="1" si="93"/>
        <v>1310</v>
      </c>
      <c r="C2981" s="1">
        <v>-148</v>
      </c>
      <c r="D2981" s="2" t="str">
        <f t="shared" ca="1" si="92"/>
        <v>Withdrawal</v>
      </c>
      <c r="E2981" s="2" t="s">
        <v>7</v>
      </c>
      <c r="F2981" s="1">
        <v>52</v>
      </c>
      <c r="G2981" s="2" t="s">
        <v>12</v>
      </c>
      <c r="H2981" s="2" t="s">
        <v>21</v>
      </c>
      <c r="I2981" s="1">
        <v>5</v>
      </c>
      <c r="J2981" s="2">
        <v>3</v>
      </c>
      <c r="K2981" s="2">
        <v>2023</v>
      </c>
    </row>
    <row r="2982" spans="1:11" x14ac:dyDescent="0.25">
      <c r="A2982" s="2">
        <v>3979</v>
      </c>
      <c r="B2982" s="2">
        <f t="shared" ca="1" si="93"/>
        <v>20034</v>
      </c>
      <c r="C2982" s="1">
        <v>1029</v>
      </c>
      <c r="D2982" s="2" t="str">
        <f t="shared" ca="1" si="92"/>
        <v>Transfer</v>
      </c>
      <c r="E2982" s="2" t="s">
        <v>8</v>
      </c>
      <c r="F2982" s="1">
        <v>41</v>
      </c>
      <c r="G2982" s="2" t="s">
        <v>11</v>
      </c>
      <c r="H2982" s="2" t="s">
        <v>22</v>
      </c>
      <c r="I2982" s="1">
        <v>2</v>
      </c>
      <c r="J2982" s="2">
        <v>8</v>
      </c>
      <c r="K2982" s="2">
        <v>2023</v>
      </c>
    </row>
    <row r="2983" spans="1:11" x14ac:dyDescent="0.25">
      <c r="A2983" s="2">
        <v>3980</v>
      </c>
      <c r="B2983" s="2">
        <f t="shared" ca="1" si="93"/>
        <v>3975</v>
      </c>
      <c r="C2983" s="1">
        <v>1118</v>
      </c>
      <c r="D2983" s="2" t="str">
        <f t="shared" ca="1" si="92"/>
        <v>Withdrawal</v>
      </c>
      <c r="E2983" s="2" t="s">
        <v>7</v>
      </c>
      <c r="F2983" s="1">
        <v>32</v>
      </c>
      <c r="G2983" s="2" t="s">
        <v>11</v>
      </c>
      <c r="H2983" s="2" t="s">
        <v>23</v>
      </c>
      <c r="I2983" s="1">
        <v>2</v>
      </c>
      <c r="J2983" s="2">
        <v>9</v>
      </c>
      <c r="K2983" s="2">
        <v>2023</v>
      </c>
    </row>
    <row r="2984" spans="1:11" x14ac:dyDescent="0.25">
      <c r="A2984" s="2">
        <v>3981</v>
      </c>
      <c r="B2984" s="2">
        <f t="shared" ca="1" si="93"/>
        <v>19106</v>
      </c>
      <c r="C2984" s="1">
        <v>317</v>
      </c>
      <c r="D2984" s="2" t="str">
        <f t="shared" ca="1" si="92"/>
        <v>Transfer</v>
      </c>
      <c r="E2984" s="2" t="s">
        <v>9</v>
      </c>
      <c r="F2984" s="1">
        <v>38</v>
      </c>
      <c r="G2984" s="2" t="s">
        <v>12</v>
      </c>
      <c r="H2984" s="2" t="s">
        <v>19</v>
      </c>
      <c r="I2984" s="1">
        <v>5</v>
      </c>
      <c r="J2984" s="2">
        <v>7</v>
      </c>
      <c r="K2984" s="2">
        <v>2023</v>
      </c>
    </row>
    <row r="2985" spans="1:11" x14ac:dyDescent="0.25">
      <c r="A2985" s="2">
        <v>3982</v>
      </c>
      <c r="B2985" s="2">
        <f t="shared" ca="1" si="93"/>
        <v>5824</v>
      </c>
      <c r="C2985" s="1">
        <v>811</v>
      </c>
      <c r="D2985" s="2" t="str">
        <f t="shared" ca="1" si="92"/>
        <v>Withdrawal</v>
      </c>
      <c r="E2985" s="2" t="s">
        <v>7</v>
      </c>
      <c r="F2985" s="1">
        <v>32</v>
      </c>
      <c r="G2985" s="2" t="s">
        <v>11</v>
      </c>
      <c r="H2985" s="2" t="s">
        <v>20</v>
      </c>
      <c r="I2985" s="1">
        <v>2</v>
      </c>
      <c r="J2985" s="2">
        <v>9</v>
      </c>
      <c r="K2985" s="2">
        <v>2023</v>
      </c>
    </row>
    <row r="2986" spans="1:11" x14ac:dyDescent="0.25">
      <c r="A2986" s="2">
        <v>3983</v>
      </c>
      <c r="B2986" s="2">
        <f t="shared" ca="1" si="93"/>
        <v>9396</v>
      </c>
      <c r="C2986" s="1">
        <v>350</v>
      </c>
      <c r="D2986" s="2" t="str">
        <f t="shared" ca="1" si="92"/>
        <v>Withdrawal</v>
      </c>
      <c r="E2986" s="2" t="s">
        <v>7</v>
      </c>
      <c r="F2986" s="1">
        <v>37</v>
      </c>
      <c r="G2986" s="2" t="s">
        <v>12</v>
      </c>
      <c r="H2986" s="2" t="s">
        <v>21</v>
      </c>
      <c r="I2986" s="1">
        <v>1</v>
      </c>
      <c r="J2986" s="2">
        <v>12</v>
      </c>
      <c r="K2986" s="2">
        <v>2023</v>
      </c>
    </row>
    <row r="2987" spans="1:11" x14ac:dyDescent="0.25">
      <c r="A2987" s="2">
        <v>3984</v>
      </c>
      <c r="B2987" s="2">
        <f t="shared" ca="1" si="93"/>
        <v>16929</v>
      </c>
      <c r="C2987" s="1">
        <v>875</v>
      </c>
      <c r="D2987" s="2" t="str">
        <f t="shared" ca="1" si="92"/>
        <v>Transfer</v>
      </c>
      <c r="E2987" s="2" t="s">
        <v>8</v>
      </c>
      <c r="F2987" s="1">
        <v>29</v>
      </c>
      <c r="G2987" s="2" t="s">
        <v>11</v>
      </c>
      <c r="H2987" s="2" t="s">
        <v>22</v>
      </c>
      <c r="I2987" s="1">
        <v>3</v>
      </c>
      <c r="J2987" s="2">
        <v>11</v>
      </c>
      <c r="K2987" s="2">
        <v>2024</v>
      </c>
    </row>
    <row r="2988" spans="1:11" x14ac:dyDescent="0.25">
      <c r="A2988" s="2">
        <v>3985</v>
      </c>
      <c r="B2988" s="2">
        <f t="shared" ca="1" si="93"/>
        <v>5226</v>
      </c>
      <c r="C2988" s="1">
        <v>-340</v>
      </c>
      <c r="D2988" s="2" t="str">
        <f t="shared" ca="1" si="92"/>
        <v>Transfer</v>
      </c>
      <c r="E2988" s="2" t="s">
        <v>7</v>
      </c>
      <c r="F2988" s="1">
        <v>60</v>
      </c>
      <c r="G2988" s="2" t="s">
        <v>12</v>
      </c>
      <c r="H2988" s="2" t="s">
        <v>23</v>
      </c>
      <c r="I2988" s="1">
        <v>4</v>
      </c>
      <c r="J2988" s="2">
        <v>2</v>
      </c>
      <c r="K2988" s="2">
        <v>2024</v>
      </c>
    </row>
    <row r="2989" spans="1:11" x14ac:dyDescent="0.25">
      <c r="A2989" s="2">
        <v>3986</v>
      </c>
      <c r="B2989" s="2">
        <f t="shared" ca="1" si="93"/>
        <v>2236</v>
      </c>
      <c r="C2989" s="1">
        <v>-128</v>
      </c>
      <c r="D2989" s="2" t="str">
        <f t="shared" ca="1" si="92"/>
        <v>Withdrawal</v>
      </c>
      <c r="E2989" s="2" t="s">
        <v>8</v>
      </c>
      <c r="F2989" s="1">
        <v>29</v>
      </c>
      <c r="G2989" s="2" t="s">
        <v>11</v>
      </c>
      <c r="H2989" s="2" t="s">
        <v>19</v>
      </c>
      <c r="I2989" s="1">
        <v>1</v>
      </c>
      <c r="J2989" s="2">
        <v>4</v>
      </c>
      <c r="K2989" s="2">
        <v>2024</v>
      </c>
    </row>
    <row r="2990" spans="1:11" x14ac:dyDescent="0.25">
      <c r="A2990" s="2">
        <v>3987</v>
      </c>
      <c r="B2990" s="2">
        <f t="shared" ca="1" si="93"/>
        <v>11522</v>
      </c>
      <c r="C2990" s="1">
        <v>392</v>
      </c>
      <c r="D2990" s="2" t="str">
        <f t="shared" ca="1" si="92"/>
        <v>Withdrawal</v>
      </c>
      <c r="E2990" s="2" t="s">
        <v>9</v>
      </c>
      <c r="F2990" s="1">
        <v>63</v>
      </c>
      <c r="G2990" s="2" t="s">
        <v>12</v>
      </c>
      <c r="H2990" s="2" t="s">
        <v>20</v>
      </c>
      <c r="I2990" s="1">
        <v>1</v>
      </c>
      <c r="J2990" s="2">
        <v>11</v>
      </c>
      <c r="K2990" s="2">
        <v>2024</v>
      </c>
    </row>
    <row r="2991" spans="1:11" x14ac:dyDescent="0.25">
      <c r="A2991" s="2">
        <v>3988</v>
      </c>
      <c r="B2991" s="2">
        <f t="shared" ca="1" si="93"/>
        <v>11598</v>
      </c>
      <c r="C2991" s="1">
        <v>4</v>
      </c>
      <c r="D2991" s="2" t="str">
        <f t="shared" ca="1" si="92"/>
        <v>Transfer</v>
      </c>
      <c r="E2991" s="2" t="s">
        <v>7</v>
      </c>
      <c r="F2991" s="1">
        <v>60</v>
      </c>
      <c r="G2991" s="2" t="s">
        <v>11</v>
      </c>
      <c r="H2991" s="2" t="s">
        <v>21</v>
      </c>
      <c r="I2991" s="1">
        <v>5</v>
      </c>
      <c r="J2991" s="2">
        <v>11</v>
      </c>
      <c r="K2991" s="2">
        <v>2024</v>
      </c>
    </row>
    <row r="2992" spans="1:11" x14ac:dyDescent="0.25">
      <c r="A2992" s="2">
        <v>3989</v>
      </c>
      <c r="B2992" s="2">
        <f t="shared" ca="1" si="93"/>
        <v>2275</v>
      </c>
      <c r="C2992" s="1">
        <v>982</v>
      </c>
      <c r="D2992" s="2" t="str">
        <f t="shared" ca="1" si="92"/>
        <v>Transfer</v>
      </c>
      <c r="E2992" s="2" t="s">
        <v>7</v>
      </c>
      <c r="F2992" s="1">
        <v>59</v>
      </c>
      <c r="G2992" s="2" t="s">
        <v>12</v>
      </c>
      <c r="H2992" s="2" t="s">
        <v>22</v>
      </c>
      <c r="I2992" s="1">
        <v>1</v>
      </c>
      <c r="J2992" s="2">
        <v>7</v>
      </c>
      <c r="K2992" s="2">
        <v>2024</v>
      </c>
    </row>
    <row r="2993" spans="1:11" x14ac:dyDescent="0.25">
      <c r="A2993" s="2">
        <v>3990</v>
      </c>
      <c r="B2993" s="2">
        <f t="shared" ca="1" si="93"/>
        <v>1882</v>
      </c>
      <c r="C2993" s="1">
        <v>119</v>
      </c>
      <c r="D2993" s="2" t="str">
        <f t="shared" ca="1" si="92"/>
        <v>Withdrawal</v>
      </c>
      <c r="E2993" s="2" t="s">
        <v>7</v>
      </c>
      <c r="F2993" s="1">
        <v>52</v>
      </c>
      <c r="G2993" s="2" t="s">
        <v>11</v>
      </c>
      <c r="H2993" s="2" t="s">
        <v>23</v>
      </c>
      <c r="I2993" s="1">
        <v>1</v>
      </c>
      <c r="J2993" s="2">
        <v>9</v>
      </c>
      <c r="K2993" s="2">
        <v>2024</v>
      </c>
    </row>
    <row r="2994" spans="1:11" x14ac:dyDescent="0.25">
      <c r="A2994" s="2">
        <v>3991</v>
      </c>
      <c r="B2994" s="2">
        <f t="shared" ca="1" si="93"/>
        <v>12552</v>
      </c>
      <c r="C2994" s="1">
        <v>-498</v>
      </c>
      <c r="D2994" s="2" t="str">
        <f t="shared" ca="1" si="92"/>
        <v>Withdrawal</v>
      </c>
      <c r="E2994" s="2" t="s">
        <v>8</v>
      </c>
      <c r="F2994" s="1">
        <v>32</v>
      </c>
      <c r="G2994" s="2" t="s">
        <v>12</v>
      </c>
      <c r="H2994" s="2" t="s">
        <v>19</v>
      </c>
      <c r="I2994" s="1">
        <v>1</v>
      </c>
      <c r="J2994" s="2">
        <v>12</v>
      </c>
      <c r="K2994" s="2">
        <v>2024</v>
      </c>
    </row>
    <row r="2995" spans="1:11" x14ac:dyDescent="0.25">
      <c r="A2995" s="2">
        <v>3992</v>
      </c>
      <c r="B2995" s="2">
        <f t="shared" ca="1" si="93"/>
        <v>1838</v>
      </c>
      <c r="C2995" s="1">
        <v>67</v>
      </c>
      <c r="D2995" s="2" t="str">
        <f t="shared" ca="1" si="92"/>
        <v>Withdrawal</v>
      </c>
      <c r="E2995" s="2" t="s">
        <v>9</v>
      </c>
      <c r="F2995" s="1">
        <v>47</v>
      </c>
      <c r="G2995" s="2" t="s">
        <v>11</v>
      </c>
      <c r="H2995" s="2" t="s">
        <v>20</v>
      </c>
      <c r="I2995" s="1">
        <v>1</v>
      </c>
      <c r="J2995" s="2">
        <v>3</v>
      </c>
      <c r="K2995" s="2">
        <v>2024</v>
      </c>
    </row>
    <row r="2996" spans="1:11" x14ac:dyDescent="0.25">
      <c r="A2996" s="2">
        <v>3993</v>
      </c>
      <c r="B2996" s="2">
        <f t="shared" ca="1" si="93"/>
        <v>11550</v>
      </c>
      <c r="C2996" s="1">
        <v>1306</v>
      </c>
      <c r="D2996" s="2" t="str">
        <f t="shared" ca="1" si="92"/>
        <v>Transfer</v>
      </c>
      <c r="E2996" s="2" t="s">
        <v>7</v>
      </c>
      <c r="F2996" s="1">
        <v>70</v>
      </c>
      <c r="G2996" s="2" t="s">
        <v>12</v>
      </c>
      <c r="H2996" s="2" t="s">
        <v>21</v>
      </c>
      <c r="I2996" s="1">
        <v>3</v>
      </c>
      <c r="J2996" s="2">
        <v>3</v>
      </c>
      <c r="K2996" s="2">
        <v>2023</v>
      </c>
    </row>
    <row r="2997" spans="1:11" x14ac:dyDescent="0.25">
      <c r="A2997" s="2">
        <v>3994</v>
      </c>
      <c r="B2997" s="2">
        <f t="shared" ca="1" si="93"/>
        <v>4937</v>
      </c>
      <c r="C2997" s="1">
        <v>-479</v>
      </c>
      <c r="D2997" s="2" t="str">
        <f t="shared" ca="1" si="92"/>
        <v>Transfer</v>
      </c>
      <c r="E2997" s="2" t="s">
        <v>7</v>
      </c>
      <c r="F2997" s="1">
        <v>64</v>
      </c>
      <c r="G2997" s="2" t="s">
        <v>11</v>
      </c>
      <c r="H2997" s="2" t="s">
        <v>22</v>
      </c>
      <c r="I2997" s="1">
        <v>5</v>
      </c>
      <c r="J2997" s="2">
        <v>12</v>
      </c>
      <c r="K2997" s="2">
        <v>2023</v>
      </c>
    </row>
    <row r="2998" spans="1:11" x14ac:dyDescent="0.25">
      <c r="A2998" s="2">
        <v>3995</v>
      </c>
      <c r="B2998" s="2">
        <f t="shared" ca="1" si="93"/>
        <v>9999</v>
      </c>
      <c r="C2998" s="1">
        <v>1127</v>
      </c>
      <c r="D2998" s="2" t="str">
        <f t="shared" ca="1" si="92"/>
        <v>Withdrawal</v>
      </c>
      <c r="E2998" s="2" t="s">
        <v>7</v>
      </c>
      <c r="F2998" s="1">
        <v>53</v>
      </c>
      <c r="G2998" s="2" t="s">
        <v>12</v>
      </c>
      <c r="H2998" s="2" t="s">
        <v>23</v>
      </c>
      <c r="I2998" s="1">
        <v>3</v>
      </c>
      <c r="J2998" s="2">
        <v>8</v>
      </c>
      <c r="K2998" s="2">
        <v>2023</v>
      </c>
    </row>
    <row r="2999" spans="1:11" x14ac:dyDescent="0.25">
      <c r="A2999" s="2">
        <v>3996</v>
      </c>
      <c r="B2999" s="2">
        <f t="shared" ca="1" si="93"/>
        <v>19980</v>
      </c>
      <c r="C2999" s="1">
        <v>412</v>
      </c>
      <c r="D2999" s="2" t="str">
        <f t="shared" ca="1" si="92"/>
        <v>Transfer</v>
      </c>
      <c r="E2999" s="2" t="s">
        <v>8</v>
      </c>
      <c r="F2999" s="1">
        <v>65</v>
      </c>
      <c r="G2999" s="2" t="s">
        <v>11</v>
      </c>
      <c r="H2999" s="2" t="s">
        <v>19</v>
      </c>
      <c r="I2999" s="1">
        <v>5</v>
      </c>
      <c r="J2999" s="2">
        <v>11</v>
      </c>
      <c r="K2999" s="2">
        <v>2024</v>
      </c>
    </row>
    <row r="3000" spans="1:11" x14ac:dyDescent="0.25">
      <c r="A3000" s="2">
        <v>3997</v>
      </c>
      <c r="B3000" s="2">
        <f t="shared" ca="1" si="93"/>
        <v>637</v>
      </c>
      <c r="C3000" s="1">
        <v>333</v>
      </c>
      <c r="D3000" s="2" t="str">
        <f t="shared" ca="1" si="92"/>
        <v>Transfer</v>
      </c>
      <c r="E3000" s="2" t="s">
        <v>7</v>
      </c>
      <c r="F3000" s="1">
        <v>36</v>
      </c>
      <c r="G3000" s="2" t="s">
        <v>12</v>
      </c>
      <c r="H3000" s="2" t="s">
        <v>20</v>
      </c>
      <c r="I3000" s="1">
        <v>5</v>
      </c>
      <c r="J3000" s="2">
        <v>8</v>
      </c>
      <c r="K3000" s="2">
        <v>2024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16F7B-9077-496C-A97E-536121435AA9}">
  <dimension ref="A1:H20"/>
  <sheetViews>
    <sheetView workbookViewId="0">
      <selection activeCell="E10" sqref="E10"/>
    </sheetView>
  </sheetViews>
  <sheetFormatPr defaultRowHeight="15" x14ac:dyDescent="0.25"/>
  <cols>
    <col min="1" max="1" width="16.85546875" bestFit="1" customWidth="1"/>
    <col min="2" max="2" width="11.85546875" bestFit="1" customWidth="1"/>
    <col min="5" max="5" width="16.85546875" bestFit="1" customWidth="1"/>
    <col min="6" max="6" width="12.5703125" customWidth="1"/>
    <col min="7" max="7" width="25.85546875" customWidth="1"/>
    <col min="8" max="8" width="21.85546875" customWidth="1"/>
  </cols>
  <sheetData>
    <row r="1" spans="1:8" x14ac:dyDescent="0.25">
      <c r="A1" s="14" t="s">
        <v>47</v>
      </c>
      <c r="B1" s="14"/>
    </row>
    <row r="3" spans="1:8" x14ac:dyDescent="0.25">
      <c r="A3" t="s">
        <v>48</v>
      </c>
      <c r="B3">
        <v>10999.986504723347</v>
      </c>
    </row>
    <row r="4" spans="1:8" x14ac:dyDescent="0.25">
      <c r="A4" t="s">
        <v>49</v>
      </c>
      <c r="B4">
        <v>131.65635108737993</v>
      </c>
    </row>
    <row r="5" spans="1:8" x14ac:dyDescent="0.25">
      <c r="A5" t="s">
        <v>50</v>
      </c>
      <c r="B5">
        <v>10989.5</v>
      </c>
      <c r="H5" s="16"/>
    </row>
    <row r="6" spans="1:8" ht="30" x14ac:dyDescent="0.25">
      <c r="A6" t="s">
        <v>51</v>
      </c>
      <c r="B6">
        <v>15006</v>
      </c>
      <c r="E6" s="11" t="s">
        <v>81</v>
      </c>
      <c r="F6" s="17" t="s">
        <v>74</v>
      </c>
      <c r="G6" s="17" t="s">
        <v>66</v>
      </c>
      <c r="H6" s="16"/>
    </row>
    <row r="7" spans="1:8" ht="30" x14ac:dyDescent="0.25">
      <c r="A7" t="s">
        <v>52</v>
      </c>
      <c r="B7">
        <v>7167.7180561731893</v>
      </c>
      <c r="E7" s="11" t="s">
        <v>50</v>
      </c>
      <c r="F7" s="11" t="s">
        <v>63</v>
      </c>
      <c r="G7" s="17" t="s">
        <v>64</v>
      </c>
      <c r="H7" s="15" t="s">
        <v>65</v>
      </c>
    </row>
    <row r="8" spans="1:8" x14ac:dyDescent="0.25">
      <c r="A8" t="s">
        <v>53</v>
      </c>
      <c r="B8">
        <v>51376182.132791162</v>
      </c>
      <c r="E8" s="11" t="s">
        <v>51</v>
      </c>
      <c r="F8" s="11" t="s">
        <v>67</v>
      </c>
      <c r="G8" s="17" t="s">
        <v>68</v>
      </c>
      <c r="H8" s="16"/>
    </row>
    <row r="9" spans="1:8" x14ac:dyDescent="0.25">
      <c r="A9" t="s">
        <v>54</v>
      </c>
      <c r="B9">
        <v>-1.1323672300191823</v>
      </c>
      <c r="E9" s="11" t="s">
        <v>56</v>
      </c>
      <c r="F9" s="11" t="s">
        <v>61</v>
      </c>
      <c r="G9" s="17" t="s">
        <v>62</v>
      </c>
      <c r="H9" s="16"/>
    </row>
    <row r="10" spans="1:8" x14ac:dyDescent="0.25">
      <c r="A10" t="s">
        <v>55</v>
      </c>
      <c r="B10">
        <v>0.27374220984219283</v>
      </c>
      <c r="E10" s="11" t="s">
        <v>57</v>
      </c>
      <c r="F10" s="11" t="s">
        <v>69</v>
      </c>
      <c r="G10" s="18" t="s">
        <v>72</v>
      </c>
      <c r="H10" s="16"/>
    </row>
    <row r="11" spans="1:8" x14ac:dyDescent="0.25">
      <c r="A11" t="s">
        <v>56</v>
      </c>
      <c r="B11">
        <v>24488</v>
      </c>
      <c r="E11" s="11" t="s">
        <v>58</v>
      </c>
      <c r="F11" s="11" t="s">
        <v>70</v>
      </c>
      <c r="G11" s="18" t="s">
        <v>72</v>
      </c>
      <c r="H11" s="16"/>
    </row>
    <row r="12" spans="1:8" x14ac:dyDescent="0.25">
      <c r="A12" t="s">
        <v>57</v>
      </c>
      <c r="B12">
        <v>506</v>
      </c>
      <c r="E12" s="19"/>
      <c r="F12" s="19"/>
      <c r="G12" s="20"/>
      <c r="H12" s="16"/>
    </row>
    <row r="13" spans="1:8" x14ac:dyDescent="0.25">
      <c r="A13" t="s">
        <v>58</v>
      </c>
      <c r="B13">
        <v>24994</v>
      </c>
      <c r="E13" s="11" t="s">
        <v>53</v>
      </c>
      <c r="F13" s="11" t="s">
        <v>73</v>
      </c>
      <c r="G13" s="7" t="s">
        <v>75</v>
      </c>
      <c r="H13" s="16"/>
    </row>
    <row r="14" spans="1:8" ht="30" x14ac:dyDescent="0.25">
      <c r="A14" t="s">
        <v>59</v>
      </c>
      <c r="B14">
        <v>32603960</v>
      </c>
      <c r="E14" s="11" t="s">
        <v>52</v>
      </c>
      <c r="F14" s="17" t="s">
        <v>71</v>
      </c>
      <c r="G14" s="17"/>
      <c r="H14" s="16"/>
    </row>
    <row r="15" spans="1:8" ht="15.75" thickBot="1" x14ac:dyDescent="0.3">
      <c r="A15" s="13" t="s">
        <v>60</v>
      </c>
      <c r="B15" s="13">
        <v>2964</v>
      </c>
      <c r="E15" s="11" t="s">
        <v>54</v>
      </c>
      <c r="F15" s="11"/>
      <c r="G15" s="17"/>
      <c r="H15" s="16"/>
    </row>
    <row r="20" spans="5:5" x14ac:dyDescent="0.25">
      <c r="E20" s="16" t="s">
        <v>55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AB744-12B5-40AB-81E5-CE32F8C969FF}">
  <dimension ref="A3:C530"/>
  <sheetViews>
    <sheetView workbookViewId="0">
      <selection activeCell="F20" sqref="F20"/>
    </sheetView>
  </sheetViews>
  <sheetFormatPr defaultRowHeight="15" x14ac:dyDescent="0.25"/>
  <cols>
    <col min="1" max="1" width="27.28515625" bestFit="1" customWidth="1"/>
    <col min="2" max="2" width="16.28515625" bestFit="1" customWidth="1"/>
    <col min="3" max="3" width="11.28515625" bestFit="1" customWidth="1"/>
    <col min="4" max="4" width="10.5703125" bestFit="1" customWidth="1"/>
    <col min="5" max="5" width="10.7109375" bestFit="1" customWidth="1"/>
  </cols>
  <sheetData>
    <row r="3" spans="1:3" x14ac:dyDescent="0.25">
      <c r="A3" s="4" t="s">
        <v>79</v>
      </c>
      <c r="B3" s="4" t="s">
        <v>78</v>
      </c>
    </row>
    <row r="4" spans="1:3" x14ac:dyDescent="0.25">
      <c r="A4" s="4" t="s">
        <v>25</v>
      </c>
      <c r="B4" t="s">
        <v>4</v>
      </c>
      <c r="C4" t="s">
        <v>26</v>
      </c>
    </row>
    <row r="5" spans="1:3" x14ac:dyDescent="0.25">
      <c r="A5" s="5" t="s">
        <v>116</v>
      </c>
      <c r="B5" s="25">
        <v>490</v>
      </c>
      <c r="C5" s="25">
        <v>490</v>
      </c>
    </row>
    <row r="6" spans="1:3" x14ac:dyDescent="0.25">
      <c r="A6" s="31" t="s">
        <v>117</v>
      </c>
      <c r="B6" s="25">
        <v>126</v>
      </c>
      <c r="C6" s="25">
        <v>126</v>
      </c>
    </row>
    <row r="7" spans="1:3" x14ac:dyDescent="0.25">
      <c r="A7" s="33" t="s">
        <v>118</v>
      </c>
      <c r="B7" s="25">
        <v>43</v>
      </c>
      <c r="C7" s="25">
        <v>43</v>
      </c>
    </row>
    <row r="8" spans="1:3" x14ac:dyDescent="0.25">
      <c r="A8" s="34">
        <v>44927</v>
      </c>
      <c r="B8" s="25">
        <v>3</v>
      </c>
      <c r="C8" s="25">
        <v>3</v>
      </c>
    </row>
    <row r="9" spans="1:3" x14ac:dyDescent="0.25">
      <c r="A9" s="34">
        <v>44928</v>
      </c>
      <c r="B9" s="25">
        <v>1</v>
      </c>
      <c r="C9" s="25">
        <v>1</v>
      </c>
    </row>
    <row r="10" spans="1:3" x14ac:dyDescent="0.25">
      <c r="A10" s="34">
        <v>44930</v>
      </c>
      <c r="B10" s="25">
        <v>3</v>
      </c>
      <c r="C10" s="25">
        <v>3</v>
      </c>
    </row>
    <row r="11" spans="1:3" x14ac:dyDescent="0.25">
      <c r="A11" s="34">
        <v>44931</v>
      </c>
      <c r="B11" s="25">
        <v>2</v>
      </c>
      <c r="C11" s="25">
        <v>2</v>
      </c>
    </row>
    <row r="12" spans="1:3" x14ac:dyDescent="0.25">
      <c r="A12" s="34">
        <v>44932</v>
      </c>
      <c r="B12" s="25">
        <v>1</v>
      </c>
      <c r="C12" s="25">
        <v>1</v>
      </c>
    </row>
    <row r="13" spans="1:3" x14ac:dyDescent="0.25">
      <c r="A13" s="34">
        <v>44933</v>
      </c>
      <c r="B13" s="25">
        <v>1</v>
      </c>
      <c r="C13" s="25">
        <v>1</v>
      </c>
    </row>
    <row r="14" spans="1:3" x14ac:dyDescent="0.25">
      <c r="A14" s="34">
        <v>44935</v>
      </c>
      <c r="B14" s="25">
        <v>4</v>
      </c>
      <c r="C14" s="25">
        <v>4</v>
      </c>
    </row>
    <row r="15" spans="1:3" x14ac:dyDescent="0.25">
      <c r="A15" s="34">
        <v>44936</v>
      </c>
      <c r="B15" s="25">
        <v>2</v>
      </c>
      <c r="C15" s="25">
        <v>2</v>
      </c>
    </row>
    <row r="16" spans="1:3" x14ac:dyDescent="0.25">
      <c r="A16" s="34">
        <v>44938</v>
      </c>
      <c r="B16" s="25">
        <v>1</v>
      </c>
      <c r="C16" s="25">
        <v>1</v>
      </c>
    </row>
    <row r="17" spans="1:3" x14ac:dyDescent="0.25">
      <c r="A17" s="34">
        <v>44942</v>
      </c>
      <c r="B17" s="25">
        <v>2</v>
      </c>
      <c r="C17" s="25">
        <v>2</v>
      </c>
    </row>
    <row r="18" spans="1:3" x14ac:dyDescent="0.25">
      <c r="A18" s="34">
        <v>44944</v>
      </c>
      <c r="B18" s="25">
        <v>1</v>
      </c>
      <c r="C18" s="25">
        <v>1</v>
      </c>
    </row>
    <row r="19" spans="1:3" x14ac:dyDescent="0.25">
      <c r="A19" s="34">
        <v>44945</v>
      </c>
      <c r="B19" s="25">
        <v>2</v>
      </c>
      <c r="C19" s="25">
        <v>2</v>
      </c>
    </row>
    <row r="20" spans="1:3" x14ac:dyDescent="0.25">
      <c r="A20" s="34">
        <v>44946</v>
      </c>
      <c r="B20" s="25">
        <v>1</v>
      </c>
      <c r="C20" s="25">
        <v>1</v>
      </c>
    </row>
    <row r="21" spans="1:3" x14ac:dyDescent="0.25">
      <c r="A21" s="34">
        <v>44949</v>
      </c>
      <c r="B21" s="25">
        <v>3</v>
      </c>
      <c r="C21" s="25">
        <v>3</v>
      </c>
    </row>
    <row r="22" spans="1:3" x14ac:dyDescent="0.25">
      <c r="A22" s="34">
        <v>44950</v>
      </c>
      <c r="B22" s="25">
        <v>1</v>
      </c>
      <c r="C22" s="25">
        <v>1</v>
      </c>
    </row>
    <row r="23" spans="1:3" x14ac:dyDescent="0.25">
      <c r="A23" s="34">
        <v>44951</v>
      </c>
      <c r="B23" s="25">
        <v>6</v>
      </c>
      <c r="C23" s="25">
        <v>6</v>
      </c>
    </row>
    <row r="24" spans="1:3" x14ac:dyDescent="0.25">
      <c r="A24" s="34">
        <v>44952</v>
      </c>
      <c r="B24" s="25">
        <v>3</v>
      </c>
      <c r="C24" s="25">
        <v>3</v>
      </c>
    </row>
    <row r="25" spans="1:3" x14ac:dyDescent="0.25">
      <c r="A25" s="34">
        <v>44954</v>
      </c>
      <c r="B25" s="25">
        <v>4</v>
      </c>
      <c r="C25" s="25">
        <v>4</v>
      </c>
    </row>
    <row r="26" spans="1:3" x14ac:dyDescent="0.25">
      <c r="A26" s="34">
        <v>44956</v>
      </c>
      <c r="B26" s="25">
        <v>2</v>
      </c>
      <c r="C26" s="25">
        <v>2</v>
      </c>
    </row>
    <row r="27" spans="1:3" x14ac:dyDescent="0.25">
      <c r="A27" s="33" t="s">
        <v>119</v>
      </c>
      <c r="B27" s="25">
        <v>31</v>
      </c>
      <c r="C27" s="25">
        <v>31</v>
      </c>
    </row>
    <row r="28" spans="1:3" x14ac:dyDescent="0.25">
      <c r="A28" s="34">
        <v>44958</v>
      </c>
      <c r="B28" s="25">
        <v>4</v>
      </c>
      <c r="C28" s="25">
        <v>4</v>
      </c>
    </row>
    <row r="29" spans="1:3" x14ac:dyDescent="0.25">
      <c r="A29" s="34">
        <v>44959</v>
      </c>
      <c r="B29" s="25">
        <v>4</v>
      </c>
      <c r="C29" s="25">
        <v>4</v>
      </c>
    </row>
    <row r="30" spans="1:3" x14ac:dyDescent="0.25">
      <c r="A30" s="34">
        <v>44960</v>
      </c>
      <c r="B30" s="25">
        <v>3</v>
      </c>
      <c r="C30" s="25">
        <v>3</v>
      </c>
    </row>
    <row r="31" spans="1:3" x14ac:dyDescent="0.25">
      <c r="A31" s="34">
        <v>44963</v>
      </c>
      <c r="B31" s="25">
        <v>2</v>
      </c>
      <c r="C31" s="25">
        <v>2</v>
      </c>
    </row>
    <row r="32" spans="1:3" x14ac:dyDescent="0.25">
      <c r="A32" s="34">
        <v>44964</v>
      </c>
      <c r="B32" s="25">
        <v>1</v>
      </c>
      <c r="C32" s="25">
        <v>1</v>
      </c>
    </row>
    <row r="33" spans="1:3" x14ac:dyDescent="0.25">
      <c r="A33" s="34">
        <v>44965</v>
      </c>
      <c r="B33" s="25">
        <v>2</v>
      </c>
      <c r="C33" s="25">
        <v>2</v>
      </c>
    </row>
    <row r="34" spans="1:3" x14ac:dyDescent="0.25">
      <c r="A34" s="34">
        <v>44966</v>
      </c>
      <c r="B34" s="25">
        <v>1</v>
      </c>
      <c r="C34" s="25">
        <v>1</v>
      </c>
    </row>
    <row r="35" spans="1:3" x14ac:dyDescent="0.25">
      <c r="A35" s="34">
        <v>44967</v>
      </c>
      <c r="B35" s="25">
        <v>1</v>
      </c>
      <c r="C35" s="25">
        <v>1</v>
      </c>
    </row>
    <row r="36" spans="1:3" x14ac:dyDescent="0.25">
      <c r="A36" s="34">
        <v>44968</v>
      </c>
      <c r="B36" s="25">
        <v>1</v>
      </c>
      <c r="C36" s="25">
        <v>1</v>
      </c>
    </row>
    <row r="37" spans="1:3" x14ac:dyDescent="0.25">
      <c r="A37" s="34">
        <v>44969</v>
      </c>
      <c r="B37" s="25">
        <v>1</v>
      </c>
      <c r="C37" s="25">
        <v>1</v>
      </c>
    </row>
    <row r="38" spans="1:3" x14ac:dyDescent="0.25">
      <c r="A38" s="34">
        <v>44971</v>
      </c>
      <c r="B38" s="25">
        <v>2</v>
      </c>
      <c r="C38" s="25">
        <v>2</v>
      </c>
    </row>
    <row r="39" spans="1:3" x14ac:dyDescent="0.25">
      <c r="A39" s="34">
        <v>44972</v>
      </c>
      <c r="B39" s="25">
        <v>1</v>
      </c>
      <c r="C39" s="25">
        <v>1</v>
      </c>
    </row>
    <row r="40" spans="1:3" x14ac:dyDescent="0.25">
      <c r="A40" s="34">
        <v>44974</v>
      </c>
      <c r="B40" s="25">
        <v>1</v>
      </c>
      <c r="C40" s="25">
        <v>1</v>
      </c>
    </row>
    <row r="41" spans="1:3" x14ac:dyDescent="0.25">
      <c r="A41" s="34">
        <v>44975</v>
      </c>
      <c r="B41" s="25">
        <v>2</v>
      </c>
      <c r="C41" s="25">
        <v>2</v>
      </c>
    </row>
    <row r="42" spans="1:3" x14ac:dyDescent="0.25">
      <c r="A42" s="34">
        <v>44982</v>
      </c>
      <c r="B42" s="25">
        <v>4</v>
      </c>
      <c r="C42" s="25">
        <v>4</v>
      </c>
    </row>
    <row r="43" spans="1:3" x14ac:dyDescent="0.25">
      <c r="A43" s="34">
        <v>44985</v>
      </c>
      <c r="B43" s="25">
        <v>1</v>
      </c>
      <c r="C43" s="25">
        <v>1</v>
      </c>
    </row>
    <row r="44" spans="1:3" x14ac:dyDescent="0.25">
      <c r="A44" s="33" t="s">
        <v>120</v>
      </c>
      <c r="B44" s="25">
        <v>52</v>
      </c>
      <c r="C44" s="25">
        <v>52</v>
      </c>
    </row>
    <row r="45" spans="1:3" x14ac:dyDescent="0.25">
      <c r="A45" s="34">
        <v>44986</v>
      </c>
      <c r="B45" s="25">
        <v>3</v>
      </c>
      <c r="C45" s="25">
        <v>3</v>
      </c>
    </row>
    <row r="46" spans="1:3" x14ac:dyDescent="0.25">
      <c r="A46" s="34">
        <v>44987</v>
      </c>
      <c r="B46" s="25">
        <v>2</v>
      </c>
      <c r="C46" s="25">
        <v>2</v>
      </c>
    </row>
    <row r="47" spans="1:3" x14ac:dyDescent="0.25">
      <c r="A47" s="34">
        <v>44989</v>
      </c>
      <c r="B47" s="25">
        <v>1</v>
      </c>
      <c r="C47" s="25">
        <v>1</v>
      </c>
    </row>
    <row r="48" spans="1:3" x14ac:dyDescent="0.25">
      <c r="A48" s="34">
        <v>44990</v>
      </c>
      <c r="B48" s="25">
        <v>1</v>
      </c>
      <c r="C48" s="25">
        <v>1</v>
      </c>
    </row>
    <row r="49" spans="1:3" x14ac:dyDescent="0.25">
      <c r="A49" s="34">
        <v>44992</v>
      </c>
      <c r="B49" s="25">
        <v>2</v>
      </c>
      <c r="C49" s="25">
        <v>2</v>
      </c>
    </row>
    <row r="50" spans="1:3" x14ac:dyDescent="0.25">
      <c r="A50" s="34">
        <v>44994</v>
      </c>
      <c r="B50" s="25">
        <v>1</v>
      </c>
      <c r="C50" s="25">
        <v>1</v>
      </c>
    </row>
    <row r="51" spans="1:3" x14ac:dyDescent="0.25">
      <c r="A51" s="34">
        <v>44996</v>
      </c>
      <c r="B51" s="25">
        <v>3</v>
      </c>
      <c r="C51" s="25">
        <v>3</v>
      </c>
    </row>
    <row r="52" spans="1:3" x14ac:dyDescent="0.25">
      <c r="A52" s="34">
        <v>44997</v>
      </c>
      <c r="B52" s="25">
        <v>1</v>
      </c>
      <c r="C52" s="25">
        <v>1</v>
      </c>
    </row>
    <row r="53" spans="1:3" x14ac:dyDescent="0.25">
      <c r="A53" s="34">
        <v>44999</v>
      </c>
      <c r="B53" s="25">
        <v>1</v>
      </c>
      <c r="C53" s="25">
        <v>1</v>
      </c>
    </row>
    <row r="54" spans="1:3" x14ac:dyDescent="0.25">
      <c r="A54" s="34">
        <v>45000</v>
      </c>
      <c r="B54" s="25">
        <v>1</v>
      </c>
      <c r="C54" s="25">
        <v>1</v>
      </c>
    </row>
    <row r="55" spans="1:3" x14ac:dyDescent="0.25">
      <c r="A55" s="34">
        <v>45002</v>
      </c>
      <c r="B55" s="25">
        <v>2</v>
      </c>
      <c r="C55" s="25">
        <v>2</v>
      </c>
    </row>
    <row r="56" spans="1:3" x14ac:dyDescent="0.25">
      <c r="A56" s="34">
        <v>45003</v>
      </c>
      <c r="B56" s="25">
        <v>1</v>
      </c>
      <c r="C56" s="25">
        <v>1</v>
      </c>
    </row>
    <row r="57" spans="1:3" x14ac:dyDescent="0.25">
      <c r="A57" s="34">
        <v>45004</v>
      </c>
      <c r="B57" s="25">
        <v>3</v>
      </c>
      <c r="C57" s="25">
        <v>3</v>
      </c>
    </row>
    <row r="58" spans="1:3" x14ac:dyDescent="0.25">
      <c r="A58" s="34">
        <v>45005</v>
      </c>
      <c r="B58" s="25">
        <v>1</v>
      </c>
      <c r="C58" s="25">
        <v>1</v>
      </c>
    </row>
    <row r="59" spans="1:3" x14ac:dyDescent="0.25">
      <c r="A59" s="34">
        <v>45008</v>
      </c>
      <c r="B59" s="25">
        <v>2</v>
      </c>
      <c r="C59" s="25">
        <v>2</v>
      </c>
    </row>
    <row r="60" spans="1:3" x14ac:dyDescent="0.25">
      <c r="A60" s="34">
        <v>45009</v>
      </c>
      <c r="B60" s="25">
        <v>5</v>
      </c>
      <c r="C60" s="25">
        <v>5</v>
      </c>
    </row>
    <row r="61" spans="1:3" x14ac:dyDescent="0.25">
      <c r="A61" s="34">
        <v>45010</v>
      </c>
      <c r="B61" s="25">
        <v>8</v>
      </c>
      <c r="C61" s="25">
        <v>8</v>
      </c>
    </row>
    <row r="62" spans="1:3" x14ac:dyDescent="0.25">
      <c r="A62" s="34">
        <v>45011</v>
      </c>
      <c r="B62" s="25">
        <v>4</v>
      </c>
      <c r="C62" s="25">
        <v>4</v>
      </c>
    </row>
    <row r="63" spans="1:3" x14ac:dyDescent="0.25">
      <c r="A63" s="34">
        <v>45012</v>
      </c>
      <c r="B63" s="25">
        <v>1</v>
      </c>
      <c r="C63" s="25">
        <v>1</v>
      </c>
    </row>
    <row r="64" spans="1:3" x14ac:dyDescent="0.25">
      <c r="A64" s="34">
        <v>45013</v>
      </c>
      <c r="B64" s="25">
        <v>2</v>
      </c>
      <c r="C64" s="25">
        <v>2</v>
      </c>
    </row>
    <row r="65" spans="1:3" x14ac:dyDescent="0.25">
      <c r="A65" s="34">
        <v>45014</v>
      </c>
      <c r="B65" s="25">
        <v>3</v>
      </c>
      <c r="C65" s="25">
        <v>3</v>
      </c>
    </row>
    <row r="66" spans="1:3" x14ac:dyDescent="0.25">
      <c r="A66" s="34">
        <v>45015</v>
      </c>
      <c r="B66" s="25">
        <v>1</v>
      </c>
      <c r="C66" s="25">
        <v>1</v>
      </c>
    </row>
    <row r="67" spans="1:3" x14ac:dyDescent="0.25">
      <c r="A67" s="34">
        <v>45016</v>
      </c>
      <c r="B67" s="25">
        <v>3</v>
      </c>
      <c r="C67" s="25">
        <v>3</v>
      </c>
    </row>
    <row r="68" spans="1:3" x14ac:dyDescent="0.25">
      <c r="A68" s="31" t="s">
        <v>121</v>
      </c>
      <c r="B68" s="25">
        <v>117</v>
      </c>
      <c r="C68" s="25">
        <v>117</v>
      </c>
    </row>
    <row r="69" spans="1:3" x14ac:dyDescent="0.25">
      <c r="A69" s="33" t="s">
        <v>122</v>
      </c>
      <c r="B69" s="25">
        <v>53</v>
      </c>
      <c r="C69" s="25">
        <v>53</v>
      </c>
    </row>
    <row r="70" spans="1:3" x14ac:dyDescent="0.25">
      <c r="A70" s="34">
        <v>45017</v>
      </c>
      <c r="B70" s="25">
        <v>2</v>
      </c>
      <c r="C70" s="25">
        <v>2</v>
      </c>
    </row>
    <row r="71" spans="1:3" x14ac:dyDescent="0.25">
      <c r="A71" s="34">
        <v>45018</v>
      </c>
      <c r="B71" s="25">
        <v>3</v>
      </c>
      <c r="C71" s="25">
        <v>3</v>
      </c>
    </row>
    <row r="72" spans="1:3" x14ac:dyDescent="0.25">
      <c r="A72" s="34">
        <v>45020</v>
      </c>
      <c r="B72" s="25">
        <v>7</v>
      </c>
      <c r="C72" s="25">
        <v>7</v>
      </c>
    </row>
    <row r="73" spans="1:3" x14ac:dyDescent="0.25">
      <c r="A73" s="34">
        <v>45022</v>
      </c>
      <c r="B73" s="25">
        <v>4</v>
      </c>
      <c r="C73" s="25">
        <v>4</v>
      </c>
    </row>
    <row r="74" spans="1:3" x14ac:dyDescent="0.25">
      <c r="A74" s="34">
        <v>45024</v>
      </c>
      <c r="B74" s="25">
        <v>3</v>
      </c>
      <c r="C74" s="25">
        <v>3</v>
      </c>
    </row>
    <row r="75" spans="1:3" x14ac:dyDescent="0.25">
      <c r="A75" s="34">
        <v>45025</v>
      </c>
      <c r="B75" s="25">
        <v>5</v>
      </c>
      <c r="C75" s="25">
        <v>5</v>
      </c>
    </row>
    <row r="76" spans="1:3" x14ac:dyDescent="0.25">
      <c r="A76" s="34">
        <v>45026</v>
      </c>
      <c r="B76" s="25">
        <v>3</v>
      </c>
      <c r="C76" s="25">
        <v>3</v>
      </c>
    </row>
    <row r="77" spans="1:3" x14ac:dyDescent="0.25">
      <c r="A77" s="34">
        <v>45027</v>
      </c>
      <c r="B77" s="25">
        <v>1</v>
      </c>
      <c r="C77" s="25">
        <v>1</v>
      </c>
    </row>
    <row r="78" spans="1:3" x14ac:dyDescent="0.25">
      <c r="A78" s="34">
        <v>45028</v>
      </c>
      <c r="B78" s="25">
        <v>1</v>
      </c>
      <c r="C78" s="25">
        <v>1</v>
      </c>
    </row>
    <row r="79" spans="1:3" x14ac:dyDescent="0.25">
      <c r="A79" s="34">
        <v>45030</v>
      </c>
      <c r="B79" s="25">
        <v>1</v>
      </c>
      <c r="C79" s="25">
        <v>1</v>
      </c>
    </row>
    <row r="80" spans="1:3" x14ac:dyDescent="0.25">
      <c r="A80" s="34">
        <v>45031</v>
      </c>
      <c r="B80" s="25">
        <v>1</v>
      </c>
      <c r="C80" s="25">
        <v>1</v>
      </c>
    </row>
    <row r="81" spans="1:3" x14ac:dyDescent="0.25">
      <c r="A81" s="34">
        <v>45032</v>
      </c>
      <c r="B81" s="25">
        <v>2</v>
      </c>
      <c r="C81" s="25">
        <v>2</v>
      </c>
    </row>
    <row r="82" spans="1:3" x14ac:dyDescent="0.25">
      <c r="A82" s="34">
        <v>45033</v>
      </c>
      <c r="B82" s="25">
        <v>1</v>
      </c>
      <c r="C82" s="25">
        <v>1</v>
      </c>
    </row>
    <row r="83" spans="1:3" x14ac:dyDescent="0.25">
      <c r="A83" s="34">
        <v>45034</v>
      </c>
      <c r="B83" s="25">
        <v>2</v>
      </c>
      <c r="C83" s="25">
        <v>2</v>
      </c>
    </row>
    <row r="84" spans="1:3" x14ac:dyDescent="0.25">
      <c r="A84" s="34">
        <v>45035</v>
      </c>
      <c r="B84" s="25">
        <v>1</v>
      </c>
      <c r="C84" s="25">
        <v>1</v>
      </c>
    </row>
    <row r="85" spans="1:3" x14ac:dyDescent="0.25">
      <c r="A85" s="34">
        <v>45036</v>
      </c>
      <c r="B85" s="25">
        <v>4</v>
      </c>
      <c r="C85" s="25">
        <v>4</v>
      </c>
    </row>
    <row r="86" spans="1:3" x14ac:dyDescent="0.25">
      <c r="A86" s="34">
        <v>45039</v>
      </c>
      <c r="B86" s="25">
        <v>1</v>
      </c>
      <c r="C86" s="25">
        <v>1</v>
      </c>
    </row>
    <row r="87" spans="1:3" x14ac:dyDescent="0.25">
      <c r="A87" s="34">
        <v>45040</v>
      </c>
      <c r="B87" s="25">
        <v>1</v>
      </c>
      <c r="C87" s="25">
        <v>1</v>
      </c>
    </row>
    <row r="88" spans="1:3" x14ac:dyDescent="0.25">
      <c r="A88" s="34">
        <v>45041</v>
      </c>
      <c r="B88" s="25">
        <v>5</v>
      </c>
      <c r="C88" s="25">
        <v>5</v>
      </c>
    </row>
    <row r="89" spans="1:3" x14ac:dyDescent="0.25">
      <c r="A89" s="34">
        <v>45042</v>
      </c>
      <c r="B89" s="25">
        <v>2</v>
      </c>
      <c r="C89" s="25">
        <v>2</v>
      </c>
    </row>
    <row r="90" spans="1:3" x14ac:dyDescent="0.25">
      <c r="A90" s="34">
        <v>45043</v>
      </c>
      <c r="B90" s="25">
        <v>1</v>
      </c>
      <c r="C90" s="25">
        <v>1</v>
      </c>
    </row>
    <row r="91" spans="1:3" x14ac:dyDescent="0.25">
      <c r="A91" s="34">
        <v>45044</v>
      </c>
      <c r="B91" s="25">
        <v>1</v>
      </c>
      <c r="C91" s="25">
        <v>1</v>
      </c>
    </row>
    <row r="92" spans="1:3" x14ac:dyDescent="0.25">
      <c r="A92" s="34">
        <v>45046</v>
      </c>
      <c r="B92" s="25">
        <v>1</v>
      </c>
      <c r="C92" s="25">
        <v>1</v>
      </c>
    </row>
    <row r="93" spans="1:3" x14ac:dyDescent="0.25">
      <c r="A93" s="33" t="s">
        <v>123</v>
      </c>
      <c r="B93" s="25">
        <v>39</v>
      </c>
      <c r="C93" s="25">
        <v>39</v>
      </c>
    </row>
    <row r="94" spans="1:3" x14ac:dyDescent="0.25">
      <c r="A94" s="34">
        <v>45047</v>
      </c>
      <c r="B94" s="25">
        <v>2</v>
      </c>
      <c r="C94" s="25">
        <v>2</v>
      </c>
    </row>
    <row r="95" spans="1:3" x14ac:dyDescent="0.25">
      <c r="A95" s="34">
        <v>45048</v>
      </c>
      <c r="B95" s="25">
        <v>1</v>
      </c>
      <c r="C95" s="25">
        <v>1</v>
      </c>
    </row>
    <row r="96" spans="1:3" x14ac:dyDescent="0.25">
      <c r="A96" s="34">
        <v>45051</v>
      </c>
      <c r="B96" s="25">
        <v>2</v>
      </c>
      <c r="C96" s="25">
        <v>2</v>
      </c>
    </row>
    <row r="97" spans="1:3" x14ac:dyDescent="0.25">
      <c r="A97" s="34">
        <v>45052</v>
      </c>
      <c r="B97" s="25">
        <v>1</v>
      </c>
      <c r="C97" s="25">
        <v>1</v>
      </c>
    </row>
    <row r="98" spans="1:3" x14ac:dyDescent="0.25">
      <c r="A98" s="34">
        <v>45053</v>
      </c>
      <c r="B98" s="25">
        <v>1</v>
      </c>
      <c r="C98" s="25">
        <v>1</v>
      </c>
    </row>
    <row r="99" spans="1:3" x14ac:dyDescent="0.25">
      <c r="A99" s="34">
        <v>45056</v>
      </c>
      <c r="B99" s="25">
        <v>2</v>
      </c>
      <c r="C99" s="25">
        <v>2</v>
      </c>
    </row>
    <row r="100" spans="1:3" x14ac:dyDescent="0.25">
      <c r="A100" s="34">
        <v>45057</v>
      </c>
      <c r="B100" s="25">
        <v>2</v>
      </c>
      <c r="C100" s="25">
        <v>2</v>
      </c>
    </row>
    <row r="101" spans="1:3" x14ac:dyDescent="0.25">
      <c r="A101" s="34">
        <v>45058</v>
      </c>
      <c r="B101" s="25">
        <v>1</v>
      </c>
      <c r="C101" s="25">
        <v>1</v>
      </c>
    </row>
    <row r="102" spans="1:3" x14ac:dyDescent="0.25">
      <c r="A102" s="34">
        <v>45060</v>
      </c>
      <c r="B102" s="25">
        <v>2</v>
      </c>
      <c r="C102" s="25">
        <v>2</v>
      </c>
    </row>
    <row r="103" spans="1:3" x14ac:dyDescent="0.25">
      <c r="A103" s="34">
        <v>45061</v>
      </c>
      <c r="B103" s="25">
        <v>1</v>
      </c>
      <c r="C103" s="25">
        <v>1</v>
      </c>
    </row>
    <row r="104" spans="1:3" x14ac:dyDescent="0.25">
      <c r="A104" s="34">
        <v>45062</v>
      </c>
      <c r="B104" s="25">
        <v>3</v>
      </c>
      <c r="C104" s="25">
        <v>3</v>
      </c>
    </row>
    <row r="105" spans="1:3" x14ac:dyDescent="0.25">
      <c r="A105" s="34">
        <v>45064</v>
      </c>
      <c r="B105" s="25">
        <v>1</v>
      </c>
      <c r="C105" s="25">
        <v>1</v>
      </c>
    </row>
    <row r="106" spans="1:3" x14ac:dyDescent="0.25">
      <c r="A106" s="34">
        <v>45066</v>
      </c>
      <c r="B106" s="25">
        <v>4</v>
      </c>
      <c r="C106" s="25">
        <v>4</v>
      </c>
    </row>
    <row r="107" spans="1:3" x14ac:dyDescent="0.25">
      <c r="A107" s="34">
        <v>45069</v>
      </c>
      <c r="B107" s="25">
        <v>1</v>
      </c>
      <c r="C107" s="25">
        <v>1</v>
      </c>
    </row>
    <row r="108" spans="1:3" x14ac:dyDescent="0.25">
      <c r="A108" s="34">
        <v>45071</v>
      </c>
      <c r="B108" s="25">
        <v>9</v>
      </c>
      <c r="C108" s="25">
        <v>9</v>
      </c>
    </row>
    <row r="109" spans="1:3" x14ac:dyDescent="0.25">
      <c r="A109" s="34">
        <v>45072</v>
      </c>
      <c r="B109" s="25">
        <v>1</v>
      </c>
      <c r="C109" s="25">
        <v>1</v>
      </c>
    </row>
    <row r="110" spans="1:3" x14ac:dyDescent="0.25">
      <c r="A110" s="34">
        <v>45074</v>
      </c>
      <c r="B110" s="25">
        <v>1</v>
      </c>
      <c r="C110" s="25">
        <v>1</v>
      </c>
    </row>
    <row r="111" spans="1:3" x14ac:dyDescent="0.25">
      <c r="A111" s="34">
        <v>45075</v>
      </c>
      <c r="B111" s="25">
        <v>2</v>
      </c>
      <c r="C111" s="25">
        <v>2</v>
      </c>
    </row>
    <row r="112" spans="1:3" x14ac:dyDescent="0.25">
      <c r="A112" s="34">
        <v>45076</v>
      </c>
      <c r="B112" s="25">
        <v>2</v>
      </c>
      <c r="C112" s="25">
        <v>2</v>
      </c>
    </row>
    <row r="113" spans="1:3" x14ac:dyDescent="0.25">
      <c r="A113" s="33" t="s">
        <v>124</v>
      </c>
      <c r="B113" s="25">
        <v>25</v>
      </c>
      <c r="C113" s="25">
        <v>25</v>
      </c>
    </row>
    <row r="114" spans="1:3" x14ac:dyDescent="0.25">
      <c r="A114" s="34">
        <v>45078</v>
      </c>
      <c r="B114" s="25">
        <v>1</v>
      </c>
      <c r="C114" s="25">
        <v>1</v>
      </c>
    </row>
    <row r="115" spans="1:3" x14ac:dyDescent="0.25">
      <c r="A115" s="34">
        <v>45079</v>
      </c>
      <c r="B115" s="25">
        <v>2</v>
      </c>
      <c r="C115" s="25">
        <v>2</v>
      </c>
    </row>
    <row r="116" spans="1:3" x14ac:dyDescent="0.25">
      <c r="A116" s="34">
        <v>45081</v>
      </c>
      <c r="B116" s="25">
        <v>3</v>
      </c>
      <c r="C116" s="25">
        <v>3</v>
      </c>
    </row>
    <row r="117" spans="1:3" x14ac:dyDescent="0.25">
      <c r="A117" s="34">
        <v>45085</v>
      </c>
      <c r="B117" s="25">
        <v>1</v>
      </c>
      <c r="C117" s="25">
        <v>1</v>
      </c>
    </row>
    <row r="118" spans="1:3" x14ac:dyDescent="0.25">
      <c r="A118" s="34">
        <v>45088</v>
      </c>
      <c r="B118" s="25">
        <v>1</v>
      </c>
      <c r="C118" s="25">
        <v>1</v>
      </c>
    </row>
    <row r="119" spans="1:3" x14ac:dyDescent="0.25">
      <c r="A119" s="34">
        <v>45089</v>
      </c>
      <c r="B119" s="25">
        <v>3</v>
      </c>
      <c r="C119" s="25">
        <v>3</v>
      </c>
    </row>
    <row r="120" spans="1:3" x14ac:dyDescent="0.25">
      <c r="A120" s="34">
        <v>45091</v>
      </c>
      <c r="B120" s="25">
        <v>1</v>
      </c>
      <c r="C120" s="25">
        <v>1</v>
      </c>
    </row>
    <row r="121" spans="1:3" x14ac:dyDescent="0.25">
      <c r="A121" s="34">
        <v>45092</v>
      </c>
      <c r="B121" s="25">
        <v>1</v>
      </c>
      <c r="C121" s="25">
        <v>1</v>
      </c>
    </row>
    <row r="122" spans="1:3" x14ac:dyDescent="0.25">
      <c r="A122" s="34">
        <v>45094</v>
      </c>
      <c r="B122" s="25">
        <v>1</v>
      </c>
      <c r="C122" s="25">
        <v>1</v>
      </c>
    </row>
    <row r="123" spans="1:3" x14ac:dyDescent="0.25">
      <c r="A123" s="34">
        <v>45095</v>
      </c>
      <c r="B123" s="25">
        <v>1</v>
      </c>
      <c r="C123" s="25">
        <v>1</v>
      </c>
    </row>
    <row r="124" spans="1:3" x14ac:dyDescent="0.25">
      <c r="A124" s="34">
        <v>45101</v>
      </c>
      <c r="B124" s="25">
        <v>1</v>
      </c>
      <c r="C124" s="25">
        <v>1</v>
      </c>
    </row>
    <row r="125" spans="1:3" x14ac:dyDescent="0.25">
      <c r="A125" s="34">
        <v>45102</v>
      </c>
      <c r="B125" s="25">
        <v>6</v>
      </c>
      <c r="C125" s="25">
        <v>6</v>
      </c>
    </row>
    <row r="126" spans="1:3" x14ac:dyDescent="0.25">
      <c r="A126" s="34">
        <v>45103</v>
      </c>
      <c r="B126" s="25">
        <v>2</v>
      </c>
      <c r="C126" s="25">
        <v>2</v>
      </c>
    </row>
    <row r="127" spans="1:3" x14ac:dyDescent="0.25">
      <c r="A127" s="34">
        <v>45106</v>
      </c>
      <c r="B127" s="25">
        <v>1</v>
      </c>
      <c r="C127" s="25">
        <v>1</v>
      </c>
    </row>
    <row r="128" spans="1:3" x14ac:dyDescent="0.25">
      <c r="A128" s="31" t="s">
        <v>125</v>
      </c>
      <c r="B128" s="25">
        <v>124</v>
      </c>
      <c r="C128" s="25">
        <v>124</v>
      </c>
    </row>
    <row r="129" spans="1:3" x14ac:dyDescent="0.25">
      <c r="A129" s="33" t="s">
        <v>126</v>
      </c>
      <c r="B129" s="25">
        <v>54</v>
      </c>
      <c r="C129" s="25">
        <v>54</v>
      </c>
    </row>
    <row r="130" spans="1:3" x14ac:dyDescent="0.25">
      <c r="A130" s="34">
        <v>45108</v>
      </c>
      <c r="B130" s="25">
        <v>3</v>
      </c>
      <c r="C130" s="25">
        <v>3</v>
      </c>
    </row>
    <row r="131" spans="1:3" x14ac:dyDescent="0.25">
      <c r="A131" s="34">
        <v>45110</v>
      </c>
      <c r="B131" s="25">
        <v>1</v>
      </c>
      <c r="C131" s="25">
        <v>1</v>
      </c>
    </row>
    <row r="132" spans="1:3" x14ac:dyDescent="0.25">
      <c r="A132" s="34">
        <v>45112</v>
      </c>
      <c r="B132" s="25">
        <v>2</v>
      </c>
      <c r="C132" s="25">
        <v>2</v>
      </c>
    </row>
    <row r="133" spans="1:3" x14ac:dyDescent="0.25">
      <c r="A133" s="34">
        <v>45113</v>
      </c>
      <c r="B133" s="25">
        <v>4</v>
      </c>
      <c r="C133" s="25">
        <v>4</v>
      </c>
    </row>
    <row r="134" spans="1:3" x14ac:dyDescent="0.25">
      <c r="A134" s="34">
        <v>45114</v>
      </c>
      <c r="B134" s="25">
        <v>4</v>
      </c>
      <c r="C134" s="25">
        <v>4</v>
      </c>
    </row>
    <row r="135" spans="1:3" x14ac:dyDescent="0.25">
      <c r="A135" s="34">
        <v>45115</v>
      </c>
      <c r="B135" s="25">
        <v>2</v>
      </c>
      <c r="C135" s="25">
        <v>2</v>
      </c>
    </row>
    <row r="136" spans="1:3" x14ac:dyDescent="0.25">
      <c r="A136" s="34">
        <v>45116</v>
      </c>
      <c r="B136" s="25">
        <v>1</v>
      </c>
      <c r="C136" s="25">
        <v>1</v>
      </c>
    </row>
    <row r="137" spans="1:3" x14ac:dyDescent="0.25">
      <c r="A137" s="34">
        <v>45118</v>
      </c>
      <c r="B137" s="25">
        <v>1</v>
      </c>
      <c r="C137" s="25">
        <v>1</v>
      </c>
    </row>
    <row r="138" spans="1:3" x14ac:dyDescent="0.25">
      <c r="A138" s="34">
        <v>45119</v>
      </c>
      <c r="B138" s="25">
        <v>6</v>
      </c>
      <c r="C138" s="25">
        <v>6</v>
      </c>
    </row>
    <row r="139" spans="1:3" x14ac:dyDescent="0.25">
      <c r="A139" s="34">
        <v>45121</v>
      </c>
      <c r="B139" s="25">
        <v>2</v>
      </c>
      <c r="C139" s="25">
        <v>2</v>
      </c>
    </row>
    <row r="140" spans="1:3" x14ac:dyDescent="0.25">
      <c r="A140" s="34">
        <v>45123</v>
      </c>
      <c r="B140" s="25">
        <v>2</v>
      </c>
      <c r="C140" s="25">
        <v>2</v>
      </c>
    </row>
    <row r="141" spans="1:3" x14ac:dyDescent="0.25">
      <c r="A141" s="34">
        <v>45124</v>
      </c>
      <c r="B141" s="25">
        <v>1</v>
      </c>
      <c r="C141" s="25">
        <v>1</v>
      </c>
    </row>
    <row r="142" spans="1:3" x14ac:dyDescent="0.25">
      <c r="A142" s="34">
        <v>45125</v>
      </c>
      <c r="B142" s="25">
        <v>1</v>
      </c>
      <c r="C142" s="25">
        <v>1</v>
      </c>
    </row>
    <row r="143" spans="1:3" x14ac:dyDescent="0.25">
      <c r="A143" s="34">
        <v>45126</v>
      </c>
      <c r="B143" s="25">
        <v>1</v>
      </c>
      <c r="C143" s="25">
        <v>1</v>
      </c>
    </row>
    <row r="144" spans="1:3" x14ac:dyDescent="0.25">
      <c r="A144" s="34">
        <v>45127</v>
      </c>
      <c r="B144" s="25">
        <v>1</v>
      </c>
      <c r="C144" s="25">
        <v>1</v>
      </c>
    </row>
    <row r="145" spans="1:3" x14ac:dyDescent="0.25">
      <c r="A145" s="34">
        <v>45131</v>
      </c>
      <c r="B145" s="25">
        <v>2</v>
      </c>
      <c r="C145" s="25">
        <v>2</v>
      </c>
    </row>
    <row r="146" spans="1:3" x14ac:dyDescent="0.25">
      <c r="A146" s="34">
        <v>45132</v>
      </c>
      <c r="B146" s="25">
        <v>11</v>
      </c>
      <c r="C146" s="25">
        <v>11</v>
      </c>
    </row>
    <row r="147" spans="1:3" x14ac:dyDescent="0.25">
      <c r="A147" s="34">
        <v>45133</v>
      </c>
      <c r="B147" s="25">
        <v>2</v>
      </c>
      <c r="C147" s="25">
        <v>2</v>
      </c>
    </row>
    <row r="148" spans="1:3" x14ac:dyDescent="0.25">
      <c r="A148" s="34">
        <v>45134</v>
      </c>
      <c r="B148" s="25">
        <v>1</v>
      </c>
      <c r="C148" s="25">
        <v>1</v>
      </c>
    </row>
    <row r="149" spans="1:3" x14ac:dyDescent="0.25">
      <c r="A149" s="34">
        <v>45135</v>
      </c>
      <c r="B149" s="25">
        <v>1</v>
      </c>
      <c r="C149" s="25">
        <v>1</v>
      </c>
    </row>
    <row r="150" spans="1:3" x14ac:dyDescent="0.25">
      <c r="A150" s="34">
        <v>45136</v>
      </c>
      <c r="B150" s="25">
        <v>1</v>
      </c>
      <c r="C150" s="25">
        <v>1</v>
      </c>
    </row>
    <row r="151" spans="1:3" x14ac:dyDescent="0.25">
      <c r="A151" s="34">
        <v>45137</v>
      </c>
      <c r="B151" s="25">
        <v>3</v>
      </c>
      <c r="C151" s="25">
        <v>3</v>
      </c>
    </row>
    <row r="152" spans="1:3" x14ac:dyDescent="0.25">
      <c r="A152" s="34">
        <v>45138</v>
      </c>
      <c r="B152" s="25">
        <v>1</v>
      </c>
      <c r="C152" s="25">
        <v>1</v>
      </c>
    </row>
    <row r="153" spans="1:3" x14ac:dyDescent="0.25">
      <c r="A153" s="33" t="s">
        <v>127</v>
      </c>
      <c r="B153" s="25">
        <v>35</v>
      </c>
      <c r="C153" s="25">
        <v>35</v>
      </c>
    </row>
    <row r="154" spans="1:3" x14ac:dyDescent="0.25">
      <c r="A154" s="34">
        <v>45139</v>
      </c>
      <c r="B154" s="25">
        <v>3</v>
      </c>
      <c r="C154" s="25">
        <v>3</v>
      </c>
    </row>
    <row r="155" spans="1:3" x14ac:dyDescent="0.25">
      <c r="A155" s="34">
        <v>45141</v>
      </c>
      <c r="B155" s="25">
        <v>1</v>
      </c>
      <c r="C155" s="25">
        <v>1</v>
      </c>
    </row>
    <row r="156" spans="1:3" x14ac:dyDescent="0.25">
      <c r="A156" s="34">
        <v>45142</v>
      </c>
      <c r="B156" s="25">
        <v>3</v>
      </c>
      <c r="C156" s="25">
        <v>3</v>
      </c>
    </row>
    <row r="157" spans="1:3" x14ac:dyDescent="0.25">
      <c r="A157" s="34">
        <v>45144</v>
      </c>
      <c r="B157" s="25">
        <v>3</v>
      </c>
      <c r="C157" s="25">
        <v>3</v>
      </c>
    </row>
    <row r="158" spans="1:3" x14ac:dyDescent="0.25">
      <c r="A158" s="34">
        <v>45145</v>
      </c>
      <c r="B158" s="25">
        <v>1</v>
      </c>
      <c r="C158" s="25">
        <v>1</v>
      </c>
    </row>
    <row r="159" spans="1:3" x14ac:dyDescent="0.25">
      <c r="A159" s="34">
        <v>45146</v>
      </c>
      <c r="B159" s="25">
        <v>1</v>
      </c>
      <c r="C159" s="25">
        <v>1</v>
      </c>
    </row>
    <row r="160" spans="1:3" x14ac:dyDescent="0.25">
      <c r="A160" s="34">
        <v>45148</v>
      </c>
      <c r="B160" s="25">
        <v>1</v>
      </c>
      <c r="C160" s="25">
        <v>1</v>
      </c>
    </row>
    <row r="161" spans="1:3" x14ac:dyDescent="0.25">
      <c r="A161" s="34">
        <v>45150</v>
      </c>
      <c r="B161" s="25">
        <v>1</v>
      </c>
      <c r="C161" s="25">
        <v>1</v>
      </c>
    </row>
    <row r="162" spans="1:3" x14ac:dyDescent="0.25">
      <c r="A162" s="34">
        <v>45152</v>
      </c>
      <c r="B162" s="25">
        <v>1</v>
      </c>
      <c r="C162" s="25">
        <v>1</v>
      </c>
    </row>
    <row r="163" spans="1:3" x14ac:dyDescent="0.25">
      <c r="A163" s="34">
        <v>45153</v>
      </c>
      <c r="B163" s="25">
        <v>3</v>
      </c>
      <c r="C163" s="25">
        <v>3</v>
      </c>
    </row>
    <row r="164" spans="1:3" x14ac:dyDescent="0.25">
      <c r="A164" s="34">
        <v>45155</v>
      </c>
      <c r="B164" s="25">
        <v>2</v>
      </c>
      <c r="C164" s="25">
        <v>2</v>
      </c>
    </row>
    <row r="165" spans="1:3" x14ac:dyDescent="0.25">
      <c r="A165" s="34">
        <v>45157</v>
      </c>
      <c r="B165" s="25">
        <v>3</v>
      </c>
      <c r="C165" s="25">
        <v>3</v>
      </c>
    </row>
    <row r="166" spans="1:3" x14ac:dyDescent="0.25">
      <c r="A166" s="34">
        <v>45162</v>
      </c>
      <c r="B166" s="25">
        <v>1</v>
      </c>
      <c r="C166" s="25">
        <v>1</v>
      </c>
    </row>
    <row r="167" spans="1:3" x14ac:dyDescent="0.25">
      <c r="A167" s="34">
        <v>45163</v>
      </c>
      <c r="B167" s="25">
        <v>5</v>
      </c>
      <c r="C167" s="25">
        <v>5</v>
      </c>
    </row>
    <row r="168" spans="1:3" x14ac:dyDescent="0.25">
      <c r="A168" s="34">
        <v>45164</v>
      </c>
      <c r="B168" s="25">
        <v>4</v>
      </c>
      <c r="C168" s="25">
        <v>4</v>
      </c>
    </row>
    <row r="169" spans="1:3" x14ac:dyDescent="0.25">
      <c r="A169" s="34">
        <v>45167</v>
      </c>
      <c r="B169" s="25">
        <v>1</v>
      </c>
      <c r="C169" s="25">
        <v>1</v>
      </c>
    </row>
    <row r="170" spans="1:3" x14ac:dyDescent="0.25">
      <c r="A170" s="34">
        <v>45169</v>
      </c>
      <c r="B170" s="25">
        <v>1</v>
      </c>
      <c r="C170" s="25">
        <v>1</v>
      </c>
    </row>
    <row r="171" spans="1:3" x14ac:dyDescent="0.25">
      <c r="A171" s="33" t="s">
        <v>128</v>
      </c>
      <c r="B171" s="25">
        <v>35</v>
      </c>
      <c r="C171" s="25">
        <v>35</v>
      </c>
    </row>
    <row r="172" spans="1:3" x14ac:dyDescent="0.25">
      <c r="A172" s="34">
        <v>45170</v>
      </c>
      <c r="B172" s="25">
        <v>1</v>
      </c>
      <c r="C172" s="25">
        <v>1</v>
      </c>
    </row>
    <row r="173" spans="1:3" x14ac:dyDescent="0.25">
      <c r="A173" s="34">
        <v>45172</v>
      </c>
      <c r="B173" s="25">
        <v>1</v>
      </c>
      <c r="C173" s="25">
        <v>1</v>
      </c>
    </row>
    <row r="174" spans="1:3" x14ac:dyDescent="0.25">
      <c r="A174" s="34">
        <v>45174</v>
      </c>
      <c r="B174" s="25">
        <v>1</v>
      </c>
      <c r="C174" s="25">
        <v>1</v>
      </c>
    </row>
    <row r="175" spans="1:3" x14ac:dyDescent="0.25">
      <c r="A175" s="34">
        <v>45175</v>
      </c>
      <c r="B175" s="25">
        <v>1</v>
      </c>
      <c r="C175" s="25">
        <v>1</v>
      </c>
    </row>
    <row r="176" spans="1:3" x14ac:dyDescent="0.25">
      <c r="A176" s="34">
        <v>45176</v>
      </c>
      <c r="B176" s="25">
        <v>1</v>
      </c>
      <c r="C176" s="25">
        <v>1</v>
      </c>
    </row>
    <row r="177" spans="1:3" x14ac:dyDescent="0.25">
      <c r="A177" s="34">
        <v>45177</v>
      </c>
      <c r="B177" s="25">
        <v>2</v>
      </c>
      <c r="C177" s="25">
        <v>2</v>
      </c>
    </row>
    <row r="178" spans="1:3" x14ac:dyDescent="0.25">
      <c r="A178" s="34">
        <v>45180</v>
      </c>
      <c r="B178" s="25">
        <v>2</v>
      </c>
      <c r="C178" s="25">
        <v>2</v>
      </c>
    </row>
    <row r="179" spans="1:3" x14ac:dyDescent="0.25">
      <c r="A179" s="34">
        <v>45181</v>
      </c>
      <c r="B179" s="25">
        <v>1</v>
      </c>
      <c r="C179" s="25">
        <v>1</v>
      </c>
    </row>
    <row r="180" spans="1:3" x14ac:dyDescent="0.25">
      <c r="A180" s="34">
        <v>45183</v>
      </c>
      <c r="B180" s="25">
        <v>2</v>
      </c>
      <c r="C180" s="25">
        <v>2</v>
      </c>
    </row>
    <row r="181" spans="1:3" x14ac:dyDescent="0.25">
      <c r="A181" s="34">
        <v>45185</v>
      </c>
      <c r="B181" s="25">
        <v>1</v>
      </c>
      <c r="C181" s="25">
        <v>1</v>
      </c>
    </row>
    <row r="182" spans="1:3" x14ac:dyDescent="0.25">
      <c r="A182" s="34">
        <v>45186</v>
      </c>
      <c r="B182" s="25">
        <v>2</v>
      </c>
      <c r="C182" s="25">
        <v>2</v>
      </c>
    </row>
    <row r="183" spans="1:3" x14ac:dyDescent="0.25">
      <c r="A183" s="34">
        <v>45187</v>
      </c>
      <c r="B183" s="25">
        <v>1</v>
      </c>
      <c r="C183" s="25">
        <v>1</v>
      </c>
    </row>
    <row r="184" spans="1:3" x14ac:dyDescent="0.25">
      <c r="A184" s="34">
        <v>45188</v>
      </c>
      <c r="B184" s="25">
        <v>1</v>
      </c>
      <c r="C184" s="25">
        <v>1</v>
      </c>
    </row>
    <row r="185" spans="1:3" x14ac:dyDescent="0.25">
      <c r="A185" s="34">
        <v>45189</v>
      </c>
      <c r="B185" s="25">
        <v>2</v>
      </c>
      <c r="C185" s="25">
        <v>2</v>
      </c>
    </row>
    <row r="186" spans="1:3" x14ac:dyDescent="0.25">
      <c r="A186" s="34">
        <v>45194</v>
      </c>
      <c r="B186" s="25">
        <v>5</v>
      </c>
      <c r="C186" s="25">
        <v>5</v>
      </c>
    </row>
    <row r="187" spans="1:3" x14ac:dyDescent="0.25">
      <c r="A187" s="34">
        <v>45196</v>
      </c>
      <c r="B187" s="25">
        <v>3</v>
      </c>
      <c r="C187" s="25">
        <v>3</v>
      </c>
    </row>
    <row r="188" spans="1:3" x14ac:dyDescent="0.25">
      <c r="A188" s="34">
        <v>45197</v>
      </c>
      <c r="B188" s="25">
        <v>4</v>
      </c>
      <c r="C188" s="25">
        <v>4</v>
      </c>
    </row>
    <row r="189" spans="1:3" x14ac:dyDescent="0.25">
      <c r="A189" s="34">
        <v>45198</v>
      </c>
      <c r="B189" s="25">
        <v>1</v>
      </c>
      <c r="C189" s="25">
        <v>1</v>
      </c>
    </row>
    <row r="190" spans="1:3" x14ac:dyDescent="0.25">
      <c r="A190" s="34">
        <v>45199</v>
      </c>
      <c r="B190" s="25">
        <v>3</v>
      </c>
      <c r="C190" s="25">
        <v>3</v>
      </c>
    </row>
    <row r="191" spans="1:3" x14ac:dyDescent="0.25">
      <c r="A191" s="31" t="s">
        <v>129</v>
      </c>
      <c r="B191" s="25">
        <v>123</v>
      </c>
      <c r="C191" s="25">
        <v>123</v>
      </c>
    </row>
    <row r="192" spans="1:3" x14ac:dyDescent="0.25">
      <c r="A192" s="33" t="s">
        <v>130</v>
      </c>
      <c r="B192" s="25">
        <v>45</v>
      </c>
      <c r="C192" s="25">
        <v>45</v>
      </c>
    </row>
    <row r="193" spans="1:3" x14ac:dyDescent="0.25">
      <c r="A193" s="34">
        <v>45200</v>
      </c>
      <c r="B193" s="25">
        <v>2</v>
      </c>
      <c r="C193" s="25">
        <v>2</v>
      </c>
    </row>
    <row r="194" spans="1:3" x14ac:dyDescent="0.25">
      <c r="A194" s="34">
        <v>45201</v>
      </c>
      <c r="B194" s="25">
        <v>1</v>
      </c>
      <c r="C194" s="25">
        <v>1</v>
      </c>
    </row>
    <row r="195" spans="1:3" x14ac:dyDescent="0.25">
      <c r="A195" s="34">
        <v>45202</v>
      </c>
      <c r="B195" s="25">
        <v>3</v>
      </c>
      <c r="C195" s="25">
        <v>3</v>
      </c>
    </row>
    <row r="196" spans="1:3" x14ac:dyDescent="0.25">
      <c r="A196" s="34">
        <v>45203</v>
      </c>
      <c r="B196" s="25">
        <v>1</v>
      </c>
      <c r="C196" s="25">
        <v>1</v>
      </c>
    </row>
    <row r="197" spans="1:3" x14ac:dyDescent="0.25">
      <c r="A197" s="34">
        <v>45205</v>
      </c>
      <c r="B197" s="25">
        <v>1</v>
      </c>
      <c r="C197" s="25">
        <v>1</v>
      </c>
    </row>
    <row r="198" spans="1:3" x14ac:dyDescent="0.25">
      <c r="A198" s="34">
        <v>45206</v>
      </c>
      <c r="B198" s="25">
        <v>1</v>
      </c>
      <c r="C198" s="25">
        <v>1</v>
      </c>
    </row>
    <row r="199" spans="1:3" x14ac:dyDescent="0.25">
      <c r="A199" s="34">
        <v>45208</v>
      </c>
      <c r="B199" s="25">
        <v>1</v>
      </c>
      <c r="C199" s="25">
        <v>1</v>
      </c>
    </row>
    <row r="200" spans="1:3" x14ac:dyDescent="0.25">
      <c r="A200" s="34">
        <v>45209</v>
      </c>
      <c r="B200" s="25">
        <v>1</v>
      </c>
      <c r="C200" s="25">
        <v>1</v>
      </c>
    </row>
    <row r="201" spans="1:3" x14ac:dyDescent="0.25">
      <c r="A201" s="34">
        <v>45211</v>
      </c>
      <c r="B201" s="25">
        <v>3</v>
      </c>
      <c r="C201" s="25">
        <v>3</v>
      </c>
    </row>
    <row r="202" spans="1:3" x14ac:dyDescent="0.25">
      <c r="A202" s="34">
        <v>45213</v>
      </c>
      <c r="B202" s="25">
        <v>3</v>
      </c>
      <c r="C202" s="25">
        <v>3</v>
      </c>
    </row>
    <row r="203" spans="1:3" x14ac:dyDescent="0.25">
      <c r="A203" s="34">
        <v>45214</v>
      </c>
      <c r="B203" s="25">
        <v>2</v>
      </c>
      <c r="C203" s="25">
        <v>2</v>
      </c>
    </row>
    <row r="204" spans="1:3" x14ac:dyDescent="0.25">
      <c r="A204" s="34">
        <v>45215</v>
      </c>
      <c r="B204" s="25">
        <v>2</v>
      </c>
      <c r="C204" s="25">
        <v>2</v>
      </c>
    </row>
    <row r="205" spans="1:3" x14ac:dyDescent="0.25">
      <c r="A205" s="34">
        <v>45216</v>
      </c>
      <c r="B205" s="25">
        <v>1</v>
      </c>
      <c r="C205" s="25">
        <v>1</v>
      </c>
    </row>
    <row r="206" spans="1:3" x14ac:dyDescent="0.25">
      <c r="A206" s="34">
        <v>45217</v>
      </c>
      <c r="B206" s="25">
        <v>1</v>
      </c>
      <c r="C206" s="25">
        <v>1</v>
      </c>
    </row>
    <row r="207" spans="1:3" x14ac:dyDescent="0.25">
      <c r="A207" s="34">
        <v>45218</v>
      </c>
      <c r="B207" s="25">
        <v>1</v>
      </c>
      <c r="C207" s="25">
        <v>1</v>
      </c>
    </row>
    <row r="208" spans="1:3" x14ac:dyDescent="0.25">
      <c r="A208" s="34">
        <v>45222</v>
      </c>
      <c r="B208" s="25">
        <v>2</v>
      </c>
      <c r="C208" s="25">
        <v>2</v>
      </c>
    </row>
    <row r="209" spans="1:3" x14ac:dyDescent="0.25">
      <c r="A209" s="34">
        <v>45223</v>
      </c>
      <c r="B209" s="25">
        <v>1</v>
      </c>
      <c r="C209" s="25">
        <v>1</v>
      </c>
    </row>
    <row r="210" spans="1:3" x14ac:dyDescent="0.25">
      <c r="A210" s="34">
        <v>45224</v>
      </c>
      <c r="B210" s="25">
        <v>7</v>
      </c>
      <c r="C210" s="25">
        <v>7</v>
      </c>
    </row>
    <row r="211" spans="1:3" x14ac:dyDescent="0.25">
      <c r="A211" s="34">
        <v>45225</v>
      </c>
      <c r="B211" s="25">
        <v>1</v>
      </c>
      <c r="C211" s="25">
        <v>1</v>
      </c>
    </row>
    <row r="212" spans="1:3" x14ac:dyDescent="0.25">
      <c r="A212" s="34">
        <v>45226</v>
      </c>
      <c r="B212" s="25">
        <v>4</v>
      </c>
      <c r="C212" s="25">
        <v>4</v>
      </c>
    </row>
    <row r="213" spans="1:3" x14ac:dyDescent="0.25">
      <c r="A213" s="34">
        <v>45227</v>
      </c>
      <c r="B213" s="25">
        <v>3</v>
      </c>
      <c r="C213" s="25">
        <v>3</v>
      </c>
    </row>
    <row r="214" spans="1:3" x14ac:dyDescent="0.25">
      <c r="A214" s="34">
        <v>45228</v>
      </c>
      <c r="B214" s="25">
        <v>1</v>
      </c>
      <c r="C214" s="25">
        <v>1</v>
      </c>
    </row>
    <row r="215" spans="1:3" x14ac:dyDescent="0.25">
      <c r="A215" s="34">
        <v>45229</v>
      </c>
      <c r="B215" s="25">
        <v>1</v>
      </c>
      <c r="C215" s="25">
        <v>1</v>
      </c>
    </row>
    <row r="216" spans="1:3" x14ac:dyDescent="0.25">
      <c r="A216" s="34">
        <v>45230</v>
      </c>
      <c r="B216" s="25">
        <v>1</v>
      </c>
      <c r="C216" s="25">
        <v>1</v>
      </c>
    </row>
    <row r="217" spans="1:3" x14ac:dyDescent="0.25">
      <c r="A217" s="33" t="s">
        <v>131</v>
      </c>
      <c r="B217" s="25">
        <v>41</v>
      </c>
      <c r="C217" s="25">
        <v>41</v>
      </c>
    </row>
    <row r="218" spans="1:3" x14ac:dyDescent="0.25">
      <c r="A218" s="34">
        <v>45231</v>
      </c>
      <c r="B218" s="25">
        <v>3</v>
      </c>
      <c r="C218" s="25">
        <v>3</v>
      </c>
    </row>
    <row r="219" spans="1:3" x14ac:dyDescent="0.25">
      <c r="A219" s="34">
        <v>45232</v>
      </c>
      <c r="B219" s="25">
        <v>3</v>
      </c>
      <c r="C219" s="25">
        <v>3</v>
      </c>
    </row>
    <row r="220" spans="1:3" x14ac:dyDescent="0.25">
      <c r="A220" s="34">
        <v>45233</v>
      </c>
      <c r="B220" s="25">
        <v>1</v>
      </c>
      <c r="C220" s="25">
        <v>1</v>
      </c>
    </row>
    <row r="221" spans="1:3" x14ac:dyDescent="0.25">
      <c r="A221" s="34">
        <v>45234</v>
      </c>
      <c r="B221" s="25">
        <v>1</v>
      </c>
      <c r="C221" s="25">
        <v>1</v>
      </c>
    </row>
    <row r="222" spans="1:3" x14ac:dyDescent="0.25">
      <c r="A222" s="34">
        <v>45235</v>
      </c>
      <c r="B222" s="25">
        <v>1</v>
      </c>
      <c r="C222" s="25">
        <v>1</v>
      </c>
    </row>
    <row r="223" spans="1:3" x14ac:dyDescent="0.25">
      <c r="A223" s="34">
        <v>45236</v>
      </c>
      <c r="B223" s="25">
        <v>3</v>
      </c>
      <c r="C223" s="25">
        <v>3</v>
      </c>
    </row>
    <row r="224" spans="1:3" x14ac:dyDescent="0.25">
      <c r="A224" s="34">
        <v>45237</v>
      </c>
      <c r="B224" s="25">
        <v>1</v>
      </c>
      <c r="C224" s="25">
        <v>1</v>
      </c>
    </row>
    <row r="225" spans="1:3" x14ac:dyDescent="0.25">
      <c r="A225" s="34">
        <v>45238</v>
      </c>
      <c r="B225" s="25">
        <v>3</v>
      </c>
      <c r="C225" s="25">
        <v>3</v>
      </c>
    </row>
    <row r="226" spans="1:3" x14ac:dyDescent="0.25">
      <c r="A226" s="34">
        <v>45240</v>
      </c>
      <c r="B226" s="25">
        <v>1</v>
      </c>
      <c r="C226" s="25">
        <v>1</v>
      </c>
    </row>
    <row r="227" spans="1:3" x14ac:dyDescent="0.25">
      <c r="A227" s="34">
        <v>45241</v>
      </c>
      <c r="B227" s="25">
        <v>2</v>
      </c>
      <c r="C227" s="25">
        <v>2</v>
      </c>
    </row>
    <row r="228" spans="1:3" x14ac:dyDescent="0.25">
      <c r="A228" s="34">
        <v>45242</v>
      </c>
      <c r="B228" s="25">
        <v>1</v>
      </c>
      <c r="C228" s="25">
        <v>1</v>
      </c>
    </row>
    <row r="229" spans="1:3" x14ac:dyDescent="0.25">
      <c r="A229" s="34">
        <v>45244</v>
      </c>
      <c r="B229" s="25">
        <v>2</v>
      </c>
      <c r="C229" s="25">
        <v>2</v>
      </c>
    </row>
    <row r="230" spans="1:3" x14ac:dyDescent="0.25">
      <c r="A230" s="34">
        <v>45245</v>
      </c>
      <c r="B230" s="25">
        <v>2</v>
      </c>
      <c r="C230" s="25">
        <v>2</v>
      </c>
    </row>
    <row r="231" spans="1:3" x14ac:dyDescent="0.25">
      <c r="A231" s="34">
        <v>45248</v>
      </c>
      <c r="B231" s="25">
        <v>2</v>
      </c>
      <c r="C231" s="25">
        <v>2</v>
      </c>
    </row>
    <row r="232" spans="1:3" x14ac:dyDescent="0.25">
      <c r="A232" s="34">
        <v>45249</v>
      </c>
      <c r="B232" s="25">
        <v>1</v>
      </c>
      <c r="C232" s="25">
        <v>1</v>
      </c>
    </row>
    <row r="233" spans="1:3" x14ac:dyDescent="0.25">
      <c r="A233" s="34">
        <v>45250</v>
      </c>
      <c r="B233" s="25">
        <v>1</v>
      </c>
      <c r="C233" s="25">
        <v>1</v>
      </c>
    </row>
    <row r="234" spans="1:3" x14ac:dyDescent="0.25">
      <c r="A234" s="34">
        <v>45253</v>
      </c>
      <c r="B234" s="25">
        <v>2</v>
      </c>
      <c r="C234" s="25">
        <v>2</v>
      </c>
    </row>
    <row r="235" spans="1:3" x14ac:dyDescent="0.25">
      <c r="A235" s="34">
        <v>45255</v>
      </c>
      <c r="B235" s="25">
        <v>6</v>
      </c>
      <c r="C235" s="25">
        <v>6</v>
      </c>
    </row>
    <row r="236" spans="1:3" x14ac:dyDescent="0.25">
      <c r="A236" s="34">
        <v>45257</v>
      </c>
      <c r="B236" s="25">
        <v>2</v>
      </c>
      <c r="C236" s="25">
        <v>2</v>
      </c>
    </row>
    <row r="237" spans="1:3" x14ac:dyDescent="0.25">
      <c r="A237" s="34">
        <v>45258</v>
      </c>
      <c r="B237" s="25">
        <v>1</v>
      </c>
      <c r="C237" s="25">
        <v>1</v>
      </c>
    </row>
    <row r="238" spans="1:3" x14ac:dyDescent="0.25">
      <c r="A238" s="34">
        <v>45260</v>
      </c>
      <c r="B238" s="25">
        <v>2</v>
      </c>
      <c r="C238" s="25">
        <v>2</v>
      </c>
    </row>
    <row r="239" spans="1:3" x14ac:dyDescent="0.25">
      <c r="A239" s="33" t="s">
        <v>132</v>
      </c>
      <c r="B239" s="25">
        <v>37</v>
      </c>
      <c r="C239" s="25">
        <v>37</v>
      </c>
    </row>
    <row r="240" spans="1:3" x14ac:dyDescent="0.25">
      <c r="A240" s="34">
        <v>45261</v>
      </c>
      <c r="B240" s="25">
        <v>1</v>
      </c>
      <c r="C240" s="25">
        <v>1</v>
      </c>
    </row>
    <row r="241" spans="1:3" x14ac:dyDescent="0.25">
      <c r="A241" s="34">
        <v>45262</v>
      </c>
      <c r="B241" s="25">
        <v>2</v>
      </c>
      <c r="C241" s="25">
        <v>2</v>
      </c>
    </row>
    <row r="242" spans="1:3" x14ac:dyDescent="0.25">
      <c r="A242" s="34">
        <v>45263</v>
      </c>
      <c r="B242" s="25">
        <v>2</v>
      </c>
      <c r="C242" s="25">
        <v>2</v>
      </c>
    </row>
    <row r="243" spans="1:3" x14ac:dyDescent="0.25">
      <c r="A243" s="34">
        <v>45264</v>
      </c>
      <c r="B243" s="25">
        <v>2</v>
      </c>
      <c r="C243" s="25">
        <v>2</v>
      </c>
    </row>
    <row r="244" spans="1:3" x14ac:dyDescent="0.25">
      <c r="A244" s="34">
        <v>45265</v>
      </c>
      <c r="B244" s="25">
        <v>3</v>
      </c>
      <c r="C244" s="25">
        <v>3</v>
      </c>
    </row>
    <row r="245" spans="1:3" x14ac:dyDescent="0.25">
      <c r="A245" s="34">
        <v>45266</v>
      </c>
      <c r="B245" s="25">
        <v>2</v>
      </c>
      <c r="C245" s="25">
        <v>2</v>
      </c>
    </row>
    <row r="246" spans="1:3" x14ac:dyDescent="0.25">
      <c r="A246" s="34">
        <v>45268</v>
      </c>
      <c r="B246" s="25">
        <v>1</v>
      </c>
      <c r="C246" s="25">
        <v>1</v>
      </c>
    </row>
    <row r="247" spans="1:3" x14ac:dyDescent="0.25">
      <c r="A247" s="34">
        <v>45270</v>
      </c>
      <c r="B247" s="25">
        <v>2</v>
      </c>
      <c r="C247" s="25">
        <v>2</v>
      </c>
    </row>
    <row r="248" spans="1:3" x14ac:dyDescent="0.25">
      <c r="A248" s="34">
        <v>45271</v>
      </c>
      <c r="B248" s="25">
        <v>1</v>
      </c>
      <c r="C248" s="25">
        <v>1</v>
      </c>
    </row>
    <row r="249" spans="1:3" x14ac:dyDescent="0.25">
      <c r="A249" s="34">
        <v>45272</v>
      </c>
      <c r="B249" s="25">
        <v>3</v>
      </c>
      <c r="C249" s="25">
        <v>3</v>
      </c>
    </row>
    <row r="250" spans="1:3" x14ac:dyDescent="0.25">
      <c r="A250" s="34">
        <v>45275</v>
      </c>
      <c r="B250" s="25">
        <v>1</v>
      </c>
      <c r="C250" s="25">
        <v>1</v>
      </c>
    </row>
    <row r="251" spans="1:3" x14ac:dyDescent="0.25">
      <c r="A251" s="34">
        <v>45276</v>
      </c>
      <c r="B251" s="25">
        <v>2</v>
      </c>
      <c r="C251" s="25">
        <v>2</v>
      </c>
    </row>
    <row r="252" spans="1:3" x14ac:dyDescent="0.25">
      <c r="A252" s="34">
        <v>45279</v>
      </c>
      <c r="B252" s="25">
        <v>1</v>
      </c>
      <c r="C252" s="25">
        <v>1</v>
      </c>
    </row>
    <row r="253" spans="1:3" x14ac:dyDescent="0.25">
      <c r="A253" s="34">
        <v>45280</v>
      </c>
      <c r="B253" s="25">
        <v>1</v>
      </c>
      <c r="C253" s="25">
        <v>1</v>
      </c>
    </row>
    <row r="254" spans="1:3" x14ac:dyDescent="0.25">
      <c r="A254" s="34">
        <v>45283</v>
      </c>
      <c r="B254" s="25">
        <v>2</v>
      </c>
      <c r="C254" s="25">
        <v>2</v>
      </c>
    </row>
    <row r="255" spans="1:3" x14ac:dyDescent="0.25">
      <c r="A255" s="34">
        <v>45285</v>
      </c>
      <c r="B255" s="25">
        <v>3</v>
      </c>
      <c r="C255" s="25">
        <v>3</v>
      </c>
    </row>
    <row r="256" spans="1:3" x14ac:dyDescent="0.25">
      <c r="A256" s="34">
        <v>45286</v>
      </c>
      <c r="B256" s="25">
        <v>3</v>
      </c>
      <c r="C256" s="25">
        <v>3</v>
      </c>
    </row>
    <row r="257" spans="1:3" x14ac:dyDescent="0.25">
      <c r="A257" s="34">
        <v>45287</v>
      </c>
      <c r="B257" s="25">
        <v>1</v>
      </c>
      <c r="C257" s="25">
        <v>1</v>
      </c>
    </row>
    <row r="258" spans="1:3" x14ac:dyDescent="0.25">
      <c r="A258" s="34">
        <v>45288</v>
      </c>
      <c r="B258" s="25">
        <v>1</v>
      </c>
      <c r="C258" s="25">
        <v>1</v>
      </c>
    </row>
    <row r="259" spans="1:3" x14ac:dyDescent="0.25">
      <c r="A259" s="34">
        <v>45289</v>
      </c>
      <c r="B259" s="25">
        <v>2</v>
      </c>
      <c r="C259" s="25">
        <v>2</v>
      </c>
    </row>
    <row r="260" spans="1:3" x14ac:dyDescent="0.25">
      <c r="A260" s="34">
        <v>45290</v>
      </c>
      <c r="B260" s="25">
        <v>1</v>
      </c>
      <c r="C260" s="25">
        <v>1</v>
      </c>
    </row>
    <row r="261" spans="1:3" x14ac:dyDescent="0.25">
      <c r="A261" s="5" t="s">
        <v>133</v>
      </c>
      <c r="B261" s="25">
        <v>504</v>
      </c>
      <c r="C261" s="25">
        <v>504</v>
      </c>
    </row>
    <row r="262" spans="1:3" x14ac:dyDescent="0.25">
      <c r="A262" s="31" t="s">
        <v>117</v>
      </c>
      <c r="B262" s="25">
        <v>117</v>
      </c>
      <c r="C262" s="25">
        <v>117</v>
      </c>
    </row>
    <row r="263" spans="1:3" x14ac:dyDescent="0.25">
      <c r="A263" s="33" t="s">
        <v>118</v>
      </c>
      <c r="B263" s="25">
        <v>30</v>
      </c>
      <c r="C263" s="25">
        <v>30</v>
      </c>
    </row>
    <row r="264" spans="1:3" x14ac:dyDescent="0.25">
      <c r="A264" s="34">
        <v>45292</v>
      </c>
      <c r="B264" s="25">
        <v>2</v>
      </c>
      <c r="C264" s="25">
        <v>2</v>
      </c>
    </row>
    <row r="265" spans="1:3" x14ac:dyDescent="0.25">
      <c r="A265" s="34">
        <v>45295</v>
      </c>
      <c r="B265" s="25">
        <v>1</v>
      </c>
      <c r="C265" s="25">
        <v>1</v>
      </c>
    </row>
    <row r="266" spans="1:3" x14ac:dyDescent="0.25">
      <c r="A266" s="34">
        <v>45297</v>
      </c>
      <c r="B266" s="25">
        <v>1</v>
      </c>
      <c r="C266" s="25">
        <v>1</v>
      </c>
    </row>
    <row r="267" spans="1:3" x14ac:dyDescent="0.25">
      <c r="A267" s="34">
        <v>45299</v>
      </c>
      <c r="B267" s="25">
        <v>1</v>
      </c>
      <c r="C267" s="25">
        <v>1</v>
      </c>
    </row>
    <row r="268" spans="1:3" x14ac:dyDescent="0.25">
      <c r="A268" s="34">
        <v>45300</v>
      </c>
      <c r="B268" s="25">
        <v>1</v>
      </c>
      <c r="C268" s="25">
        <v>1</v>
      </c>
    </row>
    <row r="269" spans="1:3" x14ac:dyDescent="0.25">
      <c r="A269" s="34">
        <v>45302</v>
      </c>
      <c r="B269" s="25">
        <v>1</v>
      </c>
      <c r="C269" s="25">
        <v>1</v>
      </c>
    </row>
    <row r="270" spans="1:3" x14ac:dyDescent="0.25">
      <c r="A270" s="34">
        <v>45303</v>
      </c>
      <c r="B270" s="25">
        <v>1</v>
      </c>
      <c r="C270" s="25">
        <v>1</v>
      </c>
    </row>
    <row r="271" spans="1:3" x14ac:dyDescent="0.25">
      <c r="A271" s="34">
        <v>45306</v>
      </c>
      <c r="B271" s="25">
        <v>1</v>
      </c>
      <c r="C271" s="25">
        <v>1</v>
      </c>
    </row>
    <row r="272" spans="1:3" x14ac:dyDescent="0.25">
      <c r="A272" s="34">
        <v>45307</v>
      </c>
      <c r="B272" s="25">
        <v>5</v>
      </c>
      <c r="C272" s="25">
        <v>5</v>
      </c>
    </row>
    <row r="273" spans="1:3" x14ac:dyDescent="0.25">
      <c r="A273" s="34">
        <v>45311</v>
      </c>
      <c r="B273" s="25">
        <v>1</v>
      </c>
      <c r="C273" s="25">
        <v>1</v>
      </c>
    </row>
    <row r="274" spans="1:3" x14ac:dyDescent="0.25">
      <c r="A274" s="34">
        <v>45314</v>
      </c>
      <c r="B274" s="25">
        <v>3</v>
      </c>
      <c r="C274" s="25">
        <v>3</v>
      </c>
    </row>
    <row r="275" spans="1:3" x14ac:dyDescent="0.25">
      <c r="A275" s="34">
        <v>45315</v>
      </c>
      <c r="B275" s="25">
        <v>3</v>
      </c>
      <c r="C275" s="25">
        <v>3</v>
      </c>
    </row>
    <row r="276" spans="1:3" x14ac:dyDescent="0.25">
      <c r="A276" s="34">
        <v>45316</v>
      </c>
      <c r="B276" s="25">
        <v>3</v>
      </c>
      <c r="C276" s="25">
        <v>3</v>
      </c>
    </row>
    <row r="277" spans="1:3" x14ac:dyDescent="0.25">
      <c r="A277" s="34">
        <v>45317</v>
      </c>
      <c r="B277" s="25">
        <v>1</v>
      </c>
      <c r="C277" s="25">
        <v>1</v>
      </c>
    </row>
    <row r="278" spans="1:3" x14ac:dyDescent="0.25">
      <c r="A278" s="34">
        <v>45318</v>
      </c>
      <c r="B278" s="25">
        <v>2</v>
      </c>
      <c r="C278" s="25">
        <v>2</v>
      </c>
    </row>
    <row r="279" spans="1:3" x14ac:dyDescent="0.25">
      <c r="A279" s="34">
        <v>45321</v>
      </c>
      <c r="B279" s="25">
        <v>1</v>
      </c>
      <c r="C279" s="25">
        <v>1</v>
      </c>
    </row>
    <row r="280" spans="1:3" x14ac:dyDescent="0.25">
      <c r="A280" s="34">
        <v>45322</v>
      </c>
      <c r="B280" s="25">
        <v>2</v>
      </c>
      <c r="C280" s="25">
        <v>2</v>
      </c>
    </row>
    <row r="281" spans="1:3" x14ac:dyDescent="0.25">
      <c r="A281" s="33" t="s">
        <v>119</v>
      </c>
      <c r="B281" s="25">
        <v>45</v>
      </c>
      <c r="C281" s="25">
        <v>45</v>
      </c>
    </row>
    <row r="282" spans="1:3" x14ac:dyDescent="0.25">
      <c r="A282" s="34">
        <v>45324</v>
      </c>
      <c r="B282" s="25">
        <v>1</v>
      </c>
      <c r="C282" s="25">
        <v>1</v>
      </c>
    </row>
    <row r="283" spans="1:3" x14ac:dyDescent="0.25">
      <c r="A283" s="34">
        <v>45325</v>
      </c>
      <c r="B283" s="25">
        <v>3</v>
      </c>
      <c r="C283" s="25">
        <v>3</v>
      </c>
    </row>
    <row r="284" spans="1:3" x14ac:dyDescent="0.25">
      <c r="A284" s="34">
        <v>45326</v>
      </c>
      <c r="B284" s="25">
        <v>2</v>
      </c>
      <c r="C284" s="25">
        <v>2</v>
      </c>
    </row>
    <row r="285" spans="1:3" x14ac:dyDescent="0.25">
      <c r="A285" s="34">
        <v>45327</v>
      </c>
      <c r="B285" s="25">
        <v>2</v>
      </c>
      <c r="C285" s="25">
        <v>2</v>
      </c>
    </row>
    <row r="286" spans="1:3" x14ac:dyDescent="0.25">
      <c r="A286" s="34">
        <v>45328</v>
      </c>
      <c r="B286" s="25">
        <v>1</v>
      </c>
      <c r="C286" s="25">
        <v>1</v>
      </c>
    </row>
    <row r="287" spans="1:3" x14ac:dyDescent="0.25">
      <c r="A287" s="34">
        <v>45330</v>
      </c>
      <c r="B287" s="25">
        <v>2</v>
      </c>
      <c r="C287" s="25">
        <v>2</v>
      </c>
    </row>
    <row r="288" spans="1:3" x14ac:dyDescent="0.25">
      <c r="A288" s="34">
        <v>45332</v>
      </c>
      <c r="B288" s="25">
        <v>2</v>
      </c>
      <c r="C288" s="25">
        <v>2</v>
      </c>
    </row>
    <row r="289" spans="1:3" x14ac:dyDescent="0.25">
      <c r="A289" s="34">
        <v>45333</v>
      </c>
      <c r="B289" s="25">
        <v>3</v>
      </c>
      <c r="C289" s="25">
        <v>3</v>
      </c>
    </row>
    <row r="290" spans="1:3" x14ac:dyDescent="0.25">
      <c r="A290" s="34">
        <v>45334</v>
      </c>
      <c r="B290" s="25">
        <v>2</v>
      </c>
      <c r="C290" s="25">
        <v>2</v>
      </c>
    </row>
    <row r="291" spans="1:3" x14ac:dyDescent="0.25">
      <c r="A291" s="34">
        <v>45336</v>
      </c>
      <c r="B291" s="25">
        <v>4</v>
      </c>
      <c r="C291" s="25">
        <v>4</v>
      </c>
    </row>
    <row r="292" spans="1:3" x14ac:dyDescent="0.25">
      <c r="A292" s="34">
        <v>45337</v>
      </c>
      <c r="B292" s="25">
        <v>2</v>
      </c>
      <c r="C292" s="25">
        <v>2</v>
      </c>
    </row>
    <row r="293" spans="1:3" x14ac:dyDescent="0.25">
      <c r="A293" s="34">
        <v>45338</v>
      </c>
      <c r="B293" s="25">
        <v>2</v>
      </c>
      <c r="C293" s="25">
        <v>2</v>
      </c>
    </row>
    <row r="294" spans="1:3" x14ac:dyDescent="0.25">
      <c r="A294" s="34">
        <v>45339</v>
      </c>
      <c r="B294" s="25">
        <v>1</v>
      </c>
      <c r="C294" s="25">
        <v>1</v>
      </c>
    </row>
    <row r="295" spans="1:3" x14ac:dyDescent="0.25">
      <c r="A295" s="34">
        <v>45340</v>
      </c>
      <c r="B295" s="25">
        <v>1</v>
      </c>
      <c r="C295" s="25">
        <v>1</v>
      </c>
    </row>
    <row r="296" spans="1:3" x14ac:dyDescent="0.25">
      <c r="A296" s="34">
        <v>45342</v>
      </c>
      <c r="B296" s="25">
        <v>2</v>
      </c>
      <c r="C296" s="25">
        <v>2</v>
      </c>
    </row>
    <row r="297" spans="1:3" x14ac:dyDescent="0.25">
      <c r="A297" s="34">
        <v>45347</v>
      </c>
      <c r="B297" s="25">
        <v>10</v>
      </c>
      <c r="C297" s="25">
        <v>10</v>
      </c>
    </row>
    <row r="298" spans="1:3" x14ac:dyDescent="0.25">
      <c r="A298" s="34">
        <v>45349</v>
      </c>
      <c r="B298" s="25">
        <v>2</v>
      </c>
      <c r="C298" s="25">
        <v>2</v>
      </c>
    </row>
    <row r="299" spans="1:3" x14ac:dyDescent="0.25">
      <c r="A299" s="34">
        <v>45350</v>
      </c>
      <c r="B299" s="25">
        <v>2</v>
      </c>
      <c r="C299" s="25">
        <v>2</v>
      </c>
    </row>
    <row r="300" spans="1:3" x14ac:dyDescent="0.25">
      <c r="A300" s="34">
        <v>45351</v>
      </c>
      <c r="B300" s="25">
        <v>1</v>
      </c>
      <c r="C300" s="25">
        <v>1</v>
      </c>
    </row>
    <row r="301" spans="1:3" x14ac:dyDescent="0.25">
      <c r="A301" s="33" t="s">
        <v>120</v>
      </c>
      <c r="B301" s="25">
        <v>42</v>
      </c>
      <c r="C301" s="25">
        <v>42</v>
      </c>
    </row>
    <row r="302" spans="1:3" x14ac:dyDescent="0.25">
      <c r="A302" s="34">
        <v>45352</v>
      </c>
      <c r="B302" s="25">
        <v>2</v>
      </c>
      <c r="C302" s="25">
        <v>2</v>
      </c>
    </row>
    <row r="303" spans="1:3" x14ac:dyDescent="0.25">
      <c r="A303" s="34">
        <v>45355</v>
      </c>
      <c r="B303" s="25">
        <v>2</v>
      </c>
      <c r="C303" s="25">
        <v>2</v>
      </c>
    </row>
    <row r="304" spans="1:3" x14ac:dyDescent="0.25">
      <c r="A304" s="34">
        <v>45356</v>
      </c>
      <c r="B304" s="25">
        <v>1</v>
      </c>
      <c r="C304" s="25">
        <v>1</v>
      </c>
    </row>
    <row r="305" spans="1:3" x14ac:dyDescent="0.25">
      <c r="A305" s="34">
        <v>45357</v>
      </c>
      <c r="B305" s="25">
        <v>1</v>
      </c>
      <c r="C305" s="25">
        <v>1</v>
      </c>
    </row>
    <row r="306" spans="1:3" x14ac:dyDescent="0.25">
      <c r="A306" s="34">
        <v>45358</v>
      </c>
      <c r="B306" s="25">
        <v>2</v>
      </c>
      <c r="C306" s="25">
        <v>2</v>
      </c>
    </row>
    <row r="307" spans="1:3" x14ac:dyDescent="0.25">
      <c r="A307" s="34">
        <v>45359</v>
      </c>
      <c r="B307" s="25">
        <v>1</v>
      </c>
      <c r="C307" s="25">
        <v>1</v>
      </c>
    </row>
    <row r="308" spans="1:3" x14ac:dyDescent="0.25">
      <c r="A308" s="34">
        <v>45360</v>
      </c>
      <c r="B308" s="25">
        <v>1</v>
      </c>
      <c r="C308" s="25">
        <v>1</v>
      </c>
    </row>
    <row r="309" spans="1:3" x14ac:dyDescent="0.25">
      <c r="A309" s="34">
        <v>45361</v>
      </c>
      <c r="B309" s="25">
        <v>1</v>
      </c>
      <c r="C309" s="25">
        <v>1</v>
      </c>
    </row>
    <row r="310" spans="1:3" x14ac:dyDescent="0.25">
      <c r="A310" s="34">
        <v>45362</v>
      </c>
      <c r="B310" s="25">
        <v>2</v>
      </c>
      <c r="C310" s="25">
        <v>2</v>
      </c>
    </row>
    <row r="311" spans="1:3" x14ac:dyDescent="0.25">
      <c r="A311" s="34">
        <v>45363</v>
      </c>
      <c r="B311" s="25">
        <v>1</v>
      </c>
      <c r="C311" s="25">
        <v>1</v>
      </c>
    </row>
    <row r="312" spans="1:3" x14ac:dyDescent="0.25">
      <c r="A312" s="34">
        <v>45365</v>
      </c>
      <c r="B312" s="25">
        <v>4</v>
      </c>
      <c r="C312" s="25">
        <v>4</v>
      </c>
    </row>
    <row r="313" spans="1:3" x14ac:dyDescent="0.25">
      <c r="A313" s="34">
        <v>45366</v>
      </c>
      <c r="B313" s="25">
        <v>1</v>
      </c>
      <c r="C313" s="25">
        <v>1</v>
      </c>
    </row>
    <row r="314" spans="1:3" x14ac:dyDescent="0.25">
      <c r="A314" s="34">
        <v>45367</v>
      </c>
      <c r="B314" s="25">
        <v>1</v>
      </c>
      <c r="C314" s="25">
        <v>1</v>
      </c>
    </row>
    <row r="315" spans="1:3" x14ac:dyDescent="0.25">
      <c r="A315" s="34">
        <v>45368</v>
      </c>
      <c r="B315" s="25">
        <v>2</v>
      </c>
      <c r="C315" s="25">
        <v>2</v>
      </c>
    </row>
    <row r="316" spans="1:3" x14ac:dyDescent="0.25">
      <c r="A316" s="34">
        <v>45371</v>
      </c>
      <c r="B316" s="25">
        <v>1</v>
      </c>
      <c r="C316" s="25">
        <v>1</v>
      </c>
    </row>
    <row r="317" spans="1:3" x14ac:dyDescent="0.25">
      <c r="A317" s="34">
        <v>45374</v>
      </c>
      <c r="B317" s="25">
        <v>1</v>
      </c>
      <c r="C317" s="25">
        <v>1</v>
      </c>
    </row>
    <row r="318" spans="1:3" x14ac:dyDescent="0.25">
      <c r="A318" s="34">
        <v>45375</v>
      </c>
      <c r="B318" s="25">
        <v>1</v>
      </c>
      <c r="C318" s="25">
        <v>1</v>
      </c>
    </row>
    <row r="319" spans="1:3" x14ac:dyDescent="0.25">
      <c r="A319" s="34">
        <v>45376</v>
      </c>
      <c r="B319" s="25">
        <v>11</v>
      </c>
      <c r="C319" s="25">
        <v>11</v>
      </c>
    </row>
    <row r="320" spans="1:3" x14ac:dyDescent="0.25">
      <c r="A320" s="34">
        <v>45377</v>
      </c>
      <c r="B320" s="25">
        <v>1</v>
      </c>
      <c r="C320" s="25">
        <v>1</v>
      </c>
    </row>
    <row r="321" spans="1:3" x14ac:dyDescent="0.25">
      <c r="A321" s="34">
        <v>45379</v>
      </c>
      <c r="B321" s="25">
        <v>1</v>
      </c>
      <c r="C321" s="25">
        <v>1</v>
      </c>
    </row>
    <row r="322" spans="1:3" x14ac:dyDescent="0.25">
      <c r="A322" s="34">
        <v>45380</v>
      </c>
      <c r="B322" s="25">
        <v>1</v>
      </c>
      <c r="C322" s="25">
        <v>1</v>
      </c>
    </row>
    <row r="323" spans="1:3" x14ac:dyDescent="0.25">
      <c r="A323" s="34">
        <v>45382</v>
      </c>
      <c r="B323" s="25">
        <v>3</v>
      </c>
      <c r="C323" s="25">
        <v>3</v>
      </c>
    </row>
    <row r="324" spans="1:3" x14ac:dyDescent="0.25">
      <c r="A324" s="31" t="s">
        <v>121</v>
      </c>
      <c r="B324" s="25">
        <v>137</v>
      </c>
      <c r="C324" s="25">
        <v>137</v>
      </c>
    </row>
    <row r="325" spans="1:3" x14ac:dyDescent="0.25">
      <c r="A325" s="33" t="s">
        <v>122</v>
      </c>
      <c r="B325" s="25">
        <v>37</v>
      </c>
      <c r="C325" s="25">
        <v>37</v>
      </c>
    </row>
    <row r="326" spans="1:3" x14ac:dyDescent="0.25">
      <c r="A326" s="34">
        <v>45383</v>
      </c>
      <c r="B326" s="25">
        <v>2</v>
      </c>
      <c r="C326" s="25">
        <v>2</v>
      </c>
    </row>
    <row r="327" spans="1:3" x14ac:dyDescent="0.25">
      <c r="A327" s="34">
        <v>45384</v>
      </c>
      <c r="B327" s="25">
        <v>3</v>
      </c>
      <c r="C327" s="25">
        <v>3</v>
      </c>
    </row>
    <row r="328" spans="1:3" x14ac:dyDescent="0.25">
      <c r="A328" s="34">
        <v>45386</v>
      </c>
      <c r="B328" s="25">
        <v>1</v>
      </c>
      <c r="C328" s="25">
        <v>1</v>
      </c>
    </row>
    <row r="329" spans="1:3" x14ac:dyDescent="0.25">
      <c r="A329" s="34">
        <v>45387</v>
      </c>
      <c r="B329" s="25">
        <v>1</v>
      </c>
      <c r="C329" s="25">
        <v>1</v>
      </c>
    </row>
    <row r="330" spans="1:3" x14ac:dyDescent="0.25">
      <c r="A330" s="34">
        <v>45390</v>
      </c>
      <c r="B330" s="25">
        <v>1</v>
      </c>
      <c r="C330" s="25">
        <v>1</v>
      </c>
    </row>
    <row r="331" spans="1:3" x14ac:dyDescent="0.25">
      <c r="A331" s="34">
        <v>45391</v>
      </c>
      <c r="B331" s="25">
        <v>3</v>
      </c>
      <c r="C331" s="25">
        <v>3</v>
      </c>
    </row>
    <row r="332" spans="1:3" x14ac:dyDescent="0.25">
      <c r="A332" s="34">
        <v>45392</v>
      </c>
      <c r="B332" s="25">
        <v>2</v>
      </c>
      <c r="C332" s="25">
        <v>2</v>
      </c>
    </row>
    <row r="333" spans="1:3" x14ac:dyDescent="0.25">
      <c r="A333" s="34">
        <v>45393</v>
      </c>
      <c r="B333" s="25">
        <v>2</v>
      </c>
      <c r="C333" s="25">
        <v>2</v>
      </c>
    </row>
    <row r="334" spans="1:3" x14ac:dyDescent="0.25">
      <c r="A334" s="34">
        <v>45394</v>
      </c>
      <c r="B334" s="25">
        <v>1</v>
      </c>
      <c r="C334" s="25">
        <v>1</v>
      </c>
    </row>
    <row r="335" spans="1:3" x14ac:dyDescent="0.25">
      <c r="A335" s="34">
        <v>45396</v>
      </c>
      <c r="B335" s="25">
        <v>2</v>
      </c>
      <c r="C335" s="25">
        <v>2</v>
      </c>
    </row>
    <row r="336" spans="1:3" x14ac:dyDescent="0.25">
      <c r="A336" s="34">
        <v>45397</v>
      </c>
      <c r="B336" s="25">
        <v>2</v>
      </c>
      <c r="C336" s="25">
        <v>2</v>
      </c>
    </row>
    <row r="337" spans="1:3" x14ac:dyDescent="0.25">
      <c r="A337" s="34">
        <v>45398</v>
      </c>
      <c r="B337" s="25">
        <v>2</v>
      </c>
      <c r="C337" s="25">
        <v>2</v>
      </c>
    </row>
    <row r="338" spans="1:3" x14ac:dyDescent="0.25">
      <c r="A338" s="34">
        <v>45400</v>
      </c>
      <c r="B338" s="25">
        <v>2</v>
      </c>
      <c r="C338" s="25">
        <v>2</v>
      </c>
    </row>
    <row r="339" spans="1:3" x14ac:dyDescent="0.25">
      <c r="A339" s="34">
        <v>45401</v>
      </c>
      <c r="B339" s="25">
        <v>2</v>
      </c>
      <c r="C339" s="25">
        <v>2</v>
      </c>
    </row>
    <row r="340" spans="1:3" x14ac:dyDescent="0.25">
      <c r="A340" s="34">
        <v>45402</v>
      </c>
      <c r="B340" s="25">
        <v>2</v>
      </c>
      <c r="C340" s="25">
        <v>2</v>
      </c>
    </row>
    <row r="341" spans="1:3" x14ac:dyDescent="0.25">
      <c r="A341" s="34">
        <v>45407</v>
      </c>
      <c r="B341" s="25">
        <v>4</v>
      </c>
      <c r="C341" s="25">
        <v>4</v>
      </c>
    </row>
    <row r="342" spans="1:3" x14ac:dyDescent="0.25">
      <c r="A342" s="34">
        <v>45408</v>
      </c>
      <c r="B342" s="25">
        <v>2</v>
      </c>
      <c r="C342" s="25">
        <v>2</v>
      </c>
    </row>
    <row r="343" spans="1:3" x14ac:dyDescent="0.25">
      <c r="A343" s="34">
        <v>45409</v>
      </c>
      <c r="B343" s="25">
        <v>1</v>
      </c>
      <c r="C343" s="25">
        <v>1</v>
      </c>
    </row>
    <row r="344" spans="1:3" x14ac:dyDescent="0.25">
      <c r="A344" s="34">
        <v>45411</v>
      </c>
      <c r="B344" s="25">
        <v>2</v>
      </c>
      <c r="C344" s="25">
        <v>2</v>
      </c>
    </row>
    <row r="345" spans="1:3" x14ac:dyDescent="0.25">
      <c r="A345" s="33" t="s">
        <v>123</v>
      </c>
      <c r="B345" s="25">
        <v>43</v>
      </c>
      <c r="C345" s="25">
        <v>43</v>
      </c>
    </row>
    <row r="346" spans="1:3" x14ac:dyDescent="0.25">
      <c r="A346" s="34">
        <v>45413</v>
      </c>
      <c r="B346" s="25">
        <v>2</v>
      </c>
      <c r="C346" s="25">
        <v>2</v>
      </c>
    </row>
    <row r="347" spans="1:3" x14ac:dyDescent="0.25">
      <c r="A347" s="34">
        <v>45415</v>
      </c>
      <c r="B347" s="25">
        <v>1</v>
      </c>
      <c r="C347" s="25">
        <v>1</v>
      </c>
    </row>
    <row r="348" spans="1:3" x14ac:dyDescent="0.25">
      <c r="A348" s="34">
        <v>45416</v>
      </c>
      <c r="B348" s="25">
        <v>2</v>
      </c>
      <c r="C348" s="25">
        <v>2</v>
      </c>
    </row>
    <row r="349" spans="1:3" x14ac:dyDescent="0.25">
      <c r="A349" s="34">
        <v>45417</v>
      </c>
      <c r="B349" s="25">
        <v>2</v>
      </c>
      <c r="C349" s="25">
        <v>2</v>
      </c>
    </row>
    <row r="350" spans="1:3" x14ac:dyDescent="0.25">
      <c r="A350" s="34">
        <v>45418</v>
      </c>
      <c r="B350" s="25">
        <v>1</v>
      </c>
      <c r="C350" s="25">
        <v>1</v>
      </c>
    </row>
    <row r="351" spans="1:3" x14ac:dyDescent="0.25">
      <c r="A351" s="34">
        <v>45420</v>
      </c>
      <c r="B351" s="25">
        <v>1</v>
      </c>
      <c r="C351" s="25">
        <v>1</v>
      </c>
    </row>
    <row r="352" spans="1:3" x14ac:dyDescent="0.25">
      <c r="A352" s="34">
        <v>45421</v>
      </c>
      <c r="B352" s="25">
        <v>1</v>
      </c>
      <c r="C352" s="25">
        <v>1</v>
      </c>
    </row>
    <row r="353" spans="1:3" x14ac:dyDescent="0.25">
      <c r="A353" s="34">
        <v>45423</v>
      </c>
      <c r="B353" s="25">
        <v>5</v>
      </c>
      <c r="C353" s="25">
        <v>5</v>
      </c>
    </row>
    <row r="354" spans="1:3" x14ac:dyDescent="0.25">
      <c r="A354" s="34">
        <v>45424</v>
      </c>
      <c r="B354" s="25">
        <v>2</v>
      </c>
      <c r="C354" s="25">
        <v>2</v>
      </c>
    </row>
    <row r="355" spans="1:3" x14ac:dyDescent="0.25">
      <c r="A355" s="34">
        <v>45427</v>
      </c>
      <c r="B355" s="25">
        <v>1</v>
      </c>
      <c r="C355" s="25">
        <v>1</v>
      </c>
    </row>
    <row r="356" spans="1:3" x14ac:dyDescent="0.25">
      <c r="A356" s="34">
        <v>45428</v>
      </c>
      <c r="B356" s="25">
        <v>1</v>
      </c>
      <c r="C356" s="25">
        <v>1</v>
      </c>
    </row>
    <row r="357" spans="1:3" x14ac:dyDescent="0.25">
      <c r="A357" s="34">
        <v>45429</v>
      </c>
      <c r="B357" s="25">
        <v>2</v>
      </c>
      <c r="C357" s="25">
        <v>2</v>
      </c>
    </row>
    <row r="358" spans="1:3" x14ac:dyDescent="0.25">
      <c r="A358" s="34">
        <v>45431</v>
      </c>
      <c r="B358" s="25">
        <v>2</v>
      </c>
      <c r="C358" s="25">
        <v>2</v>
      </c>
    </row>
    <row r="359" spans="1:3" x14ac:dyDescent="0.25">
      <c r="A359" s="34">
        <v>45432</v>
      </c>
      <c r="B359" s="25">
        <v>2</v>
      </c>
      <c r="C359" s="25">
        <v>2</v>
      </c>
    </row>
    <row r="360" spans="1:3" x14ac:dyDescent="0.25">
      <c r="A360" s="34">
        <v>45435</v>
      </c>
      <c r="B360" s="25">
        <v>1</v>
      </c>
      <c r="C360" s="25">
        <v>1</v>
      </c>
    </row>
    <row r="361" spans="1:3" x14ac:dyDescent="0.25">
      <c r="A361" s="34">
        <v>45436</v>
      </c>
      <c r="B361" s="25">
        <v>1</v>
      </c>
      <c r="C361" s="25">
        <v>1</v>
      </c>
    </row>
    <row r="362" spans="1:3" x14ac:dyDescent="0.25">
      <c r="A362" s="34">
        <v>45437</v>
      </c>
      <c r="B362" s="25">
        <v>6</v>
      </c>
      <c r="C362" s="25">
        <v>6</v>
      </c>
    </row>
    <row r="363" spans="1:3" x14ac:dyDescent="0.25">
      <c r="A363" s="34">
        <v>45438</v>
      </c>
      <c r="B363" s="25">
        <v>1</v>
      </c>
      <c r="C363" s="25">
        <v>1</v>
      </c>
    </row>
    <row r="364" spans="1:3" x14ac:dyDescent="0.25">
      <c r="A364" s="34">
        <v>45439</v>
      </c>
      <c r="B364" s="25">
        <v>3</v>
      </c>
      <c r="C364" s="25">
        <v>3</v>
      </c>
    </row>
    <row r="365" spans="1:3" x14ac:dyDescent="0.25">
      <c r="A365" s="34">
        <v>45440</v>
      </c>
      <c r="B365" s="25">
        <v>2</v>
      </c>
      <c r="C365" s="25">
        <v>2</v>
      </c>
    </row>
    <row r="366" spans="1:3" x14ac:dyDescent="0.25">
      <c r="A366" s="34">
        <v>45441</v>
      </c>
      <c r="B366" s="25">
        <v>3</v>
      </c>
      <c r="C366" s="25">
        <v>3</v>
      </c>
    </row>
    <row r="367" spans="1:3" x14ac:dyDescent="0.25">
      <c r="A367" s="34">
        <v>45442</v>
      </c>
      <c r="B367" s="25">
        <v>1</v>
      </c>
      <c r="C367" s="25">
        <v>1</v>
      </c>
    </row>
    <row r="368" spans="1:3" x14ac:dyDescent="0.25">
      <c r="A368" s="33" t="s">
        <v>124</v>
      </c>
      <c r="B368" s="25">
        <v>57</v>
      </c>
      <c r="C368" s="25">
        <v>57</v>
      </c>
    </row>
    <row r="369" spans="1:3" x14ac:dyDescent="0.25">
      <c r="A369" s="34">
        <v>45444</v>
      </c>
      <c r="B369" s="25">
        <v>1</v>
      </c>
      <c r="C369" s="25">
        <v>1</v>
      </c>
    </row>
    <row r="370" spans="1:3" x14ac:dyDescent="0.25">
      <c r="A370" s="34">
        <v>45445</v>
      </c>
      <c r="B370" s="25">
        <v>2</v>
      </c>
      <c r="C370" s="25">
        <v>2</v>
      </c>
    </row>
    <row r="371" spans="1:3" x14ac:dyDescent="0.25">
      <c r="A371" s="34">
        <v>45446</v>
      </c>
      <c r="B371" s="25">
        <v>3</v>
      </c>
      <c r="C371" s="25">
        <v>3</v>
      </c>
    </row>
    <row r="372" spans="1:3" x14ac:dyDescent="0.25">
      <c r="A372" s="34">
        <v>45447</v>
      </c>
      <c r="B372" s="25">
        <v>2</v>
      </c>
      <c r="C372" s="25">
        <v>2</v>
      </c>
    </row>
    <row r="373" spans="1:3" x14ac:dyDescent="0.25">
      <c r="A373" s="34">
        <v>45449</v>
      </c>
      <c r="B373" s="25">
        <v>2</v>
      </c>
      <c r="C373" s="25">
        <v>2</v>
      </c>
    </row>
    <row r="374" spans="1:3" x14ac:dyDescent="0.25">
      <c r="A374" s="34">
        <v>45450</v>
      </c>
      <c r="B374" s="25">
        <v>2</v>
      </c>
      <c r="C374" s="25">
        <v>2</v>
      </c>
    </row>
    <row r="375" spans="1:3" x14ac:dyDescent="0.25">
      <c r="A375" s="34">
        <v>45451</v>
      </c>
      <c r="B375" s="25">
        <v>2</v>
      </c>
      <c r="C375" s="25">
        <v>2</v>
      </c>
    </row>
    <row r="376" spans="1:3" x14ac:dyDescent="0.25">
      <c r="A376" s="34">
        <v>45453</v>
      </c>
      <c r="B376" s="25">
        <v>2</v>
      </c>
      <c r="C376" s="25">
        <v>2</v>
      </c>
    </row>
    <row r="377" spans="1:3" x14ac:dyDescent="0.25">
      <c r="A377" s="34">
        <v>45454</v>
      </c>
      <c r="B377" s="25">
        <v>4</v>
      </c>
      <c r="C377" s="25">
        <v>4</v>
      </c>
    </row>
    <row r="378" spans="1:3" x14ac:dyDescent="0.25">
      <c r="A378" s="34">
        <v>45455</v>
      </c>
      <c r="B378" s="25">
        <v>2</v>
      </c>
      <c r="C378" s="25">
        <v>2</v>
      </c>
    </row>
    <row r="379" spans="1:3" x14ac:dyDescent="0.25">
      <c r="A379" s="34">
        <v>45457</v>
      </c>
      <c r="B379" s="25">
        <v>1</v>
      </c>
      <c r="C379" s="25">
        <v>1</v>
      </c>
    </row>
    <row r="380" spans="1:3" x14ac:dyDescent="0.25">
      <c r="A380" s="34">
        <v>45459</v>
      </c>
      <c r="B380" s="25">
        <v>2</v>
      </c>
      <c r="C380" s="25">
        <v>2</v>
      </c>
    </row>
    <row r="381" spans="1:3" x14ac:dyDescent="0.25">
      <c r="A381" s="34">
        <v>45460</v>
      </c>
      <c r="B381" s="25">
        <v>2</v>
      </c>
      <c r="C381" s="25">
        <v>2</v>
      </c>
    </row>
    <row r="382" spans="1:3" x14ac:dyDescent="0.25">
      <c r="A382" s="34">
        <v>45462</v>
      </c>
      <c r="B382" s="25">
        <v>1</v>
      </c>
      <c r="C382" s="25">
        <v>1</v>
      </c>
    </row>
    <row r="383" spans="1:3" x14ac:dyDescent="0.25">
      <c r="A383" s="34">
        <v>45463</v>
      </c>
      <c r="B383" s="25">
        <v>6</v>
      </c>
      <c r="C383" s="25">
        <v>6</v>
      </c>
    </row>
    <row r="384" spans="1:3" x14ac:dyDescent="0.25">
      <c r="A384" s="34">
        <v>45466</v>
      </c>
      <c r="B384" s="25">
        <v>2</v>
      </c>
      <c r="C384" s="25">
        <v>2</v>
      </c>
    </row>
    <row r="385" spans="1:3" x14ac:dyDescent="0.25">
      <c r="A385" s="34">
        <v>45467</v>
      </c>
      <c r="B385" s="25">
        <v>2</v>
      </c>
      <c r="C385" s="25">
        <v>2</v>
      </c>
    </row>
    <row r="386" spans="1:3" x14ac:dyDescent="0.25">
      <c r="A386" s="34">
        <v>45468</v>
      </c>
      <c r="B386" s="25">
        <v>7</v>
      </c>
      <c r="C386" s="25">
        <v>7</v>
      </c>
    </row>
    <row r="387" spans="1:3" x14ac:dyDescent="0.25">
      <c r="A387" s="34">
        <v>45469</v>
      </c>
      <c r="B387" s="25">
        <v>3</v>
      </c>
      <c r="C387" s="25">
        <v>3</v>
      </c>
    </row>
    <row r="388" spans="1:3" x14ac:dyDescent="0.25">
      <c r="A388" s="34">
        <v>45470</v>
      </c>
      <c r="B388" s="25">
        <v>3</v>
      </c>
      <c r="C388" s="25">
        <v>3</v>
      </c>
    </row>
    <row r="389" spans="1:3" x14ac:dyDescent="0.25">
      <c r="A389" s="34">
        <v>45471</v>
      </c>
      <c r="B389" s="25">
        <v>2</v>
      </c>
      <c r="C389" s="25">
        <v>2</v>
      </c>
    </row>
    <row r="390" spans="1:3" x14ac:dyDescent="0.25">
      <c r="A390" s="34">
        <v>45472</v>
      </c>
      <c r="B390" s="25">
        <v>2</v>
      </c>
      <c r="C390" s="25">
        <v>2</v>
      </c>
    </row>
    <row r="391" spans="1:3" x14ac:dyDescent="0.25">
      <c r="A391" s="34">
        <v>45473</v>
      </c>
      <c r="B391" s="25">
        <v>2</v>
      </c>
      <c r="C391" s="25">
        <v>2</v>
      </c>
    </row>
    <row r="392" spans="1:3" x14ac:dyDescent="0.25">
      <c r="A392" s="31" t="s">
        <v>125</v>
      </c>
      <c r="B392" s="25">
        <v>118</v>
      </c>
      <c r="C392" s="25">
        <v>118</v>
      </c>
    </row>
    <row r="393" spans="1:3" x14ac:dyDescent="0.25">
      <c r="A393" s="33" t="s">
        <v>126</v>
      </c>
      <c r="B393" s="25">
        <v>42</v>
      </c>
      <c r="C393" s="25">
        <v>42</v>
      </c>
    </row>
    <row r="394" spans="1:3" x14ac:dyDescent="0.25">
      <c r="A394" s="34">
        <v>45474</v>
      </c>
      <c r="B394" s="25">
        <v>2</v>
      </c>
      <c r="C394" s="25">
        <v>2</v>
      </c>
    </row>
    <row r="395" spans="1:3" x14ac:dyDescent="0.25">
      <c r="A395" s="34">
        <v>45475</v>
      </c>
      <c r="B395" s="25">
        <v>2</v>
      </c>
      <c r="C395" s="25">
        <v>2</v>
      </c>
    </row>
    <row r="396" spans="1:3" x14ac:dyDescent="0.25">
      <c r="A396" s="34">
        <v>45476</v>
      </c>
      <c r="B396" s="25">
        <v>1</v>
      </c>
      <c r="C396" s="25">
        <v>1</v>
      </c>
    </row>
    <row r="397" spans="1:3" x14ac:dyDescent="0.25">
      <c r="A397" s="34">
        <v>45477</v>
      </c>
      <c r="B397" s="25">
        <v>1</v>
      </c>
      <c r="C397" s="25">
        <v>1</v>
      </c>
    </row>
    <row r="398" spans="1:3" x14ac:dyDescent="0.25">
      <c r="A398" s="34">
        <v>45478</v>
      </c>
      <c r="B398" s="25">
        <v>1</v>
      </c>
      <c r="C398" s="25">
        <v>1</v>
      </c>
    </row>
    <row r="399" spans="1:3" x14ac:dyDescent="0.25">
      <c r="A399" s="34">
        <v>45480</v>
      </c>
      <c r="B399" s="25">
        <v>3</v>
      </c>
      <c r="C399" s="25">
        <v>3</v>
      </c>
    </row>
    <row r="400" spans="1:3" x14ac:dyDescent="0.25">
      <c r="A400" s="34">
        <v>45482</v>
      </c>
      <c r="B400" s="25">
        <v>1</v>
      </c>
      <c r="C400" s="25">
        <v>1</v>
      </c>
    </row>
    <row r="401" spans="1:3" x14ac:dyDescent="0.25">
      <c r="A401" s="34">
        <v>45483</v>
      </c>
      <c r="B401" s="25">
        <v>1</v>
      </c>
      <c r="C401" s="25">
        <v>1</v>
      </c>
    </row>
    <row r="402" spans="1:3" x14ac:dyDescent="0.25">
      <c r="A402" s="34">
        <v>45484</v>
      </c>
      <c r="B402" s="25">
        <v>1</v>
      </c>
      <c r="C402" s="25">
        <v>1</v>
      </c>
    </row>
    <row r="403" spans="1:3" x14ac:dyDescent="0.25">
      <c r="A403" s="34">
        <v>45485</v>
      </c>
      <c r="B403" s="25">
        <v>2</v>
      </c>
      <c r="C403" s="25">
        <v>2</v>
      </c>
    </row>
    <row r="404" spans="1:3" x14ac:dyDescent="0.25">
      <c r="A404" s="34">
        <v>45487</v>
      </c>
      <c r="B404" s="25">
        <v>2</v>
      </c>
      <c r="C404" s="25">
        <v>2</v>
      </c>
    </row>
    <row r="405" spans="1:3" x14ac:dyDescent="0.25">
      <c r="A405" s="34">
        <v>45488</v>
      </c>
      <c r="B405" s="25">
        <v>1</v>
      </c>
      <c r="C405" s="25">
        <v>1</v>
      </c>
    </row>
    <row r="406" spans="1:3" x14ac:dyDescent="0.25">
      <c r="A406" s="34">
        <v>45490</v>
      </c>
      <c r="B406" s="25">
        <v>3</v>
      </c>
      <c r="C406" s="25">
        <v>3</v>
      </c>
    </row>
    <row r="407" spans="1:3" x14ac:dyDescent="0.25">
      <c r="A407" s="34">
        <v>45491</v>
      </c>
      <c r="B407" s="25">
        <v>1</v>
      </c>
      <c r="C407" s="25">
        <v>1</v>
      </c>
    </row>
    <row r="408" spans="1:3" x14ac:dyDescent="0.25">
      <c r="A408" s="34">
        <v>45492</v>
      </c>
      <c r="B408" s="25">
        <v>3</v>
      </c>
      <c r="C408" s="25">
        <v>3</v>
      </c>
    </row>
    <row r="409" spans="1:3" x14ac:dyDescent="0.25">
      <c r="A409" s="34">
        <v>45493</v>
      </c>
      <c r="B409" s="25">
        <v>1</v>
      </c>
      <c r="C409" s="25">
        <v>1</v>
      </c>
    </row>
    <row r="410" spans="1:3" x14ac:dyDescent="0.25">
      <c r="A410" s="34">
        <v>45496</v>
      </c>
      <c r="B410" s="25">
        <v>1</v>
      </c>
      <c r="C410" s="25">
        <v>1</v>
      </c>
    </row>
    <row r="411" spans="1:3" x14ac:dyDescent="0.25">
      <c r="A411" s="34">
        <v>45498</v>
      </c>
      <c r="B411" s="25">
        <v>5</v>
      </c>
      <c r="C411" s="25">
        <v>5</v>
      </c>
    </row>
    <row r="412" spans="1:3" x14ac:dyDescent="0.25">
      <c r="A412" s="34">
        <v>45499</v>
      </c>
      <c r="B412" s="25">
        <v>1</v>
      </c>
      <c r="C412" s="25">
        <v>1</v>
      </c>
    </row>
    <row r="413" spans="1:3" x14ac:dyDescent="0.25">
      <c r="A413" s="34">
        <v>45500</v>
      </c>
      <c r="B413" s="25">
        <v>3</v>
      </c>
      <c r="C413" s="25">
        <v>3</v>
      </c>
    </row>
    <row r="414" spans="1:3" x14ac:dyDescent="0.25">
      <c r="A414" s="34">
        <v>45501</v>
      </c>
      <c r="B414" s="25">
        <v>3</v>
      </c>
      <c r="C414" s="25">
        <v>3</v>
      </c>
    </row>
    <row r="415" spans="1:3" x14ac:dyDescent="0.25">
      <c r="A415" s="34">
        <v>45502</v>
      </c>
      <c r="B415" s="25">
        <v>1</v>
      </c>
      <c r="C415" s="25">
        <v>1</v>
      </c>
    </row>
    <row r="416" spans="1:3" x14ac:dyDescent="0.25">
      <c r="A416" s="34">
        <v>45504</v>
      </c>
      <c r="B416" s="25">
        <v>2</v>
      </c>
      <c r="C416" s="25">
        <v>2</v>
      </c>
    </row>
    <row r="417" spans="1:3" x14ac:dyDescent="0.25">
      <c r="A417" s="33" t="s">
        <v>127</v>
      </c>
      <c r="B417" s="25">
        <v>40</v>
      </c>
      <c r="C417" s="25">
        <v>40</v>
      </c>
    </row>
    <row r="418" spans="1:3" x14ac:dyDescent="0.25">
      <c r="A418" s="34">
        <v>45505</v>
      </c>
      <c r="B418" s="25">
        <v>1</v>
      </c>
      <c r="C418" s="25">
        <v>1</v>
      </c>
    </row>
    <row r="419" spans="1:3" x14ac:dyDescent="0.25">
      <c r="A419" s="34">
        <v>45507</v>
      </c>
      <c r="B419" s="25">
        <v>1</v>
      </c>
      <c r="C419" s="25">
        <v>1</v>
      </c>
    </row>
    <row r="420" spans="1:3" x14ac:dyDescent="0.25">
      <c r="A420" s="34">
        <v>45508</v>
      </c>
      <c r="B420" s="25">
        <v>2</v>
      </c>
      <c r="C420" s="25">
        <v>2</v>
      </c>
    </row>
    <row r="421" spans="1:3" x14ac:dyDescent="0.25">
      <c r="A421" s="34">
        <v>45509</v>
      </c>
      <c r="B421" s="25">
        <v>3</v>
      </c>
      <c r="C421" s="25">
        <v>3</v>
      </c>
    </row>
    <row r="422" spans="1:3" x14ac:dyDescent="0.25">
      <c r="A422" s="34">
        <v>45510</v>
      </c>
      <c r="B422" s="25">
        <v>1</v>
      </c>
      <c r="C422" s="25">
        <v>1</v>
      </c>
    </row>
    <row r="423" spans="1:3" x14ac:dyDescent="0.25">
      <c r="A423" s="34">
        <v>45511</v>
      </c>
      <c r="B423" s="25">
        <v>1</v>
      </c>
      <c r="C423" s="25">
        <v>1</v>
      </c>
    </row>
    <row r="424" spans="1:3" x14ac:dyDescent="0.25">
      <c r="A424" s="34">
        <v>45512</v>
      </c>
      <c r="B424" s="25">
        <v>1</v>
      </c>
      <c r="C424" s="25">
        <v>1</v>
      </c>
    </row>
    <row r="425" spans="1:3" x14ac:dyDescent="0.25">
      <c r="A425" s="34">
        <v>45513</v>
      </c>
      <c r="B425" s="25">
        <v>1</v>
      </c>
      <c r="C425" s="25">
        <v>1</v>
      </c>
    </row>
    <row r="426" spans="1:3" x14ac:dyDescent="0.25">
      <c r="A426" s="34">
        <v>45514</v>
      </c>
      <c r="B426" s="25">
        <v>3</v>
      </c>
      <c r="C426" s="25">
        <v>3</v>
      </c>
    </row>
    <row r="427" spans="1:3" x14ac:dyDescent="0.25">
      <c r="A427" s="34">
        <v>45515</v>
      </c>
      <c r="B427" s="25">
        <v>2</v>
      </c>
      <c r="C427" s="25">
        <v>2</v>
      </c>
    </row>
    <row r="428" spans="1:3" x14ac:dyDescent="0.25">
      <c r="A428" s="34">
        <v>45516</v>
      </c>
      <c r="B428" s="25">
        <v>1</v>
      </c>
      <c r="C428" s="25">
        <v>1</v>
      </c>
    </row>
    <row r="429" spans="1:3" x14ac:dyDescent="0.25">
      <c r="A429" s="34">
        <v>45519</v>
      </c>
      <c r="B429" s="25">
        <v>1</v>
      </c>
      <c r="C429" s="25">
        <v>1</v>
      </c>
    </row>
    <row r="430" spans="1:3" x14ac:dyDescent="0.25">
      <c r="A430" s="34">
        <v>45520</v>
      </c>
      <c r="B430" s="25">
        <v>1</v>
      </c>
      <c r="C430" s="25">
        <v>1</v>
      </c>
    </row>
    <row r="431" spans="1:3" x14ac:dyDescent="0.25">
      <c r="A431" s="34">
        <v>45521</v>
      </c>
      <c r="B431" s="25">
        <v>1</v>
      </c>
      <c r="C431" s="25">
        <v>1</v>
      </c>
    </row>
    <row r="432" spans="1:3" x14ac:dyDescent="0.25">
      <c r="A432" s="34">
        <v>45522</v>
      </c>
      <c r="B432" s="25">
        <v>2</v>
      </c>
      <c r="C432" s="25">
        <v>2</v>
      </c>
    </row>
    <row r="433" spans="1:3" x14ac:dyDescent="0.25">
      <c r="A433" s="34">
        <v>45523</v>
      </c>
      <c r="B433" s="25">
        <v>2</v>
      </c>
      <c r="C433" s="25">
        <v>2</v>
      </c>
    </row>
    <row r="434" spans="1:3" x14ac:dyDescent="0.25">
      <c r="A434" s="34">
        <v>45524</v>
      </c>
      <c r="B434" s="25">
        <v>2</v>
      </c>
      <c r="C434" s="25">
        <v>2</v>
      </c>
    </row>
    <row r="435" spans="1:3" x14ac:dyDescent="0.25">
      <c r="A435" s="34">
        <v>45528</v>
      </c>
      <c r="B435" s="25">
        <v>1</v>
      </c>
      <c r="C435" s="25">
        <v>1</v>
      </c>
    </row>
    <row r="436" spans="1:3" x14ac:dyDescent="0.25">
      <c r="A436" s="34">
        <v>45529</v>
      </c>
      <c r="B436" s="25">
        <v>8</v>
      </c>
      <c r="C436" s="25">
        <v>8</v>
      </c>
    </row>
    <row r="437" spans="1:3" x14ac:dyDescent="0.25">
      <c r="A437" s="34">
        <v>45530</v>
      </c>
      <c r="B437" s="25">
        <v>2</v>
      </c>
      <c r="C437" s="25">
        <v>2</v>
      </c>
    </row>
    <row r="438" spans="1:3" x14ac:dyDescent="0.25">
      <c r="A438" s="34">
        <v>45531</v>
      </c>
      <c r="B438" s="25">
        <v>1</v>
      </c>
      <c r="C438" s="25">
        <v>1</v>
      </c>
    </row>
    <row r="439" spans="1:3" x14ac:dyDescent="0.25">
      <c r="A439" s="34">
        <v>45533</v>
      </c>
      <c r="B439" s="25">
        <v>1</v>
      </c>
      <c r="C439" s="25">
        <v>1</v>
      </c>
    </row>
    <row r="440" spans="1:3" x14ac:dyDescent="0.25">
      <c r="A440" s="34">
        <v>45534</v>
      </c>
      <c r="B440" s="25">
        <v>1</v>
      </c>
      <c r="C440" s="25">
        <v>1</v>
      </c>
    </row>
    <row r="441" spans="1:3" x14ac:dyDescent="0.25">
      <c r="A441" s="33" t="s">
        <v>128</v>
      </c>
      <c r="B441" s="25">
        <v>36</v>
      </c>
      <c r="C441" s="25">
        <v>36</v>
      </c>
    </row>
    <row r="442" spans="1:3" x14ac:dyDescent="0.25">
      <c r="A442" s="34">
        <v>45536</v>
      </c>
      <c r="B442" s="25">
        <v>1</v>
      </c>
      <c r="C442" s="25">
        <v>1</v>
      </c>
    </row>
    <row r="443" spans="1:3" x14ac:dyDescent="0.25">
      <c r="A443" s="34">
        <v>45537</v>
      </c>
      <c r="B443" s="25">
        <v>1</v>
      </c>
      <c r="C443" s="25">
        <v>1</v>
      </c>
    </row>
    <row r="444" spans="1:3" x14ac:dyDescent="0.25">
      <c r="A444" s="34">
        <v>45538</v>
      </c>
      <c r="B444" s="25">
        <v>2</v>
      </c>
      <c r="C444" s="25">
        <v>2</v>
      </c>
    </row>
    <row r="445" spans="1:3" x14ac:dyDescent="0.25">
      <c r="A445" s="34">
        <v>45539</v>
      </c>
      <c r="B445" s="25">
        <v>1</v>
      </c>
      <c r="C445" s="25">
        <v>1</v>
      </c>
    </row>
    <row r="446" spans="1:3" x14ac:dyDescent="0.25">
      <c r="A446" s="34">
        <v>45541</v>
      </c>
      <c r="B446" s="25">
        <v>3</v>
      </c>
      <c r="C446" s="25">
        <v>3</v>
      </c>
    </row>
    <row r="447" spans="1:3" x14ac:dyDescent="0.25">
      <c r="A447" s="34">
        <v>45543</v>
      </c>
      <c r="B447" s="25">
        <v>1</v>
      </c>
      <c r="C447" s="25">
        <v>1</v>
      </c>
    </row>
    <row r="448" spans="1:3" x14ac:dyDescent="0.25">
      <c r="A448" s="34">
        <v>45545</v>
      </c>
      <c r="B448" s="25">
        <v>1</v>
      </c>
      <c r="C448" s="25">
        <v>1</v>
      </c>
    </row>
    <row r="449" spans="1:3" x14ac:dyDescent="0.25">
      <c r="A449" s="34">
        <v>45547</v>
      </c>
      <c r="B449" s="25">
        <v>3</v>
      </c>
      <c r="C449" s="25">
        <v>3</v>
      </c>
    </row>
    <row r="450" spans="1:3" x14ac:dyDescent="0.25">
      <c r="A450" s="34">
        <v>45549</v>
      </c>
      <c r="B450" s="25">
        <v>5</v>
      </c>
      <c r="C450" s="25">
        <v>5</v>
      </c>
    </row>
    <row r="451" spans="1:3" x14ac:dyDescent="0.25">
      <c r="A451" s="34">
        <v>45550</v>
      </c>
      <c r="B451" s="25">
        <v>1</v>
      </c>
      <c r="C451" s="25">
        <v>1</v>
      </c>
    </row>
    <row r="452" spans="1:3" x14ac:dyDescent="0.25">
      <c r="A452" s="34">
        <v>45551</v>
      </c>
      <c r="B452" s="25">
        <v>2</v>
      </c>
      <c r="C452" s="25">
        <v>2</v>
      </c>
    </row>
    <row r="453" spans="1:3" x14ac:dyDescent="0.25">
      <c r="A453" s="34">
        <v>45552</v>
      </c>
      <c r="B453" s="25">
        <v>2</v>
      </c>
      <c r="C453" s="25">
        <v>2</v>
      </c>
    </row>
    <row r="454" spans="1:3" x14ac:dyDescent="0.25">
      <c r="A454" s="34">
        <v>45554</v>
      </c>
      <c r="B454" s="25">
        <v>1</v>
      </c>
      <c r="C454" s="25">
        <v>1</v>
      </c>
    </row>
    <row r="455" spans="1:3" x14ac:dyDescent="0.25">
      <c r="A455" s="34">
        <v>45558</v>
      </c>
      <c r="B455" s="25">
        <v>5</v>
      </c>
      <c r="C455" s="25">
        <v>5</v>
      </c>
    </row>
    <row r="456" spans="1:3" x14ac:dyDescent="0.25">
      <c r="A456" s="34">
        <v>45560</v>
      </c>
      <c r="B456" s="25">
        <v>4</v>
      </c>
      <c r="C456" s="25">
        <v>4</v>
      </c>
    </row>
    <row r="457" spans="1:3" x14ac:dyDescent="0.25">
      <c r="A457" s="34">
        <v>45561</v>
      </c>
      <c r="B457" s="25">
        <v>1</v>
      </c>
      <c r="C457" s="25">
        <v>1</v>
      </c>
    </row>
    <row r="458" spans="1:3" x14ac:dyDescent="0.25">
      <c r="A458" s="34">
        <v>45563</v>
      </c>
      <c r="B458" s="25">
        <v>1</v>
      </c>
      <c r="C458" s="25">
        <v>1</v>
      </c>
    </row>
    <row r="459" spans="1:3" x14ac:dyDescent="0.25">
      <c r="A459" s="34">
        <v>45564</v>
      </c>
      <c r="B459" s="25">
        <v>1</v>
      </c>
      <c r="C459" s="25">
        <v>1</v>
      </c>
    </row>
    <row r="460" spans="1:3" x14ac:dyDescent="0.25">
      <c r="A460" s="31" t="s">
        <v>129</v>
      </c>
      <c r="B460" s="25">
        <v>132</v>
      </c>
      <c r="C460" s="25">
        <v>132</v>
      </c>
    </row>
    <row r="461" spans="1:3" x14ac:dyDescent="0.25">
      <c r="A461" s="33" t="s">
        <v>130</v>
      </c>
      <c r="B461" s="25">
        <v>35</v>
      </c>
      <c r="C461" s="25">
        <v>35</v>
      </c>
    </row>
    <row r="462" spans="1:3" x14ac:dyDescent="0.25">
      <c r="A462" s="34">
        <v>45566</v>
      </c>
      <c r="B462" s="25">
        <v>2</v>
      </c>
      <c r="C462" s="25">
        <v>2</v>
      </c>
    </row>
    <row r="463" spans="1:3" x14ac:dyDescent="0.25">
      <c r="A463" s="34">
        <v>45567</v>
      </c>
      <c r="B463" s="25">
        <v>2</v>
      </c>
      <c r="C463" s="25">
        <v>2</v>
      </c>
    </row>
    <row r="464" spans="1:3" x14ac:dyDescent="0.25">
      <c r="A464" s="34">
        <v>45568</v>
      </c>
      <c r="B464" s="25">
        <v>1</v>
      </c>
      <c r="C464" s="25">
        <v>1</v>
      </c>
    </row>
    <row r="465" spans="1:3" x14ac:dyDescent="0.25">
      <c r="A465" s="34">
        <v>45569</v>
      </c>
      <c r="B465" s="25">
        <v>1</v>
      </c>
      <c r="C465" s="25">
        <v>1</v>
      </c>
    </row>
    <row r="466" spans="1:3" x14ac:dyDescent="0.25">
      <c r="A466" s="34">
        <v>45571</v>
      </c>
      <c r="B466" s="25">
        <v>3</v>
      </c>
      <c r="C466" s="25">
        <v>3</v>
      </c>
    </row>
    <row r="467" spans="1:3" x14ac:dyDescent="0.25">
      <c r="A467" s="34">
        <v>45572</v>
      </c>
      <c r="B467" s="25">
        <v>2</v>
      </c>
      <c r="C467" s="25">
        <v>2</v>
      </c>
    </row>
    <row r="468" spans="1:3" x14ac:dyDescent="0.25">
      <c r="A468" s="34">
        <v>45573</v>
      </c>
      <c r="B468" s="25">
        <v>2</v>
      </c>
      <c r="C468" s="25">
        <v>2</v>
      </c>
    </row>
    <row r="469" spans="1:3" x14ac:dyDescent="0.25">
      <c r="A469" s="34">
        <v>45574</v>
      </c>
      <c r="B469" s="25">
        <v>1</v>
      </c>
      <c r="C469" s="25">
        <v>1</v>
      </c>
    </row>
    <row r="470" spans="1:3" x14ac:dyDescent="0.25">
      <c r="A470" s="34">
        <v>45576</v>
      </c>
      <c r="B470" s="25">
        <v>1</v>
      </c>
      <c r="C470" s="25">
        <v>1</v>
      </c>
    </row>
    <row r="471" spans="1:3" x14ac:dyDescent="0.25">
      <c r="A471" s="34">
        <v>45577</v>
      </c>
      <c r="B471" s="25">
        <v>2</v>
      </c>
      <c r="C471" s="25">
        <v>2</v>
      </c>
    </row>
    <row r="472" spans="1:3" x14ac:dyDescent="0.25">
      <c r="A472" s="34">
        <v>45579</v>
      </c>
      <c r="B472" s="25">
        <v>1</v>
      </c>
      <c r="C472" s="25">
        <v>1</v>
      </c>
    </row>
    <row r="473" spans="1:3" x14ac:dyDescent="0.25">
      <c r="A473" s="34">
        <v>45582</v>
      </c>
      <c r="B473" s="25">
        <v>3</v>
      </c>
      <c r="C473" s="25">
        <v>3</v>
      </c>
    </row>
    <row r="474" spans="1:3" x14ac:dyDescent="0.25">
      <c r="A474" s="34">
        <v>45584</v>
      </c>
      <c r="B474" s="25">
        <v>2</v>
      </c>
      <c r="C474" s="25">
        <v>2</v>
      </c>
    </row>
    <row r="475" spans="1:3" x14ac:dyDescent="0.25">
      <c r="A475" s="34">
        <v>45588</v>
      </c>
      <c r="B475" s="25">
        <v>2</v>
      </c>
      <c r="C475" s="25">
        <v>2</v>
      </c>
    </row>
    <row r="476" spans="1:3" x14ac:dyDescent="0.25">
      <c r="A476" s="34">
        <v>45589</v>
      </c>
      <c r="B476" s="25">
        <v>1</v>
      </c>
      <c r="C476" s="25">
        <v>1</v>
      </c>
    </row>
    <row r="477" spans="1:3" x14ac:dyDescent="0.25">
      <c r="A477" s="34">
        <v>45590</v>
      </c>
      <c r="B477" s="25">
        <v>3</v>
      </c>
      <c r="C477" s="25">
        <v>3</v>
      </c>
    </row>
    <row r="478" spans="1:3" x14ac:dyDescent="0.25">
      <c r="A478" s="34">
        <v>45591</v>
      </c>
      <c r="B478" s="25">
        <v>2</v>
      </c>
      <c r="C478" s="25">
        <v>2</v>
      </c>
    </row>
    <row r="479" spans="1:3" x14ac:dyDescent="0.25">
      <c r="A479" s="34">
        <v>45592</v>
      </c>
      <c r="B479" s="25">
        <v>1</v>
      </c>
      <c r="C479" s="25">
        <v>1</v>
      </c>
    </row>
    <row r="480" spans="1:3" x14ac:dyDescent="0.25">
      <c r="A480" s="34">
        <v>45594</v>
      </c>
      <c r="B480" s="25">
        <v>1</v>
      </c>
      <c r="C480" s="25">
        <v>1</v>
      </c>
    </row>
    <row r="481" spans="1:3" x14ac:dyDescent="0.25">
      <c r="A481" s="34">
        <v>45595</v>
      </c>
      <c r="B481" s="25">
        <v>1</v>
      </c>
      <c r="C481" s="25">
        <v>1</v>
      </c>
    </row>
    <row r="482" spans="1:3" x14ac:dyDescent="0.25">
      <c r="A482" s="34">
        <v>45596</v>
      </c>
      <c r="B482" s="25">
        <v>1</v>
      </c>
      <c r="C482" s="25">
        <v>1</v>
      </c>
    </row>
    <row r="483" spans="1:3" x14ac:dyDescent="0.25">
      <c r="A483" s="33" t="s">
        <v>131</v>
      </c>
      <c r="B483" s="25">
        <v>45</v>
      </c>
      <c r="C483" s="25">
        <v>45</v>
      </c>
    </row>
    <row r="484" spans="1:3" x14ac:dyDescent="0.25">
      <c r="A484" s="34">
        <v>45597</v>
      </c>
      <c r="B484" s="25">
        <v>2</v>
      </c>
      <c r="C484" s="25">
        <v>2</v>
      </c>
    </row>
    <row r="485" spans="1:3" x14ac:dyDescent="0.25">
      <c r="A485" s="34">
        <v>45598</v>
      </c>
      <c r="B485" s="25">
        <v>2</v>
      </c>
      <c r="C485" s="25">
        <v>2</v>
      </c>
    </row>
    <row r="486" spans="1:3" x14ac:dyDescent="0.25">
      <c r="A486" s="34">
        <v>45599</v>
      </c>
      <c r="B486" s="25">
        <v>1</v>
      </c>
      <c r="C486" s="25">
        <v>1</v>
      </c>
    </row>
    <row r="487" spans="1:3" x14ac:dyDescent="0.25">
      <c r="A487" s="34">
        <v>45600</v>
      </c>
      <c r="B487" s="25">
        <v>1</v>
      </c>
      <c r="C487" s="25">
        <v>1</v>
      </c>
    </row>
    <row r="488" spans="1:3" x14ac:dyDescent="0.25">
      <c r="A488" s="34">
        <v>45601</v>
      </c>
      <c r="B488" s="25">
        <v>1</v>
      </c>
      <c r="C488" s="25">
        <v>1</v>
      </c>
    </row>
    <row r="489" spans="1:3" x14ac:dyDescent="0.25">
      <c r="A489" s="34">
        <v>45602</v>
      </c>
      <c r="B489" s="25">
        <v>2</v>
      </c>
      <c r="C489" s="25">
        <v>2</v>
      </c>
    </row>
    <row r="490" spans="1:3" x14ac:dyDescent="0.25">
      <c r="A490" s="34">
        <v>45604</v>
      </c>
      <c r="B490" s="25">
        <v>2</v>
      </c>
      <c r="C490" s="25">
        <v>2</v>
      </c>
    </row>
    <row r="491" spans="1:3" x14ac:dyDescent="0.25">
      <c r="A491" s="34">
        <v>45605</v>
      </c>
      <c r="B491" s="25">
        <v>2</v>
      </c>
      <c r="C491" s="25">
        <v>2</v>
      </c>
    </row>
    <row r="492" spans="1:3" x14ac:dyDescent="0.25">
      <c r="A492" s="34">
        <v>45606</v>
      </c>
      <c r="B492" s="25">
        <v>2</v>
      </c>
      <c r="C492" s="25">
        <v>2</v>
      </c>
    </row>
    <row r="493" spans="1:3" x14ac:dyDescent="0.25">
      <c r="A493" s="34">
        <v>45607</v>
      </c>
      <c r="B493" s="25">
        <v>2</v>
      </c>
      <c r="C493" s="25">
        <v>2</v>
      </c>
    </row>
    <row r="494" spans="1:3" x14ac:dyDescent="0.25">
      <c r="A494" s="34">
        <v>45608</v>
      </c>
      <c r="B494" s="25">
        <v>1</v>
      </c>
      <c r="C494" s="25">
        <v>1</v>
      </c>
    </row>
    <row r="495" spans="1:3" x14ac:dyDescent="0.25">
      <c r="A495" s="34">
        <v>45611</v>
      </c>
      <c r="B495" s="25">
        <v>2</v>
      </c>
      <c r="C495" s="25">
        <v>2</v>
      </c>
    </row>
    <row r="496" spans="1:3" x14ac:dyDescent="0.25">
      <c r="A496" s="34">
        <v>45612</v>
      </c>
      <c r="B496" s="25">
        <v>1</v>
      </c>
      <c r="C496" s="25">
        <v>1</v>
      </c>
    </row>
    <row r="497" spans="1:3" x14ac:dyDescent="0.25">
      <c r="A497" s="34">
        <v>45614</v>
      </c>
      <c r="B497" s="25">
        <v>2</v>
      </c>
      <c r="C497" s="25">
        <v>2</v>
      </c>
    </row>
    <row r="498" spans="1:3" x14ac:dyDescent="0.25">
      <c r="A498" s="34">
        <v>45615</v>
      </c>
      <c r="B498" s="25">
        <v>1</v>
      </c>
      <c r="C498" s="25">
        <v>1</v>
      </c>
    </row>
    <row r="499" spans="1:3" x14ac:dyDescent="0.25">
      <c r="A499" s="34">
        <v>45616</v>
      </c>
      <c r="B499" s="25">
        <v>1</v>
      </c>
      <c r="C499" s="25">
        <v>1</v>
      </c>
    </row>
    <row r="500" spans="1:3" x14ac:dyDescent="0.25">
      <c r="A500" s="34">
        <v>45619</v>
      </c>
      <c r="B500" s="25">
        <v>3</v>
      </c>
      <c r="C500" s="25">
        <v>3</v>
      </c>
    </row>
    <row r="501" spans="1:3" x14ac:dyDescent="0.25">
      <c r="A501" s="34">
        <v>45620</v>
      </c>
      <c r="B501" s="25">
        <v>1</v>
      </c>
      <c r="C501" s="25">
        <v>1</v>
      </c>
    </row>
    <row r="502" spans="1:3" x14ac:dyDescent="0.25">
      <c r="A502" s="34">
        <v>45621</v>
      </c>
      <c r="B502" s="25">
        <v>5</v>
      </c>
      <c r="C502" s="25">
        <v>5</v>
      </c>
    </row>
    <row r="503" spans="1:3" x14ac:dyDescent="0.25">
      <c r="A503" s="34">
        <v>45622</v>
      </c>
      <c r="B503" s="25">
        <v>4</v>
      </c>
      <c r="C503" s="25">
        <v>4</v>
      </c>
    </row>
    <row r="504" spans="1:3" x14ac:dyDescent="0.25">
      <c r="A504" s="34">
        <v>45623</v>
      </c>
      <c r="B504" s="25">
        <v>2</v>
      </c>
      <c r="C504" s="25">
        <v>2</v>
      </c>
    </row>
    <row r="505" spans="1:3" x14ac:dyDescent="0.25">
      <c r="A505" s="34">
        <v>45624</v>
      </c>
      <c r="B505" s="25">
        <v>3</v>
      </c>
      <c r="C505" s="25">
        <v>3</v>
      </c>
    </row>
    <row r="506" spans="1:3" x14ac:dyDescent="0.25">
      <c r="A506" s="34">
        <v>45625</v>
      </c>
      <c r="B506" s="25">
        <v>1</v>
      </c>
      <c r="C506" s="25">
        <v>1</v>
      </c>
    </row>
    <row r="507" spans="1:3" x14ac:dyDescent="0.25">
      <c r="A507" s="34">
        <v>45626</v>
      </c>
      <c r="B507" s="25">
        <v>1</v>
      </c>
      <c r="C507" s="25">
        <v>1</v>
      </c>
    </row>
    <row r="508" spans="1:3" x14ac:dyDescent="0.25">
      <c r="A508" s="33" t="s">
        <v>132</v>
      </c>
      <c r="B508" s="25">
        <v>52</v>
      </c>
      <c r="C508" s="25">
        <v>52</v>
      </c>
    </row>
    <row r="509" spans="1:3" x14ac:dyDescent="0.25">
      <c r="A509" s="34">
        <v>45627</v>
      </c>
      <c r="B509" s="25">
        <v>2</v>
      </c>
      <c r="C509" s="25">
        <v>2</v>
      </c>
    </row>
    <row r="510" spans="1:3" x14ac:dyDescent="0.25">
      <c r="A510" s="34">
        <v>45630</v>
      </c>
      <c r="B510" s="25">
        <v>1</v>
      </c>
      <c r="C510" s="25">
        <v>1</v>
      </c>
    </row>
    <row r="511" spans="1:3" x14ac:dyDescent="0.25">
      <c r="A511" s="34">
        <v>45634</v>
      </c>
      <c r="B511" s="25">
        <v>1</v>
      </c>
      <c r="C511" s="25">
        <v>1</v>
      </c>
    </row>
    <row r="512" spans="1:3" x14ac:dyDescent="0.25">
      <c r="A512" s="34">
        <v>45635</v>
      </c>
      <c r="B512" s="25">
        <v>5</v>
      </c>
      <c r="C512" s="25">
        <v>5</v>
      </c>
    </row>
    <row r="513" spans="1:3" x14ac:dyDescent="0.25">
      <c r="A513" s="34">
        <v>45636</v>
      </c>
      <c r="B513" s="25">
        <v>3</v>
      </c>
      <c r="C513" s="25">
        <v>3</v>
      </c>
    </row>
    <row r="514" spans="1:3" x14ac:dyDescent="0.25">
      <c r="A514" s="34">
        <v>45637</v>
      </c>
      <c r="B514" s="25">
        <v>2</v>
      </c>
      <c r="C514" s="25">
        <v>2</v>
      </c>
    </row>
    <row r="515" spans="1:3" x14ac:dyDescent="0.25">
      <c r="A515" s="34">
        <v>45638</v>
      </c>
      <c r="B515" s="25">
        <v>2</v>
      </c>
      <c r="C515" s="25">
        <v>2</v>
      </c>
    </row>
    <row r="516" spans="1:3" x14ac:dyDescent="0.25">
      <c r="A516" s="34">
        <v>45640</v>
      </c>
      <c r="B516" s="25">
        <v>3</v>
      </c>
      <c r="C516" s="25">
        <v>3</v>
      </c>
    </row>
    <row r="517" spans="1:3" x14ac:dyDescent="0.25">
      <c r="A517" s="34">
        <v>45643</v>
      </c>
      <c r="B517" s="25">
        <v>4</v>
      </c>
      <c r="C517" s="25">
        <v>4</v>
      </c>
    </row>
    <row r="518" spans="1:3" x14ac:dyDescent="0.25">
      <c r="A518" s="34">
        <v>45644</v>
      </c>
      <c r="B518" s="25">
        <v>3</v>
      </c>
      <c r="C518" s="25">
        <v>3</v>
      </c>
    </row>
    <row r="519" spans="1:3" x14ac:dyDescent="0.25">
      <c r="A519" s="34">
        <v>45645</v>
      </c>
      <c r="B519" s="25">
        <v>1</v>
      </c>
      <c r="C519" s="25">
        <v>1</v>
      </c>
    </row>
    <row r="520" spans="1:3" x14ac:dyDescent="0.25">
      <c r="A520" s="34">
        <v>45646</v>
      </c>
      <c r="B520" s="25">
        <v>5</v>
      </c>
      <c r="C520" s="25">
        <v>5</v>
      </c>
    </row>
    <row r="521" spans="1:3" x14ac:dyDescent="0.25">
      <c r="A521" s="34">
        <v>45649</v>
      </c>
      <c r="B521" s="25">
        <v>2</v>
      </c>
      <c r="C521" s="25">
        <v>2</v>
      </c>
    </row>
    <row r="522" spans="1:3" x14ac:dyDescent="0.25">
      <c r="A522" s="34">
        <v>45650</v>
      </c>
      <c r="B522" s="25">
        <v>2</v>
      </c>
      <c r="C522" s="25">
        <v>2</v>
      </c>
    </row>
    <row r="523" spans="1:3" x14ac:dyDescent="0.25">
      <c r="A523" s="34">
        <v>45651</v>
      </c>
      <c r="B523" s="25">
        <v>7</v>
      </c>
      <c r="C523" s="25">
        <v>7</v>
      </c>
    </row>
    <row r="524" spans="1:3" x14ac:dyDescent="0.25">
      <c r="A524" s="34">
        <v>45652</v>
      </c>
      <c r="B524" s="25">
        <v>1</v>
      </c>
      <c r="C524" s="25">
        <v>1</v>
      </c>
    </row>
    <row r="525" spans="1:3" x14ac:dyDescent="0.25">
      <c r="A525" s="34">
        <v>45653</v>
      </c>
      <c r="B525" s="25">
        <v>1</v>
      </c>
      <c r="C525" s="25">
        <v>1</v>
      </c>
    </row>
    <row r="526" spans="1:3" x14ac:dyDescent="0.25">
      <c r="A526" s="34">
        <v>45654</v>
      </c>
      <c r="B526" s="25">
        <v>1</v>
      </c>
      <c r="C526" s="25">
        <v>1</v>
      </c>
    </row>
    <row r="527" spans="1:3" x14ac:dyDescent="0.25">
      <c r="A527" s="34">
        <v>45655</v>
      </c>
      <c r="B527" s="25">
        <v>2</v>
      </c>
      <c r="C527" s="25">
        <v>2</v>
      </c>
    </row>
    <row r="528" spans="1:3" x14ac:dyDescent="0.25">
      <c r="A528" s="34">
        <v>45656</v>
      </c>
      <c r="B528" s="25">
        <v>2</v>
      </c>
      <c r="C528" s="25">
        <v>2</v>
      </c>
    </row>
    <row r="529" spans="1:3" x14ac:dyDescent="0.25">
      <c r="A529" s="34">
        <v>45657</v>
      </c>
      <c r="B529" s="25">
        <v>2</v>
      </c>
      <c r="C529" s="25">
        <v>2</v>
      </c>
    </row>
    <row r="530" spans="1:3" x14ac:dyDescent="0.25">
      <c r="A530" s="5" t="s">
        <v>26</v>
      </c>
      <c r="B530" s="25">
        <v>994</v>
      </c>
      <c r="C530" s="25">
        <v>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6E910-26F8-4357-9AD0-20A51C1E829B}">
  <dimension ref="A3:Q3222"/>
  <sheetViews>
    <sheetView topLeftCell="A3" zoomScale="77" workbookViewId="0">
      <selection activeCell="H5" sqref="H5"/>
    </sheetView>
  </sheetViews>
  <sheetFormatPr defaultRowHeight="15" x14ac:dyDescent="0.25"/>
  <cols>
    <col min="1" max="1" width="11.42578125" customWidth="1"/>
    <col min="2" max="2" width="14.140625" bestFit="1" customWidth="1"/>
    <col min="3" max="3" width="14.28515625" customWidth="1"/>
    <col min="4" max="4" width="10.5703125" bestFit="1" customWidth="1"/>
    <col min="5" max="5" width="0" hidden="1" customWidth="1"/>
    <col min="6" max="6" width="12.140625" customWidth="1"/>
    <col min="7" max="7" width="14.140625" customWidth="1"/>
    <col min="8" max="8" width="19.42578125" customWidth="1"/>
  </cols>
  <sheetData>
    <row r="3" spans="1:17" ht="30" x14ac:dyDescent="0.25">
      <c r="A3" s="3" t="s">
        <v>10</v>
      </c>
      <c r="B3" s="3" t="s">
        <v>16</v>
      </c>
      <c r="C3" s="3" t="s">
        <v>15</v>
      </c>
      <c r="D3" s="3" t="s">
        <v>3</v>
      </c>
      <c r="E3" s="3" t="s">
        <v>0</v>
      </c>
      <c r="F3" s="3" t="s">
        <v>45</v>
      </c>
      <c r="G3" s="3" t="s">
        <v>18</v>
      </c>
      <c r="H3" s="23" t="s">
        <v>80</v>
      </c>
    </row>
    <row r="4" spans="1:17" x14ac:dyDescent="0.25">
      <c r="A4" s="2">
        <v>1001</v>
      </c>
      <c r="B4" s="2">
        <v>8209</v>
      </c>
      <c r="C4" s="2">
        <v>1625</v>
      </c>
      <c r="D4" s="2" t="s">
        <v>4</v>
      </c>
      <c r="E4" s="1">
        <v>30</v>
      </c>
      <c r="F4" s="10">
        <v>44927</v>
      </c>
      <c r="G4" s="1">
        <v>2</v>
      </c>
      <c r="H4">
        <f>IF(A4=A3,H3+C4,B4)</f>
        <v>8209</v>
      </c>
    </row>
    <row r="5" spans="1:17" x14ac:dyDescent="0.25">
      <c r="A5" s="2">
        <v>1001</v>
      </c>
      <c r="B5" s="2">
        <v>18916</v>
      </c>
      <c r="C5" s="1">
        <v>496</v>
      </c>
      <c r="D5" s="2" t="s">
        <v>6</v>
      </c>
      <c r="E5" s="1">
        <v>65</v>
      </c>
      <c r="F5" s="10">
        <v>44937</v>
      </c>
      <c r="G5" s="1">
        <v>3</v>
      </c>
      <c r="H5">
        <f>IF(A5=A4,H4+C5,B5)</f>
        <v>8705</v>
      </c>
    </row>
    <row r="6" spans="1:17" x14ac:dyDescent="0.25">
      <c r="A6" s="2">
        <v>1001</v>
      </c>
      <c r="B6" s="2">
        <v>9474</v>
      </c>
      <c r="C6" s="2">
        <v>221</v>
      </c>
      <c r="D6" s="2" t="s">
        <v>4</v>
      </c>
      <c r="E6" s="1">
        <v>63</v>
      </c>
      <c r="F6" s="10">
        <v>44944</v>
      </c>
      <c r="G6" s="1">
        <v>1</v>
      </c>
      <c r="H6">
        <f t="shared" ref="H6:H48" si="0">IF(A6=A5,H5+C6,B6)</f>
        <v>8926</v>
      </c>
    </row>
    <row r="7" spans="1:17" x14ac:dyDescent="0.25">
      <c r="A7" s="2">
        <v>1001</v>
      </c>
      <c r="B7" s="2">
        <v>18338</v>
      </c>
      <c r="C7" s="2">
        <v>-1467</v>
      </c>
      <c r="D7" s="2" t="s">
        <v>5</v>
      </c>
      <c r="E7" s="1">
        <v>30</v>
      </c>
      <c r="F7" s="10">
        <v>44945</v>
      </c>
      <c r="G7" s="1">
        <v>2</v>
      </c>
      <c r="H7">
        <f t="shared" si="0"/>
        <v>7459</v>
      </c>
    </row>
    <row r="8" spans="1:17" x14ac:dyDescent="0.25">
      <c r="A8" s="2">
        <v>1001</v>
      </c>
      <c r="B8" s="2">
        <v>15778</v>
      </c>
      <c r="C8" s="1">
        <v>1037</v>
      </c>
      <c r="D8" s="2" t="s">
        <v>6</v>
      </c>
      <c r="E8" s="1">
        <v>62</v>
      </c>
      <c r="F8" s="10">
        <v>44957</v>
      </c>
      <c r="G8" s="1">
        <v>1</v>
      </c>
      <c r="H8">
        <f t="shared" si="0"/>
        <v>8496</v>
      </c>
      <c r="L8" t="s">
        <v>76</v>
      </c>
    </row>
    <row r="9" spans="1:17" x14ac:dyDescent="0.25">
      <c r="A9" s="2">
        <v>1001</v>
      </c>
      <c r="B9" s="2">
        <v>8696</v>
      </c>
      <c r="C9" s="1">
        <v>716</v>
      </c>
      <c r="D9" s="2" t="s">
        <v>6</v>
      </c>
      <c r="E9" s="1">
        <v>32</v>
      </c>
      <c r="F9" s="10">
        <v>45000</v>
      </c>
      <c r="G9" s="1">
        <v>2</v>
      </c>
      <c r="H9">
        <f t="shared" si="0"/>
        <v>9212</v>
      </c>
      <c r="L9" t="s">
        <v>77</v>
      </c>
    </row>
    <row r="10" spans="1:17" x14ac:dyDescent="0.25">
      <c r="A10" s="2">
        <v>1001</v>
      </c>
      <c r="B10" s="2">
        <v>18817</v>
      </c>
      <c r="C10" s="2">
        <v>1587</v>
      </c>
      <c r="D10" s="2" t="s">
        <v>4</v>
      </c>
      <c r="E10" s="1">
        <v>47</v>
      </c>
      <c r="F10" s="10">
        <v>45022</v>
      </c>
      <c r="G10" s="1">
        <v>5</v>
      </c>
      <c r="H10">
        <f t="shared" si="0"/>
        <v>10799</v>
      </c>
    </row>
    <row r="11" spans="1:17" x14ac:dyDescent="0.25">
      <c r="A11" s="2">
        <v>1001</v>
      </c>
      <c r="B11" s="2">
        <v>8080</v>
      </c>
      <c r="C11" s="2">
        <v>3569</v>
      </c>
      <c r="D11" s="2" t="s">
        <v>4</v>
      </c>
      <c r="E11" s="1">
        <v>66</v>
      </c>
      <c r="F11" s="10">
        <v>45026</v>
      </c>
      <c r="G11" s="1">
        <v>1</v>
      </c>
      <c r="H11">
        <f t="shared" si="0"/>
        <v>14368</v>
      </c>
    </row>
    <row r="12" spans="1:17" x14ac:dyDescent="0.25">
      <c r="A12" s="2">
        <v>1001</v>
      </c>
      <c r="B12" s="2">
        <v>5306</v>
      </c>
      <c r="C12" s="2">
        <v>3951</v>
      </c>
      <c r="D12" s="2" t="s">
        <v>4</v>
      </c>
      <c r="E12" s="1">
        <v>27</v>
      </c>
      <c r="F12" s="10">
        <v>45027</v>
      </c>
      <c r="G12" s="1">
        <v>3</v>
      </c>
      <c r="H12">
        <f t="shared" si="0"/>
        <v>18319</v>
      </c>
      <c r="M12">
        <v>2</v>
      </c>
      <c r="P12" t="s">
        <v>82</v>
      </c>
      <c r="Q12">
        <v>1</v>
      </c>
    </row>
    <row r="13" spans="1:17" x14ac:dyDescent="0.25">
      <c r="A13" s="2">
        <v>1001</v>
      </c>
      <c r="B13" s="2">
        <v>17218</v>
      </c>
      <c r="C13" s="2">
        <v>3020</v>
      </c>
      <c r="D13" s="2" t="s">
        <v>4</v>
      </c>
      <c r="E13" s="1">
        <v>58</v>
      </c>
      <c r="F13" s="10">
        <v>45032</v>
      </c>
      <c r="G13" s="1">
        <v>5</v>
      </c>
      <c r="H13">
        <f t="shared" si="0"/>
        <v>21339</v>
      </c>
      <c r="M13" t="s">
        <v>83</v>
      </c>
      <c r="P13" t="s">
        <v>84</v>
      </c>
      <c r="Q13">
        <v>3</v>
      </c>
    </row>
    <row r="14" spans="1:17" x14ac:dyDescent="0.25">
      <c r="A14" s="2">
        <v>1001</v>
      </c>
      <c r="B14" s="2">
        <v>6633</v>
      </c>
      <c r="C14" s="2">
        <v>-4515</v>
      </c>
      <c r="D14" s="2" t="s">
        <v>5</v>
      </c>
      <c r="E14" s="1">
        <v>42</v>
      </c>
      <c r="F14" s="10">
        <v>45061</v>
      </c>
      <c r="G14" s="1">
        <v>4</v>
      </c>
      <c r="H14">
        <f t="shared" si="0"/>
        <v>16824</v>
      </c>
    </row>
    <row r="15" spans="1:17" x14ac:dyDescent="0.25">
      <c r="A15" s="2">
        <v>1001</v>
      </c>
      <c r="B15" s="2">
        <v>12376</v>
      </c>
      <c r="C15" s="2">
        <v>956</v>
      </c>
      <c r="D15" s="2" t="s">
        <v>4</v>
      </c>
      <c r="E15" s="1">
        <v>70</v>
      </c>
      <c r="F15" s="10">
        <v>45081</v>
      </c>
      <c r="G15" s="1">
        <v>2</v>
      </c>
      <c r="H15">
        <f t="shared" si="0"/>
        <v>17780</v>
      </c>
    </row>
    <row r="16" spans="1:17" x14ac:dyDescent="0.25">
      <c r="A16" s="2">
        <v>1001</v>
      </c>
      <c r="B16" s="2">
        <v>8761</v>
      </c>
      <c r="C16" s="2">
        <v>-1027</v>
      </c>
      <c r="D16" s="2" t="s">
        <v>5</v>
      </c>
      <c r="E16" s="1">
        <v>64</v>
      </c>
      <c r="F16" s="10">
        <v>45084</v>
      </c>
      <c r="G16" s="1">
        <v>3</v>
      </c>
      <c r="H16">
        <f t="shared" si="0"/>
        <v>16753</v>
      </c>
    </row>
    <row r="17" spans="1:8" x14ac:dyDescent="0.25">
      <c r="A17" s="2">
        <v>1001</v>
      </c>
      <c r="B17" s="2">
        <v>19873</v>
      </c>
      <c r="C17" s="1">
        <v>1248</v>
      </c>
      <c r="D17" s="2" t="s">
        <v>6</v>
      </c>
      <c r="E17" s="1">
        <v>55</v>
      </c>
      <c r="F17" s="10">
        <v>45093</v>
      </c>
      <c r="G17" s="1">
        <v>1</v>
      </c>
      <c r="H17">
        <f t="shared" si="0"/>
        <v>18001</v>
      </c>
    </row>
    <row r="18" spans="1:8" x14ac:dyDescent="0.25">
      <c r="A18" s="2">
        <v>1001</v>
      </c>
      <c r="B18" s="2">
        <v>9494</v>
      </c>
      <c r="C18" s="1">
        <v>50</v>
      </c>
      <c r="D18" s="2" t="s">
        <v>6</v>
      </c>
      <c r="E18" s="1">
        <v>58</v>
      </c>
      <c r="F18" s="10">
        <v>45106</v>
      </c>
      <c r="G18" s="1">
        <v>3</v>
      </c>
      <c r="H18">
        <f t="shared" si="0"/>
        <v>18051</v>
      </c>
    </row>
    <row r="19" spans="1:8" x14ac:dyDescent="0.25">
      <c r="A19" s="2">
        <v>1001</v>
      </c>
      <c r="B19" s="2">
        <v>6861</v>
      </c>
      <c r="C19" s="2">
        <v>-2215</v>
      </c>
      <c r="D19" s="2" t="s">
        <v>5</v>
      </c>
      <c r="E19" s="1">
        <v>38</v>
      </c>
      <c r="F19" s="10">
        <v>45126</v>
      </c>
      <c r="G19" s="1">
        <v>4</v>
      </c>
      <c r="H19">
        <f t="shared" si="0"/>
        <v>15836</v>
      </c>
    </row>
    <row r="20" spans="1:8" x14ac:dyDescent="0.25">
      <c r="A20" s="2">
        <v>1001</v>
      </c>
      <c r="B20" s="2">
        <v>14068</v>
      </c>
      <c r="C20" s="2">
        <v>-232</v>
      </c>
      <c r="D20" s="2" t="s">
        <v>5</v>
      </c>
      <c r="E20" s="1">
        <v>68</v>
      </c>
      <c r="F20" s="10">
        <v>45149</v>
      </c>
      <c r="G20" s="1">
        <v>5</v>
      </c>
      <c r="H20">
        <f t="shared" si="0"/>
        <v>15604</v>
      </c>
    </row>
    <row r="21" spans="1:8" x14ac:dyDescent="0.25">
      <c r="A21" s="2">
        <v>1001</v>
      </c>
      <c r="B21" s="2">
        <v>12831</v>
      </c>
      <c r="C21" s="2">
        <v>2776</v>
      </c>
      <c r="D21" s="2" t="s">
        <v>4</v>
      </c>
      <c r="E21" s="1">
        <v>68</v>
      </c>
      <c r="F21" s="10">
        <v>45150</v>
      </c>
      <c r="G21" s="1">
        <v>4</v>
      </c>
      <c r="H21">
        <f t="shared" si="0"/>
        <v>18380</v>
      </c>
    </row>
    <row r="22" spans="1:8" x14ac:dyDescent="0.25">
      <c r="A22" s="2">
        <v>1001</v>
      </c>
      <c r="B22" s="2">
        <v>11876</v>
      </c>
      <c r="C22" s="2">
        <v>4348</v>
      </c>
      <c r="D22" s="2" t="s">
        <v>4</v>
      </c>
      <c r="E22" s="1">
        <v>34</v>
      </c>
      <c r="F22" s="10">
        <v>45177</v>
      </c>
      <c r="G22" s="1">
        <v>5</v>
      </c>
      <c r="H22">
        <f t="shared" si="0"/>
        <v>22728</v>
      </c>
    </row>
    <row r="23" spans="1:8" x14ac:dyDescent="0.25">
      <c r="A23" s="2">
        <v>1001</v>
      </c>
      <c r="B23" s="2">
        <v>19356</v>
      </c>
      <c r="C23" s="2">
        <v>-4933</v>
      </c>
      <c r="D23" s="2" t="s">
        <v>5</v>
      </c>
      <c r="E23" s="1">
        <v>49</v>
      </c>
      <c r="F23" s="10">
        <v>45191</v>
      </c>
      <c r="G23" s="1">
        <v>5</v>
      </c>
      <c r="H23">
        <f t="shared" si="0"/>
        <v>17795</v>
      </c>
    </row>
    <row r="24" spans="1:8" x14ac:dyDescent="0.25">
      <c r="A24" s="2">
        <v>1001</v>
      </c>
      <c r="B24" s="2">
        <v>19644</v>
      </c>
      <c r="C24" s="1">
        <v>510</v>
      </c>
      <c r="D24" s="2" t="s">
        <v>6</v>
      </c>
      <c r="E24" s="1">
        <v>31</v>
      </c>
      <c r="F24" s="10">
        <v>45217</v>
      </c>
      <c r="G24" s="1">
        <v>2</v>
      </c>
      <c r="H24">
        <f t="shared" si="0"/>
        <v>18305</v>
      </c>
    </row>
    <row r="25" spans="1:8" x14ac:dyDescent="0.25">
      <c r="A25" s="2">
        <v>1001</v>
      </c>
      <c r="B25" s="2">
        <v>18439</v>
      </c>
      <c r="C25" s="1">
        <v>1088</v>
      </c>
      <c r="D25" s="2" t="s">
        <v>6</v>
      </c>
      <c r="E25" s="1">
        <v>60</v>
      </c>
      <c r="F25" s="10">
        <v>45219</v>
      </c>
      <c r="G25" s="1">
        <v>5</v>
      </c>
      <c r="H25">
        <f t="shared" si="0"/>
        <v>19393</v>
      </c>
    </row>
    <row r="26" spans="1:8" x14ac:dyDescent="0.25">
      <c r="A26" s="2">
        <v>1001</v>
      </c>
      <c r="B26" s="2">
        <v>15661</v>
      </c>
      <c r="C26" s="2">
        <v>4032</v>
      </c>
      <c r="D26" s="2" t="s">
        <v>4</v>
      </c>
      <c r="E26" s="1">
        <v>60</v>
      </c>
      <c r="F26" s="10">
        <v>45221</v>
      </c>
      <c r="G26" s="1">
        <v>3</v>
      </c>
      <c r="H26">
        <f t="shared" si="0"/>
        <v>23425</v>
      </c>
    </row>
    <row r="27" spans="1:8" x14ac:dyDescent="0.25">
      <c r="A27" s="2">
        <v>1001</v>
      </c>
      <c r="B27" s="2">
        <v>5487</v>
      </c>
      <c r="C27" s="1">
        <v>729</v>
      </c>
      <c r="D27" s="2" t="s">
        <v>6</v>
      </c>
      <c r="E27" s="1">
        <v>37</v>
      </c>
      <c r="F27" s="10">
        <v>45232</v>
      </c>
      <c r="G27" s="1">
        <v>2</v>
      </c>
      <c r="H27">
        <f t="shared" si="0"/>
        <v>24154</v>
      </c>
    </row>
    <row r="28" spans="1:8" x14ac:dyDescent="0.25">
      <c r="A28" s="2">
        <v>1001</v>
      </c>
      <c r="B28" s="2">
        <v>19284</v>
      </c>
      <c r="C28" s="2">
        <v>-4093</v>
      </c>
      <c r="D28" s="2" t="s">
        <v>5</v>
      </c>
      <c r="E28" s="1">
        <v>63</v>
      </c>
      <c r="F28" s="10">
        <v>45238</v>
      </c>
      <c r="G28" s="1">
        <v>2</v>
      </c>
      <c r="H28">
        <f t="shared" si="0"/>
        <v>20061</v>
      </c>
    </row>
    <row r="29" spans="1:8" x14ac:dyDescent="0.25">
      <c r="A29" s="2">
        <v>1001</v>
      </c>
      <c r="B29" s="2">
        <v>7769</v>
      </c>
      <c r="C29" s="2">
        <v>2751</v>
      </c>
      <c r="D29" s="2" t="s">
        <v>4</v>
      </c>
      <c r="E29" s="1">
        <v>32</v>
      </c>
      <c r="F29" s="10">
        <v>45242</v>
      </c>
      <c r="G29" s="1">
        <v>2</v>
      </c>
      <c r="H29">
        <f t="shared" si="0"/>
        <v>22812</v>
      </c>
    </row>
    <row r="30" spans="1:8" x14ac:dyDescent="0.25">
      <c r="A30" s="2">
        <v>1001</v>
      </c>
      <c r="B30" s="2">
        <v>8364</v>
      </c>
      <c r="C30" s="2">
        <v>-634</v>
      </c>
      <c r="D30" s="2" t="s">
        <v>5</v>
      </c>
      <c r="E30" s="1">
        <v>43</v>
      </c>
      <c r="F30" s="10">
        <v>45279</v>
      </c>
      <c r="G30" s="1">
        <v>2</v>
      </c>
      <c r="H30">
        <f t="shared" si="0"/>
        <v>22178</v>
      </c>
    </row>
    <row r="31" spans="1:8" x14ac:dyDescent="0.25">
      <c r="A31" s="2">
        <v>1001</v>
      </c>
      <c r="B31" s="2">
        <v>14177</v>
      </c>
      <c r="C31" s="2">
        <v>-4720</v>
      </c>
      <c r="D31" s="2" t="s">
        <v>5</v>
      </c>
      <c r="E31" s="1">
        <v>70</v>
      </c>
      <c r="F31" s="10">
        <v>45290</v>
      </c>
      <c r="G31" s="1">
        <v>3</v>
      </c>
      <c r="H31">
        <f t="shared" si="0"/>
        <v>17458</v>
      </c>
    </row>
    <row r="32" spans="1:8" x14ac:dyDescent="0.25">
      <c r="A32" s="2">
        <v>1001</v>
      </c>
      <c r="B32" s="2">
        <v>5167</v>
      </c>
      <c r="C32" s="2">
        <v>-136</v>
      </c>
      <c r="D32" s="2" t="s">
        <v>5</v>
      </c>
      <c r="E32" s="1">
        <v>48</v>
      </c>
      <c r="F32" s="10">
        <v>45307</v>
      </c>
      <c r="G32" s="1">
        <v>3</v>
      </c>
      <c r="H32">
        <f t="shared" si="0"/>
        <v>17322</v>
      </c>
    </row>
    <row r="33" spans="1:8" x14ac:dyDescent="0.25">
      <c r="A33" s="2">
        <v>1001</v>
      </c>
      <c r="B33" s="2">
        <v>19529</v>
      </c>
      <c r="C33" s="1">
        <v>214</v>
      </c>
      <c r="D33" s="2" t="s">
        <v>6</v>
      </c>
      <c r="E33" s="1">
        <v>31</v>
      </c>
      <c r="F33" s="10">
        <v>45317</v>
      </c>
      <c r="G33" s="1">
        <v>3</v>
      </c>
      <c r="H33">
        <f t="shared" si="0"/>
        <v>17536</v>
      </c>
    </row>
    <row r="34" spans="1:8" x14ac:dyDescent="0.25">
      <c r="A34" s="2">
        <v>1001</v>
      </c>
      <c r="B34" s="2">
        <v>18280</v>
      </c>
      <c r="C34" s="2">
        <v>3411</v>
      </c>
      <c r="D34" s="2" t="s">
        <v>4</v>
      </c>
      <c r="E34" s="1">
        <v>52</v>
      </c>
      <c r="F34" s="10">
        <v>45325</v>
      </c>
      <c r="G34" s="1">
        <v>3</v>
      </c>
      <c r="H34">
        <f t="shared" si="0"/>
        <v>20947</v>
      </c>
    </row>
    <row r="35" spans="1:8" x14ac:dyDescent="0.25">
      <c r="A35" s="2">
        <v>1001</v>
      </c>
      <c r="B35" s="2">
        <v>9220</v>
      </c>
      <c r="C35" s="2">
        <v>2240</v>
      </c>
      <c r="D35" s="2" t="s">
        <v>4</v>
      </c>
      <c r="E35" s="1">
        <v>52</v>
      </c>
      <c r="F35" s="10">
        <v>45330</v>
      </c>
      <c r="G35" s="1">
        <v>5</v>
      </c>
      <c r="H35">
        <f t="shared" si="0"/>
        <v>23187</v>
      </c>
    </row>
    <row r="36" spans="1:8" x14ac:dyDescent="0.25">
      <c r="A36" s="2">
        <v>1001</v>
      </c>
      <c r="B36" s="2">
        <v>19795</v>
      </c>
      <c r="C36" s="2">
        <v>-1472</v>
      </c>
      <c r="D36" s="2" t="s">
        <v>5</v>
      </c>
      <c r="E36" s="1">
        <v>33</v>
      </c>
      <c r="F36" s="10">
        <v>45342</v>
      </c>
      <c r="G36" s="1">
        <v>3</v>
      </c>
      <c r="H36">
        <f t="shared" si="0"/>
        <v>21715</v>
      </c>
    </row>
    <row r="37" spans="1:8" x14ac:dyDescent="0.25">
      <c r="A37" s="2">
        <v>1001</v>
      </c>
      <c r="B37" s="2">
        <v>13744</v>
      </c>
      <c r="C37" s="2">
        <v>-4659</v>
      </c>
      <c r="D37" s="2" t="s">
        <v>5</v>
      </c>
      <c r="E37" s="1">
        <v>46</v>
      </c>
      <c r="F37" s="10">
        <v>45357</v>
      </c>
      <c r="G37" s="1">
        <v>3</v>
      </c>
      <c r="H37">
        <f t="shared" si="0"/>
        <v>17056</v>
      </c>
    </row>
    <row r="38" spans="1:8" x14ac:dyDescent="0.25">
      <c r="A38" s="2">
        <v>1001</v>
      </c>
      <c r="B38" s="2">
        <v>5716</v>
      </c>
      <c r="C38" s="2">
        <v>841</v>
      </c>
      <c r="D38" s="2" t="s">
        <v>4</v>
      </c>
      <c r="E38" s="1">
        <v>47</v>
      </c>
      <c r="F38" s="10">
        <v>45364</v>
      </c>
      <c r="G38" s="1">
        <v>3</v>
      </c>
      <c r="H38">
        <f t="shared" si="0"/>
        <v>17897</v>
      </c>
    </row>
    <row r="39" spans="1:8" x14ac:dyDescent="0.25">
      <c r="A39" s="2">
        <v>1001</v>
      </c>
      <c r="B39" s="2">
        <v>10022</v>
      </c>
      <c r="C39" s="1">
        <v>1291</v>
      </c>
      <c r="D39" s="2" t="s">
        <v>6</v>
      </c>
      <c r="E39" s="1">
        <v>38</v>
      </c>
      <c r="F39" s="10">
        <v>45366</v>
      </c>
      <c r="G39" s="1">
        <v>3</v>
      </c>
      <c r="H39">
        <f t="shared" si="0"/>
        <v>19188</v>
      </c>
    </row>
    <row r="40" spans="1:8" x14ac:dyDescent="0.25">
      <c r="A40" s="2">
        <v>1001</v>
      </c>
      <c r="B40" s="2">
        <v>13869</v>
      </c>
      <c r="C40" s="2">
        <v>134</v>
      </c>
      <c r="D40" s="2" t="s">
        <v>4</v>
      </c>
      <c r="E40" s="1">
        <v>30</v>
      </c>
      <c r="F40" s="10">
        <v>45407</v>
      </c>
      <c r="G40" s="1">
        <v>5</v>
      </c>
      <c r="H40">
        <f t="shared" si="0"/>
        <v>19322</v>
      </c>
    </row>
    <row r="41" spans="1:8" x14ac:dyDescent="0.25">
      <c r="A41" s="2">
        <v>1001</v>
      </c>
      <c r="B41" s="2">
        <v>14936</v>
      </c>
      <c r="C41" s="2">
        <v>-1670</v>
      </c>
      <c r="D41" s="2" t="s">
        <v>5</v>
      </c>
      <c r="E41" s="1">
        <v>39</v>
      </c>
      <c r="F41" s="10">
        <v>45419</v>
      </c>
      <c r="G41" s="1">
        <v>2</v>
      </c>
      <c r="H41">
        <f t="shared" si="0"/>
        <v>17652</v>
      </c>
    </row>
    <row r="42" spans="1:8" x14ac:dyDescent="0.25">
      <c r="A42" s="2">
        <v>1001</v>
      </c>
      <c r="B42" s="2">
        <v>18958</v>
      </c>
      <c r="C42" s="1">
        <v>1413</v>
      </c>
      <c r="D42" s="2" t="s">
        <v>6</v>
      </c>
      <c r="E42" s="1">
        <v>46</v>
      </c>
      <c r="F42" s="10">
        <v>45419</v>
      </c>
      <c r="G42" s="1">
        <v>2</v>
      </c>
      <c r="H42">
        <f t="shared" si="0"/>
        <v>19065</v>
      </c>
    </row>
    <row r="43" spans="1:8" x14ac:dyDescent="0.25">
      <c r="A43" s="2">
        <v>1001</v>
      </c>
      <c r="B43" s="2">
        <v>8510</v>
      </c>
      <c r="C43" s="2">
        <v>-4994</v>
      </c>
      <c r="D43" s="2" t="s">
        <v>5</v>
      </c>
      <c r="E43" s="1">
        <v>40</v>
      </c>
      <c r="F43" s="10">
        <v>45443</v>
      </c>
      <c r="G43" s="1">
        <v>5</v>
      </c>
      <c r="H43">
        <f t="shared" si="0"/>
        <v>14071</v>
      </c>
    </row>
    <row r="44" spans="1:8" x14ac:dyDescent="0.25">
      <c r="A44" s="2">
        <v>1001</v>
      </c>
      <c r="B44" s="2">
        <v>13986</v>
      </c>
      <c r="C44" s="2">
        <v>1592</v>
      </c>
      <c r="D44" s="2" t="s">
        <v>4</v>
      </c>
      <c r="E44" s="1">
        <v>61</v>
      </c>
      <c r="F44" s="10">
        <v>45446</v>
      </c>
      <c r="G44" s="1">
        <v>2</v>
      </c>
      <c r="H44">
        <f t="shared" si="0"/>
        <v>15663</v>
      </c>
    </row>
    <row r="45" spans="1:8" x14ac:dyDescent="0.25">
      <c r="A45" s="2">
        <v>1001</v>
      </c>
      <c r="B45" s="2">
        <v>16406</v>
      </c>
      <c r="C45" s="2">
        <v>3047</v>
      </c>
      <c r="D45" s="2" t="s">
        <v>4</v>
      </c>
      <c r="E45" s="1">
        <v>54</v>
      </c>
      <c r="F45" s="10">
        <v>45447</v>
      </c>
      <c r="G45" s="1">
        <v>5</v>
      </c>
      <c r="H45">
        <f t="shared" si="0"/>
        <v>18710</v>
      </c>
    </row>
    <row r="46" spans="1:8" x14ac:dyDescent="0.25">
      <c r="A46" s="2">
        <v>1001</v>
      </c>
      <c r="B46" s="2">
        <v>19995</v>
      </c>
      <c r="C46" s="2">
        <v>4431</v>
      </c>
      <c r="D46" s="2" t="s">
        <v>4</v>
      </c>
      <c r="E46" s="1">
        <v>38</v>
      </c>
      <c r="F46" s="10">
        <v>45514</v>
      </c>
      <c r="G46" s="1">
        <v>3</v>
      </c>
      <c r="H46">
        <f t="shared" si="0"/>
        <v>23141</v>
      </c>
    </row>
    <row r="47" spans="1:8" x14ac:dyDescent="0.25">
      <c r="A47" s="2">
        <v>1001</v>
      </c>
      <c r="B47" s="2">
        <v>16018</v>
      </c>
      <c r="C47" s="2">
        <v>-2662</v>
      </c>
      <c r="D47" s="2" t="s">
        <v>5</v>
      </c>
      <c r="E47" s="1">
        <v>35</v>
      </c>
      <c r="F47" s="10">
        <v>45536</v>
      </c>
      <c r="G47" s="1">
        <v>3</v>
      </c>
      <c r="H47">
        <f t="shared" si="0"/>
        <v>20479</v>
      </c>
    </row>
    <row r="48" spans="1:8" x14ac:dyDescent="0.25">
      <c r="A48" s="2">
        <v>1001</v>
      </c>
      <c r="B48" s="2">
        <v>9834</v>
      </c>
      <c r="C48" s="2">
        <v>-3535</v>
      </c>
      <c r="D48" s="2" t="s">
        <v>5</v>
      </c>
      <c r="E48" s="1">
        <v>29</v>
      </c>
      <c r="F48" s="10">
        <v>45538</v>
      </c>
      <c r="G48" s="1">
        <v>5</v>
      </c>
      <c r="H48">
        <f t="shared" si="0"/>
        <v>16944</v>
      </c>
    </row>
    <row r="49" spans="1:8" x14ac:dyDescent="0.25">
      <c r="A49" s="2">
        <v>1001</v>
      </c>
      <c r="B49" s="2">
        <v>9605</v>
      </c>
      <c r="C49" s="2">
        <v>-817</v>
      </c>
      <c r="D49" s="2" t="s">
        <v>5</v>
      </c>
      <c r="E49" s="2">
        <v>45</v>
      </c>
      <c r="F49" s="10">
        <v>45570</v>
      </c>
      <c r="G49" s="2">
        <v>3</v>
      </c>
      <c r="H49">
        <f t="shared" ref="H49:H112" si="1">IF(A49=A48,H48+C49,B49)</f>
        <v>16127</v>
      </c>
    </row>
    <row r="50" spans="1:8" x14ac:dyDescent="0.25">
      <c r="A50" s="2">
        <v>1001</v>
      </c>
      <c r="B50" s="2">
        <v>18108</v>
      </c>
      <c r="C50" s="2">
        <v>3468</v>
      </c>
      <c r="D50" s="2" t="s">
        <v>4</v>
      </c>
      <c r="E50" s="1">
        <v>31</v>
      </c>
      <c r="F50" s="10">
        <v>45577</v>
      </c>
      <c r="G50" s="2">
        <v>1</v>
      </c>
      <c r="H50">
        <f t="shared" si="1"/>
        <v>19595</v>
      </c>
    </row>
    <row r="51" spans="1:8" x14ac:dyDescent="0.25">
      <c r="A51" s="2">
        <v>1001</v>
      </c>
      <c r="B51" s="2">
        <v>19588</v>
      </c>
      <c r="C51" s="2">
        <v>3692</v>
      </c>
      <c r="D51" s="2" t="s">
        <v>4</v>
      </c>
      <c r="E51" s="1">
        <v>66</v>
      </c>
      <c r="F51" s="10">
        <v>45584</v>
      </c>
      <c r="G51" s="2">
        <v>1</v>
      </c>
      <c r="H51">
        <f t="shared" si="1"/>
        <v>23287</v>
      </c>
    </row>
    <row r="52" spans="1:8" x14ac:dyDescent="0.25">
      <c r="A52" s="2">
        <v>1001</v>
      </c>
      <c r="B52" s="2">
        <v>7027</v>
      </c>
      <c r="C52" s="2">
        <v>-1851</v>
      </c>
      <c r="D52" s="2" t="s">
        <v>5</v>
      </c>
      <c r="E52" s="1">
        <v>54</v>
      </c>
      <c r="F52" s="10">
        <v>45602</v>
      </c>
      <c r="G52" s="2">
        <v>1</v>
      </c>
      <c r="H52">
        <f t="shared" si="1"/>
        <v>21436</v>
      </c>
    </row>
    <row r="53" spans="1:8" x14ac:dyDescent="0.25">
      <c r="A53" s="2">
        <v>1001</v>
      </c>
      <c r="B53" s="2">
        <v>14228</v>
      </c>
      <c r="C53" s="1">
        <v>-74</v>
      </c>
      <c r="D53" s="2" t="s">
        <v>6</v>
      </c>
      <c r="E53" s="1">
        <v>61</v>
      </c>
      <c r="F53" s="10">
        <v>45602</v>
      </c>
      <c r="G53" s="2">
        <v>5</v>
      </c>
      <c r="H53">
        <f t="shared" si="1"/>
        <v>21362</v>
      </c>
    </row>
    <row r="54" spans="1:8" x14ac:dyDescent="0.25">
      <c r="A54" s="2">
        <v>1001</v>
      </c>
      <c r="B54" s="2">
        <v>11259</v>
      </c>
      <c r="C54" s="2">
        <v>-1671</v>
      </c>
      <c r="D54" s="2" t="s">
        <v>5</v>
      </c>
      <c r="E54" s="1">
        <v>50</v>
      </c>
      <c r="F54" s="10">
        <v>45614</v>
      </c>
      <c r="G54" s="2">
        <v>5</v>
      </c>
      <c r="H54">
        <f t="shared" si="1"/>
        <v>19691</v>
      </c>
    </row>
    <row r="55" spans="1:8" x14ac:dyDescent="0.25">
      <c r="A55" s="2">
        <v>1001</v>
      </c>
      <c r="B55" s="2">
        <v>8267</v>
      </c>
      <c r="C55" s="1">
        <v>461</v>
      </c>
      <c r="D55" s="2" t="s">
        <v>6</v>
      </c>
      <c r="E55" s="1">
        <v>30</v>
      </c>
      <c r="F55" s="10">
        <v>45621</v>
      </c>
      <c r="G55" s="2">
        <v>2</v>
      </c>
      <c r="H55">
        <f t="shared" si="1"/>
        <v>20152</v>
      </c>
    </row>
    <row r="56" spans="1:8" x14ac:dyDescent="0.25">
      <c r="A56" s="2">
        <v>1001</v>
      </c>
      <c r="B56" s="2">
        <v>16847</v>
      </c>
      <c r="C56" s="2">
        <v>2256</v>
      </c>
      <c r="D56" s="2" t="s">
        <v>4</v>
      </c>
      <c r="E56" s="1">
        <v>65</v>
      </c>
      <c r="F56" s="10">
        <v>45644</v>
      </c>
      <c r="G56" s="2">
        <v>1</v>
      </c>
      <c r="H56">
        <f t="shared" si="1"/>
        <v>22408</v>
      </c>
    </row>
    <row r="57" spans="1:8" x14ac:dyDescent="0.25">
      <c r="A57" s="2">
        <v>1002</v>
      </c>
      <c r="B57" s="2">
        <v>9927</v>
      </c>
      <c r="C57" s="2">
        <v>-2123</v>
      </c>
      <c r="D57" s="2" t="s">
        <v>5</v>
      </c>
      <c r="E57" s="1">
        <v>50</v>
      </c>
      <c r="F57" s="10">
        <v>44935</v>
      </c>
      <c r="G57" s="1">
        <v>1</v>
      </c>
      <c r="H57">
        <f t="shared" si="1"/>
        <v>9927</v>
      </c>
    </row>
    <row r="58" spans="1:8" x14ac:dyDescent="0.25">
      <c r="A58" s="2">
        <v>1002</v>
      </c>
      <c r="B58" s="2">
        <v>9207</v>
      </c>
      <c r="C58" s="1">
        <v>1075</v>
      </c>
      <c r="D58" s="2" t="s">
        <v>6</v>
      </c>
      <c r="E58" s="1">
        <v>33</v>
      </c>
      <c r="F58" s="10">
        <v>44939</v>
      </c>
      <c r="G58" s="1">
        <v>3</v>
      </c>
      <c r="H58">
        <f t="shared" si="1"/>
        <v>11002</v>
      </c>
    </row>
    <row r="59" spans="1:8" x14ac:dyDescent="0.25">
      <c r="A59" s="2">
        <v>1002</v>
      </c>
      <c r="B59" s="2">
        <v>17961</v>
      </c>
      <c r="C59" s="2">
        <v>2320</v>
      </c>
      <c r="D59" s="2" t="s">
        <v>4</v>
      </c>
      <c r="E59" s="1">
        <v>43</v>
      </c>
      <c r="F59" s="10">
        <v>44959</v>
      </c>
      <c r="G59" s="1">
        <v>2</v>
      </c>
      <c r="H59">
        <f t="shared" si="1"/>
        <v>13322</v>
      </c>
    </row>
    <row r="60" spans="1:8" x14ac:dyDescent="0.25">
      <c r="A60" s="2">
        <v>1002</v>
      </c>
      <c r="B60" s="2">
        <v>18963</v>
      </c>
      <c r="C60" s="1">
        <v>1312</v>
      </c>
      <c r="D60" s="2" t="s">
        <v>6</v>
      </c>
      <c r="E60" s="1">
        <v>39</v>
      </c>
      <c r="F60" s="10">
        <v>44967</v>
      </c>
      <c r="G60" s="1">
        <v>5</v>
      </c>
      <c r="H60">
        <f t="shared" si="1"/>
        <v>14634</v>
      </c>
    </row>
    <row r="61" spans="1:8" x14ac:dyDescent="0.25">
      <c r="A61" s="2">
        <v>1002</v>
      </c>
      <c r="B61" s="2">
        <v>10885</v>
      </c>
      <c r="C61" s="2">
        <v>-3148</v>
      </c>
      <c r="D61" s="2" t="s">
        <v>5</v>
      </c>
      <c r="E61" s="1">
        <v>55</v>
      </c>
      <c r="F61" s="10">
        <v>44980</v>
      </c>
      <c r="G61" s="1">
        <v>1</v>
      </c>
      <c r="H61">
        <f t="shared" si="1"/>
        <v>11486</v>
      </c>
    </row>
    <row r="62" spans="1:8" x14ac:dyDescent="0.25">
      <c r="A62" s="2">
        <v>1002</v>
      </c>
      <c r="B62" s="2">
        <v>8367</v>
      </c>
      <c r="C62" s="2">
        <v>767</v>
      </c>
      <c r="D62" s="2" t="s">
        <v>4</v>
      </c>
      <c r="E62" s="1">
        <v>49</v>
      </c>
      <c r="F62" s="10">
        <v>44986</v>
      </c>
      <c r="G62" s="1">
        <v>3</v>
      </c>
      <c r="H62">
        <f t="shared" si="1"/>
        <v>12253</v>
      </c>
    </row>
    <row r="63" spans="1:8" x14ac:dyDescent="0.25">
      <c r="A63" s="2">
        <v>1002</v>
      </c>
      <c r="B63" s="2">
        <v>18601</v>
      </c>
      <c r="C63" s="2">
        <v>3733</v>
      </c>
      <c r="D63" s="2" t="s">
        <v>4</v>
      </c>
      <c r="E63" s="1">
        <v>55</v>
      </c>
      <c r="F63" s="10">
        <v>45017</v>
      </c>
      <c r="G63" s="1">
        <v>2</v>
      </c>
      <c r="H63">
        <f t="shared" si="1"/>
        <v>15986</v>
      </c>
    </row>
    <row r="64" spans="1:8" x14ac:dyDescent="0.25">
      <c r="A64" s="2">
        <v>1002</v>
      </c>
      <c r="B64" s="2">
        <v>14538</v>
      </c>
      <c r="C64" s="2">
        <v>221</v>
      </c>
      <c r="D64" s="2" t="s">
        <v>4</v>
      </c>
      <c r="E64" s="1">
        <v>43</v>
      </c>
      <c r="F64" s="10">
        <v>45018</v>
      </c>
      <c r="G64" s="1">
        <v>4</v>
      </c>
      <c r="H64">
        <f t="shared" si="1"/>
        <v>16207</v>
      </c>
    </row>
    <row r="65" spans="1:8" x14ac:dyDescent="0.25">
      <c r="A65" s="2">
        <v>1002</v>
      </c>
      <c r="B65" s="2">
        <v>12491</v>
      </c>
      <c r="C65" s="2">
        <v>1985</v>
      </c>
      <c r="D65" s="2" t="s">
        <v>4</v>
      </c>
      <c r="E65" s="1">
        <v>54</v>
      </c>
      <c r="F65" s="10">
        <v>45020</v>
      </c>
      <c r="G65" s="1">
        <v>4</v>
      </c>
      <c r="H65">
        <f t="shared" si="1"/>
        <v>18192</v>
      </c>
    </row>
    <row r="66" spans="1:8" x14ac:dyDescent="0.25">
      <c r="A66" s="2">
        <v>1002</v>
      </c>
      <c r="B66" s="2">
        <v>6548</v>
      </c>
      <c r="C66" s="1">
        <v>1010</v>
      </c>
      <c r="D66" s="2" t="s">
        <v>6</v>
      </c>
      <c r="E66" s="1">
        <v>48</v>
      </c>
      <c r="F66" s="10">
        <v>45027</v>
      </c>
      <c r="G66" s="1">
        <v>2</v>
      </c>
      <c r="H66">
        <f t="shared" si="1"/>
        <v>19202</v>
      </c>
    </row>
    <row r="67" spans="1:8" x14ac:dyDescent="0.25">
      <c r="A67" s="2">
        <v>1002</v>
      </c>
      <c r="B67" s="2">
        <v>12053</v>
      </c>
      <c r="C67" s="2">
        <v>-416</v>
      </c>
      <c r="D67" s="2" t="s">
        <v>5</v>
      </c>
      <c r="E67" s="1">
        <v>68</v>
      </c>
      <c r="F67" s="10">
        <v>45028</v>
      </c>
      <c r="G67" s="1">
        <v>5</v>
      </c>
      <c r="H67">
        <f t="shared" si="1"/>
        <v>18786</v>
      </c>
    </row>
    <row r="68" spans="1:8" x14ac:dyDescent="0.25">
      <c r="A68" s="2">
        <v>1002</v>
      </c>
      <c r="B68" s="2">
        <v>13153</v>
      </c>
      <c r="C68" s="1">
        <v>715</v>
      </c>
      <c r="D68" s="2" t="s">
        <v>6</v>
      </c>
      <c r="E68" s="1">
        <v>60</v>
      </c>
      <c r="F68" s="10">
        <v>45036</v>
      </c>
      <c r="G68" s="1">
        <v>3</v>
      </c>
      <c r="H68">
        <f t="shared" si="1"/>
        <v>19501</v>
      </c>
    </row>
    <row r="69" spans="1:8" x14ac:dyDescent="0.25">
      <c r="A69" s="2">
        <v>1002</v>
      </c>
      <c r="B69" s="2">
        <v>8859</v>
      </c>
      <c r="C69" s="2">
        <v>3863</v>
      </c>
      <c r="D69" s="2" t="s">
        <v>4</v>
      </c>
      <c r="E69" s="1">
        <v>32</v>
      </c>
      <c r="F69" s="10">
        <v>45041</v>
      </c>
      <c r="G69" s="1">
        <v>3</v>
      </c>
      <c r="H69">
        <f t="shared" si="1"/>
        <v>23364</v>
      </c>
    </row>
    <row r="70" spans="1:8" x14ac:dyDescent="0.25">
      <c r="A70" s="2">
        <v>1002</v>
      </c>
      <c r="B70" s="2">
        <v>11493</v>
      </c>
      <c r="C70" s="1">
        <v>-229</v>
      </c>
      <c r="D70" s="2" t="s">
        <v>6</v>
      </c>
      <c r="E70" s="1">
        <v>41</v>
      </c>
      <c r="F70" s="10">
        <v>45067</v>
      </c>
      <c r="G70" s="1">
        <v>3</v>
      </c>
      <c r="H70">
        <f t="shared" si="1"/>
        <v>23135</v>
      </c>
    </row>
    <row r="71" spans="1:8" x14ac:dyDescent="0.25">
      <c r="A71" s="2">
        <v>1002</v>
      </c>
      <c r="B71" s="2">
        <v>16540</v>
      </c>
      <c r="C71" s="2">
        <v>-2947</v>
      </c>
      <c r="D71" s="2" t="s">
        <v>5</v>
      </c>
      <c r="E71" s="1">
        <v>42</v>
      </c>
      <c r="F71" s="10">
        <v>45072</v>
      </c>
      <c r="G71" s="1">
        <v>4</v>
      </c>
      <c r="H71">
        <f t="shared" si="1"/>
        <v>20188</v>
      </c>
    </row>
    <row r="72" spans="1:8" x14ac:dyDescent="0.25">
      <c r="A72" s="2">
        <v>1002</v>
      </c>
      <c r="B72" s="2">
        <v>19636</v>
      </c>
      <c r="C72" s="1">
        <v>455</v>
      </c>
      <c r="D72" s="2" t="s">
        <v>6</v>
      </c>
      <c r="E72" s="1">
        <v>48</v>
      </c>
      <c r="F72" s="10">
        <v>45077</v>
      </c>
      <c r="G72" s="1">
        <v>1</v>
      </c>
      <c r="H72">
        <f t="shared" si="1"/>
        <v>20643</v>
      </c>
    </row>
    <row r="73" spans="1:8" x14ac:dyDescent="0.25">
      <c r="A73" s="2">
        <v>1002</v>
      </c>
      <c r="B73" s="2">
        <v>16173</v>
      </c>
      <c r="C73" s="2">
        <v>-3584</v>
      </c>
      <c r="D73" s="2" t="s">
        <v>5</v>
      </c>
      <c r="E73" s="1">
        <v>48</v>
      </c>
      <c r="F73" s="10">
        <v>45085</v>
      </c>
      <c r="G73" s="1">
        <v>5</v>
      </c>
      <c r="H73">
        <f t="shared" si="1"/>
        <v>17059</v>
      </c>
    </row>
    <row r="74" spans="1:8" x14ac:dyDescent="0.25">
      <c r="A74" s="2">
        <v>1002</v>
      </c>
      <c r="B74" s="2">
        <v>19027</v>
      </c>
      <c r="C74" s="2">
        <v>-1225</v>
      </c>
      <c r="D74" s="2" t="s">
        <v>5</v>
      </c>
      <c r="E74" s="1">
        <v>47</v>
      </c>
      <c r="F74" s="10">
        <v>45100</v>
      </c>
      <c r="G74" s="1">
        <v>4</v>
      </c>
      <c r="H74">
        <f t="shared" si="1"/>
        <v>15834</v>
      </c>
    </row>
    <row r="75" spans="1:8" x14ac:dyDescent="0.25">
      <c r="A75" s="2">
        <v>1002</v>
      </c>
      <c r="B75" s="2">
        <v>13909</v>
      </c>
      <c r="C75" s="2">
        <v>-1074</v>
      </c>
      <c r="D75" s="2" t="s">
        <v>5</v>
      </c>
      <c r="E75" s="1">
        <v>36</v>
      </c>
      <c r="F75" s="10">
        <v>45102</v>
      </c>
      <c r="G75" s="1">
        <v>4</v>
      </c>
      <c r="H75">
        <f t="shared" si="1"/>
        <v>14760</v>
      </c>
    </row>
    <row r="76" spans="1:8" x14ac:dyDescent="0.25">
      <c r="A76" s="2">
        <v>1002</v>
      </c>
      <c r="B76" s="2">
        <v>18399</v>
      </c>
      <c r="C76" s="1">
        <v>803</v>
      </c>
      <c r="D76" s="2" t="s">
        <v>6</v>
      </c>
      <c r="E76" s="1">
        <v>27</v>
      </c>
      <c r="F76" s="10">
        <v>45103</v>
      </c>
      <c r="G76" s="1">
        <v>1</v>
      </c>
      <c r="H76">
        <f t="shared" si="1"/>
        <v>15563</v>
      </c>
    </row>
    <row r="77" spans="1:8" x14ac:dyDescent="0.25">
      <c r="A77" s="2">
        <v>1002</v>
      </c>
      <c r="B77" s="2">
        <v>14828</v>
      </c>
      <c r="C77" s="2">
        <v>-1012</v>
      </c>
      <c r="D77" s="2" t="s">
        <v>5</v>
      </c>
      <c r="E77" s="1">
        <v>48</v>
      </c>
      <c r="F77" s="10">
        <v>45106</v>
      </c>
      <c r="G77" s="1">
        <v>3</v>
      </c>
      <c r="H77">
        <f t="shared" si="1"/>
        <v>14551</v>
      </c>
    </row>
    <row r="78" spans="1:8" x14ac:dyDescent="0.25">
      <c r="A78" s="2">
        <v>1002</v>
      </c>
      <c r="B78" s="2">
        <v>18846</v>
      </c>
      <c r="C78" s="1">
        <v>163</v>
      </c>
      <c r="D78" s="2" t="s">
        <v>6</v>
      </c>
      <c r="E78" s="1">
        <v>47</v>
      </c>
      <c r="F78" s="10">
        <v>45111</v>
      </c>
      <c r="G78" s="1">
        <v>3</v>
      </c>
      <c r="H78">
        <f t="shared" si="1"/>
        <v>14714</v>
      </c>
    </row>
    <row r="79" spans="1:8" x14ac:dyDescent="0.25">
      <c r="A79" s="2">
        <v>1002</v>
      </c>
      <c r="B79" s="2">
        <v>16764</v>
      </c>
      <c r="C79" s="2">
        <v>-2117</v>
      </c>
      <c r="D79" s="2" t="s">
        <v>5</v>
      </c>
      <c r="E79" s="1">
        <v>42</v>
      </c>
      <c r="F79" s="10">
        <v>45124</v>
      </c>
      <c r="G79" s="1">
        <v>3</v>
      </c>
      <c r="H79">
        <f t="shared" si="1"/>
        <v>12597</v>
      </c>
    </row>
    <row r="80" spans="1:8" x14ac:dyDescent="0.25">
      <c r="A80" s="2">
        <v>1002</v>
      </c>
      <c r="B80" s="2">
        <v>6271</v>
      </c>
      <c r="C80" s="2">
        <v>-1088</v>
      </c>
      <c r="D80" s="2" t="s">
        <v>5</v>
      </c>
      <c r="E80" s="1">
        <v>43</v>
      </c>
      <c r="F80" s="10">
        <v>45131</v>
      </c>
      <c r="G80" s="1">
        <v>2</v>
      </c>
      <c r="H80">
        <f t="shared" si="1"/>
        <v>11509</v>
      </c>
    </row>
    <row r="81" spans="1:8" x14ac:dyDescent="0.25">
      <c r="A81" s="2">
        <v>1002</v>
      </c>
      <c r="B81" s="2">
        <v>12284</v>
      </c>
      <c r="C81" s="2">
        <v>-1879</v>
      </c>
      <c r="D81" s="2" t="s">
        <v>5</v>
      </c>
      <c r="E81" s="1">
        <v>67</v>
      </c>
      <c r="F81" s="10">
        <v>45159</v>
      </c>
      <c r="G81" s="1">
        <v>3</v>
      </c>
      <c r="H81">
        <f t="shared" si="1"/>
        <v>9630</v>
      </c>
    </row>
    <row r="82" spans="1:8" x14ac:dyDescent="0.25">
      <c r="A82" s="2">
        <v>1002</v>
      </c>
      <c r="B82" s="2">
        <v>10147</v>
      </c>
      <c r="C82" s="2">
        <v>-3697</v>
      </c>
      <c r="D82" s="2" t="s">
        <v>5</v>
      </c>
      <c r="E82" s="1">
        <v>36</v>
      </c>
      <c r="F82" s="10">
        <v>45164</v>
      </c>
      <c r="G82" s="1">
        <v>4</v>
      </c>
      <c r="H82">
        <f t="shared" si="1"/>
        <v>5933</v>
      </c>
    </row>
    <row r="83" spans="1:8" x14ac:dyDescent="0.25">
      <c r="A83" s="2">
        <v>1002</v>
      </c>
      <c r="B83" s="2">
        <v>6366</v>
      </c>
      <c r="C83" s="2">
        <v>-2292</v>
      </c>
      <c r="D83" s="2" t="s">
        <v>5</v>
      </c>
      <c r="E83" s="1">
        <v>33</v>
      </c>
      <c r="F83" s="10">
        <v>45178</v>
      </c>
      <c r="G83" s="1">
        <v>5</v>
      </c>
      <c r="H83">
        <f t="shared" si="1"/>
        <v>3641</v>
      </c>
    </row>
    <row r="84" spans="1:8" x14ac:dyDescent="0.25">
      <c r="A84" s="2">
        <v>1002</v>
      </c>
      <c r="B84" s="2">
        <v>16003</v>
      </c>
      <c r="C84" s="2">
        <v>4425</v>
      </c>
      <c r="D84" s="2" t="s">
        <v>4</v>
      </c>
      <c r="E84" s="1">
        <v>70</v>
      </c>
      <c r="F84" s="10">
        <v>45189</v>
      </c>
      <c r="G84" s="1">
        <v>1</v>
      </c>
      <c r="H84">
        <f t="shared" si="1"/>
        <v>8066</v>
      </c>
    </row>
    <row r="85" spans="1:8" x14ac:dyDescent="0.25">
      <c r="A85" s="2">
        <v>1002</v>
      </c>
      <c r="B85" s="2">
        <v>8092</v>
      </c>
      <c r="C85" s="2">
        <v>2386</v>
      </c>
      <c r="D85" s="2" t="s">
        <v>4</v>
      </c>
      <c r="E85" s="1">
        <v>50</v>
      </c>
      <c r="F85" s="10">
        <v>45199</v>
      </c>
      <c r="G85" s="1">
        <v>4</v>
      </c>
      <c r="H85">
        <f t="shared" si="1"/>
        <v>10452</v>
      </c>
    </row>
    <row r="86" spans="1:8" x14ac:dyDescent="0.25">
      <c r="A86" s="2">
        <v>1002</v>
      </c>
      <c r="B86" s="2">
        <v>19760</v>
      </c>
      <c r="C86" s="1">
        <v>705</v>
      </c>
      <c r="D86" s="2" t="s">
        <v>6</v>
      </c>
      <c r="E86" s="1">
        <v>52</v>
      </c>
      <c r="F86" s="10">
        <v>45238</v>
      </c>
      <c r="G86" s="1">
        <v>1</v>
      </c>
      <c r="H86">
        <f t="shared" si="1"/>
        <v>11157</v>
      </c>
    </row>
    <row r="87" spans="1:8" x14ac:dyDescent="0.25">
      <c r="A87" s="2">
        <v>1002</v>
      </c>
      <c r="B87" s="2">
        <v>19504</v>
      </c>
      <c r="C87" s="2">
        <v>4306</v>
      </c>
      <c r="D87" s="2" t="s">
        <v>4</v>
      </c>
      <c r="E87" s="1">
        <v>57</v>
      </c>
      <c r="F87" s="10">
        <v>45245</v>
      </c>
      <c r="G87" s="1">
        <v>4</v>
      </c>
      <c r="H87">
        <f t="shared" si="1"/>
        <v>15463</v>
      </c>
    </row>
    <row r="88" spans="1:8" x14ac:dyDescent="0.25">
      <c r="A88" s="2">
        <v>1002</v>
      </c>
      <c r="B88" s="2">
        <v>19973</v>
      </c>
      <c r="C88" s="1">
        <v>285</v>
      </c>
      <c r="D88" s="2" t="s">
        <v>6</v>
      </c>
      <c r="E88" s="1">
        <v>62</v>
      </c>
      <c r="F88" s="10">
        <v>45245</v>
      </c>
      <c r="G88" s="1">
        <v>4</v>
      </c>
      <c r="H88">
        <f t="shared" si="1"/>
        <v>15748</v>
      </c>
    </row>
    <row r="89" spans="1:8" x14ac:dyDescent="0.25">
      <c r="A89" s="2">
        <v>1002</v>
      </c>
      <c r="B89" s="2">
        <v>19084</v>
      </c>
      <c r="C89" s="1">
        <v>-203</v>
      </c>
      <c r="D89" s="2" t="s">
        <v>6</v>
      </c>
      <c r="E89" s="1">
        <v>46</v>
      </c>
      <c r="F89" s="10">
        <v>45251</v>
      </c>
      <c r="G89" s="1">
        <v>4</v>
      </c>
      <c r="H89">
        <f t="shared" si="1"/>
        <v>15545</v>
      </c>
    </row>
    <row r="90" spans="1:8" x14ac:dyDescent="0.25">
      <c r="A90" s="2">
        <v>1002</v>
      </c>
      <c r="B90" s="2">
        <v>16347</v>
      </c>
      <c r="C90" s="1">
        <v>-479</v>
      </c>
      <c r="D90" s="2" t="s">
        <v>6</v>
      </c>
      <c r="E90" s="1">
        <v>64</v>
      </c>
      <c r="F90" s="10">
        <v>45294</v>
      </c>
      <c r="G90" s="1">
        <v>5</v>
      </c>
      <c r="H90">
        <f t="shared" si="1"/>
        <v>15066</v>
      </c>
    </row>
    <row r="91" spans="1:8" x14ac:dyDescent="0.25">
      <c r="A91" s="2">
        <v>1002</v>
      </c>
      <c r="B91" s="2">
        <v>17948</v>
      </c>
      <c r="C91" s="1">
        <v>522</v>
      </c>
      <c r="D91" s="2" t="s">
        <v>6</v>
      </c>
      <c r="E91" s="1">
        <v>65</v>
      </c>
      <c r="F91" s="10">
        <v>45339</v>
      </c>
      <c r="G91" s="1">
        <v>2</v>
      </c>
      <c r="H91">
        <f t="shared" si="1"/>
        <v>15588</v>
      </c>
    </row>
    <row r="92" spans="1:8" x14ac:dyDescent="0.25">
      <c r="A92" s="2">
        <v>1002</v>
      </c>
      <c r="B92" s="2">
        <v>17757</v>
      </c>
      <c r="C92" s="2">
        <v>223</v>
      </c>
      <c r="D92" s="2" t="s">
        <v>4</v>
      </c>
      <c r="E92" s="1">
        <v>62</v>
      </c>
      <c r="F92" s="10">
        <v>45350</v>
      </c>
      <c r="G92" s="1">
        <v>3</v>
      </c>
      <c r="H92">
        <f t="shared" si="1"/>
        <v>15811</v>
      </c>
    </row>
    <row r="93" spans="1:8" x14ac:dyDescent="0.25">
      <c r="A93" s="2">
        <v>1002</v>
      </c>
      <c r="B93" s="2">
        <v>17965</v>
      </c>
      <c r="C93" s="2">
        <v>-367</v>
      </c>
      <c r="D93" s="2" t="s">
        <v>5</v>
      </c>
      <c r="E93" s="1">
        <v>49</v>
      </c>
      <c r="F93" s="10">
        <v>45421</v>
      </c>
      <c r="G93" s="1">
        <v>3</v>
      </c>
      <c r="H93">
        <f t="shared" si="1"/>
        <v>15444</v>
      </c>
    </row>
    <row r="94" spans="1:8" x14ac:dyDescent="0.25">
      <c r="A94" s="2">
        <v>1002</v>
      </c>
      <c r="B94" s="2">
        <v>8722</v>
      </c>
      <c r="C94" s="1">
        <v>59</v>
      </c>
      <c r="D94" s="2" t="s">
        <v>6</v>
      </c>
      <c r="E94" s="1">
        <v>38</v>
      </c>
      <c r="F94" s="10">
        <v>45434</v>
      </c>
      <c r="G94" s="1">
        <v>3</v>
      </c>
      <c r="H94">
        <f t="shared" si="1"/>
        <v>15503</v>
      </c>
    </row>
    <row r="95" spans="1:8" x14ac:dyDescent="0.25">
      <c r="A95" s="2">
        <v>1002</v>
      </c>
      <c r="B95" s="2">
        <v>13884</v>
      </c>
      <c r="C95" s="1">
        <v>726</v>
      </c>
      <c r="D95" s="2" t="s">
        <v>6</v>
      </c>
      <c r="E95" s="1">
        <v>36</v>
      </c>
      <c r="F95" s="10">
        <v>45457</v>
      </c>
      <c r="G95" s="1">
        <v>5</v>
      </c>
      <c r="H95">
        <f t="shared" si="1"/>
        <v>16229</v>
      </c>
    </row>
    <row r="96" spans="1:8" x14ac:dyDescent="0.25">
      <c r="A96" s="2">
        <v>1002</v>
      </c>
      <c r="B96" s="2">
        <v>8834</v>
      </c>
      <c r="C96" s="1">
        <v>569</v>
      </c>
      <c r="D96" s="2" t="s">
        <v>6</v>
      </c>
      <c r="E96" s="1">
        <v>32</v>
      </c>
      <c r="F96" s="10">
        <v>45487</v>
      </c>
      <c r="G96" s="1">
        <v>2</v>
      </c>
      <c r="H96">
        <f t="shared" si="1"/>
        <v>16798</v>
      </c>
    </row>
    <row r="97" spans="1:8" x14ac:dyDescent="0.25">
      <c r="A97" s="2">
        <v>1002</v>
      </c>
      <c r="B97" s="2">
        <v>5434</v>
      </c>
      <c r="C97" s="1">
        <v>941</v>
      </c>
      <c r="D97" s="2" t="s">
        <v>6</v>
      </c>
      <c r="E97" s="1">
        <v>70</v>
      </c>
      <c r="F97" s="10">
        <v>45499</v>
      </c>
      <c r="G97" s="1">
        <v>3</v>
      </c>
      <c r="H97">
        <f t="shared" si="1"/>
        <v>17739</v>
      </c>
    </row>
    <row r="98" spans="1:8" x14ac:dyDescent="0.25">
      <c r="A98" s="2">
        <v>1002</v>
      </c>
      <c r="B98" s="2">
        <v>15682</v>
      </c>
      <c r="C98" s="1">
        <v>-217</v>
      </c>
      <c r="D98" s="2" t="s">
        <v>6</v>
      </c>
      <c r="E98" s="1">
        <v>31</v>
      </c>
      <c r="F98" s="10">
        <v>45511</v>
      </c>
      <c r="G98" s="1">
        <v>2</v>
      </c>
      <c r="H98">
        <f t="shared" si="1"/>
        <v>17522</v>
      </c>
    </row>
    <row r="99" spans="1:8" x14ac:dyDescent="0.25">
      <c r="A99" s="2">
        <v>1002</v>
      </c>
      <c r="B99" s="2">
        <v>16363</v>
      </c>
      <c r="C99" s="2">
        <v>3210</v>
      </c>
      <c r="D99" s="2" t="s">
        <v>4</v>
      </c>
      <c r="E99" s="1">
        <v>27</v>
      </c>
      <c r="F99" s="10">
        <v>45515</v>
      </c>
      <c r="G99" s="1">
        <v>4</v>
      </c>
      <c r="H99">
        <f t="shared" si="1"/>
        <v>20732</v>
      </c>
    </row>
    <row r="100" spans="1:8" x14ac:dyDescent="0.25">
      <c r="A100" s="2">
        <v>1002</v>
      </c>
      <c r="B100" s="2">
        <v>10766</v>
      </c>
      <c r="C100" s="2">
        <v>-1492</v>
      </c>
      <c r="D100" s="2" t="s">
        <v>5</v>
      </c>
      <c r="E100" s="1">
        <v>68</v>
      </c>
      <c r="F100" s="10">
        <v>45533</v>
      </c>
      <c r="G100" s="1">
        <v>4</v>
      </c>
      <c r="H100">
        <f t="shared" si="1"/>
        <v>19240</v>
      </c>
    </row>
    <row r="101" spans="1:8" x14ac:dyDescent="0.25">
      <c r="A101" s="2">
        <v>1002</v>
      </c>
      <c r="B101" s="2">
        <v>6510</v>
      </c>
      <c r="C101" s="2">
        <v>-4376</v>
      </c>
      <c r="D101" s="2" t="s">
        <v>5</v>
      </c>
      <c r="E101" s="1">
        <v>65</v>
      </c>
      <c r="F101" s="10">
        <v>45568</v>
      </c>
      <c r="G101" s="2">
        <v>4</v>
      </c>
      <c r="H101">
        <f t="shared" si="1"/>
        <v>14864</v>
      </c>
    </row>
    <row r="102" spans="1:8" x14ac:dyDescent="0.25">
      <c r="A102" s="2">
        <v>1002</v>
      </c>
      <c r="B102" s="2">
        <v>14845</v>
      </c>
      <c r="C102" s="1">
        <v>922</v>
      </c>
      <c r="D102" s="2" t="s">
        <v>6</v>
      </c>
      <c r="E102" s="1">
        <v>46</v>
      </c>
      <c r="F102" s="10">
        <v>45593</v>
      </c>
      <c r="G102" s="2">
        <v>3</v>
      </c>
      <c r="H102">
        <f t="shared" si="1"/>
        <v>15786</v>
      </c>
    </row>
    <row r="103" spans="1:8" x14ac:dyDescent="0.25">
      <c r="A103" s="2">
        <v>1002</v>
      </c>
      <c r="B103" s="2">
        <v>18514</v>
      </c>
      <c r="C103" s="1">
        <v>456</v>
      </c>
      <c r="D103" s="2" t="s">
        <v>6</v>
      </c>
      <c r="E103" s="1">
        <v>30</v>
      </c>
      <c r="F103" s="10">
        <v>45600</v>
      </c>
      <c r="G103" s="2">
        <v>1</v>
      </c>
      <c r="H103">
        <f t="shared" si="1"/>
        <v>16242</v>
      </c>
    </row>
    <row r="104" spans="1:8" x14ac:dyDescent="0.25">
      <c r="A104" s="2">
        <v>1002</v>
      </c>
      <c r="B104" s="2">
        <v>12043</v>
      </c>
      <c r="C104" s="2">
        <v>2163</v>
      </c>
      <c r="D104" s="2" t="s">
        <v>4</v>
      </c>
      <c r="E104" s="1">
        <v>63</v>
      </c>
      <c r="F104" s="10">
        <v>45615</v>
      </c>
      <c r="G104" s="2">
        <v>5</v>
      </c>
      <c r="H104">
        <f t="shared" si="1"/>
        <v>18405</v>
      </c>
    </row>
    <row r="105" spans="1:8" x14ac:dyDescent="0.25">
      <c r="A105" s="2">
        <v>1002</v>
      </c>
      <c r="B105" s="2">
        <v>19560</v>
      </c>
      <c r="C105" s="2">
        <v>2265</v>
      </c>
      <c r="D105" s="2" t="s">
        <v>4</v>
      </c>
      <c r="E105" s="1">
        <v>30</v>
      </c>
      <c r="F105" s="10">
        <v>45617</v>
      </c>
      <c r="G105" s="2">
        <v>4</v>
      </c>
      <c r="H105">
        <f t="shared" si="1"/>
        <v>20670</v>
      </c>
    </row>
    <row r="106" spans="1:8" x14ac:dyDescent="0.25">
      <c r="A106" s="2">
        <v>1002</v>
      </c>
      <c r="B106" s="2">
        <v>18159</v>
      </c>
      <c r="C106" s="2">
        <v>-3007</v>
      </c>
      <c r="D106" s="2" t="s">
        <v>5</v>
      </c>
      <c r="E106" s="1">
        <v>41</v>
      </c>
      <c r="F106" s="10">
        <v>45625</v>
      </c>
      <c r="G106" s="2">
        <v>3</v>
      </c>
      <c r="H106">
        <f t="shared" si="1"/>
        <v>17663</v>
      </c>
    </row>
    <row r="107" spans="1:8" x14ac:dyDescent="0.25">
      <c r="A107" s="2">
        <v>1002</v>
      </c>
      <c r="B107" s="2">
        <v>17798</v>
      </c>
      <c r="C107" s="2">
        <v>-348</v>
      </c>
      <c r="D107" s="2" t="s">
        <v>5</v>
      </c>
      <c r="E107" s="2">
        <v>34</v>
      </c>
      <c r="F107" s="10">
        <v>45641</v>
      </c>
      <c r="G107" s="2">
        <v>3</v>
      </c>
      <c r="H107">
        <f t="shared" si="1"/>
        <v>17315</v>
      </c>
    </row>
    <row r="108" spans="1:8" x14ac:dyDescent="0.25">
      <c r="A108" s="2">
        <v>1002</v>
      </c>
      <c r="B108" s="2">
        <v>15070</v>
      </c>
      <c r="C108" s="2">
        <v>784</v>
      </c>
      <c r="D108" s="2" t="s">
        <v>4</v>
      </c>
      <c r="E108" s="1">
        <v>34</v>
      </c>
      <c r="F108" s="10">
        <v>45646</v>
      </c>
      <c r="G108" s="2">
        <v>3</v>
      </c>
      <c r="H108">
        <f t="shared" si="1"/>
        <v>18099</v>
      </c>
    </row>
    <row r="109" spans="1:8" x14ac:dyDescent="0.25">
      <c r="A109" s="2">
        <v>1002</v>
      </c>
      <c r="B109" s="2">
        <v>15640</v>
      </c>
      <c r="C109" s="1">
        <v>570</v>
      </c>
      <c r="D109" s="2" t="s">
        <v>6</v>
      </c>
      <c r="E109" s="1">
        <v>41</v>
      </c>
      <c r="F109" s="10">
        <v>45646</v>
      </c>
      <c r="G109" s="2">
        <v>1</v>
      </c>
      <c r="H109">
        <f t="shared" si="1"/>
        <v>18669</v>
      </c>
    </row>
    <row r="110" spans="1:8" x14ac:dyDescent="0.25">
      <c r="A110" s="2">
        <v>1003</v>
      </c>
      <c r="B110" s="2">
        <v>12636</v>
      </c>
      <c r="C110" s="1">
        <v>979</v>
      </c>
      <c r="D110" s="2" t="s">
        <v>6</v>
      </c>
      <c r="E110" s="1">
        <v>66</v>
      </c>
      <c r="F110" s="10">
        <v>44952</v>
      </c>
      <c r="G110" s="1">
        <v>3</v>
      </c>
      <c r="H110">
        <f t="shared" si="1"/>
        <v>12636</v>
      </c>
    </row>
    <row r="111" spans="1:8" x14ac:dyDescent="0.25">
      <c r="A111" s="2">
        <v>1003</v>
      </c>
      <c r="B111" s="2">
        <v>10773</v>
      </c>
      <c r="C111" s="1">
        <v>185</v>
      </c>
      <c r="D111" s="2" t="s">
        <v>6</v>
      </c>
      <c r="E111" s="1">
        <v>39</v>
      </c>
      <c r="F111" s="10">
        <v>44995</v>
      </c>
      <c r="G111" s="1">
        <v>2</v>
      </c>
      <c r="H111">
        <f t="shared" si="1"/>
        <v>12821</v>
      </c>
    </row>
    <row r="112" spans="1:8" x14ac:dyDescent="0.25">
      <c r="A112" s="2">
        <v>1003</v>
      </c>
      <c r="B112" s="2">
        <v>5106</v>
      </c>
      <c r="C112" s="2">
        <v>-1193</v>
      </c>
      <c r="D112" s="2" t="s">
        <v>5</v>
      </c>
      <c r="E112" s="1">
        <v>54</v>
      </c>
      <c r="F112" s="10">
        <v>45003</v>
      </c>
      <c r="G112" s="1">
        <v>1</v>
      </c>
      <c r="H112">
        <f t="shared" si="1"/>
        <v>11628</v>
      </c>
    </row>
    <row r="113" spans="1:8" x14ac:dyDescent="0.25">
      <c r="A113" s="2">
        <v>1003</v>
      </c>
      <c r="B113" s="2">
        <v>5731</v>
      </c>
      <c r="C113" s="2">
        <v>4158</v>
      </c>
      <c r="D113" s="2" t="s">
        <v>4</v>
      </c>
      <c r="E113" s="1">
        <v>50</v>
      </c>
      <c r="F113" s="10">
        <v>45009</v>
      </c>
      <c r="G113" s="1">
        <v>1</v>
      </c>
      <c r="H113">
        <f t="shared" ref="H113:H176" si="2">IF(A113=A112,H112+C113,B113)</f>
        <v>15786</v>
      </c>
    </row>
    <row r="114" spans="1:8" x14ac:dyDescent="0.25">
      <c r="A114" s="2">
        <v>1003</v>
      </c>
      <c r="B114" s="2">
        <v>8887</v>
      </c>
      <c r="C114" s="1">
        <v>355</v>
      </c>
      <c r="D114" s="2" t="s">
        <v>6</v>
      </c>
      <c r="E114" s="1">
        <v>36</v>
      </c>
      <c r="F114" s="10">
        <v>45042</v>
      </c>
      <c r="G114" s="1">
        <v>4</v>
      </c>
      <c r="H114">
        <f t="shared" si="2"/>
        <v>16141</v>
      </c>
    </row>
    <row r="115" spans="1:8" x14ac:dyDescent="0.25">
      <c r="A115" s="2">
        <v>1003</v>
      </c>
      <c r="B115" s="2">
        <v>17388</v>
      </c>
      <c r="C115" s="2">
        <v>-1750</v>
      </c>
      <c r="D115" s="2" t="s">
        <v>5</v>
      </c>
      <c r="E115" s="1">
        <v>68</v>
      </c>
      <c r="F115" s="10">
        <v>45044</v>
      </c>
      <c r="G115" s="1">
        <v>1</v>
      </c>
      <c r="H115">
        <f t="shared" si="2"/>
        <v>14391</v>
      </c>
    </row>
    <row r="116" spans="1:8" x14ac:dyDescent="0.25">
      <c r="A116" s="2">
        <v>1003</v>
      </c>
      <c r="B116" s="2">
        <v>18693</v>
      </c>
      <c r="C116" s="2">
        <v>-180</v>
      </c>
      <c r="D116" s="2" t="s">
        <v>5</v>
      </c>
      <c r="E116" s="1">
        <v>53</v>
      </c>
      <c r="F116" s="10">
        <v>45047</v>
      </c>
      <c r="G116" s="1">
        <v>1</v>
      </c>
      <c r="H116">
        <f t="shared" si="2"/>
        <v>14211</v>
      </c>
    </row>
    <row r="117" spans="1:8" x14ac:dyDescent="0.25">
      <c r="A117" s="2">
        <v>1003</v>
      </c>
      <c r="B117" s="2">
        <v>10285</v>
      </c>
      <c r="C117" s="1">
        <v>440</v>
      </c>
      <c r="D117" s="2" t="s">
        <v>6</v>
      </c>
      <c r="E117" s="1">
        <v>40</v>
      </c>
      <c r="F117" s="10">
        <v>45077</v>
      </c>
      <c r="G117" s="1">
        <v>2</v>
      </c>
      <c r="H117">
        <f t="shared" si="2"/>
        <v>14651</v>
      </c>
    </row>
    <row r="118" spans="1:8" x14ac:dyDescent="0.25">
      <c r="A118" s="2">
        <v>1003</v>
      </c>
      <c r="B118" s="2">
        <v>13554</v>
      </c>
      <c r="C118" s="1">
        <v>1224</v>
      </c>
      <c r="D118" s="2" t="s">
        <v>6</v>
      </c>
      <c r="E118" s="1">
        <v>55</v>
      </c>
      <c r="F118" s="10">
        <v>45080</v>
      </c>
      <c r="G118" s="1">
        <v>5</v>
      </c>
      <c r="H118">
        <f t="shared" si="2"/>
        <v>15875</v>
      </c>
    </row>
    <row r="119" spans="1:8" x14ac:dyDescent="0.25">
      <c r="A119" s="2">
        <v>1003</v>
      </c>
      <c r="B119" s="2">
        <v>8491</v>
      </c>
      <c r="C119" s="2">
        <v>-2502</v>
      </c>
      <c r="D119" s="2" t="s">
        <v>5</v>
      </c>
      <c r="E119" s="1">
        <v>60</v>
      </c>
      <c r="F119" s="10">
        <v>45097</v>
      </c>
      <c r="G119" s="1">
        <v>1</v>
      </c>
      <c r="H119">
        <f t="shared" si="2"/>
        <v>13373</v>
      </c>
    </row>
    <row r="120" spans="1:8" x14ac:dyDescent="0.25">
      <c r="A120" s="2">
        <v>1003</v>
      </c>
      <c r="B120" s="2">
        <v>17064</v>
      </c>
      <c r="C120" s="1">
        <v>448</v>
      </c>
      <c r="D120" s="2" t="s">
        <v>6</v>
      </c>
      <c r="E120" s="1">
        <v>55</v>
      </c>
      <c r="F120" s="10">
        <v>45098</v>
      </c>
      <c r="G120" s="1">
        <v>3</v>
      </c>
      <c r="H120">
        <f t="shared" si="2"/>
        <v>13821</v>
      </c>
    </row>
    <row r="121" spans="1:8" x14ac:dyDescent="0.25">
      <c r="A121" s="2">
        <v>1003</v>
      </c>
      <c r="B121" s="2">
        <v>7227</v>
      </c>
      <c r="C121" s="1">
        <v>545</v>
      </c>
      <c r="D121" s="2" t="s">
        <v>6</v>
      </c>
      <c r="E121" s="1">
        <v>30</v>
      </c>
      <c r="F121" s="10">
        <v>45109</v>
      </c>
      <c r="G121" s="1">
        <v>4</v>
      </c>
      <c r="H121">
        <f t="shared" si="2"/>
        <v>14366</v>
      </c>
    </row>
    <row r="122" spans="1:8" x14ac:dyDescent="0.25">
      <c r="A122" s="2">
        <v>1003</v>
      </c>
      <c r="B122" s="2">
        <v>5955</v>
      </c>
      <c r="C122" s="2">
        <v>-2955</v>
      </c>
      <c r="D122" s="2" t="s">
        <v>5</v>
      </c>
      <c r="E122" s="1">
        <v>34</v>
      </c>
      <c r="F122" s="10">
        <v>45114</v>
      </c>
      <c r="G122" s="1">
        <v>1</v>
      </c>
      <c r="H122">
        <f t="shared" si="2"/>
        <v>11411</v>
      </c>
    </row>
    <row r="123" spans="1:8" x14ac:dyDescent="0.25">
      <c r="A123" s="2">
        <v>1003</v>
      </c>
      <c r="B123" s="2">
        <v>7904</v>
      </c>
      <c r="C123" s="2">
        <v>3842</v>
      </c>
      <c r="D123" s="2" t="s">
        <v>4</v>
      </c>
      <c r="E123" s="1">
        <v>47</v>
      </c>
      <c r="F123" s="10">
        <v>45133</v>
      </c>
      <c r="G123" s="1">
        <v>4</v>
      </c>
      <c r="H123">
        <f t="shared" si="2"/>
        <v>15253</v>
      </c>
    </row>
    <row r="124" spans="1:8" x14ac:dyDescent="0.25">
      <c r="A124" s="2">
        <v>1003</v>
      </c>
      <c r="B124" s="2">
        <v>14042</v>
      </c>
      <c r="C124" s="2">
        <v>-3322</v>
      </c>
      <c r="D124" s="2" t="s">
        <v>5</v>
      </c>
      <c r="E124" s="1">
        <v>43</v>
      </c>
      <c r="F124" s="10">
        <v>45162</v>
      </c>
      <c r="G124" s="1">
        <v>3</v>
      </c>
      <c r="H124">
        <f t="shared" si="2"/>
        <v>11931</v>
      </c>
    </row>
    <row r="125" spans="1:8" x14ac:dyDescent="0.25">
      <c r="A125" s="2">
        <v>1003</v>
      </c>
      <c r="B125" s="2">
        <v>18234</v>
      </c>
      <c r="C125" s="2">
        <v>1962</v>
      </c>
      <c r="D125" s="2" t="s">
        <v>4</v>
      </c>
      <c r="E125" s="1">
        <v>36</v>
      </c>
      <c r="F125" s="10">
        <v>45202</v>
      </c>
      <c r="G125" s="1">
        <v>2</v>
      </c>
      <c r="H125">
        <f t="shared" si="2"/>
        <v>13893</v>
      </c>
    </row>
    <row r="126" spans="1:8" x14ac:dyDescent="0.25">
      <c r="A126" s="2">
        <v>1003</v>
      </c>
      <c r="B126" s="2">
        <v>17204</v>
      </c>
      <c r="C126" s="1">
        <v>1265</v>
      </c>
      <c r="D126" s="2" t="s">
        <v>6</v>
      </c>
      <c r="E126" s="1">
        <v>60</v>
      </c>
      <c r="F126" s="10">
        <v>45210</v>
      </c>
      <c r="G126" s="1">
        <v>4</v>
      </c>
      <c r="H126">
        <f t="shared" si="2"/>
        <v>15158</v>
      </c>
    </row>
    <row r="127" spans="1:8" x14ac:dyDescent="0.25">
      <c r="A127" s="2">
        <v>1003</v>
      </c>
      <c r="B127" s="2">
        <v>10649</v>
      </c>
      <c r="C127" s="2">
        <v>2208</v>
      </c>
      <c r="D127" s="2" t="s">
        <v>4</v>
      </c>
      <c r="E127" s="1">
        <v>57</v>
      </c>
      <c r="F127" s="10">
        <v>45220</v>
      </c>
      <c r="G127" s="1">
        <v>3</v>
      </c>
      <c r="H127">
        <f t="shared" si="2"/>
        <v>17366</v>
      </c>
    </row>
    <row r="128" spans="1:8" x14ac:dyDescent="0.25">
      <c r="A128" s="2">
        <v>1003</v>
      </c>
      <c r="B128" s="2">
        <v>6429</v>
      </c>
      <c r="C128" s="1">
        <v>-455</v>
      </c>
      <c r="D128" s="2" t="s">
        <v>6</v>
      </c>
      <c r="E128" s="1">
        <v>45</v>
      </c>
      <c r="F128" s="10">
        <v>45237</v>
      </c>
      <c r="G128" s="1">
        <v>1</v>
      </c>
      <c r="H128">
        <f t="shared" si="2"/>
        <v>16911</v>
      </c>
    </row>
    <row r="129" spans="1:8" x14ac:dyDescent="0.25">
      <c r="A129" s="2">
        <v>1003</v>
      </c>
      <c r="B129" s="2">
        <v>12473</v>
      </c>
      <c r="C129" s="2">
        <v>-3131</v>
      </c>
      <c r="D129" s="2" t="s">
        <v>5</v>
      </c>
      <c r="E129" s="1">
        <v>29</v>
      </c>
      <c r="F129" s="10">
        <v>45272</v>
      </c>
      <c r="G129" s="1">
        <v>5</v>
      </c>
      <c r="H129">
        <f t="shared" si="2"/>
        <v>13780</v>
      </c>
    </row>
    <row r="130" spans="1:8" x14ac:dyDescent="0.25">
      <c r="A130" s="2">
        <v>1003</v>
      </c>
      <c r="B130" s="2">
        <v>6839</v>
      </c>
      <c r="C130" s="2">
        <v>1403</v>
      </c>
      <c r="D130" s="2" t="s">
        <v>4</v>
      </c>
      <c r="E130" s="1">
        <v>57</v>
      </c>
      <c r="F130" s="10">
        <v>45307</v>
      </c>
      <c r="G130" s="1">
        <v>5</v>
      </c>
      <c r="H130">
        <f t="shared" si="2"/>
        <v>15183</v>
      </c>
    </row>
    <row r="131" spans="1:8" x14ac:dyDescent="0.25">
      <c r="A131" s="2">
        <v>1003</v>
      </c>
      <c r="B131" s="2">
        <v>13586</v>
      </c>
      <c r="C131" s="1">
        <v>-314</v>
      </c>
      <c r="D131" s="2" t="s">
        <v>6</v>
      </c>
      <c r="E131" s="1">
        <v>61</v>
      </c>
      <c r="F131" s="10">
        <v>45320</v>
      </c>
      <c r="G131" s="1">
        <v>2</v>
      </c>
      <c r="H131">
        <f t="shared" si="2"/>
        <v>14869</v>
      </c>
    </row>
    <row r="132" spans="1:8" x14ac:dyDescent="0.25">
      <c r="A132" s="2">
        <v>1003</v>
      </c>
      <c r="B132" s="2">
        <v>6572</v>
      </c>
      <c r="C132" s="2">
        <v>1000</v>
      </c>
      <c r="D132" s="2" t="s">
        <v>6</v>
      </c>
      <c r="E132" s="2">
        <v>29</v>
      </c>
      <c r="F132" s="10">
        <v>45330</v>
      </c>
      <c r="G132" s="2">
        <v>5</v>
      </c>
      <c r="H132">
        <f t="shared" si="2"/>
        <v>15869</v>
      </c>
    </row>
    <row r="133" spans="1:8" x14ac:dyDescent="0.25">
      <c r="A133" s="2">
        <v>1003</v>
      </c>
      <c r="B133" s="2">
        <v>10759</v>
      </c>
      <c r="C133" s="2">
        <v>3666</v>
      </c>
      <c r="D133" s="2" t="s">
        <v>4</v>
      </c>
      <c r="E133" s="1">
        <v>47</v>
      </c>
      <c r="F133" s="10">
        <v>45335</v>
      </c>
      <c r="G133" s="1">
        <v>3</v>
      </c>
      <c r="H133">
        <f t="shared" si="2"/>
        <v>19535</v>
      </c>
    </row>
    <row r="134" spans="1:8" x14ac:dyDescent="0.25">
      <c r="A134" s="2">
        <v>1003</v>
      </c>
      <c r="B134" s="2">
        <v>16986</v>
      </c>
      <c r="C134" s="2">
        <v>700</v>
      </c>
      <c r="D134" s="2" t="s">
        <v>4</v>
      </c>
      <c r="E134" s="1">
        <v>52</v>
      </c>
      <c r="F134" s="10">
        <v>45377</v>
      </c>
      <c r="G134" s="1">
        <v>4</v>
      </c>
      <c r="H134">
        <f t="shared" si="2"/>
        <v>20235</v>
      </c>
    </row>
    <row r="135" spans="1:8" x14ac:dyDescent="0.25">
      <c r="A135" s="2">
        <v>1003</v>
      </c>
      <c r="B135" s="2">
        <v>14705</v>
      </c>
      <c r="C135" s="2">
        <v>-50</v>
      </c>
      <c r="D135" s="2" t="s">
        <v>5</v>
      </c>
      <c r="E135" s="1">
        <v>35</v>
      </c>
      <c r="F135" s="10">
        <v>45392</v>
      </c>
      <c r="G135" s="1">
        <v>3</v>
      </c>
      <c r="H135">
        <f t="shared" si="2"/>
        <v>20185</v>
      </c>
    </row>
    <row r="136" spans="1:8" x14ac:dyDescent="0.25">
      <c r="A136" s="2">
        <v>1003</v>
      </c>
      <c r="B136" s="2">
        <v>16199</v>
      </c>
      <c r="C136" s="2">
        <v>2839</v>
      </c>
      <c r="D136" s="2" t="s">
        <v>4</v>
      </c>
      <c r="E136" s="1">
        <v>42</v>
      </c>
      <c r="F136" s="10">
        <v>45397</v>
      </c>
      <c r="G136" s="1">
        <v>3</v>
      </c>
      <c r="H136">
        <f t="shared" si="2"/>
        <v>23024</v>
      </c>
    </row>
    <row r="137" spans="1:8" x14ac:dyDescent="0.25">
      <c r="A137" s="2">
        <v>1003</v>
      </c>
      <c r="B137" s="2">
        <v>14282</v>
      </c>
      <c r="C137" s="2">
        <v>1933</v>
      </c>
      <c r="D137" s="2" t="s">
        <v>4</v>
      </c>
      <c r="E137" s="1">
        <v>53</v>
      </c>
      <c r="F137" s="10">
        <v>45408</v>
      </c>
      <c r="G137" s="1">
        <v>3</v>
      </c>
      <c r="H137">
        <f t="shared" si="2"/>
        <v>24957</v>
      </c>
    </row>
    <row r="138" spans="1:8" x14ac:dyDescent="0.25">
      <c r="A138" s="2">
        <v>1003</v>
      </c>
      <c r="B138" s="2">
        <v>5306</v>
      </c>
      <c r="C138" s="1">
        <v>337</v>
      </c>
      <c r="D138" s="2" t="s">
        <v>6</v>
      </c>
      <c r="E138" s="1">
        <v>36</v>
      </c>
      <c r="F138" s="10">
        <v>45424</v>
      </c>
      <c r="G138" s="1">
        <v>1</v>
      </c>
      <c r="H138">
        <f t="shared" si="2"/>
        <v>25294</v>
      </c>
    </row>
    <row r="139" spans="1:8" x14ac:dyDescent="0.25">
      <c r="A139" s="2">
        <v>1003</v>
      </c>
      <c r="B139" s="2">
        <v>17170</v>
      </c>
      <c r="C139" s="2">
        <v>2679</v>
      </c>
      <c r="D139" s="2" t="s">
        <v>4</v>
      </c>
      <c r="E139" s="1">
        <v>63</v>
      </c>
      <c r="F139" s="10">
        <v>45428</v>
      </c>
      <c r="G139" s="1">
        <v>1</v>
      </c>
      <c r="H139">
        <f t="shared" si="2"/>
        <v>27973</v>
      </c>
    </row>
    <row r="140" spans="1:8" x14ac:dyDescent="0.25">
      <c r="A140" s="2">
        <v>1003</v>
      </c>
      <c r="B140" s="2">
        <v>5737</v>
      </c>
      <c r="C140" s="1">
        <v>777</v>
      </c>
      <c r="D140" s="2" t="s">
        <v>6</v>
      </c>
      <c r="E140" s="1">
        <v>48</v>
      </c>
      <c r="F140" s="10">
        <v>45432</v>
      </c>
      <c r="G140" s="1">
        <v>4</v>
      </c>
      <c r="H140">
        <f t="shared" si="2"/>
        <v>28750</v>
      </c>
    </row>
    <row r="141" spans="1:8" x14ac:dyDescent="0.25">
      <c r="A141" s="2">
        <v>1003</v>
      </c>
      <c r="B141" s="2">
        <v>16962</v>
      </c>
      <c r="C141" s="2">
        <v>2046</v>
      </c>
      <c r="D141" s="2" t="s">
        <v>4</v>
      </c>
      <c r="E141" s="1">
        <v>28</v>
      </c>
      <c r="F141" s="10">
        <v>45439</v>
      </c>
      <c r="G141" s="1">
        <v>2</v>
      </c>
      <c r="H141">
        <f t="shared" si="2"/>
        <v>30796</v>
      </c>
    </row>
    <row r="142" spans="1:8" x14ac:dyDescent="0.25">
      <c r="A142" s="2">
        <v>1003</v>
      </c>
      <c r="B142" s="2">
        <v>7108</v>
      </c>
      <c r="C142" s="1">
        <v>-170</v>
      </c>
      <c r="D142" s="2" t="s">
        <v>6</v>
      </c>
      <c r="E142" s="1">
        <v>64</v>
      </c>
      <c r="F142" s="10">
        <v>45442</v>
      </c>
      <c r="G142" s="1">
        <v>3</v>
      </c>
      <c r="H142">
        <f t="shared" si="2"/>
        <v>30626</v>
      </c>
    </row>
    <row r="143" spans="1:8" x14ac:dyDescent="0.25">
      <c r="A143" s="2">
        <v>1003</v>
      </c>
      <c r="B143" s="2">
        <v>15859</v>
      </c>
      <c r="C143" s="2">
        <v>2383</v>
      </c>
      <c r="D143" s="2" t="s">
        <v>4</v>
      </c>
      <c r="E143" s="1">
        <v>70</v>
      </c>
      <c r="F143" s="10">
        <v>45447</v>
      </c>
      <c r="G143" s="1">
        <v>3</v>
      </c>
      <c r="H143">
        <f t="shared" si="2"/>
        <v>33009</v>
      </c>
    </row>
    <row r="144" spans="1:8" x14ac:dyDescent="0.25">
      <c r="A144" s="2">
        <v>1003</v>
      </c>
      <c r="B144" s="2">
        <v>19735</v>
      </c>
      <c r="C144" s="2">
        <v>-4933</v>
      </c>
      <c r="D144" s="2" t="s">
        <v>5</v>
      </c>
      <c r="E144" s="1">
        <v>31</v>
      </c>
      <c r="F144" s="10">
        <v>45452</v>
      </c>
      <c r="G144" s="1">
        <v>5</v>
      </c>
      <c r="H144">
        <f t="shared" si="2"/>
        <v>28076</v>
      </c>
    </row>
    <row r="145" spans="1:8" x14ac:dyDescent="0.25">
      <c r="A145" s="2">
        <v>1003</v>
      </c>
      <c r="B145" s="2">
        <v>15064</v>
      </c>
      <c r="C145" s="1">
        <v>995</v>
      </c>
      <c r="D145" s="2" t="s">
        <v>6</v>
      </c>
      <c r="E145" s="1">
        <v>50</v>
      </c>
      <c r="F145" s="10">
        <v>45455</v>
      </c>
      <c r="G145" s="1">
        <v>3</v>
      </c>
      <c r="H145">
        <f t="shared" si="2"/>
        <v>29071</v>
      </c>
    </row>
    <row r="146" spans="1:8" x14ac:dyDescent="0.25">
      <c r="A146" s="2">
        <v>1003</v>
      </c>
      <c r="B146" s="2">
        <v>15516</v>
      </c>
      <c r="C146" s="1">
        <v>1291</v>
      </c>
      <c r="D146" s="2" t="s">
        <v>6</v>
      </c>
      <c r="E146" s="1">
        <v>51</v>
      </c>
      <c r="F146" s="10">
        <v>45456</v>
      </c>
      <c r="G146" s="1">
        <v>3</v>
      </c>
      <c r="H146">
        <f t="shared" si="2"/>
        <v>30362</v>
      </c>
    </row>
    <row r="147" spans="1:8" x14ac:dyDescent="0.25">
      <c r="A147" s="2">
        <v>1003</v>
      </c>
      <c r="B147" s="2">
        <v>15469</v>
      </c>
      <c r="C147" s="2">
        <v>3472</v>
      </c>
      <c r="D147" s="2" t="s">
        <v>4</v>
      </c>
      <c r="E147" s="1">
        <v>50</v>
      </c>
      <c r="F147" s="10">
        <v>45456</v>
      </c>
      <c r="G147" s="1">
        <v>5</v>
      </c>
      <c r="H147">
        <f t="shared" si="2"/>
        <v>33834</v>
      </c>
    </row>
    <row r="148" spans="1:8" x14ac:dyDescent="0.25">
      <c r="A148" s="2">
        <v>1003</v>
      </c>
      <c r="B148" s="2">
        <v>15817</v>
      </c>
      <c r="C148" s="2">
        <v>-4191</v>
      </c>
      <c r="D148" s="2" t="s">
        <v>5</v>
      </c>
      <c r="E148" s="1">
        <v>52</v>
      </c>
      <c r="F148" s="10">
        <v>45473</v>
      </c>
      <c r="G148" s="1">
        <v>5</v>
      </c>
      <c r="H148">
        <f t="shared" si="2"/>
        <v>29643</v>
      </c>
    </row>
    <row r="149" spans="1:8" x14ac:dyDescent="0.25">
      <c r="A149" s="2">
        <v>1003</v>
      </c>
      <c r="B149" s="2">
        <v>18196</v>
      </c>
      <c r="C149" s="2">
        <v>-3179</v>
      </c>
      <c r="D149" s="2" t="s">
        <v>5</v>
      </c>
      <c r="E149" s="1">
        <v>69</v>
      </c>
      <c r="F149" s="10">
        <v>45475</v>
      </c>
      <c r="G149" s="1">
        <v>5</v>
      </c>
      <c r="H149">
        <f t="shared" si="2"/>
        <v>26464</v>
      </c>
    </row>
    <row r="150" spans="1:8" x14ac:dyDescent="0.25">
      <c r="A150" s="2">
        <v>1003</v>
      </c>
      <c r="B150" s="2">
        <v>10600</v>
      </c>
      <c r="C150" s="2">
        <v>2118</v>
      </c>
      <c r="D150" s="2" t="s">
        <v>4</v>
      </c>
      <c r="E150" s="1">
        <v>44</v>
      </c>
      <c r="F150" s="10">
        <v>45480</v>
      </c>
      <c r="G150" s="1">
        <v>3</v>
      </c>
      <c r="H150">
        <f t="shared" si="2"/>
        <v>28582</v>
      </c>
    </row>
    <row r="151" spans="1:8" x14ac:dyDescent="0.25">
      <c r="A151" s="2">
        <v>1003</v>
      </c>
      <c r="B151" s="2">
        <v>9182</v>
      </c>
      <c r="C151" s="1">
        <v>-489</v>
      </c>
      <c r="D151" s="2" t="s">
        <v>6</v>
      </c>
      <c r="E151" s="1">
        <v>57</v>
      </c>
      <c r="F151" s="10">
        <v>45513</v>
      </c>
      <c r="G151" s="1">
        <v>2</v>
      </c>
      <c r="H151">
        <f t="shared" si="2"/>
        <v>28093</v>
      </c>
    </row>
    <row r="152" spans="1:8" x14ac:dyDescent="0.25">
      <c r="A152" s="2">
        <v>1003</v>
      </c>
      <c r="B152" s="2">
        <v>9980</v>
      </c>
      <c r="C152" s="2">
        <v>138</v>
      </c>
      <c r="D152" s="2" t="s">
        <v>4</v>
      </c>
      <c r="E152" s="1">
        <v>62</v>
      </c>
      <c r="F152" s="10">
        <v>45513</v>
      </c>
      <c r="G152" s="1">
        <v>5</v>
      </c>
      <c r="H152">
        <f t="shared" si="2"/>
        <v>28231</v>
      </c>
    </row>
    <row r="153" spans="1:8" x14ac:dyDescent="0.25">
      <c r="A153" s="2">
        <v>1003</v>
      </c>
      <c r="B153" s="2">
        <v>6197</v>
      </c>
      <c r="C153" s="2">
        <v>-3565</v>
      </c>
      <c r="D153" s="2" t="s">
        <v>5</v>
      </c>
      <c r="E153" s="1">
        <v>59</v>
      </c>
      <c r="F153" s="10">
        <v>45517</v>
      </c>
      <c r="G153" s="1">
        <v>3</v>
      </c>
      <c r="H153">
        <f t="shared" si="2"/>
        <v>24666</v>
      </c>
    </row>
    <row r="154" spans="1:8" x14ac:dyDescent="0.25">
      <c r="A154" s="2">
        <v>1003</v>
      </c>
      <c r="B154" s="2">
        <v>14756</v>
      </c>
      <c r="C154" s="2">
        <v>-249</v>
      </c>
      <c r="D154" s="2" t="s">
        <v>5</v>
      </c>
      <c r="E154" s="1">
        <v>65</v>
      </c>
      <c r="F154" s="10">
        <v>45556</v>
      </c>
      <c r="G154" s="1">
        <v>5</v>
      </c>
      <c r="H154">
        <f t="shared" si="2"/>
        <v>24417</v>
      </c>
    </row>
    <row r="155" spans="1:8" x14ac:dyDescent="0.25">
      <c r="A155" s="2">
        <v>1003</v>
      </c>
      <c r="B155" s="2">
        <v>14368</v>
      </c>
      <c r="C155" s="2">
        <v>329</v>
      </c>
      <c r="D155" s="2" t="s">
        <v>4</v>
      </c>
      <c r="E155" s="1">
        <v>41</v>
      </c>
      <c r="F155" s="10">
        <v>45566</v>
      </c>
      <c r="G155" s="2">
        <v>3</v>
      </c>
      <c r="H155">
        <f t="shared" si="2"/>
        <v>24746</v>
      </c>
    </row>
    <row r="156" spans="1:8" x14ac:dyDescent="0.25">
      <c r="A156" s="2">
        <v>1003</v>
      </c>
      <c r="B156" s="2">
        <v>6634</v>
      </c>
      <c r="C156" s="1">
        <v>1017</v>
      </c>
      <c r="D156" s="2" t="s">
        <v>6</v>
      </c>
      <c r="E156" s="1">
        <v>68</v>
      </c>
      <c r="F156" s="10">
        <v>45567</v>
      </c>
      <c r="G156" s="2">
        <v>4</v>
      </c>
      <c r="H156">
        <f t="shared" si="2"/>
        <v>25763</v>
      </c>
    </row>
    <row r="157" spans="1:8" x14ac:dyDescent="0.25">
      <c r="A157" s="2">
        <v>1003</v>
      </c>
      <c r="B157" s="2">
        <v>12650</v>
      </c>
      <c r="C157" s="2">
        <v>-890</v>
      </c>
      <c r="D157" s="2" t="s">
        <v>5</v>
      </c>
      <c r="E157" s="1">
        <v>48</v>
      </c>
      <c r="F157" s="10">
        <v>45588</v>
      </c>
      <c r="G157" s="2">
        <v>1</v>
      </c>
      <c r="H157">
        <f t="shared" si="2"/>
        <v>24873</v>
      </c>
    </row>
    <row r="158" spans="1:8" x14ac:dyDescent="0.25">
      <c r="A158" s="2">
        <v>1003</v>
      </c>
      <c r="B158" s="2">
        <v>10693</v>
      </c>
      <c r="C158" s="1">
        <v>1359</v>
      </c>
      <c r="D158" s="2" t="s">
        <v>6</v>
      </c>
      <c r="E158" s="1">
        <v>58</v>
      </c>
      <c r="F158" s="10">
        <v>45591</v>
      </c>
      <c r="G158" s="2">
        <v>3</v>
      </c>
      <c r="H158">
        <f t="shared" si="2"/>
        <v>26232</v>
      </c>
    </row>
    <row r="159" spans="1:8" x14ac:dyDescent="0.25">
      <c r="A159" s="2">
        <v>1003</v>
      </c>
      <c r="B159" s="2">
        <v>17264</v>
      </c>
      <c r="C159" s="2">
        <v>1124</v>
      </c>
      <c r="D159" s="2" t="s">
        <v>4</v>
      </c>
      <c r="E159" s="1">
        <v>54</v>
      </c>
      <c r="F159" s="10">
        <v>45597</v>
      </c>
      <c r="G159" s="2">
        <v>3</v>
      </c>
      <c r="H159">
        <f t="shared" si="2"/>
        <v>27356</v>
      </c>
    </row>
    <row r="160" spans="1:8" x14ac:dyDescent="0.25">
      <c r="A160" s="2">
        <v>1003</v>
      </c>
      <c r="B160" s="2">
        <v>18426</v>
      </c>
      <c r="C160" s="2">
        <v>-475</v>
      </c>
      <c r="D160" s="2" t="s">
        <v>5</v>
      </c>
      <c r="E160" s="7"/>
      <c r="F160" s="10">
        <v>45604</v>
      </c>
      <c r="G160" s="2">
        <v>1</v>
      </c>
      <c r="H160">
        <f t="shared" si="2"/>
        <v>26881</v>
      </c>
    </row>
    <row r="161" spans="1:8" x14ac:dyDescent="0.25">
      <c r="A161" s="2">
        <v>1003</v>
      </c>
      <c r="B161" s="2">
        <v>16729</v>
      </c>
      <c r="C161" s="2">
        <v>-341</v>
      </c>
      <c r="D161" s="2" t="s">
        <v>6</v>
      </c>
      <c r="E161" s="7"/>
      <c r="F161" s="10">
        <v>45620</v>
      </c>
      <c r="G161" s="2">
        <v>1</v>
      </c>
      <c r="H161">
        <f t="shared" si="2"/>
        <v>26540</v>
      </c>
    </row>
    <row r="162" spans="1:8" x14ac:dyDescent="0.25">
      <c r="A162" s="2">
        <v>1003</v>
      </c>
      <c r="B162" s="2">
        <v>8691</v>
      </c>
      <c r="C162" s="2">
        <v>1963</v>
      </c>
      <c r="D162" s="2" t="s">
        <v>4</v>
      </c>
      <c r="E162" s="1">
        <v>49</v>
      </c>
      <c r="F162" s="10">
        <v>45635</v>
      </c>
      <c r="G162" s="2">
        <v>1</v>
      </c>
      <c r="H162">
        <f t="shared" si="2"/>
        <v>28503</v>
      </c>
    </row>
    <row r="163" spans="1:8" x14ac:dyDescent="0.25">
      <c r="A163" s="2">
        <v>1003</v>
      </c>
      <c r="B163" s="2">
        <v>14633</v>
      </c>
      <c r="C163" s="1">
        <v>467</v>
      </c>
      <c r="D163" s="2" t="s">
        <v>6</v>
      </c>
      <c r="E163" s="1">
        <v>63</v>
      </c>
      <c r="F163" s="10">
        <v>45636</v>
      </c>
      <c r="G163" s="2">
        <v>4</v>
      </c>
      <c r="H163">
        <f t="shared" si="2"/>
        <v>28970</v>
      </c>
    </row>
    <row r="164" spans="1:8" x14ac:dyDescent="0.25">
      <c r="A164" s="2">
        <v>1003</v>
      </c>
      <c r="B164" s="2">
        <v>17990</v>
      </c>
      <c r="C164" s="2">
        <v>-292</v>
      </c>
      <c r="D164" s="2" t="s">
        <v>5</v>
      </c>
      <c r="E164" s="7"/>
      <c r="F164" s="10">
        <v>45644</v>
      </c>
      <c r="G164" s="2">
        <v>2</v>
      </c>
      <c r="H164">
        <f t="shared" si="2"/>
        <v>28678</v>
      </c>
    </row>
    <row r="165" spans="1:8" x14ac:dyDescent="0.25">
      <c r="A165" s="2">
        <v>1003</v>
      </c>
      <c r="B165" s="2">
        <v>16455</v>
      </c>
      <c r="C165" s="2">
        <v>1590</v>
      </c>
      <c r="D165" s="2" t="s">
        <v>4</v>
      </c>
      <c r="E165" s="1">
        <v>35</v>
      </c>
      <c r="F165" s="10">
        <v>45650</v>
      </c>
      <c r="G165" s="2">
        <v>1</v>
      </c>
      <c r="H165">
        <f t="shared" si="2"/>
        <v>30268</v>
      </c>
    </row>
    <row r="166" spans="1:8" x14ac:dyDescent="0.25">
      <c r="A166" s="2">
        <v>1003</v>
      </c>
      <c r="B166" s="2">
        <v>14766</v>
      </c>
      <c r="C166" s="2">
        <v>-293</v>
      </c>
      <c r="D166" s="2" t="s">
        <v>5</v>
      </c>
      <c r="E166" s="7"/>
      <c r="F166" s="10">
        <v>45651</v>
      </c>
      <c r="G166" s="2">
        <v>2</v>
      </c>
      <c r="H166">
        <f t="shared" si="2"/>
        <v>29975</v>
      </c>
    </row>
    <row r="167" spans="1:8" x14ac:dyDescent="0.25">
      <c r="A167" s="2">
        <v>1004</v>
      </c>
      <c r="B167" s="2">
        <v>6043</v>
      </c>
      <c r="C167" s="2">
        <v>-1935</v>
      </c>
      <c r="D167" s="2" t="s">
        <v>5</v>
      </c>
      <c r="E167" s="1">
        <v>45</v>
      </c>
      <c r="F167" s="10">
        <v>44929</v>
      </c>
      <c r="G167" s="1">
        <v>3</v>
      </c>
      <c r="H167">
        <f t="shared" si="2"/>
        <v>6043</v>
      </c>
    </row>
    <row r="168" spans="1:8" x14ac:dyDescent="0.25">
      <c r="A168" s="2">
        <v>1004</v>
      </c>
      <c r="B168" s="2">
        <v>9903</v>
      </c>
      <c r="C168" s="2">
        <v>-1141</v>
      </c>
      <c r="D168" s="2" t="s">
        <v>5</v>
      </c>
      <c r="E168" s="1">
        <v>69</v>
      </c>
      <c r="F168" s="10">
        <v>44929</v>
      </c>
      <c r="G168" s="1">
        <v>5</v>
      </c>
      <c r="H168">
        <f t="shared" si="2"/>
        <v>4902</v>
      </c>
    </row>
    <row r="169" spans="1:8" x14ac:dyDescent="0.25">
      <c r="A169" s="2">
        <v>1004</v>
      </c>
      <c r="B169" s="2">
        <v>5132</v>
      </c>
      <c r="C169" s="1">
        <v>1016</v>
      </c>
      <c r="D169" s="2" t="s">
        <v>6</v>
      </c>
      <c r="E169" s="1">
        <v>32</v>
      </c>
      <c r="F169" s="10">
        <v>44942</v>
      </c>
      <c r="G169" s="1">
        <v>4</v>
      </c>
      <c r="H169">
        <f t="shared" si="2"/>
        <v>5918</v>
      </c>
    </row>
    <row r="170" spans="1:8" x14ac:dyDescent="0.25">
      <c r="A170" s="2">
        <v>1004</v>
      </c>
      <c r="B170" s="2">
        <v>10893</v>
      </c>
      <c r="C170" s="2">
        <v>1905</v>
      </c>
      <c r="D170" s="2" t="s">
        <v>4</v>
      </c>
      <c r="E170" s="1">
        <v>40</v>
      </c>
      <c r="F170" s="10">
        <v>44954</v>
      </c>
      <c r="G170" s="1">
        <v>1</v>
      </c>
      <c r="H170">
        <f t="shared" si="2"/>
        <v>7823</v>
      </c>
    </row>
    <row r="171" spans="1:8" x14ac:dyDescent="0.25">
      <c r="A171" s="2">
        <v>1004</v>
      </c>
      <c r="B171" s="2">
        <v>9806</v>
      </c>
      <c r="C171" s="2">
        <v>1087</v>
      </c>
      <c r="D171" s="2" t="s">
        <v>4</v>
      </c>
      <c r="E171" s="1">
        <v>58</v>
      </c>
      <c r="F171" s="10">
        <v>44956</v>
      </c>
      <c r="G171" s="1">
        <v>5</v>
      </c>
      <c r="H171">
        <f t="shared" si="2"/>
        <v>8910</v>
      </c>
    </row>
    <row r="172" spans="1:8" x14ac:dyDescent="0.25">
      <c r="A172" s="2">
        <v>1004</v>
      </c>
      <c r="B172" s="2">
        <v>8256</v>
      </c>
      <c r="C172" s="1">
        <v>113</v>
      </c>
      <c r="D172" s="2" t="s">
        <v>6</v>
      </c>
      <c r="E172" s="1">
        <v>63</v>
      </c>
      <c r="F172" s="10">
        <v>44974</v>
      </c>
      <c r="G172" s="1">
        <v>1</v>
      </c>
      <c r="H172">
        <f t="shared" si="2"/>
        <v>9023</v>
      </c>
    </row>
    <row r="173" spans="1:8" x14ac:dyDescent="0.25">
      <c r="A173" s="2">
        <v>1004</v>
      </c>
      <c r="B173" s="2">
        <v>12714</v>
      </c>
      <c r="C173" s="2">
        <v>4720</v>
      </c>
      <c r="D173" s="2" t="s">
        <v>4</v>
      </c>
      <c r="E173" s="1">
        <v>47</v>
      </c>
      <c r="F173" s="10">
        <v>44990</v>
      </c>
      <c r="G173" s="1">
        <v>5</v>
      </c>
      <c r="H173">
        <f t="shared" si="2"/>
        <v>13743</v>
      </c>
    </row>
    <row r="174" spans="1:8" x14ac:dyDescent="0.25">
      <c r="A174" s="2">
        <v>1004</v>
      </c>
      <c r="B174" s="2">
        <v>5584</v>
      </c>
      <c r="C174" s="1">
        <v>994</v>
      </c>
      <c r="D174" s="2" t="s">
        <v>6</v>
      </c>
      <c r="E174" s="1">
        <v>58</v>
      </c>
      <c r="F174" s="10">
        <v>44994</v>
      </c>
      <c r="G174" s="1">
        <v>1</v>
      </c>
      <c r="H174">
        <f t="shared" si="2"/>
        <v>14737</v>
      </c>
    </row>
    <row r="175" spans="1:8" x14ac:dyDescent="0.25">
      <c r="A175" s="2">
        <v>1004</v>
      </c>
      <c r="B175" s="2">
        <v>16000</v>
      </c>
      <c r="C175" s="2">
        <v>-2738</v>
      </c>
      <c r="D175" s="2" t="s">
        <v>5</v>
      </c>
      <c r="E175" s="1">
        <v>70</v>
      </c>
      <c r="F175" s="10">
        <v>44996</v>
      </c>
      <c r="G175" s="1">
        <v>4</v>
      </c>
      <c r="H175">
        <f t="shared" si="2"/>
        <v>11999</v>
      </c>
    </row>
    <row r="176" spans="1:8" x14ac:dyDescent="0.25">
      <c r="A176" s="2">
        <v>1004</v>
      </c>
      <c r="B176" s="2">
        <v>8391</v>
      </c>
      <c r="C176" s="2">
        <v>434</v>
      </c>
      <c r="D176" s="2" t="s">
        <v>4</v>
      </c>
      <c r="E176" s="1">
        <v>52</v>
      </c>
      <c r="F176" s="10">
        <v>45000</v>
      </c>
      <c r="G176" s="1">
        <v>2</v>
      </c>
      <c r="H176">
        <f t="shared" si="2"/>
        <v>12433</v>
      </c>
    </row>
    <row r="177" spans="1:8" x14ac:dyDescent="0.25">
      <c r="A177" s="2">
        <v>1004</v>
      </c>
      <c r="B177" s="2">
        <v>14997</v>
      </c>
      <c r="C177" s="2">
        <v>1299</v>
      </c>
      <c r="D177" s="2" t="s">
        <v>4</v>
      </c>
      <c r="E177" s="1">
        <v>40</v>
      </c>
      <c r="F177" s="10">
        <v>45018</v>
      </c>
      <c r="G177" s="1">
        <v>1</v>
      </c>
      <c r="H177">
        <f t="shared" ref="H177:H240" si="3">IF(A177=A176,H176+C177,B177)</f>
        <v>13732</v>
      </c>
    </row>
    <row r="178" spans="1:8" x14ac:dyDescent="0.25">
      <c r="A178" s="2">
        <v>1004</v>
      </c>
      <c r="B178" s="2">
        <v>12606</v>
      </c>
      <c r="C178" s="2">
        <v>-4053</v>
      </c>
      <c r="D178" s="2" t="s">
        <v>5</v>
      </c>
      <c r="E178" s="1">
        <v>37</v>
      </c>
      <c r="F178" s="10">
        <v>45018</v>
      </c>
      <c r="G178" s="1">
        <v>4</v>
      </c>
      <c r="H178">
        <f t="shared" si="3"/>
        <v>9679</v>
      </c>
    </row>
    <row r="179" spans="1:8" x14ac:dyDescent="0.25">
      <c r="A179" s="2">
        <v>1004</v>
      </c>
      <c r="B179" s="2">
        <v>18563</v>
      </c>
      <c r="C179" s="2">
        <v>4814</v>
      </c>
      <c r="D179" s="2" t="s">
        <v>4</v>
      </c>
      <c r="E179" s="1">
        <v>27</v>
      </c>
      <c r="F179" s="10">
        <v>45025</v>
      </c>
      <c r="G179" s="1">
        <v>1</v>
      </c>
      <c r="H179">
        <f t="shared" si="3"/>
        <v>14493</v>
      </c>
    </row>
    <row r="180" spans="1:8" x14ac:dyDescent="0.25">
      <c r="A180" s="2">
        <v>1004</v>
      </c>
      <c r="B180" s="2">
        <v>13861</v>
      </c>
      <c r="C180" s="2">
        <v>2734</v>
      </c>
      <c r="D180" s="2" t="s">
        <v>4</v>
      </c>
      <c r="E180" s="1">
        <v>37</v>
      </c>
      <c r="F180" s="10">
        <v>45036</v>
      </c>
      <c r="G180" s="1">
        <v>1</v>
      </c>
      <c r="H180">
        <f t="shared" si="3"/>
        <v>17227</v>
      </c>
    </row>
    <row r="181" spans="1:8" x14ac:dyDescent="0.25">
      <c r="A181" s="2">
        <v>1004</v>
      </c>
      <c r="B181" s="2">
        <v>6848</v>
      </c>
      <c r="C181" s="1">
        <v>132</v>
      </c>
      <c r="D181" s="2" t="s">
        <v>6</v>
      </c>
      <c r="E181" s="1">
        <v>70</v>
      </c>
      <c r="F181" s="10">
        <v>45048</v>
      </c>
      <c r="G181" s="1">
        <v>3</v>
      </c>
      <c r="H181">
        <f t="shared" si="3"/>
        <v>17359</v>
      </c>
    </row>
    <row r="182" spans="1:8" x14ac:dyDescent="0.25">
      <c r="A182" s="2">
        <v>1004</v>
      </c>
      <c r="B182" s="2">
        <v>15660</v>
      </c>
      <c r="C182" s="2">
        <v>744</v>
      </c>
      <c r="D182" s="2" t="s">
        <v>4</v>
      </c>
      <c r="E182" s="1">
        <v>44</v>
      </c>
      <c r="F182" s="10">
        <v>45079</v>
      </c>
      <c r="G182" s="1">
        <v>2</v>
      </c>
      <c r="H182">
        <f t="shared" si="3"/>
        <v>18103</v>
      </c>
    </row>
    <row r="183" spans="1:8" x14ac:dyDescent="0.25">
      <c r="A183" s="2">
        <v>1004</v>
      </c>
      <c r="B183" s="2">
        <v>7187</v>
      </c>
      <c r="C183" s="2">
        <v>-1683</v>
      </c>
      <c r="D183" s="2" t="s">
        <v>5</v>
      </c>
      <c r="E183" s="1">
        <v>65</v>
      </c>
      <c r="F183" s="10">
        <v>45097</v>
      </c>
      <c r="G183" s="1">
        <v>5</v>
      </c>
      <c r="H183">
        <f t="shared" si="3"/>
        <v>16420</v>
      </c>
    </row>
    <row r="184" spans="1:8" x14ac:dyDescent="0.25">
      <c r="A184" s="2">
        <v>1004</v>
      </c>
      <c r="B184" s="2">
        <v>15527</v>
      </c>
      <c r="C184" s="2">
        <v>-4620</v>
      </c>
      <c r="D184" s="2" t="s">
        <v>5</v>
      </c>
      <c r="E184" s="1">
        <v>67</v>
      </c>
      <c r="F184" s="10">
        <v>45118</v>
      </c>
      <c r="G184" s="1">
        <v>5</v>
      </c>
      <c r="H184">
        <f t="shared" si="3"/>
        <v>11800</v>
      </c>
    </row>
    <row r="185" spans="1:8" x14ac:dyDescent="0.25">
      <c r="A185" s="2">
        <v>1004</v>
      </c>
      <c r="B185" s="2">
        <v>12126</v>
      </c>
      <c r="C185" s="1">
        <v>276</v>
      </c>
      <c r="D185" s="2" t="s">
        <v>6</v>
      </c>
      <c r="E185" s="1">
        <v>56</v>
      </c>
      <c r="F185" s="10">
        <v>45140</v>
      </c>
      <c r="G185" s="1">
        <v>1</v>
      </c>
      <c r="H185">
        <f t="shared" si="3"/>
        <v>12076</v>
      </c>
    </row>
    <row r="186" spans="1:8" x14ac:dyDescent="0.25">
      <c r="A186" s="2">
        <v>1004</v>
      </c>
      <c r="B186" s="2">
        <v>17605</v>
      </c>
      <c r="C186" s="1">
        <v>919</v>
      </c>
      <c r="D186" s="2" t="s">
        <v>6</v>
      </c>
      <c r="E186" s="1">
        <v>62</v>
      </c>
      <c r="F186" s="10">
        <v>45144</v>
      </c>
      <c r="G186" s="1">
        <v>4</v>
      </c>
      <c r="H186">
        <f t="shared" si="3"/>
        <v>12995</v>
      </c>
    </row>
    <row r="187" spans="1:8" x14ac:dyDescent="0.25">
      <c r="A187" s="2">
        <v>1004</v>
      </c>
      <c r="B187" s="2">
        <v>16265</v>
      </c>
      <c r="C187" s="2">
        <v>4635</v>
      </c>
      <c r="D187" s="2" t="s">
        <v>4</v>
      </c>
      <c r="E187" s="1">
        <v>41</v>
      </c>
      <c r="F187" s="10">
        <v>45153</v>
      </c>
      <c r="G187" s="1">
        <v>5</v>
      </c>
      <c r="H187">
        <f t="shared" si="3"/>
        <v>17630</v>
      </c>
    </row>
    <row r="188" spans="1:8" x14ac:dyDescent="0.25">
      <c r="A188" s="2">
        <v>1004</v>
      </c>
      <c r="B188" s="2">
        <v>8729</v>
      </c>
      <c r="C188" s="1">
        <v>126</v>
      </c>
      <c r="D188" s="2" t="s">
        <v>6</v>
      </c>
      <c r="E188" s="1">
        <v>56</v>
      </c>
      <c r="F188" s="10">
        <v>45154</v>
      </c>
      <c r="G188" s="1">
        <v>2</v>
      </c>
      <c r="H188">
        <f t="shared" si="3"/>
        <v>17756</v>
      </c>
    </row>
    <row r="189" spans="1:8" x14ac:dyDescent="0.25">
      <c r="A189" s="2">
        <v>1004</v>
      </c>
      <c r="B189" s="2">
        <v>17205</v>
      </c>
      <c r="C189" s="2">
        <v>-219</v>
      </c>
      <c r="D189" s="2" t="s">
        <v>5</v>
      </c>
      <c r="E189" s="1">
        <v>27</v>
      </c>
      <c r="F189" s="10">
        <v>45167</v>
      </c>
      <c r="G189" s="1">
        <v>2</v>
      </c>
      <c r="H189">
        <f t="shared" si="3"/>
        <v>17537</v>
      </c>
    </row>
    <row r="190" spans="1:8" x14ac:dyDescent="0.25">
      <c r="A190" s="2">
        <v>1004</v>
      </c>
      <c r="B190" s="2">
        <v>14887</v>
      </c>
      <c r="C190" s="2">
        <v>-3095</v>
      </c>
      <c r="D190" s="2" t="s">
        <v>5</v>
      </c>
      <c r="E190" s="1">
        <v>35</v>
      </c>
      <c r="F190" s="10">
        <v>45168</v>
      </c>
      <c r="G190" s="1">
        <v>3</v>
      </c>
      <c r="H190">
        <f t="shared" si="3"/>
        <v>14442</v>
      </c>
    </row>
    <row r="191" spans="1:8" x14ac:dyDescent="0.25">
      <c r="A191" s="2">
        <v>1004</v>
      </c>
      <c r="B191" s="2">
        <v>16317</v>
      </c>
      <c r="C191" s="2">
        <v>-2658</v>
      </c>
      <c r="D191" s="2" t="s">
        <v>5</v>
      </c>
      <c r="E191" s="1">
        <v>54</v>
      </c>
      <c r="F191" s="10">
        <v>45176</v>
      </c>
      <c r="G191" s="1">
        <v>1</v>
      </c>
      <c r="H191">
        <f t="shared" si="3"/>
        <v>11784</v>
      </c>
    </row>
    <row r="192" spans="1:8" x14ac:dyDescent="0.25">
      <c r="A192" s="2">
        <v>1004</v>
      </c>
      <c r="B192" s="2">
        <v>5224</v>
      </c>
      <c r="C192" s="1">
        <v>-77</v>
      </c>
      <c r="D192" s="2" t="s">
        <v>6</v>
      </c>
      <c r="E192" s="1">
        <v>59</v>
      </c>
      <c r="F192" s="10">
        <v>45184</v>
      </c>
      <c r="G192" s="1">
        <v>2</v>
      </c>
      <c r="H192">
        <f t="shared" si="3"/>
        <v>11707</v>
      </c>
    </row>
    <row r="193" spans="1:8" x14ac:dyDescent="0.25">
      <c r="A193" s="2">
        <v>1004</v>
      </c>
      <c r="B193" s="2">
        <v>10201</v>
      </c>
      <c r="C193" s="2">
        <v>1050</v>
      </c>
      <c r="D193" s="2" t="s">
        <v>4</v>
      </c>
      <c r="E193" s="1">
        <v>54</v>
      </c>
      <c r="F193" s="10">
        <v>45188</v>
      </c>
      <c r="G193" s="1">
        <v>5</v>
      </c>
      <c r="H193">
        <f t="shared" si="3"/>
        <v>12757</v>
      </c>
    </row>
    <row r="194" spans="1:8" x14ac:dyDescent="0.25">
      <c r="A194" s="2">
        <v>1004</v>
      </c>
      <c r="B194" s="2">
        <v>16636</v>
      </c>
      <c r="C194" s="1">
        <v>-467</v>
      </c>
      <c r="D194" s="2" t="s">
        <v>6</v>
      </c>
      <c r="E194" s="1">
        <v>31</v>
      </c>
      <c r="F194" s="10">
        <v>45189</v>
      </c>
      <c r="G194" s="1">
        <v>2</v>
      </c>
      <c r="H194">
        <f t="shared" si="3"/>
        <v>12290</v>
      </c>
    </row>
    <row r="195" spans="1:8" x14ac:dyDescent="0.25">
      <c r="A195" s="2">
        <v>1004</v>
      </c>
      <c r="B195" s="2">
        <v>17835</v>
      </c>
      <c r="C195" s="2">
        <v>3430</v>
      </c>
      <c r="D195" s="2" t="s">
        <v>4</v>
      </c>
      <c r="E195" s="1">
        <v>69</v>
      </c>
      <c r="F195" s="10">
        <v>45197</v>
      </c>
      <c r="G195" s="1">
        <v>1</v>
      </c>
      <c r="H195">
        <f t="shared" si="3"/>
        <v>15720</v>
      </c>
    </row>
    <row r="196" spans="1:8" x14ac:dyDescent="0.25">
      <c r="A196" s="2">
        <v>1004</v>
      </c>
      <c r="B196" s="2">
        <v>7087</v>
      </c>
      <c r="C196" s="2">
        <v>-664</v>
      </c>
      <c r="D196" s="2" t="s">
        <v>5</v>
      </c>
      <c r="E196" s="1">
        <v>58</v>
      </c>
      <c r="F196" s="10">
        <v>45199</v>
      </c>
      <c r="G196" s="1">
        <v>1</v>
      </c>
      <c r="H196">
        <f t="shared" si="3"/>
        <v>15056</v>
      </c>
    </row>
    <row r="197" spans="1:8" x14ac:dyDescent="0.25">
      <c r="A197" s="2">
        <v>1004</v>
      </c>
      <c r="B197" s="2">
        <v>6390</v>
      </c>
      <c r="C197" s="1">
        <v>1383</v>
      </c>
      <c r="D197" s="2" t="s">
        <v>6</v>
      </c>
      <c r="E197" s="1">
        <v>58</v>
      </c>
      <c r="F197" s="10">
        <v>45207</v>
      </c>
      <c r="G197" s="1">
        <v>3</v>
      </c>
      <c r="H197">
        <f t="shared" si="3"/>
        <v>16439</v>
      </c>
    </row>
    <row r="198" spans="1:8" x14ac:dyDescent="0.25">
      <c r="A198" s="2">
        <v>1004</v>
      </c>
      <c r="B198" s="2">
        <v>16451</v>
      </c>
      <c r="C198" s="2">
        <v>-1403</v>
      </c>
      <c r="D198" s="2" t="s">
        <v>5</v>
      </c>
      <c r="E198" s="1">
        <v>50</v>
      </c>
      <c r="F198" s="10">
        <v>45217</v>
      </c>
      <c r="G198" s="1">
        <v>5</v>
      </c>
      <c r="H198">
        <f t="shared" si="3"/>
        <v>15036</v>
      </c>
    </row>
    <row r="199" spans="1:8" x14ac:dyDescent="0.25">
      <c r="A199" s="2">
        <v>1004</v>
      </c>
      <c r="B199" s="2">
        <v>5798</v>
      </c>
      <c r="C199" s="2">
        <v>2359</v>
      </c>
      <c r="D199" s="2" t="s">
        <v>4</v>
      </c>
      <c r="E199" s="1">
        <v>47</v>
      </c>
      <c r="F199" s="10">
        <v>45286</v>
      </c>
      <c r="G199" s="1">
        <v>4</v>
      </c>
      <c r="H199">
        <f t="shared" si="3"/>
        <v>17395</v>
      </c>
    </row>
    <row r="200" spans="1:8" x14ac:dyDescent="0.25">
      <c r="A200" s="2">
        <v>1004</v>
      </c>
      <c r="B200" s="2">
        <v>7071</v>
      </c>
      <c r="C200" s="2">
        <v>142</v>
      </c>
      <c r="D200" s="2" t="s">
        <v>4</v>
      </c>
      <c r="E200" s="1">
        <v>30</v>
      </c>
      <c r="F200" s="10">
        <v>45299</v>
      </c>
      <c r="G200" s="1">
        <v>5</v>
      </c>
      <c r="H200">
        <f t="shared" si="3"/>
        <v>17537</v>
      </c>
    </row>
    <row r="201" spans="1:8" x14ac:dyDescent="0.25">
      <c r="A201" s="2">
        <v>1004</v>
      </c>
      <c r="B201" s="2">
        <v>16465</v>
      </c>
      <c r="C201" s="2">
        <v>735</v>
      </c>
      <c r="D201" s="2" t="s">
        <v>4</v>
      </c>
      <c r="E201" s="1">
        <v>52</v>
      </c>
      <c r="F201" s="10">
        <v>45307</v>
      </c>
      <c r="G201" s="1">
        <v>4</v>
      </c>
      <c r="H201">
        <f t="shared" si="3"/>
        <v>18272</v>
      </c>
    </row>
    <row r="202" spans="1:8" x14ac:dyDescent="0.25">
      <c r="A202" s="2">
        <v>1004</v>
      </c>
      <c r="B202" s="2">
        <v>8687</v>
      </c>
      <c r="C202" s="1">
        <v>-138</v>
      </c>
      <c r="D202" s="2" t="s">
        <v>6</v>
      </c>
      <c r="E202" s="1">
        <v>36</v>
      </c>
      <c r="F202" s="10">
        <v>45334</v>
      </c>
      <c r="G202" s="1">
        <v>3</v>
      </c>
      <c r="H202">
        <f t="shared" si="3"/>
        <v>18134</v>
      </c>
    </row>
    <row r="203" spans="1:8" x14ac:dyDescent="0.25">
      <c r="A203" s="2">
        <v>1004</v>
      </c>
      <c r="B203" s="2">
        <v>8837</v>
      </c>
      <c r="C203" s="1">
        <v>684</v>
      </c>
      <c r="D203" s="2" t="s">
        <v>6</v>
      </c>
      <c r="E203" s="1">
        <v>46</v>
      </c>
      <c r="F203" s="10">
        <v>45367</v>
      </c>
      <c r="G203" s="1">
        <v>2</v>
      </c>
      <c r="H203">
        <f t="shared" si="3"/>
        <v>18818</v>
      </c>
    </row>
    <row r="204" spans="1:8" x14ac:dyDescent="0.25">
      <c r="A204" s="2">
        <v>1004</v>
      </c>
      <c r="B204" s="2">
        <v>8027</v>
      </c>
      <c r="C204" s="2">
        <v>-985</v>
      </c>
      <c r="D204" s="2" t="s">
        <v>5</v>
      </c>
      <c r="E204" s="1">
        <v>47</v>
      </c>
      <c r="F204" s="10">
        <v>45387</v>
      </c>
      <c r="G204" s="1">
        <v>4</v>
      </c>
      <c r="H204">
        <f t="shared" si="3"/>
        <v>17833</v>
      </c>
    </row>
    <row r="205" spans="1:8" x14ac:dyDescent="0.25">
      <c r="A205" s="2">
        <v>1004</v>
      </c>
      <c r="B205" s="2">
        <v>5130</v>
      </c>
      <c r="C205" s="2">
        <v>-4792</v>
      </c>
      <c r="D205" s="2" t="s">
        <v>5</v>
      </c>
      <c r="E205" s="1">
        <v>32</v>
      </c>
      <c r="F205" s="10">
        <v>45395</v>
      </c>
      <c r="G205" s="1">
        <v>5</v>
      </c>
      <c r="H205">
        <f t="shared" si="3"/>
        <v>13041</v>
      </c>
    </row>
    <row r="206" spans="1:8" x14ac:dyDescent="0.25">
      <c r="A206" s="2">
        <v>1004</v>
      </c>
      <c r="B206" s="2">
        <v>9307</v>
      </c>
      <c r="C206" s="1">
        <v>533</v>
      </c>
      <c r="D206" s="2" t="s">
        <v>6</v>
      </c>
      <c r="E206" s="1">
        <v>33</v>
      </c>
      <c r="F206" s="10">
        <v>45435</v>
      </c>
      <c r="G206" s="1">
        <v>2</v>
      </c>
      <c r="H206">
        <f t="shared" si="3"/>
        <v>13574</v>
      </c>
    </row>
    <row r="207" spans="1:8" x14ac:dyDescent="0.25">
      <c r="A207" s="2">
        <v>1004</v>
      </c>
      <c r="B207" s="2">
        <v>10111</v>
      </c>
      <c r="C207" s="1">
        <v>129</v>
      </c>
      <c r="D207" s="2" t="s">
        <v>6</v>
      </c>
      <c r="E207" s="1">
        <v>62</v>
      </c>
      <c r="F207" s="10">
        <v>45451</v>
      </c>
      <c r="G207" s="1">
        <v>1</v>
      </c>
      <c r="H207">
        <f t="shared" si="3"/>
        <v>13703</v>
      </c>
    </row>
    <row r="208" spans="1:8" x14ac:dyDescent="0.25">
      <c r="A208" s="2">
        <v>1004</v>
      </c>
      <c r="B208" s="2">
        <v>7446</v>
      </c>
      <c r="C208" s="2">
        <v>4087</v>
      </c>
      <c r="D208" s="2" t="s">
        <v>4</v>
      </c>
      <c r="E208" s="1">
        <v>53</v>
      </c>
      <c r="F208" s="10">
        <v>45455</v>
      </c>
      <c r="G208" s="1">
        <v>3</v>
      </c>
      <c r="H208">
        <f t="shared" si="3"/>
        <v>17790</v>
      </c>
    </row>
    <row r="209" spans="1:8" x14ac:dyDescent="0.25">
      <c r="A209" s="2">
        <v>1004</v>
      </c>
      <c r="B209" s="2">
        <v>16696</v>
      </c>
      <c r="C209" s="2">
        <v>3066</v>
      </c>
      <c r="D209" s="2" t="s">
        <v>4</v>
      </c>
      <c r="E209" s="1">
        <v>58</v>
      </c>
      <c r="F209" s="10">
        <v>45463</v>
      </c>
      <c r="G209" s="1">
        <v>1</v>
      </c>
      <c r="H209">
        <f t="shared" si="3"/>
        <v>20856</v>
      </c>
    </row>
    <row r="210" spans="1:8" x14ac:dyDescent="0.25">
      <c r="A210" s="2">
        <v>1004</v>
      </c>
      <c r="B210" s="2">
        <v>8306</v>
      </c>
      <c r="C210" s="2">
        <v>-2405</v>
      </c>
      <c r="D210" s="2" t="s">
        <v>5</v>
      </c>
      <c r="E210" s="1">
        <v>30</v>
      </c>
      <c r="F210" s="10">
        <v>45474</v>
      </c>
      <c r="G210" s="1">
        <v>3</v>
      </c>
      <c r="H210">
        <f t="shared" si="3"/>
        <v>18451</v>
      </c>
    </row>
    <row r="211" spans="1:8" x14ac:dyDescent="0.25">
      <c r="A211" s="2">
        <v>1004</v>
      </c>
      <c r="B211" s="2">
        <v>9273</v>
      </c>
      <c r="C211" s="1">
        <v>503</v>
      </c>
      <c r="D211" s="2" t="s">
        <v>6</v>
      </c>
      <c r="E211" s="1">
        <v>60</v>
      </c>
      <c r="F211" s="10">
        <v>45495</v>
      </c>
      <c r="G211" s="1">
        <v>4</v>
      </c>
      <c r="H211">
        <f t="shared" si="3"/>
        <v>18954</v>
      </c>
    </row>
    <row r="212" spans="1:8" x14ac:dyDescent="0.25">
      <c r="A212" s="2">
        <v>1004</v>
      </c>
      <c r="B212" s="2">
        <v>16839</v>
      </c>
      <c r="C212" s="2">
        <v>3099</v>
      </c>
      <c r="D212" s="2" t="s">
        <v>4</v>
      </c>
      <c r="E212" s="1">
        <v>28</v>
      </c>
      <c r="F212" s="10">
        <v>45495</v>
      </c>
      <c r="G212" s="1">
        <v>4</v>
      </c>
      <c r="H212">
        <f t="shared" si="3"/>
        <v>22053</v>
      </c>
    </row>
    <row r="213" spans="1:8" x14ac:dyDescent="0.25">
      <c r="A213" s="2">
        <v>1004</v>
      </c>
      <c r="B213" s="2">
        <v>12360</v>
      </c>
      <c r="C213" s="2">
        <v>2890</v>
      </c>
      <c r="D213" s="2" t="s">
        <v>4</v>
      </c>
      <c r="E213" s="1">
        <v>41</v>
      </c>
      <c r="F213" s="10">
        <v>45507</v>
      </c>
      <c r="G213" s="1">
        <v>2</v>
      </c>
      <c r="H213">
        <f t="shared" si="3"/>
        <v>24943</v>
      </c>
    </row>
    <row r="214" spans="1:8" x14ac:dyDescent="0.25">
      <c r="A214" s="2">
        <v>1004</v>
      </c>
      <c r="B214" s="2">
        <v>10755</v>
      </c>
      <c r="C214" s="2">
        <v>3995</v>
      </c>
      <c r="D214" s="2" t="s">
        <v>4</v>
      </c>
      <c r="E214" s="1">
        <v>34</v>
      </c>
      <c r="F214" s="10">
        <v>45517</v>
      </c>
      <c r="G214" s="1">
        <v>1</v>
      </c>
      <c r="H214">
        <f t="shared" si="3"/>
        <v>28938</v>
      </c>
    </row>
    <row r="215" spans="1:8" x14ac:dyDescent="0.25">
      <c r="A215" s="2">
        <v>1004</v>
      </c>
      <c r="B215" s="2">
        <v>13550</v>
      </c>
      <c r="C215" s="2">
        <v>-3388</v>
      </c>
      <c r="D215" s="2" t="s">
        <v>5</v>
      </c>
      <c r="E215" s="1">
        <v>40</v>
      </c>
      <c r="F215" s="10">
        <v>45526</v>
      </c>
      <c r="G215" s="1">
        <v>1</v>
      </c>
      <c r="H215">
        <f t="shared" si="3"/>
        <v>25550</v>
      </c>
    </row>
    <row r="216" spans="1:8" x14ac:dyDescent="0.25">
      <c r="A216" s="2">
        <v>1004</v>
      </c>
      <c r="B216" s="2">
        <v>18967</v>
      </c>
      <c r="C216" s="2">
        <v>-355</v>
      </c>
      <c r="D216" s="2" t="s">
        <v>5</v>
      </c>
      <c r="E216" s="1">
        <v>53</v>
      </c>
      <c r="F216" s="10">
        <v>45545</v>
      </c>
      <c r="G216" s="1">
        <v>4</v>
      </c>
      <c r="H216">
        <f t="shared" si="3"/>
        <v>25195</v>
      </c>
    </row>
    <row r="217" spans="1:8" x14ac:dyDescent="0.25">
      <c r="A217" s="2">
        <v>1004</v>
      </c>
      <c r="B217" s="2">
        <v>8459</v>
      </c>
      <c r="C217" s="2">
        <v>202</v>
      </c>
      <c r="D217" s="2" t="s">
        <v>4</v>
      </c>
      <c r="E217" s="1">
        <v>66</v>
      </c>
      <c r="F217" s="10">
        <v>45548</v>
      </c>
      <c r="G217" s="1">
        <v>1</v>
      </c>
      <c r="H217">
        <f t="shared" si="3"/>
        <v>25397</v>
      </c>
    </row>
    <row r="218" spans="1:8" x14ac:dyDescent="0.25">
      <c r="A218" s="2">
        <v>1004</v>
      </c>
      <c r="B218" s="2">
        <v>18586</v>
      </c>
      <c r="C218" s="2">
        <v>4816</v>
      </c>
      <c r="D218" s="2" t="s">
        <v>4</v>
      </c>
      <c r="E218" s="1">
        <v>29</v>
      </c>
      <c r="F218" s="10">
        <v>45551</v>
      </c>
      <c r="G218" s="1">
        <v>1</v>
      </c>
      <c r="H218">
        <f t="shared" si="3"/>
        <v>30213</v>
      </c>
    </row>
    <row r="219" spans="1:8" x14ac:dyDescent="0.25">
      <c r="A219" s="2">
        <v>1004</v>
      </c>
      <c r="B219" s="2">
        <v>13299</v>
      </c>
      <c r="C219" s="1">
        <v>1387</v>
      </c>
      <c r="D219" s="2" t="s">
        <v>6</v>
      </c>
      <c r="E219" s="1">
        <v>60</v>
      </c>
      <c r="F219" s="10">
        <v>45564</v>
      </c>
      <c r="G219" s="1">
        <v>3</v>
      </c>
      <c r="H219">
        <f t="shared" si="3"/>
        <v>31600</v>
      </c>
    </row>
    <row r="220" spans="1:8" x14ac:dyDescent="0.25">
      <c r="A220" s="2">
        <v>1004</v>
      </c>
      <c r="B220" s="2">
        <v>6230</v>
      </c>
      <c r="C220" s="2">
        <v>4908</v>
      </c>
      <c r="D220" s="2" t="s">
        <v>4</v>
      </c>
      <c r="E220" s="1">
        <v>30</v>
      </c>
      <c r="F220" s="10">
        <v>45578</v>
      </c>
      <c r="G220" s="2">
        <v>3</v>
      </c>
      <c r="H220">
        <f t="shared" si="3"/>
        <v>36508</v>
      </c>
    </row>
    <row r="221" spans="1:8" x14ac:dyDescent="0.25">
      <c r="A221" s="2">
        <v>1004</v>
      </c>
      <c r="B221" s="2">
        <v>14458</v>
      </c>
      <c r="C221" s="2">
        <v>-4682</v>
      </c>
      <c r="D221" s="2" t="s">
        <v>5</v>
      </c>
      <c r="E221" s="2">
        <v>42</v>
      </c>
      <c r="F221" s="10">
        <v>45584</v>
      </c>
      <c r="G221" s="2">
        <v>2</v>
      </c>
      <c r="H221">
        <f t="shared" si="3"/>
        <v>31826</v>
      </c>
    </row>
    <row r="222" spans="1:8" x14ac:dyDescent="0.25">
      <c r="A222" s="2">
        <v>1004</v>
      </c>
      <c r="B222" s="2">
        <v>8531</v>
      </c>
      <c r="C222" s="1">
        <v>1303</v>
      </c>
      <c r="D222" s="2" t="s">
        <v>6</v>
      </c>
      <c r="E222" s="1">
        <v>48</v>
      </c>
      <c r="F222" s="10">
        <v>45597</v>
      </c>
      <c r="G222" s="2">
        <v>3</v>
      </c>
      <c r="H222">
        <f t="shared" si="3"/>
        <v>33129</v>
      </c>
    </row>
    <row r="223" spans="1:8" x14ac:dyDescent="0.25">
      <c r="A223" s="2">
        <v>1004</v>
      </c>
      <c r="B223" s="2">
        <v>16119</v>
      </c>
      <c r="C223" s="2">
        <v>2352</v>
      </c>
      <c r="D223" s="2" t="s">
        <v>4</v>
      </c>
      <c r="E223" s="1">
        <v>64</v>
      </c>
      <c r="F223" s="10">
        <v>45611</v>
      </c>
      <c r="G223" s="2">
        <v>3</v>
      </c>
      <c r="H223">
        <f t="shared" si="3"/>
        <v>35481</v>
      </c>
    </row>
    <row r="224" spans="1:8" x14ac:dyDescent="0.25">
      <c r="A224" s="2">
        <v>1004</v>
      </c>
      <c r="B224" s="2">
        <v>18650</v>
      </c>
      <c r="C224" s="2">
        <v>3016</v>
      </c>
      <c r="D224" s="2" t="s">
        <v>4</v>
      </c>
      <c r="E224" s="1">
        <v>29</v>
      </c>
      <c r="F224" s="10">
        <v>45624</v>
      </c>
      <c r="G224" s="2">
        <v>5</v>
      </c>
      <c r="H224">
        <f t="shared" si="3"/>
        <v>38497</v>
      </c>
    </row>
    <row r="225" spans="1:8" x14ac:dyDescent="0.25">
      <c r="A225" s="2">
        <v>1004</v>
      </c>
      <c r="B225" s="2">
        <v>15401</v>
      </c>
      <c r="C225" s="2">
        <v>-2556</v>
      </c>
      <c r="D225" s="2" t="s">
        <v>5</v>
      </c>
      <c r="E225" s="1">
        <v>28</v>
      </c>
      <c r="F225" s="10">
        <v>45644</v>
      </c>
      <c r="G225" s="2">
        <v>5</v>
      </c>
      <c r="H225">
        <f t="shared" si="3"/>
        <v>35941</v>
      </c>
    </row>
    <row r="226" spans="1:8" x14ac:dyDescent="0.25">
      <c r="A226" s="2">
        <v>1005</v>
      </c>
      <c r="B226" s="2">
        <v>9418</v>
      </c>
      <c r="C226" s="2">
        <v>4108</v>
      </c>
      <c r="D226" s="2" t="s">
        <v>4</v>
      </c>
      <c r="E226" s="1">
        <v>39</v>
      </c>
      <c r="F226" s="10">
        <v>44958</v>
      </c>
      <c r="G226" s="1">
        <v>3</v>
      </c>
      <c r="H226">
        <f t="shared" si="3"/>
        <v>9418</v>
      </c>
    </row>
    <row r="227" spans="1:8" x14ac:dyDescent="0.25">
      <c r="A227" s="2">
        <v>1005</v>
      </c>
      <c r="B227" s="2">
        <v>5910</v>
      </c>
      <c r="C227" s="1">
        <v>907</v>
      </c>
      <c r="D227" s="2" t="s">
        <v>6</v>
      </c>
      <c r="E227" s="1">
        <v>41</v>
      </c>
      <c r="F227" s="10">
        <v>44975</v>
      </c>
      <c r="G227" s="1">
        <v>4</v>
      </c>
      <c r="H227">
        <f t="shared" si="3"/>
        <v>10325</v>
      </c>
    </row>
    <row r="228" spans="1:8" x14ac:dyDescent="0.25">
      <c r="A228" s="2">
        <v>1005</v>
      </c>
      <c r="B228" s="2">
        <v>18773</v>
      </c>
      <c r="C228" s="2">
        <v>-2464</v>
      </c>
      <c r="D228" s="2" t="s">
        <v>5</v>
      </c>
      <c r="E228" s="1">
        <v>45</v>
      </c>
      <c r="F228" s="10">
        <v>44980</v>
      </c>
      <c r="G228" s="1">
        <v>5</v>
      </c>
      <c r="H228">
        <f t="shared" si="3"/>
        <v>7861</v>
      </c>
    </row>
    <row r="229" spans="1:8" x14ac:dyDescent="0.25">
      <c r="A229" s="2">
        <v>1005</v>
      </c>
      <c r="B229" s="2">
        <v>15511</v>
      </c>
      <c r="C229" s="1">
        <v>1220</v>
      </c>
      <c r="D229" s="2" t="s">
        <v>6</v>
      </c>
      <c r="E229" s="1">
        <v>57</v>
      </c>
      <c r="F229" s="10">
        <v>45000</v>
      </c>
      <c r="G229" s="1">
        <v>5</v>
      </c>
      <c r="H229">
        <f t="shared" si="3"/>
        <v>9081</v>
      </c>
    </row>
    <row r="230" spans="1:8" x14ac:dyDescent="0.25">
      <c r="A230" s="2">
        <v>1005</v>
      </c>
      <c r="B230" s="2">
        <v>11459</v>
      </c>
      <c r="C230" s="2">
        <v>50</v>
      </c>
      <c r="D230" s="2" t="s">
        <v>4</v>
      </c>
      <c r="E230" s="7"/>
      <c r="F230" s="21">
        <v>45008</v>
      </c>
      <c r="G230" s="1">
        <v>5</v>
      </c>
      <c r="H230">
        <f t="shared" si="3"/>
        <v>9131</v>
      </c>
    </row>
    <row r="231" spans="1:8" x14ac:dyDescent="0.25">
      <c r="A231" s="2">
        <v>1005</v>
      </c>
      <c r="B231" s="2">
        <v>17911</v>
      </c>
      <c r="C231" s="2">
        <v>50</v>
      </c>
      <c r="D231" s="2" t="s">
        <v>4</v>
      </c>
      <c r="E231" s="7"/>
      <c r="F231" s="21">
        <v>45009</v>
      </c>
      <c r="G231" s="1">
        <v>5</v>
      </c>
      <c r="H231">
        <f t="shared" si="3"/>
        <v>9181</v>
      </c>
    </row>
    <row r="232" spans="1:8" x14ac:dyDescent="0.25">
      <c r="A232" s="2">
        <v>1005</v>
      </c>
      <c r="B232" s="2">
        <v>6731</v>
      </c>
      <c r="C232" s="1">
        <v>1310</v>
      </c>
      <c r="D232" s="2" t="s">
        <v>6</v>
      </c>
      <c r="E232" s="1">
        <v>39</v>
      </c>
      <c r="F232" s="10">
        <v>45010</v>
      </c>
      <c r="G232" s="1">
        <v>3</v>
      </c>
      <c r="H232">
        <f t="shared" si="3"/>
        <v>10491</v>
      </c>
    </row>
    <row r="233" spans="1:8" x14ac:dyDescent="0.25">
      <c r="A233" s="2">
        <v>1005</v>
      </c>
      <c r="B233" s="2">
        <v>6271</v>
      </c>
      <c r="C233" s="2">
        <v>50</v>
      </c>
      <c r="D233" s="2" t="s">
        <v>4</v>
      </c>
      <c r="E233" s="7"/>
      <c r="F233" s="21">
        <v>45010</v>
      </c>
      <c r="G233" s="1">
        <v>5</v>
      </c>
      <c r="H233">
        <f t="shared" si="3"/>
        <v>10541</v>
      </c>
    </row>
    <row r="234" spans="1:8" x14ac:dyDescent="0.25">
      <c r="A234" s="2">
        <v>1005</v>
      </c>
      <c r="B234" s="2">
        <v>6910</v>
      </c>
      <c r="C234" s="1">
        <v>901</v>
      </c>
      <c r="D234" s="2" t="s">
        <v>6</v>
      </c>
      <c r="E234" s="1">
        <v>35</v>
      </c>
      <c r="F234" s="10">
        <v>45011</v>
      </c>
      <c r="G234" s="1">
        <v>5</v>
      </c>
      <c r="H234">
        <f t="shared" si="3"/>
        <v>11442</v>
      </c>
    </row>
    <row r="235" spans="1:8" x14ac:dyDescent="0.25">
      <c r="A235" s="2">
        <v>1005</v>
      </c>
      <c r="B235" s="2">
        <v>5101</v>
      </c>
      <c r="C235" s="2">
        <v>50</v>
      </c>
      <c r="D235" s="2" t="s">
        <v>4</v>
      </c>
      <c r="E235" s="7"/>
      <c r="F235" s="21">
        <v>45011</v>
      </c>
      <c r="G235" s="1">
        <v>5</v>
      </c>
      <c r="H235">
        <f t="shared" si="3"/>
        <v>11492</v>
      </c>
    </row>
    <row r="236" spans="1:8" x14ac:dyDescent="0.25">
      <c r="A236" s="2">
        <v>1005</v>
      </c>
      <c r="B236" s="2">
        <v>12285</v>
      </c>
      <c r="C236" s="2">
        <v>50</v>
      </c>
      <c r="D236" s="2" t="s">
        <v>4</v>
      </c>
      <c r="E236" s="7"/>
      <c r="F236" s="21">
        <v>45012</v>
      </c>
      <c r="G236" s="1">
        <v>5</v>
      </c>
      <c r="H236">
        <f t="shared" si="3"/>
        <v>11542</v>
      </c>
    </row>
    <row r="237" spans="1:8" x14ac:dyDescent="0.25">
      <c r="A237" s="2">
        <v>1005</v>
      </c>
      <c r="B237" s="2">
        <v>7364</v>
      </c>
      <c r="C237" s="2">
        <v>50</v>
      </c>
      <c r="D237" s="2" t="s">
        <v>4</v>
      </c>
      <c r="E237" s="7"/>
      <c r="F237" s="21">
        <v>45013</v>
      </c>
      <c r="G237" s="1">
        <v>5</v>
      </c>
      <c r="H237">
        <f t="shared" si="3"/>
        <v>11592</v>
      </c>
    </row>
    <row r="238" spans="1:8" x14ac:dyDescent="0.25">
      <c r="A238" s="2">
        <v>1005</v>
      </c>
      <c r="B238" s="2">
        <v>12208</v>
      </c>
      <c r="C238" s="2">
        <v>50</v>
      </c>
      <c r="D238" s="2" t="s">
        <v>4</v>
      </c>
      <c r="E238" s="7"/>
      <c r="F238" s="21">
        <v>45014</v>
      </c>
      <c r="G238" s="1">
        <v>5</v>
      </c>
      <c r="H238">
        <f t="shared" si="3"/>
        <v>11642</v>
      </c>
    </row>
    <row r="239" spans="1:8" x14ac:dyDescent="0.25">
      <c r="A239" s="2">
        <v>1005</v>
      </c>
      <c r="B239" s="2">
        <v>5189</v>
      </c>
      <c r="C239" s="2">
        <v>50</v>
      </c>
      <c r="D239" s="2" t="s">
        <v>4</v>
      </c>
      <c r="E239" s="7"/>
      <c r="F239" s="21">
        <v>45015</v>
      </c>
      <c r="G239" s="1">
        <v>5</v>
      </c>
      <c r="H239">
        <f t="shared" si="3"/>
        <v>11692</v>
      </c>
    </row>
    <row r="240" spans="1:8" x14ac:dyDescent="0.25">
      <c r="A240" s="2">
        <v>1005</v>
      </c>
      <c r="B240" s="2">
        <v>6397</v>
      </c>
      <c r="C240" s="1">
        <v>1496</v>
      </c>
      <c r="D240" s="2" t="s">
        <v>6</v>
      </c>
      <c r="E240" s="1">
        <v>42</v>
      </c>
      <c r="F240" s="10">
        <v>45023</v>
      </c>
      <c r="G240" s="1">
        <v>3</v>
      </c>
      <c r="H240">
        <f t="shared" si="3"/>
        <v>13188</v>
      </c>
    </row>
    <row r="241" spans="1:8" x14ac:dyDescent="0.25">
      <c r="A241" s="2">
        <v>1005</v>
      </c>
      <c r="B241" s="2">
        <v>12056</v>
      </c>
      <c r="C241" s="2">
        <v>143</v>
      </c>
      <c r="D241" s="2" t="s">
        <v>4</v>
      </c>
      <c r="E241" s="1">
        <v>57</v>
      </c>
      <c r="F241" s="10">
        <v>45048</v>
      </c>
      <c r="G241" s="1">
        <v>5</v>
      </c>
      <c r="H241">
        <f t="shared" ref="H241:H304" si="4">IF(A241=A240,H240+C241,B241)</f>
        <v>13331</v>
      </c>
    </row>
    <row r="242" spans="1:8" x14ac:dyDescent="0.25">
      <c r="A242" s="2">
        <v>1005</v>
      </c>
      <c r="B242" s="2">
        <v>8371</v>
      </c>
      <c r="C242" s="2">
        <v>-3456</v>
      </c>
      <c r="D242" s="2" t="s">
        <v>5</v>
      </c>
      <c r="E242" s="1">
        <v>51</v>
      </c>
      <c r="F242" s="10">
        <v>45063</v>
      </c>
      <c r="G242" s="1">
        <v>1</v>
      </c>
      <c r="H242">
        <f t="shared" si="4"/>
        <v>9875</v>
      </c>
    </row>
    <row r="243" spans="1:8" x14ac:dyDescent="0.25">
      <c r="A243" s="2">
        <v>1005</v>
      </c>
      <c r="B243" s="2">
        <v>17523</v>
      </c>
      <c r="C243" s="1">
        <v>739</v>
      </c>
      <c r="D243" s="2" t="s">
        <v>6</v>
      </c>
      <c r="E243" s="1">
        <v>50</v>
      </c>
      <c r="F243" s="10">
        <v>45080</v>
      </c>
      <c r="G243" s="1">
        <v>3</v>
      </c>
      <c r="H243">
        <f t="shared" si="4"/>
        <v>10614</v>
      </c>
    </row>
    <row r="244" spans="1:8" x14ac:dyDescent="0.25">
      <c r="A244" s="2">
        <v>1005</v>
      </c>
      <c r="B244" s="2">
        <v>6555</v>
      </c>
      <c r="C244" s="2">
        <v>887</v>
      </c>
      <c r="D244" s="2" t="s">
        <v>4</v>
      </c>
      <c r="E244" s="1">
        <v>56</v>
      </c>
      <c r="F244" s="10">
        <v>45081</v>
      </c>
      <c r="G244" s="1">
        <v>4</v>
      </c>
      <c r="H244">
        <f t="shared" si="4"/>
        <v>11501</v>
      </c>
    </row>
    <row r="245" spans="1:8" x14ac:dyDescent="0.25">
      <c r="A245" s="2">
        <v>1005</v>
      </c>
      <c r="B245" s="2">
        <v>10310</v>
      </c>
      <c r="C245" s="2">
        <v>-100</v>
      </c>
      <c r="D245" s="2" t="s">
        <v>6</v>
      </c>
      <c r="E245" s="2">
        <v>31</v>
      </c>
      <c r="F245" s="10">
        <v>45089</v>
      </c>
      <c r="G245" s="2">
        <v>2</v>
      </c>
      <c r="H245">
        <f t="shared" si="4"/>
        <v>11401</v>
      </c>
    </row>
    <row r="246" spans="1:8" x14ac:dyDescent="0.25">
      <c r="A246" s="2">
        <v>1005</v>
      </c>
      <c r="B246" s="2">
        <v>12891</v>
      </c>
      <c r="C246" s="2">
        <v>3734</v>
      </c>
      <c r="D246" s="2" t="s">
        <v>4</v>
      </c>
      <c r="E246" s="1">
        <v>57</v>
      </c>
      <c r="F246" s="10">
        <v>45091</v>
      </c>
      <c r="G246" s="1">
        <v>5</v>
      </c>
      <c r="H246">
        <f t="shared" si="4"/>
        <v>15135</v>
      </c>
    </row>
    <row r="247" spans="1:8" x14ac:dyDescent="0.25">
      <c r="A247" s="2">
        <v>1005</v>
      </c>
      <c r="B247" s="2">
        <v>17243</v>
      </c>
      <c r="C247" s="2">
        <v>-3275</v>
      </c>
      <c r="D247" s="2" t="s">
        <v>5</v>
      </c>
      <c r="E247" s="1">
        <v>28</v>
      </c>
      <c r="F247" s="10">
        <v>45095</v>
      </c>
      <c r="G247" s="1">
        <v>2</v>
      </c>
      <c r="H247">
        <f t="shared" si="4"/>
        <v>11860</v>
      </c>
    </row>
    <row r="248" spans="1:8" x14ac:dyDescent="0.25">
      <c r="A248" s="2">
        <v>1005</v>
      </c>
      <c r="B248" s="2">
        <v>13357</v>
      </c>
      <c r="C248" s="1">
        <v>1240</v>
      </c>
      <c r="D248" s="2" t="s">
        <v>6</v>
      </c>
      <c r="E248" s="1">
        <v>61</v>
      </c>
      <c r="F248" s="10">
        <v>45106</v>
      </c>
      <c r="G248" s="1">
        <v>2</v>
      </c>
      <c r="H248">
        <f t="shared" si="4"/>
        <v>13100</v>
      </c>
    </row>
    <row r="249" spans="1:8" x14ac:dyDescent="0.25">
      <c r="A249" s="2">
        <v>1005</v>
      </c>
      <c r="B249" s="2">
        <v>11243</v>
      </c>
      <c r="C249" s="2">
        <v>4803</v>
      </c>
      <c r="D249" s="2" t="s">
        <v>4</v>
      </c>
      <c r="E249" s="1">
        <v>54</v>
      </c>
      <c r="F249" s="10">
        <v>45119</v>
      </c>
      <c r="G249" s="1">
        <v>2</v>
      </c>
      <c r="H249">
        <f t="shared" si="4"/>
        <v>17903</v>
      </c>
    </row>
    <row r="250" spans="1:8" x14ac:dyDescent="0.25">
      <c r="A250" s="2">
        <v>1005</v>
      </c>
      <c r="B250" s="2">
        <v>18989</v>
      </c>
      <c r="C250" s="2">
        <v>3955</v>
      </c>
      <c r="D250" s="2" t="s">
        <v>4</v>
      </c>
      <c r="E250" s="1">
        <v>45</v>
      </c>
      <c r="F250" s="10">
        <v>45129</v>
      </c>
      <c r="G250" s="1">
        <v>2</v>
      </c>
      <c r="H250">
        <f t="shared" si="4"/>
        <v>21858</v>
      </c>
    </row>
    <row r="251" spans="1:8" x14ac:dyDescent="0.25">
      <c r="A251" s="2">
        <v>1005</v>
      </c>
      <c r="B251" s="2">
        <v>6542</v>
      </c>
      <c r="C251" s="2">
        <v>-4332</v>
      </c>
      <c r="D251" s="2" t="s">
        <v>5</v>
      </c>
      <c r="E251" s="1">
        <v>38</v>
      </c>
      <c r="F251" s="10">
        <v>45163</v>
      </c>
      <c r="G251" s="1">
        <v>4</v>
      </c>
      <c r="H251">
        <f t="shared" si="4"/>
        <v>17526</v>
      </c>
    </row>
    <row r="252" spans="1:8" x14ac:dyDescent="0.25">
      <c r="A252" s="2">
        <v>1005</v>
      </c>
      <c r="B252" s="2">
        <v>19528</v>
      </c>
      <c r="C252" s="2">
        <v>-3159</v>
      </c>
      <c r="D252" s="2" t="s">
        <v>5</v>
      </c>
      <c r="E252" s="1">
        <v>35</v>
      </c>
      <c r="F252" s="10">
        <v>45176</v>
      </c>
      <c r="G252" s="1">
        <v>1</v>
      </c>
      <c r="H252">
        <f t="shared" si="4"/>
        <v>14367</v>
      </c>
    </row>
    <row r="253" spans="1:8" x14ac:dyDescent="0.25">
      <c r="A253" s="2">
        <v>1005</v>
      </c>
      <c r="B253" s="2">
        <v>11217</v>
      </c>
      <c r="C253" s="1">
        <v>797</v>
      </c>
      <c r="D253" s="2" t="s">
        <v>6</v>
      </c>
      <c r="E253" s="1">
        <v>64</v>
      </c>
      <c r="F253" s="10">
        <v>45188</v>
      </c>
      <c r="G253" s="1">
        <v>5</v>
      </c>
      <c r="H253">
        <f t="shared" si="4"/>
        <v>15164</v>
      </c>
    </row>
    <row r="254" spans="1:8" x14ac:dyDescent="0.25">
      <c r="A254" s="2">
        <v>1005</v>
      </c>
      <c r="B254" s="2">
        <v>18296</v>
      </c>
      <c r="C254" s="2">
        <v>-663</v>
      </c>
      <c r="D254" s="2" t="s">
        <v>5</v>
      </c>
      <c r="E254" s="1">
        <v>31</v>
      </c>
      <c r="F254" s="10">
        <v>45191</v>
      </c>
      <c r="G254" s="1">
        <v>4</v>
      </c>
      <c r="H254">
        <f t="shared" si="4"/>
        <v>14501</v>
      </c>
    </row>
    <row r="255" spans="1:8" x14ac:dyDescent="0.25">
      <c r="A255" s="2">
        <v>1005</v>
      </c>
      <c r="B255" s="2">
        <v>17532</v>
      </c>
      <c r="C255" s="1">
        <v>633</v>
      </c>
      <c r="D255" s="2" t="s">
        <v>6</v>
      </c>
      <c r="E255" s="1">
        <v>46</v>
      </c>
      <c r="F255" s="10">
        <v>45200</v>
      </c>
      <c r="G255" s="1">
        <v>1</v>
      </c>
      <c r="H255">
        <f t="shared" si="4"/>
        <v>15134</v>
      </c>
    </row>
    <row r="256" spans="1:8" x14ac:dyDescent="0.25">
      <c r="A256" s="2">
        <v>1005</v>
      </c>
      <c r="B256" s="2">
        <v>8940</v>
      </c>
      <c r="C256" s="1">
        <v>-156</v>
      </c>
      <c r="D256" s="2" t="s">
        <v>6</v>
      </c>
      <c r="E256" s="1">
        <v>63</v>
      </c>
      <c r="F256" s="10">
        <v>45220</v>
      </c>
      <c r="G256" s="1">
        <v>1</v>
      </c>
      <c r="H256">
        <f t="shared" si="4"/>
        <v>14978</v>
      </c>
    </row>
    <row r="257" spans="1:8" x14ac:dyDescent="0.25">
      <c r="A257" s="2">
        <v>1005</v>
      </c>
      <c r="B257" s="2">
        <v>7834</v>
      </c>
      <c r="C257" s="1">
        <v>555</v>
      </c>
      <c r="D257" s="2" t="s">
        <v>6</v>
      </c>
      <c r="E257" s="1">
        <v>69</v>
      </c>
      <c r="F257" s="10">
        <v>45222</v>
      </c>
      <c r="G257" s="1">
        <v>1</v>
      </c>
      <c r="H257">
        <f t="shared" si="4"/>
        <v>15533</v>
      </c>
    </row>
    <row r="258" spans="1:8" x14ac:dyDescent="0.25">
      <c r="A258" s="2">
        <v>1005</v>
      </c>
      <c r="B258" s="2">
        <v>11618</v>
      </c>
      <c r="C258" s="1">
        <v>808</v>
      </c>
      <c r="D258" s="2" t="s">
        <v>6</v>
      </c>
      <c r="E258" s="1">
        <v>29</v>
      </c>
      <c r="F258" s="10">
        <v>45227</v>
      </c>
      <c r="G258" s="1">
        <v>4</v>
      </c>
      <c r="H258">
        <f t="shared" si="4"/>
        <v>16341</v>
      </c>
    </row>
    <row r="259" spans="1:8" x14ac:dyDescent="0.25">
      <c r="A259" s="2">
        <v>1005</v>
      </c>
      <c r="B259" s="2">
        <v>14801</v>
      </c>
      <c r="C259" s="2">
        <v>2125</v>
      </c>
      <c r="D259" s="2" t="s">
        <v>4</v>
      </c>
      <c r="E259" s="1">
        <v>47</v>
      </c>
      <c r="F259" s="10">
        <v>45232</v>
      </c>
      <c r="G259" s="1">
        <v>2</v>
      </c>
      <c r="H259">
        <f t="shared" si="4"/>
        <v>18466</v>
      </c>
    </row>
    <row r="260" spans="1:8" x14ac:dyDescent="0.25">
      <c r="A260" s="2">
        <v>1005</v>
      </c>
      <c r="B260" s="2">
        <v>11693</v>
      </c>
      <c r="C260" s="2">
        <v>-1243</v>
      </c>
      <c r="D260" s="2" t="s">
        <v>5</v>
      </c>
      <c r="E260" s="1">
        <v>29</v>
      </c>
      <c r="F260" s="10">
        <v>45242</v>
      </c>
      <c r="G260" s="1">
        <v>2</v>
      </c>
      <c r="H260">
        <f t="shared" si="4"/>
        <v>17223</v>
      </c>
    </row>
    <row r="261" spans="1:8" x14ac:dyDescent="0.25">
      <c r="A261" s="2">
        <v>1005</v>
      </c>
      <c r="B261" s="2">
        <v>11035</v>
      </c>
      <c r="C261" s="2">
        <v>-2413</v>
      </c>
      <c r="D261" s="2" t="s">
        <v>5</v>
      </c>
      <c r="E261" s="1">
        <v>50</v>
      </c>
      <c r="F261" s="10">
        <v>45263</v>
      </c>
      <c r="G261" s="1">
        <v>2</v>
      </c>
      <c r="H261">
        <f t="shared" si="4"/>
        <v>14810</v>
      </c>
    </row>
    <row r="262" spans="1:8" x14ac:dyDescent="0.25">
      <c r="A262" s="2">
        <v>1005</v>
      </c>
      <c r="B262" s="2">
        <v>16790</v>
      </c>
      <c r="C262" s="2">
        <v>3450</v>
      </c>
      <c r="D262" s="2" t="s">
        <v>4</v>
      </c>
      <c r="E262" s="1">
        <v>70</v>
      </c>
      <c r="F262" s="10">
        <v>45264</v>
      </c>
      <c r="G262" s="1">
        <v>4</v>
      </c>
      <c r="H262">
        <f t="shared" si="4"/>
        <v>18260</v>
      </c>
    </row>
    <row r="263" spans="1:8" x14ac:dyDescent="0.25">
      <c r="A263" s="2">
        <v>1005</v>
      </c>
      <c r="B263" s="2">
        <v>10831</v>
      </c>
      <c r="C263" s="2">
        <v>-3741</v>
      </c>
      <c r="D263" s="2" t="s">
        <v>5</v>
      </c>
      <c r="E263" s="1">
        <v>63</v>
      </c>
      <c r="F263" s="10">
        <v>45267</v>
      </c>
      <c r="G263" s="1">
        <v>4</v>
      </c>
      <c r="H263">
        <f t="shared" si="4"/>
        <v>14519</v>
      </c>
    </row>
    <row r="264" spans="1:8" x14ac:dyDescent="0.25">
      <c r="A264" s="2">
        <v>1005</v>
      </c>
      <c r="B264" s="2">
        <v>11558</v>
      </c>
      <c r="C264" s="2">
        <v>4143</v>
      </c>
      <c r="D264" s="2" t="s">
        <v>4</v>
      </c>
      <c r="E264" s="1">
        <v>39</v>
      </c>
      <c r="F264" s="10">
        <v>45273</v>
      </c>
      <c r="G264" s="1">
        <v>1</v>
      </c>
      <c r="H264">
        <f t="shared" si="4"/>
        <v>18662</v>
      </c>
    </row>
    <row r="265" spans="1:8" x14ac:dyDescent="0.25">
      <c r="A265" s="2">
        <v>1005</v>
      </c>
      <c r="B265" s="2">
        <v>12479</v>
      </c>
      <c r="C265" s="1">
        <v>-466</v>
      </c>
      <c r="D265" s="2" t="s">
        <v>6</v>
      </c>
      <c r="E265" s="1">
        <v>31</v>
      </c>
      <c r="F265" s="10">
        <v>45281</v>
      </c>
      <c r="G265" s="1">
        <v>5</v>
      </c>
      <c r="H265">
        <f t="shared" si="4"/>
        <v>18196</v>
      </c>
    </row>
    <row r="266" spans="1:8" x14ac:dyDescent="0.25">
      <c r="A266" s="2">
        <v>1005</v>
      </c>
      <c r="B266" s="2">
        <v>8676</v>
      </c>
      <c r="C266" s="2">
        <v>2947</v>
      </c>
      <c r="D266" s="2" t="s">
        <v>4</v>
      </c>
      <c r="E266" s="1">
        <v>30</v>
      </c>
      <c r="F266" s="10">
        <v>45292</v>
      </c>
      <c r="G266" s="1">
        <v>4</v>
      </c>
      <c r="H266">
        <f t="shared" si="4"/>
        <v>21143</v>
      </c>
    </row>
    <row r="267" spans="1:8" x14ac:dyDescent="0.25">
      <c r="A267" s="2">
        <v>1005</v>
      </c>
      <c r="B267" s="2">
        <v>15023</v>
      </c>
      <c r="C267" s="1">
        <v>-390</v>
      </c>
      <c r="D267" s="2" t="s">
        <v>6</v>
      </c>
      <c r="E267" s="1">
        <v>35</v>
      </c>
      <c r="F267" s="10">
        <v>45318</v>
      </c>
      <c r="G267" s="1">
        <v>2</v>
      </c>
      <c r="H267">
        <f t="shared" si="4"/>
        <v>20753</v>
      </c>
    </row>
    <row r="268" spans="1:8" x14ac:dyDescent="0.25">
      <c r="A268" s="2">
        <v>1005</v>
      </c>
      <c r="B268" s="2">
        <v>12226</v>
      </c>
      <c r="C268" s="2">
        <v>1672</v>
      </c>
      <c r="D268" s="2" t="s">
        <v>4</v>
      </c>
      <c r="E268" s="1">
        <v>29</v>
      </c>
      <c r="F268" s="10">
        <v>45325</v>
      </c>
      <c r="G268" s="1">
        <v>2</v>
      </c>
      <c r="H268">
        <f t="shared" si="4"/>
        <v>22425</v>
      </c>
    </row>
    <row r="269" spans="1:8" x14ac:dyDescent="0.25">
      <c r="A269" s="2">
        <v>1005</v>
      </c>
      <c r="B269" s="2">
        <v>8156</v>
      </c>
      <c r="C269" s="2">
        <v>4247</v>
      </c>
      <c r="D269" s="2" t="s">
        <v>4</v>
      </c>
      <c r="E269" s="1">
        <v>50</v>
      </c>
      <c r="F269" s="10">
        <v>45335</v>
      </c>
      <c r="G269" s="1">
        <v>2</v>
      </c>
      <c r="H269">
        <f t="shared" si="4"/>
        <v>26672</v>
      </c>
    </row>
    <row r="270" spans="1:8" x14ac:dyDescent="0.25">
      <c r="A270" s="2">
        <v>1005</v>
      </c>
      <c r="B270" s="2">
        <v>17378</v>
      </c>
      <c r="C270" s="1">
        <v>-54</v>
      </c>
      <c r="D270" s="2" t="s">
        <v>6</v>
      </c>
      <c r="E270" s="1">
        <v>40</v>
      </c>
      <c r="F270" s="10">
        <v>45345</v>
      </c>
      <c r="G270" s="1">
        <v>5</v>
      </c>
      <c r="H270">
        <f t="shared" si="4"/>
        <v>26618</v>
      </c>
    </row>
    <row r="271" spans="1:8" x14ac:dyDescent="0.25">
      <c r="A271" s="2">
        <v>1005</v>
      </c>
      <c r="B271" s="2">
        <v>6236</v>
      </c>
      <c r="C271" s="1">
        <v>1219</v>
      </c>
      <c r="D271" s="2" t="s">
        <v>6</v>
      </c>
      <c r="E271" s="1">
        <v>67</v>
      </c>
      <c r="F271" s="10">
        <v>45346</v>
      </c>
      <c r="G271" s="1">
        <v>5</v>
      </c>
      <c r="H271">
        <f t="shared" si="4"/>
        <v>27837</v>
      </c>
    </row>
    <row r="272" spans="1:8" x14ac:dyDescent="0.25">
      <c r="A272" s="2">
        <v>1005</v>
      </c>
      <c r="B272" s="2">
        <v>19131</v>
      </c>
      <c r="C272" s="2">
        <v>-1288</v>
      </c>
      <c r="D272" s="2" t="s">
        <v>5</v>
      </c>
      <c r="E272" s="1">
        <v>62</v>
      </c>
      <c r="F272" s="10">
        <v>45363</v>
      </c>
      <c r="G272" s="1">
        <v>4</v>
      </c>
      <c r="H272">
        <f t="shared" si="4"/>
        <v>26549</v>
      </c>
    </row>
    <row r="273" spans="1:8" x14ac:dyDescent="0.25">
      <c r="A273" s="2">
        <v>1005</v>
      </c>
      <c r="B273" s="2">
        <v>7718</v>
      </c>
      <c r="C273" s="2">
        <v>-1130</v>
      </c>
      <c r="D273" s="2" t="s">
        <v>5</v>
      </c>
      <c r="E273" s="1">
        <v>67</v>
      </c>
      <c r="F273" s="10">
        <v>45399</v>
      </c>
      <c r="G273" s="1">
        <v>2</v>
      </c>
      <c r="H273">
        <f t="shared" si="4"/>
        <v>25419</v>
      </c>
    </row>
    <row r="274" spans="1:8" x14ac:dyDescent="0.25">
      <c r="A274" s="2">
        <v>1005</v>
      </c>
      <c r="B274" s="2">
        <v>12412</v>
      </c>
      <c r="C274" s="2">
        <v>388</v>
      </c>
      <c r="D274" s="2" t="s">
        <v>4</v>
      </c>
      <c r="E274" s="1">
        <v>36</v>
      </c>
      <c r="F274" s="10">
        <v>45401</v>
      </c>
      <c r="G274" s="1">
        <v>3</v>
      </c>
      <c r="H274">
        <f t="shared" si="4"/>
        <v>25807</v>
      </c>
    </row>
    <row r="275" spans="1:8" x14ac:dyDescent="0.25">
      <c r="A275" s="2">
        <v>1005</v>
      </c>
      <c r="B275" s="2">
        <v>5004</v>
      </c>
      <c r="C275" s="2">
        <v>-3047</v>
      </c>
      <c r="D275" s="2" t="s">
        <v>5</v>
      </c>
      <c r="E275" s="1">
        <v>36</v>
      </c>
      <c r="F275" s="10">
        <v>45428</v>
      </c>
      <c r="G275" s="1">
        <v>5</v>
      </c>
      <c r="H275">
        <f t="shared" si="4"/>
        <v>22760</v>
      </c>
    </row>
    <row r="276" spans="1:8" x14ac:dyDescent="0.25">
      <c r="A276" s="2">
        <v>1005</v>
      </c>
      <c r="B276" s="2">
        <v>16220</v>
      </c>
      <c r="C276" s="1">
        <v>633</v>
      </c>
      <c r="D276" s="2" t="s">
        <v>6</v>
      </c>
      <c r="E276" s="1">
        <v>45</v>
      </c>
      <c r="F276" s="10">
        <v>45448</v>
      </c>
      <c r="G276" s="1">
        <v>2</v>
      </c>
      <c r="H276">
        <f t="shared" si="4"/>
        <v>23393</v>
      </c>
    </row>
    <row r="277" spans="1:8" x14ac:dyDescent="0.25">
      <c r="A277" s="2">
        <v>1005</v>
      </c>
      <c r="B277" s="2">
        <v>6038</v>
      </c>
      <c r="C277" s="2">
        <v>3271</v>
      </c>
      <c r="D277" s="2" t="s">
        <v>4</v>
      </c>
      <c r="E277" s="1">
        <v>40</v>
      </c>
      <c r="F277" s="10">
        <v>45450</v>
      </c>
      <c r="G277" s="1">
        <v>4</v>
      </c>
      <c r="H277">
        <f t="shared" si="4"/>
        <v>26664</v>
      </c>
    </row>
    <row r="278" spans="1:8" x14ac:dyDescent="0.25">
      <c r="A278" s="2">
        <v>1005</v>
      </c>
      <c r="B278" s="2">
        <v>17653</v>
      </c>
      <c r="C278" s="2">
        <v>4637</v>
      </c>
      <c r="D278" s="2" t="s">
        <v>4</v>
      </c>
      <c r="E278" s="1">
        <v>59</v>
      </c>
      <c r="F278" s="10">
        <v>45451</v>
      </c>
      <c r="G278" s="1">
        <v>3</v>
      </c>
      <c r="H278">
        <f t="shared" si="4"/>
        <v>31301</v>
      </c>
    </row>
    <row r="279" spans="1:8" x14ac:dyDescent="0.25">
      <c r="A279" s="2">
        <v>1005</v>
      </c>
      <c r="B279" s="2">
        <v>15181</v>
      </c>
      <c r="C279" s="2">
        <v>3680</v>
      </c>
      <c r="D279" s="2" t="s">
        <v>4</v>
      </c>
      <c r="E279" s="1">
        <v>38</v>
      </c>
      <c r="F279" s="10">
        <v>45471</v>
      </c>
      <c r="G279" s="1">
        <v>3</v>
      </c>
      <c r="H279">
        <f t="shared" si="4"/>
        <v>34981</v>
      </c>
    </row>
    <row r="280" spans="1:8" x14ac:dyDescent="0.25">
      <c r="A280" s="2">
        <v>1005</v>
      </c>
      <c r="B280" s="2">
        <v>12231</v>
      </c>
      <c r="C280" s="2">
        <v>4789</v>
      </c>
      <c r="D280" s="2" t="s">
        <v>4</v>
      </c>
      <c r="E280" s="1">
        <v>50</v>
      </c>
      <c r="F280" s="10">
        <v>45473</v>
      </c>
      <c r="G280" s="1">
        <v>1</v>
      </c>
      <c r="H280">
        <f t="shared" si="4"/>
        <v>39770</v>
      </c>
    </row>
    <row r="281" spans="1:8" x14ac:dyDescent="0.25">
      <c r="A281" s="2">
        <v>1005</v>
      </c>
      <c r="B281" s="2">
        <v>9038</v>
      </c>
      <c r="C281" s="2">
        <v>1158</v>
      </c>
      <c r="D281" s="2" t="s">
        <v>4</v>
      </c>
      <c r="E281" s="1">
        <v>60</v>
      </c>
      <c r="F281" s="10">
        <v>45487</v>
      </c>
      <c r="G281" s="1">
        <v>2</v>
      </c>
      <c r="H281">
        <f t="shared" si="4"/>
        <v>40928</v>
      </c>
    </row>
    <row r="282" spans="1:8" x14ac:dyDescent="0.25">
      <c r="A282" s="2">
        <v>1005</v>
      </c>
      <c r="B282" s="2">
        <v>17222</v>
      </c>
      <c r="C282" s="1">
        <v>1373</v>
      </c>
      <c r="D282" s="2" t="s">
        <v>6</v>
      </c>
      <c r="E282" s="1">
        <v>50</v>
      </c>
      <c r="F282" s="10">
        <v>45500</v>
      </c>
      <c r="G282" s="1">
        <v>5</v>
      </c>
      <c r="H282">
        <f t="shared" si="4"/>
        <v>42301</v>
      </c>
    </row>
    <row r="283" spans="1:8" x14ac:dyDescent="0.25">
      <c r="A283" s="2">
        <v>1005</v>
      </c>
      <c r="B283" s="2">
        <v>14582</v>
      </c>
      <c r="C283" s="1">
        <v>431</v>
      </c>
      <c r="D283" s="2" t="s">
        <v>6</v>
      </c>
      <c r="E283" s="1">
        <v>54</v>
      </c>
      <c r="F283" s="10">
        <v>45503</v>
      </c>
      <c r="G283" s="1">
        <v>1</v>
      </c>
      <c r="H283">
        <f t="shared" si="4"/>
        <v>42732</v>
      </c>
    </row>
    <row r="284" spans="1:8" x14ac:dyDescent="0.25">
      <c r="A284" s="2">
        <v>1005</v>
      </c>
      <c r="B284" s="2">
        <v>16204</v>
      </c>
      <c r="C284" s="2">
        <v>4209</v>
      </c>
      <c r="D284" s="2" t="s">
        <v>4</v>
      </c>
      <c r="E284" s="1">
        <v>45</v>
      </c>
      <c r="F284" s="10">
        <v>45508</v>
      </c>
      <c r="G284" s="1">
        <v>1</v>
      </c>
      <c r="H284">
        <f t="shared" si="4"/>
        <v>46941</v>
      </c>
    </row>
    <row r="285" spans="1:8" x14ac:dyDescent="0.25">
      <c r="A285" s="2">
        <v>1005</v>
      </c>
      <c r="B285" s="2">
        <v>12074</v>
      </c>
      <c r="C285" s="2">
        <v>483</v>
      </c>
      <c r="D285" s="2" t="s">
        <v>4</v>
      </c>
      <c r="E285" s="1">
        <v>61</v>
      </c>
      <c r="F285" s="10">
        <v>45514</v>
      </c>
      <c r="G285" s="1">
        <v>4</v>
      </c>
      <c r="H285">
        <f t="shared" si="4"/>
        <v>47424</v>
      </c>
    </row>
    <row r="286" spans="1:8" x14ac:dyDescent="0.25">
      <c r="A286" s="2">
        <v>1005</v>
      </c>
      <c r="B286" s="2">
        <v>19892</v>
      </c>
      <c r="C286" s="1">
        <v>1213</v>
      </c>
      <c r="D286" s="2" t="s">
        <v>6</v>
      </c>
      <c r="E286" s="1">
        <v>49</v>
      </c>
      <c r="F286" s="10">
        <v>45528</v>
      </c>
      <c r="G286" s="1">
        <v>4</v>
      </c>
      <c r="H286">
        <f t="shared" si="4"/>
        <v>48637</v>
      </c>
    </row>
    <row r="287" spans="1:8" x14ac:dyDescent="0.25">
      <c r="A287" s="2">
        <v>1005</v>
      </c>
      <c r="B287" s="2">
        <v>19983</v>
      </c>
      <c r="C287" s="2">
        <v>-3772</v>
      </c>
      <c r="D287" s="2" t="s">
        <v>5</v>
      </c>
      <c r="E287" s="1">
        <v>31</v>
      </c>
      <c r="F287" s="10">
        <v>45548</v>
      </c>
      <c r="G287" s="1">
        <v>1</v>
      </c>
      <c r="H287">
        <f t="shared" si="4"/>
        <v>44865</v>
      </c>
    </row>
    <row r="288" spans="1:8" x14ac:dyDescent="0.25">
      <c r="A288" s="2">
        <v>1005</v>
      </c>
      <c r="B288" s="2">
        <v>8080</v>
      </c>
      <c r="C288" s="1">
        <v>1142</v>
      </c>
      <c r="D288" s="2" t="s">
        <v>6</v>
      </c>
      <c r="E288" s="1">
        <v>48</v>
      </c>
      <c r="F288" s="10">
        <v>45561</v>
      </c>
      <c r="G288" s="1">
        <v>4</v>
      </c>
      <c r="H288">
        <f t="shared" si="4"/>
        <v>46007</v>
      </c>
    </row>
    <row r="289" spans="1:8" x14ac:dyDescent="0.25">
      <c r="A289" s="2">
        <v>1005</v>
      </c>
      <c r="B289" s="2">
        <v>5644</v>
      </c>
      <c r="C289" s="2">
        <v>-1794</v>
      </c>
      <c r="D289" s="2" t="s">
        <v>5</v>
      </c>
      <c r="E289" s="1">
        <v>50</v>
      </c>
      <c r="F289" s="10">
        <v>45578</v>
      </c>
      <c r="G289" s="2">
        <v>5</v>
      </c>
      <c r="H289">
        <f t="shared" si="4"/>
        <v>44213</v>
      </c>
    </row>
    <row r="290" spans="1:8" x14ac:dyDescent="0.25">
      <c r="A290" s="2">
        <v>1005</v>
      </c>
      <c r="B290" s="2">
        <v>11092</v>
      </c>
      <c r="C290" s="1">
        <v>114</v>
      </c>
      <c r="D290" s="2" t="s">
        <v>6</v>
      </c>
      <c r="E290" s="1">
        <v>31</v>
      </c>
      <c r="F290" s="10">
        <v>45581</v>
      </c>
      <c r="G290" s="2">
        <v>4</v>
      </c>
      <c r="H290">
        <f t="shared" si="4"/>
        <v>44327</v>
      </c>
    </row>
    <row r="291" spans="1:8" x14ac:dyDescent="0.25">
      <c r="A291" s="2">
        <v>1005</v>
      </c>
      <c r="B291" s="2">
        <v>15745</v>
      </c>
      <c r="C291" s="2">
        <v>-4347</v>
      </c>
      <c r="D291" s="2" t="s">
        <v>5</v>
      </c>
      <c r="E291" s="1">
        <v>60</v>
      </c>
      <c r="F291" s="10">
        <v>45599</v>
      </c>
      <c r="G291" s="2">
        <v>2</v>
      </c>
      <c r="H291">
        <f t="shared" si="4"/>
        <v>39980</v>
      </c>
    </row>
    <row r="292" spans="1:8" x14ac:dyDescent="0.25">
      <c r="A292" s="2">
        <v>1005</v>
      </c>
      <c r="B292" s="2">
        <v>5433</v>
      </c>
      <c r="C292" s="2">
        <v>878</v>
      </c>
      <c r="D292" s="2" t="s">
        <v>4</v>
      </c>
      <c r="E292" s="1">
        <v>33</v>
      </c>
      <c r="F292" s="10">
        <v>45622</v>
      </c>
      <c r="G292" s="2">
        <v>2</v>
      </c>
      <c r="H292">
        <f t="shared" si="4"/>
        <v>40858</v>
      </c>
    </row>
    <row r="293" spans="1:8" x14ac:dyDescent="0.25">
      <c r="A293" s="2">
        <v>1005</v>
      </c>
      <c r="B293" s="2">
        <v>18263</v>
      </c>
      <c r="C293" s="2">
        <v>1729</v>
      </c>
      <c r="D293" s="2" t="s">
        <v>4</v>
      </c>
      <c r="E293" s="1">
        <v>38</v>
      </c>
      <c r="F293" s="10">
        <v>45627</v>
      </c>
      <c r="G293" s="2">
        <v>2</v>
      </c>
      <c r="H293">
        <f t="shared" si="4"/>
        <v>42587</v>
      </c>
    </row>
    <row r="294" spans="1:8" x14ac:dyDescent="0.25">
      <c r="A294" s="2">
        <v>1005</v>
      </c>
      <c r="B294" s="2">
        <v>8504</v>
      </c>
      <c r="C294" s="2">
        <v>1956</v>
      </c>
      <c r="D294" s="2" t="s">
        <v>4</v>
      </c>
      <c r="E294" s="1">
        <v>63</v>
      </c>
      <c r="F294" s="10">
        <v>45638</v>
      </c>
      <c r="G294" s="2">
        <v>4</v>
      </c>
      <c r="H294">
        <f t="shared" si="4"/>
        <v>44543</v>
      </c>
    </row>
    <row r="295" spans="1:8" x14ac:dyDescent="0.25">
      <c r="A295" s="2">
        <v>1005</v>
      </c>
      <c r="B295" s="2">
        <v>17682</v>
      </c>
      <c r="C295" s="2">
        <v>416</v>
      </c>
      <c r="D295" s="2" t="s">
        <v>4</v>
      </c>
      <c r="E295" s="1">
        <v>44</v>
      </c>
      <c r="F295" s="10">
        <v>45640</v>
      </c>
      <c r="G295" s="2">
        <v>3</v>
      </c>
      <c r="H295">
        <f t="shared" si="4"/>
        <v>44959</v>
      </c>
    </row>
    <row r="296" spans="1:8" x14ac:dyDescent="0.25">
      <c r="A296" s="2">
        <v>1005</v>
      </c>
      <c r="B296" s="2">
        <v>11684</v>
      </c>
      <c r="C296" s="2">
        <v>2382</v>
      </c>
      <c r="D296" s="2" t="s">
        <v>4</v>
      </c>
      <c r="E296" s="1">
        <v>28</v>
      </c>
      <c r="F296" s="10">
        <v>45643</v>
      </c>
      <c r="G296" s="2">
        <v>3</v>
      </c>
      <c r="H296">
        <f t="shared" si="4"/>
        <v>47341</v>
      </c>
    </row>
    <row r="297" spans="1:8" x14ac:dyDescent="0.25">
      <c r="A297" s="2">
        <v>1005</v>
      </c>
      <c r="B297" s="2">
        <v>12967</v>
      </c>
      <c r="C297" s="2">
        <v>-890</v>
      </c>
      <c r="D297" s="2" t="s">
        <v>5</v>
      </c>
      <c r="E297" s="1">
        <v>64</v>
      </c>
      <c r="F297" s="10">
        <v>45655</v>
      </c>
      <c r="G297" s="2">
        <v>3</v>
      </c>
      <c r="H297">
        <f t="shared" si="4"/>
        <v>46451</v>
      </c>
    </row>
    <row r="298" spans="1:8" x14ac:dyDescent="0.25">
      <c r="A298" s="2">
        <v>1006</v>
      </c>
      <c r="B298" s="2">
        <v>17498</v>
      </c>
      <c r="C298" s="1">
        <v>-47</v>
      </c>
      <c r="D298" s="2" t="s">
        <v>6</v>
      </c>
      <c r="E298" s="1">
        <v>68</v>
      </c>
      <c r="F298" s="10">
        <v>44928</v>
      </c>
      <c r="G298" s="1">
        <v>5</v>
      </c>
      <c r="H298">
        <f t="shared" si="4"/>
        <v>17498</v>
      </c>
    </row>
    <row r="299" spans="1:8" x14ac:dyDescent="0.25">
      <c r="A299" s="2">
        <v>1006</v>
      </c>
      <c r="B299" s="2">
        <v>15425</v>
      </c>
      <c r="C299" s="1">
        <v>826</v>
      </c>
      <c r="D299" s="2" t="s">
        <v>6</v>
      </c>
      <c r="E299" s="1">
        <v>66</v>
      </c>
      <c r="F299" s="10">
        <v>44945</v>
      </c>
      <c r="G299" s="1">
        <v>1</v>
      </c>
      <c r="H299">
        <f t="shared" si="4"/>
        <v>18324</v>
      </c>
    </row>
    <row r="300" spans="1:8" x14ac:dyDescent="0.25">
      <c r="A300" s="2">
        <v>1006</v>
      </c>
      <c r="B300" s="2">
        <v>10215</v>
      </c>
      <c r="C300" s="2">
        <v>-4125</v>
      </c>
      <c r="D300" s="2" t="s">
        <v>5</v>
      </c>
      <c r="E300" s="1">
        <v>57</v>
      </c>
      <c r="F300" s="10">
        <v>44948</v>
      </c>
      <c r="G300" s="1">
        <v>2</v>
      </c>
      <c r="H300">
        <f t="shared" si="4"/>
        <v>14199</v>
      </c>
    </row>
    <row r="301" spans="1:8" x14ac:dyDescent="0.25">
      <c r="A301" s="2">
        <v>1006</v>
      </c>
      <c r="B301" s="2">
        <v>13987</v>
      </c>
      <c r="C301" s="2">
        <v>-3406</v>
      </c>
      <c r="D301" s="2" t="s">
        <v>5</v>
      </c>
      <c r="E301" s="1">
        <v>34</v>
      </c>
      <c r="F301" s="10">
        <v>44969</v>
      </c>
      <c r="G301" s="1">
        <v>3</v>
      </c>
      <c r="H301">
        <f t="shared" si="4"/>
        <v>10793</v>
      </c>
    </row>
    <row r="302" spans="1:8" x14ac:dyDescent="0.25">
      <c r="A302" s="2">
        <v>1006</v>
      </c>
      <c r="B302" s="2">
        <v>14276</v>
      </c>
      <c r="C302" s="2">
        <v>-3773</v>
      </c>
      <c r="D302" s="2" t="s">
        <v>5</v>
      </c>
      <c r="E302" s="2">
        <v>38</v>
      </c>
      <c r="F302" s="10">
        <v>44972</v>
      </c>
      <c r="G302" s="2">
        <v>5</v>
      </c>
      <c r="H302">
        <f t="shared" si="4"/>
        <v>7020</v>
      </c>
    </row>
    <row r="303" spans="1:8" x14ac:dyDescent="0.25">
      <c r="A303" s="2">
        <v>1006</v>
      </c>
      <c r="B303" s="2">
        <v>19730</v>
      </c>
      <c r="C303" s="2">
        <v>1583</v>
      </c>
      <c r="D303" s="2" t="s">
        <v>4</v>
      </c>
      <c r="E303" s="1">
        <v>28</v>
      </c>
      <c r="F303" s="10">
        <v>45009</v>
      </c>
      <c r="G303" s="1">
        <v>4</v>
      </c>
      <c r="H303">
        <f t="shared" si="4"/>
        <v>8603</v>
      </c>
    </row>
    <row r="304" spans="1:8" x14ac:dyDescent="0.25">
      <c r="A304" s="2">
        <v>1006</v>
      </c>
      <c r="B304" s="2">
        <v>11310</v>
      </c>
      <c r="C304" s="2">
        <v>1691</v>
      </c>
      <c r="D304" s="2" t="s">
        <v>4</v>
      </c>
      <c r="E304" s="1">
        <v>28</v>
      </c>
      <c r="F304" s="10">
        <v>45010</v>
      </c>
      <c r="G304" s="1">
        <v>2</v>
      </c>
      <c r="H304">
        <f t="shared" si="4"/>
        <v>10294</v>
      </c>
    </row>
    <row r="305" spans="1:8" x14ac:dyDescent="0.25">
      <c r="A305" s="2">
        <v>1006</v>
      </c>
      <c r="B305" s="2">
        <v>17493</v>
      </c>
      <c r="C305" s="2">
        <v>766</v>
      </c>
      <c r="D305" s="2" t="s">
        <v>4</v>
      </c>
      <c r="E305" s="1">
        <v>52</v>
      </c>
      <c r="F305" s="10">
        <v>45020</v>
      </c>
      <c r="G305" s="1">
        <v>5</v>
      </c>
      <c r="H305">
        <f t="shared" ref="H305:H368" si="5">IF(A305=A304,H304+C305,B305)</f>
        <v>11060</v>
      </c>
    </row>
    <row r="306" spans="1:8" x14ac:dyDescent="0.25">
      <c r="A306" s="2">
        <v>1006</v>
      </c>
      <c r="B306" s="2">
        <v>10202</v>
      </c>
      <c r="C306" s="2">
        <v>3940</v>
      </c>
      <c r="D306" s="2" t="s">
        <v>4</v>
      </c>
      <c r="E306" s="1">
        <v>57</v>
      </c>
      <c r="F306" s="10">
        <v>45032</v>
      </c>
      <c r="G306" s="1">
        <v>1</v>
      </c>
      <c r="H306">
        <f t="shared" si="5"/>
        <v>15000</v>
      </c>
    </row>
    <row r="307" spans="1:8" x14ac:dyDescent="0.25">
      <c r="A307" s="2">
        <v>1006</v>
      </c>
      <c r="B307" s="2">
        <v>14436</v>
      </c>
      <c r="C307" s="2">
        <v>-3834</v>
      </c>
      <c r="D307" s="2" t="s">
        <v>5</v>
      </c>
      <c r="E307" s="1">
        <v>53</v>
      </c>
      <c r="F307" s="10">
        <v>45045</v>
      </c>
      <c r="G307" s="1">
        <v>4</v>
      </c>
      <c r="H307">
        <f t="shared" si="5"/>
        <v>11166</v>
      </c>
    </row>
    <row r="308" spans="1:8" x14ac:dyDescent="0.25">
      <c r="A308" s="2">
        <v>1006</v>
      </c>
      <c r="B308" s="2">
        <v>5758</v>
      </c>
      <c r="C308" s="1">
        <v>879</v>
      </c>
      <c r="D308" s="2" t="s">
        <v>6</v>
      </c>
      <c r="E308" s="1">
        <v>62</v>
      </c>
      <c r="F308" s="10">
        <v>45048</v>
      </c>
      <c r="G308" s="1">
        <v>1</v>
      </c>
      <c r="H308">
        <f t="shared" si="5"/>
        <v>12045</v>
      </c>
    </row>
    <row r="309" spans="1:8" x14ac:dyDescent="0.25">
      <c r="A309" s="2">
        <v>1006</v>
      </c>
      <c r="B309" s="2">
        <v>13457</v>
      </c>
      <c r="C309" s="2">
        <v>-259</v>
      </c>
      <c r="D309" s="2" t="s">
        <v>5</v>
      </c>
      <c r="E309" s="1">
        <v>64</v>
      </c>
      <c r="F309" s="10">
        <v>45051</v>
      </c>
      <c r="G309" s="1">
        <v>3</v>
      </c>
      <c r="H309">
        <f t="shared" si="5"/>
        <v>11786</v>
      </c>
    </row>
    <row r="310" spans="1:8" x14ac:dyDescent="0.25">
      <c r="A310" s="2">
        <v>1006</v>
      </c>
      <c r="B310" s="2">
        <v>15291</v>
      </c>
      <c r="C310" s="1">
        <v>-136</v>
      </c>
      <c r="D310" s="2" t="s">
        <v>6</v>
      </c>
      <c r="E310" s="1">
        <v>63</v>
      </c>
      <c r="F310" s="10">
        <v>45066</v>
      </c>
      <c r="G310" s="1">
        <v>4</v>
      </c>
      <c r="H310">
        <f t="shared" si="5"/>
        <v>11650</v>
      </c>
    </row>
    <row r="311" spans="1:8" x14ac:dyDescent="0.25">
      <c r="A311" s="2">
        <v>1006</v>
      </c>
      <c r="B311" s="2">
        <v>6417</v>
      </c>
      <c r="C311" s="2">
        <v>1682</v>
      </c>
      <c r="D311" s="2" t="s">
        <v>4</v>
      </c>
      <c r="E311" s="1">
        <v>68</v>
      </c>
      <c r="F311" s="10">
        <v>45089</v>
      </c>
      <c r="G311" s="1">
        <v>2</v>
      </c>
      <c r="H311">
        <f t="shared" si="5"/>
        <v>13332</v>
      </c>
    </row>
    <row r="312" spans="1:8" x14ac:dyDescent="0.25">
      <c r="A312" s="2">
        <v>1006</v>
      </c>
      <c r="B312" s="2">
        <v>14687</v>
      </c>
      <c r="C312" s="2">
        <v>991</v>
      </c>
      <c r="D312" s="2" t="s">
        <v>4</v>
      </c>
      <c r="E312" s="1">
        <v>33</v>
      </c>
      <c r="F312" s="10">
        <v>45094</v>
      </c>
      <c r="G312" s="1">
        <v>5</v>
      </c>
      <c r="H312">
        <f t="shared" si="5"/>
        <v>14323</v>
      </c>
    </row>
    <row r="313" spans="1:8" x14ac:dyDescent="0.25">
      <c r="A313" s="2">
        <v>1006</v>
      </c>
      <c r="B313" s="2">
        <v>15486</v>
      </c>
      <c r="C313" s="2">
        <v>1318</v>
      </c>
      <c r="D313" s="2" t="s">
        <v>4</v>
      </c>
      <c r="E313" s="1">
        <v>53</v>
      </c>
      <c r="F313" s="10">
        <v>45099</v>
      </c>
      <c r="G313" s="1">
        <v>3</v>
      </c>
      <c r="H313">
        <f t="shared" si="5"/>
        <v>15641</v>
      </c>
    </row>
    <row r="314" spans="1:8" x14ac:dyDescent="0.25">
      <c r="A314" s="2">
        <v>1006</v>
      </c>
      <c r="B314" s="2">
        <v>15870</v>
      </c>
      <c r="C314" s="2">
        <v>1121</v>
      </c>
      <c r="D314" s="2" t="s">
        <v>4</v>
      </c>
      <c r="E314" s="1">
        <v>37</v>
      </c>
      <c r="F314" s="10">
        <v>45119</v>
      </c>
      <c r="G314" s="1">
        <v>1</v>
      </c>
      <c r="H314">
        <f t="shared" si="5"/>
        <v>16762</v>
      </c>
    </row>
    <row r="315" spans="1:8" x14ac:dyDescent="0.25">
      <c r="A315" s="2">
        <v>1006</v>
      </c>
      <c r="B315" s="2">
        <v>5833</v>
      </c>
      <c r="C315" s="2">
        <v>-3135</v>
      </c>
      <c r="D315" s="2" t="s">
        <v>5</v>
      </c>
      <c r="E315" s="1">
        <v>58</v>
      </c>
      <c r="F315" s="10">
        <v>45122</v>
      </c>
      <c r="G315" s="1">
        <v>2</v>
      </c>
      <c r="H315">
        <f t="shared" si="5"/>
        <v>13627</v>
      </c>
    </row>
    <row r="316" spans="1:8" x14ac:dyDescent="0.25">
      <c r="A316" s="2">
        <v>1006</v>
      </c>
      <c r="B316" s="2">
        <v>16592</v>
      </c>
      <c r="C316" s="2">
        <v>2485</v>
      </c>
      <c r="D316" s="2" t="s">
        <v>4</v>
      </c>
      <c r="E316" s="1">
        <v>54</v>
      </c>
      <c r="F316" s="10">
        <v>45144</v>
      </c>
      <c r="G316" s="1">
        <v>2</v>
      </c>
      <c r="H316">
        <f t="shared" si="5"/>
        <v>16112</v>
      </c>
    </row>
    <row r="317" spans="1:8" x14ac:dyDescent="0.25">
      <c r="A317" s="2">
        <v>1006</v>
      </c>
      <c r="B317" s="2">
        <v>9917</v>
      </c>
      <c r="C317" s="2">
        <v>-602</v>
      </c>
      <c r="D317" s="2" t="s">
        <v>5</v>
      </c>
      <c r="E317" s="1">
        <v>54</v>
      </c>
      <c r="F317" s="10">
        <v>45150</v>
      </c>
      <c r="G317" s="1">
        <v>2</v>
      </c>
      <c r="H317">
        <f t="shared" si="5"/>
        <v>15510</v>
      </c>
    </row>
    <row r="318" spans="1:8" x14ac:dyDescent="0.25">
      <c r="A318" s="2">
        <v>1006</v>
      </c>
      <c r="B318" s="2">
        <v>15221</v>
      </c>
      <c r="C318" s="2">
        <v>514</v>
      </c>
      <c r="D318" s="2" t="s">
        <v>4</v>
      </c>
      <c r="E318" s="1">
        <v>67</v>
      </c>
      <c r="F318" s="10">
        <v>45159</v>
      </c>
      <c r="G318" s="1">
        <v>5</v>
      </c>
      <c r="H318">
        <f t="shared" si="5"/>
        <v>16024</v>
      </c>
    </row>
    <row r="319" spans="1:8" x14ac:dyDescent="0.25">
      <c r="A319" s="2">
        <v>1006</v>
      </c>
      <c r="B319" s="2">
        <v>12509</v>
      </c>
      <c r="C319" s="1">
        <v>979</v>
      </c>
      <c r="D319" s="2" t="s">
        <v>6</v>
      </c>
      <c r="E319" s="1">
        <v>40</v>
      </c>
      <c r="F319" s="10">
        <v>45167</v>
      </c>
      <c r="G319" s="1">
        <v>4</v>
      </c>
      <c r="H319">
        <f t="shared" si="5"/>
        <v>17003</v>
      </c>
    </row>
    <row r="320" spans="1:8" x14ac:dyDescent="0.25">
      <c r="A320" s="2">
        <v>1006</v>
      </c>
      <c r="B320" s="2">
        <v>15885</v>
      </c>
      <c r="C320" s="1">
        <v>-395</v>
      </c>
      <c r="D320" s="2" t="s">
        <v>6</v>
      </c>
      <c r="E320" s="1">
        <v>57</v>
      </c>
      <c r="F320" s="10">
        <v>45175</v>
      </c>
      <c r="G320" s="1">
        <v>4</v>
      </c>
      <c r="H320">
        <f t="shared" si="5"/>
        <v>16608</v>
      </c>
    </row>
    <row r="321" spans="1:8" x14ac:dyDescent="0.25">
      <c r="A321" s="2">
        <v>1006</v>
      </c>
      <c r="B321" s="2">
        <v>6883</v>
      </c>
      <c r="C321" s="2">
        <v>-837</v>
      </c>
      <c r="D321" s="2" t="s">
        <v>5</v>
      </c>
      <c r="E321" s="1">
        <v>37</v>
      </c>
      <c r="F321" s="10">
        <v>45176</v>
      </c>
      <c r="G321" s="1">
        <v>5</v>
      </c>
      <c r="H321">
        <f t="shared" si="5"/>
        <v>15771</v>
      </c>
    </row>
    <row r="322" spans="1:8" x14ac:dyDescent="0.25">
      <c r="A322" s="2">
        <v>1006</v>
      </c>
      <c r="B322" s="2">
        <v>18132</v>
      </c>
      <c r="C322" s="2">
        <v>-2662</v>
      </c>
      <c r="D322" s="2" t="s">
        <v>5</v>
      </c>
      <c r="E322" s="1">
        <v>46</v>
      </c>
      <c r="F322" s="10">
        <v>45205</v>
      </c>
      <c r="G322" s="1">
        <v>5</v>
      </c>
      <c r="H322">
        <f t="shared" si="5"/>
        <v>13109</v>
      </c>
    </row>
    <row r="323" spans="1:8" x14ac:dyDescent="0.25">
      <c r="A323" s="2">
        <v>1006</v>
      </c>
      <c r="B323" s="2">
        <v>16365</v>
      </c>
      <c r="C323" s="2">
        <v>-2</v>
      </c>
      <c r="D323" s="2" t="s">
        <v>5</v>
      </c>
      <c r="E323" s="1">
        <v>47</v>
      </c>
      <c r="F323" s="10">
        <v>45226</v>
      </c>
      <c r="G323" s="1">
        <v>3</v>
      </c>
      <c r="H323">
        <f t="shared" si="5"/>
        <v>13107</v>
      </c>
    </row>
    <row r="324" spans="1:8" x14ac:dyDescent="0.25">
      <c r="A324" s="2">
        <v>1006</v>
      </c>
      <c r="B324" s="2">
        <v>11633</v>
      </c>
      <c r="C324" s="2">
        <v>-4029</v>
      </c>
      <c r="D324" s="2" t="s">
        <v>5</v>
      </c>
      <c r="E324" s="1">
        <v>56</v>
      </c>
      <c r="F324" s="10">
        <v>45227</v>
      </c>
      <c r="G324" s="1">
        <v>2</v>
      </c>
      <c r="H324">
        <f t="shared" si="5"/>
        <v>9078</v>
      </c>
    </row>
    <row r="325" spans="1:8" x14ac:dyDescent="0.25">
      <c r="A325" s="2">
        <v>1006</v>
      </c>
      <c r="B325" s="2">
        <v>7387</v>
      </c>
      <c r="C325" s="2">
        <v>-3624</v>
      </c>
      <c r="D325" s="2" t="s">
        <v>5</v>
      </c>
      <c r="E325" s="1">
        <v>36</v>
      </c>
      <c r="F325" s="10">
        <v>45257</v>
      </c>
      <c r="G325" s="1">
        <v>4</v>
      </c>
      <c r="H325">
        <f t="shared" si="5"/>
        <v>5454</v>
      </c>
    </row>
    <row r="326" spans="1:8" x14ac:dyDescent="0.25">
      <c r="A326" s="2">
        <v>1006</v>
      </c>
      <c r="B326" s="2">
        <v>12639</v>
      </c>
      <c r="C326" s="2">
        <v>-2144</v>
      </c>
      <c r="D326" s="2" t="s">
        <v>5</v>
      </c>
      <c r="E326" s="1">
        <v>56</v>
      </c>
      <c r="F326" s="10">
        <v>45257</v>
      </c>
      <c r="G326" s="1">
        <v>1</v>
      </c>
      <c r="H326">
        <f t="shared" si="5"/>
        <v>3310</v>
      </c>
    </row>
    <row r="327" spans="1:8" x14ac:dyDescent="0.25">
      <c r="A327" s="2">
        <v>1006</v>
      </c>
      <c r="B327" s="2">
        <v>19441</v>
      </c>
      <c r="C327" s="1">
        <v>990</v>
      </c>
      <c r="D327" s="2" t="s">
        <v>6</v>
      </c>
      <c r="E327" s="1">
        <v>44</v>
      </c>
      <c r="F327" s="10">
        <v>45275</v>
      </c>
      <c r="G327" s="1">
        <v>3</v>
      </c>
      <c r="H327">
        <f t="shared" si="5"/>
        <v>4300</v>
      </c>
    </row>
    <row r="328" spans="1:8" x14ac:dyDescent="0.25">
      <c r="A328" s="2">
        <v>1006</v>
      </c>
      <c r="B328" s="2">
        <v>9842</v>
      </c>
      <c r="C328" s="2">
        <v>-3182</v>
      </c>
      <c r="D328" s="2" t="s">
        <v>5</v>
      </c>
      <c r="E328" s="1">
        <v>45</v>
      </c>
      <c r="F328" s="10">
        <v>45287</v>
      </c>
      <c r="G328" s="1">
        <v>5</v>
      </c>
      <c r="H328">
        <f t="shared" si="5"/>
        <v>1118</v>
      </c>
    </row>
    <row r="329" spans="1:8" x14ac:dyDescent="0.25">
      <c r="A329" s="2">
        <v>1006</v>
      </c>
      <c r="B329" s="2">
        <v>15449</v>
      </c>
      <c r="C329" s="2">
        <v>3664</v>
      </c>
      <c r="D329" s="2" t="s">
        <v>4</v>
      </c>
      <c r="E329" s="1">
        <v>37</v>
      </c>
      <c r="F329" s="10">
        <v>45289</v>
      </c>
      <c r="G329" s="1">
        <v>4</v>
      </c>
      <c r="H329">
        <f t="shared" si="5"/>
        <v>4782</v>
      </c>
    </row>
    <row r="330" spans="1:8" x14ac:dyDescent="0.25">
      <c r="A330" s="2">
        <v>1006</v>
      </c>
      <c r="B330" s="2">
        <v>9295</v>
      </c>
      <c r="C330" s="1">
        <v>569</v>
      </c>
      <c r="D330" s="2" t="s">
        <v>6</v>
      </c>
      <c r="E330" s="1">
        <v>55</v>
      </c>
      <c r="F330" s="10">
        <v>45296</v>
      </c>
      <c r="G330" s="1">
        <v>3</v>
      </c>
      <c r="H330">
        <f t="shared" si="5"/>
        <v>5351</v>
      </c>
    </row>
    <row r="331" spans="1:8" x14ac:dyDescent="0.25">
      <c r="A331" s="2">
        <v>1006</v>
      </c>
      <c r="B331" s="2">
        <v>9059</v>
      </c>
      <c r="C331" s="2">
        <v>-4646</v>
      </c>
      <c r="D331" s="2" t="s">
        <v>5</v>
      </c>
      <c r="E331" s="1">
        <v>70</v>
      </c>
      <c r="F331" s="10">
        <v>45302</v>
      </c>
      <c r="G331" s="1">
        <v>3</v>
      </c>
      <c r="H331">
        <f t="shared" si="5"/>
        <v>705</v>
      </c>
    </row>
    <row r="332" spans="1:8" x14ac:dyDescent="0.25">
      <c r="A332" s="2">
        <v>1006</v>
      </c>
      <c r="B332" s="2">
        <v>6665</v>
      </c>
      <c r="C332" s="1">
        <v>-354</v>
      </c>
      <c r="D332" s="2" t="s">
        <v>6</v>
      </c>
      <c r="E332" s="1">
        <v>32</v>
      </c>
      <c r="F332" s="10">
        <v>45336</v>
      </c>
      <c r="G332" s="1">
        <v>3</v>
      </c>
      <c r="H332">
        <f t="shared" si="5"/>
        <v>351</v>
      </c>
    </row>
    <row r="333" spans="1:8" x14ac:dyDescent="0.25">
      <c r="A333" s="2">
        <v>1006</v>
      </c>
      <c r="B333" s="2">
        <v>14556</v>
      </c>
      <c r="C333" s="2">
        <v>-2132</v>
      </c>
      <c r="D333" s="2" t="s">
        <v>5</v>
      </c>
      <c r="E333" s="1">
        <v>47</v>
      </c>
      <c r="F333" s="10">
        <v>45352</v>
      </c>
      <c r="G333" s="1">
        <v>2</v>
      </c>
      <c r="H333">
        <f t="shared" si="5"/>
        <v>-1781</v>
      </c>
    </row>
    <row r="334" spans="1:8" x14ac:dyDescent="0.25">
      <c r="A334" s="2">
        <v>1006</v>
      </c>
      <c r="B334" s="2">
        <v>13022</v>
      </c>
      <c r="C334" s="1">
        <v>866</v>
      </c>
      <c r="D334" s="2" t="s">
        <v>6</v>
      </c>
      <c r="E334" s="1">
        <v>60</v>
      </c>
      <c r="F334" s="10">
        <v>45387</v>
      </c>
      <c r="G334" s="1">
        <v>1</v>
      </c>
      <c r="H334">
        <f t="shared" si="5"/>
        <v>-915</v>
      </c>
    </row>
    <row r="335" spans="1:8" x14ac:dyDescent="0.25">
      <c r="A335" s="2">
        <v>1006</v>
      </c>
      <c r="B335" s="2">
        <v>9810</v>
      </c>
      <c r="C335" s="1">
        <v>618</v>
      </c>
      <c r="D335" s="2" t="s">
        <v>6</v>
      </c>
      <c r="E335" s="1">
        <v>48</v>
      </c>
      <c r="F335" s="10">
        <v>45391</v>
      </c>
      <c r="G335" s="1">
        <v>4</v>
      </c>
      <c r="H335">
        <f t="shared" si="5"/>
        <v>-297</v>
      </c>
    </row>
    <row r="336" spans="1:8" x14ac:dyDescent="0.25">
      <c r="A336" s="2">
        <v>1006</v>
      </c>
      <c r="B336" s="2">
        <v>5714</v>
      </c>
      <c r="C336" s="2">
        <v>492</v>
      </c>
      <c r="D336" s="2" t="s">
        <v>4</v>
      </c>
      <c r="E336" s="1">
        <v>48</v>
      </c>
      <c r="F336" s="10">
        <v>45424</v>
      </c>
      <c r="G336" s="1">
        <v>3</v>
      </c>
      <c r="H336">
        <f t="shared" si="5"/>
        <v>195</v>
      </c>
    </row>
    <row r="337" spans="1:8" x14ac:dyDescent="0.25">
      <c r="A337" s="2">
        <v>1006</v>
      </c>
      <c r="B337" s="2">
        <v>10191</v>
      </c>
      <c r="C337" s="2">
        <v>-622</v>
      </c>
      <c r="D337" s="2" t="s">
        <v>5</v>
      </c>
      <c r="E337" s="1">
        <v>31</v>
      </c>
      <c r="F337" s="10">
        <v>45456</v>
      </c>
      <c r="G337" s="1">
        <v>4</v>
      </c>
      <c r="H337">
        <f t="shared" si="5"/>
        <v>-427</v>
      </c>
    </row>
    <row r="338" spans="1:8" x14ac:dyDescent="0.25">
      <c r="A338" s="2">
        <v>1006</v>
      </c>
      <c r="B338" s="2">
        <v>5357</v>
      </c>
      <c r="C338" s="2">
        <v>-3241</v>
      </c>
      <c r="D338" s="2" t="s">
        <v>5</v>
      </c>
      <c r="E338" s="1">
        <v>47</v>
      </c>
      <c r="F338" s="10">
        <v>45465</v>
      </c>
      <c r="G338" s="1">
        <v>2</v>
      </c>
      <c r="H338">
        <f t="shared" si="5"/>
        <v>-3668</v>
      </c>
    </row>
    <row r="339" spans="1:8" x14ac:dyDescent="0.25">
      <c r="A339" s="2">
        <v>1006</v>
      </c>
      <c r="B339" s="2">
        <v>10079</v>
      </c>
      <c r="C339" s="2">
        <v>-2561</v>
      </c>
      <c r="D339" s="2" t="s">
        <v>5</v>
      </c>
      <c r="E339" s="1">
        <v>59</v>
      </c>
      <c r="F339" s="10">
        <v>45468</v>
      </c>
      <c r="G339" s="1">
        <v>5</v>
      </c>
      <c r="H339">
        <f t="shared" si="5"/>
        <v>-6229</v>
      </c>
    </row>
    <row r="340" spans="1:8" x14ac:dyDescent="0.25">
      <c r="A340" s="2">
        <v>1006</v>
      </c>
      <c r="B340" s="2">
        <v>11408</v>
      </c>
      <c r="C340" s="2">
        <v>1339</v>
      </c>
      <c r="D340" s="2" t="s">
        <v>4</v>
      </c>
      <c r="E340" s="1">
        <v>51</v>
      </c>
      <c r="F340" s="10">
        <v>45474</v>
      </c>
      <c r="G340" s="1">
        <v>1</v>
      </c>
      <c r="H340">
        <f t="shared" si="5"/>
        <v>-4890</v>
      </c>
    </row>
    <row r="341" spans="1:8" x14ac:dyDescent="0.25">
      <c r="A341" s="2">
        <v>1006</v>
      </c>
      <c r="B341" s="2">
        <v>6860</v>
      </c>
      <c r="C341" s="2">
        <v>4242</v>
      </c>
      <c r="D341" s="2" t="s">
        <v>4</v>
      </c>
      <c r="E341" s="1">
        <v>32</v>
      </c>
      <c r="F341" s="10">
        <v>45480</v>
      </c>
      <c r="G341" s="1">
        <v>3</v>
      </c>
      <c r="H341">
        <f t="shared" si="5"/>
        <v>-648</v>
      </c>
    </row>
    <row r="342" spans="1:8" x14ac:dyDescent="0.25">
      <c r="A342" s="2">
        <v>1006</v>
      </c>
      <c r="B342" s="2">
        <v>17821</v>
      </c>
      <c r="C342" s="1">
        <v>389</v>
      </c>
      <c r="D342" s="2" t="s">
        <v>6</v>
      </c>
      <c r="E342" s="1">
        <v>33</v>
      </c>
      <c r="F342" s="10">
        <v>45517</v>
      </c>
      <c r="G342" s="1">
        <v>1</v>
      </c>
      <c r="H342">
        <f t="shared" si="5"/>
        <v>-259</v>
      </c>
    </row>
    <row r="343" spans="1:8" x14ac:dyDescent="0.25">
      <c r="A343" s="2">
        <v>1006</v>
      </c>
      <c r="B343" s="2">
        <v>8123</v>
      </c>
      <c r="C343" s="1">
        <v>-362</v>
      </c>
      <c r="D343" s="2" t="s">
        <v>6</v>
      </c>
      <c r="E343" s="1">
        <v>64</v>
      </c>
      <c r="F343" s="10">
        <v>45520</v>
      </c>
      <c r="G343" s="1">
        <v>3</v>
      </c>
      <c r="H343">
        <f t="shared" si="5"/>
        <v>-621</v>
      </c>
    </row>
    <row r="344" spans="1:8" x14ac:dyDescent="0.25">
      <c r="A344" s="2">
        <v>1006</v>
      </c>
      <c r="B344" s="2">
        <v>10893</v>
      </c>
      <c r="C344" s="1">
        <v>1180</v>
      </c>
      <c r="D344" s="2" t="s">
        <v>6</v>
      </c>
      <c r="E344" s="1">
        <v>57</v>
      </c>
      <c r="F344" s="10">
        <v>45521</v>
      </c>
      <c r="G344" s="1">
        <v>1</v>
      </c>
      <c r="H344">
        <f t="shared" si="5"/>
        <v>559</v>
      </c>
    </row>
    <row r="345" spans="1:8" x14ac:dyDescent="0.25">
      <c r="A345" s="2">
        <v>1006</v>
      </c>
      <c r="B345" s="2">
        <v>9340</v>
      </c>
      <c r="C345" s="1">
        <v>546</v>
      </c>
      <c r="D345" s="2" t="s">
        <v>6</v>
      </c>
      <c r="E345" s="1">
        <v>58</v>
      </c>
      <c r="F345" s="10">
        <v>45536</v>
      </c>
      <c r="G345" s="1">
        <v>5</v>
      </c>
      <c r="H345">
        <f t="shared" si="5"/>
        <v>1105</v>
      </c>
    </row>
    <row r="346" spans="1:8" x14ac:dyDescent="0.25">
      <c r="A346" s="2">
        <v>1006</v>
      </c>
      <c r="B346" s="2">
        <v>19864</v>
      </c>
      <c r="C346" s="1">
        <v>884</v>
      </c>
      <c r="D346" s="2" t="s">
        <v>6</v>
      </c>
      <c r="E346" s="1">
        <v>27</v>
      </c>
      <c r="F346" s="10">
        <v>45583</v>
      </c>
      <c r="G346" s="2">
        <v>4</v>
      </c>
      <c r="H346">
        <f t="shared" si="5"/>
        <v>1989</v>
      </c>
    </row>
    <row r="347" spans="1:8" x14ac:dyDescent="0.25">
      <c r="A347" s="2">
        <v>1006</v>
      </c>
      <c r="B347" s="2">
        <v>12752</v>
      </c>
      <c r="C347" s="2">
        <v>-2743</v>
      </c>
      <c r="D347" s="2" t="s">
        <v>5</v>
      </c>
      <c r="E347" s="1">
        <v>63</v>
      </c>
      <c r="F347" s="10">
        <v>45585</v>
      </c>
      <c r="G347" s="2">
        <v>4</v>
      </c>
      <c r="H347">
        <f t="shared" si="5"/>
        <v>-754</v>
      </c>
    </row>
    <row r="348" spans="1:8" x14ac:dyDescent="0.25">
      <c r="A348" s="2">
        <v>1006</v>
      </c>
      <c r="B348" s="2">
        <v>9721</v>
      </c>
      <c r="C348" s="1">
        <v>1307</v>
      </c>
      <c r="D348" s="2" t="s">
        <v>6</v>
      </c>
      <c r="E348" s="1">
        <v>52</v>
      </c>
      <c r="F348" s="10">
        <v>45595</v>
      </c>
      <c r="G348" s="2">
        <v>1</v>
      </c>
      <c r="H348">
        <f t="shared" si="5"/>
        <v>553</v>
      </c>
    </row>
    <row r="349" spans="1:8" x14ac:dyDescent="0.25">
      <c r="A349" s="2">
        <v>1006</v>
      </c>
      <c r="B349" s="2">
        <v>7832</v>
      </c>
      <c r="C349" s="2">
        <v>-3944</v>
      </c>
      <c r="D349" s="2" t="s">
        <v>5</v>
      </c>
      <c r="E349" s="1">
        <v>55</v>
      </c>
      <c r="F349" s="10">
        <v>45606</v>
      </c>
      <c r="G349" s="2">
        <v>5</v>
      </c>
      <c r="H349">
        <f t="shared" si="5"/>
        <v>-3391</v>
      </c>
    </row>
    <row r="350" spans="1:8" x14ac:dyDescent="0.25">
      <c r="A350" s="2">
        <v>1006</v>
      </c>
      <c r="B350" s="2">
        <v>17699</v>
      </c>
      <c r="C350" s="1">
        <v>1445</v>
      </c>
      <c r="D350" s="2" t="s">
        <v>6</v>
      </c>
      <c r="E350" s="1">
        <v>31</v>
      </c>
      <c r="F350" s="10">
        <v>45613</v>
      </c>
      <c r="G350" s="2">
        <v>3</v>
      </c>
      <c r="H350">
        <f t="shared" si="5"/>
        <v>-1946</v>
      </c>
    </row>
    <row r="351" spans="1:8" x14ac:dyDescent="0.25">
      <c r="A351" s="2">
        <v>1006</v>
      </c>
      <c r="B351" s="2">
        <v>18227</v>
      </c>
      <c r="C351" s="1">
        <v>1302</v>
      </c>
      <c r="D351" s="2" t="s">
        <v>6</v>
      </c>
      <c r="E351" s="1">
        <v>64</v>
      </c>
      <c r="F351" s="10">
        <v>45618</v>
      </c>
      <c r="G351" s="2">
        <v>5</v>
      </c>
      <c r="H351">
        <f t="shared" si="5"/>
        <v>-644</v>
      </c>
    </row>
    <row r="352" spans="1:8" x14ac:dyDescent="0.25">
      <c r="A352" s="2">
        <v>1006</v>
      </c>
      <c r="B352" s="2">
        <v>18631</v>
      </c>
      <c r="C352" s="2">
        <v>3157</v>
      </c>
      <c r="D352" s="2" t="s">
        <v>4</v>
      </c>
      <c r="E352" s="1">
        <v>33</v>
      </c>
      <c r="F352" s="10">
        <v>45622</v>
      </c>
      <c r="G352" s="2">
        <v>1</v>
      </c>
      <c r="H352">
        <f t="shared" si="5"/>
        <v>2513</v>
      </c>
    </row>
    <row r="353" spans="1:8" x14ac:dyDescent="0.25">
      <c r="A353" s="2">
        <v>1006</v>
      </c>
      <c r="B353" s="2">
        <v>10933</v>
      </c>
      <c r="C353" s="1">
        <v>1465</v>
      </c>
      <c r="D353" s="2" t="s">
        <v>6</v>
      </c>
      <c r="E353" s="1">
        <v>43</v>
      </c>
      <c r="F353" s="10">
        <v>45645</v>
      </c>
      <c r="G353" s="2">
        <v>1</v>
      </c>
      <c r="H353">
        <f t="shared" si="5"/>
        <v>3978</v>
      </c>
    </row>
    <row r="354" spans="1:8" x14ac:dyDescent="0.25">
      <c r="A354" s="2">
        <v>1007</v>
      </c>
      <c r="B354" s="2">
        <v>19925</v>
      </c>
      <c r="C354" s="1">
        <v>429</v>
      </c>
      <c r="D354" s="2" t="s">
        <v>6</v>
      </c>
      <c r="E354" s="1">
        <v>52</v>
      </c>
      <c r="F354" s="10">
        <v>44928</v>
      </c>
      <c r="G354" s="1">
        <v>5</v>
      </c>
      <c r="H354">
        <f t="shared" si="5"/>
        <v>19925</v>
      </c>
    </row>
    <row r="355" spans="1:8" x14ac:dyDescent="0.25">
      <c r="A355" s="2">
        <v>1007</v>
      </c>
      <c r="B355" s="2">
        <v>18304</v>
      </c>
      <c r="C355" s="1">
        <v>919</v>
      </c>
      <c r="D355" s="2" t="s">
        <v>6</v>
      </c>
      <c r="E355" s="1">
        <v>34</v>
      </c>
      <c r="F355" s="10">
        <v>44943</v>
      </c>
      <c r="G355" s="1">
        <v>2</v>
      </c>
      <c r="H355">
        <f t="shared" si="5"/>
        <v>20844</v>
      </c>
    </row>
    <row r="356" spans="1:8" x14ac:dyDescent="0.25">
      <c r="A356" s="2">
        <v>1007</v>
      </c>
      <c r="B356" s="2">
        <v>17628</v>
      </c>
      <c r="C356" s="1">
        <v>1</v>
      </c>
      <c r="D356" s="2" t="s">
        <v>6</v>
      </c>
      <c r="E356" s="1">
        <v>35</v>
      </c>
      <c r="F356" s="10">
        <v>44952</v>
      </c>
      <c r="G356" s="1">
        <v>1</v>
      </c>
      <c r="H356">
        <f t="shared" si="5"/>
        <v>20845</v>
      </c>
    </row>
    <row r="357" spans="1:8" x14ac:dyDescent="0.25">
      <c r="A357" s="2">
        <v>1007</v>
      </c>
      <c r="B357" s="2">
        <v>6724</v>
      </c>
      <c r="C357" s="1">
        <v>-156</v>
      </c>
      <c r="D357" s="2" t="s">
        <v>6</v>
      </c>
      <c r="E357" s="1">
        <v>37</v>
      </c>
      <c r="F357" s="10">
        <v>44960</v>
      </c>
      <c r="G357" s="1">
        <v>2</v>
      </c>
      <c r="H357">
        <f t="shared" si="5"/>
        <v>20689</v>
      </c>
    </row>
    <row r="358" spans="1:8" x14ac:dyDescent="0.25">
      <c r="A358" s="2">
        <v>1007</v>
      </c>
      <c r="B358" s="2">
        <v>7722</v>
      </c>
      <c r="C358" s="2">
        <v>-1890</v>
      </c>
      <c r="D358" s="2" t="s">
        <v>5</v>
      </c>
      <c r="E358" s="1">
        <v>35</v>
      </c>
      <c r="F358" s="10">
        <v>44977</v>
      </c>
      <c r="G358" s="1">
        <v>2</v>
      </c>
      <c r="H358">
        <f t="shared" si="5"/>
        <v>18799</v>
      </c>
    </row>
    <row r="359" spans="1:8" x14ac:dyDescent="0.25">
      <c r="A359" s="2">
        <v>1007</v>
      </c>
      <c r="B359" s="2">
        <v>9608</v>
      </c>
      <c r="C359" s="2">
        <v>2247</v>
      </c>
      <c r="D359" s="2" t="s">
        <v>4</v>
      </c>
      <c r="E359" s="1">
        <v>47</v>
      </c>
      <c r="F359" s="10">
        <v>44982</v>
      </c>
      <c r="G359" s="1">
        <v>5</v>
      </c>
      <c r="H359">
        <f t="shared" si="5"/>
        <v>21046</v>
      </c>
    </row>
    <row r="360" spans="1:8" x14ac:dyDescent="0.25">
      <c r="A360" s="2">
        <v>1007</v>
      </c>
      <c r="B360" s="2">
        <v>15913</v>
      </c>
      <c r="C360" s="2">
        <v>-1903</v>
      </c>
      <c r="D360" s="2" t="s">
        <v>5</v>
      </c>
      <c r="E360" s="1">
        <v>54</v>
      </c>
      <c r="F360" s="10">
        <v>44984</v>
      </c>
      <c r="G360" s="1">
        <v>2</v>
      </c>
      <c r="H360">
        <f t="shared" si="5"/>
        <v>19143</v>
      </c>
    </row>
    <row r="361" spans="1:8" x14ac:dyDescent="0.25">
      <c r="A361" s="2">
        <v>1007</v>
      </c>
      <c r="B361" s="2">
        <v>12211</v>
      </c>
      <c r="C361" s="2">
        <v>-1010</v>
      </c>
      <c r="D361" s="2" t="s">
        <v>5</v>
      </c>
      <c r="E361" s="1">
        <v>57</v>
      </c>
      <c r="F361" s="10">
        <v>44990</v>
      </c>
      <c r="G361" s="1">
        <v>4</v>
      </c>
      <c r="H361">
        <f t="shared" si="5"/>
        <v>18133</v>
      </c>
    </row>
    <row r="362" spans="1:8" x14ac:dyDescent="0.25">
      <c r="A362" s="2">
        <v>1007</v>
      </c>
      <c r="B362" s="2">
        <v>16119</v>
      </c>
      <c r="C362" s="2">
        <v>-3915</v>
      </c>
      <c r="D362" s="2" t="s">
        <v>5</v>
      </c>
      <c r="E362" s="1">
        <v>68</v>
      </c>
      <c r="F362" s="10">
        <v>44992</v>
      </c>
      <c r="G362" s="1">
        <v>1</v>
      </c>
      <c r="H362">
        <f t="shared" si="5"/>
        <v>14218</v>
      </c>
    </row>
    <row r="363" spans="1:8" x14ac:dyDescent="0.25">
      <c r="A363" s="2">
        <v>1007</v>
      </c>
      <c r="B363" s="2">
        <v>7183</v>
      </c>
      <c r="C363" s="2">
        <v>50</v>
      </c>
      <c r="D363" s="2" t="s">
        <v>6</v>
      </c>
      <c r="E363" s="7"/>
      <c r="F363" s="10">
        <v>45009</v>
      </c>
      <c r="G363" s="1">
        <v>5</v>
      </c>
      <c r="H363">
        <f t="shared" si="5"/>
        <v>14268</v>
      </c>
    </row>
    <row r="364" spans="1:8" x14ac:dyDescent="0.25">
      <c r="A364" s="2">
        <v>1007</v>
      </c>
      <c r="B364" s="2">
        <v>7701</v>
      </c>
      <c r="C364" s="2">
        <v>1691</v>
      </c>
      <c r="D364" s="2" t="s">
        <v>4</v>
      </c>
      <c r="E364" s="7"/>
      <c r="F364" s="21">
        <v>45010</v>
      </c>
      <c r="G364" s="1">
        <v>4</v>
      </c>
      <c r="H364">
        <f t="shared" si="5"/>
        <v>15959</v>
      </c>
    </row>
    <row r="365" spans="1:8" x14ac:dyDescent="0.25">
      <c r="A365" s="2">
        <v>1007</v>
      </c>
      <c r="B365" s="2">
        <v>9394</v>
      </c>
      <c r="C365" s="2">
        <v>-230</v>
      </c>
      <c r="D365" s="2" t="s">
        <v>5</v>
      </c>
      <c r="E365" s="1">
        <v>38</v>
      </c>
      <c r="F365" s="10">
        <v>45014</v>
      </c>
      <c r="G365" s="1">
        <v>1</v>
      </c>
      <c r="H365">
        <f t="shared" si="5"/>
        <v>15729</v>
      </c>
    </row>
    <row r="366" spans="1:8" x14ac:dyDescent="0.25">
      <c r="A366" s="2">
        <v>1007</v>
      </c>
      <c r="B366" s="2">
        <v>12743</v>
      </c>
      <c r="C366" s="1">
        <v>-492</v>
      </c>
      <c r="D366" s="2" t="s">
        <v>6</v>
      </c>
      <c r="E366" s="1">
        <v>33</v>
      </c>
      <c r="F366" s="10">
        <v>45021</v>
      </c>
      <c r="G366" s="1">
        <v>2</v>
      </c>
      <c r="H366">
        <f t="shared" si="5"/>
        <v>15237</v>
      </c>
    </row>
    <row r="367" spans="1:8" x14ac:dyDescent="0.25">
      <c r="A367" s="2">
        <v>1007</v>
      </c>
      <c r="B367" s="2">
        <v>17841</v>
      </c>
      <c r="C367" s="2">
        <v>1583</v>
      </c>
      <c r="D367" s="2" t="s">
        <v>4</v>
      </c>
      <c r="E367" s="7"/>
      <c r="F367" s="21">
        <v>45025</v>
      </c>
      <c r="G367" s="1">
        <v>1</v>
      </c>
      <c r="H367">
        <f t="shared" si="5"/>
        <v>16820</v>
      </c>
    </row>
    <row r="368" spans="1:8" x14ac:dyDescent="0.25">
      <c r="A368" s="2">
        <v>1007</v>
      </c>
      <c r="B368" s="2">
        <v>19523</v>
      </c>
      <c r="C368" s="1">
        <v>1496</v>
      </c>
      <c r="D368" s="2" t="s">
        <v>6</v>
      </c>
      <c r="E368" s="7"/>
      <c r="F368" s="21">
        <v>45031</v>
      </c>
      <c r="G368" s="1">
        <v>2</v>
      </c>
      <c r="H368">
        <f t="shared" si="5"/>
        <v>18316</v>
      </c>
    </row>
    <row r="369" spans="1:8" x14ac:dyDescent="0.25">
      <c r="A369" s="2">
        <v>1007</v>
      </c>
      <c r="B369" s="2">
        <v>18673</v>
      </c>
      <c r="C369" s="1">
        <v>410</v>
      </c>
      <c r="D369" s="2" t="s">
        <v>4</v>
      </c>
      <c r="E369" s="7"/>
      <c r="F369" s="10">
        <v>45034</v>
      </c>
      <c r="G369" s="1">
        <v>5</v>
      </c>
      <c r="H369">
        <f t="shared" ref="H369:H432" si="6">IF(A369=A368,H368+C369,B369)</f>
        <v>18726</v>
      </c>
    </row>
    <row r="370" spans="1:8" x14ac:dyDescent="0.25">
      <c r="A370" s="2">
        <v>1007</v>
      </c>
      <c r="B370" s="2">
        <v>13493</v>
      </c>
      <c r="C370" s="2">
        <v>50</v>
      </c>
      <c r="D370" s="2" t="s">
        <v>4</v>
      </c>
      <c r="E370" s="7"/>
      <c r="F370" s="21">
        <v>45036</v>
      </c>
      <c r="G370" s="1">
        <v>3</v>
      </c>
      <c r="H370">
        <f t="shared" si="6"/>
        <v>18776</v>
      </c>
    </row>
    <row r="371" spans="1:8" x14ac:dyDescent="0.25">
      <c r="A371" s="2">
        <v>1007</v>
      </c>
      <c r="B371" s="2">
        <v>8908</v>
      </c>
      <c r="C371" s="2">
        <v>-1675</v>
      </c>
      <c r="D371" s="2" t="s">
        <v>5</v>
      </c>
      <c r="E371" s="1">
        <v>34</v>
      </c>
      <c r="F371" s="10">
        <v>45052</v>
      </c>
      <c r="G371" s="1">
        <v>1</v>
      </c>
      <c r="H371">
        <f t="shared" si="6"/>
        <v>17101</v>
      </c>
    </row>
    <row r="372" spans="1:8" x14ac:dyDescent="0.25">
      <c r="A372" s="2">
        <v>1007</v>
      </c>
      <c r="B372" s="2">
        <v>9382</v>
      </c>
      <c r="C372" s="2">
        <v>2778</v>
      </c>
      <c r="D372" s="2" t="s">
        <v>4</v>
      </c>
      <c r="E372" s="1">
        <v>59</v>
      </c>
      <c r="F372" s="10">
        <v>45066</v>
      </c>
      <c r="G372" s="1">
        <v>3</v>
      </c>
      <c r="H372">
        <f t="shared" si="6"/>
        <v>19879</v>
      </c>
    </row>
    <row r="373" spans="1:8" x14ac:dyDescent="0.25">
      <c r="A373" s="2">
        <v>1007</v>
      </c>
      <c r="B373" s="2">
        <v>12379</v>
      </c>
      <c r="C373" s="2">
        <v>-2441</v>
      </c>
      <c r="D373" s="2" t="s">
        <v>5</v>
      </c>
      <c r="E373" s="1">
        <v>40</v>
      </c>
      <c r="F373" s="10">
        <v>45070</v>
      </c>
      <c r="G373" s="1">
        <v>2</v>
      </c>
      <c r="H373">
        <f t="shared" si="6"/>
        <v>17438</v>
      </c>
    </row>
    <row r="374" spans="1:8" x14ac:dyDescent="0.25">
      <c r="A374" s="2">
        <v>1007</v>
      </c>
      <c r="B374" s="2">
        <v>19165</v>
      </c>
      <c r="C374" s="2">
        <v>3007</v>
      </c>
      <c r="D374" s="2" t="s">
        <v>4</v>
      </c>
      <c r="E374" s="1">
        <v>56</v>
      </c>
      <c r="F374" s="10">
        <v>45088</v>
      </c>
      <c r="G374" s="1">
        <v>5</v>
      </c>
      <c r="H374">
        <f t="shared" si="6"/>
        <v>20445</v>
      </c>
    </row>
    <row r="375" spans="1:8" x14ac:dyDescent="0.25">
      <c r="A375" s="2">
        <v>1007</v>
      </c>
      <c r="B375" s="2">
        <v>12106</v>
      </c>
      <c r="C375" s="2">
        <v>-200</v>
      </c>
      <c r="D375" s="2" t="s">
        <v>6</v>
      </c>
      <c r="E375" s="2">
        <v>50</v>
      </c>
      <c r="F375" s="10">
        <v>45098</v>
      </c>
      <c r="G375" s="2">
        <v>3</v>
      </c>
      <c r="H375">
        <f t="shared" si="6"/>
        <v>20245</v>
      </c>
    </row>
    <row r="376" spans="1:8" x14ac:dyDescent="0.25">
      <c r="A376" s="2">
        <v>1007</v>
      </c>
      <c r="B376" s="2">
        <v>9760</v>
      </c>
      <c r="C376" s="2">
        <v>-3153</v>
      </c>
      <c r="D376" s="2" t="s">
        <v>5</v>
      </c>
      <c r="E376" s="1">
        <v>35</v>
      </c>
      <c r="F376" s="10">
        <v>45112</v>
      </c>
      <c r="G376" s="1">
        <v>5</v>
      </c>
      <c r="H376">
        <f t="shared" si="6"/>
        <v>17092</v>
      </c>
    </row>
    <row r="377" spans="1:8" x14ac:dyDescent="0.25">
      <c r="A377" s="2">
        <v>1007</v>
      </c>
      <c r="B377" s="2">
        <v>10570</v>
      </c>
      <c r="C377" s="2">
        <v>-593</v>
      </c>
      <c r="D377" s="2" t="s">
        <v>5</v>
      </c>
      <c r="E377" s="1">
        <v>39</v>
      </c>
      <c r="F377" s="10">
        <v>45112</v>
      </c>
      <c r="G377" s="1">
        <v>1</v>
      </c>
      <c r="H377">
        <f t="shared" si="6"/>
        <v>16499</v>
      </c>
    </row>
    <row r="378" spans="1:8" x14ac:dyDescent="0.25">
      <c r="A378" s="2">
        <v>1007</v>
      </c>
      <c r="B378" s="2">
        <v>7622</v>
      </c>
      <c r="C378" s="2">
        <v>-370</v>
      </c>
      <c r="D378" s="2" t="s">
        <v>5</v>
      </c>
      <c r="E378" s="1">
        <v>51</v>
      </c>
      <c r="F378" s="10">
        <v>45122</v>
      </c>
      <c r="G378" s="1">
        <v>1</v>
      </c>
      <c r="H378">
        <f t="shared" si="6"/>
        <v>16129</v>
      </c>
    </row>
    <row r="379" spans="1:8" x14ac:dyDescent="0.25">
      <c r="A379" s="2">
        <v>1007</v>
      </c>
      <c r="B379" s="2">
        <v>19232</v>
      </c>
      <c r="C379" s="2">
        <v>4389</v>
      </c>
      <c r="D379" s="2" t="s">
        <v>4</v>
      </c>
      <c r="E379" s="1">
        <v>63</v>
      </c>
      <c r="F379" s="10">
        <v>45127</v>
      </c>
      <c r="G379" s="1">
        <v>1</v>
      </c>
      <c r="H379">
        <f t="shared" si="6"/>
        <v>20518</v>
      </c>
    </row>
    <row r="380" spans="1:8" x14ac:dyDescent="0.25">
      <c r="A380" s="2">
        <v>1007</v>
      </c>
      <c r="B380" s="2">
        <v>5909</v>
      </c>
      <c r="C380" s="2">
        <v>-2071</v>
      </c>
      <c r="D380" s="2" t="s">
        <v>5</v>
      </c>
      <c r="E380" s="1">
        <v>34</v>
      </c>
      <c r="F380" s="10">
        <v>45138</v>
      </c>
      <c r="G380" s="1">
        <v>4</v>
      </c>
      <c r="H380">
        <f t="shared" si="6"/>
        <v>18447</v>
      </c>
    </row>
    <row r="381" spans="1:8" x14ac:dyDescent="0.25">
      <c r="A381" s="2">
        <v>1007</v>
      </c>
      <c r="B381" s="2">
        <v>13070</v>
      </c>
      <c r="C381" s="2">
        <v>-3941</v>
      </c>
      <c r="D381" s="2" t="s">
        <v>5</v>
      </c>
      <c r="E381" s="1">
        <v>50</v>
      </c>
      <c r="F381" s="10">
        <v>45171</v>
      </c>
      <c r="G381" s="1">
        <v>4</v>
      </c>
      <c r="H381">
        <f t="shared" si="6"/>
        <v>14506</v>
      </c>
    </row>
    <row r="382" spans="1:8" x14ac:dyDescent="0.25">
      <c r="A382" s="2">
        <v>1007</v>
      </c>
      <c r="B382" s="2">
        <v>11965</v>
      </c>
      <c r="C382" s="1">
        <v>95</v>
      </c>
      <c r="D382" s="2" t="s">
        <v>6</v>
      </c>
      <c r="E382" s="1">
        <v>43</v>
      </c>
      <c r="F382" s="10">
        <v>45181</v>
      </c>
      <c r="G382" s="1">
        <v>1</v>
      </c>
      <c r="H382">
        <f t="shared" si="6"/>
        <v>14601</v>
      </c>
    </row>
    <row r="383" spans="1:8" x14ac:dyDescent="0.25">
      <c r="A383" s="2">
        <v>1007</v>
      </c>
      <c r="B383" s="2">
        <v>10673</v>
      </c>
      <c r="C383" s="2">
        <v>-1715</v>
      </c>
      <c r="D383" s="2" t="s">
        <v>5</v>
      </c>
      <c r="E383" s="1">
        <v>34</v>
      </c>
      <c r="F383" s="10">
        <v>45205</v>
      </c>
      <c r="G383" s="1">
        <v>2</v>
      </c>
      <c r="H383">
        <f t="shared" si="6"/>
        <v>12886</v>
      </c>
    </row>
    <row r="384" spans="1:8" x14ac:dyDescent="0.25">
      <c r="A384" s="2">
        <v>1007</v>
      </c>
      <c r="B384" s="2">
        <v>15326</v>
      </c>
      <c r="C384" s="2">
        <v>-2770</v>
      </c>
      <c r="D384" s="2" t="s">
        <v>5</v>
      </c>
      <c r="E384" s="1">
        <v>34</v>
      </c>
      <c r="F384" s="10">
        <v>45207</v>
      </c>
      <c r="G384" s="1">
        <v>1</v>
      </c>
      <c r="H384">
        <f t="shared" si="6"/>
        <v>10116</v>
      </c>
    </row>
    <row r="385" spans="1:8" x14ac:dyDescent="0.25">
      <c r="A385" s="2">
        <v>1007</v>
      </c>
      <c r="B385" s="2">
        <v>13146</v>
      </c>
      <c r="C385" s="2">
        <v>3191</v>
      </c>
      <c r="D385" s="2" t="s">
        <v>4</v>
      </c>
      <c r="E385" s="1">
        <v>32</v>
      </c>
      <c r="F385" s="10">
        <v>45213</v>
      </c>
      <c r="G385" s="1">
        <v>3</v>
      </c>
      <c r="H385">
        <f t="shared" si="6"/>
        <v>13307</v>
      </c>
    </row>
    <row r="386" spans="1:8" x14ac:dyDescent="0.25">
      <c r="A386" s="2">
        <v>1007</v>
      </c>
      <c r="B386" s="2">
        <v>12508</v>
      </c>
      <c r="C386" s="2">
        <v>1368</v>
      </c>
      <c r="D386" s="2" t="s">
        <v>4</v>
      </c>
      <c r="E386" s="1">
        <v>67</v>
      </c>
      <c r="F386" s="10">
        <v>45213</v>
      </c>
      <c r="G386" s="1">
        <v>1</v>
      </c>
      <c r="H386">
        <f t="shared" si="6"/>
        <v>14675</v>
      </c>
    </row>
    <row r="387" spans="1:8" x14ac:dyDescent="0.25">
      <c r="A387" s="2">
        <v>1007</v>
      </c>
      <c r="B387" s="2">
        <v>13396</v>
      </c>
      <c r="C387" s="2">
        <v>-2819</v>
      </c>
      <c r="D387" s="2" t="s">
        <v>5</v>
      </c>
      <c r="E387" s="1">
        <v>64</v>
      </c>
      <c r="F387" s="10">
        <v>45254</v>
      </c>
      <c r="G387" s="1">
        <v>1</v>
      </c>
      <c r="H387">
        <f t="shared" si="6"/>
        <v>11856</v>
      </c>
    </row>
    <row r="388" spans="1:8" x14ac:dyDescent="0.25">
      <c r="A388" s="2">
        <v>1007</v>
      </c>
      <c r="B388" s="2">
        <v>5162</v>
      </c>
      <c r="C388" s="2">
        <v>-2386</v>
      </c>
      <c r="D388" s="2" t="s">
        <v>5</v>
      </c>
      <c r="E388" s="1">
        <v>48</v>
      </c>
      <c r="F388" s="10">
        <v>45260</v>
      </c>
      <c r="G388" s="1">
        <v>2</v>
      </c>
      <c r="H388">
        <f t="shared" si="6"/>
        <v>9470</v>
      </c>
    </row>
    <row r="389" spans="1:8" x14ac:dyDescent="0.25">
      <c r="A389" s="2">
        <v>1007</v>
      </c>
      <c r="B389" s="2">
        <v>8625</v>
      </c>
      <c r="C389" s="2">
        <v>-3849</v>
      </c>
      <c r="D389" s="2" t="s">
        <v>5</v>
      </c>
      <c r="E389" s="1">
        <v>60</v>
      </c>
      <c r="F389" s="10">
        <v>45260</v>
      </c>
      <c r="G389" s="1">
        <v>3</v>
      </c>
      <c r="H389">
        <f t="shared" si="6"/>
        <v>5621</v>
      </c>
    </row>
    <row r="390" spans="1:8" x14ac:dyDescent="0.25">
      <c r="A390" s="2">
        <v>1007</v>
      </c>
      <c r="B390" s="2">
        <v>10896</v>
      </c>
      <c r="C390" s="2">
        <v>2840</v>
      </c>
      <c r="D390" s="2" t="s">
        <v>4</v>
      </c>
      <c r="E390" s="1">
        <v>58</v>
      </c>
      <c r="F390" s="10">
        <v>45265</v>
      </c>
      <c r="G390" s="1">
        <v>4</v>
      </c>
      <c r="H390">
        <f t="shared" si="6"/>
        <v>8461</v>
      </c>
    </row>
    <row r="391" spans="1:8" x14ac:dyDescent="0.25">
      <c r="A391" s="2">
        <v>1007</v>
      </c>
      <c r="B391" s="2">
        <v>5006</v>
      </c>
      <c r="C391" s="2">
        <v>-2005</v>
      </c>
      <c r="D391" s="2" t="s">
        <v>5</v>
      </c>
      <c r="E391" s="1">
        <v>34</v>
      </c>
      <c r="F391" s="10">
        <v>45268</v>
      </c>
      <c r="G391" s="1">
        <v>4</v>
      </c>
      <c r="H391">
        <f t="shared" si="6"/>
        <v>6456</v>
      </c>
    </row>
    <row r="392" spans="1:8" x14ac:dyDescent="0.25">
      <c r="A392" s="2">
        <v>1007</v>
      </c>
      <c r="B392" s="2">
        <v>11830</v>
      </c>
      <c r="C392" s="1">
        <v>410</v>
      </c>
      <c r="D392" s="2" t="s">
        <v>6</v>
      </c>
      <c r="E392" s="1">
        <v>39</v>
      </c>
      <c r="F392" s="10">
        <v>45299</v>
      </c>
      <c r="G392" s="1">
        <v>1</v>
      </c>
      <c r="H392">
        <f t="shared" si="6"/>
        <v>6866</v>
      </c>
    </row>
    <row r="393" spans="1:8" x14ac:dyDescent="0.25">
      <c r="A393" s="2">
        <v>1007</v>
      </c>
      <c r="B393" s="2">
        <v>13330</v>
      </c>
      <c r="C393" s="1">
        <v>393</v>
      </c>
      <c r="D393" s="2" t="s">
        <v>6</v>
      </c>
      <c r="E393" s="1">
        <v>63</v>
      </c>
      <c r="F393" s="10">
        <v>45299</v>
      </c>
      <c r="G393" s="1">
        <v>5</v>
      </c>
      <c r="H393">
        <f t="shared" si="6"/>
        <v>7259</v>
      </c>
    </row>
    <row r="394" spans="1:8" x14ac:dyDescent="0.25">
      <c r="A394" s="2">
        <v>1007</v>
      </c>
      <c r="B394" s="2">
        <v>11825</v>
      </c>
      <c r="C394" s="2">
        <v>-1767</v>
      </c>
      <c r="D394" s="2" t="s">
        <v>5</v>
      </c>
      <c r="E394" s="1">
        <v>38</v>
      </c>
      <c r="F394" s="10">
        <v>45307</v>
      </c>
      <c r="G394" s="1">
        <v>3</v>
      </c>
      <c r="H394">
        <f t="shared" si="6"/>
        <v>5492</v>
      </c>
    </row>
    <row r="395" spans="1:8" x14ac:dyDescent="0.25">
      <c r="A395" s="2">
        <v>1007</v>
      </c>
      <c r="B395" s="2">
        <v>19682</v>
      </c>
      <c r="C395" s="2">
        <v>4962</v>
      </c>
      <c r="D395" s="2" t="s">
        <v>4</v>
      </c>
      <c r="E395" s="1">
        <v>33</v>
      </c>
      <c r="F395" s="10">
        <v>45321</v>
      </c>
      <c r="G395" s="1">
        <v>4</v>
      </c>
      <c r="H395">
        <f t="shared" si="6"/>
        <v>10454</v>
      </c>
    </row>
    <row r="396" spans="1:8" x14ac:dyDescent="0.25">
      <c r="A396" s="2">
        <v>1007</v>
      </c>
      <c r="B396" s="2">
        <v>15238</v>
      </c>
      <c r="C396" s="2">
        <v>-656</v>
      </c>
      <c r="D396" s="2" t="s">
        <v>5</v>
      </c>
      <c r="E396" s="1">
        <v>29</v>
      </c>
      <c r="F396" s="10">
        <v>45336</v>
      </c>
      <c r="G396" s="1">
        <v>3</v>
      </c>
      <c r="H396">
        <f t="shared" si="6"/>
        <v>9798</v>
      </c>
    </row>
    <row r="397" spans="1:8" x14ac:dyDescent="0.25">
      <c r="A397" s="2">
        <v>1007</v>
      </c>
      <c r="B397" s="2">
        <v>19946</v>
      </c>
      <c r="C397" s="1">
        <v>692</v>
      </c>
      <c r="D397" s="2" t="s">
        <v>6</v>
      </c>
      <c r="E397" s="1">
        <v>34</v>
      </c>
      <c r="F397" s="10">
        <v>45365</v>
      </c>
      <c r="G397" s="1">
        <v>1</v>
      </c>
      <c r="H397">
        <f t="shared" si="6"/>
        <v>10490</v>
      </c>
    </row>
    <row r="398" spans="1:8" x14ac:dyDescent="0.25">
      <c r="A398" s="2">
        <v>1007</v>
      </c>
      <c r="B398" s="2">
        <v>15933</v>
      </c>
      <c r="C398" s="2">
        <v>4399</v>
      </c>
      <c r="D398" s="2" t="s">
        <v>4</v>
      </c>
      <c r="E398" s="1">
        <v>50</v>
      </c>
      <c r="F398" s="10">
        <v>45394</v>
      </c>
      <c r="G398" s="1">
        <v>5</v>
      </c>
      <c r="H398">
        <f t="shared" si="6"/>
        <v>14889</v>
      </c>
    </row>
    <row r="399" spans="1:8" x14ac:dyDescent="0.25">
      <c r="A399" s="2">
        <v>1007</v>
      </c>
      <c r="B399" s="2">
        <v>11227</v>
      </c>
      <c r="C399" s="1">
        <v>1294</v>
      </c>
      <c r="D399" s="2" t="s">
        <v>6</v>
      </c>
      <c r="E399" s="1">
        <v>38</v>
      </c>
      <c r="F399" s="10">
        <v>45422</v>
      </c>
      <c r="G399" s="1">
        <v>1</v>
      </c>
      <c r="H399">
        <f t="shared" si="6"/>
        <v>16183</v>
      </c>
    </row>
    <row r="400" spans="1:8" x14ac:dyDescent="0.25">
      <c r="A400" s="2">
        <v>1007</v>
      </c>
      <c r="B400" s="2">
        <v>19310</v>
      </c>
      <c r="C400" s="1">
        <v>988</v>
      </c>
      <c r="D400" s="2" t="s">
        <v>6</v>
      </c>
      <c r="E400" s="1">
        <v>31</v>
      </c>
      <c r="F400" s="10">
        <v>45424</v>
      </c>
      <c r="G400" s="1">
        <v>1</v>
      </c>
      <c r="H400">
        <f t="shared" si="6"/>
        <v>17171</v>
      </c>
    </row>
    <row r="401" spans="1:8" x14ac:dyDescent="0.25">
      <c r="A401" s="2">
        <v>1007</v>
      </c>
      <c r="B401" s="2">
        <v>16066</v>
      </c>
      <c r="C401" s="1">
        <v>1449</v>
      </c>
      <c r="D401" s="2" t="s">
        <v>6</v>
      </c>
      <c r="E401" s="1">
        <v>54</v>
      </c>
      <c r="F401" s="10">
        <v>45455</v>
      </c>
      <c r="G401" s="1">
        <v>3</v>
      </c>
      <c r="H401">
        <f t="shared" si="6"/>
        <v>18620</v>
      </c>
    </row>
    <row r="402" spans="1:8" x14ac:dyDescent="0.25">
      <c r="A402" s="2">
        <v>1007</v>
      </c>
      <c r="B402" s="2">
        <v>16375</v>
      </c>
      <c r="C402" s="2">
        <v>26</v>
      </c>
      <c r="D402" s="2" t="s">
        <v>4</v>
      </c>
      <c r="E402" s="1">
        <v>69</v>
      </c>
      <c r="F402" s="10">
        <v>45460</v>
      </c>
      <c r="G402" s="1">
        <v>3</v>
      </c>
      <c r="H402">
        <f t="shared" si="6"/>
        <v>18646</v>
      </c>
    </row>
    <row r="403" spans="1:8" x14ac:dyDescent="0.25">
      <c r="A403" s="2">
        <v>1007</v>
      </c>
      <c r="B403" s="2">
        <v>7513</v>
      </c>
      <c r="C403" s="2">
        <v>3367</v>
      </c>
      <c r="D403" s="2" t="s">
        <v>4</v>
      </c>
      <c r="E403" s="1">
        <v>67</v>
      </c>
      <c r="F403" s="10">
        <v>45483</v>
      </c>
      <c r="G403" s="1">
        <v>5</v>
      </c>
      <c r="H403">
        <f t="shared" si="6"/>
        <v>22013</v>
      </c>
    </row>
    <row r="404" spans="1:8" x14ac:dyDescent="0.25">
      <c r="A404" s="2">
        <v>1007</v>
      </c>
      <c r="B404" s="2">
        <v>16434</v>
      </c>
      <c r="C404" s="2">
        <v>3051</v>
      </c>
      <c r="D404" s="2" t="s">
        <v>4</v>
      </c>
      <c r="E404" s="1">
        <v>27</v>
      </c>
      <c r="F404" s="10">
        <v>45485</v>
      </c>
      <c r="G404" s="1">
        <v>2</v>
      </c>
      <c r="H404">
        <f t="shared" si="6"/>
        <v>25064</v>
      </c>
    </row>
    <row r="405" spans="1:8" x14ac:dyDescent="0.25">
      <c r="A405" s="2">
        <v>1007</v>
      </c>
      <c r="B405" s="2">
        <v>13954</v>
      </c>
      <c r="C405" s="2">
        <v>-4859</v>
      </c>
      <c r="D405" s="2" t="s">
        <v>5</v>
      </c>
      <c r="E405" s="1">
        <v>62</v>
      </c>
      <c r="F405" s="10">
        <v>45487</v>
      </c>
      <c r="G405" s="1">
        <v>5</v>
      </c>
      <c r="H405">
        <f t="shared" si="6"/>
        <v>20205</v>
      </c>
    </row>
    <row r="406" spans="1:8" x14ac:dyDescent="0.25">
      <c r="A406" s="2">
        <v>1007</v>
      </c>
      <c r="B406" s="2">
        <v>16011</v>
      </c>
      <c r="C406" s="2">
        <v>-4007</v>
      </c>
      <c r="D406" s="2" t="s">
        <v>5</v>
      </c>
      <c r="E406" s="1">
        <v>32</v>
      </c>
      <c r="F406" s="10">
        <v>45518</v>
      </c>
      <c r="G406" s="1">
        <v>4</v>
      </c>
      <c r="H406">
        <f t="shared" si="6"/>
        <v>16198</v>
      </c>
    </row>
    <row r="407" spans="1:8" x14ac:dyDescent="0.25">
      <c r="A407" s="2">
        <v>1007</v>
      </c>
      <c r="B407" s="2">
        <v>13189</v>
      </c>
      <c r="C407" s="2">
        <v>-1432</v>
      </c>
      <c r="D407" s="2" t="s">
        <v>5</v>
      </c>
      <c r="E407" s="1">
        <v>64</v>
      </c>
      <c r="F407" s="10">
        <v>45534</v>
      </c>
      <c r="G407" s="1">
        <v>1</v>
      </c>
      <c r="H407">
        <f t="shared" si="6"/>
        <v>14766</v>
      </c>
    </row>
    <row r="408" spans="1:8" x14ac:dyDescent="0.25">
      <c r="A408" s="2">
        <v>1007</v>
      </c>
      <c r="B408" s="2">
        <v>15302</v>
      </c>
      <c r="C408" s="1">
        <v>672</v>
      </c>
      <c r="D408" s="2" t="s">
        <v>6</v>
      </c>
      <c r="E408" s="1">
        <v>37</v>
      </c>
      <c r="F408" s="10">
        <v>45546</v>
      </c>
      <c r="G408" s="1">
        <v>3</v>
      </c>
      <c r="H408">
        <f t="shared" si="6"/>
        <v>15438</v>
      </c>
    </row>
    <row r="409" spans="1:8" x14ac:dyDescent="0.25">
      <c r="A409" s="2">
        <v>1007</v>
      </c>
      <c r="B409" s="2">
        <v>19400</v>
      </c>
      <c r="C409" s="2">
        <v>11</v>
      </c>
      <c r="D409" s="2" t="s">
        <v>4</v>
      </c>
      <c r="E409" s="1">
        <v>36</v>
      </c>
      <c r="F409" s="10">
        <v>45548</v>
      </c>
      <c r="G409" s="1">
        <v>3</v>
      </c>
      <c r="H409">
        <f t="shared" si="6"/>
        <v>15449</v>
      </c>
    </row>
    <row r="410" spans="1:8" x14ac:dyDescent="0.25">
      <c r="A410" s="2">
        <v>1007</v>
      </c>
      <c r="B410" s="2">
        <v>8797</v>
      </c>
      <c r="C410" s="1">
        <v>411</v>
      </c>
      <c r="D410" s="2" t="s">
        <v>6</v>
      </c>
      <c r="E410" s="1">
        <v>69</v>
      </c>
      <c r="F410" s="10">
        <v>45551</v>
      </c>
      <c r="G410" s="1">
        <v>4</v>
      </c>
      <c r="H410">
        <f t="shared" si="6"/>
        <v>15860</v>
      </c>
    </row>
    <row r="411" spans="1:8" x14ac:dyDescent="0.25">
      <c r="A411" s="2">
        <v>1007</v>
      </c>
      <c r="B411" s="2">
        <v>15320</v>
      </c>
      <c r="C411" s="2">
        <v>1904</v>
      </c>
      <c r="D411" s="2" t="s">
        <v>4</v>
      </c>
      <c r="E411" s="1">
        <v>67</v>
      </c>
      <c r="F411" s="10">
        <v>45558</v>
      </c>
      <c r="G411" s="1">
        <v>2</v>
      </c>
      <c r="H411">
        <f t="shared" si="6"/>
        <v>17764</v>
      </c>
    </row>
    <row r="412" spans="1:8" x14ac:dyDescent="0.25">
      <c r="A412" s="2">
        <v>1007</v>
      </c>
      <c r="B412" s="2">
        <v>14461</v>
      </c>
      <c r="C412" s="2">
        <v>-324</v>
      </c>
      <c r="D412" s="2" t="s">
        <v>6</v>
      </c>
      <c r="E412" s="7"/>
      <c r="F412" s="10">
        <v>45573</v>
      </c>
      <c r="G412" s="2">
        <v>4</v>
      </c>
      <c r="H412">
        <f t="shared" si="6"/>
        <v>17440</v>
      </c>
    </row>
    <row r="413" spans="1:8" x14ac:dyDescent="0.25">
      <c r="A413" s="2">
        <v>1007</v>
      </c>
      <c r="B413" s="2">
        <v>9361</v>
      </c>
      <c r="C413" s="1">
        <v>1384</v>
      </c>
      <c r="D413" s="2" t="s">
        <v>6</v>
      </c>
      <c r="E413" s="1">
        <v>69</v>
      </c>
      <c r="F413" s="10">
        <v>45602</v>
      </c>
      <c r="G413" s="2">
        <v>1</v>
      </c>
      <c r="H413">
        <f t="shared" si="6"/>
        <v>18824</v>
      </c>
    </row>
    <row r="414" spans="1:8" x14ac:dyDescent="0.25">
      <c r="A414" s="2">
        <v>1007</v>
      </c>
      <c r="B414" s="2">
        <v>8719</v>
      </c>
      <c r="C414" s="2">
        <v>1443</v>
      </c>
      <c r="D414" s="2" t="s">
        <v>4</v>
      </c>
      <c r="E414" s="1">
        <v>35</v>
      </c>
      <c r="F414" s="10">
        <v>45605</v>
      </c>
      <c r="G414" s="2">
        <v>1</v>
      </c>
      <c r="H414">
        <f t="shared" si="6"/>
        <v>20267</v>
      </c>
    </row>
    <row r="415" spans="1:8" x14ac:dyDescent="0.25">
      <c r="A415" s="2">
        <v>1007</v>
      </c>
      <c r="B415" s="2">
        <v>7289</v>
      </c>
      <c r="C415" s="1">
        <v>-104</v>
      </c>
      <c r="D415" s="2" t="s">
        <v>6</v>
      </c>
      <c r="E415" s="1">
        <v>54</v>
      </c>
      <c r="F415" s="10">
        <v>45609</v>
      </c>
      <c r="G415" s="2">
        <v>5</v>
      </c>
      <c r="H415">
        <f t="shared" si="6"/>
        <v>20163</v>
      </c>
    </row>
    <row r="416" spans="1:8" x14ac:dyDescent="0.25">
      <c r="A416" s="2">
        <v>1007</v>
      </c>
      <c r="B416" s="2">
        <v>10959</v>
      </c>
      <c r="C416" s="2">
        <v>-3366</v>
      </c>
      <c r="D416" s="2" t="s">
        <v>5</v>
      </c>
      <c r="E416" s="1">
        <v>67</v>
      </c>
      <c r="F416" s="10">
        <v>45611</v>
      </c>
      <c r="G416" s="2">
        <v>5</v>
      </c>
      <c r="H416">
        <f t="shared" si="6"/>
        <v>16797</v>
      </c>
    </row>
    <row r="417" spans="1:8" x14ac:dyDescent="0.25">
      <c r="A417" s="2">
        <v>1007</v>
      </c>
      <c r="B417" s="2">
        <v>18665</v>
      </c>
      <c r="C417" s="2">
        <v>-417</v>
      </c>
      <c r="D417" s="2" t="s">
        <v>6</v>
      </c>
      <c r="E417" s="7"/>
      <c r="F417" s="10">
        <v>45611</v>
      </c>
      <c r="G417" s="2">
        <v>4</v>
      </c>
      <c r="H417">
        <f t="shared" si="6"/>
        <v>16380</v>
      </c>
    </row>
    <row r="418" spans="1:8" x14ac:dyDescent="0.25">
      <c r="A418" s="2">
        <v>1007</v>
      </c>
      <c r="B418" s="2">
        <v>12549</v>
      </c>
      <c r="C418" s="2">
        <v>-196</v>
      </c>
      <c r="D418" s="2" t="s">
        <v>6</v>
      </c>
      <c r="E418" s="7"/>
      <c r="F418" s="10">
        <v>45630</v>
      </c>
      <c r="G418" s="2">
        <v>3</v>
      </c>
      <c r="H418">
        <f t="shared" si="6"/>
        <v>16184</v>
      </c>
    </row>
    <row r="419" spans="1:8" x14ac:dyDescent="0.25">
      <c r="A419" s="2">
        <v>1007</v>
      </c>
      <c r="B419" s="2">
        <v>17902</v>
      </c>
      <c r="C419" s="2">
        <v>-489</v>
      </c>
      <c r="D419" s="2" t="s">
        <v>5</v>
      </c>
      <c r="E419" s="1">
        <v>46</v>
      </c>
      <c r="F419" s="10">
        <v>45634</v>
      </c>
      <c r="G419" s="2">
        <v>3</v>
      </c>
      <c r="H419">
        <f t="shared" si="6"/>
        <v>15695</v>
      </c>
    </row>
    <row r="420" spans="1:8" x14ac:dyDescent="0.25">
      <c r="A420" s="2">
        <v>1007</v>
      </c>
      <c r="B420" s="2">
        <v>6708</v>
      </c>
      <c r="C420" s="2">
        <v>-252</v>
      </c>
      <c r="D420" s="2" t="s">
        <v>5</v>
      </c>
      <c r="E420" s="7"/>
      <c r="F420" s="10">
        <v>45644</v>
      </c>
      <c r="G420" s="2">
        <v>4</v>
      </c>
      <c r="H420">
        <f t="shared" si="6"/>
        <v>15443</v>
      </c>
    </row>
    <row r="421" spans="1:8" x14ac:dyDescent="0.25">
      <c r="A421" s="2">
        <v>1007</v>
      </c>
      <c r="B421" s="2">
        <v>19290</v>
      </c>
      <c r="C421" s="2">
        <v>-3817</v>
      </c>
      <c r="D421" s="2" t="s">
        <v>5</v>
      </c>
      <c r="E421" s="1">
        <v>49</v>
      </c>
      <c r="F421" s="10">
        <v>45653</v>
      </c>
      <c r="G421" s="2">
        <v>2</v>
      </c>
      <c r="H421">
        <f t="shared" si="6"/>
        <v>11626</v>
      </c>
    </row>
    <row r="422" spans="1:8" x14ac:dyDescent="0.25">
      <c r="A422" s="2">
        <v>1008</v>
      </c>
      <c r="B422" s="2">
        <v>10330</v>
      </c>
      <c r="C422" s="1">
        <v>1432</v>
      </c>
      <c r="D422" s="2" t="s">
        <v>6</v>
      </c>
      <c r="E422" s="1">
        <v>28</v>
      </c>
      <c r="F422" s="10">
        <v>44957</v>
      </c>
      <c r="G422" s="1">
        <v>5</v>
      </c>
      <c r="H422">
        <f t="shared" si="6"/>
        <v>10330</v>
      </c>
    </row>
    <row r="423" spans="1:8" x14ac:dyDescent="0.25">
      <c r="A423" s="2">
        <v>1008</v>
      </c>
      <c r="B423" s="2">
        <v>7351</v>
      </c>
      <c r="C423" s="2">
        <v>1828</v>
      </c>
      <c r="D423" s="2" t="s">
        <v>4</v>
      </c>
      <c r="E423" s="1">
        <v>64</v>
      </c>
      <c r="F423" s="10">
        <v>44958</v>
      </c>
      <c r="G423" s="1">
        <v>2</v>
      </c>
      <c r="H423">
        <f t="shared" si="6"/>
        <v>12158</v>
      </c>
    </row>
    <row r="424" spans="1:8" x14ac:dyDescent="0.25">
      <c r="A424" s="2">
        <v>1008</v>
      </c>
      <c r="B424" s="2">
        <v>8013</v>
      </c>
      <c r="C424" s="2">
        <v>-1321</v>
      </c>
      <c r="D424" s="2" t="s">
        <v>5</v>
      </c>
      <c r="E424" s="1">
        <v>46</v>
      </c>
      <c r="F424" s="10">
        <v>44962</v>
      </c>
      <c r="G424" s="1">
        <v>3</v>
      </c>
      <c r="H424">
        <f t="shared" si="6"/>
        <v>10837</v>
      </c>
    </row>
    <row r="425" spans="1:8" x14ac:dyDescent="0.25">
      <c r="A425" s="2">
        <v>1008</v>
      </c>
      <c r="B425" s="2">
        <v>16658</v>
      </c>
      <c r="C425" s="1">
        <v>158</v>
      </c>
      <c r="D425" s="2" t="s">
        <v>6</v>
      </c>
      <c r="E425" s="1">
        <v>46</v>
      </c>
      <c r="F425" s="10">
        <v>44969</v>
      </c>
      <c r="G425" s="1">
        <v>1</v>
      </c>
      <c r="H425">
        <f t="shared" si="6"/>
        <v>10995</v>
      </c>
    </row>
    <row r="426" spans="1:8" x14ac:dyDescent="0.25">
      <c r="A426" s="2">
        <v>1008</v>
      </c>
      <c r="B426" s="2">
        <v>5871</v>
      </c>
      <c r="C426" s="1">
        <v>423</v>
      </c>
      <c r="D426" s="2" t="s">
        <v>6</v>
      </c>
      <c r="E426" s="1">
        <v>56</v>
      </c>
      <c r="F426" s="10">
        <v>44981</v>
      </c>
      <c r="G426" s="1">
        <v>1</v>
      </c>
      <c r="H426">
        <f t="shared" si="6"/>
        <v>11418</v>
      </c>
    </row>
    <row r="427" spans="1:8" x14ac:dyDescent="0.25">
      <c r="A427" s="2">
        <v>1008</v>
      </c>
      <c r="B427" s="2">
        <v>13512</v>
      </c>
      <c r="C427" s="2">
        <v>1128</v>
      </c>
      <c r="D427" s="2" t="s">
        <v>4</v>
      </c>
      <c r="E427" s="1">
        <v>56</v>
      </c>
      <c r="F427" s="10">
        <v>44986</v>
      </c>
      <c r="G427" s="1">
        <v>2</v>
      </c>
      <c r="H427">
        <f t="shared" si="6"/>
        <v>12546</v>
      </c>
    </row>
    <row r="428" spans="1:8" x14ac:dyDescent="0.25">
      <c r="A428" s="2">
        <v>1008</v>
      </c>
      <c r="B428" s="2">
        <v>15501</v>
      </c>
      <c r="C428" s="1">
        <v>1149</v>
      </c>
      <c r="D428" s="2" t="s">
        <v>6</v>
      </c>
      <c r="E428" s="1">
        <v>53</v>
      </c>
      <c r="F428" s="10">
        <v>44992</v>
      </c>
      <c r="G428" s="1">
        <v>2</v>
      </c>
      <c r="H428">
        <f t="shared" si="6"/>
        <v>13695</v>
      </c>
    </row>
    <row r="429" spans="1:8" x14ac:dyDescent="0.25">
      <c r="A429" s="2">
        <v>1008</v>
      </c>
      <c r="B429" s="2">
        <v>8567</v>
      </c>
      <c r="C429" s="2">
        <v>-4503</v>
      </c>
      <c r="D429" s="2" t="s">
        <v>5</v>
      </c>
      <c r="E429" s="1">
        <v>51</v>
      </c>
      <c r="F429" s="10">
        <v>44997</v>
      </c>
      <c r="G429" s="1">
        <v>4</v>
      </c>
      <c r="H429">
        <f t="shared" si="6"/>
        <v>9192</v>
      </c>
    </row>
    <row r="430" spans="1:8" x14ac:dyDescent="0.25">
      <c r="A430" s="2">
        <v>1008</v>
      </c>
      <c r="B430" s="2">
        <v>17461</v>
      </c>
      <c r="C430" s="1">
        <v>137</v>
      </c>
      <c r="D430" s="2" t="s">
        <v>6</v>
      </c>
      <c r="E430" s="1">
        <v>36</v>
      </c>
      <c r="F430" s="10">
        <v>45011</v>
      </c>
      <c r="G430" s="1">
        <v>1</v>
      </c>
      <c r="H430">
        <f t="shared" si="6"/>
        <v>9329</v>
      </c>
    </row>
    <row r="431" spans="1:8" x14ac:dyDescent="0.25">
      <c r="A431" s="2">
        <v>1008</v>
      </c>
      <c r="B431" s="2">
        <v>10196</v>
      </c>
      <c r="C431" s="1">
        <v>833</v>
      </c>
      <c r="D431" s="2" t="s">
        <v>6</v>
      </c>
      <c r="E431" s="1">
        <v>37</v>
      </c>
      <c r="F431" s="10">
        <v>45012</v>
      </c>
      <c r="G431" s="1">
        <v>2</v>
      </c>
      <c r="H431">
        <f t="shared" si="6"/>
        <v>10162</v>
      </c>
    </row>
    <row r="432" spans="1:8" x14ac:dyDescent="0.25">
      <c r="A432" s="2">
        <v>1008</v>
      </c>
      <c r="B432" s="2">
        <v>17618</v>
      </c>
      <c r="C432" s="2">
        <v>4194</v>
      </c>
      <c r="D432" s="2" t="s">
        <v>4</v>
      </c>
      <c r="E432" s="1">
        <v>59</v>
      </c>
      <c r="F432" s="10">
        <v>45017</v>
      </c>
      <c r="G432" s="1">
        <v>4</v>
      </c>
      <c r="H432">
        <f t="shared" si="6"/>
        <v>14356</v>
      </c>
    </row>
    <row r="433" spans="1:8" x14ac:dyDescent="0.25">
      <c r="A433" s="2">
        <v>1008</v>
      </c>
      <c r="B433" s="2">
        <v>8003</v>
      </c>
      <c r="C433" s="2">
        <v>1450</v>
      </c>
      <c r="D433" s="2" t="s">
        <v>4</v>
      </c>
      <c r="E433" s="1">
        <v>55</v>
      </c>
      <c r="F433" s="10">
        <v>45020</v>
      </c>
      <c r="G433" s="1">
        <v>3</v>
      </c>
      <c r="H433">
        <f t="shared" ref="H433:H496" si="7">IF(A433=A432,H432+C433,B433)</f>
        <v>15806</v>
      </c>
    </row>
    <row r="434" spans="1:8" x14ac:dyDescent="0.25">
      <c r="A434" s="2">
        <v>1008</v>
      </c>
      <c r="B434" s="2">
        <v>9213</v>
      </c>
      <c r="C434" s="2">
        <v>-2851</v>
      </c>
      <c r="D434" s="2" t="s">
        <v>5</v>
      </c>
      <c r="E434" s="1">
        <v>56</v>
      </c>
      <c r="F434" s="10">
        <v>45026</v>
      </c>
      <c r="G434" s="1">
        <v>1</v>
      </c>
      <c r="H434">
        <f t="shared" si="7"/>
        <v>12955</v>
      </c>
    </row>
    <row r="435" spans="1:8" x14ac:dyDescent="0.25">
      <c r="A435" s="2">
        <v>1008</v>
      </c>
      <c r="B435" s="2">
        <v>17810</v>
      </c>
      <c r="C435" s="2">
        <v>4194</v>
      </c>
      <c r="D435" s="2" t="s">
        <v>4</v>
      </c>
      <c r="E435" s="1">
        <v>41</v>
      </c>
      <c r="F435" s="10">
        <v>45028</v>
      </c>
      <c r="G435" s="1">
        <v>3</v>
      </c>
      <c r="H435">
        <f t="shared" si="7"/>
        <v>17149</v>
      </c>
    </row>
    <row r="436" spans="1:8" x14ac:dyDescent="0.25">
      <c r="A436" s="2">
        <v>1008</v>
      </c>
      <c r="B436" s="2">
        <v>17777</v>
      </c>
      <c r="C436" s="2">
        <v>-4631</v>
      </c>
      <c r="D436" s="2" t="s">
        <v>5</v>
      </c>
      <c r="E436" s="1">
        <v>61</v>
      </c>
      <c r="F436" s="10">
        <v>45030</v>
      </c>
      <c r="G436" s="1">
        <v>4</v>
      </c>
      <c r="H436">
        <f t="shared" si="7"/>
        <v>12518</v>
      </c>
    </row>
    <row r="437" spans="1:8" x14ac:dyDescent="0.25">
      <c r="A437" s="2">
        <v>1008</v>
      </c>
      <c r="B437" s="2">
        <v>11521</v>
      </c>
      <c r="C437" s="2">
        <v>-869</v>
      </c>
      <c r="D437" s="2" t="s">
        <v>5</v>
      </c>
      <c r="E437" s="1">
        <v>59</v>
      </c>
      <c r="F437" s="10">
        <v>45048</v>
      </c>
      <c r="G437" s="1">
        <v>5</v>
      </c>
      <c r="H437">
        <f t="shared" si="7"/>
        <v>11649</v>
      </c>
    </row>
    <row r="438" spans="1:8" x14ac:dyDescent="0.25">
      <c r="A438" s="2">
        <v>1008</v>
      </c>
      <c r="B438" s="2">
        <v>9212</v>
      </c>
      <c r="C438" s="2">
        <v>1744</v>
      </c>
      <c r="D438" s="2" t="s">
        <v>4</v>
      </c>
      <c r="E438" s="1">
        <v>32</v>
      </c>
      <c r="F438" s="10">
        <v>45051</v>
      </c>
      <c r="G438" s="1">
        <v>1</v>
      </c>
      <c r="H438">
        <f t="shared" si="7"/>
        <v>13393</v>
      </c>
    </row>
    <row r="439" spans="1:8" x14ac:dyDescent="0.25">
      <c r="A439" s="2">
        <v>1008</v>
      </c>
      <c r="B439" s="2">
        <v>11707</v>
      </c>
      <c r="C439" s="1">
        <v>1062</v>
      </c>
      <c r="D439" s="2" t="s">
        <v>6</v>
      </c>
      <c r="E439" s="1">
        <v>45</v>
      </c>
      <c r="F439" s="10">
        <v>45073</v>
      </c>
      <c r="G439" s="1">
        <v>4</v>
      </c>
      <c r="H439">
        <f t="shared" si="7"/>
        <v>14455</v>
      </c>
    </row>
    <row r="440" spans="1:8" x14ac:dyDescent="0.25">
      <c r="A440" s="2">
        <v>1008</v>
      </c>
      <c r="B440" s="2">
        <v>7985</v>
      </c>
      <c r="C440" s="2">
        <v>4588</v>
      </c>
      <c r="D440" s="2" t="s">
        <v>4</v>
      </c>
      <c r="E440" s="1">
        <v>64</v>
      </c>
      <c r="F440" s="10">
        <v>45081</v>
      </c>
      <c r="G440" s="1">
        <v>2</v>
      </c>
      <c r="H440">
        <f t="shared" si="7"/>
        <v>19043</v>
      </c>
    </row>
    <row r="441" spans="1:8" x14ac:dyDescent="0.25">
      <c r="A441" s="2">
        <v>1008</v>
      </c>
      <c r="B441" s="2">
        <v>5811</v>
      </c>
      <c r="C441" s="2">
        <v>-4312</v>
      </c>
      <c r="D441" s="2" t="s">
        <v>5</v>
      </c>
      <c r="E441" s="1">
        <v>58</v>
      </c>
      <c r="F441" s="10">
        <v>45086</v>
      </c>
      <c r="G441" s="1">
        <v>5</v>
      </c>
      <c r="H441">
        <f t="shared" si="7"/>
        <v>14731</v>
      </c>
    </row>
    <row r="442" spans="1:8" x14ac:dyDescent="0.25">
      <c r="A442" s="2">
        <v>1008</v>
      </c>
      <c r="B442" s="2">
        <v>5140</v>
      </c>
      <c r="C442" s="2">
        <v>914</v>
      </c>
      <c r="D442" s="2" t="s">
        <v>4</v>
      </c>
      <c r="E442" s="1">
        <v>34</v>
      </c>
      <c r="F442" s="10">
        <v>45089</v>
      </c>
      <c r="G442" s="1">
        <v>5</v>
      </c>
      <c r="H442">
        <f t="shared" si="7"/>
        <v>15645</v>
      </c>
    </row>
    <row r="443" spans="1:8" x14ac:dyDescent="0.25">
      <c r="A443" s="2">
        <v>1008</v>
      </c>
      <c r="B443" s="2">
        <v>14160</v>
      </c>
      <c r="C443" s="2">
        <v>4407</v>
      </c>
      <c r="D443" s="2" t="s">
        <v>4</v>
      </c>
      <c r="E443" s="1">
        <v>27</v>
      </c>
      <c r="F443" s="10">
        <v>45089</v>
      </c>
      <c r="G443" s="1">
        <v>3</v>
      </c>
      <c r="H443">
        <f t="shared" si="7"/>
        <v>20052</v>
      </c>
    </row>
    <row r="444" spans="1:8" x14ac:dyDescent="0.25">
      <c r="A444" s="2">
        <v>1008</v>
      </c>
      <c r="B444" s="2">
        <v>6830</v>
      </c>
      <c r="C444" s="1">
        <v>182</v>
      </c>
      <c r="D444" s="2" t="s">
        <v>6</v>
      </c>
      <c r="E444" s="1">
        <v>48</v>
      </c>
      <c r="F444" s="10">
        <v>45105</v>
      </c>
      <c r="G444" s="1">
        <v>3</v>
      </c>
      <c r="H444">
        <f t="shared" si="7"/>
        <v>20234</v>
      </c>
    </row>
    <row r="445" spans="1:8" x14ac:dyDescent="0.25">
      <c r="A445" s="2">
        <v>1008</v>
      </c>
      <c r="B445" s="2">
        <v>10999</v>
      </c>
      <c r="C445" s="1">
        <v>1334</v>
      </c>
      <c r="D445" s="2" t="s">
        <v>6</v>
      </c>
      <c r="E445" s="1">
        <v>56</v>
      </c>
      <c r="F445" s="10">
        <v>45108</v>
      </c>
      <c r="G445" s="1">
        <v>3</v>
      </c>
      <c r="H445">
        <f t="shared" si="7"/>
        <v>21568</v>
      </c>
    </row>
    <row r="446" spans="1:8" x14ac:dyDescent="0.25">
      <c r="A446" s="2">
        <v>1008</v>
      </c>
      <c r="B446" s="2">
        <v>10268</v>
      </c>
      <c r="C446" s="2">
        <v>-3082</v>
      </c>
      <c r="D446" s="2" t="s">
        <v>5</v>
      </c>
      <c r="E446" s="1">
        <v>42</v>
      </c>
      <c r="F446" s="10">
        <v>45116</v>
      </c>
      <c r="G446" s="1">
        <v>5</v>
      </c>
      <c r="H446">
        <f t="shared" si="7"/>
        <v>18486</v>
      </c>
    </row>
    <row r="447" spans="1:8" x14ac:dyDescent="0.25">
      <c r="A447" s="2">
        <v>1008</v>
      </c>
      <c r="B447" s="2">
        <v>15289</v>
      </c>
      <c r="C447" s="2">
        <v>2849</v>
      </c>
      <c r="D447" s="2" t="s">
        <v>4</v>
      </c>
      <c r="E447" s="1">
        <v>64</v>
      </c>
      <c r="F447" s="10">
        <v>45123</v>
      </c>
      <c r="G447" s="1">
        <v>2</v>
      </c>
      <c r="H447">
        <f t="shared" si="7"/>
        <v>21335</v>
      </c>
    </row>
    <row r="448" spans="1:8" x14ac:dyDescent="0.25">
      <c r="A448" s="2">
        <v>1008</v>
      </c>
      <c r="B448" s="2">
        <v>14745</v>
      </c>
      <c r="C448" s="1">
        <v>1143</v>
      </c>
      <c r="D448" s="2" t="s">
        <v>6</v>
      </c>
      <c r="E448" s="1">
        <v>42</v>
      </c>
      <c r="F448" s="10">
        <v>45132</v>
      </c>
      <c r="G448" s="1">
        <v>4</v>
      </c>
      <c r="H448">
        <f t="shared" si="7"/>
        <v>22478</v>
      </c>
    </row>
    <row r="449" spans="1:8" x14ac:dyDescent="0.25">
      <c r="A449" s="2">
        <v>1008</v>
      </c>
      <c r="B449" s="2">
        <v>13932</v>
      </c>
      <c r="C449" s="2">
        <v>2481</v>
      </c>
      <c r="D449" s="2" t="s">
        <v>4</v>
      </c>
      <c r="E449" s="1">
        <v>63</v>
      </c>
      <c r="F449" s="10">
        <v>45164</v>
      </c>
      <c r="G449" s="1">
        <v>4</v>
      </c>
      <c r="H449">
        <f t="shared" si="7"/>
        <v>24959</v>
      </c>
    </row>
    <row r="450" spans="1:8" x14ac:dyDescent="0.25">
      <c r="A450" s="2">
        <v>1008</v>
      </c>
      <c r="B450" s="2">
        <v>18404</v>
      </c>
      <c r="C450" s="1">
        <v>519</v>
      </c>
      <c r="D450" s="2" t="s">
        <v>6</v>
      </c>
      <c r="E450" s="1">
        <v>28</v>
      </c>
      <c r="F450" s="10">
        <v>45169</v>
      </c>
      <c r="G450" s="1">
        <v>5</v>
      </c>
      <c r="H450">
        <f t="shared" si="7"/>
        <v>25478</v>
      </c>
    </row>
    <row r="451" spans="1:8" x14ac:dyDescent="0.25">
      <c r="A451" s="2">
        <v>1008</v>
      </c>
      <c r="B451" s="2">
        <v>5175</v>
      </c>
      <c r="C451" s="2">
        <v>-287</v>
      </c>
      <c r="D451" s="2" t="s">
        <v>5</v>
      </c>
      <c r="E451" s="1">
        <v>69</v>
      </c>
      <c r="F451" s="10">
        <v>45187</v>
      </c>
      <c r="G451" s="1">
        <v>2</v>
      </c>
      <c r="H451">
        <f t="shared" si="7"/>
        <v>25191</v>
      </c>
    </row>
    <row r="452" spans="1:8" x14ac:dyDescent="0.25">
      <c r="A452" s="2">
        <v>1008</v>
      </c>
      <c r="B452" s="2">
        <v>11332</v>
      </c>
      <c r="C452" s="1">
        <v>-374</v>
      </c>
      <c r="D452" s="2" t="s">
        <v>6</v>
      </c>
      <c r="E452" s="1">
        <v>34</v>
      </c>
      <c r="F452" s="10">
        <v>45189</v>
      </c>
      <c r="G452" s="1">
        <v>2</v>
      </c>
      <c r="H452">
        <f t="shared" si="7"/>
        <v>24817</v>
      </c>
    </row>
    <row r="453" spans="1:8" x14ac:dyDescent="0.25">
      <c r="A453" s="2">
        <v>1008</v>
      </c>
      <c r="B453" s="2">
        <v>13025</v>
      </c>
      <c r="C453" s="2">
        <v>354</v>
      </c>
      <c r="D453" s="2" t="s">
        <v>4</v>
      </c>
      <c r="E453" s="1">
        <v>54</v>
      </c>
      <c r="F453" s="10">
        <v>45209</v>
      </c>
      <c r="G453" s="1">
        <v>4</v>
      </c>
      <c r="H453">
        <f t="shared" si="7"/>
        <v>25171</v>
      </c>
    </row>
    <row r="454" spans="1:8" x14ac:dyDescent="0.25">
      <c r="A454" s="2">
        <v>1008</v>
      </c>
      <c r="B454" s="2">
        <v>6258</v>
      </c>
      <c r="C454" s="2">
        <v>653</v>
      </c>
      <c r="D454" s="2" t="s">
        <v>4</v>
      </c>
      <c r="E454" s="1">
        <v>66</v>
      </c>
      <c r="F454" s="10">
        <v>45214</v>
      </c>
      <c r="G454" s="1">
        <v>4</v>
      </c>
      <c r="H454">
        <f t="shared" si="7"/>
        <v>25824</v>
      </c>
    </row>
    <row r="455" spans="1:8" x14ac:dyDescent="0.25">
      <c r="A455" s="2">
        <v>1008</v>
      </c>
      <c r="B455" s="2">
        <v>14541</v>
      </c>
      <c r="C455" s="1">
        <v>529</v>
      </c>
      <c r="D455" s="2" t="s">
        <v>6</v>
      </c>
      <c r="E455" s="1">
        <v>39</v>
      </c>
      <c r="F455" s="10">
        <v>45226</v>
      </c>
      <c r="G455" s="1">
        <v>2</v>
      </c>
      <c r="H455">
        <f t="shared" si="7"/>
        <v>26353</v>
      </c>
    </row>
    <row r="456" spans="1:8" x14ac:dyDescent="0.25">
      <c r="A456" s="2">
        <v>1008</v>
      </c>
      <c r="B456" s="2">
        <v>14725</v>
      </c>
      <c r="C456" s="2">
        <v>-899</v>
      </c>
      <c r="D456" s="2" t="s">
        <v>5</v>
      </c>
      <c r="E456" s="1">
        <v>30</v>
      </c>
      <c r="F456" s="10">
        <v>45242</v>
      </c>
      <c r="G456" s="1">
        <v>2</v>
      </c>
      <c r="H456">
        <f t="shared" si="7"/>
        <v>25454</v>
      </c>
    </row>
    <row r="457" spans="1:8" x14ac:dyDescent="0.25">
      <c r="A457" s="2">
        <v>1008</v>
      </c>
      <c r="B457" s="2">
        <v>16530</v>
      </c>
      <c r="C457" s="1">
        <v>-488</v>
      </c>
      <c r="D457" s="2" t="s">
        <v>6</v>
      </c>
      <c r="E457" s="1">
        <v>66</v>
      </c>
      <c r="F457" s="10">
        <v>45280</v>
      </c>
      <c r="G457" s="1">
        <v>4</v>
      </c>
      <c r="H457">
        <f t="shared" si="7"/>
        <v>24966</v>
      </c>
    </row>
    <row r="458" spans="1:8" x14ac:dyDescent="0.25">
      <c r="A458" s="2">
        <v>1008</v>
      </c>
      <c r="B458" s="2">
        <v>8098</v>
      </c>
      <c r="C458" s="2">
        <v>4791</v>
      </c>
      <c r="D458" s="2" t="s">
        <v>4</v>
      </c>
      <c r="E458" s="1">
        <v>36</v>
      </c>
      <c r="F458" s="10">
        <v>45289</v>
      </c>
      <c r="G458" s="1">
        <v>3</v>
      </c>
      <c r="H458">
        <f t="shared" si="7"/>
        <v>29757</v>
      </c>
    </row>
    <row r="459" spans="1:8" x14ac:dyDescent="0.25">
      <c r="A459" s="2">
        <v>1008</v>
      </c>
      <c r="B459" s="2">
        <v>11768</v>
      </c>
      <c r="C459" s="1">
        <v>1208</v>
      </c>
      <c r="D459" s="2" t="s">
        <v>6</v>
      </c>
      <c r="E459" s="1">
        <v>42</v>
      </c>
      <c r="F459" s="10">
        <v>45361</v>
      </c>
      <c r="G459" s="1">
        <v>2</v>
      </c>
      <c r="H459">
        <f t="shared" si="7"/>
        <v>30965</v>
      </c>
    </row>
    <row r="460" spans="1:8" x14ac:dyDescent="0.25">
      <c r="A460" s="2">
        <v>1008</v>
      </c>
      <c r="B460" s="2">
        <v>11088</v>
      </c>
      <c r="C460" s="2">
        <v>-3933</v>
      </c>
      <c r="D460" s="2" t="s">
        <v>5</v>
      </c>
      <c r="E460" s="1">
        <v>43</v>
      </c>
      <c r="F460" s="10">
        <v>45363</v>
      </c>
      <c r="G460" s="1">
        <v>2</v>
      </c>
      <c r="H460">
        <f t="shared" si="7"/>
        <v>27032</v>
      </c>
    </row>
    <row r="461" spans="1:8" x14ac:dyDescent="0.25">
      <c r="A461" s="2">
        <v>1008</v>
      </c>
      <c r="B461" s="2">
        <v>14800</v>
      </c>
      <c r="C461" s="2">
        <v>-35</v>
      </c>
      <c r="D461" s="2" t="s">
        <v>5</v>
      </c>
      <c r="E461" s="1">
        <v>47</v>
      </c>
      <c r="F461" s="10">
        <v>45379</v>
      </c>
      <c r="G461" s="1">
        <v>4</v>
      </c>
      <c r="H461">
        <f t="shared" si="7"/>
        <v>26997</v>
      </c>
    </row>
    <row r="462" spans="1:8" x14ac:dyDescent="0.25">
      <c r="A462" s="2">
        <v>1008</v>
      </c>
      <c r="B462" s="2">
        <v>6176</v>
      </c>
      <c r="C462" s="1">
        <v>-460</v>
      </c>
      <c r="D462" s="2" t="s">
        <v>6</v>
      </c>
      <c r="E462" s="1">
        <v>62</v>
      </c>
      <c r="F462" s="10">
        <v>45385</v>
      </c>
      <c r="G462" s="1">
        <v>1</v>
      </c>
      <c r="H462">
        <f t="shared" si="7"/>
        <v>26537</v>
      </c>
    </row>
    <row r="463" spans="1:8" x14ac:dyDescent="0.25">
      <c r="A463" s="2">
        <v>1008</v>
      </c>
      <c r="B463" s="2">
        <v>6304</v>
      </c>
      <c r="C463" s="1">
        <v>-155</v>
      </c>
      <c r="D463" s="2" t="s">
        <v>6</v>
      </c>
      <c r="E463" s="1">
        <v>36</v>
      </c>
      <c r="F463" s="10">
        <v>45391</v>
      </c>
      <c r="G463" s="1">
        <v>2</v>
      </c>
      <c r="H463">
        <f t="shared" si="7"/>
        <v>26382</v>
      </c>
    </row>
    <row r="464" spans="1:8" x14ac:dyDescent="0.25">
      <c r="A464" s="2">
        <v>1008</v>
      </c>
      <c r="B464" s="2">
        <v>11271</v>
      </c>
      <c r="C464" s="1">
        <v>880</v>
      </c>
      <c r="D464" s="2" t="s">
        <v>6</v>
      </c>
      <c r="E464" s="1">
        <v>65</v>
      </c>
      <c r="F464" s="10">
        <v>45395</v>
      </c>
      <c r="G464" s="1">
        <v>1</v>
      </c>
      <c r="H464">
        <f t="shared" si="7"/>
        <v>27262</v>
      </c>
    </row>
    <row r="465" spans="1:8" x14ac:dyDescent="0.25">
      <c r="A465" s="2">
        <v>1008</v>
      </c>
      <c r="B465" s="2">
        <v>8136</v>
      </c>
      <c r="C465" s="2">
        <v>3426</v>
      </c>
      <c r="D465" s="2" t="s">
        <v>4</v>
      </c>
      <c r="E465" s="1">
        <v>67</v>
      </c>
      <c r="F465" s="10">
        <v>45400</v>
      </c>
      <c r="G465" s="1">
        <v>4</v>
      </c>
      <c r="H465">
        <f t="shared" si="7"/>
        <v>30688</v>
      </c>
    </row>
    <row r="466" spans="1:8" x14ac:dyDescent="0.25">
      <c r="A466" s="2">
        <v>1008</v>
      </c>
      <c r="B466" s="2">
        <v>16072</v>
      </c>
      <c r="C466" s="2">
        <v>4890</v>
      </c>
      <c r="D466" s="2" t="s">
        <v>4</v>
      </c>
      <c r="E466" s="1">
        <v>31</v>
      </c>
      <c r="F466" s="10">
        <v>45416</v>
      </c>
      <c r="G466" s="1">
        <v>3</v>
      </c>
      <c r="H466">
        <f t="shared" si="7"/>
        <v>35578</v>
      </c>
    </row>
    <row r="467" spans="1:8" x14ac:dyDescent="0.25">
      <c r="A467" s="2">
        <v>1008</v>
      </c>
      <c r="B467" s="2">
        <v>7019</v>
      </c>
      <c r="C467" s="1">
        <v>647</v>
      </c>
      <c r="D467" s="2" t="s">
        <v>6</v>
      </c>
      <c r="E467" s="1">
        <v>64</v>
      </c>
      <c r="F467" s="10">
        <v>45436</v>
      </c>
      <c r="G467" s="1">
        <v>5</v>
      </c>
      <c r="H467">
        <f t="shared" si="7"/>
        <v>36225</v>
      </c>
    </row>
    <row r="468" spans="1:8" x14ac:dyDescent="0.25">
      <c r="A468" s="2">
        <v>1008</v>
      </c>
      <c r="B468" s="2">
        <v>13220</v>
      </c>
      <c r="C468" s="2">
        <v>-3280</v>
      </c>
      <c r="D468" s="2" t="s">
        <v>5</v>
      </c>
      <c r="E468" s="1">
        <v>64</v>
      </c>
      <c r="F468" s="10">
        <v>45450</v>
      </c>
      <c r="G468" s="1">
        <v>5</v>
      </c>
      <c r="H468">
        <f t="shared" si="7"/>
        <v>32945</v>
      </c>
    </row>
    <row r="469" spans="1:8" x14ac:dyDescent="0.25">
      <c r="A469" s="2">
        <v>1008</v>
      </c>
      <c r="B469" s="2">
        <v>14610</v>
      </c>
      <c r="C469" s="2">
        <v>3200</v>
      </c>
      <c r="D469" s="2" t="s">
        <v>4</v>
      </c>
      <c r="E469" s="1">
        <v>62</v>
      </c>
      <c r="F469" s="10">
        <v>45454</v>
      </c>
      <c r="G469" s="1">
        <v>4</v>
      </c>
      <c r="H469">
        <f t="shared" si="7"/>
        <v>36145</v>
      </c>
    </row>
    <row r="470" spans="1:8" x14ac:dyDescent="0.25">
      <c r="A470" s="2">
        <v>1008</v>
      </c>
      <c r="B470" s="2">
        <v>17151</v>
      </c>
      <c r="C470" s="2">
        <v>2424</v>
      </c>
      <c r="D470" s="2" t="s">
        <v>4</v>
      </c>
      <c r="E470" s="1">
        <v>47</v>
      </c>
      <c r="F470" s="10">
        <v>45457</v>
      </c>
      <c r="G470" s="1">
        <v>4</v>
      </c>
      <c r="H470">
        <f t="shared" si="7"/>
        <v>38569</v>
      </c>
    </row>
    <row r="471" spans="1:8" x14ac:dyDescent="0.25">
      <c r="A471" s="2">
        <v>1008</v>
      </c>
      <c r="B471" s="2">
        <v>19554</v>
      </c>
      <c r="C471" s="1">
        <v>329</v>
      </c>
      <c r="D471" s="2" t="s">
        <v>6</v>
      </c>
      <c r="E471" s="1">
        <v>68</v>
      </c>
      <c r="F471" s="10">
        <v>45462</v>
      </c>
      <c r="G471" s="1">
        <v>3</v>
      </c>
      <c r="H471">
        <f t="shared" si="7"/>
        <v>38898</v>
      </c>
    </row>
    <row r="472" spans="1:8" x14ac:dyDescent="0.25">
      <c r="A472" s="2">
        <v>1008</v>
      </c>
      <c r="B472" s="2">
        <v>8020</v>
      </c>
      <c r="C472" s="2">
        <v>160</v>
      </c>
      <c r="D472" s="2" t="s">
        <v>4</v>
      </c>
      <c r="E472" s="1">
        <v>29</v>
      </c>
      <c r="F472" s="10">
        <v>45466</v>
      </c>
      <c r="G472" s="1">
        <v>3</v>
      </c>
      <c r="H472">
        <f t="shared" si="7"/>
        <v>39058</v>
      </c>
    </row>
    <row r="473" spans="1:8" x14ac:dyDescent="0.25">
      <c r="A473" s="2">
        <v>1008</v>
      </c>
      <c r="B473" s="2">
        <v>12683</v>
      </c>
      <c r="C473" s="1">
        <v>1067</v>
      </c>
      <c r="D473" s="2" t="s">
        <v>6</v>
      </c>
      <c r="E473" s="1">
        <v>60</v>
      </c>
      <c r="F473" s="10">
        <v>45508</v>
      </c>
      <c r="G473" s="1">
        <v>2</v>
      </c>
      <c r="H473">
        <f t="shared" si="7"/>
        <v>40125</v>
      </c>
    </row>
    <row r="474" spans="1:8" x14ac:dyDescent="0.25">
      <c r="A474" s="2">
        <v>1008</v>
      </c>
      <c r="B474" s="2">
        <v>18956</v>
      </c>
      <c r="C474" s="2">
        <v>-991</v>
      </c>
      <c r="D474" s="2" t="s">
        <v>5</v>
      </c>
      <c r="E474" s="1">
        <v>52</v>
      </c>
      <c r="F474" s="10">
        <v>45545</v>
      </c>
      <c r="G474" s="1">
        <v>2</v>
      </c>
      <c r="H474">
        <f t="shared" si="7"/>
        <v>39134</v>
      </c>
    </row>
    <row r="475" spans="1:8" x14ac:dyDescent="0.25">
      <c r="A475" s="2">
        <v>1008</v>
      </c>
      <c r="B475" s="2">
        <v>14725</v>
      </c>
      <c r="C475" s="2">
        <v>4074</v>
      </c>
      <c r="D475" s="2" t="s">
        <v>4</v>
      </c>
      <c r="E475" s="1">
        <v>58</v>
      </c>
      <c r="F475" s="10">
        <v>45549</v>
      </c>
      <c r="G475" s="1">
        <v>1</v>
      </c>
      <c r="H475">
        <f t="shared" si="7"/>
        <v>43208</v>
      </c>
    </row>
    <row r="476" spans="1:8" x14ac:dyDescent="0.25">
      <c r="A476" s="2">
        <v>1008</v>
      </c>
      <c r="B476" s="2">
        <v>9017</v>
      </c>
      <c r="C476" s="2">
        <v>-71</v>
      </c>
      <c r="D476" s="2" t="s">
        <v>5</v>
      </c>
      <c r="E476" s="7"/>
      <c r="F476" s="10">
        <v>45566</v>
      </c>
      <c r="G476" s="2">
        <v>4</v>
      </c>
      <c r="H476">
        <f t="shared" si="7"/>
        <v>43137</v>
      </c>
    </row>
    <row r="477" spans="1:8" x14ac:dyDescent="0.25">
      <c r="A477" s="2">
        <v>1008</v>
      </c>
      <c r="B477" s="2">
        <v>5321</v>
      </c>
      <c r="C477" s="2">
        <v>4032</v>
      </c>
      <c r="D477" s="2" t="s">
        <v>4</v>
      </c>
      <c r="E477" s="1">
        <v>65</v>
      </c>
      <c r="F477" s="10">
        <v>45571</v>
      </c>
      <c r="G477" s="2">
        <v>3</v>
      </c>
      <c r="H477">
        <f t="shared" si="7"/>
        <v>47169</v>
      </c>
    </row>
    <row r="478" spans="1:8" x14ac:dyDescent="0.25">
      <c r="A478" s="2">
        <v>1008</v>
      </c>
      <c r="B478" s="2">
        <v>18107</v>
      </c>
      <c r="C478" s="2">
        <v>3583</v>
      </c>
      <c r="D478" s="2" t="s">
        <v>4</v>
      </c>
      <c r="E478" s="2">
        <v>27</v>
      </c>
      <c r="F478" s="10">
        <v>45598</v>
      </c>
      <c r="G478" s="2">
        <v>2</v>
      </c>
      <c r="H478">
        <f t="shared" si="7"/>
        <v>50752</v>
      </c>
    </row>
    <row r="479" spans="1:8" x14ac:dyDescent="0.25">
      <c r="A479" s="2">
        <v>1008</v>
      </c>
      <c r="B479" s="2">
        <v>12699</v>
      </c>
      <c r="C479" s="2">
        <v>365</v>
      </c>
      <c r="D479" s="2" t="s">
        <v>4</v>
      </c>
      <c r="E479" s="1">
        <v>47</v>
      </c>
      <c r="F479" s="10">
        <v>45606</v>
      </c>
      <c r="G479" s="2">
        <v>3</v>
      </c>
      <c r="H479">
        <f t="shared" si="7"/>
        <v>51117</v>
      </c>
    </row>
    <row r="480" spans="1:8" x14ac:dyDescent="0.25">
      <c r="A480" s="2">
        <v>1008</v>
      </c>
      <c r="B480" s="2">
        <v>19572</v>
      </c>
      <c r="C480" s="2">
        <v>-4423</v>
      </c>
      <c r="D480" s="2" t="s">
        <v>5</v>
      </c>
      <c r="E480" s="1">
        <v>40</v>
      </c>
      <c r="F480" s="10">
        <v>45607</v>
      </c>
      <c r="G480" s="2">
        <v>5</v>
      </c>
      <c r="H480">
        <f t="shared" si="7"/>
        <v>46694</v>
      </c>
    </row>
    <row r="481" spans="1:8" x14ac:dyDescent="0.25">
      <c r="A481" s="2">
        <v>1008</v>
      </c>
      <c r="B481" s="2">
        <v>13075</v>
      </c>
      <c r="C481" s="2">
        <v>-140</v>
      </c>
      <c r="D481" s="2" t="s">
        <v>5</v>
      </c>
      <c r="E481" s="7"/>
      <c r="F481" s="10">
        <v>45607</v>
      </c>
      <c r="G481" s="2">
        <v>3</v>
      </c>
      <c r="H481">
        <f t="shared" si="7"/>
        <v>46554</v>
      </c>
    </row>
    <row r="482" spans="1:8" x14ac:dyDescent="0.25">
      <c r="A482" s="2">
        <v>1008</v>
      </c>
      <c r="B482" s="2">
        <v>12486</v>
      </c>
      <c r="C482" s="2">
        <v>-251</v>
      </c>
      <c r="D482" s="2" t="s">
        <v>6</v>
      </c>
      <c r="E482" s="7"/>
      <c r="F482" s="10">
        <v>45635</v>
      </c>
      <c r="G482" s="2">
        <v>1</v>
      </c>
      <c r="H482">
        <f t="shared" si="7"/>
        <v>46303</v>
      </c>
    </row>
    <row r="483" spans="1:8" x14ac:dyDescent="0.25">
      <c r="A483" s="2">
        <v>1008</v>
      </c>
      <c r="B483" s="2">
        <v>7077</v>
      </c>
      <c r="C483" s="2">
        <v>-70</v>
      </c>
      <c r="D483" s="2" t="s">
        <v>6</v>
      </c>
      <c r="E483" s="7"/>
      <c r="F483" s="10">
        <v>45643</v>
      </c>
      <c r="G483" s="2">
        <v>5</v>
      </c>
      <c r="H483">
        <f t="shared" si="7"/>
        <v>46233</v>
      </c>
    </row>
    <row r="484" spans="1:8" x14ac:dyDescent="0.25">
      <c r="A484" s="2">
        <v>1009</v>
      </c>
      <c r="B484" s="2">
        <v>7406</v>
      </c>
      <c r="C484" s="2">
        <v>2623</v>
      </c>
      <c r="D484" s="2" t="s">
        <v>4</v>
      </c>
      <c r="E484" s="1">
        <v>67</v>
      </c>
      <c r="F484" s="10">
        <v>44935</v>
      </c>
      <c r="G484" s="1">
        <v>3</v>
      </c>
      <c r="H484">
        <f t="shared" si="7"/>
        <v>7406</v>
      </c>
    </row>
    <row r="485" spans="1:8" x14ac:dyDescent="0.25">
      <c r="A485" s="2">
        <v>1009</v>
      </c>
      <c r="B485" s="2">
        <v>10839</v>
      </c>
      <c r="C485" s="1">
        <v>294</v>
      </c>
      <c r="D485" s="2" t="s">
        <v>6</v>
      </c>
      <c r="E485" s="1">
        <v>54</v>
      </c>
      <c r="F485" s="10">
        <v>44943</v>
      </c>
      <c r="G485" s="1">
        <v>1</v>
      </c>
      <c r="H485">
        <f t="shared" si="7"/>
        <v>7700</v>
      </c>
    </row>
    <row r="486" spans="1:8" x14ac:dyDescent="0.25">
      <c r="A486" s="2">
        <v>1009</v>
      </c>
      <c r="B486" s="2">
        <v>5890</v>
      </c>
      <c r="C486" s="1">
        <v>737</v>
      </c>
      <c r="D486" s="2" t="s">
        <v>6</v>
      </c>
      <c r="E486" s="1">
        <v>29</v>
      </c>
      <c r="F486" s="10">
        <v>44959</v>
      </c>
      <c r="G486" s="1">
        <v>5</v>
      </c>
      <c r="H486">
        <f t="shared" si="7"/>
        <v>8437</v>
      </c>
    </row>
    <row r="487" spans="1:8" x14ac:dyDescent="0.25">
      <c r="A487" s="2">
        <v>1009</v>
      </c>
      <c r="B487" s="2">
        <v>16279</v>
      </c>
      <c r="C487" s="2">
        <v>-3554</v>
      </c>
      <c r="D487" s="2" t="s">
        <v>5</v>
      </c>
      <c r="E487" s="1">
        <v>35</v>
      </c>
      <c r="F487" s="10">
        <v>44974</v>
      </c>
      <c r="G487" s="1">
        <v>3</v>
      </c>
      <c r="H487">
        <f t="shared" si="7"/>
        <v>4883</v>
      </c>
    </row>
    <row r="488" spans="1:8" x14ac:dyDescent="0.25">
      <c r="A488" s="2">
        <v>1009</v>
      </c>
      <c r="B488" s="2">
        <v>8002</v>
      </c>
      <c r="C488" s="1">
        <v>149</v>
      </c>
      <c r="D488" s="2" t="s">
        <v>6</v>
      </c>
      <c r="E488" s="1">
        <v>53</v>
      </c>
      <c r="F488" s="10">
        <v>44975</v>
      </c>
      <c r="G488" s="1">
        <v>4</v>
      </c>
      <c r="H488">
        <f t="shared" si="7"/>
        <v>5032</v>
      </c>
    </row>
    <row r="489" spans="1:8" x14ac:dyDescent="0.25">
      <c r="A489" s="2">
        <v>1009</v>
      </c>
      <c r="B489" s="2">
        <v>14111</v>
      </c>
      <c r="C489" s="2">
        <v>825</v>
      </c>
      <c r="D489" s="2" t="s">
        <v>4</v>
      </c>
      <c r="E489" s="1">
        <v>69</v>
      </c>
      <c r="F489" s="10">
        <v>44986</v>
      </c>
      <c r="G489" s="1">
        <v>4</v>
      </c>
      <c r="H489">
        <f t="shared" si="7"/>
        <v>5857</v>
      </c>
    </row>
    <row r="490" spans="1:8" x14ac:dyDescent="0.25">
      <c r="A490" s="2">
        <v>1009</v>
      </c>
      <c r="B490" s="2">
        <v>15119</v>
      </c>
      <c r="C490" s="2">
        <v>1647</v>
      </c>
      <c r="D490" s="2" t="s">
        <v>4</v>
      </c>
      <c r="E490" s="1">
        <v>60</v>
      </c>
      <c r="F490" s="10">
        <v>45038</v>
      </c>
      <c r="G490" s="1">
        <v>4</v>
      </c>
      <c r="H490">
        <f t="shared" si="7"/>
        <v>7504</v>
      </c>
    </row>
    <row r="491" spans="1:8" x14ac:dyDescent="0.25">
      <c r="A491" s="2">
        <v>1009</v>
      </c>
      <c r="B491" s="2">
        <v>11503</v>
      </c>
      <c r="C491" s="1">
        <v>-20</v>
      </c>
      <c r="D491" s="2" t="s">
        <v>6</v>
      </c>
      <c r="E491" s="1">
        <v>38</v>
      </c>
      <c r="F491" s="10">
        <v>45090</v>
      </c>
      <c r="G491" s="1">
        <v>2</v>
      </c>
      <c r="H491">
        <f t="shared" si="7"/>
        <v>7484</v>
      </c>
    </row>
    <row r="492" spans="1:8" x14ac:dyDescent="0.25">
      <c r="A492" s="2">
        <v>1009</v>
      </c>
      <c r="B492" s="2">
        <v>12554</v>
      </c>
      <c r="C492" s="1">
        <v>1323</v>
      </c>
      <c r="D492" s="2" t="s">
        <v>6</v>
      </c>
      <c r="E492" s="1">
        <v>31</v>
      </c>
      <c r="F492" s="10">
        <v>45090</v>
      </c>
      <c r="G492" s="1">
        <v>3</v>
      </c>
      <c r="H492">
        <f t="shared" si="7"/>
        <v>8807</v>
      </c>
    </row>
    <row r="493" spans="1:8" x14ac:dyDescent="0.25">
      <c r="A493" s="2">
        <v>1009</v>
      </c>
      <c r="B493" s="2">
        <v>12256</v>
      </c>
      <c r="C493" s="2">
        <v>3951</v>
      </c>
      <c r="D493" s="2" t="s">
        <v>4</v>
      </c>
      <c r="E493" s="1">
        <v>46</v>
      </c>
      <c r="F493" s="10">
        <v>45120</v>
      </c>
      <c r="G493" s="1">
        <v>4</v>
      </c>
      <c r="H493">
        <f t="shared" si="7"/>
        <v>12758</v>
      </c>
    </row>
    <row r="494" spans="1:8" x14ac:dyDescent="0.25">
      <c r="A494" s="2">
        <v>1009</v>
      </c>
      <c r="B494" s="2">
        <v>16342</v>
      </c>
      <c r="C494" s="2">
        <v>118</v>
      </c>
      <c r="D494" s="2" t="s">
        <v>4</v>
      </c>
      <c r="E494" s="1">
        <v>47</v>
      </c>
      <c r="F494" s="10">
        <v>45120</v>
      </c>
      <c r="G494" s="1">
        <v>2</v>
      </c>
      <c r="H494">
        <f t="shared" si="7"/>
        <v>12876</v>
      </c>
    </row>
    <row r="495" spans="1:8" x14ac:dyDescent="0.25">
      <c r="A495" s="2">
        <v>1009</v>
      </c>
      <c r="B495" s="2">
        <v>8462</v>
      </c>
      <c r="C495" s="1">
        <v>1289</v>
      </c>
      <c r="D495" s="2" t="s">
        <v>6</v>
      </c>
      <c r="E495" s="1">
        <v>66</v>
      </c>
      <c r="F495" s="10">
        <v>45125</v>
      </c>
      <c r="G495" s="1">
        <v>4</v>
      </c>
      <c r="H495">
        <f t="shared" si="7"/>
        <v>14165</v>
      </c>
    </row>
    <row r="496" spans="1:8" x14ac:dyDescent="0.25">
      <c r="A496" s="2">
        <v>1009</v>
      </c>
      <c r="B496" s="2">
        <v>5284</v>
      </c>
      <c r="C496" s="2">
        <v>-345</v>
      </c>
      <c r="D496" s="2" t="s">
        <v>5</v>
      </c>
      <c r="E496" s="1">
        <v>41</v>
      </c>
      <c r="F496" s="10">
        <v>45130</v>
      </c>
      <c r="G496" s="1">
        <v>3</v>
      </c>
      <c r="H496">
        <f t="shared" si="7"/>
        <v>13820</v>
      </c>
    </row>
    <row r="497" spans="1:8" x14ac:dyDescent="0.25">
      <c r="A497" s="2">
        <v>1009</v>
      </c>
      <c r="B497" s="2">
        <v>16647</v>
      </c>
      <c r="C497" s="2">
        <v>4614</v>
      </c>
      <c r="D497" s="2" t="s">
        <v>4</v>
      </c>
      <c r="E497" s="1">
        <v>57</v>
      </c>
      <c r="F497" s="10">
        <v>45132</v>
      </c>
      <c r="G497" s="1">
        <v>2</v>
      </c>
      <c r="H497">
        <f t="shared" ref="H497:H560" si="8">IF(A497=A496,H496+C497,B497)</f>
        <v>18434</v>
      </c>
    </row>
    <row r="498" spans="1:8" x14ac:dyDescent="0.25">
      <c r="A498" s="2">
        <v>1009</v>
      </c>
      <c r="B498" s="2">
        <v>10084</v>
      </c>
      <c r="C498" s="2">
        <v>-3585</v>
      </c>
      <c r="D498" s="2" t="s">
        <v>5</v>
      </c>
      <c r="E498" s="1">
        <v>42</v>
      </c>
      <c r="F498" s="10">
        <v>45157</v>
      </c>
      <c r="G498" s="1">
        <v>4</v>
      </c>
      <c r="H498">
        <f t="shared" si="8"/>
        <v>14849</v>
      </c>
    </row>
    <row r="499" spans="1:8" x14ac:dyDescent="0.25">
      <c r="A499" s="2">
        <v>1009</v>
      </c>
      <c r="B499" s="2">
        <v>10372</v>
      </c>
      <c r="C499" s="1">
        <v>815</v>
      </c>
      <c r="D499" s="2" t="s">
        <v>6</v>
      </c>
      <c r="E499" s="1">
        <v>67</v>
      </c>
      <c r="F499" s="10">
        <v>45177</v>
      </c>
      <c r="G499" s="1">
        <v>3</v>
      </c>
      <c r="H499">
        <f t="shared" si="8"/>
        <v>15664</v>
      </c>
    </row>
    <row r="500" spans="1:8" x14ac:dyDescent="0.25">
      <c r="A500" s="2">
        <v>1009</v>
      </c>
      <c r="B500" s="2">
        <v>6912</v>
      </c>
      <c r="C500" s="1">
        <v>718</v>
      </c>
      <c r="D500" s="2" t="s">
        <v>6</v>
      </c>
      <c r="E500" s="1">
        <v>44</v>
      </c>
      <c r="F500" s="10">
        <v>45180</v>
      </c>
      <c r="G500" s="1">
        <v>5</v>
      </c>
      <c r="H500">
        <f t="shared" si="8"/>
        <v>16382</v>
      </c>
    </row>
    <row r="501" spans="1:8" x14ac:dyDescent="0.25">
      <c r="A501" s="2">
        <v>1009</v>
      </c>
      <c r="B501" s="2">
        <v>11876</v>
      </c>
      <c r="C501" s="2">
        <v>1112</v>
      </c>
      <c r="D501" s="2" t="s">
        <v>4</v>
      </c>
      <c r="E501" s="1">
        <v>58</v>
      </c>
      <c r="F501" s="10">
        <v>45189</v>
      </c>
      <c r="G501" s="1">
        <v>4</v>
      </c>
      <c r="H501">
        <f t="shared" si="8"/>
        <v>17494</v>
      </c>
    </row>
    <row r="502" spans="1:8" x14ac:dyDescent="0.25">
      <c r="A502" s="2">
        <v>1009</v>
      </c>
      <c r="B502" s="2">
        <v>18426</v>
      </c>
      <c r="C502" s="2">
        <v>4730</v>
      </c>
      <c r="D502" s="2" t="s">
        <v>4</v>
      </c>
      <c r="E502" s="1">
        <v>29</v>
      </c>
      <c r="F502" s="10">
        <v>45197</v>
      </c>
      <c r="G502" s="1">
        <v>5</v>
      </c>
      <c r="H502">
        <f t="shared" si="8"/>
        <v>22224</v>
      </c>
    </row>
    <row r="503" spans="1:8" x14ac:dyDescent="0.25">
      <c r="A503" s="2">
        <v>1009</v>
      </c>
      <c r="B503" s="2">
        <v>18150</v>
      </c>
      <c r="C503" s="2">
        <v>509</v>
      </c>
      <c r="D503" s="2" t="s">
        <v>4</v>
      </c>
      <c r="E503" s="1">
        <v>62</v>
      </c>
      <c r="F503" s="10">
        <v>45230</v>
      </c>
      <c r="G503" s="1">
        <v>3</v>
      </c>
      <c r="H503">
        <f t="shared" si="8"/>
        <v>22733</v>
      </c>
    </row>
    <row r="504" spans="1:8" x14ac:dyDescent="0.25">
      <c r="A504" s="2">
        <v>1009</v>
      </c>
      <c r="B504" s="2">
        <v>18431</v>
      </c>
      <c r="C504" s="2">
        <v>-1608</v>
      </c>
      <c r="D504" s="2" t="s">
        <v>5</v>
      </c>
      <c r="E504" s="1">
        <v>55</v>
      </c>
      <c r="F504" s="10">
        <v>45261</v>
      </c>
      <c r="G504" s="1">
        <v>2</v>
      </c>
      <c r="H504">
        <f t="shared" si="8"/>
        <v>21125</v>
      </c>
    </row>
    <row r="505" spans="1:8" x14ac:dyDescent="0.25">
      <c r="A505" s="2">
        <v>1009</v>
      </c>
      <c r="B505" s="2">
        <v>6254</v>
      </c>
      <c r="C505" s="2">
        <v>-2191</v>
      </c>
      <c r="D505" s="2" t="s">
        <v>5</v>
      </c>
      <c r="E505" s="1">
        <v>41</v>
      </c>
      <c r="F505" s="10">
        <v>45264</v>
      </c>
      <c r="G505" s="1">
        <v>2</v>
      </c>
      <c r="H505">
        <f t="shared" si="8"/>
        <v>18934</v>
      </c>
    </row>
    <row r="506" spans="1:8" x14ac:dyDescent="0.25">
      <c r="A506" s="2">
        <v>1009</v>
      </c>
      <c r="B506" s="2">
        <v>18661</v>
      </c>
      <c r="C506" s="2">
        <v>1880</v>
      </c>
      <c r="D506" s="2" t="s">
        <v>4</v>
      </c>
      <c r="E506" s="1">
        <v>52</v>
      </c>
      <c r="F506" s="10">
        <v>45270</v>
      </c>
      <c r="G506" s="1">
        <v>1</v>
      </c>
      <c r="H506">
        <f t="shared" si="8"/>
        <v>20814</v>
      </c>
    </row>
    <row r="507" spans="1:8" x14ac:dyDescent="0.25">
      <c r="A507" s="2">
        <v>1009</v>
      </c>
      <c r="B507" s="2">
        <v>18345</v>
      </c>
      <c r="C507" s="2">
        <v>1843</v>
      </c>
      <c r="D507" s="2" t="s">
        <v>4</v>
      </c>
      <c r="E507" s="1">
        <v>37</v>
      </c>
      <c r="F507" s="10">
        <v>45276</v>
      </c>
      <c r="G507" s="1">
        <v>2</v>
      </c>
      <c r="H507">
        <f t="shared" si="8"/>
        <v>22657</v>
      </c>
    </row>
    <row r="508" spans="1:8" x14ac:dyDescent="0.25">
      <c r="A508" s="2">
        <v>1009</v>
      </c>
      <c r="B508" s="2">
        <v>16020</v>
      </c>
      <c r="C508" s="2">
        <v>-975</v>
      </c>
      <c r="D508" s="2" t="s">
        <v>5</v>
      </c>
      <c r="E508" s="1">
        <v>29</v>
      </c>
      <c r="F508" s="10">
        <v>45290</v>
      </c>
      <c r="G508" s="1">
        <v>4</v>
      </c>
      <c r="H508">
        <f t="shared" si="8"/>
        <v>21682</v>
      </c>
    </row>
    <row r="509" spans="1:8" x14ac:dyDescent="0.25">
      <c r="A509" s="2">
        <v>1009</v>
      </c>
      <c r="B509" s="2">
        <v>19090</v>
      </c>
      <c r="C509" s="2">
        <v>-4193</v>
      </c>
      <c r="D509" s="2" t="s">
        <v>5</v>
      </c>
      <c r="E509" s="1">
        <v>60</v>
      </c>
      <c r="F509" s="10">
        <v>45299</v>
      </c>
      <c r="G509" s="1">
        <v>5</v>
      </c>
      <c r="H509">
        <f t="shared" si="8"/>
        <v>17489</v>
      </c>
    </row>
    <row r="510" spans="1:8" x14ac:dyDescent="0.25">
      <c r="A510" s="2">
        <v>1009</v>
      </c>
      <c r="B510" s="2">
        <v>12378</v>
      </c>
      <c r="C510" s="2">
        <v>4618</v>
      </c>
      <c r="D510" s="2" t="s">
        <v>4</v>
      </c>
      <c r="E510" s="1">
        <v>65</v>
      </c>
      <c r="F510" s="10">
        <v>45300</v>
      </c>
      <c r="G510" s="1">
        <v>5</v>
      </c>
      <c r="H510">
        <f t="shared" si="8"/>
        <v>22107</v>
      </c>
    </row>
    <row r="511" spans="1:8" x14ac:dyDescent="0.25">
      <c r="A511" s="2">
        <v>1009</v>
      </c>
      <c r="B511" s="2">
        <v>8851</v>
      </c>
      <c r="C511" s="1">
        <v>-224</v>
      </c>
      <c r="D511" s="2" t="s">
        <v>6</v>
      </c>
      <c r="E511" s="1">
        <v>42</v>
      </c>
      <c r="F511" s="10">
        <v>45319</v>
      </c>
      <c r="G511" s="1">
        <v>1</v>
      </c>
      <c r="H511">
        <f t="shared" si="8"/>
        <v>21883</v>
      </c>
    </row>
    <row r="512" spans="1:8" x14ac:dyDescent="0.25">
      <c r="A512" s="2">
        <v>1009</v>
      </c>
      <c r="B512" s="2">
        <v>5842</v>
      </c>
      <c r="C512" s="1">
        <v>294</v>
      </c>
      <c r="D512" s="2" t="s">
        <v>6</v>
      </c>
      <c r="E512" s="1">
        <v>32</v>
      </c>
      <c r="F512" s="10">
        <v>45320</v>
      </c>
      <c r="G512" s="1">
        <v>1</v>
      </c>
      <c r="H512">
        <f t="shared" si="8"/>
        <v>22177</v>
      </c>
    </row>
    <row r="513" spans="1:8" x14ac:dyDescent="0.25">
      <c r="A513" s="2">
        <v>1009</v>
      </c>
      <c r="B513" s="2">
        <v>5905</v>
      </c>
      <c r="C513" s="2">
        <v>-755</v>
      </c>
      <c r="D513" s="2" t="s">
        <v>5</v>
      </c>
      <c r="E513" s="1">
        <v>44</v>
      </c>
      <c r="F513" s="10">
        <v>45341</v>
      </c>
      <c r="G513" s="1">
        <v>3</v>
      </c>
      <c r="H513">
        <f t="shared" si="8"/>
        <v>21422</v>
      </c>
    </row>
    <row r="514" spans="1:8" x14ac:dyDescent="0.25">
      <c r="A514" s="2">
        <v>1009</v>
      </c>
      <c r="B514" s="2">
        <v>8839</v>
      </c>
      <c r="C514" s="2">
        <v>-2620</v>
      </c>
      <c r="D514" s="2" t="s">
        <v>5</v>
      </c>
      <c r="E514" s="1">
        <v>57</v>
      </c>
      <c r="F514" s="10">
        <v>45375</v>
      </c>
      <c r="G514" s="1">
        <v>5</v>
      </c>
      <c r="H514">
        <f t="shared" si="8"/>
        <v>18802</v>
      </c>
    </row>
    <row r="515" spans="1:8" x14ac:dyDescent="0.25">
      <c r="A515" s="2">
        <v>1009</v>
      </c>
      <c r="B515" s="2">
        <v>9768</v>
      </c>
      <c r="C515" s="2">
        <v>-3324</v>
      </c>
      <c r="D515" s="2" t="s">
        <v>5</v>
      </c>
      <c r="E515" s="1">
        <v>69</v>
      </c>
      <c r="F515" s="10">
        <v>45392</v>
      </c>
      <c r="G515" s="1">
        <v>5</v>
      </c>
      <c r="H515">
        <f t="shared" si="8"/>
        <v>15478</v>
      </c>
    </row>
    <row r="516" spans="1:8" x14ac:dyDescent="0.25">
      <c r="A516" s="2">
        <v>1009</v>
      </c>
      <c r="B516" s="2">
        <v>14530</v>
      </c>
      <c r="C516" s="1">
        <v>210</v>
      </c>
      <c r="D516" s="2" t="s">
        <v>6</v>
      </c>
      <c r="E516" s="1">
        <v>48</v>
      </c>
      <c r="F516" s="10">
        <v>45409</v>
      </c>
      <c r="G516" s="1">
        <v>3</v>
      </c>
      <c r="H516">
        <f t="shared" si="8"/>
        <v>15688</v>
      </c>
    </row>
    <row r="517" spans="1:8" x14ac:dyDescent="0.25">
      <c r="A517" s="2">
        <v>1009</v>
      </c>
      <c r="B517" s="2">
        <v>15053</v>
      </c>
      <c r="C517" s="2">
        <v>-1172</v>
      </c>
      <c r="D517" s="2" t="s">
        <v>5</v>
      </c>
      <c r="E517" s="2">
        <v>40</v>
      </c>
      <c r="F517" s="10">
        <v>45422</v>
      </c>
      <c r="G517" s="2">
        <v>4</v>
      </c>
      <c r="H517">
        <f t="shared" si="8"/>
        <v>14516</v>
      </c>
    </row>
    <row r="518" spans="1:8" x14ac:dyDescent="0.25">
      <c r="A518" s="2">
        <v>1009</v>
      </c>
      <c r="B518" s="2">
        <v>13219</v>
      </c>
      <c r="C518" s="2">
        <v>-1449</v>
      </c>
      <c r="D518" s="2" t="s">
        <v>5</v>
      </c>
      <c r="E518" s="1">
        <v>69</v>
      </c>
      <c r="F518" s="10">
        <v>45429</v>
      </c>
      <c r="G518" s="1">
        <v>5</v>
      </c>
      <c r="H518">
        <f t="shared" si="8"/>
        <v>13067</v>
      </c>
    </row>
    <row r="519" spans="1:8" x14ac:dyDescent="0.25">
      <c r="A519" s="2">
        <v>1009</v>
      </c>
      <c r="B519" s="2">
        <v>5567</v>
      </c>
      <c r="C519" s="1">
        <v>-154</v>
      </c>
      <c r="D519" s="2" t="s">
        <v>6</v>
      </c>
      <c r="E519" s="1">
        <v>57</v>
      </c>
      <c r="F519" s="10">
        <v>45439</v>
      </c>
      <c r="G519" s="1">
        <v>2</v>
      </c>
      <c r="H519">
        <f t="shared" si="8"/>
        <v>12913</v>
      </c>
    </row>
    <row r="520" spans="1:8" x14ac:dyDescent="0.25">
      <c r="A520" s="2">
        <v>1009</v>
      </c>
      <c r="B520" s="2">
        <v>8488</v>
      </c>
      <c r="C520" s="2">
        <v>4305</v>
      </c>
      <c r="D520" s="2" t="s">
        <v>4</v>
      </c>
      <c r="E520" s="1">
        <v>61</v>
      </c>
      <c r="F520" s="10">
        <v>45440</v>
      </c>
      <c r="G520" s="1">
        <v>1</v>
      </c>
      <c r="H520">
        <f t="shared" si="8"/>
        <v>17218</v>
      </c>
    </row>
    <row r="521" spans="1:8" x14ac:dyDescent="0.25">
      <c r="A521" s="2">
        <v>1009</v>
      </c>
      <c r="B521" s="2">
        <v>16972</v>
      </c>
      <c r="C521" s="2">
        <v>1169</v>
      </c>
      <c r="D521" s="2" t="s">
        <v>4</v>
      </c>
      <c r="E521" s="1">
        <v>58</v>
      </c>
      <c r="F521" s="10">
        <v>45441</v>
      </c>
      <c r="G521" s="1">
        <v>5</v>
      </c>
      <c r="H521">
        <f t="shared" si="8"/>
        <v>18387</v>
      </c>
    </row>
    <row r="522" spans="1:8" x14ac:dyDescent="0.25">
      <c r="A522" s="2">
        <v>1009</v>
      </c>
      <c r="B522" s="2">
        <v>6151</v>
      </c>
      <c r="C522" s="2">
        <v>3511</v>
      </c>
      <c r="D522" s="2" t="s">
        <v>4</v>
      </c>
      <c r="E522" s="1">
        <v>67</v>
      </c>
      <c r="F522" s="10">
        <v>45444</v>
      </c>
      <c r="G522" s="1">
        <v>3</v>
      </c>
      <c r="H522">
        <f t="shared" si="8"/>
        <v>21898</v>
      </c>
    </row>
    <row r="523" spans="1:8" x14ac:dyDescent="0.25">
      <c r="A523" s="2">
        <v>1009</v>
      </c>
      <c r="B523" s="2">
        <v>10798</v>
      </c>
      <c r="C523" s="2">
        <v>-4848</v>
      </c>
      <c r="D523" s="2" t="s">
        <v>5</v>
      </c>
      <c r="E523" s="1">
        <v>65</v>
      </c>
      <c r="F523" s="10">
        <v>45459</v>
      </c>
      <c r="G523" s="1">
        <v>1</v>
      </c>
      <c r="H523">
        <f t="shared" si="8"/>
        <v>17050</v>
      </c>
    </row>
    <row r="524" spans="1:8" x14ac:dyDescent="0.25">
      <c r="A524" s="2">
        <v>1009</v>
      </c>
      <c r="B524" s="2">
        <v>7890</v>
      </c>
      <c r="C524" s="1">
        <v>-200</v>
      </c>
      <c r="D524" s="2" t="s">
        <v>6</v>
      </c>
      <c r="E524" s="1">
        <v>59</v>
      </c>
      <c r="F524" s="10">
        <v>45463</v>
      </c>
      <c r="G524" s="1">
        <v>1</v>
      </c>
      <c r="H524">
        <f t="shared" si="8"/>
        <v>16850</v>
      </c>
    </row>
    <row r="525" spans="1:8" x14ac:dyDescent="0.25">
      <c r="A525" s="2">
        <v>1009</v>
      </c>
      <c r="B525" s="2">
        <v>12709</v>
      </c>
      <c r="C525" s="1">
        <v>680</v>
      </c>
      <c r="D525" s="2" t="s">
        <v>6</v>
      </c>
      <c r="E525" s="1">
        <v>57</v>
      </c>
      <c r="F525" s="10">
        <v>45481</v>
      </c>
      <c r="G525" s="1">
        <v>5</v>
      </c>
      <c r="H525">
        <f t="shared" si="8"/>
        <v>17530</v>
      </c>
    </row>
    <row r="526" spans="1:8" x14ac:dyDescent="0.25">
      <c r="A526" s="2">
        <v>1009</v>
      </c>
      <c r="B526" s="2">
        <v>13180</v>
      </c>
      <c r="C526" s="2">
        <v>-3202</v>
      </c>
      <c r="D526" s="2" t="s">
        <v>5</v>
      </c>
      <c r="E526" s="1">
        <v>62</v>
      </c>
      <c r="F526" s="10">
        <v>45498</v>
      </c>
      <c r="G526" s="1">
        <v>5</v>
      </c>
      <c r="H526">
        <f t="shared" si="8"/>
        <v>14328</v>
      </c>
    </row>
    <row r="527" spans="1:8" x14ac:dyDescent="0.25">
      <c r="A527" s="2">
        <v>1009</v>
      </c>
      <c r="B527" s="2">
        <v>8580</v>
      </c>
      <c r="C527" s="2">
        <v>-1950</v>
      </c>
      <c r="D527" s="2" t="s">
        <v>5</v>
      </c>
      <c r="E527" s="1">
        <v>38</v>
      </c>
      <c r="F527" s="10">
        <v>45507</v>
      </c>
      <c r="G527" s="1">
        <v>2</v>
      </c>
      <c r="H527">
        <f t="shared" si="8"/>
        <v>12378</v>
      </c>
    </row>
    <row r="528" spans="1:8" x14ac:dyDescent="0.25">
      <c r="A528" s="2">
        <v>1009</v>
      </c>
      <c r="B528" s="2">
        <v>13980</v>
      </c>
      <c r="C528" s="2">
        <v>2817</v>
      </c>
      <c r="D528" s="2" t="s">
        <v>4</v>
      </c>
      <c r="E528" s="1">
        <v>63</v>
      </c>
      <c r="F528" s="10">
        <v>45508</v>
      </c>
      <c r="G528" s="1">
        <v>5</v>
      </c>
      <c r="H528">
        <f t="shared" si="8"/>
        <v>15195</v>
      </c>
    </row>
    <row r="529" spans="1:8" x14ac:dyDescent="0.25">
      <c r="A529" s="2">
        <v>1009</v>
      </c>
      <c r="B529" s="2">
        <v>11922</v>
      </c>
      <c r="C529" s="1">
        <v>-13</v>
      </c>
      <c r="D529" s="2" t="s">
        <v>6</v>
      </c>
      <c r="E529" s="1">
        <v>42</v>
      </c>
      <c r="F529" s="10">
        <v>45534</v>
      </c>
      <c r="G529" s="1">
        <v>3</v>
      </c>
      <c r="H529">
        <f t="shared" si="8"/>
        <v>15182</v>
      </c>
    </row>
    <row r="530" spans="1:8" x14ac:dyDescent="0.25">
      <c r="A530" s="2">
        <v>1009</v>
      </c>
      <c r="B530" s="2">
        <v>11940</v>
      </c>
      <c r="C530" s="2">
        <v>-3695</v>
      </c>
      <c r="D530" s="2" t="s">
        <v>5</v>
      </c>
      <c r="E530" s="1">
        <v>27</v>
      </c>
      <c r="F530" s="10">
        <v>45537</v>
      </c>
      <c r="G530" s="1">
        <v>3</v>
      </c>
      <c r="H530">
        <f t="shared" si="8"/>
        <v>11487</v>
      </c>
    </row>
    <row r="531" spans="1:8" x14ac:dyDescent="0.25">
      <c r="A531" s="2">
        <v>1009</v>
      </c>
      <c r="B531" s="2">
        <v>11718</v>
      </c>
      <c r="C531" s="2">
        <v>2676</v>
      </c>
      <c r="D531" s="2" t="s">
        <v>4</v>
      </c>
      <c r="E531" s="1">
        <v>56</v>
      </c>
      <c r="F531" s="10">
        <v>45537</v>
      </c>
      <c r="G531" s="1">
        <v>3</v>
      </c>
      <c r="H531">
        <f t="shared" si="8"/>
        <v>14163</v>
      </c>
    </row>
    <row r="532" spans="1:8" x14ac:dyDescent="0.25">
      <c r="A532" s="2">
        <v>1009</v>
      </c>
      <c r="B532" s="2">
        <v>13998</v>
      </c>
      <c r="C532" s="1">
        <v>483</v>
      </c>
      <c r="D532" s="2" t="s">
        <v>6</v>
      </c>
      <c r="E532" s="1">
        <v>48</v>
      </c>
      <c r="F532" s="10">
        <v>45538</v>
      </c>
      <c r="G532" s="1">
        <v>3</v>
      </c>
      <c r="H532">
        <f t="shared" si="8"/>
        <v>14646</v>
      </c>
    </row>
    <row r="533" spans="1:8" x14ac:dyDescent="0.25">
      <c r="A533" s="2">
        <v>1009</v>
      </c>
      <c r="B533" s="2">
        <v>14862</v>
      </c>
      <c r="C533" s="2">
        <v>1693</v>
      </c>
      <c r="D533" s="2" t="s">
        <v>4</v>
      </c>
      <c r="E533" s="1">
        <v>52</v>
      </c>
      <c r="F533" s="10">
        <v>45541</v>
      </c>
      <c r="G533" s="1">
        <v>4</v>
      </c>
      <c r="H533">
        <f t="shared" si="8"/>
        <v>16339</v>
      </c>
    </row>
    <row r="534" spans="1:8" x14ac:dyDescent="0.25">
      <c r="A534" s="2">
        <v>1009</v>
      </c>
      <c r="B534" s="2">
        <v>10390</v>
      </c>
      <c r="C534" s="1">
        <v>118</v>
      </c>
      <c r="D534" s="2" t="s">
        <v>6</v>
      </c>
      <c r="E534" s="1">
        <v>61</v>
      </c>
      <c r="F534" s="10">
        <v>45563</v>
      </c>
      <c r="G534" s="1">
        <v>5</v>
      </c>
      <c r="H534">
        <f t="shared" si="8"/>
        <v>16457</v>
      </c>
    </row>
    <row r="535" spans="1:8" x14ac:dyDescent="0.25">
      <c r="A535" s="2">
        <v>1009</v>
      </c>
      <c r="B535" s="2">
        <v>10895</v>
      </c>
      <c r="C535" s="2">
        <v>-3011</v>
      </c>
      <c r="D535" s="2" t="s">
        <v>5</v>
      </c>
      <c r="E535" s="1">
        <v>49</v>
      </c>
      <c r="F535" s="10">
        <v>45569</v>
      </c>
      <c r="G535" s="2">
        <v>2</v>
      </c>
      <c r="H535">
        <f t="shared" si="8"/>
        <v>13446</v>
      </c>
    </row>
    <row r="536" spans="1:8" x14ac:dyDescent="0.25">
      <c r="A536" s="2">
        <v>1009</v>
      </c>
      <c r="B536" s="2">
        <v>10103</v>
      </c>
      <c r="C536" s="2">
        <v>-273</v>
      </c>
      <c r="D536" s="2" t="s">
        <v>6</v>
      </c>
      <c r="E536" s="7"/>
      <c r="F536" s="10">
        <v>45576</v>
      </c>
      <c r="G536" s="2">
        <v>3</v>
      </c>
      <c r="H536">
        <f t="shared" si="8"/>
        <v>13173</v>
      </c>
    </row>
    <row r="537" spans="1:8" x14ac:dyDescent="0.25">
      <c r="A537" s="2">
        <v>1009</v>
      </c>
      <c r="B537" s="2">
        <v>15354</v>
      </c>
      <c r="C537" s="1">
        <v>32</v>
      </c>
      <c r="D537" s="2" t="s">
        <v>6</v>
      </c>
      <c r="E537" s="1">
        <v>34</v>
      </c>
      <c r="F537" s="10">
        <v>45580</v>
      </c>
      <c r="G537" s="2">
        <v>2</v>
      </c>
      <c r="H537">
        <f t="shared" si="8"/>
        <v>13205</v>
      </c>
    </row>
    <row r="538" spans="1:8" x14ac:dyDescent="0.25">
      <c r="A538" s="2">
        <v>1009</v>
      </c>
      <c r="B538" s="2">
        <v>12090</v>
      </c>
      <c r="C538" s="2">
        <v>-3078</v>
      </c>
      <c r="D538" s="2" t="s">
        <v>5</v>
      </c>
      <c r="E538" s="1">
        <v>65</v>
      </c>
      <c r="F538" s="10">
        <v>45607</v>
      </c>
      <c r="G538" s="2">
        <v>3</v>
      </c>
      <c r="H538">
        <f t="shared" si="8"/>
        <v>10127</v>
      </c>
    </row>
    <row r="539" spans="1:8" x14ac:dyDescent="0.25">
      <c r="A539" s="2">
        <v>1009</v>
      </c>
      <c r="B539" s="2">
        <v>9745</v>
      </c>
      <c r="C539" s="2">
        <v>1514</v>
      </c>
      <c r="D539" s="2" t="s">
        <v>4</v>
      </c>
      <c r="E539" s="1">
        <v>28</v>
      </c>
      <c r="F539" s="10">
        <v>45608</v>
      </c>
      <c r="G539" s="2">
        <v>3</v>
      </c>
      <c r="H539">
        <f t="shared" si="8"/>
        <v>11641</v>
      </c>
    </row>
    <row r="540" spans="1:8" x14ac:dyDescent="0.25">
      <c r="A540" s="2">
        <v>1009</v>
      </c>
      <c r="B540" s="2">
        <v>15428</v>
      </c>
      <c r="C540" s="2">
        <v>1522</v>
      </c>
      <c r="D540" s="2" t="s">
        <v>4</v>
      </c>
      <c r="E540" s="1">
        <v>54</v>
      </c>
      <c r="F540" s="10">
        <v>45625</v>
      </c>
      <c r="G540" s="2">
        <v>2</v>
      </c>
      <c r="H540">
        <f t="shared" si="8"/>
        <v>13163</v>
      </c>
    </row>
    <row r="541" spans="1:8" x14ac:dyDescent="0.25">
      <c r="A541" s="2">
        <v>1009</v>
      </c>
      <c r="B541" s="2">
        <v>11286</v>
      </c>
      <c r="C541" s="2">
        <v>833</v>
      </c>
      <c r="D541" s="2" t="s">
        <v>4</v>
      </c>
      <c r="E541" s="1">
        <v>55</v>
      </c>
      <c r="F541" s="10">
        <v>45643</v>
      </c>
      <c r="G541" s="2">
        <v>4</v>
      </c>
      <c r="H541">
        <f t="shared" si="8"/>
        <v>13996</v>
      </c>
    </row>
    <row r="542" spans="1:8" x14ac:dyDescent="0.25">
      <c r="A542" s="2">
        <v>1009</v>
      </c>
      <c r="B542" s="2">
        <v>7030</v>
      </c>
      <c r="C542" s="2">
        <v>-231</v>
      </c>
      <c r="D542" s="2" t="s">
        <v>5</v>
      </c>
      <c r="E542" s="7"/>
      <c r="F542" s="10">
        <v>45643</v>
      </c>
      <c r="G542" s="2">
        <v>2</v>
      </c>
      <c r="H542">
        <f t="shared" si="8"/>
        <v>13765</v>
      </c>
    </row>
    <row r="543" spans="1:8" x14ac:dyDescent="0.25">
      <c r="A543" s="2">
        <v>1009</v>
      </c>
      <c r="B543" s="2">
        <v>14949</v>
      </c>
      <c r="C543" s="2">
        <v>-390</v>
      </c>
      <c r="D543" s="2" t="s">
        <v>5</v>
      </c>
      <c r="E543" s="7"/>
      <c r="F543" s="10">
        <v>45646</v>
      </c>
      <c r="G543" s="2">
        <v>3</v>
      </c>
      <c r="H543">
        <f t="shared" si="8"/>
        <v>13375</v>
      </c>
    </row>
    <row r="544" spans="1:8" x14ac:dyDescent="0.25">
      <c r="A544" s="2">
        <v>1009</v>
      </c>
      <c r="B544" s="2">
        <v>16443</v>
      </c>
      <c r="C544" s="1">
        <v>705</v>
      </c>
      <c r="D544" s="2" t="s">
        <v>6</v>
      </c>
      <c r="E544" s="1">
        <v>27</v>
      </c>
      <c r="F544" s="10">
        <v>45652</v>
      </c>
      <c r="G544" s="2">
        <v>2</v>
      </c>
      <c r="H544">
        <f t="shared" si="8"/>
        <v>14080</v>
      </c>
    </row>
    <row r="545" spans="1:8" x14ac:dyDescent="0.25">
      <c r="A545" s="2">
        <v>1009</v>
      </c>
      <c r="B545" s="2">
        <v>17033</v>
      </c>
      <c r="C545" s="2">
        <v>-230</v>
      </c>
      <c r="D545" s="2" t="s">
        <v>5</v>
      </c>
      <c r="E545" s="7"/>
      <c r="F545" s="10">
        <v>45656</v>
      </c>
      <c r="G545" s="2">
        <v>2</v>
      </c>
      <c r="H545">
        <f t="shared" si="8"/>
        <v>13850</v>
      </c>
    </row>
    <row r="546" spans="1:8" x14ac:dyDescent="0.25">
      <c r="A546" s="2">
        <v>1010</v>
      </c>
      <c r="B546" s="2">
        <v>13131</v>
      </c>
      <c r="C546" s="1">
        <v>371</v>
      </c>
      <c r="D546" s="2" t="s">
        <v>6</v>
      </c>
      <c r="E546" s="1">
        <v>36</v>
      </c>
      <c r="F546" s="10">
        <v>44934</v>
      </c>
      <c r="G546" s="1">
        <v>4</v>
      </c>
      <c r="H546">
        <f t="shared" si="8"/>
        <v>13131</v>
      </c>
    </row>
    <row r="547" spans="1:8" x14ac:dyDescent="0.25">
      <c r="A547" s="2">
        <v>1010</v>
      </c>
      <c r="B547" s="2">
        <v>17486</v>
      </c>
      <c r="C547" s="2">
        <v>-1836</v>
      </c>
      <c r="D547" s="2" t="s">
        <v>5</v>
      </c>
      <c r="E547" s="1">
        <v>59</v>
      </c>
      <c r="F547" s="10">
        <v>44946</v>
      </c>
      <c r="G547" s="1">
        <v>5</v>
      </c>
      <c r="H547">
        <f t="shared" si="8"/>
        <v>11295</v>
      </c>
    </row>
    <row r="548" spans="1:8" x14ac:dyDescent="0.25">
      <c r="A548" s="2">
        <v>1010</v>
      </c>
      <c r="B548" s="2">
        <v>7531</v>
      </c>
      <c r="C548" s="1">
        <v>988</v>
      </c>
      <c r="D548" s="2" t="s">
        <v>6</v>
      </c>
      <c r="E548" s="1">
        <v>43</v>
      </c>
      <c r="F548" s="10">
        <v>44952</v>
      </c>
      <c r="G548" s="1">
        <v>2</v>
      </c>
      <c r="H548">
        <f t="shared" si="8"/>
        <v>12283</v>
      </c>
    </row>
    <row r="549" spans="1:8" x14ac:dyDescent="0.25">
      <c r="A549" s="2">
        <v>1010</v>
      </c>
      <c r="B549" s="2">
        <v>18048</v>
      </c>
      <c r="C549" s="2">
        <v>-4904</v>
      </c>
      <c r="D549" s="2" t="s">
        <v>5</v>
      </c>
      <c r="E549" s="1">
        <v>65</v>
      </c>
      <c r="F549" s="10">
        <v>44954</v>
      </c>
      <c r="G549" s="1">
        <v>1</v>
      </c>
      <c r="H549">
        <f t="shared" si="8"/>
        <v>7379</v>
      </c>
    </row>
    <row r="550" spans="1:8" x14ac:dyDescent="0.25">
      <c r="A550" s="2">
        <v>1010</v>
      </c>
      <c r="B550" s="2">
        <v>18847</v>
      </c>
      <c r="C550" s="1">
        <v>1302</v>
      </c>
      <c r="D550" s="2" t="s">
        <v>6</v>
      </c>
      <c r="E550" s="1">
        <v>50</v>
      </c>
      <c r="F550" s="10">
        <v>44954</v>
      </c>
      <c r="G550" s="1">
        <v>1</v>
      </c>
      <c r="H550">
        <f t="shared" si="8"/>
        <v>8681</v>
      </c>
    </row>
    <row r="551" spans="1:8" x14ac:dyDescent="0.25">
      <c r="A551" s="2">
        <v>1010</v>
      </c>
      <c r="B551" s="2">
        <v>18331</v>
      </c>
      <c r="C551" s="2">
        <v>-2952</v>
      </c>
      <c r="D551" s="2" t="s">
        <v>5</v>
      </c>
      <c r="E551" s="2">
        <v>33</v>
      </c>
      <c r="F551" s="10">
        <v>44959</v>
      </c>
      <c r="G551" s="2">
        <v>5</v>
      </c>
      <c r="H551">
        <f t="shared" si="8"/>
        <v>5729</v>
      </c>
    </row>
    <row r="552" spans="1:8" x14ac:dyDescent="0.25">
      <c r="A552" s="2">
        <v>1010</v>
      </c>
      <c r="B552" s="2">
        <v>10359</v>
      </c>
      <c r="C552" s="2">
        <v>-2746</v>
      </c>
      <c r="D552" s="2" t="s">
        <v>5</v>
      </c>
      <c r="E552" s="1">
        <v>33</v>
      </c>
      <c r="F552" s="10">
        <v>44978</v>
      </c>
      <c r="G552" s="1">
        <v>2</v>
      </c>
      <c r="H552">
        <f t="shared" si="8"/>
        <v>2983</v>
      </c>
    </row>
    <row r="553" spans="1:8" x14ac:dyDescent="0.25">
      <c r="A553" s="2">
        <v>1010</v>
      </c>
      <c r="B553" s="2">
        <v>19219</v>
      </c>
      <c r="C553" s="2">
        <v>600</v>
      </c>
      <c r="D553" s="2" t="s">
        <v>4</v>
      </c>
      <c r="E553" s="1">
        <v>65</v>
      </c>
      <c r="F553" s="10">
        <v>44992</v>
      </c>
      <c r="G553" s="1">
        <v>5</v>
      </c>
      <c r="H553">
        <f t="shared" si="8"/>
        <v>3583</v>
      </c>
    </row>
    <row r="554" spans="1:8" x14ac:dyDescent="0.25">
      <c r="A554" s="2">
        <v>1010</v>
      </c>
      <c r="B554" s="2">
        <v>18563</v>
      </c>
      <c r="C554" s="1">
        <v>1141</v>
      </c>
      <c r="D554" s="2" t="s">
        <v>6</v>
      </c>
      <c r="E554" s="1">
        <v>46</v>
      </c>
      <c r="F554" s="10">
        <v>45004</v>
      </c>
      <c r="G554" s="1">
        <v>5</v>
      </c>
      <c r="H554">
        <f t="shared" si="8"/>
        <v>4724</v>
      </c>
    </row>
    <row r="555" spans="1:8" x14ac:dyDescent="0.25">
      <c r="A555" s="2">
        <v>1010</v>
      </c>
      <c r="B555" s="2">
        <v>16793</v>
      </c>
      <c r="C555" s="1">
        <v>-60</v>
      </c>
      <c r="D555" s="2" t="s">
        <v>6</v>
      </c>
      <c r="E555" s="1">
        <v>61</v>
      </c>
      <c r="F555" s="10">
        <v>45005</v>
      </c>
      <c r="G555" s="1">
        <v>4</v>
      </c>
      <c r="H555">
        <f t="shared" si="8"/>
        <v>4664</v>
      </c>
    </row>
    <row r="556" spans="1:8" x14ac:dyDescent="0.25">
      <c r="A556" s="2">
        <v>1010</v>
      </c>
      <c r="B556" s="2">
        <v>9583</v>
      </c>
      <c r="C556" s="2">
        <v>4010</v>
      </c>
      <c r="D556" s="2" t="s">
        <v>4</v>
      </c>
      <c r="E556" s="1">
        <v>67</v>
      </c>
      <c r="F556" s="10">
        <v>45005</v>
      </c>
      <c r="G556" s="1">
        <v>4</v>
      </c>
      <c r="H556">
        <f t="shared" si="8"/>
        <v>8674</v>
      </c>
    </row>
    <row r="557" spans="1:8" x14ac:dyDescent="0.25">
      <c r="A557" s="2">
        <v>1010</v>
      </c>
      <c r="B557" s="2">
        <v>15234</v>
      </c>
      <c r="C557" s="2">
        <v>4767</v>
      </c>
      <c r="D557" s="2" t="s">
        <v>4</v>
      </c>
      <c r="E557" s="1">
        <v>42</v>
      </c>
      <c r="F557" s="10">
        <v>45013</v>
      </c>
      <c r="G557" s="1">
        <v>4</v>
      </c>
      <c r="H557">
        <f t="shared" si="8"/>
        <v>13441</v>
      </c>
    </row>
    <row r="558" spans="1:8" x14ac:dyDescent="0.25">
      <c r="A558" s="2">
        <v>1010</v>
      </c>
      <c r="B558" s="2">
        <v>19524</v>
      </c>
      <c r="C558" s="2">
        <v>-3560</v>
      </c>
      <c r="D558" s="2" t="s">
        <v>5</v>
      </c>
      <c r="E558" s="1">
        <v>52</v>
      </c>
      <c r="F558" s="10">
        <v>45018</v>
      </c>
      <c r="G558" s="1">
        <v>4</v>
      </c>
      <c r="H558">
        <f t="shared" si="8"/>
        <v>9881</v>
      </c>
    </row>
    <row r="559" spans="1:8" x14ac:dyDescent="0.25">
      <c r="A559" s="2">
        <v>1010</v>
      </c>
      <c r="B559" s="2">
        <v>13100</v>
      </c>
      <c r="C559" s="2">
        <v>3442</v>
      </c>
      <c r="D559" s="2" t="s">
        <v>4</v>
      </c>
      <c r="E559" s="1">
        <v>33</v>
      </c>
      <c r="F559" s="10">
        <v>45018</v>
      </c>
      <c r="G559" s="1">
        <v>3</v>
      </c>
      <c r="H559">
        <f t="shared" si="8"/>
        <v>13323</v>
      </c>
    </row>
    <row r="560" spans="1:8" x14ac:dyDescent="0.25">
      <c r="A560" s="2">
        <v>1010</v>
      </c>
      <c r="B560" s="2">
        <v>14212</v>
      </c>
      <c r="C560" s="1">
        <v>691</v>
      </c>
      <c r="D560" s="2" t="s">
        <v>6</v>
      </c>
      <c r="E560" s="1">
        <v>44</v>
      </c>
      <c r="F560" s="10">
        <v>45023</v>
      </c>
      <c r="G560" s="1">
        <v>1</v>
      </c>
      <c r="H560">
        <f t="shared" si="8"/>
        <v>14014</v>
      </c>
    </row>
    <row r="561" spans="1:8" x14ac:dyDescent="0.25">
      <c r="A561" s="2">
        <v>1010</v>
      </c>
      <c r="B561" s="2">
        <v>17840</v>
      </c>
      <c r="C561" s="2">
        <v>3756</v>
      </c>
      <c r="D561" s="2" t="s">
        <v>4</v>
      </c>
      <c r="E561" s="1">
        <v>43</v>
      </c>
      <c r="F561" s="10">
        <v>45039</v>
      </c>
      <c r="G561" s="1">
        <v>3</v>
      </c>
      <c r="H561">
        <f t="shared" ref="H561:H624" si="9">IF(A561=A560,H560+C561,B561)</f>
        <v>17770</v>
      </c>
    </row>
    <row r="562" spans="1:8" x14ac:dyDescent="0.25">
      <c r="A562" s="2">
        <v>1010</v>
      </c>
      <c r="B562" s="2">
        <v>14975</v>
      </c>
      <c r="C562" s="2">
        <v>-3217</v>
      </c>
      <c r="D562" s="2" t="s">
        <v>5</v>
      </c>
      <c r="E562" s="1">
        <v>57</v>
      </c>
      <c r="F562" s="10">
        <v>45055</v>
      </c>
      <c r="G562" s="1">
        <v>2</v>
      </c>
      <c r="H562">
        <f t="shared" si="9"/>
        <v>14553</v>
      </c>
    </row>
    <row r="563" spans="1:8" x14ac:dyDescent="0.25">
      <c r="A563" s="2">
        <v>1010</v>
      </c>
      <c r="B563" s="2">
        <v>18633</v>
      </c>
      <c r="C563" s="1">
        <v>-223</v>
      </c>
      <c r="D563" s="2" t="s">
        <v>6</v>
      </c>
      <c r="E563" s="1">
        <v>56</v>
      </c>
      <c r="F563" s="10">
        <v>45062</v>
      </c>
      <c r="G563" s="1">
        <v>3</v>
      </c>
      <c r="H563">
        <f t="shared" si="9"/>
        <v>14330</v>
      </c>
    </row>
    <row r="564" spans="1:8" x14ac:dyDescent="0.25">
      <c r="A564" s="2">
        <v>1010</v>
      </c>
      <c r="B564" s="2">
        <v>13281</v>
      </c>
      <c r="C564" s="2">
        <v>-2175</v>
      </c>
      <c r="D564" s="2" t="s">
        <v>5</v>
      </c>
      <c r="E564" s="1">
        <v>56</v>
      </c>
      <c r="F564" s="10">
        <v>45075</v>
      </c>
      <c r="G564" s="1">
        <v>2</v>
      </c>
      <c r="H564">
        <f t="shared" si="9"/>
        <v>12155</v>
      </c>
    </row>
    <row r="565" spans="1:8" x14ac:dyDescent="0.25">
      <c r="A565" s="2">
        <v>1010</v>
      </c>
      <c r="B565" s="2">
        <v>17665</v>
      </c>
      <c r="C565" s="2">
        <v>-3389</v>
      </c>
      <c r="D565" s="2" t="s">
        <v>5</v>
      </c>
      <c r="E565" s="1">
        <v>51</v>
      </c>
      <c r="F565" s="10">
        <v>45076</v>
      </c>
      <c r="G565" s="1">
        <v>4</v>
      </c>
      <c r="H565">
        <f t="shared" si="9"/>
        <v>8766</v>
      </c>
    </row>
    <row r="566" spans="1:8" x14ac:dyDescent="0.25">
      <c r="A566" s="2">
        <v>1010</v>
      </c>
      <c r="B566" s="2">
        <v>16982</v>
      </c>
      <c r="C566" s="1">
        <v>510</v>
      </c>
      <c r="D566" s="2" t="s">
        <v>6</v>
      </c>
      <c r="E566" s="1">
        <v>30</v>
      </c>
      <c r="F566" s="10">
        <v>45076</v>
      </c>
      <c r="G566" s="1">
        <v>5</v>
      </c>
      <c r="H566">
        <f t="shared" si="9"/>
        <v>9276</v>
      </c>
    </row>
    <row r="567" spans="1:8" x14ac:dyDescent="0.25">
      <c r="A567" s="2">
        <v>1010</v>
      </c>
      <c r="B567" s="2">
        <v>16944</v>
      </c>
      <c r="C567" s="2">
        <v>-3846</v>
      </c>
      <c r="D567" s="2" t="s">
        <v>5</v>
      </c>
      <c r="E567" s="1">
        <v>51</v>
      </c>
      <c r="F567" s="10">
        <v>45101</v>
      </c>
      <c r="G567" s="1">
        <v>1</v>
      </c>
      <c r="H567">
        <f t="shared" si="9"/>
        <v>5430</v>
      </c>
    </row>
    <row r="568" spans="1:8" x14ac:dyDescent="0.25">
      <c r="A568" s="2">
        <v>1010</v>
      </c>
      <c r="B568" s="2">
        <v>8518</v>
      </c>
      <c r="C568" s="2">
        <v>287</v>
      </c>
      <c r="D568" s="2" t="s">
        <v>4</v>
      </c>
      <c r="E568" s="1">
        <v>54</v>
      </c>
      <c r="F568" s="10">
        <v>45114</v>
      </c>
      <c r="G568" s="1">
        <v>1</v>
      </c>
      <c r="H568">
        <f t="shared" si="9"/>
        <v>5717</v>
      </c>
    </row>
    <row r="569" spans="1:8" x14ac:dyDescent="0.25">
      <c r="A569" s="2">
        <v>1010</v>
      </c>
      <c r="B569" s="2">
        <v>9167</v>
      </c>
      <c r="C569" s="2">
        <v>536</v>
      </c>
      <c r="D569" s="2" t="s">
        <v>4</v>
      </c>
      <c r="E569" s="1">
        <v>43</v>
      </c>
      <c r="F569" s="10">
        <v>45119</v>
      </c>
      <c r="G569" s="1">
        <v>5</v>
      </c>
      <c r="H569">
        <f t="shared" si="9"/>
        <v>6253</v>
      </c>
    </row>
    <row r="570" spans="1:8" x14ac:dyDescent="0.25">
      <c r="A570" s="2">
        <v>1010</v>
      </c>
      <c r="B570" s="2">
        <v>11718</v>
      </c>
      <c r="C570" s="2">
        <v>-2920</v>
      </c>
      <c r="D570" s="2" t="s">
        <v>5</v>
      </c>
      <c r="E570" s="1">
        <v>42</v>
      </c>
      <c r="F570" s="10">
        <v>45135</v>
      </c>
      <c r="G570" s="1">
        <v>1</v>
      </c>
      <c r="H570">
        <f t="shared" si="9"/>
        <v>3333</v>
      </c>
    </row>
    <row r="571" spans="1:8" x14ac:dyDescent="0.25">
      <c r="A571" s="2">
        <v>1010</v>
      </c>
      <c r="B571" s="2">
        <v>15985</v>
      </c>
      <c r="C571" s="2">
        <v>-4414</v>
      </c>
      <c r="D571" s="2" t="s">
        <v>5</v>
      </c>
      <c r="E571" s="1">
        <v>37</v>
      </c>
      <c r="F571" s="10">
        <v>45148</v>
      </c>
      <c r="G571" s="1">
        <v>5</v>
      </c>
      <c r="H571">
        <f t="shared" si="9"/>
        <v>-1081</v>
      </c>
    </row>
    <row r="572" spans="1:8" x14ac:dyDescent="0.25">
      <c r="A572" s="2">
        <v>1010</v>
      </c>
      <c r="B572" s="2">
        <v>10852</v>
      </c>
      <c r="C572" s="1">
        <v>-347</v>
      </c>
      <c r="D572" s="2" t="s">
        <v>6</v>
      </c>
      <c r="E572" s="1">
        <v>32</v>
      </c>
      <c r="F572" s="10">
        <v>45157</v>
      </c>
      <c r="G572" s="1">
        <v>2</v>
      </c>
      <c r="H572">
        <f t="shared" si="9"/>
        <v>-1428</v>
      </c>
    </row>
    <row r="573" spans="1:8" x14ac:dyDescent="0.25">
      <c r="A573" s="2">
        <v>1010</v>
      </c>
      <c r="B573" s="2">
        <v>8022</v>
      </c>
      <c r="C573" s="2">
        <v>-3204</v>
      </c>
      <c r="D573" s="2" t="s">
        <v>5</v>
      </c>
      <c r="E573" s="1">
        <v>56</v>
      </c>
      <c r="F573" s="10">
        <v>45180</v>
      </c>
      <c r="G573" s="1">
        <v>2</v>
      </c>
      <c r="H573">
        <f t="shared" si="9"/>
        <v>-4632</v>
      </c>
    </row>
    <row r="574" spans="1:8" x14ac:dyDescent="0.25">
      <c r="A574" s="2">
        <v>1010</v>
      </c>
      <c r="B574" s="2">
        <v>8653</v>
      </c>
      <c r="C574" s="2">
        <v>1460</v>
      </c>
      <c r="D574" s="2" t="s">
        <v>4</v>
      </c>
      <c r="E574" s="1">
        <v>57</v>
      </c>
      <c r="F574" s="10">
        <v>45187</v>
      </c>
      <c r="G574" s="1">
        <v>3</v>
      </c>
      <c r="H574">
        <f t="shared" si="9"/>
        <v>-3172</v>
      </c>
    </row>
    <row r="575" spans="1:8" x14ac:dyDescent="0.25">
      <c r="A575" s="2">
        <v>1010</v>
      </c>
      <c r="B575" s="2">
        <v>10671</v>
      </c>
      <c r="C575" s="2">
        <v>-2528</v>
      </c>
      <c r="D575" s="2" t="s">
        <v>5</v>
      </c>
      <c r="E575" s="1">
        <v>64</v>
      </c>
      <c r="F575" s="10">
        <v>45199</v>
      </c>
      <c r="G575" s="1">
        <v>1</v>
      </c>
      <c r="H575">
        <f t="shared" si="9"/>
        <v>-5700</v>
      </c>
    </row>
    <row r="576" spans="1:8" x14ac:dyDescent="0.25">
      <c r="A576" s="2">
        <v>1010</v>
      </c>
      <c r="B576" s="2">
        <v>16744</v>
      </c>
      <c r="C576" s="1">
        <v>1032</v>
      </c>
      <c r="D576" s="2" t="s">
        <v>6</v>
      </c>
      <c r="E576" s="1">
        <v>63</v>
      </c>
      <c r="F576" s="10">
        <v>45204</v>
      </c>
      <c r="G576" s="1">
        <v>1</v>
      </c>
      <c r="H576">
        <f t="shared" si="9"/>
        <v>-4668</v>
      </c>
    </row>
    <row r="577" spans="1:8" x14ac:dyDescent="0.25">
      <c r="A577" s="2">
        <v>1010</v>
      </c>
      <c r="B577" s="2">
        <v>19697</v>
      </c>
      <c r="C577" s="2">
        <v>3756</v>
      </c>
      <c r="D577" s="2" t="s">
        <v>4</v>
      </c>
      <c r="E577" s="1">
        <v>33</v>
      </c>
      <c r="F577" s="10">
        <v>45211</v>
      </c>
      <c r="G577" s="1">
        <v>1</v>
      </c>
      <c r="H577">
        <f t="shared" si="9"/>
        <v>-912</v>
      </c>
    </row>
    <row r="578" spans="1:8" x14ac:dyDescent="0.25">
      <c r="A578" s="2">
        <v>1010</v>
      </c>
      <c r="B578" s="2">
        <v>8383</v>
      </c>
      <c r="C578" s="1">
        <v>1452</v>
      </c>
      <c r="D578" s="2" t="s">
        <v>6</v>
      </c>
      <c r="E578" s="1">
        <v>52</v>
      </c>
      <c r="F578" s="10">
        <v>45220</v>
      </c>
      <c r="G578" s="1">
        <v>1</v>
      </c>
      <c r="H578">
        <f t="shared" si="9"/>
        <v>540</v>
      </c>
    </row>
    <row r="579" spans="1:8" x14ac:dyDescent="0.25">
      <c r="A579" s="2">
        <v>1010</v>
      </c>
      <c r="B579" s="2">
        <v>19101</v>
      </c>
      <c r="C579" s="1">
        <v>-202</v>
      </c>
      <c r="D579" s="2" t="s">
        <v>6</v>
      </c>
      <c r="E579" s="1">
        <v>39</v>
      </c>
      <c r="F579" s="10">
        <v>45279</v>
      </c>
      <c r="G579" s="1">
        <v>5</v>
      </c>
      <c r="H579">
        <f t="shared" si="9"/>
        <v>338</v>
      </c>
    </row>
    <row r="580" spans="1:8" x14ac:dyDescent="0.25">
      <c r="A580" s="2">
        <v>1010</v>
      </c>
      <c r="B580" s="2">
        <v>15389</v>
      </c>
      <c r="C580" s="2">
        <v>-3001</v>
      </c>
      <c r="D580" s="2" t="s">
        <v>5</v>
      </c>
      <c r="E580" s="1">
        <v>27</v>
      </c>
      <c r="F580" s="10">
        <v>45291</v>
      </c>
      <c r="G580" s="1">
        <v>4</v>
      </c>
      <c r="H580">
        <f t="shared" si="9"/>
        <v>-2663</v>
      </c>
    </row>
    <row r="581" spans="1:8" x14ac:dyDescent="0.25">
      <c r="A581" s="2">
        <v>1010</v>
      </c>
      <c r="B581" s="2">
        <v>12404</v>
      </c>
      <c r="C581" s="2">
        <v>-2736</v>
      </c>
      <c r="D581" s="2" t="s">
        <v>5</v>
      </c>
      <c r="E581" s="1">
        <v>39</v>
      </c>
      <c r="F581" s="10">
        <v>45304</v>
      </c>
      <c r="G581" s="1">
        <v>1</v>
      </c>
      <c r="H581">
        <f t="shared" si="9"/>
        <v>-5399</v>
      </c>
    </row>
    <row r="582" spans="1:8" x14ac:dyDescent="0.25">
      <c r="A582" s="2">
        <v>1010</v>
      </c>
      <c r="B582" s="2">
        <v>11643</v>
      </c>
      <c r="C582" s="2">
        <v>3770</v>
      </c>
      <c r="D582" s="2" t="s">
        <v>4</v>
      </c>
      <c r="E582" s="1">
        <v>48</v>
      </c>
      <c r="F582" s="10">
        <v>45315</v>
      </c>
      <c r="G582" s="1">
        <v>4</v>
      </c>
      <c r="H582">
        <f t="shared" si="9"/>
        <v>-1629</v>
      </c>
    </row>
    <row r="583" spans="1:8" x14ac:dyDescent="0.25">
      <c r="A583" s="2">
        <v>1010</v>
      </c>
      <c r="B583" s="2">
        <v>18384</v>
      </c>
      <c r="C583" s="1">
        <v>-381</v>
      </c>
      <c r="D583" s="2" t="s">
        <v>6</v>
      </c>
      <c r="E583" s="1">
        <v>58</v>
      </c>
      <c r="F583" s="10">
        <v>45367</v>
      </c>
      <c r="G583" s="1">
        <v>5</v>
      </c>
      <c r="H583">
        <f t="shared" si="9"/>
        <v>-2010</v>
      </c>
    </row>
    <row r="584" spans="1:8" x14ac:dyDescent="0.25">
      <c r="A584" s="2">
        <v>1010</v>
      </c>
      <c r="B584" s="2">
        <v>11636</v>
      </c>
      <c r="C584" s="2">
        <v>4458</v>
      </c>
      <c r="D584" s="2" t="s">
        <v>4</v>
      </c>
      <c r="E584" s="1">
        <v>49</v>
      </c>
      <c r="F584" s="10">
        <v>45411</v>
      </c>
      <c r="G584" s="1">
        <v>5</v>
      </c>
      <c r="H584">
        <f t="shared" si="9"/>
        <v>2448</v>
      </c>
    </row>
    <row r="585" spans="1:8" x14ac:dyDescent="0.25">
      <c r="A585" s="2">
        <v>1010</v>
      </c>
      <c r="B585" s="2">
        <v>8022</v>
      </c>
      <c r="C585" s="2">
        <v>1140</v>
      </c>
      <c r="D585" s="2" t="s">
        <v>4</v>
      </c>
      <c r="E585" s="1">
        <v>27</v>
      </c>
      <c r="F585" s="10">
        <v>45465</v>
      </c>
      <c r="G585" s="1">
        <v>3</v>
      </c>
      <c r="H585">
        <f t="shared" si="9"/>
        <v>3588</v>
      </c>
    </row>
    <row r="586" spans="1:8" x14ac:dyDescent="0.25">
      <c r="A586" s="2">
        <v>1010</v>
      </c>
      <c r="B586" s="2">
        <v>17877</v>
      </c>
      <c r="C586" s="1">
        <v>1497</v>
      </c>
      <c r="D586" s="2" t="s">
        <v>6</v>
      </c>
      <c r="E586" s="1">
        <v>36</v>
      </c>
      <c r="F586" s="10">
        <v>45469</v>
      </c>
      <c r="G586" s="1">
        <v>4</v>
      </c>
      <c r="H586">
        <f t="shared" si="9"/>
        <v>5085</v>
      </c>
    </row>
    <row r="587" spans="1:8" x14ac:dyDescent="0.25">
      <c r="A587" s="2">
        <v>1010</v>
      </c>
      <c r="B587" s="2">
        <v>19575</v>
      </c>
      <c r="C587" s="2">
        <v>2898</v>
      </c>
      <c r="D587" s="2" t="s">
        <v>4</v>
      </c>
      <c r="E587" s="1">
        <v>47</v>
      </c>
      <c r="F587" s="10">
        <v>45470</v>
      </c>
      <c r="G587" s="1">
        <v>3</v>
      </c>
      <c r="H587">
        <f t="shared" si="9"/>
        <v>7983</v>
      </c>
    </row>
    <row r="588" spans="1:8" x14ac:dyDescent="0.25">
      <c r="A588" s="2">
        <v>1010</v>
      </c>
      <c r="B588" s="2">
        <v>9907</v>
      </c>
      <c r="C588" s="1">
        <v>-127</v>
      </c>
      <c r="D588" s="2" t="s">
        <v>6</v>
      </c>
      <c r="E588" s="1">
        <v>34</v>
      </c>
      <c r="F588" s="10">
        <v>45473</v>
      </c>
      <c r="G588" s="1">
        <v>4</v>
      </c>
      <c r="H588">
        <f t="shared" si="9"/>
        <v>7856</v>
      </c>
    </row>
    <row r="589" spans="1:8" x14ac:dyDescent="0.25">
      <c r="A589" s="2">
        <v>1010</v>
      </c>
      <c r="B589" s="2">
        <v>6183</v>
      </c>
      <c r="C589" s="1">
        <v>-135</v>
      </c>
      <c r="D589" s="2" t="s">
        <v>6</v>
      </c>
      <c r="E589" s="1">
        <v>36</v>
      </c>
      <c r="F589" s="10">
        <v>45496</v>
      </c>
      <c r="G589" s="1">
        <v>3</v>
      </c>
      <c r="H589">
        <f t="shared" si="9"/>
        <v>7721</v>
      </c>
    </row>
    <row r="590" spans="1:8" x14ac:dyDescent="0.25">
      <c r="A590" s="2">
        <v>1010</v>
      </c>
      <c r="B590" s="2">
        <v>12451</v>
      </c>
      <c r="C590" s="2">
        <v>384</v>
      </c>
      <c r="D590" s="2" t="s">
        <v>4</v>
      </c>
      <c r="E590" s="1">
        <v>32</v>
      </c>
      <c r="F590" s="10">
        <v>45500</v>
      </c>
      <c r="G590" s="1">
        <v>3</v>
      </c>
      <c r="H590">
        <f t="shared" si="9"/>
        <v>8105</v>
      </c>
    </row>
    <row r="591" spans="1:8" x14ac:dyDescent="0.25">
      <c r="A591" s="2">
        <v>1010</v>
      </c>
      <c r="B591" s="2">
        <v>10649</v>
      </c>
      <c r="C591" s="1">
        <v>435</v>
      </c>
      <c r="D591" s="2" t="s">
        <v>6</v>
      </c>
      <c r="E591" s="1">
        <v>31</v>
      </c>
      <c r="F591" s="10">
        <v>45510</v>
      </c>
      <c r="G591" s="1">
        <v>4</v>
      </c>
      <c r="H591">
        <f t="shared" si="9"/>
        <v>8540</v>
      </c>
    </row>
    <row r="592" spans="1:8" x14ac:dyDescent="0.25">
      <c r="A592" s="2">
        <v>1010</v>
      </c>
      <c r="B592" s="2">
        <v>17002</v>
      </c>
      <c r="C592" s="2">
        <v>2783</v>
      </c>
      <c r="D592" s="2" t="s">
        <v>4</v>
      </c>
      <c r="E592" s="1">
        <v>69</v>
      </c>
      <c r="F592" s="10">
        <v>45524</v>
      </c>
      <c r="G592" s="1">
        <v>1</v>
      </c>
      <c r="H592">
        <f t="shared" si="9"/>
        <v>11323</v>
      </c>
    </row>
    <row r="593" spans="1:8" x14ac:dyDescent="0.25">
      <c r="A593" s="2">
        <v>1010</v>
      </c>
      <c r="B593" s="2">
        <v>14652</v>
      </c>
      <c r="C593" s="2">
        <v>-2557</v>
      </c>
      <c r="D593" s="2" t="s">
        <v>5</v>
      </c>
      <c r="E593" s="1">
        <v>28</v>
      </c>
      <c r="F593" s="10">
        <v>45533</v>
      </c>
      <c r="G593" s="1">
        <v>3</v>
      </c>
      <c r="H593">
        <f t="shared" si="9"/>
        <v>8766</v>
      </c>
    </row>
    <row r="594" spans="1:8" x14ac:dyDescent="0.25">
      <c r="A594" s="2">
        <v>1010</v>
      </c>
      <c r="B594" s="2">
        <v>8725</v>
      </c>
      <c r="C594" s="2">
        <v>219</v>
      </c>
      <c r="D594" s="2" t="s">
        <v>4</v>
      </c>
      <c r="E594" s="1">
        <v>51</v>
      </c>
      <c r="F594" s="10">
        <v>45550</v>
      </c>
      <c r="G594" s="1">
        <v>3</v>
      </c>
      <c r="H594">
        <f t="shared" si="9"/>
        <v>8985</v>
      </c>
    </row>
    <row r="595" spans="1:8" x14ac:dyDescent="0.25">
      <c r="A595" s="2">
        <v>1010</v>
      </c>
      <c r="B595" s="2">
        <v>12824</v>
      </c>
      <c r="C595" s="1">
        <v>1366</v>
      </c>
      <c r="D595" s="2" t="s">
        <v>6</v>
      </c>
      <c r="E595" s="1">
        <v>42</v>
      </c>
      <c r="F595" s="10">
        <v>45568</v>
      </c>
      <c r="G595" s="2">
        <v>4</v>
      </c>
      <c r="H595">
        <f t="shared" si="9"/>
        <v>10351</v>
      </c>
    </row>
    <row r="596" spans="1:8" x14ac:dyDescent="0.25">
      <c r="A596" s="2">
        <v>1010</v>
      </c>
      <c r="B596" s="2">
        <v>16959</v>
      </c>
      <c r="C596" s="2">
        <v>-737</v>
      </c>
      <c r="D596" s="2" t="s">
        <v>5</v>
      </c>
      <c r="E596" s="1">
        <v>69</v>
      </c>
      <c r="F596" s="10">
        <v>45571</v>
      </c>
      <c r="G596" s="2">
        <v>1</v>
      </c>
      <c r="H596">
        <f t="shared" si="9"/>
        <v>9614</v>
      </c>
    </row>
    <row r="597" spans="1:8" x14ac:dyDescent="0.25">
      <c r="A597" s="2">
        <v>1010</v>
      </c>
      <c r="B597" s="2">
        <v>7502</v>
      </c>
      <c r="C597" s="2">
        <v>-181</v>
      </c>
      <c r="D597" s="2" t="s">
        <v>6</v>
      </c>
      <c r="E597" s="7"/>
      <c r="F597" s="10">
        <v>45590</v>
      </c>
      <c r="G597" s="2">
        <v>2</v>
      </c>
      <c r="H597">
        <f t="shared" si="9"/>
        <v>9433</v>
      </c>
    </row>
    <row r="598" spans="1:8" x14ac:dyDescent="0.25">
      <c r="A598" s="2">
        <v>1010</v>
      </c>
      <c r="B598" s="2">
        <v>16407</v>
      </c>
      <c r="C598" s="2">
        <v>-2396</v>
      </c>
      <c r="D598" s="2" t="s">
        <v>5</v>
      </c>
      <c r="E598" s="1">
        <v>36</v>
      </c>
      <c r="F598" s="10">
        <v>45598</v>
      </c>
      <c r="G598" s="2">
        <v>4</v>
      </c>
      <c r="H598">
        <f t="shared" si="9"/>
        <v>7037</v>
      </c>
    </row>
    <row r="599" spans="1:8" x14ac:dyDescent="0.25">
      <c r="A599" s="2">
        <v>1010</v>
      </c>
      <c r="B599" s="2">
        <v>10411</v>
      </c>
      <c r="C599" s="2">
        <v>3761</v>
      </c>
      <c r="D599" s="2" t="s">
        <v>4</v>
      </c>
      <c r="E599" s="1">
        <v>27</v>
      </c>
      <c r="F599" s="10">
        <v>45602</v>
      </c>
      <c r="G599" s="2">
        <v>3</v>
      </c>
      <c r="H599">
        <f t="shared" si="9"/>
        <v>10798</v>
      </c>
    </row>
    <row r="600" spans="1:8" x14ac:dyDescent="0.25">
      <c r="A600" s="2">
        <v>1010</v>
      </c>
      <c r="B600" s="2">
        <v>13331</v>
      </c>
      <c r="C600" s="2">
        <v>-4627</v>
      </c>
      <c r="D600" s="2" t="s">
        <v>5</v>
      </c>
      <c r="E600" s="1">
        <v>54</v>
      </c>
      <c r="F600" s="10">
        <v>45610</v>
      </c>
      <c r="G600" s="2">
        <v>2</v>
      </c>
      <c r="H600">
        <f t="shared" si="9"/>
        <v>6171</v>
      </c>
    </row>
    <row r="601" spans="1:8" x14ac:dyDescent="0.25">
      <c r="A601" s="2">
        <v>1010</v>
      </c>
      <c r="B601" s="2">
        <v>19461</v>
      </c>
      <c r="C601" s="2">
        <v>-4431</v>
      </c>
      <c r="D601" s="2" t="s">
        <v>5</v>
      </c>
      <c r="E601" s="1">
        <v>42</v>
      </c>
      <c r="F601" s="10">
        <v>45611</v>
      </c>
      <c r="G601" s="2">
        <v>3</v>
      </c>
      <c r="H601">
        <f t="shared" si="9"/>
        <v>1740</v>
      </c>
    </row>
    <row r="602" spans="1:8" x14ac:dyDescent="0.25">
      <c r="A602" s="2">
        <v>1010</v>
      </c>
      <c r="B602" s="2">
        <v>17324</v>
      </c>
      <c r="C602" s="2">
        <v>-253</v>
      </c>
      <c r="D602" s="2" t="s">
        <v>5</v>
      </c>
      <c r="E602" s="7"/>
      <c r="F602" s="10">
        <v>45615</v>
      </c>
      <c r="G602" s="2">
        <v>4</v>
      </c>
      <c r="H602">
        <f t="shared" si="9"/>
        <v>1487</v>
      </c>
    </row>
    <row r="603" spans="1:8" x14ac:dyDescent="0.25">
      <c r="A603" s="2">
        <v>1010</v>
      </c>
      <c r="B603" s="2">
        <v>17950</v>
      </c>
      <c r="C603" s="2">
        <v>-3715</v>
      </c>
      <c r="D603" s="2" t="s">
        <v>5</v>
      </c>
      <c r="E603" s="1">
        <v>68</v>
      </c>
      <c r="F603" s="10">
        <v>45622</v>
      </c>
      <c r="G603" s="2">
        <v>1</v>
      </c>
      <c r="H603">
        <f t="shared" si="9"/>
        <v>-2228</v>
      </c>
    </row>
    <row r="604" spans="1:8" x14ac:dyDescent="0.25">
      <c r="A604" s="2">
        <v>1010</v>
      </c>
      <c r="B604" s="2">
        <v>12177</v>
      </c>
      <c r="C604" s="2">
        <v>-83</v>
      </c>
      <c r="D604" s="2" t="s">
        <v>5</v>
      </c>
      <c r="E604" s="1">
        <v>35</v>
      </c>
      <c r="F604" s="10">
        <v>45627</v>
      </c>
      <c r="G604" s="2">
        <v>5</v>
      </c>
      <c r="H604">
        <f t="shared" si="9"/>
        <v>-2311</v>
      </c>
    </row>
    <row r="605" spans="1:8" x14ac:dyDescent="0.25">
      <c r="A605" s="2">
        <v>1010</v>
      </c>
      <c r="B605" s="2">
        <v>19331</v>
      </c>
      <c r="C605" s="2">
        <v>-194</v>
      </c>
      <c r="D605" s="2" t="s">
        <v>5</v>
      </c>
      <c r="E605" s="7"/>
      <c r="F605" s="10">
        <v>45646</v>
      </c>
      <c r="G605" s="2">
        <v>4</v>
      </c>
      <c r="H605">
        <f t="shared" si="9"/>
        <v>-2505</v>
      </c>
    </row>
    <row r="606" spans="1:8" x14ac:dyDescent="0.25">
      <c r="A606" s="2">
        <v>1010</v>
      </c>
      <c r="B606" s="2">
        <v>13830</v>
      </c>
      <c r="C606" s="2">
        <v>-451</v>
      </c>
      <c r="D606" s="2" t="s">
        <v>5</v>
      </c>
      <c r="E606" s="7"/>
      <c r="F606" s="10">
        <v>45652</v>
      </c>
      <c r="G606" s="2">
        <v>4</v>
      </c>
      <c r="H606">
        <f t="shared" si="9"/>
        <v>-2956</v>
      </c>
    </row>
    <row r="607" spans="1:8" x14ac:dyDescent="0.25">
      <c r="A607" s="2">
        <v>1010</v>
      </c>
      <c r="B607" s="2">
        <v>11764</v>
      </c>
      <c r="C607" s="2">
        <v>-2641</v>
      </c>
      <c r="D607" s="2" t="s">
        <v>5</v>
      </c>
      <c r="E607" s="1">
        <v>54</v>
      </c>
      <c r="F607" s="10">
        <v>45656</v>
      </c>
      <c r="G607" s="2">
        <v>2</v>
      </c>
      <c r="H607">
        <f t="shared" si="9"/>
        <v>-5597</v>
      </c>
    </row>
    <row r="608" spans="1:8" x14ac:dyDescent="0.25">
      <c r="A608" s="2">
        <v>1011</v>
      </c>
      <c r="B608" s="2">
        <v>6166</v>
      </c>
      <c r="C608" s="2">
        <v>-4124</v>
      </c>
      <c r="D608" s="2" t="s">
        <v>5</v>
      </c>
      <c r="E608" s="1">
        <v>69</v>
      </c>
      <c r="F608" s="10">
        <v>44944</v>
      </c>
      <c r="G608" s="1">
        <v>2</v>
      </c>
      <c r="H608">
        <f t="shared" si="9"/>
        <v>6166</v>
      </c>
    </row>
    <row r="609" spans="1:8" x14ac:dyDescent="0.25">
      <c r="A609" s="2">
        <v>1011</v>
      </c>
      <c r="B609" s="2">
        <v>18576</v>
      </c>
      <c r="C609" s="2">
        <v>271</v>
      </c>
      <c r="D609" s="2" t="s">
        <v>4</v>
      </c>
      <c r="E609" s="1">
        <v>27</v>
      </c>
      <c r="F609" s="10">
        <v>44945</v>
      </c>
      <c r="G609" s="1">
        <v>1</v>
      </c>
      <c r="H609">
        <f t="shared" si="9"/>
        <v>6437</v>
      </c>
    </row>
    <row r="610" spans="1:8" x14ac:dyDescent="0.25">
      <c r="A610" s="2">
        <v>1011</v>
      </c>
      <c r="B610" s="2">
        <v>6554</v>
      </c>
      <c r="C610" s="2">
        <v>-3771</v>
      </c>
      <c r="D610" s="2" t="s">
        <v>5</v>
      </c>
      <c r="E610" s="1">
        <v>38</v>
      </c>
      <c r="F610" s="10">
        <v>44946</v>
      </c>
      <c r="G610" s="1">
        <v>5</v>
      </c>
      <c r="H610">
        <f t="shared" si="9"/>
        <v>2666</v>
      </c>
    </row>
    <row r="611" spans="1:8" x14ac:dyDescent="0.25">
      <c r="A611" s="2">
        <v>1011</v>
      </c>
      <c r="B611" s="2">
        <v>16854</v>
      </c>
      <c r="C611" s="1">
        <v>1278</v>
      </c>
      <c r="D611" s="2" t="s">
        <v>6</v>
      </c>
      <c r="E611" s="1">
        <v>55</v>
      </c>
      <c r="F611" s="10">
        <v>44950</v>
      </c>
      <c r="G611" s="1">
        <v>3</v>
      </c>
      <c r="H611">
        <f t="shared" si="9"/>
        <v>3944</v>
      </c>
    </row>
    <row r="612" spans="1:8" x14ac:dyDescent="0.25">
      <c r="A612" s="2">
        <v>1011</v>
      </c>
      <c r="B612" s="2">
        <v>7406</v>
      </c>
      <c r="C612" s="1">
        <v>-350</v>
      </c>
      <c r="D612" s="2" t="s">
        <v>6</v>
      </c>
      <c r="E612" s="1">
        <v>30</v>
      </c>
      <c r="F612" s="10">
        <v>44957</v>
      </c>
      <c r="G612" s="1">
        <v>2</v>
      </c>
      <c r="H612">
        <f t="shared" si="9"/>
        <v>3594</v>
      </c>
    </row>
    <row r="613" spans="1:8" x14ac:dyDescent="0.25">
      <c r="A613" s="2">
        <v>1011</v>
      </c>
      <c r="B613" s="2">
        <v>13480</v>
      </c>
      <c r="C613" s="2">
        <v>560</v>
      </c>
      <c r="D613" s="2" t="s">
        <v>4</v>
      </c>
      <c r="E613" s="1">
        <v>60</v>
      </c>
      <c r="F613" s="10">
        <v>44963</v>
      </c>
      <c r="G613" s="1">
        <v>5</v>
      </c>
      <c r="H613">
        <f t="shared" si="9"/>
        <v>4154</v>
      </c>
    </row>
    <row r="614" spans="1:8" x14ac:dyDescent="0.25">
      <c r="A614" s="2">
        <v>1011</v>
      </c>
      <c r="B614" s="2">
        <v>12305</v>
      </c>
      <c r="C614" s="2">
        <v>-462</v>
      </c>
      <c r="D614" s="2" t="s">
        <v>5</v>
      </c>
      <c r="E614" s="1">
        <v>33</v>
      </c>
      <c r="F614" s="10">
        <v>44965</v>
      </c>
      <c r="G614" s="1">
        <v>3</v>
      </c>
      <c r="H614">
        <f t="shared" si="9"/>
        <v>3692</v>
      </c>
    </row>
    <row r="615" spans="1:8" x14ac:dyDescent="0.25">
      <c r="A615" s="2">
        <v>1011</v>
      </c>
      <c r="B615" s="2">
        <v>11023</v>
      </c>
      <c r="C615" s="1">
        <v>113</v>
      </c>
      <c r="D615" s="2" t="s">
        <v>6</v>
      </c>
      <c r="E615" s="1">
        <v>62</v>
      </c>
      <c r="F615" s="10">
        <v>44967</v>
      </c>
      <c r="G615" s="1">
        <v>5</v>
      </c>
      <c r="H615">
        <f t="shared" si="9"/>
        <v>3805</v>
      </c>
    </row>
    <row r="616" spans="1:8" x14ac:dyDescent="0.25">
      <c r="A616" s="2">
        <v>1011</v>
      </c>
      <c r="B616" s="2">
        <v>16809</v>
      </c>
      <c r="C616" s="1">
        <v>-377</v>
      </c>
      <c r="D616" s="2" t="s">
        <v>6</v>
      </c>
      <c r="E616" s="1">
        <v>38</v>
      </c>
      <c r="F616" s="10">
        <v>44988</v>
      </c>
      <c r="G616" s="1">
        <v>3</v>
      </c>
      <c r="H616">
        <f t="shared" si="9"/>
        <v>3428</v>
      </c>
    </row>
    <row r="617" spans="1:8" x14ac:dyDescent="0.25">
      <c r="A617" s="2">
        <v>1011</v>
      </c>
      <c r="B617" s="2">
        <v>16044</v>
      </c>
      <c r="C617" s="2">
        <v>514</v>
      </c>
      <c r="D617" s="2" t="s">
        <v>4</v>
      </c>
      <c r="E617" s="1">
        <v>36</v>
      </c>
      <c r="F617" s="10">
        <v>45025</v>
      </c>
      <c r="G617" s="1">
        <v>1</v>
      </c>
      <c r="H617">
        <f t="shared" si="9"/>
        <v>3942</v>
      </c>
    </row>
    <row r="618" spans="1:8" x14ac:dyDescent="0.25">
      <c r="A618" s="2">
        <v>1011</v>
      </c>
      <c r="B618" s="2">
        <v>11171</v>
      </c>
      <c r="C618" s="2">
        <v>64</v>
      </c>
      <c r="D618" s="2" t="s">
        <v>4</v>
      </c>
      <c r="E618" s="1">
        <v>48</v>
      </c>
      <c r="F618" s="10">
        <v>45056</v>
      </c>
      <c r="G618" s="1">
        <v>2</v>
      </c>
      <c r="H618">
        <f t="shared" si="9"/>
        <v>4006</v>
      </c>
    </row>
    <row r="619" spans="1:8" x14ac:dyDescent="0.25">
      <c r="A619" s="2">
        <v>1011</v>
      </c>
      <c r="B619" s="2">
        <v>12010</v>
      </c>
      <c r="C619" s="1">
        <v>487</v>
      </c>
      <c r="D619" s="2" t="s">
        <v>6</v>
      </c>
      <c r="E619" s="1">
        <v>70</v>
      </c>
      <c r="F619" s="10">
        <v>45059</v>
      </c>
      <c r="G619" s="1">
        <v>4</v>
      </c>
      <c r="H619">
        <f t="shared" si="9"/>
        <v>4493</v>
      </c>
    </row>
    <row r="620" spans="1:8" x14ac:dyDescent="0.25">
      <c r="A620" s="2">
        <v>1011</v>
      </c>
      <c r="B620" s="2">
        <v>15837</v>
      </c>
      <c r="C620" s="2">
        <v>-2125</v>
      </c>
      <c r="D620" s="2" t="s">
        <v>5</v>
      </c>
      <c r="E620" s="1">
        <v>53</v>
      </c>
      <c r="F620" s="10">
        <v>45063</v>
      </c>
      <c r="G620" s="1">
        <v>2</v>
      </c>
      <c r="H620">
        <f t="shared" si="9"/>
        <v>2368</v>
      </c>
    </row>
    <row r="621" spans="1:8" x14ac:dyDescent="0.25">
      <c r="A621" s="2">
        <v>1011</v>
      </c>
      <c r="B621" s="2">
        <v>5191</v>
      </c>
      <c r="C621" s="2">
        <v>3630</v>
      </c>
      <c r="D621" s="2" t="s">
        <v>4</v>
      </c>
      <c r="E621" s="1">
        <v>41</v>
      </c>
      <c r="F621" s="10">
        <v>45066</v>
      </c>
      <c r="G621" s="1">
        <v>1</v>
      </c>
      <c r="H621">
        <f t="shared" si="9"/>
        <v>5998</v>
      </c>
    </row>
    <row r="622" spans="1:8" x14ac:dyDescent="0.25">
      <c r="A622" s="2">
        <v>1011</v>
      </c>
      <c r="B622" s="2">
        <v>13689</v>
      </c>
      <c r="C622" s="2">
        <v>-3274</v>
      </c>
      <c r="D622" s="2" t="s">
        <v>5</v>
      </c>
      <c r="E622" s="2">
        <v>36</v>
      </c>
      <c r="F622" s="10">
        <v>45076</v>
      </c>
      <c r="G622" s="2">
        <v>3</v>
      </c>
      <c r="H622">
        <f t="shared" si="9"/>
        <v>2724</v>
      </c>
    </row>
    <row r="623" spans="1:8" x14ac:dyDescent="0.25">
      <c r="A623" s="2">
        <v>1011</v>
      </c>
      <c r="B623" s="2">
        <v>12011</v>
      </c>
      <c r="C623" s="1">
        <v>867</v>
      </c>
      <c r="D623" s="2" t="s">
        <v>6</v>
      </c>
      <c r="E623" s="1">
        <v>46</v>
      </c>
      <c r="F623" s="10">
        <v>45090</v>
      </c>
      <c r="G623" s="1">
        <v>1</v>
      </c>
      <c r="H623">
        <f t="shared" si="9"/>
        <v>3591</v>
      </c>
    </row>
    <row r="624" spans="1:8" x14ac:dyDescent="0.25">
      <c r="A624" s="2">
        <v>1011</v>
      </c>
      <c r="B624" s="2">
        <v>6082</v>
      </c>
      <c r="C624" s="1">
        <v>-298</v>
      </c>
      <c r="D624" s="2" t="s">
        <v>6</v>
      </c>
      <c r="E624" s="1">
        <v>54</v>
      </c>
      <c r="F624" s="10">
        <v>45090</v>
      </c>
      <c r="G624" s="1">
        <v>1</v>
      </c>
      <c r="H624">
        <f t="shared" si="9"/>
        <v>3293</v>
      </c>
    </row>
    <row r="625" spans="1:8" x14ac:dyDescent="0.25">
      <c r="A625" s="2">
        <v>1011</v>
      </c>
      <c r="B625" s="2">
        <v>10251</v>
      </c>
      <c r="C625" s="1">
        <v>-204</v>
      </c>
      <c r="D625" s="2" t="s">
        <v>6</v>
      </c>
      <c r="E625" s="1">
        <v>57</v>
      </c>
      <c r="F625" s="10">
        <v>45095</v>
      </c>
      <c r="G625" s="1">
        <v>5</v>
      </c>
      <c r="H625">
        <f t="shared" ref="H625:H688" si="10">IF(A625=A624,H624+C625,B625)</f>
        <v>3089</v>
      </c>
    </row>
    <row r="626" spans="1:8" x14ac:dyDescent="0.25">
      <c r="A626" s="2">
        <v>1011</v>
      </c>
      <c r="B626" s="2">
        <v>9583</v>
      </c>
      <c r="C626" s="2">
        <v>-4886</v>
      </c>
      <c r="D626" s="2" t="s">
        <v>5</v>
      </c>
      <c r="E626" s="1">
        <v>48</v>
      </c>
      <c r="F626" s="10">
        <v>45107</v>
      </c>
      <c r="G626" s="1">
        <v>2</v>
      </c>
      <c r="H626">
        <f t="shared" si="10"/>
        <v>-1797</v>
      </c>
    </row>
    <row r="627" spans="1:8" x14ac:dyDescent="0.25">
      <c r="A627" s="2">
        <v>1011</v>
      </c>
      <c r="B627" s="2">
        <v>5447</v>
      </c>
      <c r="C627" s="2">
        <v>-84</v>
      </c>
      <c r="D627" s="2" t="s">
        <v>5</v>
      </c>
      <c r="E627" s="1">
        <v>44</v>
      </c>
      <c r="F627" s="10">
        <v>45110</v>
      </c>
      <c r="G627" s="1">
        <v>5</v>
      </c>
      <c r="H627">
        <f t="shared" si="10"/>
        <v>-1881</v>
      </c>
    </row>
    <row r="628" spans="1:8" x14ac:dyDescent="0.25">
      <c r="A628" s="2">
        <v>1011</v>
      </c>
      <c r="B628" s="2">
        <v>15991</v>
      </c>
      <c r="C628" s="2">
        <v>-1474</v>
      </c>
      <c r="D628" s="2" t="s">
        <v>5</v>
      </c>
      <c r="E628" s="1">
        <v>40</v>
      </c>
      <c r="F628" s="10">
        <v>45115</v>
      </c>
      <c r="G628" s="1">
        <v>4</v>
      </c>
      <c r="H628">
        <f t="shared" si="10"/>
        <v>-3355</v>
      </c>
    </row>
    <row r="629" spans="1:8" x14ac:dyDescent="0.25">
      <c r="A629" s="2">
        <v>1011</v>
      </c>
      <c r="B629" s="2">
        <v>19462</v>
      </c>
      <c r="C629" s="2">
        <v>4123</v>
      </c>
      <c r="D629" s="2" t="s">
        <v>4</v>
      </c>
      <c r="E629" s="1">
        <v>40</v>
      </c>
      <c r="F629" s="10">
        <v>45118</v>
      </c>
      <c r="G629" s="1">
        <v>4</v>
      </c>
      <c r="H629">
        <f t="shared" si="10"/>
        <v>768</v>
      </c>
    </row>
    <row r="630" spans="1:8" x14ac:dyDescent="0.25">
      <c r="A630" s="2">
        <v>1011</v>
      </c>
      <c r="B630" s="2">
        <v>15070</v>
      </c>
      <c r="C630" s="2">
        <v>64</v>
      </c>
      <c r="D630" s="2" t="s">
        <v>4</v>
      </c>
      <c r="E630" s="1">
        <v>41</v>
      </c>
      <c r="F630" s="10">
        <v>45123</v>
      </c>
      <c r="G630" s="1">
        <v>1</v>
      </c>
      <c r="H630">
        <f t="shared" si="10"/>
        <v>832</v>
      </c>
    </row>
    <row r="631" spans="1:8" x14ac:dyDescent="0.25">
      <c r="A631" s="2">
        <v>1011</v>
      </c>
      <c r="B631" s="2">
        <v>15181</v>
      </c>
      <c r="C631" s="1">
        <v>-183</v>
      </c>
      <c r="D631" s="2" t="s">
        <v>6</v>
      </c>
      <c r="E631" s="1">
        <v>53</v>
      </c>
      <c r="F631" s="10">
        <v>45155</v>
      </c>
      <c r="G631" s="1">
        <v>3</v>
      </c>
      <c r="H631">
        <f t="shared" si="10"/>
        <v>649</v>
      </c>
    </row>
    <row r="632" spans="1:8" x14ac:dyDescent="0.25">
      <c r="A632" s="2">
        <v>1011</v>
      </c>
      <c r="B632" s="2">
        <v>8871</v>
      </c>
      <c r="C632" s="2">
        <v>-1894</v>
      </c>
      <c r="D632" s="2" t="s">
        <v>5</v>
      </c>
      <c r="E632" s="1">
        <v>51</v>
      </c>
      <c r="F632" s="10">
        <v>45157</v>
      </c>
      <c r="G632" s="1">
        <v>3</v>
      </c>
      <c r="H632">
        <f t="shared" si="10"/>
        <v>-1245</v>
      </c>
    </row>
    <row r="633" spans="1:8" x14ac:dyDescent="0.25">
      <c r="A633" s="2">
        <v>1011</v>
      </c>
      <c r="B633" s="2">
        <v>5494</v>
      </c>
      <c r="C633" s="2">
        <v>527</v>
      </c>
      <c r="D633" s="2" t="s">
        <v>4</v>
      </c>
      <c r="E633" s="1">
        <v>47</v>
      </c>
      <c r="F633" s="10">
        <v>45164</v>
      </c>
      <c r="G633" s="1">
        <v>3</v>
      </c>
      <c r="H633">
        <f t="shared" si="10"/>
        <v>-718</v>
      </c>
    </row>
    <row r="634" spans="1:8" x14ac:dyDescent="0.25">
      <c r="A634" s="2">
        <v>1011</v>
      </c>
      <c r="B634" s="2">
        <v>14189</v>
      </c>
      <c r="C634" s="1">
        <v>-220</v>
      </c>
      <c r="D634" s="2" t="s">
        <v>6</v>
      </c>
      <c r="E634" s="1">
        <v>32</v>
      </c>
      <c r="F634" s="10">
        <v>45193</v>
      </c>
      <c r="G634" s="1">
        <v>1</v>
      </c>
      <c r="H634">
        <f t="shared" si="10"/>
        <v>-938</v>
      </c>
    </row>
    <row r="635" spans="1:8" x14ac:dyDescent="0.25">
      <c r="A635" s="2">
        <v>1011</v>
      </c>
      <c r="B635" s="2">
        <v>14614</v>
      </c>
      <c r="C635" s="2">
        <v>1882</v>
      </c>
      <c r="D635" s="2" t="s">
        <v>4</v>
      </c>
      <c r="E635" s="1">
        <v>30</v>
      </c>
      <c r="F635" s="10">
        <v>45202</v>
      </c>
      <c r="G635" s="1">
        <v>1</v>
      </c>
      <c r="H635">
        <f t="shared" si="10"/>
        <v>944</v>
      </c>
    </row>
    <row r="636" spans="1:8" x14ac:dyDescent="0.25">
      <c r="A636" s="2">
        <v>1011</v>
      </c>
      <c r="B636" s="2">
        <v>17539</v>
      </c>
      <c r="C636" s="2">
        <v>6</v>
      </c>
      <c r="D636" s="2" t="s">
        <v>4</v>
      </c>
      <c r="E636" s="1">
        <v>29</v>
      </c>
      <c r="F636" s="10">
        <v>45222</v>
      </c>
      <c r="G636" s="1">
        <v>4</v>
      </c>
      <c r="H636">
        <f t="shared" si="10"/>
        <v>950</v>
      </c>
    </row>
    <row r="637" spans="1:8" x14ac:dyDescent="0.25">
      <c r="A637" s="2">
        <v>1011</v>
      </c>
      <c r="B637" s="2">
        <v>18986</v>
      </c>
      <c r="C637" s="2">
        <v>2392</v>
      </c>
      <c r="D637" s="2" t="s">
        <v>4</v>
      </c>
      <c r="E637" s="1">
        <v>61</v>
      </c>
      <c r="F637" s="10">
        <v>45226</v>
      </c>
      <c r="G637" s="1">
        <v>3</v>
      </c>
      <c r="H637">
        <f t="shared" si="10"/>
        <v>3342</v>
      </c>
    </row>
    <row r="638" spans="1:8" x14ac:dyDescent="0.25">
      <c r="A638" s="2">
        <v>1011</v>
      </c>
      <c r="B638" s="2">
        <v>18384</v>
      </c>
      <c r="C638" s="2">
        <v>-3421</v>
      </c>
      <c r="D638" s="2" t="s">
        <v>5</v>
      </c>
      <c r="E638" s="1">
        <v>65</v>
      </c>
      <c r="F638" s="10">
        <v>45234</v>
      </c>
      <c r="G638" s="1">
        <v>3</v>
      </c>
      <c r="H638">
        <f t="shared" si="10"/>
        <v>-79</v>
      </c>
    </row>
    <row r="639" spans="1:8" x14ac:dyDescent="0.25">
      <c r="A639" s="2">
        <v>1011</v>
      </c>
      <c r="B639" s="2">
        <v>6156</v>
      </c>
      <c r="C639" s="2">
        <v>-2167</v>
      </c>
      <c r="D639" s="2" t="s">
        <v>5</v>
      </c>
      <c r="E639" s="1">
        <v>61</v>
      </c>
      <c r="F639" s="10">
        <v>45239</v>
      </c>
      <c r="G639" s="1">
        <v>1</v>
      </c>
      <c r="H639">
        <f t="shared" si="10"/>
        <v>-2246</v>
      </c>
    </row>
    <row r="640" spans="1:8" x14ac:dyDescent="0.25">
      <c r="A640" s="2">
        <v>1011</v>
      </c>
      <c r="B640" s="2">
        <v>9104</v>
      </c>
      <c r="C640" s="2">
        <v>-577</v>
      </c>
      <c r="D640" s="2" t="s">
        <v>5</v>
      </c>
      <c r="E640" s="1">
        <v>32</v>
      </c>
      <c r="F640" s="10">
        <v>45242</v>
      </c>
      <c r="G640" s="1">
        <v>2</v>
      </c>
      <c r="H640">
        <f t="shared" si="10"/>
        <v>-2823</v>
      </c>
    </row>
    <row r="641" spans="1:8" x14ac:dyDescent="0.25">
      <c r="A641" s="2">
        <v>1011</v>
      </c>
      <c r="B641" s="2">
        <v>18848</v>
      </c>
      <c r="C641" s="1">
        <v>78</v>
      </c>
      <c r="D641" s="2" t="s">
        <v>6</v>
      </c>
      <c r="E641" s="1">
        <v>35</v>
      </c>
      <c r="F641" s="10">
        <v>45250</v>
      </c>
      <c r="G641" s="1">
        <v>5</v>
      </c>
      <c r="H641">
        <f t="shared" si="10"/>
        <v>-2745</v>
      </c>
    </row>
    <row r="642" spans="1:8" x14ac:dyDescent="0.25">
      <c r="A642" s="2">
        <v>1011</v>
      </c>
      <c r="B642" s="2">
        <v>9354</v>
      </c>
      <c r="C642" s="2">
        <v>3451</v>
      </c>
      <c r="D642" s="2" t="s">
        <v>4</v>
      </c>
      <c r="E642" s="1">
        <v>63</v>
      </c>
      <c r="F642" s="10">
        <v>45271</v>
      </c>
      <c r="G642" s="1">
        <v>1</v>
      </c>
      <c r="H642">
        <f t="shared" si="10"/>
        <v>706</v>
      </c>
    </row>
    <row r="643" spans="1:8" x14ac:dyDescent="0.25">
      <c r="A643" s="2">
        <v>1011</v>
      </c>
      <c r="B643" s="2">
        <v>17461</v>
      </c>
      <c r="C643" s="2">
        <v>-1249</v>
      </c>
      <c r="D643" s="2" t="s">
        <v>5</v>
      </c>
      <c r="E643" s="1">
        <v>63</v>
      </c>
      <c r="F643" s="10">
        <v>45279</v>
      </c>
      <c r="G643" s="1">
        <v>1</v>
      </c>
      <c r="H643">
        <f t="shared" si="10"/>
        <v>-543</v>
      </c>
    </row>
    <row r="644" spans="1:8" x14ac:dyDescent="0.25">
      <c r="A644" s="2">
        <v>1011</v>
      </c>
      <c r="B644" s="2">
        <v>14070</v>
      </c>
      <c r="C644" s="2">
        <v>-3259</v>
      </c>
      <c r="D644" s="2" t="s">
        <v>5</v>
      </c>
      <c r="E644" s="1">
        <v>37</v>
      </c>
      <c r="F644" s="10">
        <v>45280</v>
      </c>
      <c r="G644" s="1">
        <v>1</v>
      </c>
      <c r="H644">
        <f t="shared" si="10"/>
        <v>-3802</v>
      </c>
    </row>
    <row r="645" spans="1:8" x14ac:dyDescent="0.25">
      <c r="A645" s="2">
        <v>1011</v>
      </c>
      <c r="B645" s="2">
        <v>12568</v>
      </c>
      <c r="C645" s="2">
        <v>2156</v>
      </c>
      <c r="D645" s="2" t="s">
        <v>4</v>
      </c>
      <c r="E645" s="1">
        <v>28</v>
      </c>
      <c r="F645" s="10">
        <v>45302</v>
      </c>
      <c r="G645" s="1">
        <v>5</v>
      </c>
      <c r="H645">
        <f t="shared" si="10"/>
        <v>-1646</v>
      </c>
    </row>
    <row r="646" spans="1:8" x14ac:dyDescent="0.25">
      <c r="A646" s="2">
        <v>1011</v>
      </c>
      <c r="B646" s="2">
        <v>14665</v>
      </c>
      <c r="C646" s="2">
        <v>-1151</v>
      </c>
      <c r="D646" s="2" t="s">
        <v>5</v>
      </c>
      <c r="E646" s="1">
        <v>38</v>
      </c>
      <c r="F646" s="10">
        <v>45335</v>
      </c>
      <c r="G646" s="1">
        <v>1</v>
      </c>
      <c r="H646">
        <f t="shared" si="10"/>
        <v>-2797</v>
      </c>
    </row>
    <row r="647" spans="1:8" x14ac:dyDescent="0.25">
      <c r="A647" s="2">
        <v>1011</v>
      </c>
      <c r="B647" s="2">
        <v>7134</v>
      </c>
      <c r="C647" s="1">
        <v>-420</v>
      </c>
      <c r="D647" s="2" t="s">
        <v>6</v>
      </c>
      <c r="E647" s="1">
        <v>56</v>
      </c>
      <c r="F647" s="10">
        <v>45355</v>
      </c>
      <c r="G647" s="1">
        <v>2</v>
      </c>
      <c r="H647">
        <f t="shared" si="10"/>
        <v>-3217</v>
      </c>
    </row>
    <row r="648" spans="1:8" x14ac:dyDescent="0.25">
      <c r="A648" s="2">
        <v>1011</v>
      </c>
      <c r="B648" s="2">
        <v>12790</v>
      </c>
      <c r="C648" s="2">
        <v>-2333</v>
      </c>
      <c r="D648" s="2" t="s">
        <v>5</v>
      </c>
      <c r="E648" s="1">
        <v>50</v>
      </c>
      <c r="F648" s="10">
        <v>45365</v>
      </c>
      <c r="G648" s="1">
        <v>2</v>
      </c>
      <c r="H648">
        <f t="shared" si="10"/>
        <v>-5550</v>
      </c>
    </row>
    <row r="649" spans="1:8" x14ac:dyDescent="0.25">
      <c r="A649" s="2">
        <v>1011</v>
      </c>
      <c r="B649" s="2">
        <v>5581</v>
      </c>
      <c r="C649" s="2">
        <v>-429</v>
      </c>
      <c r="D649" s="2" t="s">
        <v>5</v>
      </c>
      <c r="E649" s="1">
        <v>53</v>
      </c>
      <c r="F649" s="10">
        <v>45392</v>
      </c>
      <c r="G649" s="1">
        <v>2</v>
      </c>
      <c r="H649">
        <f t="shared" si="10"/>
        <v>-5979</v>
      </c>
    </row>
    <row r="650" spans="1:8" x14ac:dyDescent="0.25">
      <c r="A650" s="2">
        <v>1011</v>
      </c>
      <c r="B650" s="2">
        <v>19960</v>
      </c>
      <c r="C650" s="1">
        <v>1418</v>
      </c>
      <c r="D650" s="2" t="s">
        <v>6</v>
      </c>
      <c r="E650" s="1">
        <v>58</v>
      </c>
      <c r="F650" s="10">
        <v>45397</v>
      </c>
      <c r="G650" s="1">
        <v>2</v>
      </c>
      <c r="H650">
        <f t="shared" si="10"/>
        <v>-4561</v>
      </c>
    </row>
    <row r="651" spans="1:8" x14ac:dyDescent="0.25">
      <c r="A651" s="2">
        <v>1011</v>
      </c>
      <c r="B651" s="2">
        <v>7827</v>
      </c>
      <c r="C651" s="2">
        <v>-2359</v>
      </c>
      <c r="D651" s="2" t="s">
        <v>5</v>
      </c>
      <c r="E651" s="1">
        <v>49</v>
      </c>
      <c r="F651" s="10">
        <v>45399</v>
      </c>
      <c r="G651" s="1">
        <v>2</v>
      </c>
      <c r="H651">
        <f t="shared" si="10"/>
        <v>-6920</v>
      </c>
    </row>
    <row r="652" spans="1:8" x14ac:dyDescent="0.25">
      <c r="A652" s="2">
        <v>1011</v>
      </c>
      <c r="B652" s="2">
        <v>7198</v>
      </c>
      <c r="C652" s="1">
        <v>385</v>
      </c>
      <c r="D652" s="2" t="s">
        <v>6</v>
      </c>
      <c r="E652" s="1">
        <v>49</v>
      </c>
      <c r="F652" s="10">
        <v>45405</v>
      </c>
      <c r="G652" s="1">
        <v>5</v>
      </c>
      <c r="H652">
        <f t="shared" si="10"/>
        <v>-6535</v>
      </c>
    </row>
    <row r="653" spans="1:8" x14ac:dyDescent="0.25">
      <c r="A653" s="2">
        <v>1011</v>
      </c>
      <c r="B653" s="2">
        <v>16092</v>
      </c>
      <c r="C653" s="2">
        <v>1105</v>
      </c>
      <c r="D653" s="2" t="s">
        <v>4</v>
      </c>
      <c r="E653" s="1">
        <v>50</v>
      </c>
      <c r="F653" s="10">
        <v>45439</v>
      </c>
      <c r="G653" s="1">
        <v>5</v>
      </c>
      <c r="H653">
        <f t="shared" si="10"/>
        <v>-5430</v>
      </c>
    </row>
    <row r="654" spans="1:8" x14ac:dyDescent="0.25">
      <c r="A654" s="2">
        <v>1011</v>
      </c>
      <c r="B654" s="2">
        <v>12026</v>
      </c>
      <c r="C654" s="2">
        <v>1491</v>
      </c>
      <c r="D654" s="2" t="s">
        <v>4</v>
      </c>
      <c r="E654" s="1">
        <v>57</v>
      </c>
      <c r="F654" s="10">
        <v>45484</v>
      </c>
      <c r="G654" s="1">
        <v>5</v>
      </c>
      <c r="H654">
        <f t="shared" si="10"/>
        <v>-3939</v>
      </c>
    </row>
    <row r="655" spans="1:8" x14ac:dyDescent="0.25">
      <c r="A655" s="2">
        <v>1011</v>
      </c>
      <c r="B655" s="2">
        <v>12670</v>
      </c>
      <c r="C655" s="2">
        <v>4846</v>
      </c>
      <c r="D655" s="2" t="s">
        <v>4</v>
      </c>
      <c r="E655" s="1">
        <v>44</v>
      </c>
      <c r="F655" s="10">
        <v>45486</v>
      </c>
      <c r="G655" s="1">
        <v>2</v>
      </c>
      <c r="H655">
        <f t="shared" si="10"/>
        <v>907</v>
      </c>
    </row>
    <row r="656" spans="1:8" x14ac:dyDescent="0.25">
      <c r="A656" s="2">
        <v>1011</v>
      </c>
      <c r="B656" s="2">
        <v>15314</v>
      </c>
      <c r="C656" s="2">
        <v>1582</v>
      </c>
      <c r="D656" s="2" t="s">
        <v>4</v>
      </c>
      <c r="E656" s="1">
        <v>33</v>
      </c>
      <c r="F656" s="10">
        <v>45504</v>
      </c>
      <c r="G656" s="1">
        <v>4</v>
      </c>
      <c r="H656">
        <f t="shared" si="10"/>
        <v>2489</v>
      </c>
    </row>
    <row r="657" spans="1:8" x14ac:dyDescent="0.25">
      <c r="A657" s="2">
        <v>1011</v>
      </c>
      <c r="B657" s="2">
        <v>8621</v>
      </c>
      <c r="C657" s="1">
        <v>-333</v>
      </c>
      <c r="D657" s="2" t="s">
        <v>6</v>
      </c>
      <c r="E657" s="1">
        <v>50</v>
      </c>
      <c r="F657" s="10">
        <v>45517</v>
      </c>
      <c r="G657" s="1">
        <v>4</v>
      </c>
      <c r="H657">
        <f t="shared" si="10"/>
        <v>2156</v>
      </c>
    </row>
    <row r="658" spans="1:8" x14ac:dyDescent="0.25">
      <c r="A658" s="2">
        <v>1011</v>
      </c>
      <c r="B658" s="2">
        <v>16353</v>
      </c>
      <c r="C658" s="2">
        <v>-925</v>
      </c>
      <c r="D658" s="2" t="s">
        <v>5</v>
      </c>
      <c r="E658" s="1">
        <v>55</v>
      </c>
      <c r="F658" s="10">
        <v>45529</v>
      </c>
      <c r="G658" s="1">
        <v>2</v>
      </c>
      <c r="H658">
        <f t="shared" si="10"/>
        <v>1231</v>
      </c>
    </row>
    <row r="659" spans="1:8" x14ac:dyDescent="0.25">
      <c r="A659" s="2">
        <v>1011</v>
      </c>
      <c r="B659" s="2">
        <v>7913</v>
      </c>
      <c r="C659" s="1">
        <v>371</v>
      </c>
      <c r="D659" s="2" t="s">
        <v>6</v>
      </c>
      <c r="E659" s="1">
        <v>29</v>
      </c>
      <c r="F659" s="10">
        <v>45534</v>
      </c>
      <c r="G659" s="1">
        <v>2</v>
      </c>
      <c r="H659">
        <f t="shared" si="10"/>
        <v>1602</v>
      </c>
    </row>
    <row r="660" spans="1:8" x14ac:dyDescent="0.25">
      <c r="A660" s="2">
        <v>1011</v>
      </c>
      <c r="B660" s="2">
        <v>6285</v>
      </c>
      <c r="C660" s="2">
        <v>-1105</v>
      </c>
      <c r="D660" s="2" t="s">
        <v>5</v>
      </c>
      <c r="E660" s="1">
        <v>34</v>
      </c>
      <c r="F660" s="10">
        <v>45548</v>
      </c>
      <c r="G660" s="1">
        <v>3</v>
      </c>
      <c r="H660">
        <f t="shared" si="10"/>
        <v>497</v>
      </c>
    </row>
    <row r="661" spans="1:8" x14ac:dyDescent="0.25">
      <c r="A661" s="2">
        <v>1011</v>
      </c>
      <c r="B661" s="2">
        <v>19739</v>
      </c>
      <c r="C661" s="2">
        <v>-4078</v>
      </c>
      <c r="D661" s="2" t="s">
        <v>5</v>
      </c>
      <c r="E661" s="1">
        <v>43</v>
      </c>
      <c r="F661" s="10">
        <v>45555</v>
      </c>
      <c r="G661" s="1">
        <v>3</v>
      </c>
      <c r="H661">
        <f t="shared" si="10"/>
        <v>-3581</v>
      </c>
    </row>
    <row r="662" spans="1:8" x14ac:dyDescent="0.25">
      <c r="A662" s="2">
        <v>1011</v>
      </c>
      <c r="B662" s="2">
        <v>14254</v>
      </c>
      <c r="C662" s="2">
        <v>-1566</v>
      </c>
      <c r="D662" s="2" t="s">
        <v>5</v>
      </c>
      <c r="E662" s="1">
        <v>55</v>
      </c>
      <c r="F662" s="10">
        <v>45577</v>
      </c>
      <c r="G662" s="2">
        <v>2</v>
      </c>
      <c r="H662">
        <f t="shared" si="10"/>
        <v>-5147</v>
      </c>
    </row>
    <row r="663" spans="1:8" x14ac:dyDescent="0.25">
      <c r="A663" s="2">
        <v>1011</v>
      </c>
      <c r="B663" s="2">
        <v>7130</v>
      </c>
      <c r="C663" s="2">
        <v>-2121</v>
      </c>
      <c r="D663" s="2" t="s">
        <v>5</v>
      </c>
      <c r="E663" s="1">
        <v>49</v>
      </c>
      <c r="F663" s="10">
        <v>45592</v>
      </c>
      <c r="G663" s="2">
        <v>2</v>
      </c>
      <c r="H663">
        <f t="shared" si="10"/>
        <v>-7268</v>
      </c>
    </row>
    <row r="664" spans="1:8" x14ac:dyDescent="0.25">
      <c r="A664" s="2">
        <v>1011</v>
      </c>
      <c r="B664" s="2">
        <v>8025</v>
      </c>
      <c r="C664" s="2">
        <v>3250</v>
      </c>
      <c r="D664" s="2" t="s">
        <v>4</v>
      </c>
      <c r="E664" s="1">
        <v>58</v>
      </c>
      <c r="F664" s="10">
        <v>45644</v>
      </c>
      <c r="G664" s="2">
        <v>3</v>
      </c>
      <c r="H664">
        <f t="shared" si="10"/>
        <v>-4018</v>
      </c>
    </row>
    <row r="665" spans="1:8" x14ac:dyDescent="0.25">
      <c r="A665" s="2">
        <v>1011</v>
      </c>
      <c r="B665" s="2">
        <v>12282</v>
      </c>
      <c r="C665" s="2">
        <v>821</v>
      </c>
      <c r="D665" s="2" t="s">
        <v>4</v>
      </c>
      <c r="E665" s="1">
        <v>70</v>
      </c>
      <c r="F665" s="10">
        <v>45646</v>
      </c>
      <c r="G665" s="2">
        <v>5</v>
      </c>
      <c r="H665">
        <f t="shared" si="10"/>
        <v>-3197</v>
      </c>
    </row>
    <row r="666" spans="1:8" x14ac:dyDescent="0.25">
      <c r="A666" s="2">
        <v>1012</v>
      </c>
      <c r="B666" s="2">
        <v>9602</v>
      </c>
      <c r="C666" s="2">
        <v>3490</v>
      </c>
      <c r="D666" s="2" t="s">
        <v>4</v>
      </c>
      <c r="E666" s="1">
        <v>37</v>
      </c>
      <c r="F666" s="10">
        <v>44960</v>
      </c>
      <c r="G666" s="1">
        <v>4</v>
      </c>
      <c r="H666">
        <f t="shared" si="10"/>
        <v>9602</v>
      </c>
    </row>
    <row r="667" spans="1:8" x14ac:dyDescent="0.25">
      <c r="A667" s="2">
        <v>1012</v>
      </c>
      <c r="B667" s="2">
        <v>10963</v>
      </c>
      <c r="C667" s="1">
        <v>-269</v>
      </c>
      <c r="D667" s="2" t="s">
        <v>6</v>
      </c>
      <c r="E667" s="1">
        <v>43</v>
      </c>
      <c r="F667" s="10">
        <v>44966</v>
      </c>
      <c r="G667" s="1">
        <v>5</v>
      </c>
      <c r="H667">
        <f t="shared" si="10"/>
        <v>9333</v>
      </c>
    </row>
    <row r="668" spans="1:8" x14ac:dyDescent="0.25">
      <c r="A668" s="2">
        <v>1012</v>
      </c>
      <c r="B668" s="2">
        <v>15236</v>
      </c>
      <c r="C668" s="2">
        <v>3351</v>
      </c>
      <c r="D668" s="2" t="s">
        <v>4</v>
      </c>
      <c r="E668" s="1">
        <v>37</v>
      </c>
      <c r="F668" s="10">
        <v>44971</v>
      </c>
      <c r="G668" s="1">
        <v>5</v>
      </c>
      <c r="H668">
        <f t="shared" si="10"/>
        <v>12684</v>
      </c>
    </row>
    <row r="669" spans="1:8" x14ac:dyDescent="0.25">
      <c r="A669" s="2">
        <v>1012</v>
      </c>
      <c r="B669" s="2">
        <v>18267</v>
      </c>
      <c r="C669" s="2">
        <v>-627</v>
      </c>
      <c r="D669" s="2" t="s">
        <v>5</v>
      </c>
      <c r="E669" s="1">
        <v>51</v>
      </c>
      <c r="F669" s="10">
        <v>44975</v>
      </c>
      <c r="G669" s="1">
        <v>3</v>
      </c>
      <c r="H669">
        <f t="shared" si="10"/>
        <v>12057</v>
      </c>
    </row>
    <row r="670" spans="1:8" x14ac:dyDescent="0.25">
      <c r="A670" s="2">
        <v>1012</v>
      </c>
      <c r="B670" s="2">
        <v>8487</v>
      </c>
      <c r="C670" s="2">
        <v>3243</v>
      </c>
      <c r="D670" s="2" t="s">
        <v>4</v>
      </c>
      <c r="E670" s="1">
        <v>35</v>
      </c>
      <c r="F670" s="10">
        <v>44978</v>
      </c>
      <c r="G670" s="1">
        <v>1</v>
      </c>
      <c r="H670">
        <f t="shared" si="10"/>
        <v>15300</v>
      </c>
    </row>
    <row r="671" spans="1:8" x14ac:dyDescent="0.25">
      <c r="A671" s="2">
        <v>1012</v>
      </c>
      <c r="B671" s="2">
        <v>19607</v>
      </c>
      <c r="C671" s="1">
        <v>-19</v>
      </c>
      <c r="D671" s="2" t="s">
        <v>6</v>
      </c>
      <c r="E671" s="1">
        <v>50</v>
      </c>
      <c r="F671" s="10">
        <v>44988</v>
      </c>
      <c r="G671" s="1">
        <v>4</v>
      </c>
      <c r="H671">
        <f t="shared" si="10"/>
        <v>15281</v>
      </c>
    </row>
    <row r="672" spans="1:8" x14ac:dyDescent="0.25">
      <c r="A672" s="2">
        <v>1012</v>
      </c>
      <c r="B672" s="2">
        <v>7655</v>
      </c>
      <c r="C672" s="2">
        <v>-2988</v>
      </c>
      <c r="D672" s="2" t="s">
        <v>5</v>
      </c>
      <c r="E672" s="1">
        <v>29</v>
      </c>
      <c r="F672" s="10">
        <v>45006</v>
      </c>
      <c r="G672" s="1">
        <v>3</v>
      </c>
      <c r="H672">
        <f t="shared" si="10"/>
        <v>12293</v>
      </c>
    </row>
    <row r="673" spans="1:8" x14ac:dyDescent="0.25">
      <c r="A673" s="2">
        <v>1012</v>
      </c>
      <c r="B673" s="2">
        <v>11024</v>
      </c>
      <c r="C673" s="2">
        <v>-1843</v>
      </c>
      <c r="D673" s="2" t="s">
        <v>5</v>
      </c>
      <c r="E673" s="1">
        <v>69</v>
      </c>
      <c r="F673" s="10">
        <v>45013</v>
      </c>
      <c r="G673" s="1">
        <v>4</v>
      </c>
      <c r="H673">
        <f t="shared" si="10"/>
        <v>10450</v>
      </c>
    </row>
    <row r="674" spans="1:8" x14ac:dyDescent="0.25">
      <c r="A674" s="2">
        <v>1012</v>
      </c>
      <c r="B674" s="2">
        <v>14425</v>
      </c>
      <c r="C674" s="2">
        <v>2708</v>
      </c>
      <c r="D674" s="2" t="s">
        <v>4</v>
      </c>
      <c r="E674" s="1">
        <v>67</v>
      </c>
      <c r="F674" s="10">
        <v>45026</v>
      </c>
      <c r="G674" s="1">
        <v>2</v>
      </c>
      <c r="H674">
        <f t="shared" si="10"/>
        <v>13158</v>
      </c>
    </row>
    <row r="675" spans="1:8" x14ac:dyDescent="0.25">
      <c r="A675" s="2">
        <v>1012</v>
      </c>
      <c r="B675" s="2">
        <v>16630</v>
      </c>
      <c r="C675" s="2">
        <v>2531</v>
      </c>
      <c r="D675" s="2" t="s">
        <v>4</v>
      </c>
      <c r="E675" s="1">
        <v>55</v>
      </c>
      <c r="F675" s="10">
        <v>45029</v>
      </c>
      <c r="G675" s="1">
        <v>2</v>
      </c>
      <c r="H675">
        <f t="shared" si="10"/>
        <v>15689</v>
      </c>
    </row>
    <row r="676" spans="1:8" x14ac:dyDescent="0.25">
      <c r="A676" s="2">
        <v>1012</v>
      </c>
      <c r="B676" s="2">
        <v>13077</v>
      </c>
      <c r="C676" s="1">
        <v>532</v>
      </c>
      <c r="D676" s="2" t="s">
        <v>6</v>
      </c>
      <c r="E676" s="1">
        <v>56</v>
      </c>
      <c r="F676" s="10">
        <v>45072</v>
      </c>
      <c r="G676" s="1">
        <v>2</v>
      </c>
      <c r="H676">
        <f t="shared" si="10"/>
        <v>16221</v>
      </c>
    </row>
    <row r="677" spans="1:8" x14ac:dyDescent="0.25">
      <c r="A677" s="2">
        <v>1012</v>
      </c>
      <c r="B677" s="2">
        <v>15122</v>
      </c>
      <c r="C677" s="2">
        <v>-2462</v>
      </c>
      <c r="D677" s="2" t="s">
        <v>5</v>
      </c>
      <c r="E677" s="1">
        <v>38</v>
      </c>
      <c r="F677" s="10">
        <v>45082</v>
      </c>
      <c r="G677" s="1">
        <v>3</v>
      </c>
      <c r="H677">
        <f t="shared" si="10"/>
        <v>13759</v>
      </c>
    </row>
    <row r="678" spans="1:8" x14ac:dyDescent="0.25">
      <c r="A678" s="2">
        <v>1012</v>
      </c>
      <c r="B678" s="2">
        <v>6226</v>
      </c>
      <c r="C678" s="2">
        <v>4778</v>
      </c>
      <c r="D678" s="2" t="s">
        <v>4</v>
      </c>
      <c r="E678" s="1">
        <v>28</v>
      </c>
      <c r="F678" s="10">
        <v>45090</v>
      </c>
      <c r="G678" s="1">
        <v>2</v>
      </c>
      <c r="H678">
        <f t="shared" si="10"/>
        <v>18537</v>
      </c>
    </row>
    <row r="679" spans="1:8" x14ac:dyDescent="0.25">
      <c r="A679" s="2">
        <v>1012</v>
      </c>
      <c r="B679" s="2">
        <v>9251</v>
      </c>
      <c r="C679" s="2">
        <v>-3255</v>
      </c>
      <c r="D679" s="2" t="s">
        <v>5</v>
      </c>
      <c r="E679" s="1">
        <v>28</v>
      </c>
      <c r="F679" s="10">
        <v>45133</v>
      </c>
      <c r="G679" s="1">
        <v>1</v>
      </c>
      <c r="H679">
        <f t="shared" si="10"/>
        <v>15282</v>
      </c>
    </row>
    <row r="680" spans="1:8" x14ac:dyDescent="0.25">
      <c r="A680" s="2">
        <v>1012</v>
      </c>
      <c r="B680" s="2">
        <v>12162</v>
      </c>
      <c r="C680" s="1">
        <v>255</v>
      </c>
      <c r="D680" s="2" t="s">
        <v>6</v>
      </c>
      <c r="E680" s="1">
        <v>68</v>
      </c>
      <c r="F680" s="10">
        <v>45148</v>
      </c>
      <c r="G680" s="1">
        <v>2</v>
      </c>
      <c r="H680">
        <f t="shared" si="10"/>
        <v>15537</v>
      </c>
    </row>
    <row r="681" spans="1:8" x14ac:dyDescent="0.25">
      <c r="A681" s="2">
        <v>1012</v>
      </c>
      <c r="B681" s="2">
        <v>6353</v>
      </c>
      <c r="C681" s="2">
        <v>3928</v>
      </c>
      <c r="D681" s="2" t="s">
        <v>4</v>
      </c>
      <c r="E681" s="1">
        <v>60</v>
      </c>
      <c r="F681" s="10">
        <v>45176</v>
      </c>
      <c r="G681" s="1">
        <v>3</v>
      </c>
      <c r="H681">
        <f t="shared" si="10"/>
        <v>19465</v>
      </c>
    </row>
    <row r="682" spans="1:8" x14ac:dyDescent="0.25">
      <c r="A682" s="2">
        <v>1012</v>
      </c>
      <c r="B682" s="2">
        <v>18534</v>
      </c>
      <c r="C682" s="2">
        <v>4159</v>
      </c>
      <c r="D682" s="2" t="s">
        <v>4</v>
      </c>
      <c r="E682" s="1">
        <v>63</v>
      </c>
      <c r="F682" s="10">
        <v>45185</v>
      </c>
      <c r="G682" s="1">
        <v>4</v>
      </c>
      <c r="H682">
        <f t="shared" si="10"/>
        <v>23624</v>
      </c>
    </row>
    <row r="683" spans="1:8" x14ac:dyDescent="0.25">
      <c r="A683" s="2">
        <v>1012</v>
      </c>
      <c r="B683" s="2">
        <v>8952</v>
      </c>
      <c r="C683" s="1">
        <v>722</v>
      </c>
      <c r="D683" s="2" t="s">
        <v>6</v>
      </c>
      <c r="E683" s="1">
        <v>60</v>
      </c>
      <c r="F683" s="10">
        <v>45190</v>
      </c>
      <c r="G683" s="1">
        <v>2</v>
      </c>
      <c r="H683">
        <f t="shared" si="10"/>
        <v>24346</v>
      </c>
    </row>
    <row r="684" spans="1:8" x14ac:dyDescent="0.25">
      <c r="A684" s="2">
        <v>1012</v>
      </c>
      <c r="B684" s="2">
        <v>18772</v>
      </c>
      <c r="C684" s="1">
        <v>1044</v>
      </c>
      <c r="D684" s="2" t="s">
        <v>6</v>
      </c>
      <c r="E684" s="1">
        <v>30</v>
      </c>
      <c r="F684" s="10">
        <v>45207</v>
      </c>
      <c r="G684" s="1">
        <v>5</v>
      </c>
      <c r="H684">
        <f t="shared" si="10"/>
        <v>25390</v>
      </c>
    </row>
    <row r="685" spans="1:8" x14ac:dyDescent="0.25">
      <c r="A685" s="2">
        <v>1012</v>
      </c>
      <c r="B685" s="2">
        <v>19663</v>
      </c>
      <c r="C685" s="2">
        <v>512</v>
      </c>
      <c r="D685" s="2" t="s">
        <v>4</v>
      </c>
      <c r="E685" s="1">
        <v>39</v>
      </c>
      <c r="F685" s="10">
        <v>45227</v>
      </c>
      <c r="G685" s="1">
        <v>5</v>
      </c>
      <c r="H685">
        <f t="shared" si="10"/>
        <v>25902</v>
      </c>
    </row>
    <row r="686" spans="1:8" x14ac:dyDescent="0.25">
      <c r="A686" s="2">
        <v>1012</v>
      </c>
      <c r="B686" s="2">
        <v>19930</v>
      </c>
      <c r="C686" s="1">
        <v>1438</v>
      </c>
      <c r="D686" s="2" t="s">
        <v>6</v>
      </c>
      <c r="E686" s="1">
        <v>65</v>
      </c>
      <c r="F686" s="10">
        <v>45231</v>
      </c>
      <c r="G686" s="1">
        <v>2</v>
      </c>
      <c r="H686">
        <f t="shared" si="10"/>
        <v>27340</v>
      </c>
    </row>
    <row r="687" spans="1:8" x14ac:dyDescent="0.25">
      <c r="A687" s="2">
        <v>1012</v>
      </c>
      <c r="B687" s="2">
        <v>7686</v>
      </c>
      <c r="C687" s="1">
        <v>1169</v>
      </c>
      <c r="D687" s="2" t="s">
        <v>6</v>
      </c>
      <c r="E687" s="1">
        <v>40</v>
      </c>
      <c r="F687" s="10">
        <v>45242</v>
      </c>
      <c r="G687" s="1">
        <v>3</v>
      </c>
      <c r="H687">
        <f t="shared" si="10"/>
        <v>28509</v>
      </c>
    </row>
    <row r="688" spans="1:8" x14ac:dyDescent="0.25">
      <c r="A688" s="2">
        <v>1012</v>
      </c>
      <c r="B688" s="2">
        <v>13029</v>
      </c>
      <c r="C688" s="2">
        <v>-1756</v>
      </c>
      <c r="D688" s="2" t="s">
        <v>5</v>
      </c>
      <c r="E688" s="1">
        <v>57</v>
      </c>
      <c r="F688" s="10">
        <v>45262</v>
      </c>
      <c r="G688" s="1">
        <v>1</v>
      </c>
      <c r="H688">
        <f t="shared" si="10"/>
        <v>26753</v>
      </c>
    </row>
    <row r="689" spans="1:8" x14ac:dyDescent="0.25">
      <c r="A689" s="2">
        <v>1012</v>
      </c>
      <c r="B689" s="2">
        <v>12124</v>
      </c>
      <c r="C689" s="1">
        <v>1495</v>
      </c>
      <c r="D689" s="2" t="s">
        <v>6</v>
      </c>
      <c r="E689" s="1">
        <v>56</v>
      </c>
      <c r="F689" s="10">
        <v>45284</v>
      </c>
      <c r="G689" s="1">
        <v>1</v>
      </c>
      <c r="H689">
        <f t="shared" ref="H689:H752" si="11">IF(A689=A688,H688+C689,B689)</f>
        <v>28248</v>
      </c>
    </row>
    <row r="690" spans="1:8" x14ac:dyDescent="0.25">
      <c r="A690" s="2">
        <v>1012</v>
      </c>
      <c r="B690" s="2">
        <v>15592</v>
      </c>
      <c r="C690" s="1">
        <v>893</v>
      </c>
      <c r="D690" s="2" t="s">
        <v>6</v>
      </c>
      <c r="E690" s="1">
        <v>29</v>
      </c>
      <c r="F690" s="10">
        <v>45304</v>
      </c>
      <c r="G690" s="1">
        <v>5</v>
      </c>
      <c r="H690">
        <f t="shared" si="11"/>
        <v>29141</v>
      </c>
    </row>
    <row r="691" spans="1:8" x14ac:dyDescent="0.25">
      <c r="A691" s="2">
        <v>1012</v>
      </c>
      <c r="B691" s="2">
        <v>18438</v>
      </c>
      <c r="C691" s="2">
        <v>4272</v>
      </c>
      <c r="D691" s="2" t="s">
        <v>4</v>
      </c>
      <c r="E691" s="1">
        <v>58</v>
      </c>
      <c r="F691" s="10">
        <v>45306</v>
      </c>
      <c r="G691" s="1">
        <v>5</v>
      </c>
      <c r="H691">
        <f t="shared" si="11"/>
        <v>33413</v>
      </c>
    </row>
    <row r="692" spans="1:8" x14ac:dyDescent="0.25">
      <c r="A692" s="2">
        <v>1012</v>
      </c>
      <c r="B692" s="2">
        <v>18698</v>
      </c>
      <c r="C692" s="1">
        <v>551</v>
      </c>
      <c r="D692" s="2" t="s">
        <v>6</v>
      </c>
      <c r="E692" s="1">
        <v>31</v>
      </c>
      <c r="F692" s="10">
        <v>45335</v>
      </c>
      <c r="G692" s="1">
        <v>4</v>
      </c>
      <c r="H692">
        <f t="shared" si="11"/>
        <v>33964</v>
      </c>
    </row>
    <row r="693" spans="1:8" x14ac:dyDescent="0.25">
      <c r="A693" s="2">
        <v>1012</v>
      </c>
      <c r="B693" s="2">
        <v>8854</v>
      </c>
      <c r="C693" s="2">
        <v>-2706</v>
      </c>
      <c r="D693" s="2" t="s">
        <v>5</v>
      </c>
      <c r="E693" s="1">
        <v>61</v>
      </c>
      <c r="F693" s="10">
        <v>45356</v>
      </c>
      <c r="G693" s="1">
        <v>3</v>
      </c>
      <c r="H693">
        <f t="shared" si="11"/>
        <v>31258</v>
      </c>
    </row>
    <row r="694" spans="1:8" x14ac:dyDescent="0.25">
      <c r="A694" s="2">
        <v>1012</v>
      </c>
      <c r="B694" s="2">
        <v>11655</v>
      </c>
      <c r="C694" s="2">
        <v>3035</v>
      </c>
      <c r="D694" s="2" t="s">
        <v>4</v>
      </c>
      <c r="E694" s="1">
        <v>56</v>
      </c>
      <c r="F694" s="10">
        <v>45364</v>
      </c>
      <c r="G694" s="1">
        <v>2</v>
      </c>
      <c r="H694">
        <f t="shared" si="11"/>
        <v>34293</v>
      </c>
    </row>
    <row r="695" spans="1:8" x14ac:dyDescent="0.25">
      <c r="A695" s="2">
        <v>1012</v>
      </c>
      <c r="B695" s="2">
        <v>11234</v>
      </c>
      <c r="C695" s="2">
        <v>1211</v>
      </c>
      <c r="D695" s="2" t="s">
        <v>4</v>
      </c>
      <c r="E695" s="1">
        <v>55</v>
      </c>
      <c r="F695" s="10">
        <v>45375</v>
      </c>
      <c r="G695" s="1">
        <v>1</v>
      </c>
      <c r="H695">
        <f t="shared" si="11"/>
        <v>35504</v>
      </c>
    </row>
    <row r="696" spans="1:8" x14ac:dyDescent="0.25">
      <c r="A696" s="2">
        <v>1012</v>
      </c>
      <c r="B696" s="2">
        <v>10123</v>
      </c>
      <c r="C696" s="1">
        <v>-143</v>
      </c>
      <c r="D696" s="2" t="s">
        <v>6</v>
      </c>
      <c r="E696" s="1">
        <v>64</v>
      </c>
      <c r="F696" s="10">
        <v>45382</v>
      </c>
      <c r="G696" s="1">
        <v>4</v>
      </c>
      <c r="H696">
        <f t="shared" si="11"/>
        <v>35361</v>
      </c>
    </row>
    <row r="697" spans="1:8" x14ac:dyDescent="0.25">
      <c r="A697" s="2">
        <v>1012</v>
      </c>
      <c r="B697" s="2">
        <v>15402</v>
      </c>
      <c r="C697" s="2">
        <v>1410</v>
      </c>
      <c r="D697" s="2" t="s">
        <v>4</v>
      </c>
      <c r="E697" s="1">
        <v>64</v>
      </c>
      <c r="F697" s="10">
        <v>45383</v>
      </c>
      <c r="G697" s="1">
        <v>2</v>
      </c>
      <c r="H697">
        <f t="shared" si="11"/>
        <v>36771</v>
      </c>
    </row>
    <row r="698" spans="1:8" x14ac:dyDescent="0.25">
      <c r="A698" s="2">
        <v>1012</v>
      </c>
      <c r="B698" s="2">
        <v>6257</v>
      </c>
      <c r="C698" s="1">
        <v>165</v>
      </c>
      <c r="D698" s="2" t="s">
        <v>6</v>
      </c>
      <c r="E698" s="1">
        <v>62</v>
      </c>
      <c r="F698" s="10">
        <v>45405</v>
      </c>
      <c r="G698" s="1">
        <v>4</v>
      </c>
      <c r="H698">
        <f t="shared" si="11"/>
        <v>36936</v>
      </c>
    </row>
    <row r="699" spans="1:8" x14ac:dyDescent="0.25">
      <c r="A699" s="2">
        <v>1012</v>
      </c>
      <c r="B699" s="2">
        <v>14015</v>
      </c>
      <c r="C699" s="1">
        <v>838</v>
      </c>
      <c r="D699" s="2" t="s">
        <v>6</v>
      </c>
      <c r="E699" s="1">
        <v>35</v>
      </c>
      <c r="F699" s="10">
        <v>45413</v>
      </c>
      <c r="G699" s="1">
        <v>3</v>
      </c>
      <c r="H699">
        <f t="shared" si="11"/>
        <v>37774</v>
      </c>
    </row>
    <row r="700" spans="1:8" x14ac:dyDescent="0.25">
      <c r="A700" s="2">
        <v>1012</v>
      </c>
      <c r="B700" s="2">
        <v>10456</v>
      </c>
      <c r="C700" s="2">
        <v>3482</v>
      </c>
      <c r="D700" s="2" t="s">
        <v>4</v>
      </c>
      <c r="E700" s="1">
        <v>37</v>
      </c>
      <c r="F700" s="10">
        <v>45417</v>
      </c>
      <c r="G700" s="1">
        <v>3</v>
      </c>
      <c r="H700">
        <f t="shared" si="11"/>
        <v>41256</v>
      </c>
    </row>
    <row r="701" spans="1:8" x14ac:dyDescent="0.25">
      <c r="A701" s="2">
        <v>1012</v>
      </c>
      <c r="B701" s="2">
        <v>12509</v>
      </c>
      <c r="C701" s="2">
        <v>3609</v>
      </c>
      <c r="D701" s="2" t="s">
        <v>4</v>
      </c>
      <c r="E701" s="1">
        <v>52</v>
      </c>
      <c r="F701" s="10">
        <v>45424</v>
      </c>
      <c r="G701" s="1">
        <v>1</v>
      </c>
      <c r="H701">
        <f t="shared" si="11"/>
        <v>44865</v>
      </c>
    </row>
    <row r="702" spans="1:8" x14ac:dyDescent="0.25">
      <c r="A702" s="2">
        <v>1012</v>
      </c>
      <c r="B702" s="2">
        <v>9397</v>
      </c>
      <c r="C702" s="2">
        <v>-1357</v>
      </c>
      <c r="D702" s="2" t="s">
        <v>5</v>
      </c>
      <c r="E702" s="1">
        <v>57</v>
      </c>
      <c r="F702" s="10">
        <v>45427</v>
      </c>
      <c r="G702" s="1">
        <v>3</v>
      </c>
      <c r="H702">
        <f t="shared" si="11"/>
        <v>43508</v>
      </c>
    </row>
    <row r="703" spans="1:8" x14ac:dyDescent="0.25">
      <c r="A703" s="2">
        <v>1012</v>
      </c>
      <c r="B703" s="2">
        <v>6329</v>
      </c>
      <c r="C703" s="2">
        <v>-2869</v>
      </c>
      <c r="D703" s="2" t="s">
        <v>5</v>
      </c>
      <c r="E703" s="1">
        <v>46</v>
      </c>
      <c r="F703" s="10">
        <v>45459</v>
      </c>
      <c r="G703" s="1">
        <v>3</v>
      </c>
      <c r="H703">
        <f t="shared" si="11"/>
        <v>40639</v>
      </c>
    </row>
    <row r="704" spans="1:8" x14ac:dyDescent="0.25">
      <c r="A704" s="2">
        <v>1012</v>
      </c>
      <c r="B704" s="2">
        <v>7646</v>
      </c>
      <c r="C704" s="2">
        <v>4663</v>
      </c>
      <c r="D704" s="2" t="s">
        <v>4</v>
      </c>
      <c r="E704" s="1">
        <v>30</v>
      </c>
      <c r="F704" s="10">
        <v>45469</v>
      </c>
      <c r="G704" s="1">
        <v>3</v>
      </c>
      <c r="H704">
        <f t="shared" si="11"/>
        <v>45302</v>
      </c>
    </row>
    <row r="705" spans="1:8" x14ac:dyDescent="0.25">
      <c r="A705" s="2">
        <v>1012</v>
      </c>
      <c r="B705" s="2">
        <v>7398</v>
      </c>
      <c r="C705" s="2">
        <v>3090</v>
      </c>
      <c r="D705" s="2" t="s">
        <v>4</v>
      </c>
      <c r="E705" s="1">
        <v>44</v>
      </c>
      <c r="F705" s="10">
        <v>45471</v>
      </c>
      <c r="G705" s="1">
        <v>3</v>
      </c>
      <c r="H705">
        <f t="shared" si="11"/>
        <v>48392</v>
      </c>
    </row>
    <row r="706" spans="1:8" x14ac:dyDescent="0.25">
      <c r="A706" s="2">
        <v>1012</v>
      </c>
      <c r="B706" s="2">
        <v>11857</v>
      </c>
      <c r="C706" s="2">
        <v>-2230</v>
      </c>
      <c r="D706" s="2" t="s">
        <v>5</v>
      </c>
      <c r="E706" s="1">
        <v>61</v>
      </c>
      <c r="F706" s="10">
        <v>45472</v>
      </c>
      <c r="G706" s="1">
        <v>5</v>
      </c>
      <c r="H706">
        <f t="shared" si="11"/>
        <v>46162</v>
      </c>
    </row>
    <row r="707" spans="1:8" x14ac:dyDescent="0.25">
      <c r="A707" s="2">
        <v>1012</v>
      </c>
      <c r="B707" s="2">
        <v>11373</v>
      </c>
      <c r="C707" s="1">
        <v>-163</v>
      </c>
      <c r="D707" s="2" t="s">
        <v>6</v>
      </c>
      <c r="E707" s="1">
        <v>69</v>
      </c>
      <c r="F707" s="10">
        <v>45479</v>
      </c>
      <c r="G707" s="1">
        <v>5</v>
      </c>
      <c r="H707">
        <f t="shared" si="11"/>
        <v>45999</v>
      </c>
    </row>
    <row r="708" spans="1:8" x14ac:dyDescent="0.25">
      <c r="A708" s="2">
        <v>1012</v>
      </c>
      <c r="B708" s="2">
        <v>19665</v>
      </c>
      <c r="C708" s="1">
        <v>266</v>
      </c>
      <c r="D708" s="2" t="s">
        <v>6</v>
      </c>
      <c r="E708" s="1">
        <v>30</v>
      </c>
      <c r="F708" s="10">
        <v>45490</v>
      </c>
      <c r="G708" s="1">
        <v>5</v>
      </c>
      <c r="H708">
        <f t="shared" si="11"/>
        <v>46265</v>
      </c>
    </row>
    <row r="709" spans="1:8" x14ac:dyDescent="0.25">
      <c r="A709" s="2">
        <v>1012</v>
      </c>
      <c r="B709" s="2">
        <v>14155</v>
      </c>
      <c r="C709" s="2">
        <v>893</v>
      </c>
      <c r="D709" s="2" t="s">
        <v>4</v>
      </c>
      <c r="E709" s="1">
        <v>45</v>
      </c>
      <c r="F709" s="10">
        <v>45490</v>
      </c>
      <c r="G709" s="1">
        <v>4</v>
      </c>
      <c r="H709">
        <f t="shared" si="11"/>
        <v>47158</v>
      </c>
    </row>
    <row r="710" spans="1:8" x14ac:dyDescent="0.25">
      <c r="A710" s="2">
        <v>1012</v>
      </c>
      <c r="B710" s="2">
        <v>19778</v>
      </c>
      <c r="C710" s="2">
        <v>3812</v>
      </c>
      <c r="D710" s="2" t="s">
        <v>4</v>
      </c>
      <c r="E710" s="1">
        <v>64</v>
      </c>
      <c r="F710" s="10">
        <v>45493</v>
      </c>
      <c r="G710" s="1">
        <v>5</v>
      </c>
      <c r="H710">
        <f t="shared" si="11"/>
        <v>50970</v>
      </c>
    </row>
    <row r="711" spans="1:8" x14ac:dyDescent="0.25">
      <c r="A711" s="2">
        <v>1012</v>
      </c>
      <c r="B711" s="2">
        <v>11656</v>
      </c>
      <c r="C711" s="2">
        <v>3813</v>
      </c>
      <c r="D711" s="2" t="s">
        <v>4</v>
      </c>
      <c r="E711" s="1">
        <v>32</v>
      </c>
      <c r="F711" s="10">
        <v>45494</v>
      </c>
      <c r="G711" s="1">
        <v>5</v>
      </c>
      <c r="H711">
        <f t="shared" si="11"/>
        <v>54783</v>
      </c>
    </row>
    <row r="712" spans="1:8" x14ac:dyDescent="0.25">
      <c r="A712" s="2">
        <v>1012</v>
      </c>
      <c r="B712" s="2">
        <v>12285</v>
      </c>
      <c r="C712" s="1">
        <v>542</v>
      </c>
      <c r="D712" s="2" t="s">
        <v>6</v>
      </c>
      <c r="E712" s="1">
        <v>54</v>
      </c>
      <c r="F712" s="10">
        <v>45496</v>
      </c>
      <c r="G712" s="1">
        <v>4</v>
      </c>
      <c r="H712">
        <f t="shared" si="11"/>
        <v>55325</v>
      </c>
    </row>
    <row r="713" spans="1:8" x14ac:dyDescent="0.25">
      <c r="A713" s="2">
        <v>1012</v>
      </c>
      <c r="B713" s="2">
        <v>6727</v>
      </c>
      <c r="C713" s="2">
        <v>977</v>
      </c>
      <c r="D713" s="2" t="s">
        <v>4</v>
      </c>
      <c r="E713" s="1">
        <v>52</v>
      </c>
      <c r="F713" s="10">
        <v>45525</v>
      </c>
      <c r="G713" s="1">
        <v>3</v>
      </c>
      <c r="H713">
        <f t="shared" si="11"/>
        <v>56302</v>
      </c>
    </row>
    <row r="714" spans="1:8" x14ac:dyDescent="0.25">
      <c r="A714" s="2">
        <v>1012</v>
      </c>
      <c r="B714" s="2">
        <v>7349</v>
      </c>
      <c r="C714" s="1">
        <v>-432</v>
      </c>
      <c r="D714" s="2" t="s">
        <v>6</v>
      </c>
      <c r="E714" s="1">
        <v>57</v>
      </c>
      <c r="F714" s="10">
        <v>45548</v>
      </c>
      <c r="G714" s="1">
        <v>1</v>
      </c>
      <c r="H714">
        <f t="shared" si="11"/>
        <v>55870</v>
      </c>
    </row>
    <row r="715" spans="1:8" x14ac:dyDescent="0.25">
      <c r="A715" s="2">
        <v>1012</v>
      </c>
      <c r="B715" s="2">
        <v>8382</v>
      </c>
      <c r="C715" s="2">
        <v>-3954</v>
      </c>
      <c r="D715" s="2" t="s">
        <v>5</v>
      </c>
      <c r="E715" s="1">
        <v>65</v>
      </c>
      <c r="F715" s="10">
        <v>45555</v>
      </c>
      <c r="G715" s="1">
        <v>4</v>
      </c>
      <c r="H715">
        <f t="shared" si="11"/>
        <v>51916</v>
      </c>
    </row>
    <row r="716" spans="1:8" x14ac:dyDescent="0.25">
      <c r="A716" s="2">
        <v>1012</v>
      </c>
      <c r="B716" s="2">
        <v>12673</v>
      </c>
      <c r="C716" s="2">
        <v>-762</v>
      </c>
      <c r="D716" s="2" t="s">
        <v>5</v>
      </c>
      <c r="E716" s="1">
        <v>45</v>
      </c>
      <c r="F716" s="10">
        <v>45558</v>
      </c>
      <c r="G716" s="1">
        <v>5</v>
      </c>
      <c r="H716">
        <f t="shared" si="11"/>
        <v>51154</v>
      </c>
    </row>
    <row r="717" spans="1:8" x14ac:dyDescent="0.25">
      <c r="A717" s="2">
        <v>1012</v>
      </c>
      <c r="B717" s="2">
        <v>5467</v>
      </c>
      <c r="C717" s="2">
        <v>1120</v>
      </c>
      <c r="D717" s="2" t="s">
        <v>4</v>
      </c>
      <c r="E717" s="2">
        <v>29</v>
      </c>
      <c r="F717" s="10">
        <v>45588</v>
      </c>
      <c r="G717" s="2">
        <v>1</v>
      </c>
      <c r="H717">
        <f t="shared" si="11"/>
        <v>52274</v>
      </c>
    </row>
    <row r="718" spans="1:8" x14ac:dyDescent="0.25">
      <c r="A718" s="2">
        <v>1012</v>
      </c>
      <c r="B718" s="2">
        <v>13888</v>
      </c>
      <c r="C718" s="2">
        <v>-2352</v>
      </c>
      <c r="D718" s="2" t="s">
        <v>5</v>
      </c>
      <c r="E718" s="1">
        <v>53</v>
      </c>
      <c r="F718" s="10">
        <v>45596</v>
      </c>
      <c r="G718" s="2">
        <v>2</v>
      </c>
      <c r="H718">
        <f t="shared" si="11"/>
        <v>49922</v>
      </c>
    </row>
    <row r="719" spans="1:8" x14ac:dyDescent="0.25">
      <c r="A719" s="2">
        <v>1012</v>
      </c>
      <c r="B719" s="2">
        <v>11135</v>
      </c>
      <c r="C719" s="2">
        <v>-469</v>
      </c>
      <c r="D719" s="2" t="s">
        <v>5</v>
      </c>
      <c r="E719" s="1">
        <v>52</v>
      </c>
      <c r="F719" s="10">
        <v>45603</v>
      </c>
      <c r="G719" s="2">
        <v>5</v>
      </c>
      <c r="H719">
        <f t="shared" si="11"/>
        <v>49453</v>
      </c>
    </row>
    <row r="720" spans="1:8" x14ac:dyDescent="0.25">
      <c r="A720" s="2">
        <v>1012</v>
      </c>
      <c r="B720" s="2">
        <v>13648</v>
      </c>
      <c r="C720" s="2">
        <v>1265</v>
      </c>
      <c r="D720" s="2" t="s">
        <v>4</v>
      </c>
      <c r="E720" s="1">
        <v>42</v>
      </c>
      <c r="F720" s="10">
        <v>45605</v>
      </c>
      <c r="G720" s="2">
        <v>4</v>
      </c>
      <c r="H720">
        <f t="shared" si="11"/>
        <v>50718</v>
      </c>
    </row>
    <row r="721" spans="1:8" x14ac:dyDescent="0.25">
      <c r="A721" s="2">
        <v>1012</v>
      </c>
      <c r="B721" s="2">
        <v>12061</v>
      </c>
      <c r="C721" s="2">
        <v>3446</v>
      </c>
      <c r="D721" s="2" t="s">
        <v>4</v>
      </c>
      <c r="E721" s="1">
        <v>48</v>
      </c>
      <c r="F721" s="10">
        <v>45612</v>
      </c>
      <c r="G721" s="2">
        <v>5</v>
      </c>
      <c r="H721">
        <f t="shared" si="11"/>
        <v>54164</v>
      </c>
    </row>
    <row r="722" spans="1:8" x14ac:dyDescent="0.25">
      <c r="A722" s="2">
        <v>1012</v>
      </c>
      <c r="B722" s="2">
        <v>5217</v>
      </c>
      <c r="C722" s="1">
        <v>1372</v>
      </c>
      <c r="D722" s="2" t="s">
        <v>6</v>
      </c>
      <c r="E722" s="1">
        <v>65</v>
      </c>
      <c r="F722" s="10">
        <v>45647</v>
      </c>
      <c r="G722" s="2">
        <v>5</v>
      </c>
      <c r="H722">
        <f t="shared" si="11"/>
        <v>55536</v>
      </c>
    </row>
    <row r="723" spans="1:8" x14ac:dyDescent="0.25">
      <c r="A723" s="2">
        <v>1012</v>
      </c>
      <c r="B723" s="2">
        <v>18962</v>
      </c>
      <c r="C723" s="2">
        <v>-2388</v>
      </c>
      <c r="D723" s="2" t="s">
        <v>5</v>
      </c>
      <c r="E723" s="1">
        <v>27</v>
      </c>
      <c r="F723" s="10">
        <v>45648</v>
      </c>
      <c r="G723" s="2">
        <v>2</v>
      </c>
      <c r="H723">
        <f t="shared" si="11"/>
        <v>53148</v>
      </c>
    </row>
    <row r="724" spans="1:8" x14ac:dyDescent="0.25">
      <c r="A724" s="2">
        <v>1013</v>
      </c>
      <c r="B724" s="2">
        <v>16112</v>
      </c>
      <c r="C724" s="2">
        <v>-4083</v>
      </c>
      <c r="D724" s="2" t="s">
        <v>5</v>
      </c>
      <c r="E724" s="1">
        <v>51</v>
      </c>
      <c r="F724" s="10">
        <v>44929</v>
      </c>
      <c r="G724" s="1">
        <v>1</v>
      </c>
      <c r="H724">
        <f t="shared" si="11"/>
        <v>16112</v>
      </c>
    </row>
    <row r="725" spans="1:8" x14ac:dyDescent="0.25">
      <c r="A725" s="2">
        <v>1013</v>
      </c>
      <c r="B725" s="2">
        <v>14368</v>
      </c>
      <c r="C725" s="1">
        <v>146</v>
      </c>
      <c r="D725" s="2" t="s">
        <v>6</v>
      </c>
      <c r="E725" s="1">
        <v>66</v>
      </c>
      <c r="F725" s="10">
        <v>44930</v>
      </c>
      <c r="G725" s="1">
        <v>1</v>
      </c>
      <c r="H725">
        <f t="shared" si="11"/>
        <v>16258</v>
      </c>
    </row>
    <row r="726" spans="1:8" x14ac:dyDescent="0.25">
      <c r="A726" s="2">
        <v>1013</v>
      </c>
      <c r="B726" s="2">
        <v>13240</v>
      </c>
      <c r="C726" s="2">
        <v>3458</v>
      </c>
      <c r="D726" s="2" t="s">
        <v>4</v>
      </c>
      <c r="E726" s="1">
        <v>56</v>
      </c>
      <c r="F726" s="10">
        <v>44951</v>
      </c>
      <c r="G726" s="1">
        <v>3</v>
      </c>
      <c r="H726">
        <f t="shared" si="11"/>
        <v>19716</v>
      </c>
    </row>
    <row r="727" spans="1:8" x14ac:dyDescent="0.25">
      <c r="A727" s="2">
        <v>1013</v>
      </c>
      <c r="B727" s="2">
        <v>7627</v>
      </c>
      <c r="C727" s="2">
        <v>-4300</v>
      </c>
      <c r="D727" s="2" t="s">
        <v>5</v>
      </c>
      <c r="E727" s="1">
        <v>37</v>
      </c>
      <c r="F727" s="10">
        <v>44955</v>
      </c>
      <c r="G727" s="1">
        <v>4</v>
      </c>
      <c r="H727">
        <f t="shared" si="11"/>
        <v>15416</v>
      </c>
    </row>
    <row r="728" spans="1:8" x14ac:dyDescent="0.25">
      <c r="A728" s="2">
        <v>1013</v>
      </c>
      <c r="B728" s="2">
        <v>8123</v>
      </c>
      <c r="C728" s="2">
        <v>-1372</v>
      </c>
      <c r="D728" s="2" t="s">
        <v>5</v>
      </c>
      <c r="E728" s="1">
        <v>54</v>
      </c>
      <c r="F728" s="10">
        <v>44960</v>
      </c>
      <c r="G728" s="1">
        <v>5</v>
      </c>
      <c r="H728">
        <f t="shared" si="11"/>
        <v>14044</v>
      </c>
    </row>
    <row r="729" spans="1:8" x14ac:dyDescent="0.25">
      <c r="A729" s="2">
        <v>1013</v>
      </c>
      <c r="B729" s="2">
        <v>5634</v>
      </c>
      <c r="C729" s="2">
        <v>-1256</v>
      </c>
      <c r="D729" s="2" t="s">
        <v>5</v>
      </c>
      <c r="E729" s="1">
        <v>64</v>
      </c>
      <c r="F729" s="10">
        <v>45000</v>
      </c>
      <c r="G729" s="1">
        <v>2</v>
      </c>
      <c r="H729">
        <f t="shared" si="11"/>
        <v>12788</v>
      </c>
    </row>
    <row r="730" spans="1:8" x14ac:dyDescent="0.25">
      <c r="A730" s="2">
        <v>1013</v>
      </c>
      <c r="B730" s="2">
        <v>14032</v>
      </c>
      <c r="C730" s="1">
        <v>475</v>
      </c>
      <c r="D730" s="2" t="s">
        <v>4</v>
      </c>
      <c r="E730" s="7"/>
      <c r="F730" s="10">
        <v>45010</v>
      </c>
      <c r="G730" s="1">
        <v>5</v>
      </c>
      <c r="H730">
        <f t="shared" si="11"/>
        <v>13263</v>
      </c>
    </row>
    <row r="731" spans="1:8" x14ac:dyDescent="0.25">
      <c r="A731" s="2">
        <v>1013</v>
      </c>
      <c r="B731" s="2">
        <v>7203</v>
      </c>
      <c r="C731" s="1">
        <v>1286</v>
      </c>
      <c r="D731" s="2" t="s">
        <v>4</v>
      </c>
      <c r="E731" s="7"/>
      <c r="F731" s="10">
        <v>45016</v>
      </c>
      <c r="G731" s="1">
        <v>5</v>
      </c>
      <c r="H731">
        <f t="shared" si="11"/>
        <v>14549</v>
      </c>
    </row>
    <row r="732" spans="1:8" x14ac:dyDescent="0.25">
      <c r="A732" s="2">
        <v>1013</v>
      </c>
      <c r="B732" s="2">
        <v>5980</v>
      </c>
      <c r="C732" s="2">
        <v>494</v>
      </c>
      <c r="D732" s="2" t="s">
        <v>4</v>
      </c>
      <c r="E732" s="7"/>
      <c r="F732" s="10">
        <v>45020</v>
      </c>
      <c r="G732" s="1">
        <v>4</v>
      </c>
      <c r="H732">
        <f t="shared" si="11"/>
        <v>15043</v>
      </c>
    </row>
    <row r="733" spans="1:8" x14ac:dyDescent="0.25">
      <c r="A733" s="2">
        <v>1013</v>
      </c>
      <c r="B733" s="2">
        <v>5682</v>
      </c>
      <c r="C733" s="2">
        <v>-4626</v>
      </c>
      <c r="D733" s="2" t="s">
        <v>6</v>
      </c>
      <c r="E733" s="7"/>
      <c r="F733" s="10">
        <v>45022</v>
      </c>
      <c r="G733" s="1">
        <v>5</v>
      </c>
      <c r="H733">
        <f t="shared" si="11"/>
        <v>10417</v>
      </c>
    </row>
    <row r="734" spans="1:8" x14ac:dyDescent="0.25">
      <c r="A734" s="2">
        <v>1013</v>
      </c>
      <c r="B734" s="2">
        <v>6324</v>
      </c>
      <c r="C734" s="2">
        <v>866</v>
      </c>
      <c r="D734" s="2" t="s">
        <v>4</v>
      </c>
      <c r="E734" s="1">
        <v>58</v>
      </c>
      <c r="F734" s="10">
        <v>45031</v>
      </c>
      <c r="G734" s="1">
        <v>4</v>
      </c>
      <c r="H734">
        <f t="shared" si="11"/>
        <v>11283</v>
      </c>
    </row>
    <row r="735" spans="1:8" x14ac:dyDescent="0.25">
      <c r="A735" s="2">
        <v>1013</v>
      </c>
      <c r="B735" s="2">
        <v>5981</v>
      </c>
      <c r="C735" s="2">
        <v>-4071</v>
      </c>
      <c r="D735" s="2" t="s">
        <v>5</v>
      </c>
      <c r="E735" s="1">
        <v>52</v>
      </c>
      <c r="F735" s="10">
        <v>45039</v>
      </c>
      <c r="G735" s="1">
        <v>5</v>
      </c>
      <c r="H735">
        <f t="shared" si="11"/>
        <v>7212</v>
      </c>
    </row>
    <row r="736" spans="1:8" x14ac:dyDescent="0.25">
      <c r="A736" s="2">
        <v>1013</v>
      </c>
      <c r="B736" s="2">
        <v>11180</v>
      </c>
      <c r="C736" s="2">
        <v>-4111</v>
      </c>
      <c r="D736" s="2" t="s">
        <v>5</v>
      </c>
      <c r="E736" s="1">
        <v>56</v>
      </c>
      <c r="F736" s="10">
        <v>45046</v>
      </c>
      <c r="G736" s="1">
        <v>5</v>
      </c>
      <c r="H736">
        <f t="shared" si="11"/>
        <v>3101</v>
      </c>
    </row>
    <row r="737" spans="1:8" x14ac:dyDescent="0.25">
      <c r="A737" s="2">
        <v>1013</v>
      </c>
      <c r="B737" s="2">
        <v>10248</v>
      </c>
      <c r="C737" s="2">
        <v>3221</v>
      </c>
      <c r="D737" s="2" t="s">
        <v>4</v>
      </c>
      <c r="E737" s="1">
        <v>48</v>
      </c>
      <c r="F737" s="10">
        <v>45056</v>
      </c>
      <c r="G737" s="1">
        <v>4</v>
      </c>
      <c r="H737">
        <f t="shared" si="11"/>
        <v>6322</v>
      </c>
    </row>
    <row r="738" spans="1:8" x14ac:dyDescent="0.25">
      <c r="A738" s="2">
        <v>1013</v>
      </c>
      <c r="B738" s="2">
        <v>13271</v>
      </c>
      <c r="C738" s="2">
        <v>2875</v>
      </c>
      <c r="D738" s="2" t="s">
        <v>4</v>
      </c>
      <c r="E738" s="1">
        <v>45</v>
      </c>
      <c r="F738" s="10">
        <v>45066</v>
      </c>
      <c r="G738" s="1">
        <v>3</v>
      </c>
      <c r="H738">
        <f t="shared" si="11"/>
        <v>9197</v>
      </c>
    </row>
    <row r="739" spans="1:8" x14ac:dyDescent="0.25">
      <c r="A739" s="2">
        <v>1013</v>
      </c>
      <c r="B739" s="2">
        <v>17747</v>
      </c>
      <c r="C739" s="1">
        <v>224</v>
      </c>
      <c r="D739" s="2" t="s">
        <v>6</v>
      </c>
      <c r="E739" s="1">
        <v>60</v>
      </c>
      <c r="F739" s="10">
        <v>45069</v>
      </c>
      <c r="G739" s="1">
        <v>4</v>
      </c>
      <c r="H739">
        <f t="shared" si="11"/>
        <v>9421</v>
      </c>
    </row>
    <row r="740" spans="1:8" x14ac:dyDescent="0.25">
      <c r="A740" s="2">
        <v>1013</v>
      </c>
      <c r="B740" s="2">
        <v>11749</v>
      </c>
      <c r="C740" s="1">
        <v>883</v>
      </c>
      <c r="D740" s="2" t="s">
        <v>6</v>
      </c>
      <c r="E740" s="1">
        <v>67</v>
      </c>
      <c r="F740" s="10">
        <v>45078</v>
      </c>
      <c r="G740" s="1">
        <v>4</v>
      </c>
      <c r="H740">
        <f t="shared" si="11"/>
        <v>10304</v>
      </c>
    </row>
    <row r="741" spans="1:8" x14ac:dyDescent="0.25">
      <c r="A741" s="2">
        <v>1013</v>
      </c>
      <c r="B741" s="2">
        <v>19816</v>
      </c>
      <c r="C741" s="1">
        <v>1469</v>
      </c>
      <c r="D741" s="2" t="s">
        <v>6</v>
      </c>
      <c r="E741" s="1">
        <v>69</v>
      </c>
      <c r="F741" s="10">
        <v>45092</v>
      </c>
      <c r="G741" s="1">
        <v>1</v>
      </c>
      <c r="H741">
        <f t="shared" si="11"/>
        <v>11773</v>
      </c>
    </row>
    <row r="742" spans="1:8" x14ac:dyDescent="0.25">
      <c r="A742" s="2">
        <v>1013</v>
      </c>
      <c r="B742" s="2">
        <v>8537</v>
      </c>
      <c r="C742" s="2">
        <v>-4510</v>
      </c>
      <c r="D742" s="2" t="s">
        <v>5</v>
      </c>
      <c r="E742" s="2">
        <v>47</v>
      </c>
      <c r="F742" s="10">
        <v>45104</v>
      </c>
      <c r="G742" s="2">
        <v>4</v>
      </c>
      <c r="H742">
        <f t="shared" si="11"/>
        <v>7263</v>
      </c>
    </row>
    <row r="743" spans="1:8" x14ac:dyDescent="0.25">
      <c r="A743" s="2">
        <v>1013</v>
      </c>
      <c r="B743" s="2">
        <v>6977</v>
      </c>
      <c r="C743" s="2">
        <v>4609</v>
      </c>
      <c r="D743" s="2" t="s">
        <v>4</v>
      </c>
      <c r="E743" s="1">
        <v>52</v>
      </c>
      <c r="F743" s="10">
        <v>45108</v>
      </c>
      <c r="G743" s="1">
        <v>3</v>
      </c>
      <c r="H743">
        <f t="shared" si="11"/>
        <v>11872</v>
      </c>
    </row>
    <row r="744" spans="1:8" x14ac:dyDescent="0.25">
      <c r="A744" s="2">
        <v>1013</v>
      </c>
      <c r="B744" s="2">
        <v>14001</v>
      </c>
      <c r="C744" s="2">
        <v>-3003</v>
      </c>
      <c r="D744" s="2" t="s">
        <v>5</v>
      </c>
      <c r="E744" s="1">
        <v>62</v>
      </c>
      <c r="F744" s="10">
        <v>45122</v>
      </c>
      <c r="G744" s="1">
        <v>5</v>
      </c>
      <c r="H744">
        <f t="shared" si="11"/>
        <v>8869</v>
      </c>
    </row>
    <row r="745" spans="1:8" x14ac:dyDescent="0.25">
      <c r="A745" s="2">
        <v>1013</v>
      </c>
      <c r="B745" s="2">
        <v>18443</v>
      </c>
      <c r="C745" s="2">
        <v>-2175</v>
      </c>
      <c r="D745" s="2" t="s">
        <v>5</v>
      </c>
      <c r="E745" s="1">
        <v>37</v>
      </c>
      <c r="F745" s="10">
        <v>45131</v>
      </c>
      <c r="G745" s="1">
        <v>1</v>
      </c>
      <c r="H745">
        <f t="shared" si="11"/>
        <v>6694</v>
      </c>
    </row>
    <row r="746" spans="1:8" x14ac:dyDescent="0.25">
      <c r="A746" s="2">
        <v>1013</v>
      </c>
      <c r="B746" s="2">
        <v>16782</v>
      </c>
      <c r="C746" s="2">
        <v>2782</v>
      </c>
      <c r="D746" s="2" t="s">
        <v>4</v>
      </c>
      <c r="E746" s="1">
        <v>39</v>
      </c>
      <c r="F746" s="10">
        <v>45133</v>
      </c>
      <c r="G746" s="1">
        <v>2</v>
      </c>
      <c r="H746">
        <f t="shared" si="11"/>
        <v>9476</v>
      </c>
    </row>
    <row r="747" spans="1:8" x14ac:dyDescent="0.25">
      <c r="A747" s="2">
        <v>1013</v>
      </c>
      <c r="B747" s="2">
        <v>15434</v>
      </c>
      <c r="C747" s="2">
        <v>1507</v>
      </c>
      <c r="D747" s="2" t="s">
        <v>4</v>
      </c>
      <c r="E747" s="1">
        <v>53</v>
      </c>
      <c r="F747" s="10">
        <v>45146</v>
      </c>
      <c r="G747" s="1">
        <v>3</v>
      </c>
      <c r="H747">
        <f t="shared" si="11"/>
        <v>10983</v>
      </c>
    </row>
    <row r="748" spans="1:8" x14ac:dyDescent="0.25">
      <c r="A748" s="2">
        <v>1013</v>
      </c>
      <c r="B748" s="2">
        <v>14744</v>
      </c>
      <c r="C748" s="2">
        <v>-296</v>
      </c>
      <c r="D748" s="2" t="s">
        <v>5</v>
      </c>
      <c r="E748" s="1">
        <v>38</v>
      </c>
      <c r="F748" s="10">
        <v>45160</v>
      </c>
      <c r="G748" s="1">
        <v>1</v>
      </c>
      <c r="H748">
        <f t="shared" si="11"/>
        <v>10687</v>
      </c>
    </row>
    <row r="749" spans="1:8" x14ac:dyDescent="0.25">
      <c r="A749" s="2">
        <v>1013</v>
      </c>
      <c r="B749" s="2">
        <v>6872</v>
      </c>
      <c r="C749" s="2">
        <v>-13</v>
      </c>
      <c r="D749" s="2" t="s">
        <v>5</v>
      </c>
      <c r="E749" s="1">
        <v>62</v>
      </c>
      <c r="F749" s="10">
        <v>45170</v>
      </c>
      <c r="G749" s="1">
        <v>1</v>
      </c>
      <c r="H749">
        <f t="shared" si="11"/>
        <v>10674</v>
      </c>
    </row>
    <row r="750" spans="1:8" x14ac:dyDescent="0.25">
      <c r="A750" s="2">
        <v>1013</v>
      </c>
      <c r="B750" s="2">
        <v>9055</v>
      </c>
      <c r="C750" s="2">
        <v>-748</v>
      </c>
      <c r="D750" s="2" t="s">
        <v>5</v>
      </c>
      <c r="E750" s="1">
        <v>41</v>
      </c>
      <c r="F750" s="10">
        <v>45171</v>
      </c>
      <c r="G750" s="1">
        <v>4</v>
      </c>
      <c r="H750">
        <f t="shared" si="11"/>
        <v>9926</v>
      </c>
    </row>
    <row r="751" spans="1:8" x14ac:dyDescent="0.25">
      <c r="A751" s="2">
        <v>1013</v>
      </c>
      <c r="B751" s="2">
        <v>5217</v>
      </c>
      <c r="C751" s="1">
        <v>607</v>
      </c>
      <c r="D751" s="2" t="s">
        <v>6</v>
      </c>
      <c r="E751" s="1">
        <v>46</v>
      </c>
      <c r="F751" s="10">
        <v>45187</v>
      </c>
      <c r="G751" s="1">
        <v>1</v>
      </c>
      <c r="H751">
        <f t="shared" si="11"/>
        <v>10533</v>
      </c>
    </row>
    <row r="752" spans="1:8" x14ac:dyDescent="0.25">
      <c r="A752" s="2">
        <v>1013</v>
      </c>
      <c r="B752" s="2">
        <v>7402</v>
      </c>
      <c r="C752" s="1">
        <v>920</v>
      </c>
      <c r="D752" s="2" t="s">
        <v>6</v>
      </c>
      <c r="E752" s="1">
        <v>64</v>
      </c>
      <c r="F752" s="10">
        <v>45231</v>
      </c>
      <c r="G752" s="1">
        <v>2</v>
      </c>
      <c r="H752">
        <f t="shared" si="11"/>
        <v>11453</v>
      </c>
    </row>
    <row r="753" spans="1:8" x14ac:dyDescent="0.25">
      <c r="A753" s="2">
        <v>1013</v>
      </c>
      <c r="B753" s="2">
        <v>6177</v>
      </c>
      <c r="C753" s="1">
        <v>35</v>
      </c>
      <c r="D753" s="2" t="s">
        <v>6</v>
      </c>
      <c r="E753" s="1">
        <v>33</v>
      </c>
      <c r="F753" s="10">
        <v>45261</v>
      </c>
      <c r="G753" s="1">
        <v>4</v>
      </c>
      <c r="H753">
        <f t="shared" ref="H753:H816" si="12">IF(A753=A752,H752+C753,B753)</f>
        <v>11488</v>
      </c>
    </row>
    <row r="754" spans="1:8" x14ac:dyDescent="0.25">
      <c r="A754" s="2">
        <v>1013</v>
      </c>
      <c r="B754" s="2">
        <v>18411</v>
      </c>
      <c r="C754" s="2">
        <v>1002</v>
      </c>
      <c r="D754" s="2" t="s">
        <v>4</v>
      </c>
      <c r="E754" s="1">
        <v>43</v>
      </c>
      <c r="F754" s="10">
        <v>45272</v>
      </c>
      <c r="G754" s="1">
        <v>2</v>
      </c>
      <c r="H754">
        <f t="shared" si="12"/>
        <v>12490</v>
      </c>
    </row>
    <row r="755" spans="1:8" x14ac:dyDescent="0.25">
      <c r="A755" s="2">
        <v>1013</v>
      </c>
      <c r="B755" s="2">
        <v>14725</v>
      </c>
      <c r="C755" s="1">
        <v>-81</v>
      </c>
      <c r="D755" s="2" t="s">
        <v>6</v>
      </c>
      <c r="E755" s="1">
        <v>42</v>
      </c>
      <c r="F755" s="10">
        <v>45282</v>
      </c>
      <c r="G755" s="1">
        <v>3</v>
      </c>
      <c r="H755">
        <f t="shared" si="12"/>
        <v>12409</v>
      </c>
    </row>
    <row r="756" spans="1:8" x14ac:dyDescent="0.25">
      <c r="A756" s="2">
        <v>1013</v>
      </c>
      <c r="B756" s="2">
        <v>6694</v>
      </c>
      <c r="C756" s="2">
        <v>-1413</v>
      </c>
      <c r="D756" s="2" t="s">
        <v>5</v>
      </c>
      <c r="E756" s="1">
        <v>63</v>
      </c>
      <c r="F756" s="10">
        <v>45307</v>
      </c>
      <c r="G756" s="1">
        <v>3</v>
      </c>
      <c r="H756">
        <f t="shared" si="12"/>
        <v>10996</v>
      </c>
    </row>
    <row r="757" spans="1:8" x14ac:dyDescent="0.25">
      <c r="A757" s="2">
        <v>1013</v>
      </c>
      <c r="B757" s="2">
        <v>15316</v>
      </c>
      <c r="C757" s="2">
        <v>2389</v>
      </c>
      <c r="D757" s="2" t="s">
        <v>4</v>
      </c>
      <c r="E757" s="1">
        <v>48</v>
      </c>
      <c r="F757" s="10">
        <v>45314</v>
      </c>
      <c r="G757" s="1">
        <v>3</v>
      </c>
      <c r="H757">
        <f t="shared" si="12"/>
        <v>13385</v>
      </c>
    </row>
    <row r="758" spans="1:8" x14ac:dyDescent="0.25">
      <c r="A758" s="2">
        <v>1013</v>
      </c>
      <c r="B758" s="2">
        <v>19470</v>
      </c>
      <c r="C758" s="2">
        <v>1048</v>
      </c>
      <c r="D758" s="2" t="s">
        <v>4</v>
      </c>
      <c r="E758" s="1">
        <v>27</v>
      </c>
      <c r="F758" s="10">
        <v>45332</v>
      </c>
      <c r="G758" s="1">
        <v>2</v>
      </c>
      <c r="H758">
        <f t="shared" si="12"/>
        <v>14433</v>
      </c>
    </row>
    <row r="759" spans="1:8" x14ac:dyDescent="0.25">
      <c r="A759" s="2">
        <v>1013</v>
      </c>
      <c r="B759" s="2">
        <v>11858</v>
      </c>
      <c r="C759" s="1">
        <v>403</v>
      </c>
      <c r="D759" s="2" t="s">
        <v>6</v>
      </c>
      <c r="E759" s="1">
        <v>30</v>
      </c>
      <c r="F759" s="10">
        <v>45344</v>
      </c>
      <c r="G759" s="1">
        <v>1</v>
      </c>
      <c r="H759">
        <f t="shared" si="12"/>
        <v>14836</v>
      </c>
    </row>
    <row r="760" spans="1:8" x14ac:dyDescent="0.25">
      <c r="A760" s="2">
        <v>1013</v>
      </c>
      <c r="B760" s="2">
        <v>5188</v>
      </c>
      <c r="C760" s="1">
        <v>197</v>
      </c>
      <c r="D760" s="2" t="s">
        <v>6</v>
      </c>
      <c r="E760" s="1">
        <v>52</v>
      </c>
      <c r="F760" s="10">
        <v>45349</v>
      </c>
      <c r="G760" s="1">
        <v>2</v>
      </c>
      <c r="H760">
        <f t="shared" si="12"/>
        <v>15033</v>
      </c>
    </row>
    <row r="761" spans="1:8" x14ac:dyDescent="0.25">
      <c r="A761" s="2">
        <v>1013</v>
      </c>
      <c r="B761" s="2">
        <v>10946</v>
      </c>
      <c r="C761" s="1">
        <v>661</v>
      </c>
      <c r="D761" s="2" t="s">
        <v>6</v>
      </c>
      <c r="E761" s="1">
        <v>56</v>
      </c>
      <c r="F761" s="10">
        <v>45370</v>
      </c>
      <c r="G761" s="1">
        <v>3</v>
      </c>
      <c r="H761">
        <f t="shared" si="12"/>
        <v>15694</v>
      </c>
    </row>
    <row r="762" spans="1:8" x14ac:dyDescent="0.25">
      <c r="A762" s="2">
        <v>1013</v>
      </c>
      <c r="B762" s="2">
        <v>10157</v>
      </c>
      <c r="C762" s="1">
        <v>209</v>
      </c>
      <c r="D762" s="2" t="s">
        <v>6</v>
      </c>
      <c r="E762" s="1">
        <v>46</v>
      </c>
      <c r="F762" s="10">
        <v>45372</v>
      </c>
      <c r="G762" s="1">
        <v>1</v>
      </c>
      <c r="H762">
        <f t="shared" si="12"/>
        <v>15903</v>
      </c>
    </row>
    <row r="763" spans="1:8" x14ac:dyDescent="0.25">
      <c r="A763" s="2">
        <v>1013</v>
      </c>
      <c r="B763" s="2">
        <v>13413</v>
      </c>
      <c r="C763" s="1">
        <v>1239</v>
      </c>
      <c r="D763" s="2" t="s">
        <v>6</v>
      </c>
      <c r="E763" s="1">
        <v>34</v>
      </c>
      <c r="F763" s="10">
        <v>45383</v>
      </c>
      <c r="G763" s="1">
        <v>3</v>
      </c>
      <c r="H763">
        <f t="shared" si="12"/>
        <v>17142</v>
      </c>
    </row>
    <row r="764" spans="1:8" x14ac:dyDescent="0.25">
      <c r="A764" s="2">
        <v>1013</v>
      </c>
      <c r="B764" s="2">
        <v>10876</v>
      </c>
      <c r="C764" s="2">
        <v>2878</v>
      </c>
      <c r="D764" s="2" t="s">
        <v>4</v>
      </c>
      <c r="E764" s="1">
        <v>47</v>
      </c>
      <c r="F764" s="10">
        <v>45413</v>
      </c>
      <c r="G764" s="1">
        <v>3</v>
      </c>
      <c r="H764">
        <f t="shared" si="12"/>
        <v>20020</v>
      </c>
    </row>
    <row r="765" spans="1:8" x14ac:dyDescent="0.25">
      <c r="A765" s="2">
        <v>1013</v>
      </c>
      <c r="B765" s="2">
        <v>13138</v>
      </c>
      <c r="C765" s="1">
        <v>-225</v>
      </c>
      <c r="D765" s="2" t="s">
        <v>6</v>
      </c>
      <c r="E765" s="1">
        <v>31</v>
      </c>
      <c r="F765" s="10">
        <v>45417</v>
      </c>
      <c r="G765" s="1">
        <v>3</v>
      </c>
      <c r="H765">
        <f t="shared" si="12"/>
        <v>19795</v>
      </c>
    </row>
    <row r="766" spans="1:8" x14ac:dyDescent="0.25">
      <c r="A766" s="2">
        <v>1013</v>
      </c>
      <c r="B766" s="2">
        <v>12394</v>
      </c>
      <c r="C766" s="2">
        <v>3345</v>
      </c>
      <c r="D766" s="2" t="s">
        <v>4</v>
      </c>
      <c r="E766" s="1">
        <v>66</v>
      </c>
      <c r="F766" s="10">
        <v>45449</v>
      </c>
      <c r="G766" s="1">
        <v>5</v>
      </c>
      <c r="H766">
        <f t="shared" si="12"/>
        <v>23140</v>
      </c>
    </row>
    <row r="767" spans="1:8" x14ac:dyDescent="0.25">
      <c r="A767" s="2">
        <v>1013</v>
      </c>
      <c r="B767" s="2">
        <v>11039</v>
      </c>
      <c r="C767" s="1">
        <v>702</v>
      </c>
      <c r="D767" s="2" t="s">
        <v>6</v>
      </c>
      <c r="E767" s="1">
        <v>31</v>
      </c>
      <c r="F767" s="10">
        <v>45463</v>
      </c>
      <c r="G767" s="1">
        <v>2</v>
      </c>
      <c r="H767">
        <f t="shared" si="12"/>
        <v>23842</v>
      </c>
    </row>
    <row r="768" spans="1:8" x14ac:dyDescent="0.25">
      <c r="A768" s="2">
        <v>1013</v>
      </c>
      <c r="B768" s="2">
        <v>11752</v>
      </c>
      <c r="C768" s="2">
        <v>2638</v>
      </c>
      <c r="D768" s="2" t="s">
        <v>4</v>
      </c>
      <c r="E768" s="1">
        <v>31</v>
      </c>
      <c r="F768" s="10">
        <v>45464</v>
      </c>
      <c r="G768" s="1">
        <v>2</v>
      </c>
      <c r="H768">
        <f t="shared" si="12"/>
        <v>26480</v>
      </c>
    </row>
    <row r="769" spans="1:8" x14ac:dyDescent="0.25">
      <c r="A769" s="2">
        <v>1013</v>
      </c>
      <c r="B769" s="2">
        <v>6144</v>
      </c>
      <c r="C769" s="1">
        <v>444</v>
      </c>
      <c r="D769" s="2" t="s">
        <v>6</v>
      </c>
      <c r="E769" s="1">
        <v>32</v>
      </c>
      <c r="F769" s="10">
        <v>45466</v>
      </c>
      <c r="G769" s="1">
        <v>3</v>
      </c>
      <c r="H769">
        <f t="shared" si="12"/>
        <v>26924</v>
      </c>
    </row>
    <row r="770" spans="1:8" x14ac:dyDescent="0.25">
      <c r="A770" s="2">
        <v>1013</v>
      </c>
      <c r="B770" s="2">
        <v>13402</v>
      </c>
      <c r="C770" s="1">
        <v>235</v>
      </c>
      <c r="D770" s="2" t="s">
        <v>6</v>
      </c>
      <c r="E770" s="1">
        <v>67</v>
      </c>
      <c r="F770" s="10">
        <v>45505</v>
      </c>
      <c r="G770" s="1">
        <v>1</v>
      </c>
      <c r="H770">
        <f t="shared" si="12"/>
        <v>27159</v>
      </c>
    </row>
    <row r="771" spans="1:8" x14ac:dyDescent="0.25">
      <c r="A771" s="2">
        <v>1013</v>
      </c>
      <c r="B771" s="2">
        <v>18688</v>
      </c>
      <c r="C771" s="2">
        <v>-3850</v>
      </c>
      <c r="D771" s="2" t="s">
        <v>5</v>
      </c>
      <c r="E771" s="1">
        <v>64</v>
      </c>
      <c r="F771" s="10">
        <v>45522</v>
      </c>
      <c r="G771" s="1">
        <v>1</v>
      </c>
      <c r="H771">
        <f t="shared" si="12"/>
        <v>23309</v>
      </c>
    </row>
    <row r="772" spans="1:8" x14ac:dyDescent="0.25">
      <c r="A772" s="2">
        <v>1013</v>
      </c>
      <c r="B772" s="2">
        <v>10185</v>
      </c>
      <c r="C772" s="1">
        <v>1109</v>
      </c>
      <c r="D772" s="2" t="s">
        <v>6</v>
      </c>
      <c r="E772" s="1">
        <v>40</v>
      </c>
      <c r="F772" s="10">
        <v>45531</v>
      </c>
      <c r="G772" s="1">
        <v>4</v>
      </c>
      <c r="H772">
        <f t="shared" si="12"/>
        <v>24418</v>
      </c>
    </row>
    <row r="773" spans="1:8" x14ac:dyDescent="0.25">
      <c r="A773" s="2">
        <v>1013</v>
      </c>
      <c r="B773" s="2">
        <v>8937</v>
      </c>
      <c r="C773" s="2">
        <v>-4119</v>
      </c>
      <c r="D773" s="2" t="s">
        <v>5</v>
      </c>
      <c r="E773" s="1">
        <v>60</v>
      </c>
      <c r="F773" s="10">
        <v>45571</v>
      </c>
      <c r="G773" s="2">
        <v>4</v>
      </c>
      <c r="H773">
        <f t="shared" si="12"/>
        <v>20299</v>
      </c>
    </row>
    <row r="774" spans="1:8" x14ac:dyDescent="0.25">
      <c r="A774" s="2">
        <v>1013</v>
      </c>
      <c r="B774" s="2">
        <v>19829</v>
      </c>
      <c r="C774" s="2">
        <v>-2788</v>
      </c>
      <c r="D774" s="2" t="s">
        <v>5</v>
      </c>
      <c r="E774" s="1">
        <v>47</v>
      </c>
      <c r="F774" s="10">
        <v>45594</v>
      </c>
      <c r="G774" s="2">
        <v>2</v>
      </c>
      <c r="H774">
        <f t="shared" si="12"/>
        <v>17511</v>
      </c>
    </row>
    <row r="775" spans="1:8" x14ac:dyDescent="0.25">
      <c r="A775" s="2">
        <v>1013</v>
      </c>
      <c r="B775" s="2">
        <v>17198</v>
      </c>
      <c r="C775" s="2">
        <v>-3795</v>
      </c>
      <c r="D775" s="2" t="s">
        <v>5</v>
      </c>
      <c r="E775" s="1">
        <v>53</v>
      </c>
      <c r="F775" s="10">
        <v>45609</v>
      </c>
      <c r="G775" s="2">
        <v>4</v>
      </c>
      <c r="H775">
        <f t="shared" si="12"/>
        <v>13716</v>
      </c>
    </row>
    <row r="776" spans="1:8" x14ac:dyDescent="0.25">
      <c r="A776" s="2">
        <v>1013</v>
      </c>
      <c r="B776" s="2">
        <v>13625</v>
      </c>
      <c r="C776" s="2">
        <v>-457</v>
      </c>
      <c r="D776" s="2" t="s">
        <v>5</v>
      </c>
      <c r="E776" s="1">
        <v>48</v>
      </c>
      <c r="F776" s="10">
        <v>45611</v>
      </c>
      <c r="G776" s="2">
        <v>1</v>
      </c>
      <c r="H776">
        <f t="shared" si="12"/>
        <v>13259</v>
      </c>
    </row>
    <row r="777" spans="1:8" x14ac:dyDescent="0.25">
      <c r="A777" s="2">
        <v>1013</v>
      </c>
      <c r="B777" s="2">
        <v>16490</v>
      </c>
      <c r="C777" s="2">
        <v>2456</v>
      </c>
      <c r="D777" s="2" t="s">
        <v>4</v>
      </c>
      <c r="E777" s="1">
        <v>57</v>
      </c>
      <c r="F777" s="10">
        <v>45623</v>
      </c>
      <c r="G777" s="2">
        <v>2</v>
      </c>
      <c r="H777">
        <f t="shared" si="12"/>
        <v>15715</v>
      </c>
    </row>
    <row r="778" spans="1:8" x14ac:dyDescent="0.25">
      <c r="A778" s="2">
        <v>1013</v>
      </c>
      <c r="B778" s="2">
        <v>13474</v>
      </c>
      <c r="C778" s="1">
        <v>-489</v>
      </c>
      <c r="D778" s="2" t="s">
        <v>6</v>
      </c>
      <c r="E778" s="1">
        <v>67</v>
      </c>
      <c r="F778" s="10">
        <v>45626</v>
      </c>
      <c r="G778" s="2">
        <v>1</v>
      </c>
      <c r="H778">
        <f t="shared" si="12"/>
        <v>15226</v>
      </c>
    </row>
    <row r="779" spans="1:8" x14ac:dyDescent="0.25">
      <c r="A779" s="2">
        <v>1013</v>
      </c>
      <c r="B779" s="2">
        <v>5612</v>
      </c>
      <c r="C779" s="2">
        <v>-4437</v>
      </c>
      <c r="D779" s="2" t="s">
        <v>5</v>
      </c>
      <c r="E779" s="1">
        <v>69</v>
      </c>
      <c r="F779" s="10">
        <v>45649</v>
      </c>
      <c r="G779" s="2">
        <v>3</v>
      </c>
      <c r="H779">
        <f t="shared" si="12"/>
        <v>10789</v>
      </c>
    </row>
    <row r="780" spans="1:8" x14ac:dyDescent="0.25">
      <c r="A780" s="2">
        <v>1013</v>
      </c>
      <c r="B780" s="2">
        <v>18357</v>
      </c>
      <c r="C780" s="2">
        <v>1424</v>
      </c>
      <c r="D780" s="2" t="s">
        <v>4</v>
      </c>
      <c r="E780" s="1">
        <v>50</v>
      </c>
      <c r="F780" s="10">
        <v>45655</v>
      </c>
      <c r="G780" s="2">
        <v>3</v>
      </c>
      <c r="H780">
        <f t="shared" si="12"/>
        <v>12213</v>
      </c>
    </row>
    <row r="781" spans="1:8" x14ac:dyDescent="0.25">
      <c r="A781" s="2">
        <v>1014</v>
      </c>
      <c r="B781" s="2">
        <v>15709</v>
      </c>
      <c r="C781" s="2">
        <v>-1545</v>
      </c>
      <c r="D781" s="2" t="s">
        <v>5</v>
      </c>
      <c r="E781" s="1">
        <v>58</v>
      </c>
      <c r="F781" s="10">
        <v>44930</v>
      </c>
      <c r="G781" s="1">
        <v>2</v>
      </c>
      <c r="H781">
        <f t="shared" si="12"/>
        <v>15709</v>
      </c>
    </row>
    <row r="782" spans="1:8" x14ac:dyDescent="0.25">
      <c r="A782" s="2">
        <v>1014</v>
      </c>
      <c r="B782" s="2">
        <v>10950</v>
      </c>
      <c r="C782" s="2">
        <v>2937</v>
      </c>
      <c r="D782" s="2" t="s">
        <v>4</v>
      </c>
      <c r="E782" s="1">
        <v>42</v>
      </c>
      <c r="F782" s="10">
        <v>44930</v>
      </c>
      <c r="G782" s="1">
        <v>5</v>
      </c>
      <c r="H782">
        <f t="shared" si="12"/>
        <v>18646</v>
      </c>
    </row>
    <row r="783" spans="1:8" x14ac:dyDescent="0.25">
      <c r="A783" s="2">
        <v>1014</v>
      </c>
      <c r="B783" s="2">
        <v>12900</v>
      </c>
      <c r="C783" s="2">
        <v>2829</v>
      </c>
      <c r="D783" s="2" t="s">
        <v>4</v>
      </c>
      <c r="E783" s="1">
        <v>70</v>
      </c>
      <c r="F783" s="10">
        <v>44954</v>
      </c>
      <c r="G783" s="1">
        <v>4</v>
      </c>
      <c r="H783">
        <f t="shared" si="12"/>
        <v>21475</v>
      </c>
    </row>
    <row r="784" spans="1:8" x14ac:dyDescent="0.25">
      <c r="A784" s="2">
        <v>1014</v>
      </c>
      <c r="B784" s="2">
        <v>18529</v>
      </c>
      <c r="C784" s="2">
        <v>1893</v>
      </c>
      <c r="D784" s="2" t="s">
        <v>4</v>
      </c>
      <c r="E784" s="1">
        <v>52</v>
      </c>
      <c r="F784" s="10">
        <v>44954</v>
      </c>
      <c r="G784" s="1">
        <v>5</v>
      </c>
      <c r="H784">
        <f t="shared" si="12"/>
        <v>23368</v>
      </c>
    </row>
    <row r="785" spans="1:8" x14ac:dyDescent="0.25">
      <c r="A785" s="2">
        <v>1014</v>
      </c>
      <c r="B785" s="2">
        <v>6455</v>
      </c>
      <c r="C785" s="2">
        <v>-3160</v>
      </c>
      <c r="D785" s="2" t="s">
        <v>5</v>
      </c>
      <c r="E785" s="1">
        <v>52</v>
      </c>
      <c r="F785" s="10">
        <v>44984</v>
      </c>
      <c r="G785" s="1">
        <v>4</v>
      </c>
      <c r="H785">
        <f t="shared" si="12"/>
        <v>20208</v>
      </c>
    </row>
    <row r="786" spans="1:8" x14ac:dyDescent="0.25">
      <c r="A786" s="2">
        <v>1014</v>
      </c>
      <c r="B786" s="2">
        <v>12366</v>
      </c>
      <c r="C786" s="2">
        <v>-2602</v>
      </c>
      <c r="D786" s="2" t="s">
        <v>5</v>
      </c>
      <c r="E786" s="1">
        <v>59</v>
      </c>
      <c r="F786" s="10">
        <v>44995</v>
      </c>
      <c r="G786" s="1">
        <v>3</v>
      </c>
      <c r="H786">
        <f t="shared" si="12"/>
        <v>17606</v>
      </c>
    </row>
    <row r="787" spans="1:8" x14ac:dyDescent="0.25">
      <c r="A787" s="2">
        <v>1014</v>
      </c>
      <c r="B787" s="2">
        <v>5216</v>
      </c>
      <c r="C787" s="2">
        <v>-2779</v>
      </c>
      <c r="D787" s="2" t="s">
        <v>5</v>
      </c>
      <c r="E787" s="1">
        <v>59</v>
      </c>
      <c r="F787" s="10">
        <v>44995</v>
      </c>
      <c r="G787" s="1">
        <v>3</v>
      </c>
      <c r="H787">
        <f t="shared" si="12"/>
        <v>14827</v>
      </c>
    </row>
    <row r="788" spans="1:8" x14ac:dyDescent="0.25">
      <c r="A788" s="2">
        <v>1014</v>
      </c>
      <c r="B788" s="2">
        <v>14793</v>
      </c>
      <c r="C788" s="2">
        <v>1790</v>
      </c>
      <c r="D788" s="2" t="s">
        <v>4</v>
      </c>
      <c r="E788" s="1">
        <v>38</v>
      </c>
      <c r="F788" s="10">
        <v>45016</v>
      </c>
      <c r="G788" s="1">
        <v>3</v>
      </c>
      <c r="H788">
        <f t="shared" si="12"/>
        <v>16617</v>
      </c>
    </row>
    <row r="789" spans="1:8" x14ac:dyDescent="0.25">
      <c r="A789" s="2">
        <v>1014</v>
      </c>
      <c r="B789" s="2">
        <v>8843</v>
      </c>
      <c r="C789" s="2">
        <v>-3244</v>
      </c>
      <c r="D789" s="2" t="s">
        <v>5</v>
      </c>
      <c r="E789" s="1">
        <v>39</v>
      </c>
      <c r="F789" s="10">
        <v>45045</v>
      </c>
      <c r="G789" s="1">
        <v>5</v>
      </c>
      <c r="H789">
        <f t="shared" si="12"/>
        <v>13373</v>
      </c>
    </row>
    <row r="790" spans="1:8" x14ac:dyDescent="0.25">
      <c r="A790" s="2">
        <v>1014</v>
      </c>
      <c r="B790" s="2">
        <v>17187</v>
      </c>
      <c r="C790" s="2">
        <v>-70</v>
      </c>
      <c r="D790" s="2" t="s">
        <v>5</v>
      </c>
      <c r="E790" s="1">
        <v>39</v>
      </c>
      <c r="F790" s="10">
        <v>45049</v>
      </c>
      <c r="G790" s="1">
        <v>1</v>
      </c>
      <c r="H790">
        <f t="shared" si="12"/>
        <v>13303</v>
      </c>
    </row>
    <row r="791" spans="1:8" x14ac:dyDescent="0.25">
      <c r="A791" s="2">
        <v>1014</v>
      </c>
      <c r="B791" s="2">
        <v>8635</v>
      </c>
      <c r="C791" s="1">
        <v>720</v>
      </c>
      <c r="D791" s="2" t="s">
        <v>6</v>
      </c>
      <c r="E791" s="1">
        <v>46</v>
      </c>
      <c r="F791" s="10">
        <v>45052</v>
      </c>
      <c r="G791" s="1">
        <v>2</v>
      </c>
      <c r="H791">
        <f t="shared" si="12"/>
        <v>14023</v>
      </c>
    </row>
    <row r="792" spans="1:8" x14ac:dyDescent="0.25">
      <c r="A792" s="2">
        <v>1014</v>
      </c>
      <c r="B792" s="2">
        <v>5033</v>
      </c>
      <c r="C792" s="1">
        <v>-47</v>
      </c>
      <c r="D792" s="2" t="s">
        <v>6</v>
      </c>
      <c r="E792" s="1">
        <v>29</v>
      </c>
      <c r="F792" s="10">
        <v>45068</v>
      </c>
      <c r="G792" s="1">
        <v>4</v>
      </c>
      <c r="H792">
        <f t="shared" si="12"/>
        <v>13976</v>
      </c>
    </row>
    <row r="793" spans="1:8" x14ac:dyDescent="0.25">
      <c r="A793" s="2">
        <v>1014</v>
      </c>
      <c r="B793" s="2">
        <v>12282</v>
      </c>
      <c r="C793" s="2">
        <v>-2390</v>
      </c>
      <c r="D793" s="2" t="s">
        <v>5</v>
      </c>
      <c r="E793" s="1">
        <v>34</v>
      </c>
      <c r="F793" s="10">
        <v>45071</v>
      </c>
      <c r="G793" s="1">
        <v>3</v>
      </c>
      <c r="H793">
        <f t="shared" si="12"/>
        <v>11586</v>
      </c>
    </row>
    <row r="794" spans="1:8" x14ac:dyDescent="0.25">
      <c r="A794" s="2">
        <v>1014</v>
      </c>
      <c r="B794" s="2">
        <v>7987</v>
      </c>
      <c r="C794" s="2">
        <v>4620</v>
      </c>
      <c r="D794" s="2" t="s">
        <v>4</v>
      </c>
      <c r="E794" s="1">
        <v>68</v>
      </c>
      <c r="F794" s="10">
        <v>45106</v>
      </c>
      <c r="G794" s="1">
        <v>3</v>
      </c>
      <c r="H794">
        <f t="shared" si="12"/>
        <v>16206</v>
      </c>
    </row>
    <row r="795" spans="1:8" x14ac:dyDescent="0.25">
      <c r="A795" s="2">
        <v>1014</v>
      </c>
      <c r="B795" s="2">
        <v>5289</v>
      </c>
      <c r="C795" s="2">
        <v>-3765</v>
      </c>
      <c r="D795" s="2" t="s">
        <v>5</v>
      </c>
      <c r="E795" s="1">
        <v>46</v>
      </c>
      <c r="F795" s="10">
        <v>45164</v>
      </c>
      <c r="G795" s="1">
        <v>2</v>
      </c>
      <c r="H795">
        <f t="shared" si="12"/>
        <v>12441</v>
      </c>
    </row>
    <row r="796" spans="1:8" x14ac:dyDescent="0.25">
      <c r="A796" s="2">
        <v>1014</v>
      </c>
      <c r="B796" s="2">
        <v>7366</v>
      </c>
      <c r="C796" s="2">
        <v>-2816</v>
      </c>
      <c r="D796" s="2" t="s">
        <v>5</v>
      </c>
      <c r="E796" s="1">
        <v>36</v>
      </c>
      <c r="F796" s="10">
        <v>45169</v>
      </c>
      <c r="G796" s="1">
        <v>3</v>
      </c>
      <c r="H796">
        <f t="shared" si="12"/>
        <v>9625</v>
      </c>
    </row>
    <row r="797" spans="1:8" x14ac:dyDescent="0.25">
      <c r="A797" s="2">
        <v>1014</v>
      </c>
      <c r="B797" s="2">
        <v>8134</v>
      </c>
      <c r="C797" s="2">
        <v>-183</v>
      </c>
      <c r="D797" s="2" t="s">
        <v>5</v>
      </c>
      <c r="E797" s="1">
        <v>42</v>
      </c>
      <c r="F797" s="10">
        <v>45176</v>
      </c>
      <c r="G797" s="1">
        <v>1</v>
      </c>
      <c r="H797">
        <f t="shared" si="12"/>
        <v>9442</v>
      </c>
    </row>
    <row r="798" spans="1:8" x14ac:dyDescent="0.25">
      <c r="A798" s="2">
        <v>1014</v>
      </c>
      <c r="B798" s="2">
        <v>14700</v>
      </c>
      <c r="C798" s="1">
        <v>-17</v>
      </c>
      <c r="D798" s="2" t="s">
        <v>6</v>
      </c>
      <c r="E798" s="1">
        <v>62</v>
      </c>
      <c r="F798" s="10">
        <v>45215</v>
      </c>
      <c r="G798" s="1">
        <v>5</v>
      </c>
      <c r="H798">
        <f t="shared" si="12"/>
        <v>9425</v>
      </c>
    </row>
    <row r="799" spans="1:8" x14ac:dyDescent="0.25">
      <c r="A799" s="2">
        <v>1014</v>
      </c>
      <c r="B799" s="2">
        <v>12303</v>
      </c>
      <c r="C799" s="2">
        <v>-2060</v>
      </c>
      <c r="D799" s="2" t="s">
        <v>5</v>
      </c>
      <c r="E799" s="1">
        <v>64</v>
      </c>
      <c r="F799" s="10">
        <v>45223</v>
      </c>
      <c r="G799" s="1">
        <v>2</v>
      </c>
      <c r="H799">
        <f t="shared" si="12"/>
        <v>7365</v>
      </c>
    </row>
    <row r="800" spans="1:8" x14ac:dyDescent="0.25">
      <c r="A800" s="2">
        <v>1014</v>
      </c>
      <c r="B800" s="2">
        <v>19457</v>
      </c>
      <c r="C800" s="2">
        <v>2388</v>
      </c>
      <c r="D800" s="2" t="s">
        <v>4</v>
      </c>
      <c r="E800" s="1">
        <v>54</v>
      </c>
      <c r="F800" s="10">
        <v>45225</v>
      </c>
      <c r="G800" s="1">
        <v>2</v>
      </c>
      <c r="H800">
        <f t="shared" si="12"/>
        <v>9753</v>
      </c>
    </row>
    <row r="801" spans="1:8" x14ac:dyDescent="0.25">
      <c r="A801" s="2">
        <v>1014</v>
      </c>
      <c r="B801" s="2">
        <v>18311</v>
      </c>
      <c r="C801" s="2">
        <v>-117</v>
      </c>
      <c r="D801" s="2" t="s">
        <v>5</v>
      </c>
      <c r="E801" s="1">
        <v>33</v>
      </c>
      <c r="F801" s="10">
        <v>45226</v>
      </c>
      <c r="G801" s="1">
        <v>4</v>
      </c>
      <c r="H801">
        <f t="shared" si="12"/>
        <v>9636</v>
      </c>
    </row>
    <row r="802" spans="1:8" x14ac:dyDescent="0.25">
      <c r="A802" s="2">
        <v>1014</v>
      </c>
      <c r="B802" s="2">
        <v>14402</v>
      </c>
      <c r="C802" s="2">
        <v>689</v>
      </c>
      <c r="D802" s="2" t="s">
        <v>4</v>
      </c>
      <c r="E802" s="1">
        <v>42</v>
      </c>
      <c r="F802" s="10">
        <v>45240</v>
      </c>
      <c r="G802" s="1">
        <v>4</v>
      </c>
      <c r="H802">
        <f t="shared" si="12"/>
        <v>10325</v>
      </c>
    </row>
    <row r="803" spans="1:8" x14ac:dyDescent="0.25">
      <c r="A803" s="2">
        <v>1014</v>
      </c>
      <c r="B803" s="2">
        <v>15518</v>
      </c>
      <c r="C803" s="2">
        <v>4307</v>
      </c>
      <c r="D803" s="2" t="s">
        <v>4</v>
      </c>
      <c r="E803" s="1">
        <v>47</v>
      </c>
      <c r="F803" s="10">
        <v>45244</v>
      </c>
      <c r="G803" s="1">
        <v>2</v>
      </c>
      <c r="H803">
        <f t="shared" si="12"/>
        <v>14632</v>
      </c>
    </row>
    <row r="804" spans="1:8" x14ac:dyDescent="0.25">
      <c r="A804" s="2">
        <v>1014</v>
      </c>
      <c r="B804" s="2">
        <v>8183</v>
      </c>
      <c r="C804" s="1">
        <v>360</v>
      </c>
      <c r="D804" s="2" t="s">
        <v>6</v>
      </c>
      <c r="E804" s="1">
        <v>65</v>
      </c>
      <c r="F804" s="10">
        <v>45252</v>
      </c>
      <c r="G804" s="1">
        <v>3</v>
      </c>
      <c r="H804">
        <f t="shared" si="12"/>
        <v>14992</v>
      </c>
    </row>
    <row r="805" spans="1:8" x14ac:dyDescent="0.25">
      <c r="A805" s="2">
        <v>1014</v>
      </c>
      <c r="B805" s="2">
        <v>18186</v>
      </c>
      <c r="C805" s="2">
        <v>4209</v>
      </c>
      <c r="D805" s="2" t="s">
        <v>4</v>
      </c>
      <c r="E805" s="1">
        <v>65</v>
      </c>
      <c r="F805" s="10">
        <v>45258</v>
      </c>
      <c r="G805" s="1">
        <v>1</v>
      </c>
      <c r="H805">
        <f t="shared" si="12"/>
        <v>19201</v>
      </c>
    </row>
    <row r="806" spans="1:8" x14ac:dyDescent="0.25">
      <c r="A806" s="2">
        <v>1014</v>
      </c>
      <c r="B806" s="2">
        <v>5878</v>
      </c>
      <c r="C806" s="1">
        <v>563</v>
      </c>
      <c r="D806" s="2" t="s">
        <v>6</v>
      </c>
      <c r="E806" s="1">
        <v>38</v>
      </c>
      <c r="F806" s="10">
        <v>45270</v>
      </c>
      <c r="G806" s="1">
        <v>2</v>
      </c>
      <c r="H806">
        <f t="shared" si="12"/>
        <v>19764</v>
      </c>
    </row>
    <row r="807" spans="1:8" x14ac:dyDescent="0.25">
      <c r="A807" s="2">
        <v>1014</v>
      </c>
      <c r="B807" s="2">
        <v>12667</v>
      </c>
      <c r="C807" s="2">
        <v>3762</v>
      </c>
      <c r="D807" s="2" t="s">
        <v>4</v>
      </c>
      <c r="E807" s="1">
        <v>59</v>
      </c>
      <c r="F807" s="10">
        <v>45275</v>
      </c>
      <c r="G807" s="1">
        <v>5</v>
      </c>
      <c r="H807">
        <f t="shared" si="12"/>
        <v>23526</v>
      </c>
    </row>
    <row r="808" spans="1:8" x14ac:dyDescent="0.25">
      <c r="A808" s="2">
        <v>1014</v>
      </c>
      <c r="B808" s="2">
        <v>7585</v>
      </c>
      <c r="C808" s="2">
        <v>4683</v>
      </c>
      <c r="D808" s="2" t="s">
        <v>4</v>
      </c>
      <c r="E808" s="2">
        <v>39</v>
      </c>
      <c r="F808" s="10">
        <v>45280</v>
      </c>
      <c r="G808" s="2">
        <v>1</v>
      </c>
      <c r="H808">
        <f t="shared" si="12"/>
        <v>28209</v>
      </c>
    </row>
    <row r="809" spans="1:8" x14ac:dyDescent="0.25">
      <c r="A809" s="2">
        <v>1014</v>
      </c>
      <c r="B809" s="2">
        <v>6548</v>
      </c>
      <c r="C809" s="1">
        <v>1362</v>
      </c>
      <c r="D809" s="2" t="s">
        <v>6</v>
      </c>
      <c r="E809" s="1">
        <v>30</v>
      </c>
      <c r="F809" s="10">
        <v>45304</v>
      </c>
      <c r="G809" s="1">
        <v>4</v>
      </c>
      <c r="H809">
        <f t="shared" si="12"/>
        <v>29571</v>
      </c>
    </row>
    <row r="810" spans="1:8" x14ac:dyDescent="0.25">
      <c r="A810" s="2">
        <v>1014</v>
      </c>
      <c r="B810" s="2">
        <v>17278</v>
      </c>
      <c r="C810" s="2">
        <v>3768</v>
      </c>
      <c r="D810" s="2" t="s">
        <v>4</v>
      </c>
      <c r="E810" s="1">
        <v>65</v>
      </c>
      <c r="F810" s="10">
        <v>45314</v>
      </c>
      <c r="G810" s="1">
        <v>4</v>
      </c>
      <c r="H810">
        <f t="shared" si="12"/>
        <v>33339</v>
      </c>
    </row>
    <row r="811" spans="1:8" x14ac:dyDescent="0.25">
      <c r="A811" s="2">
        <v>1014</v>
      </c>
      <c r="B811" s="2">
        <v>17666</v>
      </c>
      <c r="C811" s="2">
        <v>7</v>
      </c>
      <c r="D811" s="2" t="s">
        <v>4</v>
      </c>
      <c r="E811" s="1">
        <v>68</v>
      </c>
      <c r="F811" s="10">
        <v>45364</v>
      </c>
      <c r="G811" s="1">
        <v>3</v>
      </c>
      <c r="H811">
        <f t="shared" si="12"/>
        <v>33346</v>
      </c>
    </row>
    <row r="812" spans="1:8" x14ac:dyDescent="0.25">
      <c r="A812" s="2">
        <v>1014</v>
      </c>
      <c r="B812" s="2">
        <v>10366</v>
      </c>
      <c r="C812" s="2">
        <v>-3884</v>
      </c>
      <c r="D812" s="2" t="s">
        <v>5</v>
      </c>
      <c r="E812" s="1">
        <v>36</v>
      </c>
      <c r="F812" s="10">
        <v>45368</v>
      </c>
      <c r="G812" s="1">
        <v>4</v>
      </c>
      <c r="H812">
        <f t="shared" si="12"/>
        <v>29462</v>
      </c>
    </row>
    <row r="813" spans="1:8" x14ac:dyDescent="0.25">
      <c r="A813" s="2">
        <v>1014</v>
      </c>
      <c r="B813" s="2">
        <v>9015</v>
      </c>
      <c r="C813" s="1">
        <v>693</v>
      </c>
      <c r="D813" s="2" t="s">
        <v>6</v>
      </c>
      <c r="E813" s="1">
        <v>28</v>
      </c>
      <c r="F813" s="10">
        <v>45368</v>
      </c>
      <c r="G813" s="1">
        <v>4</v>
      </c>
      <c r="H813">
        <f t="shared" si="12"/>
        <v>30155</v>
      </c>
    </row>
    <row r="814" spans="1:8" x14ac:dyDescent="0.25">
      <c r="A814" s="2">
        <v>1014</v>
      </c>
      <c r="B814" s="2">
        <v>16692</v>
      </c>
      <c r="C814" s="2">
        <v>1935</v>
      </c>
      <c r="D814" s="2" t="s">
        <v>4</v>
      </c>
      <c r="E814" s="1">
        <v>30</v>
      </c>
      <c r="F814" s="10">
        <v>45398</v>
      </c>
      <c r="G814" s="1">
        <v>3</v>
      </c>
      <c r="H814">
        <f t="shared" si="12"/>
        <v>32090</v>
      </c>
    </row>
    <row r="815" spans="1:8" x14ac:dyDescent="0.25">
      <c r="A815" s="2">
        <v>1014</v>
      </c>
      <c r="B815" s="2">
        <v>13781</v>
      </c>
      <c r="C815" s="1">
        <v>1132</v>
      </c>
      <c r="D815" s="2" t="s">
        <v>6</v>
      </c>
      <c r="E815" s="1">
        <v>59</v>
      </c>
      <c r="F815" s="10">
        <v>45409</v>
      </c>
      <c r="G815" s="1">
        <v>1</v>
      </c>
      <c r="H815">
        <f t="shared" si="12"/>
        <v>33222</v>
      </c>
    </row>
    <row r="816" spans="1:8" x14ac:dyDescent="0.25">
      <c r="A816" s="2">
        <v>1014</v>
      </c>
      <c r="B816" s="2">
        <v>8625</v>
      </c>
      <c r="C816" s="1">
        <v>1393</v>
      </c>
      <c r="D816" s="2" t="s">
        <v>6</v>
      </c>
      <c r="E816" s="1">
        <v>69</v>
      </c>
      <c r="F816" s="10">
        <v>45416</v>
      </c>
      <c r="G816" s="1">
        <v>1</v>
      </c>
      <c r="H816">
        <f t="shared" si="12"/>
        <v>34615</v>
      </c>
    </row>
    <row r="817" spans="1:8" x14ac:dyDescent="0.25">
      <c r="A817" s="2">
        <v>1014</v>
      </c>
      <c r="B817" s="2">
        <v>19614</v>
      </c>
      <c r="C817" s="1">
        <v>58</v>
      </c>
      <c r="D817" s="2" t="s">
        <v>6</v>
      </c>
      <c r="E817" s="1">
        <v>57</v>
      </c>
      <c r="F817" s="10">
        <v>45424</v>
      </c>
      <c r="G817" s="1">
        <v>3</v>
      </c>
      <c r="H817">
        <f t="shared" ref="H817:H880" si="13">IF(A817=A816,H816+C817,B817)</f>
        <v>34673</v>
      </c>
    </row>
    <row r="818" spans="1:8" x14ac:dyDescent="0.25">
      <c r="A818" s="2">
        <v>1014</v>
      </c>
      <c r="B818" s="2">
        <v>10150</v>
      </c>
      <c r="C818" s="2">
        <v>-1356</v>
      </c>
      <c r="D818" s="2" t="s">
        <v>5</v>
      </c>
      <c r="E818" s="1">
        <v>43</v>
      </c>
      <c r="F818" s="10">
        <v>45425</v>
      </c>
      <c r="G818" s="1">
        <v>5</v>
      </c>
      <c r="H818">
        <f t="shared" si="13"/>
        <v>33317</v>
      </c>
    </row>
    <row r="819" spans="1:8" x14ac:dyDescent="0.25">
      <c r="A819" s="2">
        <v>1014</v>
      </c>
      <c r="B819" s="2">
        <v>8311</v>
      </c>
      <c r="C819" s="2">
        <v>1289</v>
      </c>
      <c r="D819" s="2" t="s">
        <v>4</v>
      </c>
      <c r="E819" s="1">
        <v>35</v>
      </c>
      <c r="F819" s="10">
        <v>45433</v>
      </c>
      <c r="G819" s="1">
        <v>3</v>
      </c>
      <c r="H819">
        <f t="shared" si="13"/>
        <v>34606</v>
      </c>
    </row>
    <row r="820" spans="1:8" x14ac:dyDescent="0.25">
      <c r="A820" s="2">
        <v>1014</v>
      </c>
      <c r="B820" s="2">
        <v>15338</v>
      </c>
      <c r="C820" s="1">
        <v>7</v>
      </c>
      <c r="D820" s="2" t="s">
        <v>6</v>
      </c>
      <c r="E820" s="1">
        <v>28</v>
      </c>
      <c r="F820" s="10">
        <v>45452</v>
      </c>
      <c r="G820" s="1">
        <v>5</v>
      </c>
      <c r="H820">
        <f t="shared" si="13"/>
        <v>34613</v>
      </c>
    </row>
    <row r="821" spans="1:8" x14ac:dyDescent="0.25">
      <c r="A821" s="2">
        <v>1014</v>
      </c>
      <c r="B821" s="2">
        <v>18460</v>
      </c>
      <c r="C821" s="2">
        <v>1812</v>
      </c>
      <c r="D821" s="2" t="s">
        <v>4</v>
      </c>
      <c r="E821" s="1">
        <v>38</v>
      </c>
      <c r="F821" s="10">
        <v>45463</v>
      </c>
      <c r="G821" s="1">
        <v>5</v>
      </c>
      <c r="H821">
        <f t="shared" si="13"/>
        <v>36425</v>
      </c>
    </row>
    <row r="822" spans="1:8" x14ac:dyDescent="0.25">
      <c r="A822" s="2">
        <v>1014</v>
      </c>
      <c r="B822" s="2">
        <v>5250</v>
      </c>
      <c r="C822" s="2">
        <v>3139</v>
      </c>
      <c r="D822" s="2" t="s">
        <v>4</v>
      </c>
      <c r="E822" s="1">
        <v>53</v>
      </c>
      <c r="F822" s="10">
        <v>45470</v>
      </c>
      <c r="G822" s="1">
        <v>4</v>
      </c>
      <c r="H822">
        <f t="shared" si="13"/>
        <v>39564</v>
      </c>
    </row>
    <row r="823" spans="1:8" x14ac:dyDescent="0.25">
      <c r="A823" s="2">
        <v>1014</v>
      </c>
      <c r="B823" s="2">
        <v>7489</v>
      </c>
      <c r="C823" s="2">
        <v>3704</v>
      </c>
      <c r="D823" s="2" t="s">
        <v>4</v>
      </c>
      <c r="E823" s="1">
        <v>41</v>
      </c>
      <c r="F823" s="10">
        <v>45495</v>
      </c>
      <c r="G823" s="1">
        <v>3</v>
      </c>
      <c r="H823">
        <f t="shared" si="13"/>
        <v>43268</v>
      </c>
    </row>
    <row r="824" spans="1:8" x14ac:dyDescent="0.25">
      <c r="A824" s="2">
        <v>1014</v>
      </c>
      <c r="B824" s="2">
        <v>14489</v>
      </c>
      <c r="C824" s="2">
        <v>-4158</v>
      </c>
      <c r="D824" s="2" t="s">
        <v>5</v>
      </c>
      <c r="E824" s="1">
        <v>54</v>
      </c>
      <c r="F824" s="10">
        <v>45551</v>
      </c>
      <c r="G824" s="1">
        <v>3</v>
      </c>
      <c r="H824">
        <f t="shared" si="13"/>
        <v>39110</v>
      </c>
    </row>
    <row r="825" spans="1:8" x14ac:dyDescent="0.25">
      <c r="A825" s="2">
        <v>1014</v>
      </c>
      <c r="B825" s="2">
        <v>17116</v>
      </c>
      <c r="C825" s="2">
        <v>-3450</v>
      </c>
      <c r="D825" s="2" t="s">
        <v>5</v>
      </c>
      <c r="E825" s="1">
        <v>39</v>
      </c>
      <c r="F825" s="10">
        <v>45563</v>
      </c>
      <c r="G825" s="1">
        <v>2</v>
      </c>
      <c r="H825">
        <f t="shared" si="13"/>
        <v>35660</v>
      </c>
    </row>
    <row r="826" spans="1:8" x14ac:dyDescent="0.25">
      <c r="A826" s="2">
        <v>1014</v>
      </c>
      <c r="B826" s="2">
        <v>10704</v>
      </c>
      <c r="C826" s="2">
        <v>-435</v>
      </c>
      <c r="D826" s="2" t="s">
        <v>5</v>
      </c>
      <c r="E826" s="7"/>
      <c r="F826" s="10">
        <v>45572</v>
      </c>
      <c r="G826" s="2">
        <v>1</v>
      </c>
      <c r="H826">
        <f t="shared" si="13"/>
        <v>35225</v>
      </c>
    </row>
    <row r="827" spans="1:8" x14ac:dyDescent="0.25">
      <c r="A827" s="2">
        <v>1014</v>
      </c>
      <c r="B827" s="2">
        <v>8680</v>
      </c>
      <c r="C827" s="2">
        <v>-384</v>
      </c>
      <c r="D827" s="2" t="s">
        <v>6</v>
      </c>
      <c r="E827" s="7"/>
      <c r="F827" s="10">
        <v>45576</v>
      </c>
      <c r="G827" s="2">
        <v>4</v>
      </c>
      <c r="H827">
        <f t="shared" si="13"/>
        <v>34841</v>
      </c>
    </row>
    <row r="828" spans="1:8" x14ac:dyDescent="0.25">
      <c r="A828" s="2">
        <v>1014</v>
      </c>
      <c r="B828" s="2">
        <v>9634</v>
      </c>
      <c r="C828" s="2">
        <v>2061</v>
      </c>
      <c r="D828" s="2" t="s">
        <v>4</v>
      </c>
      <c r="E828" s="1">
        <v>28</v>
      </c>
      <c r="F828" s="10">
        <v>45578</v>
      </c>
      <c r="G828" s="2">
        <v>5</v>
      </c>
      <c r="H828">
        <f t="shared" si="13"/>
        <v>36902</v>
      </c>
    </row>
    <row r="829" spans="1:8" x14ac:dyDescent="0.25">
      <c r="A829" s="2">
        <v>1014</v>
      </c>
      <c r="B829" s="2">
        <v>16897</v>
      </c>
      <c r="C829" s="2">
        <v>3976</v>
      </c>
      <c r="D829" s="2" t="s">
        <v>4</v>
      </c>
      <c r="E829" s="1">
        <v>45</v>
      </c>
      <c r="F829" s="10">
        <v>45604</v>
      </c>
      <c r="G829" s="2">
        <v>2</v>
      </c>
      <c r="H829">
        <f t="shared" si="13"/>
        <v>40878</v>
      </c>
    </row>
    <row r="830" spans="1:8" x14ac:dyDescent="0.25">
      <c r="A830" s="2">
        <v>1014</v>
      </c>
      <c r="B830" s="2">
        <v>6827</v>
      </c>
      <c r="C830" s="2">
        <v>3270</v>
      </c>
      <c r="D830" s="2" t="s">
        <v>4</v>
      </c>
      <c r="E830" s="1">
        <v>60</v>
      </c>
      <c r="F830" s="10">
        <v>45604</v>
      </c>
      <c r="G830" s="2">
        <v>2</v>
      </c>
      <c r="H830">
        <f t="shared" si="13"/>
        <v>44148</v>
      </c>
    </row>
    <row r="831" spans="1:8" x14ac:dyDescent="0.25">
      <c r="A831" s="2">
        <v>1014</v>
      </c>
      <c r="B831" s="2">
        <v>16063</v>
      </c>
      <c r="C831" s="2">
        <v>-366</v>
      </c>
      <c r="D831" s="2" t="s">
        <v>5</v>
      </c>
      <c r="E831" s="7"/>
      <c r="F831" s="10">
        <v>45617</v>
      </c>
      <c r="G831" s="2">
        <v>3</v>
      </c>
      <c r="H831">
        <f t="shared" si="13"/>
        <v>43782</v>
      </c>
    </row>
    <row r="832" spans="1:8" x14ac:dyDescent="0.25">
      <c r="A832" s="2">
        <v>1014</v>
      </c>
      <c r="B832" s="2">
        <v>12351</v>
      </c>
      <c r="C832" s="2">
        <v>-235</v>
      </c>
      <c r="D832" s="2" t="s">
        <v>6</v>
      </c>
      <c r="E832" s="7"/>
      <c r="F832" s="10">
        <v>45626</v>
      </c>
      <c r="G832" s="2">
        <v>5</v>
      </c>
      <c r="H832">
        <f t="shared" si="13"/>
        <v>43547</v>
      </c>
    </row>
    <row r="833" spans="1:8" x14ac:dyDescent="0.25">
      <c r="A833" s="2">
        <v>1014</v>
      </c>
      <c r="B833" s="2">
        <v>19961</v>
      </c>
      <c r="C833" s="2">
        <v>-3753</v>
      </c>
      <c r="D833" s="2" t="s">
        <v>5</v>
      </c>
      <c r="E833" s="1">
        <v>53</v>
      </c>
      <c r="F833" s="10">
        <v>45629</v>
      </c>
      <c r="G833" s="2">
        <v>3</v>
      </c>
      <c r="H833">
        <f t="shared" si="13"/>
        <v>39794</v>
      </c>
    </row>
    <row r="834" spans="1:8" x14ac:dyDescent="0.25">
      <c r="A834" s="2">
        <v>1014</v>
      </c>
      <c r="B834" s="2">
        <v>11224</v>
      </c>
      <c r="C834" s="1">
        <v>1364</v>
      </c>
      <c r="D834" s="2" t="s">
        <v>6</v>
      </c>
      <c r="E834" s="1">
        <v>70</v>
      </c>
      <c r="F834" s="10">
        <v>45634</v>
      </c>
      <c r="G834" s="2">
        <v>1</v>
      </c>
      <c r="H834">
        <f t="shared" si="13"/>
        <v>41158</v>
      </c>
    </row>
    <row r="835" spans="1:8" x14ac:dyDescent="0.25">
      <c r="A835" s="2">
        <v>1014</v>
      </c>
      <c r="B835" s="2">
        <v>15955</v>
      </c>
      <c r="C835" s="2">
        <v>2196</v>
      </c>
      <c r="D835" s="2" t="s">
        <v>4</v>
      </c>
      <c r="E835" s="1">
        <v>55</v>
      </c>
      <c r="F835" s="10">
        <v>45635</v>
      </c>
      <c r="G835" s="2">
        <v>4</v>
      </c>
      <c r="H835">
        <f t="shared" si="13"/>
        <v>43354</v>
      </c>
    </row>
    <row r="836" spans="1:8" x14ac:dyDescent="0.25">
      <c r="A836" s="2">
        <v>1014</v>
      </c>
      <c r="B836" s="2">
        <v>8011</v>
      </c>
      <c r="C836" s="1">
        <v>102</v>
      </c>
      <c r="D836" s="2" t="s">
        <v>6</v>
      </c>
      <c r="E836" s="1">
        <v>33</v>
      </c>
      <c r="F836" s="10">
        <v>45643</v>
      </c>
      <c r="G836" s="2">
        <v>2</v>
      </c>
      <c r="H836">
        <f t="shared" si="13"/>
        <v>43456</v>
      </c>
    </row>
    <row r="837" spans="1:8" x14ac:dyDescent="0.25">
      <c r="A837" s="2">
        <v>1015</v>
      </c>
      <c r="B837" s="2">
        <v>7625</v>
      </c>
      <c r="C837" s="1">
        <v>607</v>
      </c>
      <c r="D837" s="2" t="s">
        <v>6</v>
      </c>
      <c r="E837" s="1">
        <v>53</v>
      </c>
      <c r="F837" s="10">
        <v>44940</v>
      </c>
      <c r="G837" s="1">
        <v>5</v>
      </c>
      <c r="H837">
        <f t="shared" si="13"/>
        <v>7625</v>
      </c>
    </row>
    <row r="838" spans="1:8" x14ac:dyDescent="0.25">
      <c r="A838" s="2">
        <v>1015</v>
      </c>
      <c r="B838" s="2">
        <v>13071</v>
      </c>
      <c r="C838" s="2">
        <v>4385</v>
      </c>
      <c r="D838" s="2" t="s">
        <v>4</v>
      </c>
      <c r="E838" s="1">
        <v>55</v>
      </c>
      <c r="F838" s="10">
        <v>44942</v>
      </c>
      <c r="G838" s="1">
        <v>1</v>
      </c>
      <c r="H838">
        <f t="shared" si="13"/>
        <v>12010</v>
      </c>
    </row>
    <row r="839" spans="1:8" x14ac:dyDescent="0.25">
      <c r="A839" s="2">
        <v>1015</v>
      </c>
      <c r="B839" s="2">
        <v>19358</v>
      </c>
      <c r="C839" s="1">
        <v>-441</v>
      </c>
      <c r="D839" s="2" t="s">
        <v>6</v>
      </c>
      <c r="E839" s="1">
        <v>57</v>
      </c>
      <c r="F839" s="10">
        <v>44954</v>
      </c>
      <c r="G839" s="1">
        <v>5</v>
      </c>
      <c r="H839">
        <f t="shared" si="13"/>
        <v>11569</v>
      </c>
    </row>
    <row r="840" spans="1:8" x14ac:dyDescent="0.25">
      <c r="A840" s="2">
        <v>1015</v>
      </c>
      <c r="B840" s="2">
        <v>16197</v>
      </c>
      <c r="C840" s="2">
        <v>-1729</v>
      </c>
      <c r="D840" s="2" t="s">
        <v>5</v>
      </c>
      <c r="E840" s="1">
        <v>61</v>
      </c>
      <c r="F840" s="10">
        <v>44956</v>
      </c>
      <c r="G840" s="1">
        <v>2</v>
      </c>
      <c r="H840">
        <f t="shared" si="13"/>
        <v>9840</v>
      </c>
    </row>
    <row r="841" spans="1:8" x14ac:dyDescent="0.25">
      <c r="A841" s="2">
        <v>1015</v>
      </c>
      <c r="B841" s="2">
        <v>13561</v>
      </c>
      <c r="C841" s="2">
        <v>-931</v>
      </c>
      <c r="D841" s="2" t="s">
        <v>5</v>
      </c>
      <c r="E841" s="1">
        <v>50</v>
      </c>
      <c r="F841" s="10">
        <v>44961</v>
      </c>
      <c r="G841" s="1">
        <v>1</v>
      </c>
      <c r="H841">
        <f t="shared" si="13"/>
        <v>8909</v>
      </c>
    </row>
    <row r="842" spans="1:8" x14ac:dyDescent="0.25">
      <c r="A842" s="2">
        <v>1015</v>
      </c>
      <c r="B842" s="2">
        <v>9327</v>
      </c>
      <c r="C842" s="2">
        <v>-3601</v>
      </c>
      <c r="D842" s="2" t="s">
        <v>5</v>
      </c>
      <c r="E842" s="1">
        <v>61</v>
      </c>
      <c r="F842" s="10">
        <v>44962</v>
      </c>
      <c r="G842" s="1">
        <v>3</v>
      </c>
      <c r="H842">
        <f t="shared" si="13"/>
        <v>5308</v>
      </c>
    </row>
    <row r="843" spans="1:8" x14ac:dyDescent="0.25">
      <c r="A843" s="2">
        <v>1015</v>
      </c>
      <c r="B843" s="2">
        <v>5589</v>
      </c>
      <c r="C843" s="2">
        <v>3309</v>
      </c>
      <c r="D843" s="2" t="s">
        <v>4</v>
      </c>
      <c r="E843" s="1">
        <v>28</v>
      </c>
      <c r="F843" s="10">
        <v>44996</v>
      </c>
      <c r="G843" s="1">
        <v>1</v>
      </c>
      <c r="H843">
        <f t="shared" si="13"/>
        <v>8617</v>
      </c>
    </row>
    <row r="844" spans="1:8" x14ac:dyDescent="0.25">
      <c r="A844" s="2">
        <v>1015</v>
      </c>
      <c r="B844" s="2">
        <v>18792</v>
      </c>
      <c r="C844" s="1">
        <v>637</v>
      </c>
      <c r="D844" s="2" t="s">
        <v>6</v>
      </c>
      <c r="E844" s="1">
        <v>32</v>
      </c>
      <c r="F844" s="10">
        <v>45010</v>
      </c>
      <c r="G844" s="1">
        <v>1</v>
      </c>
      <c r="H844">
        <f t="shared" si="13"/>
        <v>9254</v>
      </c>
    </row>
    <row r="845" spans="1:8" x14ac:dyDescent="0.25">
      <c r="A845" s="2">
        <v>1015</v>
      </c>
      <c r="B845" s="2">
        <v>15650</v>
      </c>
      <c r="C845" s="2">
        <v>2939</v>
      </c>
      <c r="D845" s="2" t="s">
        <v>4</v>
      </c>
      <c r="E845" s="1">
        <v>58</v>
      </c>
      <c r="F845" s="10">
        <v>45020</v>
      </c>
      <c r="G845" s="1">
        <v>5</v>
      </c>
      <c r="H845">
        <f t="shared" si="13"/>
        <v>12193</v>
      </c>
    </row>
    <row r="846" spans="1:8" x14ac:dyDescent="0.25">
      <c r="A846" s="2">
        <v>1015</v>
      </c>
      <c r="B846" s="2">
        <v>10045</v>
      </c>
      <c r="C846" s="1">
        <v>313</v>
      </c>
      <c r="D846" s="2" t="s">
        <v>6</v>
      </c>
      <c r="E846" s="1">
        <v>66</v>
      </c>
      <c r="F846" s="10">
        <v>45048</v>
      </c>
      <c r="G846" s="1">
        <v>3</v>
      </c>
      <c r="H846">
        <f t="shared" si="13"/>
        <v>12506</v>
      </c>
    </row>
    <row r="847" spans="1:8" x14ac:dyDescent="0.25">
      <c r="A847" s="2">
        <v>1015</v>
      </c>
      <c r="B847" s="2">
        <v>19200</v>
      </c>
      <c r="C847" s="1">
        <v>395</v>
      </c>
      <c r="D847" s="2" t="s">
        <v>6</v>
      </c>
      <c r="E847" s="1">
        <v>29</v>
      </c>
      <c r="F847" s="10">
        <v>45058</v>
      </c>
      <c r="G847" s="1">
        <v>4</v>
      </c>
      <c r="H847">
        <f t="shared" si="13"/>
        <v>12901</v>
      </c>
    </row>
    <row r="848" spans="1:8" x14ac:dyDescent="0.25">
      <c r="A848" s="2">
        <v>1015</v>
      </c>
      <c r="B848" s="2">
        <v>13531</v>
      </c>
      <c r="C848" s="2">
        <v>177</v>
      </c>
      <c r="D848" s="2" t="s">
        <v>4</v>
      </c>
      <c r="E848" s="1">
        <v>28</v>
      </c>
      <c r="F848" s="10">
        <v>45090</v>
      </c>
      <c r="G848" s="1">
        <v>5</v>
      </c>
      <c r="H848">
        <f t="shared" si="13"/>
        <v>13078</v>
      </c>
    </row>
    <row r="849" spans="1:8" x14ac:dyDescent="0.25">
      <c r="A849" s="2">
        <v>1015</v>
      </c>
      <c r="B849" s="2">
        <v>19535</v>
      </c>
      <c r="C849" s="2">
        <v>680</v>
      </c>
      <c r="D849" s="2" t="s">
        <v>4</v>
      </c>
      <c r="E849" s="1">
        <v>30</v>
      </c>
      <c r="F849" s="10">
        <v>45102</v>
      </c>
      <c r="G849" s="1">
        <v>4</v>
      </c>
      <c r="H849">
        <f t="shared" si="13"/>
        <v>13758</v>
      </c>
    </row>
    <row r="850" spans="1:8" x14ac:dyDescent="0.25">
      <c r="A850" s="2">
        <v>1015</v>
      </c>
      <c r="B850" s="2">
        <v>18331</v>
      </c>
      <c r="C850" s="2">
        <v>647</v>
      </c>
      <c r="D850" s="2" t="s">
        <v>4</v>
      </c>
      <c r="E850" s="1">
        <v>35</v>
      </c>
      <c r="F850" s="10">
        <v>45112</v>
      </c>
      <c r="G850" s="1">
        <v>4</v>
      </c>
      <c r="H850">
        <f t="shared" si="13"/>
        <v>14405</v>
      </c>
    </row>
    <row r="851" spans="1:8" x14ac:dyDescent="0.25">
      <c r="A851" s="2">
        <v>1015</v>
      </c>
      <c r="B851" s="2">
        <v>16986</v>
      </c>
      <c r="C851" s="2">
        <v>-1532</v>
      </c>
      <c r="D851" s="2" t="s">
        <v>5</v>
      </c>
      <c r="E851" s="1">
        <v>28</v>
      </c>
      <c r="F851" s="10">
        <v>45112</v>
      </c>
      <c r="G851" s="1">
        <v>4</v>
      </c>
      <c r="H851">
        <f t="shared" si="13"/>
        <v>12873</v>
      </c>
    </row>
    <row r="852" spans="1:8" x14ac:dyDescent="0.25">
      <c r="A852" s="2">
        <v>1015</v>
      </c>
      <c r="B852" s="2">
        <v>8582</v>
      </c>
      <c r="C852" s="2">
        <v>-18</v>
      </c>
      <c r="D852" s="2" t="s">
        <v>5</v>
      </c>
      <c r="E852" s="1">
        <v>60</v>
      </c>
      <c r="F852" s="10">
        <v>45133</v>
      </c>
      <c r="G852" s="1">
        <v>2</v>
      </c>
      <c r="H852">
        <f t="shared" si="13"/>
        <v>12855</v>
      </c>
    </row>
    <row r="853" spans="1:8" x14ac:dyDescent="0.25">
      <c r="A853" s="2">
        <v>1015</v>
      </c>
      <c r="B853" s="2">
        <v>11089</v>
      </c>
      <c r="C853" s="2">
        <v>2525</v>
      </c>
      <c r="D853" s="2" t="s">
        <v>4</v>
      </c>
      <c r="E853" s="2">
        <v>26</v>
      </c>
      <c r="F853" s="10">
        <v>45137</v>
      </c>
      <c r="G853" s="2">
        <v>3</v>
      </c>
      <c r="H853">
        <f t="shared" si="13"/>
        <v>15380</v>
      </c>
    </row>
    <row r="854" spans="1:8" x14ac:dyDescent="0.25">
      <c r="A854" s="2">
        <v>1015</v>
      </c>
      <c r="B854" s="2">
        <v>12032</v>
      </c>
      <c r="C854" s="2">
        <v>3890</v>
      </c>
      <c r="D854" s="2" t="s">
        <v>4</v>
      </c>
      <c r="E854" s="1">
        <v>43</v>
      </c>
      <c r="F854" s="10">
        <v>45145</v>
      </c>
      <c r="G854" s="1">
        <v>4</v>
      </c>
      <c r="H854">
        <f t="shared" si="13"/>
        <v>19270</v>
      </c>
    </row>
    <row r="855" spans="1:8" x14ac:dyDescent="0.25">
      <c r="A855" s="2">
        <v>1015</v>
      </c>
      <c r="B855" s="2">
        <v>16839</v>
      </c>
      <c r="C855" s="1">
        <v>-365</v>
      </c>
      <c r="D855" s="2" t="s">
        <v>6</v>
      </c>
      <c r="E855" s="1">
        <v>40</v>
      </c>
      <c r="F855" s="10">
        <v>45176</v>
      </c>
      <c r="G855" s="1">
        <v>5</v>
      </c>
      <c r="H855">
        <f t="shared" si="13"/>
        <v>18905</v>
      </c>
    </row>
    <row r="856" spans="1:8" x14ac:dyDescent="0.25">
      <c r="A856" s="2">
        <v>1015</v>
      </c>
      <c r="B856" s="2">
        <v>9923</v>
      </c>
      <c r="C856" s="2">
        <v>1610</v>
      </c>
      <c r="D856" s="2" t="s">
        <v>4</v>
      </c>
      <c r="E856" s="1">
        <v>65</v>
      </c>
      <c r="F856" s="10">
        <v>45202</v>
      </c>
      <c r="G856" s="1">
        <v>3</v>
      </c>
      <c r="H856">
        <f t="shared" si="13"/>
        <v>20515</v>
      </c>
    </row>
    <row r="857" spans="1:8" x14ac:dyDescent="0.25">
      <c r="A857" s="2">
        <v>1015</v>
      </c>
      <c r="B857" s="2">
        <v>13504</v>
      </c>
      <c r="C857" s="1">
        <v>30</v>
      </c>
      <c r="D857" s="2" t="s">
        <v>6</v>
      </c>
      <c r="E857" s="1">
        <v>34</v>
      </c>
      <c r="F857" s="10">
        <v>45205</v>
      </c>
      <c r="G857" s="1">
        <v>4</v>
      </c>
      <c r="H857">
        <f t="shared" si="13"/>
        <v>20545</v>
      </c>
    </row>
    <row r="858" spans="1:8" x14ac:dyDescent="0.25">
      <c r="A858" s="2">
        <v>1015</v>
      </c>
      <c r="B858" s="2">
        <v>8555</v>
      </c>
      <c r="C858" s="1">
        <v>-484</v>
      </c>
      <c r="D858" s="2" t="s">
        <v>6</v>
      </c>
      <c r="E858" s="1">
        <v>65</v>
      </c>
      <c r="F858" s="10">
        <v>45224</v>
      </c>
      <c r="G858" s="1">
        <v>5</v>
      </c>
      <c r="H858">
        <f t="shared" si="13"/>
        <v>20061</v>
      </c>
    </row>
    <row r="859" spans="1:8" x14ac:dyDescent="0.25">
      <c r="A859" s="2">
        <v>1015</v>
      </c>
      <c r="B859" s="2">
        <v>5393</v>
      </c>
      <c r="C859" s="2">
        <v>-1442</v>
      </c>
      <c r="D859" s="2" t="s">
        <v>5</v>
      </c>
      <c r="E859" s="1">
        <v>64</v>
      </c>
      <c r="F859" s="10">
        <v>45265</v>
      </c>
      <c r="G859" s="1">
        <v>3</v>
      </c>
      <c r="H859">
        <f t="shared" si="13"/>
        <v>18619</v>
      </c>
    </row>
    <row r="860" spans="1:8" x14ac:dyDescent="0.25">
      <c r="A860" s="2">
        <v>1015</v>
      </c>
      <c r="B860" s="2">
        <v>18130</v>
      </c>
      <c r="C860" s="2">
        <v>-1023</v>
      </c>
      <c r="D860" s="2" t="s">
        <v>5</v>
      </c>
      <c r="E860" s="1">
        <v>56</v>
      </c>
      <c r="F860" s="10">
        <v>45282</v>
      </c>
      <c r="G860" s="1">
        <v>2</v>
      </c>
      <c r="H860">
        <f t="shared" si="13"/>
        <v>17596</v>
      </c>
    </row>
    <row r="861" spans="1:8" x14ac:dyDescent="0.25">
      <c r="A861" s="2">
        <v>1015</v>
      </c>
      <c r="B861" s="2">
        <v>5078</v>
      </c>
      <c r="C861" s="1">
        <v>801</v>
      </c>
      <c r="D861" s="2" t="s">
        <v>6</v>
      </c>
      <c r="E861" s="1">
        <v>67</v>
      </c>
      <c r="F861" s="10">
        <v>45292</v>
      </c>
      <c r="G861" s="1">
        <v>1</v>
      </c>
      <c r="H861">
        <f t="shared" si="13"/>
        <v>18397</v>
      </c>
    </row>
    <row r="862" spans="1:8" x14ac:dyDescent="0.25">
      <c r="A862" s="2">
        <v>1015</v>
      </c>
      <c r="B862" s="2">
        <v>5315</v>
      </c>
      <c r="C862" s="2">
        <v>3659</v>
      </c>
      <c r="D862" s="2" t="s">
        <v>4</v>
      </c>
      <c r="E862" s="1">
        <v>52</v>
      </c>
      <c r="F862" s="10">
        <v>45324</v>
      </c>
      <c r="G862" s="1">
        <v>2</v>
      </c>
      <c r="H862">
        <f t="shared" si="13"/>
        <v>22056</v>
      </c>
    </row>
    <row r="863" spans="1:8" x14ac:dyDescent="0.25">
      <c r="A863" s="2">
        <v>1015</v>
      </c>
      <c r="B863" s="2">
        <v>10730</v>
      </c>
      <c r="C863" s="1">
        <v>193</v>
      </c>
      <c r="D863" s="2" t="s">
        <v>6</v>
      </c>
      <c r="E863" s="1">
        <v>29</v>
      </c>
      <c r="F863" s="10">
        <v>45328</v>
      </c>
      <c r="G863" s="1">
        <v>3</v>
      </c>
      <c r="H863">
        <f t="shared" si="13"/>
        <v>22249</v>
      </c>
    </row>
    <row r="864" spans="1:8" x14ac:dyDescent="0.25">
      <c r="A864" s="2">
        <v>1015</v>
      </c>
      <c r="B864" s="2">
        <v>7284</v>
      </c>
      <c r="C864" s="2">
        <v>190</v>
      </c>
      <c r="D864" s="2" t="s">
        <v>4</v>
      </c>
      <c r="E864" s="1">
        <v>62</v>
      </c>
      <c r="F864" s="10">
        <v>45334</v>
      </c>
      <c r="G864" s="1">
        <v>1</v>
      </c>
      <c r="H864">
        <f t="shared" si="13"/>
        <v>22439</v>
      </c>
    </row>
    <row r="865" spans="1:8" x14ac:dyDescent="0.25">
      <c r="A865" s="2">
        <v>1015</v>
      </c>
      <c r="B865" s="2">
        <v>9345</v>
      </c>
      <c r="C865" s="2">
        <v>-1698</v>
      </c>
      <c r="D865" s="2" t="s">
        <v>5</v>
      </c>
      <c r="E865" s="1">
        <v>50</v>
      </c>
      <c r="F865" s="10">
        <v>45343</v>
      </c>
      <c r="G865" s="1">
        <v>2</v>
      </c>
      <c r="H865">
        <f t="shared" si="13"/>
        <v>20741</v>
      </c>
    </row>
    <row r="866" spans="1:8" x14ac:dyDescent="0.25">
      <c r="A866" s="2">
        <v>1015</v>
      </c>
      <c r="B866" s="2">
        <v>7533</v>
      </c>
      <c r="C866" s="2">
        <v>-3162</v>
      </c>
      <c r="D866" s="2" t="s">
        <v>5</v>
      </c>
      <c r="E866" s="1">
        <v>56</v>
      </c>
      <c r="F866" s="10">
        <v>45351</v>
      </c>
      <c r="G866" s="1">
        <v>3</v>
      </c>
      <c r="H866">
        <f t="shared" si="13"/>
        <v>17579</v>
      </c>
    </row>
    <row r="867" spans="1:8" x14ac:dyDescent="0.25">
      <c r="A867" s="2">
        <v>1015</v>
      </c>
      <c r="B867" s="2">
        <v>15069</v>
      </c>
      <c r="C867" s="1">
        <v>554</v>
      </c>
      <c r="D867" s="2" t="s">
        <v>6</v>
      </c>
      <c r="E867" s="1">
        <v>38</v>
      </c>
      <c r="F867" s="10">
        <v>45366</v>
      </c>
      <c r="G867" s="1">
        <v>5</v>
      </c>
      <c r="H867">
        <f t="shared" si="13"/>
        <v>18133</v>
      </c>
    </row>
    <row r="868" spans="1:8" x14ac:dyDescent="0.25">
      <c r="A868" s="2">
        <v>1015</v>
      </c>
      <c r="B868" s="2">
        <v>19722</v>
      </c>
      <c r="C868" s="2">
        <v>-522</v>
      </c>
      <c r="D868" s="2" t="s">
        <v>5</v>
      </c>
      <c r="E868" s="1">
        <v>32</v>
      </c>
      <c r="F868" s="10">
        <v>45397</v>
      </c>
      <c r="G868" s="1">
        <v>2</v>
      </c>
      <c r="H868">
        <f t="shared" si="13"/>
        <v>17611</v>
      </c>
    </row>
    <row r="869" spans="1:8" x14ac:dyDescent="0.25">
      <c r="A869" s="2">
        <v>1015</v>
      </c>
      <c r="B869" s="2">
        <v>19564</v>
      </c>
      <c r="C869" s="1">
        <v>579</v>
      </c>
      <c r="D869" s="2" t="s">
        <v>6</v>
      </c>
      <c r="E869" s="1">
        <v>52</v>
      </c>
      <c r="F869" s="10">
        <v>45404</v>
      </c>
      <c r="G869" s="1">
        <v>5</v>
      </c>
      <c r="H869">
        <f t="shared" si="13"/>
        <v>18190</v>
      </c>
    </row>
    <row r="870" spans="1:8" x14ac:dyDescent="0.25">
      <c r="A870" s="2">
        <v>1015</v>
      </c>
      <c r="B870" s="2">
        <v>18486</v>
      </c>
      <c r="C870" s="2">
        <v>-1977</v>
      </c>
      <c r="D870" s="2" t="s">
        <v>5</v>
      </c>
      <c r="E870" s="1">
        <v>66</v>
      </c>
      <c r="F870" s="10">
        <v>45406</v>
      </c>
      <c r="G870" s="1">
        <v>3</v>
      </c>
      <c r="H870">
        <f t="shared" si="13"/>
        <v>16213</v>
      </c>
    </row>
    <row r="871" spans="1:8" x14ac:dyDescent="0.25">
      <c r="A871" s="2">
        <v>1015</v>
      </c>
      <c r="B871" s="2">
        <v>10317</v>
      </c>
      <c r="C871" s="2">
        <v>-3798</v>
      </c>
      <c r="D871" s="2" t="s">
        <v>5</v>
      </c>
      <c r="E871" s="1">
        <v>47</v>
      </c>
      <c r="F871" s="10">
        <v>45408</v>
      </c>
      <c r="G871" s="1">
        <v>4</v>
      </c>
      <c r="H871">
        <f t="shared" si="13"/>
        <v>12415</v>
      </c>
    </row>
    <row r="872" spans="1:8" x14ac:dyDescent="0.25">
      <c r="A872" s="2">
        <v>1015</v>
      </c>
      <c r="B872" s="2">
        <v>16409</v>
      </c>
      <c r="C872" s="2">
        <v>-3856</v>
      </c>
      <c r="D872" s="2" t="s">
        <v>5</v>
      </c>
      <c r="E872" s="1">
        <v>62</v>
      </c>
      <c r="F872" s="10">
        <v>45415</v>
      </c>
      <c r="G872" s="1">
        <v>5</v>
      </c>
      <c r="H872">
        <f t="shared" si="13"/>
        <v>8559</v>
      </c>
    </row>
    <row r="873" spans="1:8" x14ac:dyDescent="0.25">
      <c r="A873" s="2">
        <v>1015</v>
      </c>
      <c r="B873" s="2">
        <v>11185</v>
      </c>
      <c r="C873" s="2">
        <v>4893</v>
      </c>
      <c r="D873" s="2" t="s">
        <v>4</v>
      </c>
      <c r="E873" s="1">
        <v>30</v>
      </c>
      <c r="F873" s="10">
        <v>45438</v>
      </c>
      <c r="G873" s="1">
        <v>5</v>
      </c>
      <c r="H873">
        <f t="shared" si="13"/>
        <v>13452</v>
      </c>
    </row>
    <row r="874" spans="1:8" x14ac:dyDescent="0.25">
      <c r="A874" s="2">
        <v>1015</v>
      </c>
      <c r="B874" s="2">
        <v>18313</v>
      </c>
      <c r="C874" s="2">
        <v>4759</v>
      </c>
      <c r="D874" s="2" t="s">
        <v>4</v>
      </c>
      <c r="E874" s="1">
        <v>40</v>
      </c>
      <c r="F874" s="10">
        <v>45445</v>
      </c>
      <c r="G874" s="1">
        <v>3</v>
      </c>
      <c r="H874">
        <f t="shared" si="13"/>
        <v>18211</v>
      </c>
    </row>
    <row r="875" spans="1:8" x14ac:dyDescent="0.25">
      <c r="A875" s="2">
        <v>1015</v>
      </c>
      <c r="B875" s="2">
        <v>17675</v>
      </c>
      <c r="C875" s="2">
        <v>-2225</v>
      </c>
      <c r="D875" s="2" t="s">
        <v>5</v>
      </c>
      <c r="E875" s="1">
        <v>39</v>
      </c>
      <c r="F875" s="10">
        <v>45447</v>
      </c>
      <c r="G875" s="1">
        <v>1</v>
      </c>
      <c r="H875">
        <f t="shared" si="13"/>
        <v>15986</v>
      </c>
    </row>
    <row r="876" spans="1:8" x14ac:dyDescent="0.25">
      <c r="A876" s="2">
        <v>1015</v>
      </c>
      <c r="B876" s="2">
        <v>15811</v>
      </c>
      <c r="C876" s="2">
        <v>2572</v>
      </c>
      <c r="D876" s="2" t="s">
        <v>4</v>
      </c>
      <c r="E876" s="1">
        <v>39</v>
      </c>
      <c r="F876" s="10">
        <v>45449</v>
      </c>
      <c r="G876" s="1">
        <v>4</v>
      </c>
      <c r="H876">
        <f t="shared" si="13"/>
        <v>18558</v>
      </c>
    </row>
    <row r="877" spans="1:8" x14ac:dyDescent="0.25">
      <c r="A877" s="2">
        <v>1015</v>
      </c>
      <c r="B877" s="2">
        <v>7839</v>
      </c>
      <c r="C877" s="2">
        <v>3853</v>
      </c>
      <c r="D877" s="2" t="s">
        <v>4</v>
      </c>
      <c r="E877" s="1">
        <v>41</v>
      </c>
      <c r="F877" s="10">
        <v>45450</v>
      </c>
      <c r="G877" s="1">
        <v>2</v>
      </c>
      <c r="H877">
        <f t="shared" si="13"/>
        <v>22411</v>
      </c>
    </row>
    <row r="878" spans="1:8" x14ac:dyDescent="0.25">
      <c r="A878" s="2">
        <v>1015</v>
      </c>
      <c r="B878" s="2">
        <v>14135</v>
      </c>
      <c r="C878" s="2">
        <v>-1084</v>
      </c>
      <c r="D878" s="2" t="s">
        <v>5</v>
      </c>
      <c r="E878" s="1">
        <v>54</v>
      </c>
      <c r="F878" s="10">
        <v>45450</v>
      </c>
      <c r="G878" s="1">
        <v>4</v>
      </c>
      <c r="H878">
        <f t="shared" si="13"/>
        <v>21327</v>
      </c>
    </row>
    <row r="879" spans="1:8" x14ac:dyDescent="0.25">
      <c r="A879" s="2">
        <v>1015</v>
      </c>
      <c r="B879" s="2">
        <v>9086</v>
      </c>
      <c r="C879" s="1">
        <v>210</v>
      </c>
      <c r="D879" s="2" t="s">
        <v>6</v>
      </c>
      <c r="E879" s="1">
        <v>36</v>
      </c>
      <c r="F879" s="10">
        <v>45498</v>
      </c>
      <c r="G879" s="1">
        <v>2</v>
      </c>
      <c r="H879">
        <f t="shared" si="13"/>
        <v>21537</v>
      </c>
    </row>
    <row r="880" spans="1:8" x14ac:dyDescent="0.25">
      <c r="A880" s="2">
        <v>1015</v>
      </c>
      <c r="B880" s="2">
        <v>15291</v>
      </c>
      <c r="C880" s="2">
        <v>-2697</v>
      </c>
      <c r="D880" s="2" t="s">
        <v>5</v>
      </c>
      <c r="E880" s="1">
        <v>52</v>
      </c>
      <c r="F880" s="10">
        <v>45505</v>
      </c>
      <c r="G880" s="1">
        <v>2</v>
      </c>
      <c r="H880">
        <f t="shared" si="13"/>
        <v>18840</v>
      </c>
    </row>
    <row r="881" spans="1:8" x14ac:dyDescent="0.25">
      <c r="A881" s="2">
        <v>1015</v>
      </c>
      <c r="B881" s="2">
        <v>9593</v>
      </c>
      <c r="C881" s="1">
        <v>892</v>
      </c>
      <c r="D881" s="2" t="s">
        <v>6</v>
      </c>
      <c r="E881" s="1">
        <v>48</v>
      </c>
      <c r="F881" s="10">
        <v>45515</v>
      </c>
      <c r="G881" s="1">
        <v>4</v>
      </c>
      <c r="H881">
        <f t="shared" ref="H881:H944" si="14">IF(A881=A880,H880+C881,B881)</f>
        <v>19732</v>
      </c>
    </row>
    <row r="882" spans="1:8" x14ac:dyDescent="0.25">
      <c r="A882" s="2">
        <v>1015</v>
      </c>
      <c r="B882" s="2">
        <v>18277</v>
      </c>
      <c r="C882" s="2">
        <v>-2729</v>
      </c>
      <c r="D882" s="2" t="s">
        <v>5</v>
      </c>
      <c r="E882" s="1">
        <v>63</v>
      </c>
      <c r="F882" s="10">
        <v>45524</v>
      </c>
      <c r="G882" s="1">
        <v>3</v>
      </c>
      <c r="H882">
        <f t="shared" si="14"/>
        <v>17003</v>
      </c>
    </row>
    <row r="883" spans="1:8" x14ac:dyDescent="0.25">
      <c r="A883" s="2">
        <v>1015</v>
      </c>
      <c r="B883" s="2">
        <v>6082</v>
      </c>
      <c r="C883" s="1">
        <v>1488</v>
      </c>
      <c r="D883" s="2" t="s">
        <v>6</v>
      </c>
      <c r="E883" s="1">
        <v>57</v>
      </c>
      <c r="F883" s="10">
        <v>45546</v>
      </c>
      <c r="G883" s="1">
        <v>1</v>
      </c>
      <c r="H883">
        <f t="shared" si="14"/>
        <v>18491</v>
      </c>
    </row>
    <row r="884" spans="1:8" x14ac:dyDescent="0.25">
      <c r="A884" s="2">
        <v>1015</v>
      </c>
      <c r="B884" s="2">
        <v>15754</v>
      </c>
      <c r="C884" s="2">
        <v>1789</v>
      </c>
      <c r="D884" s="2" t="s">
        <v>4</v>
      </c>
      <c r="E884" s="1">
        <v>39</v>
      </c>
      <c r="F884" s="10">
        <v>45547</v>
      </c>
      <c r="G884" s="1">
        <v>1</v>
      </c>
      <c r="H884">
        <f t="shared" si="14"/>
        <v>20280</v>
      </c>
    </row>
    <row r="885" spans="1:8" x14ac:dyDescent="0.25">
      <c r="A885" s="2">
        <v>1015</v>
      </c>
      <c r="B885" s="2">
        <v>11518</v>
      </c>
      <c r="C885" s="2">
        <v>3408</v>
      </c>
      <c r="D885" s="2" t="s">
        <v>4</v>
      </c>
      <c r="E885" s="1">
        <v>69</v>
      </c>
      <c r="F885" s="10">
        <v>45571</v>
      </c>
      <c r="G885" s="2">
        <v>1</v>
      </c>
      <c r="H885">
        <f t="shared" si="14"/>
        <v>23688</v>
      </c>
    </row>
    <row r="886" spans="1:8" x14ac:dyDescent="0.25">
      <c r="A886" s="2">
        <v>1015</v>
      </c>
      <c r="B886" s="2">
        <v>10180</v>
      </c>
      <c r="C886" s="2">
        <v>3288</v>
      </c>
      <c r="D886" s="2" t="s">
        <v>4</v>
      </c>
      <c r="E886" s="1">
        <v>57</v>
      </c>
      <c r="F886" s="10">
        <v>45623</v>
      </c>
      <c r="G886" s="2">
        <v>1</v>
      </c>
      <c r="H886">
        <f t="shared" si="14"/>
        <v>26976</v>
      </c>
    </row>
    <row r="887" spans="1:8" x14ac:dyDescent="0.25">
      <c r="A887" s="2">
        <v>1015</v>
      </c>
      <c r="B887" s="2">
        <v>5949</v>
      </c>
      <c r="C887" s="2">
        <v>1440</v>
      </c>
      <c r="D887" s="2" t="s">
        <v>4</v>
      </c>
      <c r="E887" s="1">
        <v>51</v>
      </c>
      <c r="F887" s="10">
        <v>45635</v>
      </c>
      <c r="G887" s="2">
        <v>1</v>
      </c>
      <c r="H887">
        <f t="shared" si="14"/>
        <v>28416</v>
      </c>
    </row>
    <row r="888" spans="1:8" x14ac:dyDescent="0.25">
      <c r="A888" s="2">
        <v>1015</v>
      </c>
      <c r="B888" s="2">
        <v>19251</v>
      </c>
      <c r="C888" s="2">
        <v>-571</v>
      </c>
      <c r="D888" s="2" t="s">
        <v>5</v>
      </c>
      <c r="E888" s="1">
        <v>44</v>
      </c>
      <c r="F888" s="10">
        <v>45648</v>
      </c>
      <c r="G888" s="2">
        <v>2</v>
      </c>
      <c r="H888">
        <f t="shared" si="14"/>
        <v>27845</v>
      </c>
    </row>
    <row r="889" spans="1:8" x14ac:dyDescent="0.25">
      <c r="A889" s="2">
        <v>1016</v>
      </c>
      <c r="B889" s="2">
        <v>15966</v>
      </c>
      <c r="C889" s="1">
        <v>933</v>
      </c>
      <c r="D889" s="2" t="s">
        <v>6</v>
      </c>
      <c r="E889" s="1">
        <v>33</v>
      </c>
      <c r="F889" s="10">
        <v>44936</v>
      </c>
      <c r="G889" s="1">
        <v>1</v>
      </c>
      <c r="H889">
        <f t="shared" si="14"/>
        <v>15966</v>
      </c>
    </row>
    <row r="890" spans="1:8" x14ac:dyDescent="0.25">
      <c r="A890" s="2">
        <v>1016</v>
      </c>
      <c r="B890" s="2">
        <v>18253</v>
      </c>
      <c r="C890" s="2">
        <v>4415</v>
      </c>
      <c r="D890" s="2" t="s">
        <v>4</v>
      </c>
      <c r="E890" s="1">
        <v>46</v>
      </c>
      <c r="F890" s="10">
        <v>44938</v>
      </c>
      <c r="G890" s="1">
        <v>5</v>
      </c>
      <c r="H890">
        <f t="shared" si="14"/>
        <v>20381</v>
      </c>
    </row>
    <row r="891" spans="1:8" x14ac:dyDescent="0.25">
      <c r="A891" s="2">
        <v>1016</v>
      </c>
      <c r="B891" s="2">
        <v>5081</v>
      </c>
      <c r="C891" s="2">
        <v>-2819</v>
      </c>
      <c r="D891" s="2" t="s">
        <v>5</v>
      </c>
      <c r="E891" s="1">
        <v>61</v>
      </c>
      <c r="F891" s="10">
        <v>44968</v>
      </c>
      <c r="G891" s="1">
        <v>2</v>
      </c>
      <c r="H891">
        <f t="shared" si="14"/>
        <v>17562</v>
      </c>
    </row>
    <row r="892" spans="1:8" x14ac:dyDescent="0.25">
      <c r="A892" s="2">
        <v>1016</v>
      </c>
      <c r="B892" s="2">
        <v>12563</v>
      </c>
      <c r="C892" s="2">
        <v>-582</v>
      </c>
      <c r="D892" s="2" t="s">
        <v>5</v>
      </c>
      <c r="E892" s="1">
        <v>55</v>
      </c>
      <c r="F892" s="10">
        <v>44974</v>
      </c>
      <c r="G892" s="1">
        <v>5</v>
      </c>
      <c r="H892">
        <f t="shared" si="14"/>
        <v>16980</v>
      </c>
    </row>
    <row r="893" spans="1:8" x14ac:dyDescent="0.25">
      <c r="A893" s="2">
        <v>1016</v>
      </c>
      <c r="B893" s="2">
        <v>13247</v>
      </c>
      <c r="C893" s="1">
        <v>1342</v>
      </c>
      <c r="D893" s="2" t="s">
        <v>6</v>
      </c>
      <c r="E893" s="1">
        <v>58</v>
      </c>
      <c r="F893" s="10">
        <v>44979</v>
      </c>
      <c r="G893" s="1">
        <v>3</v>
      </c>
      <c r="H893">
        <f t="shared" si="14"/>
        <v>18322</v>
      </c>
    </row>
    <row r="894" spans="1:8" x14ac:dyDescent="0.25">
      <c r="A894" s="2">
        <v>1016</v>
      </c>
      <c r="B894" s="2">
        <v>15751</v>
      </c>
      <c r="C894" s="2">
        <v>3894</v>
      </c>
      <c r="D894" s="2" t="s">
        <v>4</v>
      </c>
      <c r="E894" s="1">
        <v>43</v>
      </c>
      <c r="F894" s="10">
        <v>44982</v>
      </c>
      <c r="G894" s="1">
        <v>3</v>
      </c>
      <c r="H894">
        <f t="shared" si="14"/>
        <v>22216</v>
      </c>
    </row>
    <row r="895" spans="1:8" x14ac:dyDescent="0.25">
      <c r="A895" s="2">
        <v>1016</v>
      </c>
      <c r="B895" s="2">
        <v>7295</v>
      </c>
      <c r="C895" s="2">
        <v>-3126</v>
      </c>
      <c r="D895" s="2" t="s">
        <v>5</v>
      </c>
      <c r="E895" s="1">
        <v>57</v>
      </c>
      <c r="F895" s="10">
        <v>44994</v>
      </c>
      <c r="G895" s="1">
        <v>1</v>
      </c>
      <c r="H895">
        <f t="shared" si="14"/>
        <v>19090</v>
      </c>
    </row>
    <row r="896" spans="1:8" x14ac:dyDescent="0.25">
      <c r="A896" s="2">
        <v>1016</v>
      </c>
      <c r="B896" s="2">
        <v>19761</v>
      </c>
      <c r="C896" s="2">
        <v>-2756</v>
      </c>
      <c r="D896" s="2" t="s">
        <v>5</v>
      </c>
      <c r="E896" s="1">
        <v>69</v>
      </c>
      <c r="F896" s="10">
        <v>44996</v>
      </c>
      <c r="G896" s="1">
        <v>5</v>
      </c>
      <c r="H896">
        <f t="shared" si="14"/>
        <v>16334</v>
      </c>
    </row>
    <row r="897" spans="1:8" x14ac:dyDescent="0.25">
      <c r="A897" s="2">
        <v>1016</v>
      </c>
      <c r="B897" s="2">
        <v>9844</v>
      </c>
      <c r="C897" s="2">
        <v>3052</v>
      </c>
      <c r="D897" s="2" t="s">
        <v>4</v>
      </c>
      <c r="E897" s="1">
        <v>30</v>
      </c>
      <c r="F897" s="10">
        <v>44998</v>
      </c>
      <c r="G897" s="1">
        <v>5</v>
      </c>
      <c r="H897">
        <f t="shared" si="14"/>
        <v>19386</v>
      </c>
    </row>
    <row r="898" spans="1:8" x14ac:dyDescent="0.25">
      <c r="A898" s="2">
        <v>1016</v>
      </c>
      <c r="B898" s="2">
        <v>14845</v>
      </c>
      <c r="C898" s="2">
        <v>-4396</v>
      </c>
      <c r="D898" s="2" t="s">
        <v>5</v>
      </c>
      <c r="E898" s="1">
        <v>40</v>
      </c>
      <c r="F898" s="10">
        <v>45048</v>
      </c>
      <c r="G898" s="1">
        <v>2</v>
      </c>
      <c r="H898">
        <f t="shared" si="14"/>
        <v>14990</v>
      </c>
    </row>
    <row r="899" spans="1:8" x14ac:dyDescent="0.25">
      <c r="A899" s="2">
        <v>1016</v>
      </c>
      <c r="B899" s="2">
        <v>5691</v>
      </c>
      <c r="C899" s="1">
        <v>374</v>
      </c>
      <c r="D899" s="2" t="s">
        <v>6</v>
      </c>
      <c r="E899" s="1">
        <v>65</v>
      </c>
      <c r="F899" s="10">
        <v>45054</v>
      </c>
      <c r="G899" s="1">
        <v>1</v>
      </c>
      <c r="H899">
        <f t="shared" si="14"/>
        <v>15364</v>
      </c>
    </row>
    <row r="900" spans="1:8" x14ac:dyDescent="0.25">
      <c r="A900" s="2">
        <v>1016</v>
      </c>
      <c r="B900" s="2">
        <v>15384</v>
      </c>
      <c r="C900" s="2">
        <v>1788</v>
      </c>
      <c r="D900" s="2" t="s">
        <v>4</v>
      </c>
      <c r="E900" s="1">
        <v>29</v>
      </c>
      <c r="F900" s="10">
        <v>45059</v>
      </c>
      <c r="G900" s="1">
        <v>2</v>
      </c>
      <c r="H900">
        <f t="shared" si="14"/>
        <v>17152</v>
      </c>
    </row>
    <row r="901" spans="1:8" x14ac:dyDescent="0.25">
      <c r="A901" s="2">
        <v>1016</v>
      </c>
      <c r="B901" s="2">
        <v>17080</v>
      </c>
      <c r="C901" s="1">
        <v>968</v>
      </c>
      <c r="D901" s="2" t="s">
        <v>6</v>
      </c>
      <c r="E901" s="1">
        <v>65</v>
      </c>
      <c r="F901" s="10">
        <v>45078</v>
      </c>
      <c r="G901" s="1">
        <v>3</v>
      </c>
      <c r="H901">
        <f t="shared" si="14"/>
        <v>18120</v>
      </c>
    </row>
    <row r="902" spans="1:8" x14ac:dyDescent="0.25">
      <c r="A902" s="2">
        <v>1016</v>
      </c>
      <c r="B902" s="2">
        <v>16842</v>
      </c>
      <c r="C902" s="2">
        <v>-3840</v>
      </c>
      <c r="D902" s="2" t="s">
        <v>5</v>
      </c>
      <c r="E902" s="1">
        <v>62</v>
      </c>
      <c r="F902" s="10">
        <v>45085</v>
      </c>
      <c r="G902" s="1">
        <v>5</v>
      </c>
      <c r="H902">
        <f t="shared" si="14"/>
        <v>14280</v>
      </c>
    </row>
    <row r="903" spans="1:8" x14ac:dyDescent="0.25">
      <c r="A903" s="2">
        <v>1016</v>
      </c>
      <c r="B903" s="2">
        <v>18587</v>
      </c>
      <c r="C903" s="2">
        <v>2111</v>
      </c>
      <c r="D903" s="2" t="s">
        <v>4</v>
      </c>
      <c r="E903" s="1">
        <v>62</v>
      </c>
      <c r="F903" s="10">
        <v>45099</v>
      </c>
      <c r="G903" s="1">
        <v>2</v>
      </c>
      <c r="H903">
        <f t="shared" si="14"/>
        <v>16391</v>
      </c>
    </row>
    <row r="904" spans="1:8" x14ac:dyDescent="0.25">
      <c r="A904" s="2">
        <v>1016</v>
      </c>
      <c r="B904" s="2">
        <v>7991</v>
      </c>
      <c r="C904" s="1">
        <v>1063</v>
      </c>
      <c r="D904" s="2" t="s">
        <v>6</v>
      </c>
      <c r="E904" s="1">
        <v>44</v>
      </c>
      <c r="F904" s="10">
        <v>45103</v>
      </c>
      <c r="G904" s="1">
        <v>1</v>
      </c>
      <c r="H904">
        <f t="shared" si="14"/>
        <v>17454</v>
      </c>
    </row>
    <row r="905" spans="1:8" x14ac:dyDescent="0.25">
      <c r="A905" s="2">
        <v>1016</v>
      </c>
      <c r="B905" s="2">
        <v>5948</v>
      </c>
      <c r="C905" s="2">
        <v>1801</v>
      </c>
      <c r="D905" s="2" t="s">
        <v>4</v>
      </c>
      <c r="E905" s="1">
        <v>43</v>
      </c>
      <c r="F905" s="10">
        <v>45110</v>
      </c>
      <c r="G905" s="1">
        <v>5</v>
      </c>
      <c r="H905">
        <f t="shared" si="14"/>
        <v>19255</v>
      </c>
    </row>
    <row r="906" spans="1:8" x14ac:dyDescent="0.25">
      <c r="A906" s="2">
        <v>1016</v>
      </c>
      <c r="B906" s="2">
        <v>7608</v>
      </c>
      <c r="C906" s="2">
        <v>-3278</v>
      </c>
      <c r="D906" s="2" t="s">
        <v>5</v>
      </c>
      <c r="E906" s="1">
        <v>56</v>
      </c>
      <c r="F906" s="10">
        <v>45116</v>
      </c>
      <c r="G906" s="1">
        <v>2</v>
      </c>
      <c r="H906">
        <f t="shared" si="14"/>
        <v>15977</v>
      </c>
    </row>
    <row r="907" spans="1:8" x14ac:dyDescent="0.25">
      <c r="A907" s="2">
        <v>1016</v>
      </c>
      <c r="B907" s="2">
        <v>7253</v>
      </c>
      <c r="C907" s="2">
        <v>-6</v>
      </c>
      <c r="D907" s="2" t="s">
        <v>5</v>
      </c>
      <c r="E907" s="1">
        <v>62</v>
      </c>
      <c r="F907" s="10">
        <v>45134</v>
      </c>
      <c r="G907" s="1">
        <v>4</v>
      </c>
      <c r="H907">
        <f t="shared" si="14"/>
        <v>15971</v>
      </c>
    </row>
    <row r="908" spans="1:8" x14ac:dyDescent="0.25">
      <c r="A908" s="2">
        <v>1016</v>
      </c>
      <c r="B908" s="2">
        <v>12413</v>
      </c>
      <c r="C908" s="1">
        <v>141</v>
      </c>
      <c r="D908" s="2" t="s">
        <v>6</v>
      </c>
      <c r="E908" s="1">
        <v>40</v>
      </c>
      <c r="F908" s="10">
        <v>45144</v>
      </c>
      <c r="G908" s="1">
        <v>2</v>
      </c>
      <c r="H908">
        <f t="shared" si="14"/>
        <v>16112</v>
      </c>
    </row>
    <row r="909" spans="1:8" x14ac:dyDescent="0.25">
      <c r="A909" s="2">
        <v>1016</v>
      </c>
      <c r="B909" s="2">
        <v>5244</v>
      </c>
      <c r="C909" s="2">
        <v>-153</v>
      </c>
      <c r="D909" s="2" t="s">
        <v>5</v>
      </c>
      <c r="E909" s="1">
        <v>58</v>
      </c>
      <c r="F909" s="10">
        <v>45163</v>
      </c>
      <c r="G909" s="1">
        <v>2</v>
      </c>
      <c r="H909">
        <f t="shared" si="14"/>
        <v>15959</v>
      </c>
    </row>
    <row r="910" spans="1:8" x14ac:dyDescent="0.25">
      <c r="A910" s="2">
        <v>1016</v>
      </c>
      <c r="B910" s="2">
        <v>11303</v>
      </c>
      <c r="C910" s="2">
        <v>-509</v>
      </c>
      <c r="D910" s="2" t="s">
        <v>5</v>
      </c>
      <c r="E910" s="1">
        <v>33</v>
      </c>
      <c r="F910" s="10">
        <v>45210</v>
      </c>
      <c r="G910" s="1">
        <v>4</v>
      </c>
      <c r="H910">
        <f t="shared" si="14"/>
        <v>15450</v>
      </c>
    </row>
    <row r="911" spans="1:8" x14ac:dyDescent="0.25">
      <c r="A911" s="2">
        <v>1016</v>
      </c>
      <c r="B911" s="2">
        <v>9053</v>
      </c>
      <c r="C911" s="2">
        <v>904</v>
      </c>
      <c r="D911" s="2" t="s">
        <v>4</v>
      </c>
      <c r="E911" s="1">
        <v>40</v>
      </c>
      <c r="F911" s="10">
        <v>45218</v>
      </c>
      <c r="G911" s="1">
        <v>3</v>
      </c>
      <c r="H911">
        <f t="shared" si="14"/>
        <v>16354</v>
      </c>
    </row>
    <row r="912" spans="1:8" x14ac:dyDescent="0.25">
      <c r="A912" s="2">
        <v>1016</v>
      </c>
      <c r="B912" s="2">
        <v>18213</v>
      </c>
      <c r="C912" s="2">
        <v>-188</v>
      </c>
      <c r="D912" s="2" t="s">
        <v>5</v>
      </c>
      <c r="E912" s="1">
        <v>60</v>
      </c>
      <c r="F912" s="10">
        <v>45226</v>
      </c>
      <c r="G912" s="1">
        <v>2</v>
      </c>
      <c r="H912">
        <f t="shared" si="14"/>
        <v>16166</v>
      </c>
    </row>
    <row r="913" spans="1:8" x14ac:dyDescent="0.25">
      <c r="A913" s="2">
        <v>1016</v>
      </c>
      <c r="B913" s="2">
        <v>11809</v>
      </c>
      <c r="C913" s="2">
        <v>2532</v>
      </c>
      <c r="D913" s="2" t="s">
        <v>4</v>
      </c>
      <c r="E913" s="1">
        <v>29</v>
      </c>
      <c r="F913" s="10">
        <v>45234</v>
      </c>
      <c r="G913" s="1">
        <v>3</v>
      </c>
      <c r="H913">
        <f t="shared" si="14"/>
        <v>18698</v>
      </c>
    </row>
    <row r="914" spans="1:8" x14ac:dyDescent="0.25">
      <c r="A914" s="2">
        <v>1016</v>
      </c>
      <c r="B914" s="2">
        <v>10263</v>
      </c>
      <c r="C914" s="2">
        <v>3776</v>
      </c>
      <c r="D914" s="2" t="s">
        <v>4</v>
      </c>
      <c r="E914" s="2">
        <v>48</v>
      </c>
      <c r="F914" s="10">
        <v>45262</v>
      </c>
      <c r="G914" s="2">
        <v>5</v>
      </c>
      <c r="H914">
        <f t="shared" si="14"/>
        <v>22474</v>
      </c>
    </row>
    <row r="915" spans="1:8" x14ac:dyDescent="0.25">
      <c r="A915" s="2">
        <v>1016</v>
      </c>
      <c r="B915" s="2">
        <v>6218</v>
      </c>
      <c r="C915" s="2">
        <v>-3502</v>
      </c>
      <c r="D915" s="2" t="s">
        <v>5</v>
      </c>
      <c r="E915" s="1">
        <v>37</v>
      </c>
      <c r="F915" s="10">
        <v>45265</v>
      </c>
      <c r="G915" s="1">
        <v>1</v>
      </c>
      <c r="H915">
        <f t="shared" si="14"/>
        <v>18972</v>
      </c>
    </row>
    <row r="916" spans="1:8" x14ac:dyDescent="0.25">
      <c r="A916" s="2">
        <v>1016</v>
      </c>
      <c r="B916" s="2">
        <v>14412</v>
      </c>
      <c r="C916" s="1">
        <v>974</v>
      </c>
      <c r="D916" s="2" t="s">
        <v>6</v>
      </c>
      <c r="E916" s="1">
        <v>51</v>
      </c>
      <c r="F916" s="10">
        <v>45266</v>
      </c>
      <c r="G916" s="1">
        <v>1</v>
      </c>
      <c r="H916">
        <f t="shared" si="14"/>
        <v>19946</v>
      </c>
    </row>
    <row r="917" spans="1:8" x14ac:dyDescent="0.25">
      <c r="A917" s="2">
        <v>1016</v>
      </c>
      <c r="B917" s="2">
        <v>13077</v>
      </c>
      <c r="C917" s="1">
        <v>148</v>
      </c>
      <c r="D917" s="2" t="s">
        <v>6</v>
      </c>
      <c r="E917" s="1">
        <v>67</v>
      </c>
      <c r="F917" s="10">
        <v>45275</v>
      </c>
      <c r="G917" s="1">
        <v>4</v>
      </c>
      <c r="H917">
        <f t="shared" si="14"/>
        <v>20094</v>
      </c>
    </row>
    <row r="918" spans="1:8" x14ac:dyDescent="0.25">
      <c r="A918" s="2">
        <v>1016</v>
      </c>
      <c r="B918" s="2">
        <v>18828</v>
      </c>
      <c r="C918" s="2">
        <v>-4606</v>
      </c>
      <c r="D918" s="2" t="s">
        <v>5</v>
      </c>
      <c r="E918" s="1">
        <v>48</v>
      </c>
      <c r="F918" s="10">
        <v>45307</v>
      </c>
      <c r="G918" s="1">
        <v>2</v>
      </c>
      <c r="H918">
        <f t="shared" si="14"/>
        <v>15488</v>
      </c>
    </row>
    <row r="919" spans="1:8" x14ac:dyDescent="0.25">
      <c r="A919" s="2">
        <v>1016</v>
      </c>
      <c r="B919" s="2">
        <v>19122</v>
      </c>
      <c r="C919" s="1">
        <v>885</v>
      </c>
      <c r="D919" s="2" t="s">
        <v>6</v>
      </c>
      <c r="E919" s="1">
        <v>29</v>
      </c>
      <c r="F919" s="10">
        <v>45310</v>
      </c>
      <c r="G919" s="1">
        <v>2</v>
      </c>
      <c r="H919">
        <f t="shared" si="14"/>
        <v>16373</v>
      </c>
    </row>
    <row r="920" spans="1:8" x14ac:dyDescent="0.25">
      <c r="A920" s="2">
        <v>1016</v>
      </c>
      <c r="B920" s="2">
        <v>18535</v>
      </c>
      <c r="C920" s="1">
        <v>1353</v>
      </c>
      <c r="D920" s="2" t="s">
        <v>6</v>
      </c>
      <c r="E920" s="1">
        <v>37</v>
      </c>
      <c r="F920" s="10">
        <v>45314</v>
      </c>
      <c r="G920" s="1">
        <v>1</v>
      </c>
      <c r="H920">
        <f t="shared" si="14"/>
        <v>17726</v>
      </c>
    </row>
    <row r="921" spans="1:8" x14ac:dyDescent="0.25">
      <c r="A921" s="2">
        <v>1016</v>
      </c>
      <c r="B921" s="2">
        <v>10778</v>
      </c>
      <c r="C921" s="1">
        <v>930</v>
      </c>
      <c r="D921" s="2" t="s">
        <v>6</v>
      </c>
      <c r="E921" s="1">
        <v>32</v>
      </c>
      <c r="F921" s="10">
        <v>45324</v>
      </c>
      <c r="G921" s="1">
        <v>1</v>
      </c>
      <c r="H921">
        <f t="shared" si="14"/>
        <v>18656</v>
      </c>
    </row>
    <row r="922" spans="1:8" x14ac:dyDescent="0.25">
      <c r="A922" s="2">
        <v>1016</v>
      </c>
      <c r="B922" s="2">
        <v>13674</v>
      </c>
      <c r="C922" s="2">
        <v>-2345</v>
      </c>
      <c r="D922" s="2" t="s">
        <v>5</v>
      </c>
      <c r="E922" s="1">
        <v>30</v>
      </c>
      <c r="F922" s="10">
        <v>45344</v>
      </c>
      <c r="G922" s="1">
        <v>3</v>
      </c>
      <c r="H922">
        <f t="shared" si="14"/>
        <v>16311</v>
      </c>
    </row>
    <row r="923" spans="1:8" x14ac:dyDescent="0.25">
      <c r="A923" s="2">
        <v>1016</v>
      </c>
      <c r="B923" s="2">
        <v>17854</v>
      </c>
      <c r="C923" s="2">
        <v>-1379</v>
      </c>
      <c r="D923" s="2" t="s">
        <v>5</v>
      </c>
      <c r="E923" s="1">
        <v>43</v>
      </c>
      <c r="F923" s="10">
        <v>45356</v>
      </c>
      <c r="G923" s="1">
        <v>1</v>
      </c>
      <c r="H923">
        <f t="shared" si="14"/>
        <v>14932</v>
      </c>
    </row>
    <row r="924" spans="1:8" x14ac:dyDescent="0.25">
      <c r="A924" s="2">
        <v>1016</v>
      </c>
      <c r="B924" s="2">
        <v>7337</v>
      </c>
      <c r="C924" s="2">
        <v>110</v>
      </c>
      <c r="D924" s="2" t="s">
        <v>4</v>
      </c>
      <c r="E924" s="1">
        <v>54</v>
      </c>
      <c r="F924" s="10">
        <v>45365</v>
      </c>
      <c r="G924" s="1">
        <v>5</v>
      </c>
      <c r="H924">
        <f t="shared" si="14"/>
        <v>15042</v>
      </c>
    </row>
    <row r="925" spans="1:8" x14ac:dyDescent="0.25">
      <c r="A925" s="2">
        <v>1016</v>
      </c>
      <c r="B925" s="2">
        <v>16503</v>
      </c>
      <c r="C925" s="2">
        <v>3896</v>
      </c>
      <c r="D925" s="2" t="s">
        <v>4</v>
      </c>
      <c r="E925" s="1">
        <v>50</v>
      </c>
      <c r="F925" s="10">
        <v>45368</v>
      </c>
      <c r="G925" s="1">
        <v>2</v>
      </c>
      <c r="H925">
        <f t="shared" si="14"/>
        <v>18938</v>
      </c>
    </row>
    <row r="926" spans="1:8" x14ac:dyDescent="0.25">
      <c r="A926" s="2">
        <v>1016</v>
      </c>
      <c r="B926" s="2">
        <v>15466</v>
      </c>
      <c r="C926" s="2">
        <v>2578</v>
      </c>
      <c r="D926" s="2" t="s">
        <v>4</v>
      </c>
      <c r="E926" s="1">
        <v>66</v>
      </c>
      <c r="F926" s="10">
        <v>45372</v>
      </c>
      <c r="G926" s="1">
        <v>3</v>
      </c>
      <c r="H926">
        <f t="shared" si="14"/>
        <v>21516</v>
      </c>
    </row>
    <row r="927" spans="1:8" x14ac:dyDescent="0.25">
      <c r="A927" s="2">
        <v>1016</v>
      </c>
      <c r="B927" s="2">
        <v>14310</v>
      </c>
      <c r="C927" s="2">
        <v>3261</v>
      </c>
      <c r="D927" s="2" t="s">
        <v>4</v>
      </c>
      <c r="E927" s="1">
        <v>38</v>
      </c>
      <c r="F927" s="10">
        <v>45380</v>
      </c>
      <c r="G927" s="1">
        <v>1</v>
      </c>
      <c r="H927">
        <f t="shared" si="14"/>
        <v>24777</v>
      </c>
    </row>
    <row r="928" spans="1:8" x14ac:dyDescent="0.25">
      <c r="A928" s="2">
        <v>1016</v>
      </c>
      <c r="B928" s="2">
        <v>14075</v>
      </c>
      <c r="C928" s="2">
        <v>-427</v>
      </c>
      <c r="D928" s="2" t="s">
        <v>5</v>
      </c>
      <c r="E928" s="1">
        <v>49</v>
      </c>
      <c r="F928" s="10">
        <v>45404</v>
      </c>
      <c r="G928" s="1">
        <v>5</v>
      </c>
      <c r="H928">
        <f t="shared" si="14"/>
        <v>24350</v>
      </c>
    </row>
    <row r="929" spans="1:8" x14ac:dyDescent="0.25">
      <c r="A929" s="2">
        <v>1016</v>
      </c>
      <c r="B929" s="2">
        <v>7753</v>
      </c>
      <c r="C929" s="2">
        <v>-720</v>
      </c>
      <c r="D929" s="2" t="s">
        <v>5</v>
      </c>
      <c r="E929" s="1">
        <v>64</v>
      </c>
      <c r="F929" s="10">
        <v>45426</v>
      </c>
      <c r="G929" s="1">
        <v>5</v>
      </c>
      <c r="H929">
        <f t="shared" si="14"/>
        <v>23630</v>
      </c>
    </row>
    <row r="930" spans="1:8" x14ac:dyDescent="0.25">
      <c r="A930" s="2">
        <v>1016</v>
      </c>
      <c r="B930" s="2">
        <v>19271</v>
      </c>
      <c r="C930" s="2">
        <v>4869</v>
      </c>
      <c r="D930" s="2" t="s">
        <v>4</v>
      </c>
      <c r="E930" s="1">
        <v>70</v>
      </c>
      <c r="F930" s="10">
        <v>45463</v>
      </c>
      <c r="G930" s="1">
        <v>1</v>
      </c>
      <c r="H930">
        <f t="shared" si="14"/>
        <v>28499</v>
      </c>
    </row>
    <row r="931" spans="1:8" x14ac:dyDescent="0.25">
      <c r="A931" s="2">
        <v>1016</v>
      </c>
      <c r="B931" s="2">
        <v>13107</v>
      </c>
      <c r="C931" s="2">
        <v>3874</v>
      </c>
      <c r="D931" s="2" t="s">
        <v>4</v>
      </c>
      <c r="E931" s="1">
        <v>56</v>
      </c>
      <c r="F931" s="10">
        <v>45492</v>
      </c>
      <c r="G931" s="1">
        <v>4</v>
      </c>
      <c r="H931">
        <f t="shared" si="14"/>
        <v>32373</v>
      </c>
    </row>
    <row r="932" spans="1:8" x14ac:dyDescent="0.25">
      <c r="A932" s="2">
        <v>1016</v>
      </c>
      <c r="B932" s="2">
        <v>12664</v>
      </c>
      <c r="C932" s="2">
        <v>-113</v>
      </c>
      <c r="D932" s="2" t="s">
        <v>5</v>
      </c>
      <c r="E932" s="1">
        <v>34</v>
      </c>
      <c r="F932" s="10">
        <v>45507</v>
      </c>
      <c r="G932" s="1">
        <v>2</v>
      </c>
      <c r="H932">
        <f t="shared" si="14"/>
        <v>32260</v>
      </c>
    </row>
    <row r="933" spans="1:8" x14ac:dyDescent="0.25">
      <c r="A933" s="2">
        <v>1016</v>
      </c>
      <c r="B933" s="2">
        <v>15300</v>
      </c>
      <c r="C933" s="1">
        <v>1413</v>
      </c>
      <c r="D933" s="2" t="s">
        <v>6</v>
      </c>
      <c r="E933" s="1">
        <v>34</v>
      </c>
      <c r="F933" s="10">
        <v>45515</v>
      </c>
      <c r="G933" s="1">
        <v>2</v>
      </c>
      <c r="H933">
        <f t="shared" si="14"/>
        <v>33673</v>
      </c>
    </row>
    <row r="934" spans="1:8" x14ac:dyDescent="0.25">
      <c r="A934" s="2">
        <v>1016</v>
      </c>
      <c r="B934" s="2">
        <v>8413</v>
      </c>
      <c r="C934" s="1">
        <v>398</v>
      </c>
      <c r="D934" s="2" t="s">
        <v>6</v>
      </c>
      <c r="E934" s="1">
        <v>27</v>
      </c>
      <c r="F934" s="10">
        <v>45524</v>
      </c>
      <c r="G934" s="1">
        <v>1</v>
      </c>
      <c r="H934">
        <f t="shared" si="14"/>
        <v>34071</v>
      </c>
    </row>
    <row r="935" spans="1:8" x14ac:dyDescent="0.25">
      <c r="A935" s="2">
        <v>1016</v>
      </c>
      <c r="B935" s="2">
        <v>5188</v>
      </c>
      <c r="C935" s="2">
        <v>4684</v>
      </c>
      <c r="D935" s="2" t="s">
        <v>4</v>
      </c>
      <c r="E935" s="1">
        <v>31</v>
      </c>
      <c r="F935" s="10">
        <v>45568</v>
      </c>
      <c r="G935" s="2">
        <v>5</v>
      </c>
      <c r="H935">
        <f t="shared" si="14"/>
        <v>38755</v>
      </c>
    </row>
    <row r="936" spans="1:8" x14ac:dyDescent="0.25">
      <c r="A936" s="2">
        <v>1016</v>
      </c>
      <c r="B936" s="2">
        <v>13951</v>
      </c>
      <c r="C936" s="1">
        <v>905</v>
      </c>
      <c r="D936" s="2" t="s">
        <v>6</v>
      </c>
      <c r="E936" s="1">
        <v>32</v>
      </c>
      <c r="F936" s="10">
        <v>45574</v>
      </c>
      <c r="G936" s="2">
        <v>4</v>
      </c>
      <c r="H936">
        <f t="shared" si="14"/>
        <v>39660</v>
      </c>
    </row>
    <row r="937" spans="1:8" x14ac:dyDescent="0.25">
      <c r="A937" s="2">
        <v>1016</v>
      </c>
      <c r="B937" s="2">
        <v>5351</v>
      </c>
      <c r="C937" s="2">
        <v>2063</v>
      </c>
      <c r="D937" s="2" t="s">
        <v>4</v>
      </c>
      <c r="E937" s="1">
        <v>67</v>
      </c>
      <c r="F937" s="10">
        <v>45579</v>
      </c>
      <c r="G937" s="2">
        <v>3</v>
      </c>
      <c r="H937">
        <f t="shared" si="14"/>
        <v>41723</v>
      </c>
    </row>
    <row r="938" spans="1:8" x14ac:dyDescent="0.25">
      <c r="A938" s="2">
        <v>1016</v>
      </c>
      <c r="B938" s="2">
        <v>10051</v>
      </c>
      <c r="C938" s="2">
        <v>-3226</v>
      </c>
      <c r="D938" s="2" t="s">
        <v>5</v>
      </c>
      <c r="E938" s="1">
        <v>60</v>
      </c>
      <c r="F938" s="10">
        <v>45595</v>
      </c>
      <c r="G938" s="2">
        <v>1</v>
      </c>
      <c r="H938">
        <f t="shared" si="14"/>
        <v>38497</v>
      </c>
    </row>
    <row r="939" spans="1:8" x14ac:dyDescent="0.25">
      <c r="A939" s="2">
        <v>1016</v>
      </c>
      <c r="B939" s="2">
        <v>8631</v>
      </c>
      <c r="C939" s="1">
        <v>715</v>
      </c>
      <c r="D939" s="2" t="s">
        <v>6</v>
      </c>
      <c r="E939" s="1">
        <v>31</v>
      </c>
      <c r="F939" s="10">
        <v>45603</v>
      </c>
      <c r="G939" s="2">
        <v>1</v>
      </c>
      <c r="H939">
        <f t="shared" si="14"/>
        <v>39212</v>
      </c>
    </row>
    <row r="940" spans="1:8" x14ac:dyDescent="0.25">
      <c r="A940" s="2">
        <v>1016</v>
      </c>
      <c r="B940" s="2">
        <v>12234</v>
      </c>
      <c r="C940" s="1">
        <v>882</v>
      </c>
      <c r="D940" s="2" t="s">
        <v>6</v>
      </c>
      <c r="E940" s="1">
        <v>30</v>
      </c>
      <c r="F940" s="10">
        <v>45611</v>
      </c>
      <c r="G940" s="2">
        <v>3</v>
      </c>
      <c r="H940">
        <f t="shared" si="14"/>
        <v>40094</v>
      </c>
    </row>
    <row r="941" spans="1:8" x14ac:dyDescent="0.25">
      <c r="A941" s="2">
        <v>1016</v>
      </c>
      <c r="B941" s="2">
        <v>10791</v>
      </c>
      <c r="C941" s="1">
        <v>998</v>
      </c>
      <c r="D941" s="2" t="s">
        <v>6</v>
      </c>
      <c r="E941" s="1">
        <v>41</v>
      </c>
      <c r="F941" s="10">
        <v>45637</v>
      </c>
      <c r="G941" s="2">
        <v>2</v>
      </c>
      <c r="H941">
        <f t="shared" si="14"/>
        <v>41092</v>
      </c>
    </row>
    <row r="942" spans="1:8" x14ac:dyDescent="0.25">
      <c r="A942" s="2">
        <v>1016</v>
      </c>
      <c r="B942" s="2">
        <v>7469</v>
      </c>
      <c r="C942" s="2">
        <v>-1999</v>
      </c>
      <c r="D942" s="2" t="s">
        <v>5</v>
      </c>
      <c r="E942" s="1">
        <v>49</v>
      </c>
      <c r="F942" s="10">
        <v>45644</v>
      </c>
      <c r="G942" s="2">
        <v>4</v>
      </c>
      <c r="H942">
        <f t="shared" si="14"/>
        <v>39093</v>
      </c>
    </row>
    <row r="943" spans="1:8" x14ac:dyDescent="0.25">
      <c r="A943" s="2">
        <v>1016</v>
      </c>
      <c r="B943" s="2">
        <v>19659</v>
      </c>
      <c r="C943" s="2">
        <v>2607</v>
      </c>
      <c r="D943" s="2" t="s">
        <v>4</v>
      </c>
      <c r="E943" s="1">
        <v>65</v>
      </c>
      <c r="F943" s="10">
        <v>45654</v>
      </c>
      <c r="G943" s="2">
        <v>1</v>
      </c>
      <c r="H943">
        <f t="shared" si="14"/>
        <v>41700</v>
      </c>
    </row>
    <row r="944" spans="1:8" x14ac:dyDescent="0.25">
      <c r="A944" s="2">
        <v>1017</v>
      </c>
      <c r="B944" s="2">
        <v>19303</v>
      </c>
      <c r="C944" s="1">
        <v>97</v>
      </c>
      <c r="D944" s="2" t="s">
        <v>6</v>
      </c>
      <c r="E944" s="1">
        <v>55</v>
      </c>
      <c r="F944" s="10">
        <v>44936</v>
      </c>
      <c r="G944" s="1">
        <v>4</v>
      </c>
      <c r="H944">
        <f t="shared" si="14"/>
        <v>19303</v>
      </c>
    </row>
    <row r="945" spans="1:8" x14ac:dyDescent="0.25">
      <c r="A945" s="2">
        <v>1017</v>
      </c>
      <c r="B945" s="2">
        <v>19374</v>
      </c>
      <c r="C945" s="1">
        <v>980</v>
      </c>
      <c r="D945" s="2" t="s">
        <v>6</v>
      </c>
      <c r="E945" s="1">
        <v>27</v>
      </c>
      <c r="F945" s="10">
        <v>44948</v>
      </c>
      <c r="G945" s="1">
        <v>1</v>
      </c>
      <c r="H945">
        <f t="shared" ref="H945:H1008" si="15">IF(A945=A944,H944+C945,B945)</f>
        <v>20283</v>
      </c>
    </row>
    <row r="946" spans="1:8" x14ac:dyDescent="0.25">
      <c r="A946" s="2">
        <v>1017</v>
      </c>
      <c r="B946" s="2">
        <v>7690</v>
      </c>
      <c r="C946" s="2">
        <v>-1425</v>
      </c>
      <c r="D946" s="2" t="s">
        <v>5</v>
      </c>
      <c r="E946" s="1">
        <v>44</v>
      </c>
      <c r="F946" s="10">
        <v>44969</v>
      </c>
      <c r="G946" s="1">
        <v>3</v>
      </c>
      <c r="H946">
        <f t="shared" si="15"/>
        <v>18858</v>
      </c>
    </row>
    <row r="947" spans="1:8" x14ac:dyDescent="0.25">
      <c r="A947" s="2">
        <v>1017</v>
      </c>
      <c r="B947" s="2">
        <v>11429</v>
      </c>
      <c r="C947" s="2">
        <v>-1894</v>
      </c>
      <c r="D947" s="2" t="s">
        <v>5</v>
      </c>
      <c r="E947" s="1">
        <v>60</v>
      </c>
      <c r="F947" s="10">
        <v>44970</v>
      </c>
      <c r="G947" s="1">
        <v>1</v>
      </c>
      <c r="H947">
        <f t="shared" si="15"/>
        <v>16964</v>
      </c>
    </row>
    <row r="948" spans="1:8" x14ac:dyDescent="0.25">
      <c r="A948" s="2">
        <v>1017</v>
      </c>
      <c r="B948" s="2">
        <v>19974</v>
      </c>
      <c r="C948" s="2">
        <v>-3405</v>
      </c>
      <c r="D948" s="2" t="s">
        <v>5</v>
      </c>
      <c r="E948" s="1">
        <v>43</v>
      </c>
      <c r="F948" s="10">
        <v>44982</v>
      </c>
      <c r="G948" s="1">
        <v>3</v>
      </c>
      <c r="H948">
        <f t="shared" si="15"/>
        <v>13559</v>
      </c>
    </row>
    <row r="949" spans="1:8" x14ac:dyDescent="0.25">
      <c r="A949" s="2">
        <v>1017</v>
      </c>
      <c r="B949" s="2">
        <v>6013</v>
      </c>
      <c r="C949" s="2">
        <v>-3893</v>
      </c>
      <c r="D949" s="2" t="s">
        <v>5</v>
      </c>
      <c r="E949" s="1">
        <v>59</v>
      </c>
      <c r="F949" s="10">
        <v>45005</v>
      </c>
      <c r="G949" s="1">
        <v>5</v>
      </c>
      <c r="H949">
        <f t="shared" si="15"/>
        <v>9666</v>
      </c>
    </row>
    <row r="950" spans="1:8" x14ac:dyDescent="0.25">
      <c r="A950" s="2">
        <v>1017</v>
      </c>
      <c r="B950" s="2">
        <v>19374</v>
      </c>
      <c r="C950" s="1">
        <v>986</v>
      </c>
      <c r="D950" s="2" t="s">
        <v>6</v>
      </c>
      <c r="E950" s="1">
        <v>35</v>
      </c>
      <c r="F950" s="10">
        <v>45022</v>
      </c>
      <c r="G950" s="1">
        <v>4</v>
      </c>
      <c r="H950">
        <f t="shared" si="15"/>
        <v>10652</v>
      </c>
    </row>
    <row r="951" spans="1:8" x14ac:dyDescent="0.25">
      <c r="A951" s="2">
        <v>1017</v>
      </c>
      <c r="B951" s="2">
        <v>15285</v>
      </c>
      <c r="C951" s="2">
        <v>-1798</v>
      </c>
      <c r="D951" s="2" t="s">
        <v>5</v>
      </c>
      <c r="E951" s="1">
        <v>67</v>
      </c>
      <c r="F951" s="10">
        <v>45034</v>
      </c>
      <c r="G951" s="1">
        <v>2</v>
      </c>
      <c r="H951">
        <f t="shared" si="15"/>
        <v>8854</v>
      </c>
    </row>
    <row r="952" spans="1:8" x14ac:dyDescent="0.25">
      <c r="A952" s="2">
        <v>1017</v>
      </c>
      <c r="B952" s="2">
        <v>7808</v>
      </c>
      <c r="C952" s="2">
        <v>-271</v>
      </c>
      <c r="D952" s="2" t="s">
        <v>5</v>
      </c>
      <c r="E952" s="1">
        <v>46</v>
      </c>
      <c r="F952" s="10">
        <v>45053</v>
      </c>
      <c r="G952" s="1">
        <v>5</v>
      </c>
      <c r="H952">
        <f t="shared" si="15"/>
        <v>8583</v>
      </c>
    </row>
    <row r="953" spans="1:8" x14ac:dyDescent="0.25">
      <c r="A953" s="2">
        <v>1017</v>
      </c>
      <c r="B953" s="2">
        <v>19160</v>
      </c>
      <c r="C953" s="1">
        <v>-321</v>
      </c>
      <c r="D953" s="2" t="s">
        <v>6</v>
      </c>
      <c r="E953" s="1">
        <v>45</v>
      </c>
      <c r="F953" s="10">
        <v>45069</v>
      </c>
      <c r="G953" s="1">
        <v>2</v>
      </c>
      <c r="H953">
        <f t="shared" si="15"/>
        <v>8262</v>
      </c>
    </row>
    <row r="954" spans="1:8" x14ac:dyDescent="0.25">
      <c r="A954" s="2">
        <v>1017</v>
      </c>
      <c r="B954" s="2">
        <v>14936</v>
      </c>
      <c r="C954" s="2">
        <v>-4476</v>
      </c>
      <c r="D954" s="2" t="s">
        <v>5</v>
      </c>
      <c r="E954" s="1">
        <v>68</v>
      </c>
      <c r="F954" s="10">
        <v>45079</v>
      </c>
      <c r="G954" s="1">
        <v>5</v>
      </c>
      <c r="H954">
        <f t="shared" si="15"/>
        <v>3786</v>
      </c>
    </row>
    <row r="955" spans="1:8" x14ac:dyDescent="0.25">
      <c r="A955" s="2">
        <v>1017</v>
      </c>
      <c r="B955" s="2">
        <v>11852</v>
      </c>
      <c r="C955" s="2">
        <v>-4729</v>
      </c>
      <c r="D955" s="2" t="s">
        <v>5</v>
      </c>
      <c r="E955" s="1">
        <v>37</v>
      </c>
      <c r="F955" s="10">
        <v>45092</v>
      </c>
      <c r="G955" s="1">
        <v>1</v>
      </c>
      <c r="H955">
        <f t="shared" si="15"/>
        <v>-943</v>
      </c>
    </row>
    <row r="956" spans="1:8" x14ac:dyDescent="0.25">
      <c r="A956" s="2">
        <v>1017</v>
      </c>
      <c r="B956" s="2">
        <v>10818</v>
      </c>
      <c r="C956" s="1">
        <v>-236</v>
      </c>
      <c r="D956" s="2" t="s">
        <v>6</v>
      </c>
      <c r="E956" s="1">
        <v>47</v>
      </c>
      <c r="F956" s="10">
        <v>45109</v>
      </c>
      <c r="G956" s="1">
        <v>3</v>
      </c>
      <c r="H956">
        <f t="shared" si="15"/>
        <v>-1179</v>
      </c>
    </row>
    <row r="957" spans="1:8" x14ac:dyDescent="0.25">
      <c r="A957" s="2">
        <v>1017</v>
      </c>
      <c r="B957" s="2">
        <v>9224</v>
      </c>
      <c r="C957" s="2">
        <v>-3322</v>
      </c>
      <c r="D957" s="2" t="s">
        <v>5</v>
      </c>
      <c r="E957" s="1">
        <v>38</v>
      </c>
      <c r="F957" s="10">
        <v>45153</v>
      </c>
      <c r="G957" s="1">
        <v>1</v>
      </c>
      <c r="H957">
        <f t="shared" si="15"/>
        <v>-4501</v>
      </c>
    </row>
    <row r="958" spans="1:8" x14ac:dyDescent="0.25">
      <c r="A958" s="2">
        <v>1017</v>
      </c>
      <c r="B958" s="2">
        <v>5466</v>
      </c>
      <c r="C958" s="2">
        <v>-4392</v>
      </c>
      <c r="D958" s="2" t="s">
        <v>5</v>
      </c>
      <c r="E958" s="1">
        <v>37</v>
      </c>
      <c r="F958" s="10">
        <v>45161</v>
      </c>
      <c r="G958" s="1">
        <v>4</v>
      </c>
      <c r="H958">
        <f t="shared" si="15"/>
        <v>-8893</v>
      </c>
    </row>
    <row r="959" spans="1:8" x14ac:dyDescent="0.25">
      <c r="A959" s="2">
        <v>1017</v>
      </c>
      <c r="B959" s="2">
        <v>8223</v>
      </c>
      <c r="C959" s="2">
        <v>-3557</v>
      </c>
      <c r="D959" s="2" t="s">
        <v>5</v>
      </c>
      <c r="E959" s="1">
        <v>35</v>
      </c>
      <c r="F959" s="10">
        <v>45183</v>
      </c>
      <c r="G959" s="1">
        <v>5</v>
      </c>
      <c r="H959">
        <f t="shared" si="15"/>
        <v>-12450</v>
      </c>
    </row>
    <row r="960" spans="1:8" x14ac:dyDescent="0.25">
      <c r="A960" s="2">
        <v>1017</v>
      </c>
      <c r="B960" s="2">
        <v>11332</v>
      </c>
      <c r="C960" s="2">
        <v>3966</v>
      </c>
      <c r="D960" s="2" t="s">
        <v>4</v>
      </c>
      <c r="E960" s="1">
        <v>62</v>
      </c>
      <c r="F960" s="10">
        <v>45194</v>
      </c>
      <c r="G960" s="1">
        <v>4</v>
      </c>
      <c r="H960">
        <f t="shared" si="15"/>
        <v>-8484</v>
      </c>
    </row>
    <row r="961" spans="1:8" x14ac:dyDescent="0.25">
      <c r="A961" s="2">
        <v>1017</v>
      </c>
      <c r="B961" s="2">
        <v>6090</v>
      </c>
      <c r="C961" s="1">
        <v>-427</v>
      </c>
      <c r="D961" s="2" t="s">
        <v>6</v>
      </c>
      <c r="E961" s="1">
        <v>31</v>
      </c>
      <c r="F961" s="10">
        <v>45197</v>
      </c>
      <c r="G961" s="1">
        <v>2</v>
      </c>
      <c r="H961">
        <f t="shared" si="15"/>
        <v>-8911</v>
      </c>
    </row>
    <row r="962" spans="1:8" x14ac:dyDescent="0.25">
      <c r="A962" s="2">
        <v>1017</v>
      </c>
      <c r="B962" s="2">
        <v>17888</v>
      </c>
      <c r="C962" s="2">
        <v>-1050</v>
      </c>
      <c r="D962" s="2" t="s">
        <v>5</v>
      </c>
      <c r="E962" s="1">
        <v>63</v>
      </c>
      <c r="F962" s="10">
        <v>45200</v>
      </c>
      <c r="G962" s="1">
        <v>5</v>
      </c>
      <c r="H962">
        <f t="shared" si="15"/>
        <v>-9961</v>
      </c>
    </row>
    <row r="963" spans="1:8" x14ac:dyDescent="0.25">
      <c r="A963" s="2">
        <v>1017</v>
      </c>
      <c r="B963" s="2">
        <v>11087</v>
      </c>
      <c r="C963" s="1">
        <v>-396</v>
      </c>
      <c r="D963" s="2" t="s">
        <v>6</v>
      </c>
      <c r="E963" s="1">
        <v>33</v>
      </c>
      <c r="F963" s="10">
        <v>45201</v>
      </c>
      <c r="G963" s="1">
        <v>3</v>
      </c>
      <c r="H963">
        <f t="shared" si="15"/>
        <v>-10357</v>
      </c>
    </row>
    <row r="964" spans="1:8" x14ac:dyDescent="0.25">
      <c r="A964" s="2">
        <v>1017</v>
      </c>
      <c r="B964" s="2">
        <v>11849</v>
      </c>
      <c r="C964" s="2">
        <v>18</v>
      </c>
      <c r="D964" s="2" t="s">
        <v>4</v>
      </c>
      <c r="E964" s="1">
        <v>52</v>
      </c>
      <c r="F964" s="10">
        <v>45252</v>
      </c>
      <c r="G964" s="1">
        <v>3</v>
      </c>
      <c r="H964">
        <f t="shared" si="15"/>
        <v>-10339</v>
      </c>
    </row>
    <row r="965" spans="1:8" x14ac:dyDescent="0.25">
      <c r="A965" s="2">
        <v>1017</v>
      </c>
      <c r="B965" s="2">
        <v>7606</v>
      </c>
      <c r="C965" s="1">
        <v>1063</v>
      </c>
      <c r="D965" s="2" t="s">
        <v>6</v>
      </c>
      <c r="E965" s="1">
        <v>67</v>
      </c>
      <c r="F965" s="10">
        <v>45288</v>
      </c>
      <c r="G965" s="1">
        <v>5</v>
      </c>
      <c r="H965">
        <f t="shared" si="15"/>
        <v>-9276</v>
      </c>
    </row>
    <row r="966" spans="1:8" x14ac:dyDescent="0.25">
      <c r="A966" s="2">
        <v>1017</v>
      </c>
      <c r="B966" s="2">
        <v>6393</v>
      </c>
      <c r="C966" s="1">
        <v>-74</v>
      </c>
      <c r="D966" s="2" t="s">
        <v>6</v>
      </c>
      <c r="E966" s="1">
        <v>52</v>
      </c>
      <c r="F966" s="10">
        <v>45298</v>
      </c>
      <c r="G966" s="1">
        <v>3</v>
      </c>
      <c r="H966">
        <f t="shared" si="15"/>
        <v>-9350</v>
      </c>
    </row>
    <row r="967" spans="1:8" x14ac:dyDescent="0.25">
      <c r="A967" s="2">
        <v>1017</v>
      </c>
      <c r="B967" s="2">
        <v>5198</v>
      </c>
      <c r="C967" s="1">
        <v>1058</v>
      </c>
      <c r="D967" s="2" t="s">
        <v>6</v>
      </c>
      <c r="E967" s="1">
        <v>54</v>
      </c>
      <c r="F967" s="10">
        <v>45300</v>
      </c>
      <c r="G967" s="1">
        <v>5</v>
      </c>
      <c r="H967">
        <f t="shared" si="15"/>
        <v>-8292</v>
      </c>
    </row>
    <row r="968" spans="1:8" x14ac:dyDescent="0.25">
      <c r="A968" s="2">
        <v>1017</v>
      </c>
      <c r="B968" s="2">
        <v>17765</v>
      </c>
      <c r="C968" s="1">
        <v>-291</v>
      </c>
      <c r="D968" s="2" t="s">
        <v>6</v>
      </c>
      <c r="E968" s="1">
        <v>41</v>
      </c>
      <c r="F968" s="10">
        <v>45306</v>
      </c>
      <c r="G968" s="1">
        <v>3</v>
      </c>
      <c r="H968">
        <f t="shared" si="15"/>
        <v>-8583</v>
      </c>
    </row>
    <row r="969" spans="1:8" x14ac:dyDescent="0.25">
      <c r="A969" s="2">
        <v>1017</v>
      </c>
      <c r="B969" s="2">
        <v>11571</v>
      </c>
      <c r="C969" s="1">
        <v>262</v>
      </c>
      <c r="D969" s="2" t="s">
        <v>6</v>
      </c>
      <c r="E969" s="1">
        <v>61</v>
      </c>
      <c r="F969" s="10">
        <v>45313</v>
      </c>
      <c r="G969" s="1">
        <v>1</v>
      </c>
      <c r="H969">
        <f t="shared" si="15"/>
        <v>-8321</v>
      </c>
    </row>
    <row r="970" spans="1:8" x14ac:dyDescent="0.25">
      <c r="A970" s="2">
        <v>1017</v>
      </c>
      <c r="B970" s="2">
        <v>14512</v>
      </c>
      <c r="C970" s="2">
        <v>-2792</v>
      </c>
      <c r="D970" s="2" t="s">
        <v>5</v>
      </c>
      <c r="E970" s="1">
        <v>33</v>
      </c>
      <c r="F970" s="10">
        <v>45318</v>
      </c>
      <c r="G970" s="1">
        <v>2</v>
      </c>
      <c r="H970">
        <f t="shared" si="15"/>
        <v>-11113</v>
      </c>
    </row>
    <row r="971" spans="1:8" x14ac:dyDescent="0.25">
      <c r="A971" s="2">
        <v>1017</v>
      </c>
      <c r="B971" s="2">
        <v>9008</v>
      </c>
      <c r="C971" s="2">
        <v>3400</v>
      </c>
      <c r="D971" s="2" t="s">
        <v>4</v>
      </c>
      <c r="E971" s="1">
        <v>33</v>
      </c>
      <c r="F971" s="10">
        <v>45322</v>
      </c>
      <c r="G971" s="1">
        <v>2</v>
      </c>
      <c r="H971">
        <f t="shared" si="15"/>
        <v>-7713</v>
      </c>
    </row>
    <row r="972" spans="1:8" x14ac:dyDescent="0.25">
      <c r="A972" s="2">
        <v>1017</v>
      </c>
      <c r="B972" s="2">
        <v>12535</v>
      </c>
      <c r="C972" s="2">
        <v>-4090</v>
      </c>
      <c r="D972" s="2" t="s">
        <v>5</v>
      </c>
      <c r="E972" s="1">
        <v>68</v>
      </c>
      <c r="F972" s="10">
        <v>45322</v>
      </c>
      <c r="G972" s="1">
        <v>4</v>
      </c>
      <c r="H972">
        <f t="shared" si="15"/>
        <v>-11803</v>
      </c>
    </row>
    <row r="973" spans="1:8" x14ac:dyDescent="0.25">
      <c r="A973" s="2">
        <v>1017</v>
      </c>
      <c r="B973" s="2">
        <v>14951</v>
      </c>
      <c r="C973" s="2">
        <v>1394</v>
      </c>
      <c r="D973" s="2" t="s">
        <v>4</v>
      </c>
      <c r="E973" s="2">
        <v>35</v>
      </c>
      <c r="F973" s="10">
        <v>45327</v>
      </c>
      <c r="G973" s="2">
        <v>4</v>
      </c>
      <c r="H973">
        <f t="shared" si="15"/>
        <v>-10409</v>
      </c>
    </row>
    <row r="974" spans="1:8" x14ac:dyDescent="0.25">
      <c r="A974" s="2">
        <v>1017</v>
      </c>
      <c r="B974" s="2">
        <v>5110</v>
      </c>
      <c r="C974" s="2">
        <v>2303</v>
      </c>
      <c r="D974" s="2" t="s">
        <v>4</v>
      </c>
      <c r="E974" s="1">
        <v>33</v>
      </c>
      <c r="F974" s="10">
        <v>45352</v>
      </c>
      <c r="G974" s="1">
        <v>3</v>
      </c>
      <c r="H974">
        <f t="shared" si="15"/>
        <v>-8106</v>
      </c>
    </row>
    <row r="975" spans="1:8" x14ac:dyDescent="0.25">
      <c r="A975" s="2">
        <v>1017</v>
      </c>
      <c r="B975" s="2">
        <v>11416</v>
      </c>
      <c r="C975" s="2">
        <v>2456</v>
      </c>
      <c r="D975" s="2" t="s">
        <v>4</v>
      </c>
      <c r="E975" s="1">
        <v>46</v>
      </c>
      <c r="F975" s="10">
        <v>45360</v>
      </c>
      <c r="G975" s="1">
        <v>3</v>
      </c>
      <c r="H975">
        <f t="shared" si="15"/>
        <v>-5650</v>
      </c>
    </row>
    <row r="976" spans="1:8" x14ac:dyDescent="0.25">
      <c r="A976" s="2">
        <v>1017</v>
      </c>
      <c r="B976" s="2">
        <v>11536</v>
      </c>
      <c r="C976" s="1">
        <v>278</v>
      </c>
      <c r="D976" s="2" t="s">
        <v>6</v>
      </c>
      <c r="E976" s="1">
        <v>38</v>
      </c>
      <c r="F976" s="10">
        <v>45362</v>
      </c>
      <c r="G976" s="1">
        <v>1</v>
      </c>
      <c r="H976">
        <f t="shared" si="15"/>
        <v>-5372</v>
      </c>
    </row>
    <row r="977" spans="1:8" x14ac:dyDescent="0.25">
      <c r="A977" s="2">
        <v>1017</v>
      </c>
      <c r="B977" s="2">
        <v>14300</v>
      </c>
      <c r="C977" s="2">
        <v>4331</v>
      </c>
      <c r="D977" s="2" t="s">
        <v>4</v>
      </c>
      <c r="E977" s="1">
        <v>29</v>
      </c>
      <c r="F977" s="10">
        <v>45365</v>
      </c>
      <c r="G977" s="1">
        <v>3</v>
      </c>
      <c r="H977">
        <f t="shared" si="15"/>
        <v>-1041</v>
      </c>
    </row>
    <row r="978" spans="1:8" x14ac:dyDescent="0.25">
      <c r="A978" s="2">
        <v>1017</v>
      </c>
      <c r="B978" s="2">
        <v>14135</v>
      </c>
      <c r="C978" s="1">
        <v>625</v>
      </c>
      <c r="D978" s="2" t="s">
        <v>6</v>
      </c>
      <c r="E978" s="1">
        <v>45</v>
      </c>
      <c r="F978" s="10">
        <v>45393</v>
      </c>
      <c r="G978" s="1">
        <v>4</v>
      </c>
      <c r="H978">
        <f t="shared" si="15"/>
        <v>-416</v>
      </c>
    </row>
    <row r="979" spans="1:8" x14ac:dyDescent="0.25">
      <c r="A979" s="2">
        <v>1017</v>
      </c>
      <c r="B979" s="2">
        <v>15135</v>
      </c>
      <c r="C979" s="2">
        <v>-525</v>
      </c>
      <c r="D979" s="2" t="s">
        <v>5</v>
      </c>
      <c r="E979" s="1">
        <v>64</v>
      </c>
      <c r="F979" s="10">
        <v>45397</v>
      </c>
      <c r="G979" s="1">
        <v>2</v>
      </c>
      <c r="H979">
        <f t="shared" si="15"/>
        <v>-941</v>
      </c>
    </row>
    <row r="980" spans="1:8" x14ac:dyDescent="0.25">
      <c r="A980" s="2">
        <v>1017</v>
      </c>
      <c r="B980" s="2">
        <v>15879</v>
      </c>
      <c r="C980" s="2">
        <v>325</v>
      </c>
      <c r="D980" s="2" t="s">
        <v>4</v>
      </c>
      <c r="E980" s="1">
        <v>53</v>
      </c>
      <c r="F980" s="10">
        <v>45432</v>
      </c>
      <c r="G980" s="1">
        <v>5</v>
      </c>
      <c r="H980">
        <f t="shared" si="15"/>
        <v>-616</v>
      </c>
    </row>
    <row r="981" spans="1:8" x14ac:dyDescent="0.25">
      <c r="A981" s="2">
        <v>1017</v>
      </c>
      <c r="B981" s="2">
        <v>14409</v>
      </c>
      <c r="C981" s="2">
        <v>1365</v>
      </c>
      <c r="D981" s="2" t="s">
        <v>4</v>
      </c>
      <c r="E981" s="1">
        <v>70</v>
      </c>
      <c r="F981" s="10">
        <v>45433</v>
      </c>
      <c r="G981" s="1">
        <v>2</v>
      </c>
      <c r="H981">
        <f t="shared" si="15"/>
        <v>749</v>
      </c>
    </row>
    <row r="982" spans="1:8" x14ac:dyDescent="0.25">
      <c r="A982" s="2">
        <v>1017</v>
      </c>
      <c r="B982" s="2">
        <v>14528</v>
      </c>
      <c r="C982" s="1">
        <v>661</v>
      </c>
      <c r="D982" s="2" t="s">
        <v>6</v>
      </c>
      <c r="E982" s="1">
        <v>68</v>
      </c>
      <c r="F982" s="10">
        <v>45434</v>
      </c>
      <c r="G982" s="1">
        <v>5</v>
      </c>
      <c r="H982">
        <f t="shared" si="15"/>
        <v>1410</v>
      </c>
    </row>
    <row r="983" spans="1:8" x14ac:dyDescent="0.25">
      <c r="A983" s="2">
        <v>1017</v>
      </c>
      <c r="B983" s="2">
        <v>5218</v>
      </c>
      <c r="C983" s="1">
        <v>-277</v>
      </c>
      <c r="D983" s="2" t="s">
        <v>6</v>
      </c>
      <c r="E983" s="1">
        <v>42</v>
      </c>
      <c r="F983" s="10">
        <v>45435</v>
      </c>
      <c r="G983" s="1">
        <v>2</v>
      </c>
      <c r="H983">
        <f t="shared" si="15"/>
        <v>1133</v>
      </c>
    </row>
    <row r="984" spans="1:8" x14ac:dyDescent="0.25">
      <c r="A984" s="2">
        <v>1017</v>
      </c>
      <c r="B984" s="2">
        <v>10830</v>
      </c>
      <c r="C984" s="1">
        <v>-413</v>
      </c>
      <c r="D984" s="2" t="s">
        <v>6</v>
      </c>
      <c r="E984" s="1">
        <v>58</v>
      </c>
      <c r="F984" s="10">
        <v>45435</v>
      </c>
      <c r="G984" s="1">
        <v>4</v>
      </c>
      <c r="H984">
        <f t="shared" si="15"/>
        <v>720</v>
      </c>
    </row>
    <row r="985" spans="1:8" x14ac:dyDescent="0.25">
      <c r="A985" s="2">
        <v>1017</v>
      </c>
      <c r="B985" s="2">
        <v>9640</v>
      </c>
      <c r="C985" s="2">
        <v>4088</v>
      </c>
      <c r="D985" s="2" t="s">
        <v>4</v>
      </c>
      <c r="E985" s="1">
        <v>33</v>
      </c>
      <c r="F985" s="10">
        <v>45436</v>
      </c>
      <c r="G985" s="1">
        <v>5</v>
      </c>
      <c r="H985">
        <f t="shared" si="15"/>
        <v>4808</v>
      </c>
    </row>
    <row r="986" spans="1:8" x14ac:dyDescent="0.25">
      <c r="A986" s="2">
        <v>1017</v>
      </c>
      <c r="B986" s="2">
        <v>12805</v>
      </c>
      <c r="C986" s="2">
        <v>182</v>
      </c>
      <c r="D986" s="2" t="s">
        <v>4</v>
      </c>
      <c r="E986" s="1">
        <v>38</v>
      </c>
      <c r="F986" s="10">
        <v>45437</v>
      </c>
      <c r="G986" s="1">
        <v>1</v>
      </c>
      <c r="H986">
        <f t="shared" si="15"/>
        <v>4990</v>
      </c>
    </row>
    <row r="987" spans="1:8" x14ac:dyDescent="0.25">
      <c r="A987" s="2">
        <v>1017</v>
      </c>
      <c r="B987" s="2">
        <v>17010</v>
      </c>
      <c r="C987" s="2">
        <v>-42</v>
      </c>
      <c r="D987" s="2" t="s">
        <v>5</v>
      </c>
      <c r="E987" s="1">
        <v>67</v>
      </c>
      <c r="F987" s="10">
        <v>45438</v>
      </c>
      <c r="G987" s="1">
        <v>2</v>
      </c>
      <c r="H987">
        <f t="shared" si="15"/>
        <v>4948</v>
      </c>
    </row>
    <row r="988" spans="1:8" x14ac:dyDescent="0.25">
      <c r="A988" s="2">
        <v>1017</v>
      </c>
      <c r="B988" s="2">
        <v>10353</v>
      </c>
      <c r="C988" s="2">
        <v>2241</v>
      </c>
      <c r="D988" s="2" t="s">
        <v>4</v>
      </c>
      <c r="E988" s="1">
        <v>35</v>
      </c>
      <c r="F988" s="10">
        <v>45454</v>
      </c>
      <c r="G988" s="1">
        <v>2</v>
      </c>
      <c r="H988">
        <f t="shared" si="15"/>
        <v>7189</v>
      </c>
    </row>
    <row r="989" spans="1:8" x14ac:dyDescent="0.25">
      <c r="A989" s="2">
        <v>1017</v>
      </c>
      <c r="B989" s="2">
        <v>18994</v>
      </c>
      <c r="C989" s="2">
        <v>-3428</v>
      </c>
      <c r="D989" s="2" t="s">
        <v>5</v>
      </c>
      <c r="E989" s="1">
        <v>61</v>
      </c>
      <c r="F989" s="10">
        <v>45468</v>
      </c>
      <c r="G989" s="1">
        <v>4</v>
      </c>
      <c r="H989">
        <f t="shared" si="15"/>
        <v>3761</v>
      </c>
    </row>
    <row r="990" spans="1:8" x14ac:dyDescent="0.25">
      <c r="A990" s="2">
        <v>1017</v>
      </c>
      <c r="B990" s="2">
        <v>6224</v>
      </c>
      <c r="C990" s="2">
        <v>223</v>
      </c>
      <c r="D990" s="2" t="s">
        <v>4</v>
      </c>
      <c r="E990" s="1">
        <v>40</v>
      </c>
      <c r="F990" s="10">
        <v>45492</v>
      </c>
      <c r="G990" s="1">
        <v>4</v>
      </c>
      <c r="H990">
        <f t="shared" si="15"/>
        <v>3984</v>
      </c>
    </row>
    <row r="991" spans="1:8" x14ac:dyDescent="0.25">
      <c r="A991" s="2">
        <v>1017</v>
      </c>
      <c r="B991" s="2">
        <v>7746</v>
      </c>
      <c r="C991" s="2">
        <v>-524</v>
      </c>
      <c r="D991" s="2" t="s">
        <v>5</v>
      </c>
      <c r="E991" s="1">
        <v>39</v>
      </c>
      <c r="F991" s="10">
        <v>45506</v>
      </c>
      <c r="G991" s="1">
        <v>3</v>
      </c>
      <c r="H991">
        <f t="shared" si="15"/>
        <v>3460</v>
      </c>
    </row>
    <row r="992" spans="1:8" x14ac:dyDescent="0.25">
      <c r="A992" s="2">
        <v>1017</v>
      </c>
      <c r="B992" s="2">
        <v>11093</v>
      </c>
      <c r="C992" s="1">
        <v>319</v>
      </c>
      <c r="D992" s="2" t="s">
        <v>6</v>
      </c>
      <c r="E992" s="1">
        <v>47</v>
      </c>
      <c r="F992" s="10">
        <v>45526</v>
      </c>
      <c r="G992" s="1">
        <v>5</v>
      </c>
      <c r="H992">
        <f t="shared" si="15"/>
        <v>3779</v>
      </c>
    </row>
    <row r="993" spans="1:8" x14ac:dyDescent="0.25">
      <c r="A993" s="2">
        <v>1017</v>
      </c>
      <c r="B993" s="2">
        <v>6465</v>
      </c>
      <c r="C993" s="1">
        <v>-498</v>
      </c>
      <c r="D993" s="2" t="s">
        <v>6</v>
      </c>
      <c r="E993" s="1">
        <v>51</v>
      </c>
      <c r="F993" s="10">
        <v>45551</v>
      </c>
      <c r="G993" s="1">
        <v>4</v>
      </c>
      <c r="H993">
        <f t="shared" si="15"/>
        <v>3281</v>
      </c>
    </row>
    <row r="994" spans="1:8" x14ac:dyDescent="0.25">
      <c r="A994" s="2">
        <v>1017</v>
      </c>
      <c r="B994" s="2">
        <v>17805</v>
      </c>
      <c r="C994" s="1">
        <v>-481</v>
      </c>
      <c r="D994" s="2" t="s">
        <v>6</v>
      </c>
      <c r="E994" s="1">
        <v>64</v>
      </c>
      <c r="F994" s="10">
        <v>45586</v>
      </c>
      <c r="G994" s="2">
        <v>1</v>
      </c>
      <c r="H994">
        <f t="shared" si="15"/>
        <v>2800</v>
      </c>
    </row>
    <row r="995" spans="1:8" x14ac:dyDescent="0.25">
      <c r="A995" s="2">
        <v>1017</v>
      </c>
      <c r="B995" s="2">
        <v>10593</v>
      </c>
      <c r="C995" s="2">
        <v>-4801</v>
      </c>
      <c r="D995" s="2" t="s">
        <v>5</v>
      </c>
      <c r="E995" s="1">
        <v>28</v>
      </c>
      <c r="F995" s="10">
        <v>45592</v>
      </c>
      <c r="G995" s="2">
        <v>1</v>
      </c>
      <c r="H995">
        <f t="shared" si="15"/>
        <v>-2001</v>
      </c>
    </row>
    <row r="996" spans="1:8" x14ac:dyDescent="0.25">
      <c r="A996" s="2">
        <v>1017</v>
      </c>
      <c r="B996" s="2">
        <v>17778</v>
      </c>
      <c r="C996" s="2">
        <v>-328</v>
      </c>
      <c r="D996" s="2" t="s">
        <v>5</v>
      </c>
      <c r="E996" s="7"/>
      <c r="F996" s="10">
        <v>45599</v>
      </c>
      <c r="G996" s="2">
        <v>1</v>
      </c>
      <c r="H996">
        <f t="shared" si="15"/>
        <v>-2329</v>
      </c>
    </row>
    <row r="997" spans="1:8" x14ac:dyDescent="0.25">
      <c r="A997" s="2">
        <v>1017</v>
      </c>
      <c r="B997" s="2">
        <v>14514</v>
      </c>
      <c r="C997" s="2">
        <v>-3888</v>
      </c>
      <c r="D997" s="2" t="s">
        <v>5</v>
      </c>
      <c r="E997" s="1">
        <v>42</v>
      </c>
      <c r="F997" s="10">
        <v>45610</v>
      </c>
      <c r="G997" s="2">
        <v>2</v>
      </c>
      <c r="H997">
        <f t="shared" si="15"/>
        <v>-6217</v>
      </c>
    </row>
    <row r="998" spans="1:8" x14ac:dyDescent="0.25">
      <c r="A998" s="2">
        <v>1017</v>
      </c>
      <c r="B998" s="2">
        <v>6723</v>
      </c>
      <c r="C998" s="2">
        <v>-235</v>
      </c>
      <c r="D998" s="2" t="s">
        <v>6</v>
      </c>
      <c r="E998" s="7"/>
      <c r="F998" s="10">
        <v>45621</v>
      </c>
      <c r="G998" s="2">
        <v>5</v>
      </c>
      <c r="H998">
        <f t="shared" si="15"/>
        <v>-6452</v>
      </c>
    </row>
    <row r="999" spans="1:8" x14ac:dyDescent="0.25">
      <c r="A999" s="2">
        <v>1017</v>
      </c>
      <c r="B999" s="2">
        <v>9414</v>
      </c>
      <c r="C999" s="2">
        <v>-252</v>
      </c>
      <c r="D999" s="2" t="s">
        <v>6</v>
      </c>
      <c r="E999" s="7"/>
      <c r="F999" s="10">
        <v>45627</v>
      </c>
      <c r="G999" s="2">
        <v>4</v>
      </c>
      <c r="H999">
        <f t="shared" si="15"/>
        <v>-6704</v>
      </c>
    </row>
    <row r="1000" spans="1:8" x14ac:dyDescent="0.25">
      <c r="A1000" s="2">
        <v>1017</v>
      </c>
      <c r="B1000" s="2">
        <v>17733</v>
      </c>
      <c r="C1000" s="1">
        <v>492</v>
      </c>
      <c r="D1000" s="2" t="s">
        <v>6</v>
      </c>
      <c r="E1000" s="1">
        <v>46</v>
      </c>
      <c r="F1000" s="10">
        <v>45628</v>
      </c>
      <c r="G1000" s="2">
        <v>2</v>
      </c>
      <c r="H1000">
        <f t="shared" si="15"/>
        <v>-6212</v>
      </c>
    </row>
    <row r="1001" spans="1:8" x14ac:dyDescent="0.25">
      <c r="A1001" s="2">
        <v>1017</v>
      </c>
      <c r="B1001" s="2">
        <v>10091</v>
      </c>
      <c r="C1001" s="2">
        <v>-353</v>
      </c>
      <c r="D1001" s="2" t="s">
        <v>6</v>
      </c>
      <c r="E1001" s="7"/>
      <c r="F1001" s="10">
        <v>45648</v>
      </c>
      <c r="G1001" s="2">
        <v>1</v>
      </c>
      <c r="H1001">
        <f t="shared" si="15"/>
        <v>-6565</v>
      </c>
    </row>
    <row r="1002" spans="1:8" x14ac:dyDescent="0.25">
      <c r="A1002" s="2">
        <v>1017</v>
      </c>
      <c r="B1002" s="2">
        <v>7511</v>
      </c>
      <c r="C1002" s="2">
        <v>-766</v>
      </c>
      <c r="D1002" s="2" t="s">
        <v>5</v>
      </c>
      <c r="E1002" s="1">
        <v>56</v>
      </c>
      <c r="F1002" s="10">
        <v>45654</v>
      </c>
      <c r="G1002" s="2">
        <v>3</v>
      </c>
      <c r="H1002">
        <f t="shared" si="15"/>
        <v>-7331</v>
      </c>
    </row>
    <row r="1003" spans="1:8" x14ac:dyDescent="0.25">
      <c r="A1003" s="2">
        <v>1018</v>
      </c>
      <c r="B1003" s="2">
        <v>15720</v>
      </c>
      <c r="C1003" s="2">
        <v>3660</v>
      </c>
      <c r="D1003" s="2" t="s">
        <v>4</v>
      </c>
      <c r="E1003" s="1">
        <v>37</v>
      </c>
      <c r="F1003" s="10">
        <v>44939</v>
      </c>
      <c r="G1003" s="1">
        <v>1</v>
      </c>
      <c r="H1003">
        <f t="shared" si="15"/>
        <v>15720</v>
      </c>
    </row>
    <row r="1004" spans="1:8" x14ac:dyDescent="0.25">
      <c r="A1004" s="2">
        <v>1018</v>
      </c>
      <c r="B1004" s="2">
        <v>9346</v>
      </c>
      <c r="C1004" s="1">
        <v>-88</v>
      </c>
      <c r="D1004" s="2" t="s">
        <v>6</v>
      </c>
      <c r="E1004" s="1">
        <v>63</v>
      </c>
      <c r="F1004" s="10">
        <v>44945</v>
      </c>
      <c r="G1004" s="1">
        <v>3</v>
      </c>
      <c r="H1004">
        <f t="shared" si="15"/>
        <v>15632</v>
      </c>
    </row>
    <row r="1005" spans="1:8" x14ac:dyDescent="0.25">
      <c r="A1005" s="2">
        <v>1018</v>
      </c>
      <c r="B1005" s="2">
        <v>11818</v>
      </c>
      <c r="C1005" s="2">
        <v>807</v>
      </c>
      <c r="D1005" s="2" t="s">
        <v>4</v>
      </c>
      <c r="E1005" s="1">
        <v>55</v>
      </c>
      <c r="F1005" s="10">
        <v>44952</v>
      </c>
      <c r="G1005" s="1">
        <v>5</v>
      </c>
      <c r="H1005">
        <f t="shared" si="15"/>
        <v>16439</v>
      </c>
    </row>
    <row r="1006" spans="1:8" x14ac:dyDescent="0.25">
      <c r="A1006" s="2">
        <v>1018</v>
      </c>
      <c r="B1006" s="2">
        <v>8367</v>
      </c>
      <c r="C1006" s="2">
        <v>2856</v>
      </c>
      <c r="D1006" s="2" t="s">
        <v>4</v>
      </c>
      <c r="E1006" s="1">
        <v>42</v>
      </c>
      <c r="F1006" s="10">
        <v>44958</v>
      </c>
      <c r="G1006" s="1">
        <v>4</v>
      </c>
      <c r="H1006">
        <f t="shared" si="15"/>
        <v>19295</v>
      </c>
    </row>
    <row r="1007" spans="1:8" x14ac:dyDescent="0.25">
      <c r="A1007" s="2">
        <v>1018</v>
      </c>
      <c r="B1007" s="2">
        <v>11705</v>
      </c>
      <c r="C1007" s="2">
        <v>2116</v>
      </c>
      <c r="D1007" s="2" t="s">
        <v>4</v>
      </c>
      <c r="E1007" s="1">
        <v>50</v>
      </c>
      <c r="F1007" s="10">
        <v>44989</v>
      </c>
      <c r="G1007" s="1">
        <v>4</v>
      </c>
      <c r="H1007">
        <f t="shared" si="15"/>
        <v>21411</v>
      </c>
    </row>
    <row r="1008" spans="1:8" x14ac:dyDescent="0.25">
      <c r="A1008" s="2">
        <v>1018</v>
      </c>
      <c r="B1008" s="2">
        <v>18602</v>
      </c>
      <c r="C1008" s="1">
        <v>-450</v>
      </c>
      <c r="D1008" s="2" t="s">
        <v>6</v>
      </c>
      <c r="E1008" s="1">
        <v>61</v>
      </c>
      <c r="F1008" s="10">
        <v>44992</v>
      </c>
      <c r="G1008" s="1">
        <v>1</v>
      </c>
      <c r="H1008">
        <f t="shared" si="15"/>
        <v>20961</v>
      </c>
    </row>
    <row r="1009" spans="1:8" x14ac:dyDescent="0.25">
      <c r="A1009" s="2">
        <v>1018</v>
      </c>
      <c r="B1009" s="2">
        <v>17502</v>
      </c>
      <c r="C1009" s="2">
        <v>-3813</v>
      </c>
      <c r="D1009" s="2" t="s">
        <v>5</v>
      </c>
      <c r="E1009" s="1">
        <v>68</v>
      </c>
      <c r="F1009" s="10">
        <v>44999</v>
      </c>
      <c r="G1009" s="1">
        <v>3</v>
      </c>
      <c r="H1009">
        <f t="shared" ref="H1009:H1072" si="16">IF(A1009=A1008,H1008+C1009,B1009)</f>
        <v>17148</v>
      </c>
    </row>
    <row r="1010" spans="1:8" x14ac:dyDescent="0.25">
      <c r="A1010" s="2">
        <v>1018</v>
      </c>
      <c r="B1010" s="2">
        <v>12499</v>
      </c>
      <c r="C1010" s="2">
        <v>1799</v>
      </c>
      <c r="D1010" s="2" t="s">
        <v>4</v>
      </c>
      <c r="E1010" s="1">
        <v>44</v>
      </c>
      <c r="F1010" s="10">
        <v>45004</v>
      </c>
      <c r="G1010" s="1">
        <v>3</v>
      </c>
      <c r="H1010">
        <f t="shared" si="16"/>
        <v>18947</v>
      </c>
    </row>
    <row r="1011" spans="1:8" x14ac:dyDescent="0.25">
      <c r="A1011" s="2">
        <v>1018</v>
      </c>
      <c r="B1011" s="2">
        <v>14325</v>
      </c>
      <c r="C1011" s="2">
        <v>2073</v>
      </c>
      <c r="D1011" s="2" t="s">
        <v>4</v>
      </c>
      <c r="E1011" s="1">
        <v>36</v>
      </c>
      <c r="F1011" s="10">
        <v>45009</v>
      </c>
      <c r="G1011" s="1">
        <v>4</v>
      </c>
      <c r="H1011">
        <f t="shared" si="16"/>
        <v>21020</v>
      </c>
    </row>
    <row r="1012" spans="1:8" x14ac:dyDescent="0.25">
      <c r="A1012" s="2">
        <v>1018</v>
      </c>
      <c r="B1012" s="2">
        <v>5400</v>
      </c>
      <c r="C1012" s="2">
        <v>-438</v>
      </c>
      <c r="D1012" s="2" t="s">
        <v>5</v>
      </c>
      <c r="E1012" s="1">
        <v>65</v>
      </c>
      <c r="F1012" s="10">
        <v>45013</v>
      </c>
      <c r="G1012" s="1">
        <v>1</v>
      </c>
      <c r="H1012">
        <f t="shared" si="16"/>
        <v>20582</v>
      </c>
    </row>
    <row r="1013" spans="1:8" x14ac:dyDescent="0.25">
      <c r="A1013" s="2">
        <v>1018</v>
      </c>
      <c r="B1013" s="2">
        <v>8861</v>
      </c>
      <c r="C1013" s="2">
        <v>-2712</v>
      </c>
      <c r="D1013" s="2" t="s">
        <v>5</v>
      </c>
      <c r="E1013" s="1">
        <v>38</v>
      </c>
      <c r="F1013" s="10">
        <v>45039</v>
      </c>
      <c r="G1013" s="1">
        <v>5</v>
      </c>
      <c r="H1013">
        <f t="shared" si="16"/>
        <v>17870</v>
      </c>
    </row>
    <row r="1014" spans="1:8" x14ac:dyDescent="0.25">
      <c r="A1014" s="2">
        <v>1018</v>
      </c>
      <c r="B1014" s="2">
        <v>19843</v>
      </c>
      <c r="C1014" s="2">
        <v>-200</v>
      </c>
      <c r="D1014" s="2" t="s">
        <v>6</v>
      </c>
      <c r="E1014" s="2">
        <v>32</v>
      </c>
      <c r="F1014" s="10">
        <v>45053</v>
      </c>
      <c r="G1014" s="2">
        <v>3</v>
      </c>
      <c r="H1014">
        <f t="shared" si="16"/>
        <v>17670</v>
      </c>
    </row>
    <row r="1015" spans="1:8" x14ac:dyDescent="0.25">
      <c r="A1015" s="2">
        <v>1018</v>
      </c>
      <c r="B1015" s="2">
        <v>9983</v>
      </c>
      <c r="C1015" s="2">
        <v>-670</v>
      </c>
      <c r="D1015" s="2" t="s">
        <v>5</v>
      </c>
      <c r="E1015" s="1">
        <v>58</v>
      </c>
      <c r="F1015" s="10">
        <v>45086</v>
      </c>
      <c r="G1015" s="1">
        <v>1</v>
      </c>
      <c r="H1015">
        <f t="shared" si="16"/>
        <v>17000</v>
      </c>
    </row>
    <row r="1016" spans="1:8" x14ac:dyDescent="0.25">
      <c r="A1016" s="2">
        <v>1018</v>
      </c>
      <c r="B1016" s="2">
        <v>6958</v>
      </c>
      <c r="C1016" s="1">
        <v>802</v>
      </c>
      <c r="D1016" s="2" t="s">
        <v>6</v>
      </c>
      <c r="E1016" s="1">
        <v>52</v>
      </c>
      <c r="F1016" s="10">
        <v>45086</v>
      </c>
      <c r="G1016" s="1">
        <v>4</v>
      </c>
      <c r="H1016">
        <f t="shared" si="16"/>
        <v>17802</v>
      </c>
    </row>
    <row r="1017" spans="1:8" x14ac:dyDescent="0.25">
      <c r="A1017" s="2">
        <v>1018</v>
      </c>
      <c r="B1017" s="2">
        <v>5646</v>
      </c>
      <c r="C1017" s="1">
        <v>690</v>
      </c>
      <c r="D1017" s="2" t="s">
        <v>6</v>
      </c>
      <c r="E1017" s="1">
        <v>62</v>
      </c>
      <c r="F1017" s="10">
        <v>45108</v>
      </c>
      <c r="G1017" s="1">
        <v>2</v>
      </c>
      <c r="H1017">
        <f t="shared" si="16"/>
        <v>18492</v>
      </c>
    </row>
    <row r="1018" spans="1:8" x14ac:dyDescent="0.25">
      <c r="A1018" s="2">
        <v>1018</v>
      </c>
      <c r="B1018" s="2">
        <v>14064</v>
      </c>
      <c r="C1018" s="2">
        <v>-3295</v>
      </c>
      <c r="D1018" s="2" t="s">
        <v>5</v>
      </c>
      <c r="E1018" s="1">
        <v>27</v>
      </c>
      <c r="F1018" s="10">
        <v>45125</v>
      </c>
      <c r="G1018" s="1">
        <v>3</v>
      </c>
      <c r="H1018">
        <f t="shared" si="16"/>
        <v>15197</v>
      </c>
    </row>
    <row r="1019" spans="1:8" x14ac:dyDescent="0.25">
      <c r="A1019" s="2">
        <v>1018</v>
      </c>
      <c r="B1019" s="2">
        <v>18678</v>
      </c>
      <c r="C1019" s="2">
        <v>-3423</v>
      </c>
      <c r="D1019" s="2" t="s">
        <v>5</v>
      </c>
      <c r="E1019" s="1">
        <v>35</v>
      </c>
      <c r="F1019" s="10">
        <v>45136</v>
      </c>
      <c r="G1019" s="1">
        <v>2</v>
      </c>
      <c r="H1019">
        <f t="shared" si="16"/>
        <v>11774</v>
      </c>
    </row>
    <row r="1020" spans="1:8" x14ac:dyDescent="0.25">
      <c r="A1020" s="2">
        <v>1018</v>
      </c>
      <c r="B1020" s="2">
        <v>13904</v>
      </c>
      <c r="C1020" s="2">
        <v>1724</v>
      </c>
      <c r="D1020" s="2" t="s">
        <v>4</v>
      </c>
      <c r="E1020" s="1">
        <v>60</v>
      </c>
      <c r="F1020" s="10">
        <v>45163</v>
      </c>
      <c r="G1020" s="1">
        <v>1</v>
      </c>
      <c r="H1020">
        <f t="shared" si="16"/>
        <v>13498</v>
      </c>
    </row>
    <row r="1021" spans="1:8" x14ac:dyDescent="0.25">
      <c r="A1021" s="2">
        <v>1018</v>
      </c>
      <c r="B1021" s="2">
        <v>17232</v>
      </c>
      <c r="C1021" s="2">
        <v>-1707</v>
      </c>
      <c r="D1021" s="2" t="s">
        <v>5</v>
      </c>
      <c r="E1021" s="1">
        <v>42</v>
      </c>
      <c r="F1021" s="10">
        <v>45173</v>
      </c>
      <c r="G1021" s="1">
        <v>5</v>
      </c>
      <c r="H1021">
        <f t="shared" si="16"/>
        <v>11791</v>
      </c>
    </row>
    <row r="1022" spans="1:8" x14ac:dyDescent="0.25">
      <c r="A1022" s="2">
        <v>1018</v>
      </c>
      <c r="B1022" s="2">
        <v>18424</v>
      </c>
      <c r="C1022" s="2">
        <v>2957</v>
      </c>
      <c r="D1022" s="2" t="s">
        <v>4</v>
      </c>
      <c r="E1022" s="1">
        <v>48</v>
      </c>
      <c r="F1022" s="10">
        <v>45182</v>
      </c>
      <c r="G1022" s="1">
        <v>2</v>
      </c>
      <c r="H1022">
        <f t="shared" si="16"/>
        <v>14748</v>
      </c>
    </row>
    <row r="1023" spans="1:8" x14ac:dyDescent="0.25">
      <c r="A1023" s="2">
        <v>1018</v>
      </c>
      <c r="B1023" s="2">
        <v>14012</v>
      </c>
      <c r="C1023" s="2">
        <v>2283</v>
      </c>
      <c r="D1023" s="2" t="s">
        <v>4</v>
      </c>
      <c r="E1023" s="1">
        <v>37</v>
      </c>
      <c r="F1023" s="10">
        <v>45257</v>
      </c>
      <c r="G1023" s="1">
        <v>3</v>
      </c>
      <c r="H1023">
        <f t="shared" si="16"/>
        <v>17031</v>
      </c>
    </row>
    <row r="1024" spans="1:8" x14ac:dyDescent="0.25">
      <c r="A1024" s="2">
        <v>1018</v>
      </c>
      <c r="B1024" s="2">
        <v>17081</v>
      </c>
      <c r="C1024" s="2">
        <v>-607</v>
      </c>
      <c r="D1024" s="2" t="s">
        <v>5</v>
      </c>
      <c r="E1024" s="1">
        <v>31</v>
      </c>
      <c r="F1024" s="10">
        <v>45271</v>
      </c>
      <c r="G1024" s="1">
        <v>3</v>
      </c>
      <c r="H1024">
        <f t="shared" si="16"/>
        <v>16424</v>
      </c>
    </row>
    <row r="1025" spans="1:8" x14ac:dyDescent="0.25">
      <c r="A1025" s="2">
        <v>1018</v>
      </c>
      <c r="B1025" s="2">
        <v>7085</v>
      </c>
      <c r="C1025" s="1">
        <v>528</v>
      </c>
      <c r="D1025" s="2" t="s">
        <v>6</v>
      </c>
      <c r="E1025" s="1">
        <v>31</v>
      </c>
      <c r="F1025" s="10">
        <v>45274</v>
      </c>
      <c r="G1025" s="1">
        <v>2</v>
      </c>
      <c r="H1025">
        <f t="shared" si="16"/>
        <v>16952</v>
      </c>
    </row>
    <row r="1026" spans="1:8" x14ac:dyDescent="0.25">
      <c r="A1026" s="2">
        <v>1018</v>
      </c>
      <c r="B1026" s="2">
        <v>15385</v>
      </c>
      <c r="C1026" s="2">
        <v>2918</v>
      </c>
      <c r="D1026" s="2" t="s">
        <v>4</v>
      </c>
      <c r="E1026" s="1">
        <v>44</v>
      </c>
      <c r="F1026" s="10">
        <v>45287</v>
      </c>
      <c r="G1026" s="1">
        <v>1</v>
      </c>
      <c r="H1026">
        <f t="shared" si="16"/>
        <v>19870</v>
      </c>
    </row>
    <row r="1027" spans="1:8" x14ac:dyDescent="0.25">
      <c r="A1027" s="2">
        <v>1018</v>
      </c>
      <c r="B1027" s="2">
        <v>10464</v>
      </c>
      <c r="C1027" s="1">
        <v>-134</v>
      </c>
      <c r="D1027" s="2" t="s">
        <v>6</v>
      </c>
      <c r="E1027" s="1">
        <v>33</v>
      </c>
      <c r="F1027" s="10">
        <v>45290</v>
      </c>
      <c r="G1027" s="1">
        <v>1</v>
      </c>
      <c r="H1027">
        <f t="shared" si="16"/>
        <v>19736</v>
      </c>
    </row>
    <row r="1028" spans="1:8" x14ac:dyDescent="0.25">
      <c r="A1028" s="2">
        <v>1018</v>
      </c>
      <c r="B1028" s="2">
        <v>12344</v>
      </c>
      <c r="C1028" s="1">
        <v>-116</v>
      </c>
      <c r="D1028" s="2" t="s">
        <v>6</v>
      </c>
      <c r="E1028" s="1">
        <v>61</v>
      </c>
      <c r="F1028" s="10">
        <v>45293</v>
      </c>
      <c r="G1028" s="1">
        <v>5</v>
      </c>
      <c r="H1028">
        <f t="shared" si="16"/>
        <v>19620</v>
      </c>
    </row>
    <row r="1029" spans="1:8" x14ac:dyDescent="0.25">
      <c r="A1029" s="2">
        <v>1018</v>
      </c>
      <c r="B1029" s="2">
        <v>7145</v>
      </c>
      <c r="C1029" s="1">
        <v>415</v>
      </c>
      <c r="D1029" s="2" t="s">
        <v>6</v>
      </c>
      <c r="E1029" s="1">
        <v>39</v>
      </c>
      <c r="F1029" s="10">
        <v>45307</v>
      </c>
      <c r="G1029" s="1">
        <v>1</v>
      </c>
      <c r="H1029">
        <f t="shared" si="16"/>
        <v>20035</v>
      </c>
    </row>
    <row r="1030" spans="1:8" x14ac:dyDescent="0.25">
      <c r="A1030" s="2">
        <v>1018</v>
      </c>
      <c r="B1030" s="2">
        <v>8493</v>
      </c>
      <c r="C1030" s="2">
        <v>4179</v>
      </c>
      <c r="D1030" s="2" t="s">
        <v>4</v>
      </c>
      <c r="E1030" s="1">
        <v>64</v>
      </c>
      <c r="F1030" s="10">
        <v>45314</v>
      </c>
      <c r="G1030" s="1">
        <v>4</v>
      </c>
      <c r="H1030">
        <f t="shared" si="16"/>
        <v>24214</v>
      </c>
    </row>
    <row r="1031" spans="1:8" x14ac:dyDescent="0.25">
      <c r="A1031" s="2">
        <v>1018</v>
      </c>
      <c r="B1031" s="2">
        <v>12778</v>
      </c>
      <c r="C1031" s="2">
        <v>-532</v>
      </c>
      <c r="D1031" s="2" t="s">
        <v>5</v>
      </c>
      <c r="E1031" s="1">
        <v>29</v>
      </c>
      <c r="F1031" s="10">
        <v>45326</v>
      </c>
      <c r="G1031" s="1">
        <v>3</v>
      </c>
      <c r="H1031">
        <f t="shared" si="16"/>
        <v>23682</v>
      </c>
    </row>
    <row r="1032" spans="1:8" x14ac:dyDescent="0.25">
      <c r="A1032" s="2">
        <v>1018</v>
      </c>
      <c r="B1032" s="2">
        <v>10356</v>
      </c>
      <c r="C1032" s="1">
        <v>972</v>
      </c>
      <c r="D1032" s="2" t="s">
        <v>6</v>
      </c>
      <c r="E1032" s="1">
        <v>54</v>
      </c>
      <c r="F1032" s="10">
        <v>45334</v>
      </c>
      <c r="G1032" s="1">
        <v>3</v>
      </c>
      <c r="H1032">
        <f t="shared" si="16"/>
        <v>24654</v>
      </c>
    </row>
    <row r="1033" spans="1:8" x14ac:dyDescent="0.25">
      <c r="A1033" s="2">
        <v>1018</v>
      </c>
      <c r="B1033" s="2">
        <v>6590</v>
      </c>
      <c r="C1033" s="1">
        <v>-105</v>
      </c>
      <c r="D1033" s="2" t="s">
        <v>6</v>
      </c>
      <c r="E1033" s="1">
        <v>50</v>
      </c>
      <c r="F1033" s="10">
        <v>45336</v>
      </c>
      <c r="G1033" s="1">
        <v>2</v>
      </c>
      <c r="H1033">
        <f t="shared" si="16"/>
        <v>24549</v>
      </c>
    </row>
    <row r="1034" spans="1:8" x14ac:dyDescent="0.25">
      <c r="A1034" s="2">
        <v>1018</v>
      </c>
      <c r="B1034" s="2">
        <v>13608</v>
      </c>
      <c r="C1034" s="2">
        <v>-4209</v>
      </c>
      <c r="D1034" s="2" t="s">
        <v>5</v>
      </c>
      <c r="E1034" s="1">
        <v>33</v>
      </c>
      <c r="F1034" s="10">
        <v>45346</v>
      </c>
      <c r="G1034" s="1">
        <v>3</v>
      </c>
      <c r="H1034">
        <f t="shared" si="16"/>
        <v>20340</v>
      </c>
    </row>
    <row r="1035" spans="1:8" x14ac:dyDescent="0.25">
      <c r="A1035" s="2">
        <v>1018</v>
      </c>
      <c r="B1035" s="2">
        <v>14729</v>
      </c>
      <c r="C1035" s="2">
        <v>-393</v>
      </c>
      <c r="D1035" s="2" t="s">
        <v>5</v>
      </c>
      <c r="E1035" s="1">
        <v>59</v>
      </c>
      <c r="F1035" s="10">
        <v>45354</v>
      </c>
      <c r="G1035" s="1">
        <v>2</v>
      </c>
      <c r="H1035">
        <f t="shared" si="16"/>
        <v>19947</v>
      </c>
    </row>
    <row r="1036" spans="1:8" x14ac:dyDescent="0.25">
      <c r="A1036" s="2">
        <v>1018</v>
      </c>
      <c r="B1036" s="2">
        <v>10205</v>
      </c>
      <c r="C1036" s="1">
        <v>509</v>
      </c>
      <c r="D1036" s="2" t="s">
        <v>6</v>
      </c>
      <c r="E1036" s="1">
        <v>28</v>
      </c>
      <c r="F1036" s="10">
        <v>45375</v>
      </c>
      <c r="G1036" s="1">
        <v>2</v>
      </c>
      <c r="H1036">
        <f t="shared" si="16"/>
        <v>20456</v>
      </c>
    </row>
    <row r="1037" spans="1:8" x14ac:dyDescent="0.25">
      <c r="A1037" s="2">
        <v>1018</v>
      </c>
      <c r="B1037" s="2">
        <v>8154</v>
      </c>
      <c r="C1037" s="2">
        <v>-787</v>
      </c>
      <c r="D1037" s="2" t="s">
        <v>5</v>
      </c>
      <c r="E1037" s="1">
        <v>60</v>
      </c>
      <c r="F1037" s="10">
        <v>45380</v>
      </c>
      <c r="G1037" s="1">
        <v>2</v>
      </c>
      <c r="H1037">
        <f t="shared" si="16"/>
        <v>19669</v>
      </c>
    </row>
    <row r="1038" spans="1:8" x14ac:dyDescent="0.25">
      <c r="A1038" s="2">
        <v>1018</v>
      </c>
      <c r="B1038" s="2">
        <v>5271</v>
      </c>
      <c r="C1038" s="1">
        <v>555</v>
      </c>
      <c r="D1038" s="2" t="s">
        <v>6</v>
      </c>
      <c r="E1038" s="1">
        <v>28</v>
      </c>
      <c r="F1038" s="10">
        <v>45393</v>
      </c>
      <c r="G1038" s="1">
        <v>5</v>
      </c>
      <c r="H1038">
        <f t="shared" si="16"/>
        <v>20224</v>
      </c>
    </row>
    <row r="1039" spans="1:8" x14ac:dyDescent="0.25">
      <c r="A1039" s="2">
        <v>1018</v>
      </c>
      <c r="B1039" s="2">
        <v>11124</v>
      </c>
      <c r="C1039" s="2">
        <v>964</v>
      </c>
      <c r="D1039" s="2" t="s">
        <v>4</v>
      </c>
      <c r="E1039" s="1">
        <v>28</v>
      </c>
      <c r="F1039" s="10">
        <v>45395</v>
      </c>
      <c r="G1039" s="1">
        <v>2</v>
      </c>
      <c r="H1039">
        <f t="shared" si="16"/>
        <v>21188</v>
      </c>
    </row>
    <row r="1040" spans="1:8" x14ac:dyDescent="0.25">
      <c r="A1040" s="2">
        <v>1018</v>
      </c>
      <c r="B1040" s="2">
        <v>7913</v>
      </c>
      <c r="C1040" s="1">
        <v>-470</v>
      </c>
      <c r="D1040" s="2" t="s">
        <v>6</v>
      </c>
      <c r="E1040" s="1">
        <v>43</v>
      </c>
      <c r="F1040" s="10">
        <v>45412</v>
      </c>
      <c r="G1040" s="1">
        <v>3</v>
      </c>
      <c r="H1040">
        <f t="shared" si="16"/>
        <v>20718</v>
      </c>
    </row>
    <row r="1041" spans="1:8" x14ac:dyDescent="0.25">
      <c r="A1041" s="2">
        <v>1018</v>
      </c>
      <c r="B1041" s="2">
        <v>7391</v>
      </c>
      <c r="C1041" s="2">
        <v>967</v>
      </c>
      <c r="D1041" s="2" t="s">
        <v>4</v>
      </c>
      <c r="E1041" s="1">
        <v>44</v>
      </c>
      <c r="F1041" s="10">
        <v>45413</v>
      </c>
      <c r="G1041" s="1">
        <v>3</v>
      </c>
      <c r="H1041">
        <f t="shared" si="16"/>
        <v>21685</v>
      </c>
    </row>
    <row r="1042" spans="1:8" x14ac:dyDescent="0.25">
      <c r="A1042" s="2">
        <v>1018</v>
      </c>
      <c r="B1042" s="2">
        <v>7496</v>
      </c>
      <c r="C1042" s="2">
        <v>1264</v>
      </c>
      <c r="D1042" s="2" t="s">
        <v>4</v>
      </c>
      <c r="E1042" s="1">
        <v>39</v>
      </c>
      <c r="F1042" s="10">
        <v>45418</v>
      </c>
      <c r="G1042" s="1">
        <v>3</v>
      </c>
      <c r="H1042">
        <f t="shared" si="16"/>
        <v>22949</v>
      </c>
    </row>
    <row r="1043" spans="1:8" x14ac:dyDescent="0.25">
      <c r="A1043" s="2">
        <v>1018</v>
      </c>
      <c r="B1043" s="2">
        <v>18360</v>
      </c>
      <c r="C1043" s="1">
        <v>1487</v>
      </c>
      <c r="D1043" s="2" t="s">
        <v>6</v>
      </c>
      <c r="E1043" s="1">
        <v>67</v>
      </c>
      <c r="F1043" s="10">
        <v>45497</v>
      </c>
      <c r="G1043" s="1">
        <v>4</v>
      </c>
      <c r="H1043">
        <f t="shared" si="16"/>
        <v>24436</v>
      </c>
    </row>
    <row r="1044" spans="1:8" x14ac:dyDescent="0.25">
      <c r="A1044" s="2">
        <v>1018</v>
      </c>
      <c r="B1044" s="2">
        <v>14418</v>
      </c>
      <c r="C1044" s="2">
        <v>2365</v>
      </c>
      <c r="D1044" s="2" t="s">
        <v>4</v>
      </c>
      <c r="E1044" s="1">
        <v>37</v>
      </c>
      <c r="F1044" s="10">
        <v>45504</v>
      </c>
      <c r="G1044" s="1">
        <v>2</v>
      </c>
      <c r="H1044">
        <f t="shared" si="16"/>
        <v>26801</v>
      </c>
    </row>
    <row r="1045" spans="1:8" x14ac:dyDescent="0.25">
      <c r="A1045" s="2">
        <v>1018</v>
      </c>
      <c r="B1045" s="2">
        <v>9796</v>
      </c>
      <c r="C1045" s="2">
        <v>16</v>
      </c>
      <c r="D1045" s="2" t="s">
        <v>4</v>
      </c>
      <c r="E1045" s="1">
        <v>28</v>
      </c>
      <c r="F1045" s="10">
        <v>45536</v>
      </c>
      <c r="G1045" s="1">
        <v>4</v>
      </c>
      <c r="H1045">
        <f t="shared" si="16"/>
        <v>26817</v>
      </c>
    </row>
    <row r="1046" spans="1:8" x14ac:dyDescent="0.25">
      <c r="A1046" s="2">
        <v>1018</v>
      </c>
      <c r="B1046" s="2">
        <v>19678</v>
      </c>
      <c r="C1046" s="1">
        <v>-485</v>
      </c>
      <c r="D1046" s="2" t="s">
        <v>6</v>
      </c>
      <c r="E1046" s="1">
        <v>68</v>
      </c>
      <c r="F1046" s="10">
        <v>45537</v>
      </c>
      <c r="G1046" s="1">
        <v>1</v>
      </c>
      <c r="H1046">
        <f t="shared" si="16"/>
        <v>26332</v>
      </c>
    </row>
    <row r="1047" spans="1:8" x14ac:dyDescent="0.25">
      <c r="A1047" s="2">
        <v>1018</v>
      </c>
      <c r="B1047" s="2">
        <v>14805</v>
      </c>
      <c r="C1047" s="2">
        <v>-1523</v>
      </c>
      <c r="D1047" s="2" t="s">
        <v>5</v>
      </c>
      <c r="E1047" s="1">
        <v>49</v>
      </c>
      <c r="F1047" s="10">
        <v>45557</v>
      </c>
      <c r="G1047" s="1">
        <v>1</v>
      </c>
      <c r="H1047">
        <f t="shared" si="16"/>
        <v>24809</v>
      </c>
    </row>
    <row r="1048" spans="1:8" x14ac:dyDescent="0.25">
      <c r="A1048" s="2">
        <v>1018</v>
      </c>
      <c r="B1048" s="2">
        <v>5881</v>
      </c>
      <c r="C1048" s="1">
        <v>-485</v>
      </c>
      <c r="D1048" s="2" t="s">
        <v>6</v>
      </c>
      <c r="E1048" s="1">
        <v>34</v>
      </c>
      <c r="F1048" s="10">
        <v>45559</v>
      </c>
      <c r="G1048" s="1">
        <v>2</v>
      </c>
      <c r="H1048">
        <f t="shared" si="16"/>
        <v>24324</v>
      </c>
    </row>
    <row r="1049" spans="1:8" x14ac:dyDescent="0.25">
      <c r="A1049" s="2">
        <v>1018</v>
      </c>
      <c r="B1049" s="2">
        <v>17622</v>
      </c>
      <c r="C1049" s="1">
        <v>368</v>
      </c>
      <c r="D1049" s="2" t="s">
        <v>6</v>
      </c>
      <c r="E1049" s="1">
        <v>39</v>
      </c>
      <c r="F1049" s="10">
        <v>45581</v>
      </c>
      <c r="G1049" s="2">
        <v>5</v>
      </c>
      <c r="H1049">
        <f t="shared" si="16"/>
        <v>24692</v>
      </c>
    </row>
    <row r="1050" spans="1:8" x14ac:dyDescent="0.25">
      <c r="A1050" s="2">
        <v>1018</v>
      </c>
      <c r="B1050" s="2">
        <v>5111</v>
      </c>
      <c r="C1050" s="1">
        <v>-489</v>
      </c>
      <c r="D1050" s="2" t="s">
        <v>6</v>
      </c>
      <c r="E1050" s="1">
        <v>43</v>
      </c>
      <c r="F1050" s="10">
        <v>45582</v>
      </c>
      <c r="G1050" s="2">
        <v>4</v>
      </c>
      <c r="H1050">
        <f t="shared" si="16"/>
        <v>24203</v>
      </c>
    </row>
    <row r="1051" spans="1:8" x14ac:dyDescent="0.25">
      <c r="A1051" s="2">
        <v>1018</v>
      </c>
      <c r="B1051" s="2">
        <v>15623</v>
      </c>
      <c r="C1051" s="2">
        <v>-110</v>
      </c>
      <c r="D1051" s="2" t="s">
        <v>5</v>
      </c>
      <c r="E1051" s="1">
        <v>61</v>
      </c>
      <c r="F1051" s="10">
        <v>45583</v>
      </c>
      <c r="G1051" s="2">
        <v>3</v>
      </c>
      <c r="H1051">
        <f t="shared" si="16"/>
        <v>24093</v>
      </c>
    </row>
    <row r="1052" spans="1:8" x14ac:dyDescent="0.25">
      <c r="A1052" s="2">
        <v>1018</v>
      </c>
      <c r="B1052" s="2">
        <v>10800</v>
      </c>
      <c r="C1052" s="1">
        <v>1024</v>
      </c>
      <c r="D1052" s="2" t="s">
        <v>6</v>
      </c>
      <c r="E1052" s="1">
        <v>32</v>
      </c>
      <c r="F1052" s="10">
        <v>45584</v>
      </c>
      <c r="G1052" s="2">
        <v>4</v>
      </c>
      <c r="H1052">
        <f t="shared" si="16"/>
        <v>25117</v>
      </c>
    </row>
    <row r="1053" spans="1:8" x14ac:dyDescent="0.25">
      <c r="A1053" s="2">
        <v>1018</v>
      </c>
      <c r="B1053" s="2">
        <v>6863</v>
      </c>
      <c r="C1053" s="2">
        <v>4035</v>
      </c>
      <c r="D1053" s="2" t="s">
        <v>4</v>
      </c>
      <c r="E1053" s="1">
        <v>31</v>
      </c>
      <c r="F1053" s="10">
        <v>45589</v>
      </c>
      <c r="G1053" s="2">
        <v>1</v>
      </c>
      <c r="H1053">
        <f t="shared" si="16"/>
        <v>29152</v>
      </c>
    </row>
    <row r="1054" spans="1:8" x14ac:dyDescent="0.25">
      <c r="A1054" s="2">
        <v>1018</v>
      </c>
      <c r="B1054" s="2">
        <v>13884</v>
      </c>
      <c r="C1054" s="2">
        <v>-3761</v>
      </c>
      <c r="D1054" s="2" t="s">
        <v>5</v>
      </c>
      <c r="E1054" s="1">
        <v>45</v>
      </c>
      <c r="F1054" s="10">
        <v>45601</v>
      </c>
      <c r="G1054" s="2">
        <v>3</v>
      </c>
      <c r="H1054">
        <f t="shared" si="16"/>
        <v>25391</v>
      </c>
    </row>
    <row r="1055" spans="1:8" x14ac:dyDescent="0.25">
      <c r="A1055" s="2">
        <v>1018</v>
      </c>
      <c r="B1055" s="2">
        <v>9615</v>
      </c>
      <c r="C1055" s="1">
        <v>598</v>
      </c>
      <c r="D1055" s="2" t="s">
        <v>6</v>
      </c>
      <c r="E1055" s="1">
        <v>53</v>
      </c>
      <c r="F1055" s="10">
        <v>45613</v>
      </c>
      <c r="G1055" s="2">
        <v>1</v>
      </c>
      <c r="H1055">
        <f t="shared" si="16"/>
        <v>25989</v>
      </c>
    </row>
    <row r="1056" spans="1:8" x14ac:dyDescent="0.25">
      <c r="A1056" s="2">
        <v>1018</v>
      </c>
      <c r="B1056" s="2">
        <v>6069</v>
      </c>
      <c r="C1056" s="2">
        <v>1874</v>
      </c>
      <c r="D1056" s="2" t="s">
        <v>4</v>
      </c>
      <c r="E1056" s="1">
        <v>44</v>
      </c>
      <c r="F1056" s="10">
        <v>45626</v>
      </c>
      <c r="G1056" s="2">
        <v>3</v>
      </c>
      <c r="H1056">
        <f t="shared" si="16"/>
        <v>27863</v>
      </c>
    </row>
    <row r="1057" spans="1:8" x14ac:dyDescent="0.25">
      <c r="A1057" s="2">
        <v>1018</v>
      </c>
      <c r="B1057" s="2">
        <v>8565</v>
      </c>
      <c r="C1057" s="2">
        <v>-3727</v>
      </c>
      <c r="D1057" s="2" t="s">
        <v>5</v>
      </c>
      <c r="E1057" s="1">
        <v>64</v>
      </c>
      <c r="F1057" s="10">
        <v>45637</v>
      </c>
      <c r="G1057" s="2">
        <v>2</v>
      </c>
      <c r="H1057">
        <f t="shared" si="16"/>
        <v>24136</v>
      </c>
    </row>
    <row r="1058" spans="1:8" x14ac:dyDescent="0.25">
      <c r="A1058" s="2">
        <v>1019</v>
      </c>
      <c r="B1058" s="2">
        <v>16164</v>
      </c>
      <c r="C1058" s="2">
        <v>-2524</v>
      </c>
      <c r="D1058" s="2" t="s">
        <v>5</v>
      </c>
      <c r="E1058" s="1">
        <v>29</v>
      </c>
      <c r="F1058" s="10">
        <v>44955</v>
      </c>
      <c r="G1058" s="1">
        <v>3</v>
      </c>
      <c r="H1058">
        <f t="shared" si="16"/>
        <v>16164</v>
      </c>
    </row>
    <row r="1059" spans="1:8" x14ac:dyDescent="0.25">
      <c r="A1059" s="2">
        <v>1019</v>
      </c>
      <c r="B1059" s="2">
        <v>18274</v>
      </c>
      <c r="C1059" s="2">
        <v>618</v>
      </c>
      <c r="D1059" s="2" t="s">
        <v>4</v>
      </c>
      <c r="E1059" s="1">
        <v>59</v>
      </c>
      <c r="F1059" s="10">
        <v>44959</v>
      </c>
      <c r="G1059" s="1">
        <v>1</v>
      </c>
      <c r="H1059">
        <f t="shared" si="16"/>
        <v>16782</v>
      </c>
    </row>
    <row r="1060" spans="1:8" x14ac:dyDescent="0.25">
      <c r="A1060" s="2">
        <v>1019</v>
      </c>
      <c r="B1060" s="2">
        <v>17496</v>
      </c>
      <c r="C1060" s="2">
        <v>4844</v>
      </c>
      <c r="D1060" s="2" t="s">
        <v>4</v>
      </c>
      <c r="E1060" s="1">
        <v>43</v>
      </c>
      <c r="F1060" s="10">
        <v>44965</v>
      </c>
      <c r="G1060" s="1">
        <v>2</v>
      </c>
      <c r="H1060">
        <f t="shared" si="16"/>
        <v>21626</v>
      </c>
    </row>
    <row r="1061" spans="1:8" x14ac:dyDescent="0.25">
      <c r="A1061" s="2">
        <v>1019</v>
      </c>
      <c r="B1061" s="2">
        <v>14175</v>
      </c>
      <c r="C1061" s="2">
        <v>228</v>
      </c>
      <c r="D1061" s="2" t="s">
        <v>4</v>
      </c>
      <c r="E1061" s="1">
        <v>33</v>
      </c>
      <c r="F1061" s="10">
        <v>44969</v>
      </c>
      <c r="G1061" s="1">
        <v>4</v>
      </c>
      <c r="H1061">
        <f t="shared" si="16"/>
        <v>21854</v>
      </c>
    </row>
    <row r="1062" spans="1:8" x14ac:dyDescent="0.25">
      <c r="A1062" s="2">
        <v>1019</v>
      </c>
      <c r="B1062" s="2">
        <v>7550</v>
      </c>
      <c r="C1062" s="2">
        <v>1672</v>
      </c>
      <c r="D1062" s="2" t="s">
        <v>4</v>
      </c>
      <c r="E1062" s="1">
        <v>53</v>
      </c>
      <c r="F1062" s="10">
        <v>44999</v>
      </c>
      <c r="G1062" s="1">
        <v>2</v>
      </c>
      <c r="H1062">
        <f t="shared" si="16"/>
        <v>23526</v>
      </c>
    </row>
    <row r="1063" spans="1:8" x14ac:dyDescent="0.25">
      <c r="A1063" s="2">
        <v>1019</v>
      </c>
      <c r="B1063" s="2">
        <v>18440</v>
      </c>
      <c r="C1063" s="2">
        <v>856</v>
      </c>
      <c r="D1063" s="2" t="s">
        <v>4</v>
      </c>
      <c r="E1063" s="1">
        <v>28</v>
      </c>
      <c r="F1063" s="10">
        <v>45020</v>
      </c>
      <c r="G1063" s="1">
        <v>1</v>
      </c>
      <c r="H1063">
        <f t="shared" si="16"/>
        <v>24382</v>
      </c>
    </row>
    <row r="1064" spans="1:8" x14ac:dyDescent="0.25">
      <c r="A1064" s="2">
        <v>1019</v>
      </c>
      <c r="B1064" s="2">
        <v>11375</v>
      </c>
      <c r="C1064" s="2">
        <v>3729</v>
      </c>
      <c r="D1064" s="2" t="s">
        <v>4</v>
      </c>
      <c r="E1064" s="1">
        <v>58</v>
      </c>
      <c r="F1064" s="10">
        <v>45042</v>
      </c>
      <c r="G1064" s="1">
        <v>3</v>
      </c>
      <c r="H1064">
        <f t="shared" si="16"/>
        <v>28111</v>
      </c>
    </row>
    <row r="1065" spans="1:8" x14ac:dyDescent="0.25">
      <c r="A1065" s="2">
        <v>1019</v>
      </c>
      <c r="B1065" s="2">
        <v>11283</v>
      </c>
      <c r="C1065" s="2">
        <v>403</v>
      </c>
      <c r="D1065" s="2" t="s">
        <v>4</v>
      </c>
      <c r="E1065" s="1">
        <v>48</v>
      </c>
      <c r="F1065" s="10">
        <v>45059</v>
      </c>
      <c r="G1065" s="1">
        <v>3</v>
      </c>
      <c r="H1065">
        <f t="shared" si="16"/>
        <v>28514</v>
      </c>
    </row>
    <row r="1066" spans="1:8" x14ac:dyDescent="0.25">
      <c r="A1066" s="2">
        <v>1019</v>
      </c>
      <c r="B1066" s="2">
        <v>10646</v>
      </c>
      <c r="C1066" s="1">
        <v>624</v>
      </c>
      <c r="D1066" s="2" t="s">
        <v>6</v>
      </c>
      <c r="E1066" s="1">
        <v>31</v>
      </c>
      <c r="F1066" s="10">
        <v>45065</v>
      </c>
      <c r="G1066" s="1">
        <v>2</v>
      </c>
      <c r="H1066">
        <f t="shared" si="16"/>
        <v>29138</v>
      </c>
    </row>
    <row r="1067" spans="1:8" x14ac:dyDescent="0.25">
      <c r="A1067" s="2">
        <v>1019</v>
      </c>
      <c r="B1067" s="2">
        <v>18220</v>
      </c>
      <c r="C1067" s="2">
        <v>163</v>
      </c>
      <c r="D1067" s="2" t="s">
        <v>4</v>
      </c>
      <c r="E1067" s="1">
        <v>65</v>
      </c>
      <c r="F1067" s="10">
        <v>45079</v>
      </c>
      <c r="G1067" s="1">
        <v>2</v>
      </c>
      <c r="H1067">
        <f t="shared" si="16"/>
        <v>29301</v>
      </c>
    </row>
    <row r="1068" spans="1:8" x14ac:dyDescent="0.25">
      <c r="A1068" s="2">
        <v>1019</v>
      </c>
      <c r="B1068" s="2">
        <v>12549</v>
      </c>
      <c r="C1068" s="2">
        <v>-4077</v>
      </c>
      <c r="D1068" s="2" t="s">
        <v>5</v>
      </c>
      <c r="E1068" s="1">
        <v>69</v>
      </c>
      <c r="F1068" s="10">
        <v>45098</v>
      </c>
      <c r="G1068" s="1">
        <v>1</v>
      </c>
      <c r="H1068">
        <f t="shared" si="16"/>
        <v>25224</v>
      </c>
    </row>
    <row r="1069" spans="1:8" x14ac:dyDescent="0.25">
      <c r="A1069" s="2">
        <v>1019</v>
      </c>
      <c r="B1069" s="2">
        <v>15239</v>
      </c>
      <c r="C1069" s="1">
        <v>700</v>
      </c>
      <c r="D1069" s="2" t="s">
        <v>6</v>
      </c>
      <c r="E1069" s="1">
        <v>42</v>
      </c>
      <c r="F1069" s="10">
        <v>45100</v>
      </c>
      <c r="G1069" s="1">
        <v>4</v>
      </c>
      <c r="H1069">
        <f t="shared" si="16"/>
        <v>25924</v>
      </c>
    </row>
    <row r="1070" spans="1:8" x14ac:dyDescent="0.25">
      <c r="A1070" s="2">
        <v>1019</v>
      </c>
      <c r="B1070" s="2">
        <v>17267</v>
      </c>
      <c r="C1070" s="1">
        <v>-21</v>
      </c>
      <c r="D1070" s="2" t="s">
        <v>6</v>
      </c>
      <c r="E1070" s="1">
        <v>57</v>
      </c>
      <c r="F1070" s="10">
        <v>45106</v>
      </c>
      <c r="G1070" s="1">
        <v>5</v>
      </c>
      <c r="H1070">
        <f t="shared" si="16"/>
        <v>25903</v>
      </c>
    </row>
    <row r="1071" spans="1:8" x14ac:dyDescent="0.25">
      <c r="A1071" s="2">
        <v>1019</v>
      </c>
      <c r="B1071" s="2">
        <v>19640</v>
      </c>
      <c r="C1071" s="2">
        <v>3336</v>
      </c>
      <c r="D1071" s="2" t="s">
        <v>4</v>
      </c>
      <c r="E1071" s="1">
        <v>38</v>
      </c>
      <c r="F1071" s="10">
        <v>45116</v>
      </c>
      <c r="G1071" s="1">
        <v>2</v>
      </c>
      <c r="H1071">
        <f t="shared" si="16"/>
        <v>29239</v>
      </c>
    </row>
    <row r="1072" spans="1:8" x14ac:dyDescent="0.25">
      <c r="A1072" s="2">
        <v>1019</v>
      </c>
      <c r="B1072" s="2">
        <v>19458</v>
      </c>
      <c r="C1072" s="2">
        <v>4104</v>
      </c>
      <c r="D1072" s="2" t="s">
        <v>4</v>
      </c>
      <c r="E1072" s="1">
        <v>41</v>
      </c>
      <c r="F1072" s="10">
        <v>45132</v>
      </c>
      <c r="G1072" s="1">
        <v>1</v>
      </c>
      <c r="H1072">
        <f t="shared" si="16"/>
        <v>33343</v>
      </c>
    </row>
    <row r="1073" spans="1:8" x14ac:dyDescent="0.25">
      <c r="A1073" s="2">
        <v>1019</v>
      </c>
      <c r="B1073" s="2">
        <v>6261</v>
      </c>
      <c r="C1073" s="2">
        <v>925</v>
      </c>
      <c r="D1073" s="2" t="s">
        <v>4</v>
      </c>
      <c r="E1073" s="1">
        <v>46</v>
      </c>
      <c r="F1073" s="10">
        <v>45144</v>
      </c>
      <c r="G1073" s="1">
        <v>1</v>
      </c>
      <c r="H1073">
        <f t="shared" ref="H1073:H1136" si="17">IF(A1073=A1072,H1072+C1073,B1073)</f>
        <v>34268</v>
      </c>
    </row>
    <row r="1074" spans="1:8" x14ac:dyDescent="0.25">
      <c r="A1074" s="2">
        <v>1019</v>
      </c>
      <c r="B1074" s="2">
        <v>7868</v>
      </c>
      <c r="C1074" s="1">
        <v>-274</v>
      </c>
      <c r="D1074" s="2" t="s">
        <v>6</v>
      </c>
      <c r="E1074" s="1">
        <v>68</v>
      </c>
      <c r="F1074" s="10">
        <v>45176</v>
      </c>
      <c r="G1074" s="1">
        <v>1</v>
      </c>
      <c r="H1074">
        <f t="shared" si="17"/>
        <v>33994</v>
      </c>
    </row>
    <row r="1075" spans="1:8" x14ac:dyDescent="0.25">
      <c r="A1075" s="2">
        <v>1019</v>
      </c>
      <c r="B1075" s="2">
        <v>10829</v>
      </c>
      <c r="C1075" s="2">
        <v>3189</v>
      </c>
      <c r="D1075" s="2" t="s">
        <v>4</v>
      </c>
      <c r="E1075" s="1">
        <v>57</v>
      </c>
      <c r="F1075" s="10">
        <v>45180</v>
      </c>
      <c r="G1075" s="1">
        <v>1</v>
      </c>
      <c r="H1075">
        <f t="shared" si="17"/>
        <v>37183</v>
      </c>
    </row>
    <row r="1076" spans="1:8" x14ac:dyDescent="0.25">
      <c r="A1076" s="2">
        <v>1019</v>
      </c>
      <c r="B1076" s="2">
        <v>10458</v>
      </c>
      <c r="C1076" s="1">
        <v>1118</v>
      </c>
      <c r="D1076" s="2" t="s">
        <v>6</v>
      </c>
      <c r="E1076" s="1">
        <v>54</v>
      </c>
      <c r="F1076" s="10">
        <v>45184</v>
      </c>
      <c r="G1076" s="1">
        <v>4</v>
      </c>
      <c r="H1076">
        <f t="shared" si="17"/>
        <v>38301</v>
      </c>
    </row>
    <row r="1077" spans="1:8" x14ac:dyDescent="0.25">
      <c r="A1077" s="2">
        <v>1019</v>
      </c>
      <c r="B1077" s="2">
        <v>11100</v>
      </c>
      <c r="C1077" s="1">
        <v>1187</v>
      </c>
      <c r="D1077" s="2" t="s">
        <v>6</v>
      </c>
      <c r="E1077" s="1">
        <v>57</v>
      </c>
      <c r="F1077" s="10">
        <v>45185</v>
      </c>
      <c r="G1077" s="1">
        <v>1</v>
      </c>
      <c r="H1077">
        <f t="shared" si="17"/>
        <v>39488</v>
      </c>
    </row>
    <row r="1078" spans="1:8" x14ac:dyDescent="0.25">
      <c r="A1078" s="2">
        <v>1019</v>
      </c>
      <c r="B1078" s="2">
        <v>8625</v>
      </c>
      <c r="C1078" s="2">
        <v>-3483</v>
      </c>
      <c r="D1078" s="2" t="s">
        <v>5</v>
      </c>
      <c r="E1078" s="1">
        <v>42</v>
      </c>
      <c r="F1078" s="10">
        <v>45192</v>
      </c>
      <c r="G1078" s="1">
        <v>3</v>
      </c>
      <c r="H1078">
        <f t="shared" si="17"/>
        <v>36005</v>
      </c>
    </row>
    <row r="1079" spans="1:8" x14ac:dyDescent="0.25">
      <c r="A1079" s="2">
        <v>1019</v>
      </c>
      <c r="B1079" s="2">
        <v>14746</v>
      </c>
      <c r="C1079" s="2">
        <v>-4585</v>
      </c>
      <c r="D1079" s="2" t="s">
        <v>5</v>
      </c>
      <c r="E1079" s="1">
        <v>67</v>
      </c>
      <c r="F1079" s="10">
        <v>45200</v>
      </c>
      <c r="G1079" s="1">
        <v>4</v>
      </c>
      <c r="H1079">
        <f t="shared" si="17"/>
        <v>31420</v>
      </c>
    </row>
    <row r="1080" spans="1:8" x14ac:dyDescent="0.25">
      <c r="A1080" s="2">
        <v>1019</v>
      </c>
      <c r="B1080" s="2">
        <v>18684</v>
      </c>
      <c r="C1080" s="2">
        <v>-3</v>
      </c>
      <c r="D1080" s="2" t="s">
        <v>5</v>
      </c>
      <c r="E1080" s="1">
        <v>66</v>
      </c>
      <c r="F1080" s="10">
        <v>45206</v>
      </c>
      <c r="G1080" s="1">
        <v>2</v>
      </c>
      <c r="H1080">
        <f t="shared" si="17"/>
        <v>31417</v>
      </c>
    </row>
    <row r="1081" spans="1:8" x14ac:dyDescent="0.25">
      <c r="A1081" s="2">
        <v>1019</v>
      </c>
      <c r="B1081" s="2">
        <v>8666</v>
      </c>
      <c r="C1081" s="1">
        <v>-108</v>
      </c>
      <c r="D1081" s="2" t="s">
        <v>6</v>
      </c>
      <c r="E1081" s="1">
        <v>60</v>
      </c>
      <c r="F1081" s="10">
        <v>45214</v>
      </c>
      <c r="G1081" s="1">
        <v>4</v>
      </c>
      <c r="H1081">
        <f t="shared" si="17"/>
        <v>31309</v>
      </c>
    </row>
    <row r="1082" spans="1:8" x14ac:dyDescent="0.25">
      <c r="A1082" s="2">
        <v>1019</v>
      </c>
      <c r="B1082" s="2">
        <v>13441</v>
      </c>
      <c r="C1082" s="2">
        <v>2691</v>
      </c>
      <c r="D1082" s="2" t="s">
        <v>4</v>
      </c>
      <c r="E1082" s="1">
        <v>39</v>
      </c>
      <c r="F1082" s="10">
        <v>45231</v>
      </c>
      <c r="G1082" s="1">
        <v>3</v>
      </c>
      <c r="H1082">
        <f t="shared" si="17"/>
        <v>34000</v>
      </c>
    </row>
    <row r="1083" spans="1:8" x14ac:dyDescent="0.25">
      <c r="A1083" s="2">
        <v>1019</v>
      </c>
      <c r="B1083" s="2">
        <v>6177</v>
      </c>
      <c r="C1083" s="2">
        <v>2004</v>
      </c>
      <c r="D1083" s="2" t="s">
        <v>4</v>
      </c>
      <c r="E1083" s="1">
        <v>55</v>
      </c>
      <c r="F1083" s="10">
        <v>45238</v>
      </c>
      <c r="G1083" s="1">
        <v>1</v>
      </c>
      <c r="H1083">
        <f t="shared" si="17"/>
        <v>36004</v>
      </c>
    </row>
    <row r="1084" spans="1:8" x14ac:dyDescent="0.25">
      <c r="A1084" s="2">
        <v>1019</v>
      </c>
      <c r="B1084" s="2">
        <v>5784</v>
      </c>
      <c r="C1084" s="1">
        <v>323</v>
      </c>
      <c r="D1084" s="2" t="s">
        <v>6</v>
      </c>
      <c r="E1084" s="1">
        <v>57</v>
      </c>
      <c r="F1084" s="10">
        <v>45302</v>
      </c>
      <c r="G1084" s="1">
        <v>4</v>
      </c>
      <c r="H1084">
        <f t="shared" si="17"/>
        <v>36327</v>
      </c>
    </row>
    <row r="1085" spans="1:8" x14ac:dyDescent="0.25">
      <c r="A1085" s="2">
        <v>1019</v>
      </c>
      <c r="B1085" s="2">
        <v>16793</v>
      </c>
      <c r="C1085" s="1">
        <v>1461</v>
      </c>
      <c r="D1085" s="2" t="s">
        <v>6</v>
      </c>
      <c r="E1085" s="1">
        <v>56</v>
      </c>
      <c r="F1085" s="10">
        <v>45304</v>
      </c>
      <c r="G1085" s="1">
        <v>3</v>
      </c>
      <c r="H1085">
        <f t="shared" si="17"/>
        <v>37788</v>
      </c>
    </row>
    <row r="1086" spans="1:8" x14ac:dyDescent="0.25">
      <c r="A1086" s="2">
        <v>1019</v>
      </c>
      <c r="B1086" s="2">
        <v>12021</v>
      </c>
      <c r="C1086" s="2">
        <v>1836</v>
      </c>
      <c r="D1086" s="2" t="s">
        <v>4</v>
      </c>
      <c r="E1086" s="1">
        <v>33</v>
      </c>
      <c r="F1086" s="10">
        <v>45313</v>
      </c>
      <c r="G1086" s="1">
        <v>2</v>
      </c>
      <c r="H1086">
        <f t="shared" si="17"/>
        <v>39624</v>
      </c>
    </row>
    <row r="1087" spans="1:8" x14ac:dyDescent="0.25">
      <c r="A1087" s="2">
        <v>1019</v>
      </c>
      <c r="B1087" s="2">
        <v>6346</v>
      </c>
      <c r="C1087" s="1">
        <v>9</v>
      </c>
      <c r="D1087" s="2" t="s">
        <v>6</v>
      </c>
      <c r="E1087" s="1">
        <v>68</v>
      </c>
      <c r="F1087" s="10">
        <v>45344</v>
      </c>
      <c r="G1087" s="1">
        <v>1</v>
      </c>
      <c r="H1087">
        <f t="shared" si="17"/>
        <v>39633</v>
      </c>
    </row>
    <row r="1088" spans="1:8" x14ac:dyDescent="0.25">
      <c r="A1088" s="2">
        <v>1019</v>
      </c>
      <c r="B1088" s="2">
        <v>16246</v>
      </c>
      <c r="C1088" s="2">
        <v>1967</v>
      </c>
      <c r="D1088" s="2" t="s">
        <v>4</v>
      </c>
      <c r="E1088" s="1">
        <v>52</v>
      </c>
      <c r="F1088" s="10">
        <v>45352</v>
      </c>
      <c r="G1088" s="1">
        <v>5</v>
      </c>
      <c r="H1088">
        <f t="shared" si="17"/>
        <v>41600</v>
      </c>
    </row>
    <row r="1089" spans="1:8" x14ac:dyDescent="0.25">
      <c r="A1089" s="2">
        <v>1019</v>
      </c>
      <c r="B1089" s="2">
        <v>12835</v>
      </c>
      <c r="C1089" s="2">
        <v>2608</v>
      </c>
      <c r="D1089" s="2" t="s">
        <v>4</v>
      </c>
      <c r="E1089" s="1">
        <v>37</v>
      </c>
      <c r="F1089" s="10">
        <v>45361</v>
      </c>
      <c r="G1089" s="1">
        <v>4</v>
      </c>
      <c r="H1089">
        <f t="shared" si="17"/>
        <v>44208</v>
      </c>
    </row>
    <row r="1090" spans="1:8" x14ac:dyDescent="0.25">
      <c r="A1090" s="2">
        <v>1019</v>
      </c>
      <c r="B1090" s="2">
        <v>17327</v>
      </c>
      <c r="C1090" s="2">
        <v>2253</v>
      </c>
      <c r="D1090" s="2" t="s">
        <v>4</v>
      </c>
      <c r="E1090" s="1">
        <v>33</v>
      </c>
      <c r="F1090" s="10">
        <v>45372</v>
      </c>
      <c r="G1090" s="1">
        <v>4</v>
      </c>
      <c r="H1090">
        <f t="shared" si="17"/>
        <v>46461</v>
      </c>
    </row>
    <row r="1091" spans="1:8" x14ac:dyDescent="0.25">
      <c r="A1091" s="2">
        <v>1019</v>
      </c>
      <c r="B1091" s="2">
        <v>17794</v>
      </c>
      <c r="C1091" s="1">
        <v>1105</v>
      </c>
      <c r="D1091" s="2" t="s">
        <v>6</v>
      </c>
      <c r="E1091" s="1">
        <v>66</v>
      </c>
      <c r="F1091" s="10">
        <v>45380</v>
      </c>
      <c r="G1091" s="1">
        <v>3</v>
      </c>
      <c r="H1091">
        <f t="shared" si="17"/>
        <v>47566</v>
      </c>
    </row>
    <row r="1092" spans="1:8" x14ac:dyDescent="0.25">
      <c r="A1092" s="2">
        <v>1019</v>
      </c>
      <c r="B1092" s="2">
        <v>5335</v>
      </c>
      <c r="C1092" s="2">
        <v>-1333</v>
      </c>
      <c r="D1092" s="2" t="s">
        <v>5</v>
      </c>
      <c r="E1092" s="1">
        <v>60</v>
      </c>
      <c r="F1092" s="10">
        <v>45383</v>
      </c>
      <c r="G1092" s="1">
        <v>3</v>
      </c>
      <c r="H1092">
        <f t="shared" si="17"/>
        <v>46233</v>
      </c>
    </row>
    <row r="1093" spans="1:8" x14ac:dyDescent="0.25">
      <c r="A1093" s="2">
        <v>1019</v>
      </c>
      <c r="B1093" s="2">
        <v>11040</v>
      </c>
      <c r="C1093" s="1">
        <v>889</v>
      </c>
      <c r="D1093" s="2" t="s">
        <v>6</v>
      </c>
      <c r="E1093" s="1">
        <v>64</v>
      </c>
      <c r="F1093" s="10">
        <v>45398</v>
      </c>
      <c r="G1093" s="1">
        <v>5</v>
      </c>
      <c r="H1093">
        <f t="shared" si="17"/>
        <v>47122</v>
      </c>
    </row>
    <row r="1094" spans="1:8" x14ac:dyDescent="0.25">
      <c r="A1094" s="2">
        <v>1019</v>
      </c>
      <c r="B1094" s="2">
        <v>6493</v>
      </c>
      <c r="C1094" s="1">
        <v>1109</v>
      </c>
      <c r="D1094" s="2" t="s">
        <v>6</v>
      </c>
      <c r="E1094" s="1">
        <v>65</v>
      </c>
      <c r="F1094" s="10">
        <v>45408</v>
      </c>
      <c r="G1094" s="1">
        <v>4</v>
      </c>
      <c r="H1094">
        <f t="shared" si="17"/>
        <v>48231</v>
      </c>
    </row>
    <row r="1095" spans="1:8" x14ac:dyDescent="0.25">
      <c r="A1095" s="2">
        <v>1019</v>
      </c>
      <c r="B1095" s="2">
        <v>8828</v>
      </c>
      <c r="C1095" s="2">
        <v>4504</v>
      </c>
      <c r="D1095" s="2" t="s">
        <v>4</v>
      </c>
      <c r="E1095" s="1">
        <v>50</v>
      </c>
      <c r="F1095" s="10">
        <v>45411</v>
      </c>
      <c r="G1095" s="1">
        <v>2</v>
      </c>
      <c r="H1095">
        <f t="shared" si="17"/>
        <v>52735</v>
      </c>
    </row>
    <row r="1096" spans="1:8" x14ac:dyDescent="0.25">
      <c r="A1096" s="2">
        <v>1019</v>
      </c>
      <c r="B1096" s="2">
        <v>11606</v>
      </c>
      <c r="C1096" s="2">
        <v>-4352</v>
      </c>
      <c r="D1096" s="2" t="s">
        <v>5</v>
      </c>
      <c r="E1096" s="1">
        <v>59</v>
      </c>
      <c r="F1096" s="10">
        <v>45412</v>
      </c>
      <c r="G1096" s="1">
        <v>1</v>
      </c>
      <c r="H1096">
        <f t="shared" si="17"/>
        <v>48383</v>
      </c>
    </row>
    <row r="1097" spans="1:8" x14ac:dyDescent="0.25">
      <c r="A1097" s="2">
        <v>1019</v>
      </c>
      <c r="B1097" s="2">
        <v>8463</v>
      </c>
      <c r="C1097" s="2">
        <v>1343</v>
      </c>
      <c r="D1097" s="2" t="s">
        <v>4</v>
      </c>
      <c r="E1097" s="1">
        <v>49</v>
      </c>
      <c r="F1097" s="10">
        <v>45417</v>
      </c>
      <c r="G1097" s="1">
        <v>2</v>
      </c>
      <c r="H1097">
        <f t="shared" si="17"/>
        <v>49726</v>
      </c>
    </row>
    <row r="1098" spans="1:8" x14ac:dyDescent="0.25">
      <c r="A1098" s="2">
        <v>1019</v>
      </c>
      <c r="B1098" s="2">
        <v>12104</v>
      </c>
      <c r="C1098" s="1">
        <v>1500</v>
      </c>
      <c r="D1098" s="2" t="s">
        <v>6</v>
      </c>
      <c r="E1098" s="1">
        <v>43</v>
      </c>
      <c r="F1098" s="10">
        <v>45418</v>
      </c>
      <c r="G1098" s="1">
        <v>5</v>
      </c>
      <c r="H1098">
        <f t="shared" si="17"/>
        <v>51226</v>
      </c>
    </row>
    <row r="1099" spans="1:8" x14ac:dyDescent="0.25">
      <c r="A1099" s="2">
        <v>1019</v>
      </c>
      <c r="B1099" s="2">
        <v>17664</v>
      </c>
      <c r="C1099" s="2">
        <v>2980</v>
      </c>
      <c r="D1099" s="2" t="s">
        <v>4</v>
      </c>
      <c r="E1099" s="1">
        <v>68</v>
      </c>
      <c r="F1099" s="10">
        <v>45439</v>
      </c>
      <c r="G1099" s="1">
        <v>3</v>
      </c>
      <c r="H1099">
        <f t="shared" si="17"/>
        <v>54206</v>
      </c>
    </row>
    <row r="1100" spans="1:8" x14ac:dyDescent="0.25">
      <c r="A1100" s="2">
        <v>1019</v>
      </c>
      <c r="B1100" s="2">
        <v>13247</v>
      </c>
      <c r="C1100" s="2">
        <v>-742</v>
      </c>
      <c r="D1100" s="2" t="s">
        <v>5</v>
      </c>
      <c r="E1100" s="1">
        <v>36</v>
      </c>
      <c r="F1100" s="10">
        <v>45444</v>
      </c>
      <c r="G1100" s="1">
        <v>5</v>
      </c>
      <c r="H1100">
        <f t="shared" si="17"/>
        <v>53464</v>
      </c>
    </row>
    <row r="1101" spans="1:8" x14ac:dyDescent="0.25">
      <c r="A1101" s="2">
        <v>1019</v>
      </c>
      <c r="B1101" s="2">
        <v>9074</v>
      </c>
      <c r="C1101" s="1">
        <v>981</v>
      </c>
      <c r="D1101" s="2" t="s">
        <v>6</v>
      </c>
      <c r="E1101" s="1">
        <v>51</v>
      </c>
      <c r="F1101" s="10">
        <v>45446</v>
      </c>
      <c r="G1101" s="1">
        <v>2</v>
      </c>
      <c r="H1101">
        <f t="shared" si="17"/>
        <v>54445</v>
      </c>
    </row>
    <row r="1102" spans="1:8" x14ac:dyDescent="0.25">
      <c r="A1102" s="2">
        <v>1019</v>
      </c>
      <c r="B1102" s="2">
        <v>13123</v>
      </c>
      <c r="C1102" s="2">
        <v>4218</v>
      </c>
      <c r="D1102" s="2" t="s">
        <v>4</v>
      </c>
      <c r="E1102" s="1">
        <v>59</v>
      </c>
      <c r="F1102" s="10">
        <v>45496</v>
      </c>
      <c r="G1102" s="1">
        <v>4</v>
      </c>
      <c r="H1102">
        <f t="shared" si="17"/>
        <v>58663</v>
      </c>
    </row>
    <row r="1103" spans="1:8" x14ac:dyDescent="0.25">
      <c r="A1103" s="2">
        <v>1019</v>
      </c>
      <c r="B1103" s="2">
        <v>9871</v>
      </c>
      <c r="C1103" s="2">
        <v>-3878</v>
      </c>
      <c r="D1103" s="2" t="s">
        <v>5</v>
      </c>
      <c r="E1103" s="1">
        <v>69</v>
      </c>
      <c r="F1103" s="10">
        <v>45501</v>
      </c>
      <c r="G1103" s="1">
        <v>5</v>
      </c>
      <c r="H1103">
        <f t="shared" si="17"/>
        <v>54785</v>
      </c>
    </row>
    <row r="1104" spans="1:8" x14ac:dyDescent="0.25">
      <c r="A1104" s="2">
        <v>1019</v>
      </c>
      <c r="B1104" s="2">
        <v>13667</v>
      </c>
      <c r="C1104" s="1">
        <v>413</v>
      </c>
      <c r="D1104" s="2" t="s">
        <v>6</v>
      </c>
      <c r="E1104" s="1">
        <v>67</v>
      </c>
      <c r="F1104" s="10">
        <v>45545</v>
      </c>
      <c r="G1104" s="1">
        <v>1</v>
      </c>
      <c r="H1104">
        <f t="shared" si="17"/>
        <v>55198</v>
      </c>
    </row>
    <row r="1105" spans="1:8" x14ac:dyDescent="0.25">
      <c r="A1105" s="2">
        <v>1019</v>
      </c>
      <c r="B1105" s="2">
        <v>6087</v>
      </c>
      <c r="C1105" s="2">
        <v>-1309</v>
      </c>
      <c r="D1105" s="2" t="s">
        <v>5</v>
      </c>
      <c r="E1105" s="1">
        <v>66</v>
      </c>
      <c r="F1105" s="10">
        <v>45567</v>
      </c>
      <c r="G1105" s="2">
        <v>1</v>
      </c>
      <c r="H1105">
        <f t="shared" si="17"/>
        <v>53889</v>
      </c>
    </row>
    <row r="1106" spans="1:8" x14ac:dyDescent="0.25">
      <c r="A1106" s="2">
        <v>1019</v>
      </c>
      <c r="B1106" s="2">
        <v>10019</v>
      </c>
      <c r="C1106" s="1">
        <v>1045</v>
      </c>
      <c r="D1106" s="2" t="s">
        <v>6</v>
      </c>
      <c r="E1106" s="1">
        <v>47</v>
      </c>
      <c r="F1106" s="10">
        <v>45570</v>
      </c>
      <c r="G1106" s="2">
        <v>4</v>
      </c>
      <c r="H1106">
        <f t="shared" si="17"/>
        <v>54934</v>
      </c>
    </row>
    <row r="1107" spans="1:8" x14ac:dyDescent="0.25">
      <c r="A1107" s="2">
        <v>1019</v>
      </c>
      <c r="B1107" s="2">
        <v>17640</v>
      </c>
      <c r="C1107" s="2">
        <v>3315</v>
      </c>
      <c r="D1107" s="2" t="s">
        <v>4</v>
      </c>
      <c r="E1107" s="1">
        <v>30</v>
      </c>
      <c r="F1107" s="10">
        <v>45574</v>
      </c>
      <c r="G1107" s="2">
        <v>1</v>
      </c>
      <c r="H1107">
        <f t="shared" si="17"/>
        <v>58249</v>
      </c>
    </row>
    <row r="1108" spans="1:8" x14ac:dyDescent="0.25">
      <c r="A1108" s="2">
        <v>1019</v>
      </c>
      <c r="B1108" s="2">
        <v>9747</v>
      </c>
      <c r="C1108" s="2">
        <v>-3317</v>
      </c>
      <c r="D1108" s="2" t="s">
        <v>5</v>
      </c>
      <c r="E1108" s="1">
        <v>36</v>
      </c>
      <c r="F1108" s="10">
        <v>45574</v>
      </c>
      <c r="G1108" s="2">
        <v>3</v>
      </c>
      <c r="H1108">
        <f t="shared" si="17"/>
        <v>54932</v>
      </c>
    </row>
    <row r="1109" spans="1:8" x14ac:dyDescent="0.25">
      <c r="A1109" s="2">
        <v>1019</v>
      </c>
      <c r="B1109" s="2">
        <v>6935</v>
      </c>
      <c r="C1109" s="2">
        <v>-4833</v>
      </c>
      <c r="D1109" s="2" t="s">
        <v>5</v>
      </c>
      <c r="E1109" s="1">
        <v>61</v>
      </c>
      <c r="F1109" s="10">
        <v>45576</v>
      </c>
      <c r="G1109" s="2">
        <v>1</v>
      </c>
      <c r="H1109">
        <f t="shared" si="17"/>
        <v>50099</v>
      </c>
    </row>
    <row r="1110" spans="1:8" x14ac:dyDescent="0.25">
      <c r="A1110" s="2">
        <v>1019</v>
      </c>
      <c r="B1110" s="2">
        <v>13306</v>
      </c>
      <c r="C1110" s="2">
        <v>150</v>
      </c>
      <c r="D1110" s="2" t="s">
        <v>6</v>
      </c>
      <c r="E1110" s="2">
        <v>44</v>
      </c>
      <c r="F1110" s="10">
        <v>45582</v>
      </c>
      <c r="G1110" s="2">
        <v>1</v>
      </c>
      <c r="H1110">
        <f t="shared" si="17"/>
        <v>50249</v>
      </c>
    </row>
    <row r="1111" spans="1:8" x14ac:dyDescent="0.25">
      <c r="A1111" s="2">
        <v>1019</v>
      </c>
      <c r="B1111" s="2">
        <v>15935</v>
      </c>
      <c r="C1111" s="2">
        <v>-2943</v>
      </c>
      <c r="D1111" s="2" t="s">
        <v>5</v>
      </c>
      <c r="E1111" s="1">
        <v>45</v>
      </c>
      <c r="F1111" s="10">
        <v>45632</v>
      </c>
      <c r="G1111" s="2">
        <v>3</v>
      </c>
      <c r="H1111">
        <f t="shared" si="17"/>
        <v>47306</v>
      </c>
    </row>
    <row r="1112" spans="1:8" x14ac:dyDescent="0.25">
      <c r="A1112" s="2">
        <v>1019</v>
      </c>
      <c r="B1112" s="2">
        <v>16924</v>
      </c>
      <c r="C1112" s="2">
        <v>-875</v>
      </c>
      <c r="D1112" s="2" t="s">
        <v>5</v>
      </c>
      <c r="E1112" s="1">
        <v>58</v>
      </c>
      <c r="F1112" s="10">
        <v>45640</v>
      </c>
      <c r="G1112" s="2">
        <v>4</v>
      </c>
      <c r="H1112">
        <f t="shared" si="17"/>
        <v>46431</v>
      </c>
    </row>
    <row r="1113" spans="1:8" x14ac:dyDescent="0.25">
      <c r="A1113" s="2">
        <v>1020</v>
      </c>
      <c r="B1113" s="2">
        <v>13734</v>
      </c>
      <c r="C1113" s="1">
        <v>302</v>
      </c>
      <c r="D1113" s="2" t="s">
        <v>6</v>
      </c>
      <c r="E1113" s="1">
        <v>41</v>
      </c>
      <c r="F1113" s="10">
        <v>44936</v>
      </c>
      <c r="G1113" s="1">
        <v>1</v>
      </c>
      <c r="H1113">
        <f t="shared" si="17"/>
        <v>13734</v>
      </c>
    </row>
    <row r="1114" spans="1:8" x14ac:dyDescent="0.25">
      <c r="A1114" s="2">
        <v>1020</v>
      </c>
      <c r="B1114" s="2">
        <v>8174</v>
      </c>
      <c r="C1114" s="2">
        <v>-3634</v>
      </c>
      <c r="D1114" s="2" t="s">
        <v>5</v>
      </c>
      <c r="E1114" s="1">
        <v>61</v>
      </c>
      <c r="F1114" s="10">
        <v>44957</v>
      </c>
      <c r="G1114" s="1">
        <v>4</v>
      </c>
      <c r="H1114">
        <f t="shared" si="17"/>
        <v>10100</v>
      </c>
    </row>
    <row r="1115" spans="1:8" x14ac:dyDescent="0.25">
      <c r="A1115" s="2">
        <v>1020</v>
      </c>
      <c r="B1115" s="2">
        <v>5167</v>
      </c>
      <c r="C1115" s="2">
        <v>-3758</v>
      </c>
      <c r="D1115" s="2" t="s">
        <v>5</v>
      </c>
      <c r="E1115" s="1">
        <v>33</v>
      </c>
      <c r="F1115" s="10">
        <v>44972</v>
      </c>
      <c r="G1115" s="1">
        <v>4</v>
      </c>
      <c r="H1115">
        <f t="shared" si="17"/>
        <v>6342</v>
      </c>
    </row>
    <row r="1116" spans="1:8" x14ac:dyDescent="0.25">
      <c r="A1116" s="2">
        <v>1020</v>
      </c>
      <c r="B1116" s="2">
        <v>13341</v>
      </c>
      <c r="C1116" s="2">
        <v>784</v>
      </c>
      <c r="D1116" s="2" t="s">
        <v>4</v>
      </c>
      <c r="E1116" s="1">
        <v>39</v>
      </c>
      <c r="F1116" s="10">
        <v>44992</v>
      </c>
      <c r="G1116" s="1">
        <v>1</v>
      </c>
      <c r="H1116">
        <f t="shared" si="17"/>
        <v>7126</v>
      </c>
    </row>
    <row r="1117" spans="1:8" x14ac:dyDescent="0.25">
      <c r="A1117" s="2">
        <v>1020</v>
      </c>
      <c r="B1117" s="2">
        <v>16831</v>
      </c>
      <c r="C1117" s="2">
        <v>-3497</v>
      </c>
      <c r="D1117" s="2" t="s">
        <v>5</v>
      </c>
      <c r="E1117" s="1">
        <v>39</v>
      </c>
      <c r="F1117" s="10">
        <v>45014</v>
      </c>
      <c r="G1117" s="1">
        <v>3</v>
      </c>
      <c r="H1117">
        <f t="shared" si="17"/>
        <v>3629</v>
      </c>
    </row>
    <row r="1118" spans="1:8" x14ac:dyDescent="0.25">
      <c r="A1118" s="2">
        <v>1020</v>
      </c>
      <c r="B1118" s="2">
        <v>12544</v>
      </c>
      <c r="C1118" s="2">
        <v>-4080</v>
      </c>
      <c r="D1118" s="2" t="s">
        <v>5</v>
      </c>
      <c r="E1118" s="1">
        <v>58</v>
      </c>
      <c r="F1118" s="10">
        <v>45020</v>
      </c>
      <c r="G1118" s="1">
        <v>1</v>
      </c>
      <c r="H1118">
        <f t="shared" si="17"/>
        <v>-451</v>
      </c>
    </row>
    <row r="1119" spans="1:8" x14ac:dyDescent="0.25">
      <c r="A1119" s="2">
        <v>1020</v>
      </c>
      <c r="B1119" s="2">
        <v>6648</v>
      </c>
      <c r="C1119" s="1">
        <v>486</v>
      </c>
      <c r="D1119" s="2" t="s">
        <v>6</v>
      </c>
      <c r="E1119" s="1">
        <v>61</v>
      </c>
      <c r="F1119" s="10">
        <v>45047</v>
      </c>
      <c r="G1119" s="1">
        <v>4</v>
      </c>
      <c r="H1119">
        <f t="shared" si="17"/>
        <v>35</v>
      </c>
    </row>
    <row r="1120" spans="1:8" x14ac:dyDescent="0.25">
      <c r="A1120" s="2">
        <v>1020</v>
      </c>
      <c r="B1120" s="2">
        <v>19426</v>
      </c>
      <c r="C1120" s="2">
        <v>-4305</v>
      </c>
      <c r="D1120" s="2" t="s">
        <v>5</v>
      </c>
      <c r="E1120" s="1">
        <v>49</v>
      </c>
      <c r="F1120" s="10">
        <v>45049</v>
      </c>
      <c r="G1120" s="1">
        <v>5</v>
      </c>
      <c r="H1120">
        <f t="shared" si="17"/>
        <v>-4270</v>
      </c>
    </row>
    <row r="1121" spans="1:8" x14ac:dyDescent="0.25">
      <c r="A1121" s="2">
        <v>1020</v>
      </c>
      <c r="B1121" s="2">
        <v>8865</v>
      </c>
      <c r="C1121" s="1">
        <v>1312</v>
      </c>
      <c r="D1121" s="2" t="s">
        <v>6</v>
      </c>
      <c r="E1121" s="1">
        <v>27</v>
      </c>
      <c r="F1121" s="10">
        <v>45053</v>
      </c>
      <c r="G1121" s="1">
        <v>5</v>
      </c>
      <c r="H1121">
        <f t="shared" si="17"/>
        <v>-2958</v>
      </c>
    </row>
    <row r="1122" spans="1:8" x14ac:dyDescent="0.25">
      <c r="A1122" s="2">
        <v>1020</v>
      </c>
      <c r="B1122" s="2">
        <v>15086</v>
      </c>
      <c r="C1122" s="1">
        <v>623</v>
      </c>
      <c r="D1122" s="2" t="s">
        <v>6</v>
      </c>
      <c r="E1122" s="1">
        <v>50</v>
      </c>
      <c r="F1122" s="10">
        <v>45058</v>
      </c>
      <c r="G1122" s="1">
        <v>1</v>
      </c>
      <c r="H1122">
        <f t="shared" si="17"/>
        <v>-2335</v>
      </c>
    </row>
    <row r="1123" spans="1:8" x14ac:dyDescent="0.25">
      <c r="A1123" s="2">
        <v>1020</v>
      </c>
      <c r="B1123" s="2">
        <v>6255</v>
      </c>
      <c r="C1123" s="1">
        <v>856</v>
      </c>
      <c r="D1123" s="2" t="s">
        <v>6</v>
      </c>
      <c r="E1123" s="1">
        <v>37</v>
      </c>
      <c r="F1123" s="10">
        <v>45102</v>
      </c>
      <c r="G1123" s="1">
        <v>4</v>
      </c>
      <c r="H1123">
        <f t="shared" si="17"/>
        <v>-1479</v>
      </c>
    </row>
    <row r="1124" spans="1:8" x14ac:dyDescent="0.25">
      <c r="A1124" s="2">
        <v>1020</v>
      </c>
      <c r="B1124" s="2">
        <v>14547</v>
      </c>
      <c r="C1124" s="1">
        <v>1264</v>
      </c>
      <c r="D1124" s="2" t="s">
        <v>6</v>
      </c>
      <c r="E1124" s="1">
        <v>55</v>
      </c>
      <c r="F1124" s="10">
        <v>45123</v>
      </c>
      <c r="G1124" s="1">
        <v>1</v>
      </c>
      <c r="H1124">
        <f t="shared" si="17"/>
        <v>-215</v>
      </c>
    </row>
    <row r="1125" spans="1:8" x14ac:dyDescent="0.25">
      <c r="A1125" s="2">
        <v>1020</v>
      </c>
      <c r="B1125" s="2">
        <v>9308</v>
      </c>
      <c r="C1125" s="1">
        <v>1160</v>
      </c>
      <c r="D1125" s="2" t="s">
        <v>6</v>
      </c>
      <c r="E1125" s="1">
        <v>61</v>
      </c>
      <c r="F1125" s="10">
        <v>45134</v>
      </c>
      <c r="G1125" s="1">
        <v>5</v>
      </c>
      <c r="H1125">
        <f t="shared" si="17"/>
        <v>945</v>
      </c>
    </row>
    <row r="1126" spans="1:8" x14ac:dyDescent="0.25">
      <c r="A1126" s="2">
        <v>1020</v>
      </c>
      <c r="B1126" s="2">
        <v>5228</v>
      </c>
      <c r="C1126" s="1">
        <v>1388</v>
      </c>
      <c r="D1126" s="2" t="s">
        <v>6</v>
      </c>
      <c r="E1126" s="1">
        <v>52</v>
      </c>
      <c r="F1126" s="10">
        <v>45135</v>
      </c>
      <c r="G1126" s="1">
        <v>5</v>
      </c>
      <c r="H1126">
        <f t="shared" si="17"/>
        <v>2333</v>
      </c>
    </row>
    <row r="1127" spans="1:8" x14ac:dyDescent="0.25">
      <c r="A1127" s="2">
        <v>1020</v>
      </c>
      <c r="B1127" s="2">
        <v>14959</v>
      </c>
      <c r="C1127" s="2">
        <v>-2182</v>
      </c>
      <c r="D1127" s="2" t="s">
        <v>5</v>
      </c>
      <c r="E1127" s="1">
        <v>69</v>
      </c>
      <c r="F1127" s="10">
        <v>45149</v>
      </c>
      <c r="G1127" s="1">
        <v>1</v>
      </c>
      <c r="H1127">
        <f t="shared" si="17"/>
        <v>151</v>
      </c>
    </row>
    <row r="1128" spans="1:8" x14ac:dyDescent="0.25">
      <c r="A1128" s="2">
        <v>1020</v>
      </c>
      <c r="B1128" s="2">
        <v>7416</v>
      </c>
      <c r="C1128" s="1">
        <v>-51</v>
      </c>
      <c r="D1128" s="2" t="s">
        <v>6</v>
      </c>
      <c r="E1128" s="1">
        <v>31</v>
      </c>
      <c r="F1128" s="10">
        <v>45181</v>
      </c>
      <c r="G1128" s="1">
        <v>3</v>
      </c>
      <c r="H1128">
        <f t="shared" si="17"/>
        <v>100</v>
      </c>
    </row>
    <row r="1129" spans="1:8" x14ac:dyDescent="0.25">
      <c r="A1129" s="2">
        <v>1020</v>
      </c>
      <c r="B1129" s="2">
        <v>10603</v>
      </c>
      <c r="C1129" s="2">
        <v>1824</v>
      </c>
      <c r="D1129" s="2" t="s">
        <v>4</v>
      </c>
      <c r="E1129" s="1">
        <v>49</v>
      </c>
      <c r="F1129" s="10">
        <v>45198</v>
      </c>
      <c r="G1129" s="1">
        <v>2</v>
      </c>
      <c r="H1129">
        <f t="shared" si="17"/>
        <v>1924</v>
      </c>
    </row>
    <row r="1130" spans="1:8" x14ac:dyDescent="0.25">
      <c r="A1130" s="2">
        <v>1020</v>
      </c>
      <c r="B1130" s="2">
        <v>5591</v>
      </c>
      <c r="C1130" s="2">
        <v>-1941</v>
      </c>
      <c r="D1130" s="2" t="s">
        <v>5</v>
      </c>
      <c r="E1130" s="1">
        <v>48</v>
      </c>
      <c r="F1130" s="10">
        <v>45200</v>
      </c>
      <c r="G1130" s="1">
        <v>2</v>
      </c>
      <c r="H1130">
        <f t="shared" si="17"/>
        <v>-17</v>
      </c>
    </row>
    <row r="1131" spans="1:8" x14ac:dyDescent="0.25">
      <c r="A1131" s="2">
        <v>1020</v>
      </c>
      <c r="B1131" s="2">
        <v>8424</v>
      </c>
      <c r="C1131" s="1">
        <v>775</v>
      </c>
      <c r="D1131" s="2" t="s">
        <v>6</v>
      </c>
      <c r="E1131" s="1">
        <v>57</v>
      </c>
      <c r="F1131" s="10">
        <v>45204</v>
      </c>
      <c r="G1131" s="1">
        <v>5</v>
      </c>
      <c r="H1131">
        <f t="shared" si="17"/>
        <v>758</v>
      </c>
    </row>
    <row r="1132" spans="1:8" x14ac:dyDescent="0.25">
      <c r="A1132" s="2">
        <v>1020</v>
      </c>
      <c r="B1132" s="2">
        <v>12919</v>
      </c>
      <c r="C1132" s="2">
        <v>-1953</v>
      </c>
      <c r="D1132" s="2" t="s">
        <v>5</v>
      </c>
      <c r="E1132" s="1">
        <v>45</v>
      </c>
      <c r="F1132" s="10">
        <v>45207</v>
      </c>
      <c r="G1132" s="1">
        <v>1</v>
      </c>
      <c r="H1132">
        <f t="shared" si="17"/>
        <v>-1195</v>
      </c>
    </row>
    <row r="1133" spans="1:8" x14ac:dyDescent="0.25">
      <c r="A1133" s="2">
        <v>1020</v>
      </c>
      <c r="B1133" s="2">
        <v>14795</v>
      </c>
      <c r="C1133" s="1">
        <v>1217</v>
      </c>
      <c r="D1133" s="2" t="s">
        <v>6</v>
      </c>
      <c r="E1133" s="1">
        <v>52</v>
      </c>
      <c r="F1133" s="10">
        <v>45207</v>
      </c>
      <c r="G1133" s="1">
        <v>4</v>
      </c>
      <c r="H1133">
        <f t="shared" si="17"/>
        <v>22</v>
      </c>
    </row>
    <row r="1134" spans="1:8" x14ac:dyDescent="0.25">
      <c r="A1134" s="2">
        <v>1020</v>
      </c>
      <c r="B1134" s="2">
        <v>17899</v>
      </c>
      <c r="C1134" s="1">
        <v>188</v>
      </c>
      <c r="D1134" s="2" t="s">
        <v>6</v>
      </c>
      <c r="E1134" s="1">
        <v>27</v>
      </c>
      <c r="F1134" s="10">
        <v>45208</v>
      </c>
      <c r="G1134" s="1">
        <v>1</v>
      </c>
      <c r="H1134">
        <f t="shared" si="17"/>
        <v>210</v>
      </c>
    </row>
    <row r="1135" spans="1:8" x14ac:dyDescent="0.25">
      <c r="A1135" s="2">
        <v>1020</v>
      </c>
      <c r="B1135" s="2">
        <v>6977</v>
      </c>
      <c r="C1135" s="2">
        <v>4195</v>
      </c>
      <c r="D1135" s="2" t="s">
        <v>4</v>
      </c>
      <c r="E1135" s="1">
        <v>55</v>
      </c>
      <c r="F1135" s="10">
        <v>45220</v>
      </c>
      <c r="G1135" s="1">
        <v>3</v>
      </c>
      <c r="H1135">
        <f t="shared" si="17"/>
        <v>4405</v>
      </c>
    </row>
    <row r="1136" spans="1:8" x14ac:dyDescent="0.25">
      <c r="A1136" s="2">
        <v>1020</v>
      </c>
      <c r="B1136" s="2">
        <v>17969</v>
      </c>
      <c r="C1136" s="1">
        <v>269</v>
      </c>
      <c r="D1136" s="2" t="s">
        <v>6</v>
      </c>
      <c r="E1136" s="1">
        <v>67</v>
      </c>
      <c r="F1136" s="10">
        <v>45228</v>
      </c>
      <c r="G1136" s="1">
        <v>2</v>
      </c>
      <c r="H1136">
        <f t="shared" si="17"/>
        <v>4674</v>
      </c>
    </row>
    <row r="1137" spans="1:8" x14ac:dyDescent="0.25">
      <c r="A1137" s="2">
        <v>1020</v>
      </c>
      <c r="B1137" s="2">
        <v>6550</v>
      </c>
      <c r="C1137" s="2">
        <v>-2781</v>
      </c>
      <c r="D1137" s="2" t="s">
        <v>5</v>
      </c>
      <c r="E1137" s="1">
        <v>31</v>
      </c>
      <c r="F1137" s="10">
        <v>45296</v>
      </c>
      <c r="G1137" s="1">
        <v>5</v>
      </c>
      <c r="H1137">
        <f t="shared" ref="H1137:H1200" si="18">IF(A1137=A1136,H1136+C1137,B1137)</f>
        <v>1893</v>
      </c>
    </row>
    <row r="1138" spans="1:8" x14ac:dyDescent="0.25">
      <c r="A1138" s="2">
        <v>1020</v>
      </c>
      <c r="B1138" s="2">
        <v>8969</v>
      </c>
      <c r="C1138" s="2">
        <v>-4878</v>
      </c>
      <c r="D1138" s="2" t="s">
        <v>5</v>
      </c>
      <c r="E1138" s="1">
        <v>53</v>
      </c>
      <c r="F1138" s="10">
        <v>45328</v>
      </c>
      <c r="G1138" s="1">
        <v>3</v>
      </c>
      <c r="H1138">
        <f t="shared" si="18"/>
        <v>-2985</v>
      </c>
    </row>
    <row r="1139" spans="1:8" x14ac:dyDescent="0.25">
      <c r="A1139" s="2">
        <v>1020</v>
      </c>
      <c r="B1139" s="2">
        <v>14774</v>
      </c>
      <c r="C1139" s="2">
        <v>4848</v>
      </c>
      <c r="D1139" s="2" t="s">
        <v>4</v>
      </c>
      <c r="E1139" s="1">
        <v>30</v>
      </c>
      <c r="F1139" s="10">
        <v>45334</v>
      </c>
      <c r="G1139" s="1">
        <v>5</v>
      </c>
      <c r="H1139">
        <f t="shared" si="18"/>
        <v>1863</v>
      </c>
    </row>
    <row r="1140" spans="1:8" x14ac:dyDescent="0.25">
      <c r="A1140" s="2">
        <v>1020</v>
      </c>
      <c r="B1140" s="2">
        <v>7992</v>
      </c>
      <c r="C1140" s="1">
        <v>-149</v>
      </c>
      <c r="D1140" s="2" t="s">
        <v>6</v>
      </c>
      <c r="E1140" s="1">
        <v>63</v>
      </c>
      <c r="F1140" s="10">
        <v>45335</v>
      </c>
      <c r="G1140" s="1">
        <v>5</v>
      </c>
      <c r="H1140">
        <f t="shared" si="18"/>
        <v>1714</v>
      </c>
    </row>
    <row r="1141" spans="1:8" x14ac:dyDescent="0.25">
      <c r="A1141" s="2">
        <v>1020</v>
      </c>
      <c r="B1141" s="2">
        <v>12106</v>
      </c>
      <c r="C1141" s="1">
        <v>972</v>
      </c>
      <c r="D1141" s="2" t="s">
        <v>6</v>
      </c>
      <c r="E1141" s="1">
        <v>44</v>
      </c>
      <c r="F1141" s="10">
        <v>45343</v>
      </c>
      <c r="G1141" s="1">
        <v>3</v>
      </c>
      <c r="H1141">
        <f t="shared" si="18"/>
        <v>2686</v>
      </c>
    </row>
    <row r="1142" spans="1:8" x14ac:dyDescent="0.25">
      <c r="A1142" s="2">
        <v>1020</v>
      </c>
      <c r="B1142" s="2">
        <v>6402</v>
      </c>
      <c r="C1142" s="2">
        <v>-556</v>
      </c>
      <c r="D1142" s="2" t="s">
        <v>5</v>
      </c>
      <c r="E1142" s="1">
        <v>65</v>
      </c>
      <c r="F1142" s="10">
        <v>45347</v>
      </c>
      <c r="G1142" s="1">
        <v>5</v>
      </c>
      <c r="H1142">
        <f t="shared" si="18"/>
        <v>2130</v>
      </c>
    </row>
    <row r="1143" spans="1:8" x14ac:dyDescent="0.25">
      <c r="A1143" s="2">
        <v>1020</v>
      </c>
      <c r="B1143" s="2">
        <v>5461</v>
      </c>
      <c r="C1143" s="1">
        <v>1252</v>
      </c>
      <c r="D1143" s="2" t="s">
        <v>6</v>
      </c>
      <c r="E1143" s="1">
        <v>58</v>
      </c>
      <c r="F1143" s="10">
        <v>45361</v>
      </c>
      <c r="G1143" s="1">
        <v>5</v>
      </c>
      <c r="H1143">
        <f t="shared" si="18"/>
        <v>3382</v>
      </c>
    </row>
    <row r="1144" spans="1:8" x14ac:dyDescent="0.25">
      <c r="A1144" s="2">
        <v>1020</v>
      </c>
      <c r="B1144" s="2">
        <v>11317</v>
      </c>
      <c r="C1144" s="2">
        <v>2267</v>
      </c>
      <c r="D1144" s="2" t="s">
        <v>4</v>
      </c>
      <c r="E1144" s="1">
        <v>40</v>
      </c>
      <c r="F1144" s="10">
        <v>45374</v>
      </c>
      <c r="G1144" s="1">
        <v>1</v>
      </c>
      <c r="H1144">
        <f t="shared" si="18"/>
        <v>5649</v>
      </c>
    </row>
    <row r="1145" spans="1:8" x14ac:dyDescent="0.25">
      <c r="A1145" s="2">
        <v>1020</v>
      </c>
      <c r="B1145" s="2">
        <v>14757</v>
      </c>
      <c r="C1145" s="2">
        <v>-1459</v>
      </c>
      <c r="D1145" s="2" t="s">
        <v>5</v>
      </c>
      <c r="E1145" s="1">
        <v>54</v>
      </c>
      <c r="F1145" s="10">
        <v>45374</v>
      </c>
      <c r="G1145" s="1">
        <v>2</v>
      </c>
      <c r="H1145">
        <f t="shared" si="18"/>
        <v>4190</v>
      </c>
    </row>
    <row r="1146" spans="1:8" x14ac:dyDescent="0.25">
      <c r="A1146" s="2">
        <v>1020</v>
      </c>
      <c r="B1146" s="2">
        <v>6648</v>
      </c>
      <c r="C1146" s="2">
        <v>-2157</v>
      </c>
      <c r="D1146" s="2" t="s">
        <v>5</v>
      </c>
      <c r="E1146" s="1">
        <v>44</v>
      </c>
      <c r="F1146" s="10">
        <v>45384</v>
      </c>
      <c r="G1146" s="1">
        <v>4</v>
      </c>
      <c r="H1146">
        <f t="shared" si="18"/>
        <v>2033</v>
      </c>
    </row>
    <row r="1147" spans="1:8" x14ac:dyDescent="0.25">
      <c r="A1147" s="2">
        <v>1020</v>
      </c>
      <c r="B1147" s="2">
        <v>14492</v>
      </c>
      <c r="C1147" s="2">
        <v>-4654</v>
      </c>
      <c r="D1147" s="2" t="s">
        <v>5</v>
      </c>
      <c r="E1147" s="1">
        <v>47</v>
      </c>
      <c r="F1147" s="10">
        <v>45413</v>
      </c>
      <c r="G1147" s="1">
        <v>3</v>
      </c>
      <c r="H1147">
        <f t="shared" si="18"/>
        <v>-2621</v>
      </c>
    </row>
    <row r="1148" spans="1:8" x14ac:dyDescent="0.25">
      <c r="A1148" s="2">
        <v>1020</v>
      </c>
      <c r="B1148" s="2">
        <v>13957</v>
      </c>
      <c r="C1148" s="1">
        <v>981</v>
      </c>
      <c r="D1148" s="2" t="s">
        <v>6</v>
      </c>
      <c r="E1148" s="1">
        <v>62</v>
      </c>
      <c r="F1148" s="10">
        <v>45413</v>
      </c>
      <c r="G1148" s="1">
        <v>4</v>
      </c>
      <c r="H1148">
        <f t="shared" si="18"/>
        <v>-1640</v>
      </c>
    </row>
    <row r="1149" spans="1:8" x14ac:dyDescent="0.25">
      <c r="A1149" s="2">
        <v>1020</v>
      </c>
      <c r="B1149" s="2">
        <v>5913</v>
      </c>
      <c r="C1149" s="2">
        <v>1100</v>
      </c>
      <c r="D1149" s="2" t="s">
        <v>6</v>
      </c>
      <c r="E1149" s="2">
        <v>37</v>
      </c>
      <c r="F1149" s="10">
        <v>45414</v>
      </c>
      <c r="G1149" s="2">
        <v>4</v>
      </c>
      <c r="H1149">
        <f t="shared" si="18"/>
        <v>-540</v>
      </c>
    </row>
    <row r="1150" spans="1:8" x14ac:dyDescent="0.25">
      <c r="A1150" s="2">
        <v>1020</v>
      </c>
      <c r="B1150" s="2">
        <v>6800</v>
      </c>
      <c r="C1150" s="1">
        <v>675</v>
      </c>
      <c r="D1150" s="2" t="s">
        <v>6</v>
      </c>
      <c r="E1150" s="1">
        <v>51</v>
      </c>
      <c r="F1150" s="10">
        <v>45424</v>
      </c>
      <c r="G1150" s="1">
        <v>3</v>
      </c>
      <c r="H1150">
        <f t="shared" si="18"/>
        <v>135</v>
      </c>
    </row>
    <row r="1151" spans="1:8" x14ac:dyDescent="0.25">
      <c r="A1151" s="2">
        <v>1020</v>
      </c>
      <c r="B1151" s="2">
        <v>14533</v>
      </c>
      <c r="C1151" s="1">
        <v>1306</v>
      </c>
      <c r="D1151" s="2" t="s">
        <v>6</v>
      </c>
      <c r="E1151" s="1">
        <v>47</v>
      </c>
      <c r="F1151" s="10">
        <v>45427</v>
      </c>
      <c r="G1151" s="1">
        <v>3</v>
      </c>
      <c r="H1151">
        <f t="shared" si="18"/>
        <v>1441</v>
      </c>
    </row>
    <row r="1152" spans="1:8" x14ac:dyDescent="0.25">
      <c r="A1152" s="2">
        <v>1020</v>
      </c>
      <c r="B1152" s="2">
        <v>19965</v>
      </c>
      <c r="C1152" s="2">
        <v>3454</v>
      </c>
      <c r="D1152" s="2" t="s">
        <v>4</v>
      </c>
      <c r="E1152" s="1">
        <v>61</v>
      </c>
      <c r="F1152" s="10">
        <v>45451</v>
      </c>
      <c r="G1152" s="1">
        <v>3</v>
      </c>
      <c r="H1152">
        <f t="shared" si="18"/>
        <v>4895</v>
      </c>
    </row>
    <row r="1153" spans="1:8" x14ac:dyDescent="0.25">
      <c r="A1153" s="2">
        <v>1020</v>
      </c>
      <c r="B1153" s="2">
        <v>9285</v>
      </c>
      <c r="C1153" s="2">
        <v>135</v>
      </c>
      <c r="D1153" s="2" t="s">
        <v>4</v>
      </c>
      <c r="E1153" s="1">
        <v>54</v>
      </c>
      <c r="F1153" s="10">
        <v>45470</v>
      </c>
      <c r="G1153" s="1">
        <v>5</v>
      </c>
      <c r="H1153">
        <f t="shared" si="18"/>
        <v>5030</v>
      </c>
    </row>
    <row r="1154" spans="1:8" x14ac:dyDescent="0.25">
      <c r="A1154" s="2">
        <v>1020</v>
      </c>
      <c r="B1154" s="2">
        <v>14421</v>
      </c>
      <c r="C1154" s="2">
        <v>1065</v>
      </c>
      <c r="D1154" s="2" t="s">
        <v>4</v>
      </c>
      <c r="E1154" s="1">
        <v>31</v>
      </c>
      <c r="F1154" s="10">
        <v>45485</v>
      </c>
      <c r="G1154" s="1">
        <v>1</v>
      </c>
      <c r="H1154">
        <f t="shared" si="18"/>
        <v>6095</v>
      </c>
    </row>
    <row r="1155" spans="1:8" x14ac:dyDescent="0.25">
      <c r="A1155" s="2">
        <v>1020</v>
      </c>
      <c r="B1155" s="2">
        <v>19168</v>
      </c>
      <c r="C1155" s="2">
        <v>-4146</v>
      </c>
      <c r="D1155" s="2" t="s">
        <v>5</v>
      </c>
      <c r="E1155" s="1">
        <v>41</v>
      </c>
      <c r="F1155" s="10">
        <v>45496</v>
      </c>
      <c r="G1155" s="1">
        <v>2</v>
      </c>
      <c r="H1155">
        <f t="shared" si="18"/>
        <v>1949</v>
      </c>
    </row>
    <row r="1156" spans="1:8" x14ac:dyDescent="0.25">
      <c r="A1156" s="2">
        <v>1020</v>
      </c>
      <c r="B1156" s="2">
        <v>17474</v>
      </c>
      <c r="C1156" s="2">
        <v>-189</v>
      </c>
      <c r="D1156" s="2" t="s">
        <v>5</v>
      </c>
      <c r="E1156" s="1">
        <v>70</v>
      </c>
      <c r="F1156" s="10">
        <v>45499</v>
      </c>
      <c r="G1156" s="1">
        <v>5</v>
      </c>
      <c r="H1156">
        <f t="shared" si="18"/>
        <v>1760</v>
      </c>
    </row>
    <row r="1157" spans="1:8" x14ac:dyDescent="0.25">
      <c r="A1157" s="2">
        <v>1020</v>
      </c>
      <c r="B1157" s="2">
        <v>19517</v>
      </c>
      <c r="C1157" s="1">
        <v>1014</v>
      </c>
      <c r="D1157" s="2" t="s">
        <v>6</v>
      </c>
      <c r="E1157" s="1">
        <v>43</v>
      </c>
      <c r="F1157" s="10">
        <v>45513</v>
      </c>
      <c r="G1157" s="1">
        <v>5</v>
      </c>
      <c r="H1157">
        <f t="shared" si="18"/>
        <v>2774</v>
      </c>
    </row>
    <row r="1158" spans="1:8" x14ac:dyDescent="0.25">
      <c r="A1158" s="2">
        <v>1020</v>
      </c>
      <c r="B1158" s="2">
        <v>13441</v>
      </c>
      <c r="C1158" s="1">
        <v>594</v>
      </c>
      <c r="D1158" s="2" t="s">
        <v>6</v>
      </c>
      <c r="E1158" s="1">
        <v>43</v>
      </c>
      <c r="F1158" s="10">
        <v>45524</v>
      </c>
      <c r="G1158" s="1">
        <v>3</v>
      </c>
      <c r="H1158">
        <f t="shared" si="18"/>
        <v>3368</v>
      </c>
    </row>
    <row r="1159" spans="1:8" x14ac:dyDescent="0.25">
      <c r="A1159" s="2">
        <v>1020</v>
      </c>
      <c r="B1159" s="2">
        <v>14099</v>
      </c>
      <c r="C1159" s="2">
        <v>2359</v>
      </c>
      <c r="D1159" s="2" t="s">
        <v>4</v>
      </c>
      <c r="E1159" s="1">
        <v>35</v>
      </c>
      <c r="F1159" s="10">
        <v>45538</v>
      </c>
      <c r="G1159" s="1">
        <v>1</v>
      </c>
      <c r="H1159">
        <f t="shared" si="18"/>
        <v>5727</v>
      </c>
    </row>
    <row r="1160" spans="1:8" x14ac:dyDescent="0.25">
      <c r="A1160" s="2">
        <v>1020</v>
      </c>
      <c r="B1160" s="2">
        <v>17901</v>
      </c>
      <c r="C1160" s="1">
        <v>-30</v>
      </c>
      <c r="D1160" s="2" t="s">
        <v>6</v>
      </c>
      <c r="E1160" s="1">
        <v>42</v>
      </c>
      <c r="F1160" s="10">
        <v>45545</v>
      </c>
      <c r="G1160" s="1">
        <v>4</v>
      </c>
      <c r="H1160">
        <f t="shared" si="18"/>
        <v>5697</v>
      </c>
    </row>
    <row r="1161" spans="1:8" x14ac:dyDescent="0.25">
      <c r="A1161" s="2">
        <v>1020</v>
      </c>
      <c r="B1161" s="2">
        <v>17658</v>
      </c>
      <c r="C1161" s="1">
        <v>-185</v>
      </c>
      <c r="D1161" s="2" t="s">
        <v>6</v>
      </c>
      <c r="E1161" s="1">
        <v>46</v>
      </c>
      <c r="F1161" s="10">
        <v>45553</v>
      </c>
      <c r="G1161" s="1">
        <v>1</v>
      </c>
      <c r="H1161">
        <f t="shared" si="18"/>
        <v>5512</v>
      </c>
    </row>
    <row r="1162" spans="1:8" x14ac:dyDescent="0.25">
      <c r="A1162" s="2">
        <v>1020</v>
      </c>
      <c r="B1162" s="2">
        <v>15247</v>
      </c>
      <c r="C1162" s="2">
        <v>2020</v>
      </c>
      <c r="D1162" s="2" t="s">
        <v>4</v>
      </c>
      <c r="E1162" s="1">
        <v>52</v>
      </c>
      <c r="F1162" s="10">
        <v>45571</v>
      </c>
      <c r="G1162" s="2">
        <v>3</v>
      </c>
      <c r="H1162">
        <f t="shared" si="18"/>
        <v>7532</v>
      </c>
    </row>
    <row r="1163" spans="1:8" x14ac:dyDescent="0.25">
      <c r="A1163" s="2">
        <v>1020</v>
      </c>
      <c r="B1163" s="2">
        <v>16404</v>
      </c>
      <c r="C1163" s="1">
        <v>-392</v>
      </c>
      <c r="D1163" s="2" t="s">
        <v>6</v>
      </c>
      <c r="E1163" s="1">
        <v>45</v>
      </c>
      <c r="F1163" s="10">
        <v>45574</v>
      </c>
      <c r="G1163" s="2">
        <v>1</v>
      </c>
      <c r="H1163">
        <f t="shared" si="18"/>
        <v>7140</v>
      </c>
    </row>
    <row r="1164" spans="1:8" x14ac:dyDescent="0.25">
      <c r="A1164" s="2">
        <v>1020</v>
      </c>
      <c r="B1164" s="2">
        <v>11392</v>
      </c>
      <c r="C1164" s="2">
        <v>3562</v>
      </c>
      <c r="D1164" s="2" t="s">
        <v>4</v>
      </c>
      <c r="E1164" s="1">
        <v>68</v>
      </c>
      <c r="F1164" s="10">
        <v>45588</v>
      </c>
      <c r="G1164" s="2">
        <v>2</v>
      </c>
      <c r="H1164">
        <f t="shared" si="18"/>
        <v>10702</v>
      </c>
    </row>
    <row r="1165" spans="1:8" x14ac:dyDescent="0.25">
      <c r="A1165" s="2">
        <v>1020</v>
      </c>
      <c r="B1165" s="2">
        <v>10974</v>
      </c>
      <c r="C1165" s="2">
        <v>881</v>
      </c>
      <c r="D1165" s="2" t="s">
        <v>4</v>
      </c>
      <c r="E1165" s="1">
        <v>48</v>
      </c>
      <c r="F1165" s="10">
        <v>45601</v>
      </c>
      <c r="G1165" s="2">
        <v>2</v>
      </c>
      <c r="H1165">
        <f t="shared" si="18"/>
        <v>11583</v>
      </c>
    </row>
    <row r="1166" spans="1:8" x14ac:dyDescent="0.25">
      <c r="A1166" s="2">
        <v>1020</v>
      </c>
      <c r="B1166" s="2">
        <v>18115</v>
      </c>
      <c r="C1166" s="2">
        <v>-4352</v>
      </c>
      <c r="D1166" s="2" t="s">
        <v>5</v>
      </c>
      <c r="E1166" s="1">
        <v>47</v>
      </c>
      <c r="F1166" s="10">
        <v>45620</v>
      </c>
      <c r="G1166" s="2">
        <v>4</v>
      </c>
      <c r="H1166">
        <f t="shared" si="18"/>
        <v>7231</v>
      </c>
    </row>
    <row r="1167" spans="1:8" x14ac:dyDescent="0.25">
      <c r="A1167" s="2">
        <v>1020</v>
      </c>
      <c r="B1167" s="2">
        <v>11231</v>
      </c>
      <c r="C1167" s="2">
        <v>3380</v>
      </c>
      <c r="D1167" s="2" t="s">
        <v>4</v>
      </c>
      <c r="E1167" s="1">
        <v>51</v>
      </c>
      <c r="F1167" s="10">
        <v>45637</v>
      </c>
      <c r="G1167" s="2">
        <v>5</v>
      </c>
      <c r="H1167">
        <f t="shared" si="18"/>
        <v>10611</v>
      </c>
    </row>
    <row r="1168" spans="1:8" x14ac:dyDescent="0.25">
      <c r="A1168" s="2">
        <v>1021</v>
      </c>
      <c r="B1168" s="2">
        <v>19211</v>
      </c>
      <c r="C1168" s="2">
        <v>4290</v>
      </c>
      <c r="D1168" s="2" t="s">
        <v>4</v>
      </c>
      <c r="E1168" s="1">
        <v>41</v>
      </c>
      <c r="F1168" s="10">
        <v>44932</v>
      </c>
      <c r="G1168" s="1">
        <v>5</v>
      </c>
      <c r="H1168">
        <f t="shared" si="18"/>
        <v>19211</v>
      </c>
    </row>
    <row r="1169" spans="1:8" x14ac:dyDescent="0.25">
      <c r="A1169" s="2">
        <v>1021</v>
      </c>
      <c r="B1169" s="2">
        <v>15223</v>
      </c>
      <c r="C1169" s="1">
        <v>-253</v>
      </c>
      <c r="D1169" s="2" t="s">
        <v>6</v>
      </c>
      <c r="E1169" s="1">
        <v>50</v>
      </c>
      <c r="F1169" s="10">
        <v>44944</v>
      </c>
      <c r="G1169" s="1">
        <v>2</v>
      </c>
      <c r="H1169">
        <f t="shared" si="18"/>
        <v>18958</v>
      </c>
    </row>
    <row r="1170" spans="1:8" x14ac:dyDescent="0.25">
      <c r="A1170" s="2">
        <v>1021</v>
      </c>
      <c r="B1170" s="2">
        <v>10020</v>
      </c>
      <c r="C1170" s="2">
        <v>1704</v>
      </c>
      <c r="D1170" s="2" t="s">
        <v>4</v>
      </c>
      <c r="E1170" s="1">
        <v>61</v>
      </c>
      <c r="F1170" s="10">
        <v>44959</v>
      </c>
      <c r="G1170" s="1">
        <v>2</v>
      </c>
      <c r="H1170">
        <f t="shared" si="18"/>
        <v>20662</v>
      </c>
    </row>
    <row r="1171" spans="1:8" x14ac:dyDescent="0.25">
      <c r="A1171" s="2">
        <v>1021</v>
      </c>
      <c r="B1171" s="2">
        <v>8580</v>
      </c>
      <c r="C1171" s="2">
        <v>3936</v>
      </c>
      <c r="D1171" s="2" t="s">
        <v>4</v>
      </c>
      <c r="E1171" s="1">
        <v>29</v>
      </c>
      <c r="F1171" s="10">
        <v>44967</v>
      </c>
      <c r="G1171" s="1">
        <v>1</v>
      </c>
      <c r="H1171">
        <f t="shared" si="18"/>
        <v>24598</v>
      </c>
    </row>
    <row r="1172" spans="1:8" x14ac:dyDescent="0.25">
      <c r="A1172" s="2">
        <v>1021</v>
      </c>
      <c r="B1172" s="2">
        <v>5523</v>
      </c>
      <c r="C1172" s="2">
        <v>2949</v>
      </c>
      <c r="D1172" s="2" t="s">
        <v>4</v>
      </c>
      <c r="E1172" s="1">
        <v>66</v>
      </c>
      <c r="F1172" s="10">
        <v>44971</v>
      </c>
      <c r="G1172" s="1">
        <v>4</v>
      </c>
      <c r="H1172">
        <f t="shared" si="18"/>
        <v>27547</v>
      </c>
    </row>
    <row r="1173" spans="1:8" x14ac:dyDescent="0.25">
      <c r="A1173" s="2">
        <v>1021</v>
      </c>
      <c r="B1173" s="2">
        <v>7247</v>
      </c>
      <c r="C1173" s="1">
        <v>254</v>
      </c>
      <c r="D1173" s="2" t="s">
        <v>6</v>
      </c>
      <c r="E1173" s="1">
        <v>70</v>
      </c>
      <c r="F1173" s="10">
        <v>44971</v>
      </c>
      <c r="G1173" s="1">
        <v>2</v>
      </c>
      <c r="H1173">
        <f t="shared" si="18"/>
        <v>27801</v>
      </c>
    </row>
    <row r="1174" spans="1:8" x14ac:dyDescent="0.25">
      <c r="A1174" s="2">
        <v>1021</v>
      </c>
      <c r="B1174" s="2">
        <v>6667</v>
      </c>
      <c r="C1174" s="1">
        <v>608</v>
      </c>
      <c r="D1174" s="2" t="s">
        <v>6</v>
      </c>
      <c r="E1174" s="1">
        <v>48</v>
      </c>
      <c r="F1174" s="10">
        <v>44972</v>
      </c>
      <c r="G1174" s="1">
        <v>3</v>
      </c>
      <c r="H1174">
        <f t="shared" si="18"/>
        <v>28409</v>
      </c>
    </row>
    <row r="1175" spans="1:8" x14ac:dyDescent="0.25">
      <c r="A1175" s="2">
        <v>1021</v>
      </c>
      <c r="B1175" s="2">
        <v>7171</v>
      </c>
      <c r="C1175" s="2">
        <v>-2452</v>
      </c>
      <c r="D1175" s="2" t="s">
        <v>5</v>
      </c>
      <c r="E1175" s="1">
        <v>65</v>
      </c>
      <c r="F1175" s="10">
        <v>44976</v>
      </c>
      <c r="G1175" s="1">
        <v>4</v>
      </c>
      <c r="H1175">
        <f t="shared" si="18"/>
        <v>25957</v>
      </c>
    </row>
    <row r="1176" spans="1:8" x14ac:dyDescent="0.25">
      <c r="A1176" s="2">
        <v>1021</v>
      </c>
      <c r="B1176" s="2">
        <v>15524</v>
      </c>
      <c r="C1176" s="2">
        <v>-2757</v>
      </c>
      <c r="D1176" s="2" t="s">
        <v>5</v>
      </c>
      <c r="E1176" s="1">
        <v>58</v>
      </c>
      <c r="F1176" s="10">
        <v>45020</v>
      </c>
      <c r="G1176" s="1">
        <v>1</v>
      </c>
      <c r="H1176">
        <f t="shared" si="18"/>
        <v>23200</v>
      </c>
    </row>
    <row r="1177" spans="1:8" x14ac:dyDescent="0.25">
      <c r="A1177" s="2">
        <v>1021</v>
      </c>
      <c r="B1177" s="2">
        <v>7262</v>
      </c>
      <c r="C1177" s="2">
        <v>-3789</v>
      </c>
      <c r="D1177" s="2" t="s">
        <v>5</v>
      </c>
      <c r="E1177" s="1">
        <v>39</v>
      </c>
      <c r="F1177" s="10">
        <v>45037</v>
      </c>
      <c r="G1177" s="1">
        <v>5</v>
      </c>
      <c r="H1177">
        <f t="shared" si="18"/>
        <v>19411</v>
      </c>
    </row>
    <row r="1178" spans="1:8" x14ac:dyDescent="0.25">
      <c r="A1178" s="2">
        <v>1021</v>
      </c>
      <c r="B1178" s="2">
        <v>9349</v>
      </c>
      <c r="C1178" s="2">
        <v>-1761</v>
      </c>
      <c r="D1178" s="2" t="s">
        <v>5</v>
      </c>
      <c r="E1178" s="1">
        <v>49</v>
      </c>
      <c r="F1178" s="10">
        <v>45048</v>
      </c>
      <c r="G1178" s="1">
        <v>2</v>
      </c>
      <c r="H1178">
        <f t="shared" si="18"/>
        <v>17650</v>
      </c>
    </row>
    <row r="1179" spans="1:8" x14ac:dyDescent="0.25">
      <c r="A1179" s="2">
        <v>1021</v>
      </c>
      <c r="B1179" s="2">
        <v>17733</v>
      </c>
      <c r="C1179" s="1">
        <v>-35</v>
      </c>
      <c r="D1179" s="2" t="s">
        <v>6</v>
      </c>
      <c r="E1179" s="1">
        <v>66</v>
      </c>
      <c r="F1179" s="10">
        <v>45068</v>
      </c>
      <c r="G1179" s="1">
        <v>3</v>
      </c>
      <c r="H1179">
        <f t="shared" si="18"/>
        <v>17615</v>
      </c>
    </row>
    <row r="1180" spans="1:8" x14ac:dyDescent="0.25">
      <c r="A1180" s="2">
        <v>1021</v>
      </c>
      <c r="B1180" s="2">
        <v>6771</v>
      </c>
      <c r="C1180" s="2">
        <v>-600</v>
      </c>
      <c r="D1180" s="2" t="s">
        <v>5</v>
      </c>
      <c r="E1180" s="1">
        <v>43</v>
      </c>
      <c r="F1180" s="10">
        <v>45104</v>
      </c>
      <c r="G1180" s="1">
        <v>2</v>
      </c>
      <c r="H1180">
        <f t="shared" si="18"/>
        <v>17015</v>
      </c>
    </row>
    <row r="1181" spans="1:8" x14ac:dyDescent="0.25">
      <c r="A1181" s="2">
        <v>1021</v>
      </c>
      <c r="B1181" s="2">
        <v>12903</v>
      </c>
      <c r="C1181" s="1">
        <v>1092</v>
      </c>
      <c r="D1181" s="2" t="s">
        <v>6</v>
      </c>
      <c r="E1181" s="1">
        <v>52</v>
      </c>
      <c r="F1181" s="10">
        <v>45108</v>
      </c>
      <c r="G1181" s="1">
        <v>5</v>
      </c>
      <c r="H1181">
        <f t="shared" si="18"/>
        <v>18107</v>
      </c>
    </row>
    <row r="1182" spans="1:8" x14ac:dyDescent="0.25">
      <c r="A1182" s="2">
        <v>1021</v>
      </c>
      <c r="B1182" s="2">
        <v>12948</v>
      </c>
      <c r="C1182" s="2">
        <v>3686</v>
      </c>
      <c r="D1182" s="2" t="s">
        <v>4</v>
      </c>
      <c r="E1182" s="1">
        <v>68</v>
      </c>
      <c r="F1182" s="10">
        <v>45112</v>
      </c>
      <c r="G1182" s="1">
        <v>2</v>
      </c>
      <c r="H1182">
        <f t="shared" si="18"/>
        <v>21793</v>
      </c>
    </row>
    <row r="1183" spans="1:8" x14ac:dyDescent="0.25">
      <c r="A1183" s="2">
        <v>1021</v>
      </c>
      <c r="B1183" s="2">
        <v>15736</v>
      </c>
      <c r="C1183" s="2">
        <v>4785</v>
      </c>
      <c r="D1183" s="2" t="s">
        <v>4</v>
      </c>
      <c r="E1183" s="1">
        <v>64</v>
      </c>
      <c r="F1183" s="10">
        <v>45119</v>
      </c>
      <c r="G1183" s="1">
        <v>3</v>
      </c>
      <c r="H1183">
        <f t="shared" si="18"/>
        <v>26578</v>
      </c>
    </row>
    <row r="1184" spans="1:8" x14ac:dyDescent="0.25">
      <c r="A1184" s="2">
        <v>1021</v>
      </c>
      <c r="B1184" s="2">
        <v>13332</v>
      </c>
      <c r="C1184" s="1">
        <v>167</v>
      </c>
      <c r="D1184" s="2" t="s">
        <v>6</v>
      </c>
      <c r="E1184" s="1">
        <v>51</v>
      </c>
      <c r="F1184" s="10">
        <v>45126</v>
      </c>
      <c r="G1184" s="1">
        <v>1</v>
      </c>
      <c r="H1184">
        <f t="shared" si="18"/>
        <v>26745</v>
      </c>
    </row>
    <row r="1185" spans="1:8" x14ac:dyDescent="0.25">
      <c r="A1185" s="2">
        <v>1021</v>
      </c>
      <c r="B1185" s="2">
        <v>11502</v>
      </c>
      <c r="C1185" s="2">
        <v>-4722</v>
      </c>
      <c r="D1185" s="2" t="s">
        <v>5</v>
      </c>
      <c r="E1185" s="1">
        <v>27</v>
      </c>
      <c r="F1185" s="10">
        <v>45154</v>
      </c>
      <c r="G1185" s="1">
        <v>2</v>
      </c>
      <c r="H1185">
        <f t="shared" si="18"/>
        <v>22023</v>
      </c>
    </row>
    <row r="1186" spans="1:8" x14ac:dyDescent="0.25">
      <c r="A1186" s="2">
        <v>1021</v>
      </c>
      <c r="B1186" s="2">
        <v>19884</v>
      </c>
      <c r="C1186" s="2">
        <v>-4184</v>
      </c>
      <c r="D1186" s="2" t="s">
        <v>5</v>
      </c>
      <c r="E1186" s="1">
        <v>36</v>
      </c>
      <c r="F1186" s="10">
        <v>45178</v>
      </c>
      <c r="G1186" s="1">
        <v>1</v>
      </c>
      <c r="H1186">
        <f t="shared" si="18"/>
        <v>17839</v>
      </c>
    </row>
    <row r="1187" spans="1:8" x14ac:dyDescent="0.25">
      <c r="A1187" s="2">
        <v>1021</v>
      </c>
      <c r="B1187" s="2">
        <v>15959</v>
      </c>
      <c r="C1187" s="1">
        <v>1229</v>
      </c>
      <c r="D1187" s="2" t="s">
        <v>6</v>
      </c>
      <c r="E1187" s="1">
        <v>66</v>
      </c>
      <c r="F1187" s="10">
        <v>45183</v>
      </c>
      <c r="G1187" s="1">
        <v>3</v>
      </c>
      <c r="H1187">
        <f t="shared" si="18"/>
        <v>19068</v>
      </c>
    </row>
    <row r="1188" spans="1:8" x14ac:dyDescent="0.25">
      <c r="A1188" s="2">
        <v>1021</v>
      </c>
      <c r="B1188" s="2">
        <v>17072</v>
      </c>
      <c r="C1188" s="2">
        <v>2902</v>
      </c>
      <c r="D1188" s="2" t="s">
        <v>4</v>
      </c>
      <c r="E1188" s="1">
        <v>28</v>
      </c>
      <c r="F1188" s="10">
        <v>45206</v>
      </c>
      <c r="G1188" s="1">
        <v>4</v>
      </c>
      <c r="H1188">
        <f t="shared" si="18"/>
        <v>21970</v>
      </c>
    </row>
    <row r="1189" spans="1:8" x14ac:dyDescent="0.25">
      <c r="A1189" s="2">
        <v>1021</v>
      </c>
      <c r="B1189" s="2">
        <v>14504</v>
      </c>
      <c r="C1189" s="2">
        <v>1136</v>
      </c>
      <c r="D1189" s="2" t="s">
        <v>4</v>
      </c>
      <c r="E1189" s="1">
        <v>35</v>
      </c>
      <c r="F1189" s="10">
        <v>45215</v>
      </c>
      <c r="G1189" s="1">
        <v>5</v>
      </c>
      <c r="H1189">
        <f t="shared" si="18"/>
        <v>23106</v>
      </c>
    </row>
    <row r="1190" spans="1:8" x14ac:dyDescent="0.25">
      <c r="A1190" s="2">
        <v>1021</v>
      </c>
      <c r="B1190" s="2">
        <v>10667</v>
      </c>
      <c r="C1190" s="1">
        <v>-126</v>
      </c>
      <c r="D1190" s="2" t="s">
        <v>6</v>
      </c>
      <c r="E1190" s="1">
        <v>59</v>
      </c>
      <c r="F1190" s="10">
        <v>45218</v>
      </c>
      <c r="G1190" s="1">
        <v>2</v>
      </c>
      <c r="H1190">
        <f t="shared" si="18"/>
        <v>22980</v>
      </c>
    </row>
    <row r="1191" spans="1:8" x14ac:dyDescent="0.25">
      <c r="A1191" s="2">
        <v>1021</v>
      </c>
      <c r="B1191" s="2">
        <v>6810</v>
      </c>
      <c r="C1191" s="2">
        <v>2526</v>
      </c>
      <c r="D1191" s="2" t="s">
        <v>4</v>
      </c>
      <c r="E1191" s="1">
        <v>36</v>
      </c>
      <c r="F1191" s="10">
        <v>45222</v>
      </c>
      <c r="G1191" s="1">
        <v>2</v>
      </c>
      <c r="H1191">
        <f t="shared" si="18"/>
        <v>25506</v>
      </c>
    </row>
    <row r="1192" spans="1:8" x14ac:dyDescent="0.25">
      <c r="A1192" s="2">
        <v>1021</v>
      </c>
      <c r="B1192" s="2">
        <v>12043</v>
      </c>
      <c r="C1192" s="1">
        <v>357</v>
      </c>
      <c r="D1192" s="2" t="s">
        <v>6</v>
      </c>
      <c r="E1192" s="1">
        <v>56</v>
      </c>
      <c r="F1192" s="10">
        <v>45228</v>
      </c>
      <c r="G1192" s="1">
        <v>3</v>
      </c>
      <c r="H1192">
        <f t="shared" si="18"/>
        <v>25863</v>
      </c>
    </row>
    <row r="1193" spans="1:8" x14ac:dyDescent="0.25">
      <c r="A1193" s="2">
        <v>1021</v>
      </c>
      <c r="B1193" s="2">
        <v>5214</v>
      </c>
      <c r="C1193" s="2">
        <v>-3432</v>
      </c>
      <c r="D1193" s="2" t="s">
        <v>5</v>
      </c>
      <c r="E1193" s="1">
        <v>40</v>
      </c>
      <c r="F1193" s="10">
        <v>45230</v>
      </c>
      <c r="G1193" s="1">
        <v>1</v>
      </c>
      <c r="H1193">
        <f t="shared" si="18"/>
        <v>22431</v>
      </c>
    </row>
    <row r="1194" spans="1:8" x14ac:dyDescent="0.25">
      <c r="A1194" s="2">
        <v>1021</v>
      </c>
      <c r="B1194" s="2">
        <v>17707</v>
      </c>
      <c r="C1194" s="2">
        <v>-4220</v>
      </c>
      <c r="D1194" s="2" t="s">
        <v>5</v>
      </c>
      <c r="E1194" s="1">
        <v>68</v>
      </c>
      <c r="F1194" s="10">
        <v>45230</v>
      </c>
      <c r="G1194" s="1">
        <v>4</v>
      </c>
      <c r="H1194">
        <f t="shared" si="18"/>
        <v>18211</v>
      </c>
    </row>
    <row r="1195" spans="1:8" x14ac:dyDescent="0.25">
      <c r="A1195" s="2">
        <v>1021</v>
      </c>
      <c r="B1195" s="2">
        <v>7102</v>
      </c>
      <c r="C1195" s="2">
        <v>-106</v>
      </c>
      <c r="D1195" s="2" t="s">
        <v>5</v>
      </c>
      <c r="E1195" s="1">
        <v>28</v>
      </c>
      <c r="F1195" s="10">
        <v>45234</v>
      </c>
      <c r="G1195" s="1">
        <v>4</v>
      </c>
      <c r="H1195">
        <f t="shared" si="18"/>
        <v>18105</v>
      </c>
    </row>
    <row r="1196" spans="1:8" x14ac:dyDescent="0.25">
      <c r="A1196" s="2">
        <v>1021</v>
      </c>
      <c r="B1196" s="2">
        <v>16560</v>
      </c>
      <c r="C1196" s="2">
        <v>1259</v>
      </c>
      <c r="D1196" s="2" t="s">
        <v>4</v>
      </c>
      <c r="E1196" s="1">
        <v>66</v>
      </c>
      <c r="F1196" s="10">
        <v>45276</v>
      </c>
      <c r="G1196" s="1">
        <v>4</v>
      </c>
      <c r="H1196">
        <f t="shared" si="18"/>
        <v>19364</v>
      </c>
    </row>
    <row r="1197" spans="1:8" x14ac:dyDescent="0.25">
      <c r="A1197" s="2">
        <v>1021</v>
      </c>
      <c r="B1197" s="2">
        <v>6769</v>
      </c>
      <c r="C1197" s="2">
        <v>3795</v>
      </c>
      <c r="D1197" s="2" t="s">
        <v>4</v>
      </c>
      <c r="E1197" s="1">
        <v>70</v>
      </c>
      <c r="F1197" s="10">
        <v>45292</v>
      </c>
      <c r="G1197" s="1">
        <v>5</v>
      </c>
      <c r="H1197">
        <f t="shared" si="18"/>
        <v>23159</v>
      </c>
    </row>
    <row r="1198" spans="1:8" x14ac:dyDescent="0.25">
      <c r="A1198" s="2">
        <v>1021</v>
      </c>
      <c r="B1198" s="2">
        <v>14513</v>
      </c>
      <c r="C1198" s="1">
        <v>-424</v>
      </c>
      <c r="D1198" s="2" t="s">
        <v>6</v>
      </c>
      <c r="E1198" s="1">
        <v>35</v>
      </c>
      <c r="F1198" s="10">
        <v>45304</v>
      </c>
      <c r="G1198" s="1">
        <v>3</v>
      </c>
      <c r="H1198">
        <f t="shared" si="18"/>
        <v>22735</v>
      </c>
    </row>
    <row r="1199" spans="1:8" x14ac:dyDescent="0.25">
      <c r="A1199" s="2">
        <v>1021</v>
      </c>
      <c r="B1199" s="2">
        <v>15516</v>
      </c>
      <c r="C1199" s="1">
        <v>59</v>
      </c>
      <c r="D1199" s="2" t="s">
        <v>6</v>
      </c>
      <c r="E1199" s="1">
        <v>64</v>
      </c>
      <c r="F1199" s="10">
        <v>45347</v>
      </c>
      <c r="G1199" s="1">
        <v>3</v>
      </c>
      <c r="H1199">
        <f t="shared" si="18"/>
        <v>22794</v>
      </c>
    </row>
    <row r="1200" spans="1:8" x14ac:dyDescent="0.25">
      <c r="A1200" s="2">
        <v>1021</v>
      </c>
      <c r="B1200" s="2">
        <v>13468</v>
      </c>
      <c r="C1200" s="2">
        <v>1864</v>
      </c>
      <c r="D1200" s="2" t="s">
        <v>4</v>
      </c>
      <c r="E1200" s="1">
        <v>47</v>
      </c>
      <c r="F1200" s="10">
        <v>45347</v>
      </c>
      <c r="G1200" s="1">
        <v>4</v>
      </c>
      <c r="H1200">
        <f t="shared" si="18"/>
        <v>24658</v>
      </c>
    </row>
    <row r="1201" spans="1:8" x14ac:dyDescent="0.25">
      <c r="A1201" s="2">
        <v>1021</v>
      </c>
      <c r="B1201" s="2">
        <v>13040</v>
      </c>
      <c r="C1201" s="2">
        <v>-653</v>
      </c>
      <c r="D1201" s="2" t="s">
        <v>5</v>
      </c>
      <c r="E1201" s="1">
        <v>30</v>
      </c>
      <c r="F1201" s="10">
        <v>45372</v>
      </c>
      <c r="G1201" s="1">
        <v>2</v>
      </c>
      <c r="H1201">
        <f t="shared" ref="H1201:H1264" si="19">IF(A1201=A1200,H1200+C1201,B1201)</f>
        <v>24005</v>
      </c>
    </row>
    <row r="1202" spans="1:8" x14ac:dyDescent="0.25">
      <c r="A1202" s="2">
        <v>1021</v>
      </c>
      <c r="B1202" s="2">
        <v>14662</v>
      </c>
      <c r="C1202" s="2">
        <v>2041</v>
      </c>
      <c r="D1202" s="2" t="s">
        <v>4</v>
      </c>
      <c r="E1202" s="1">
        <v>31</v>
      </c>
      <c r="F1202" s="10">
        <v>45372</v>
      </c>
      <c r="G1202" s="1">
        <v>4</v>
      </c>
      <c r="H1202">
        <f t="shared" si="19"/>
        <v>26046</v>
      </c>
    </row>
    <row r="1203" spans="1:8" x14ac:dyDescent="0.25">
      <c r="A1203" s="2">
        <v>1021</v>
      </c>
      <c r="B1203" s="2">
        <v>9840</v>
      </c>
      <c r="C1203" s="2">
        <v>-4889</v>
      </c>
      <c r="D1203" s="2" t="s">
        <v>5</v>
      </c>
      <c r="E1203" s="1">
        <v>42</v>
      </c>
      <c r="F1203" s="10">
        <v>45385</v>
      </c>
      <c r="G1203" s="1">
        <v>1</v>
      </c>
      <c r="H1203">
        <f t="shared" si="19"/>
        <v>21157</v>
      </c>
    </row>
    <row r="1204" spans="1:8" x14ac:dyDescent="0.25">
      <c r="A1204" s="2">
        <v>1021</v>
      </c>
      <c r="B1204" s="2">
        <v>7311</v>
      </c>
      <c r="C1204" s="2">
        <v>-584</v>
      </c>
      <c r="D1204" s="2" t="s">
        <v>5</v>
      </c>
      <c r="E1204" s="1">
        <v>30</v>
      </c>
      <c r="F1204" s="10">
        <v>45466</v>
      </c>
      <c r="G1204" s="1">
        <v>2</v>
      </c>
      <c r="H1204">
        <f t="shared" si="19"/>
        <v>20573</v>
      </c>
    </row>
    <row r="1205" spans="1:8" x14ac:dyDescent="0.25">
      <c r="A1205" s="2">
        <v>1021</v>
      </c>
      <c r="B1205" s="2">
        <v>16460</v>
      </c>
      <c r="C1205" s="1">
        <v>479</v>
      </c>
      <c r="D1205" s="2" t="s">
        <v>6</v>
      </c>
      <c r="E1205" s="1">
        <v>66</v>
      </c>
      <c r="F1205" s="10">
        <v>45477</v>
      </c>
      <c r="G1205" s="1">
        <v>3</v>
      </c>
      <c r="H1205">
        <f t="shared" si="19"/>
        <v>21052</v>
      </c>
    </row>
    <row r="1206" spans="1:8" x14ac:dyDescent="0.25">
      <c r="A1206" s="2">
        <v>1021</v>
      </c>
      <c r="B1206" s="2">
        <v>17173</v>
      </c>
      <c r="C1206" s="2">
        <v>-3534</v>
      </c>
      <c r="D1206" s="2" t="s">
        <v>5</v>
      </c>
      <c r="E1206" s="1">
        <v>55</v>
      </c>
      <c r="F1206" s="10">
        <v>45505</v>
      </c>
      <c r="G1206" s="1">
        <v>2</v>
      </c>
      <c r="H1206">
        <f t="shared" si="19"/>
        <v>17518</v>
      </c>
    </row>
    <row r="1207" spans="1:8" x14ac:dyDescent="0.25">
      <c r="A1207" s="2">
        <v>1021</v>
      </c>
      <c r="B1207" s="2">
        <v>17560</v>
      </c>
      <c r="C1207" s="2">
        <v>4452</v>
      </c>
      <c r="D1207" s="2" t="s">
        <v>4</v>
      </c>
      <c r="E1207" s="1">
        <v>51</v>
      </c>
      <c r="F1207" s="10">
        <v>45505</v>
      </c>
      <c r="G1207" s="1">
        <v>4</v>
      </c>
      <c r="H1207">
        <f t="shared" si="19"/>
        <v>21970</v>
      </c>
    </row>
    <row r="1208" spans="1:8" x14ac:dyDescent="0.25">
      <c r="A1208" s="2">
        <v>1021</v>
      </c>
      <c r="B1208" s="2">
        <v>11549</v>
      </c>
      <c r="C1208" s="2">
        <v>3632</v>
      </c>
      <c r="D1208" s="2" t="s">
        <v>4</v>
      </c>
      <c r="E1208" s="1">
        <v>67</v>
      </c>
      <c r="F1208" s="10">
        <v>45524</v>
      </c>
      <c r="G1208" s="1">
        <v>4</v>
      </c>
      <c r="H1208">
        <f t="shared" si="19"/>
        <v>25602</v>
      </c>
    </row>
    <row r="1209" spans="1:8" x14ac:dyDescent="0.25">
      <c r="A1209" s="2">
        <v>1021</v>
      </c>
      <c r="B1209" s="2">
        <v>15579</v>
      </c>
      <c r="C1209" s="2">
        <v>-2380</v>
      </c>
      <c r="D1209" s="2" t="s">
        <v>5</v>
      </c>
      <c r="E1209" s="1">
        <v>38</v>
      </c>
      <c r="F1209" s="10">
        <v>45560</v>
      </c>
      <c r="G1209" s="1">
        <v>4</v>
      </c>
      <c r="H1209">
        <f t="shared" si="19"/>
        <v>23222</v>
      </c>
    </row>
    <row r="1210" spans="1:8" x14ac:dyDescent="0.25">
      <c r="A1210" s="2">
        <v>1021</v>
      </c>
      <c r="B1210" s="2">
        <v>14915</v>
      </c>
      <c r="C1210" s="2">
        <v>153</v>
      </c>
      <c r="D1210" s="2" t="s">
        <v>4</v>
      </c>
      <c r="E1210" s="1">
        <v>44</v>
      </c>
      <c r="F1210" s="10">
        <v>45572</v>
      </c>
      <c r="G1210" s="2">
        <v>5</v>
      </c>
      <c r="H1210">
        <f t="shared" si="19"/>
        <v>23375</v>
      </c>
    </row>
    <row r="1211" spans="1:8" x14ac:dyDescent="0.25">
      <c r="A1211" s="2">
        <v>1021</v>
      </c>
      <c r="B1211" s="2">
        <v>15803</v>
      </c>
      <c r="C1211" s="1">
        <v>-232</v>
      </c>
      <c r="D1211" s="2" t="s">
        <v>6</v>
      </c>
      <c r="E1211" s="1">
        <v>44</v>
      </c>
      <c r="F1211" s="10">
        <v>45572</v>
      </c>
      <c r="G1211" s="2">
        <v>4</v>
      </c>
      <c r="H1211">
        <f t="shared" si="19"/>
        <v>23143</v>
      </c>
    </row>
    <row r="1212" spans="1:8" x14ac:dyDescent="0.25">
      <c r="A1212" s="2">
        <v>1021</v>
      </c>
      <c r="B1212" s="2">
        <v>15799</v>
      </c>
      <c r="C1212" s="1">
        <v>867</v>
      </c>
      <c r="D1212" s="2" t="s">
        <v>6</v>
      </c>
      <c r="E1212" s="1">
        <v>42</v>
      </c>
      <c r="F1212" s="10">
        <v>45574</v>
      </c>
      <c r="G1212" s="2">
        <v>5</v>
      </c>
      <c r="H1212">
        <f t="shared" si="19"/>
        <v>24010</v>
      </c>
    </row>
    <row r="1213" spans="1:8" x14ac:dyDescent="0.25">
      <c r="A1213" s="2">
        <v>1021</v>
      </c>
      <c r="B1213" s="2">
        <v>16129</v>
      </c>
      <c r="C1213" s="2">
        <v>-257</v>
      </c>
      <c r="D1213" s="2" t="s">
        <v>5</v>
      </c>
      <c r="E1213" s="7"/>
      <c r="F1213" s="10">
        <v>45577</v>
      </c>
      <c r="G1213" s="2">
        <v>4</v>
      </c>
      <c r="H1213">
        <f t="shared" si="19"/>
        <v>23753</v>
      </c>
    </row>
    <row r="1214" spans="1:8" x14ac:dyDescent="0.25">
      <c r="A1214" s="2">
        <v>1021</v>
      </c>
      <c r="B1214" s="2">
        <v>5978</v>
      </c>
      <c r="C1214" s="2">
        <v>-250</v>
      </c>
      <c r="D1214" s="2" t="s">
        <v>6</v>
      </c>
      <c r="E1214" s="2">
        <v>28</v>
      </c>
      <c r="F1214" s="10">
        <v>45581</v>
      </c>
      <c r="G1214" s="2">
        <v>4</v>
      </c>
      <c r="H1214">
        <f t="shared" si="19"/>
        <v>23503</v>
      </c>
    </row>
    <row r="1215" spans="1:8" x14ac:dyDescent="0.25">
      <c r="A1215" s="2">
        <v>1021</v>
      </c>
      <c r="B1215" s="2">
        <v>7685</v>
      </c>
      <c r="C1215" s="2">
        <v>-1187</v>
      </c>
      <c r="D1215" s="2" t="s">
        <v>5</v>
      </c>
      <c r="E1215" s="1">
        <v>60</v>
      </c>
      <c r="F1215" s="10">
        <v>45584</v>
      </c>
      <c r="G1215" s="2">
        <v>5</v>
      </c>
      <c r="H1215">
        <f t="shared" si="19"/>
        <v>22316</v>
      </c>
    </row>
    <row r="1216" spans="1:8" x14ac:dyDescent="0.25">
      <c r="A1216" s="2">
        <v>1021</v>
      </c>
      <c r="B1216" s="2">
        <v>13486</v>
      </c>
      <c r="C1216" s="2">
        <v>3578</v>
      </c>
      <c r="D1216" s="2" t="s">
        <v>4</v>
      </c>
      <c r="E1216" s="1">
        <v>60</v>
      </c>
      <c r="F1216" s="10">
        <v>45584</v>
      </c>
      <c r="G1216" s="2">
        <v>3</v>
      </c>
      <c r="H1216">
        <f t="shared" si="19"/>
        <v>25894</v>
      </c>
    </row>
    <row r="1217" spans="1:8" x14ac:dyDescent="0.25">
      <c r="A1217" s="2">
        <v>1021</v>
      </c>
      <c r="B1217" s="2">
        <v>15795</v>
      </c>
      <c r="C1217" s="2">
        <v>3429</v>
      </c>
      <c r="D1217" s="2" t="s">
        <v>4</v>
      </c>
      <c r="E1217" s="1">
        <v>66</v>
      </c>
      <c r="F1217" s="10">
        <v>45594</v>
      </c>
      <c r="G1217" s="2">
        <v>4</v>
      </c>
      <c r="H1217">
        <f t="shared" si="19"/>
        <v>29323</v>
      </c>
    </row>
    <row r="1218" spans="1:8" x14ac:dyDescent="0.25">
      <c r="A1218" s="2">
        <v>1021</v>
      </c>
      <c r="B1218" s="2">
        <v>13191</v>
      </c>
      <c r="C1218" s="2">
        <v>-1100</v>
      </c>
      <c r="D1218" s="2" t="s">
        <v>5</v>
      </c>
      <c r="E1218" s="1">
        <v>60</v>
      </c>
      <c r="F1218" s="10">
        <v>45611</v>
      </c>
      <c r="G1218" s="2">
        <v>3</v>
      </c>
      <c r="H1218">
        <f t="shared" si="19"/>
        <v>28223</v>
      </c>
    </row>
    <row r="1219" spans="1:8" x14ac:dyDescent="0.25">
      <c r="A1219" s="2">
        <v>1021</v>
      </c>
      <c r="B1219" s="2">
        <v>6100</v>
      </c>
      <c r="C1219" s="2">
        <v>-170</v>
      </c>
      <c r="D1219" s="2" t="s">
        <v>6</v>
      </c>
      <c r="E1219" s="7"/>
      <c r="F1219" s="10">
        <v>45611</v>
      </c>
      <c r="G1219" s="2">
        <v>5</v>
      </c>
      <c r="H1219">
        <f t="shared" si="19"/>
        <v>28053</v>
      </c>
    </row>
    <row r="1220" spans="1:8" x14ac:dyDescent="0.25">
      <c r="A1220" s="2">
        <v>1021</v>
      </c>
      <c r="B1220" s="2">
        <v>6125</v>
      </c>
      <c r="C1220" s="1">
        <v>216</v>
      </c>
      <c r="D1220" s="2" t="s">
        <v>6</v>
      </c>
      <c r="E1220" s="1">
        <v>64</v>
      </c>
      <c r="F1220" s="10">
        <v>45617</v>
      </c>
      <c r="G1220" s="2">
        <v>1</v>
      </c>
      <c r="H1220">
        <f t="shared" si="19"/>
        <v>28269</v>
      </c>
    </row>
    <row r="1221" spans="1:8" x14ac:dyDescent="0.25">
      <c r="A1221" s="2">
        <v>1021</v>
      </c>
      <c r="B1221" s="2">
        <v>17210</v>
      </c>
      <c r="C1221" s="2">
        <v>-494</v>
      </c>
      <c r="D1221" s="2" t="s">
        <v>6</v>
      </c>
      <c r="E1221" s="7"/>
      <c r="F1221" s="10">
        <v>45620</v>
      </c>
      <c r="G1221" s="2">
        <v>5</v>
      </c>
      <c r="H1221">
        <f t="shared" si="19"/>
        <v>27775</v>
      </c>
    </row>
    <row r="1222" spans="1:8" x14ac:dyDescent="0.25">
      <c r="A1222" s="2">
        <v>1021</v>
      </c>
      <c r="B1222" s="2">
        <v>13310</v>
      </c>
      <c r="C1222" s="2">
        <v>110</v>
      </c>
      <c r="D1222" s="2" t="s">
        <v>4</v>
      </c>
      <c r="E1222" s="1">
        <v>46</v>
      </c>
      <c r="F1222" s="10">
        <v>45622</v>
      </c>
      <c r="G1222" s="2">
        <v>2</v>
      </c>
      <c r="H1222">
        <f t="shared" si="19"/>
        <v>27885</v>
      </c>
    </row>
    <row r="1223" spans="1:8" x14ac:dyDescent="0.25">
      <c r="A1223" s="2">
        <v>1021</v>
      </c>
      <c r="B1223" s="2">
        <v>17408</v>
      </c>
      <c r="C1223" s="2">
        <v>670</v>
      </c>
      <c r="D1223" s="2" t="s">
        <v>4</v>
      </c>
      <c r="E1223" s="1">
        <v>66</v>
      </c>
      <c r="F1223" s="10">
        <v>45630</v>
      </c>
      <c r="G1223" s="2">
        <v>5</v>
      </c>
      <c r="H1223">
        <f t="shared" si="19"/>
        <v>28555</v>
      </c>
    </row>
    <row r="1224" spans="1:8" x14ac:dyDescent="0.25">
      <c r="A1224" s="2">
        <v>1021</v>
      </c>
      <c r="B1224" s="2">
        <v>9486</v>
      </c>
      <c r="C1224" s="2">
        <v>-492</v>
      </c>
      <c r="D1224" s="2" t="s">
        <v>5</v>
      </c>
      <c r="E1224" s="7"/>
      <c r="F1224" s="10">
        <v>45631</v>
      </c>
      <c r="G1224" s="2">
        <v>4</v>
      </c>
      <c r="H1224">
        <f t="shared" si="19"/>
        <v>28063</v>
      </c>
    </row>
    <row r="1225" spans="1:8" x14ac:dyDescent="0.25">
      <c r="A1225" s="2">
        <v>1021</v>
      </c>
      <c r="B1225" s="2">
        <v>12633</v>
      </c>
      <c r="C1225" s="2">
        <v>795</v>
      </c>
      <c r="D1225" s="2" t="s">
        <v>4</v>
      </c>
      <c r="E1225" s="1">
        <v>68</v>
      </c>
      <c r="F1225" s="10">
        <v>45636</v>
      </c>
      <c r="G1225" s="2">
        <v>1</v>
      </c>
      <c r="H1225">
        <f t="shared" si="19"/>
        <v>28858</v>
      </c>
    </row>
    <row r="1226" spans="1:8" x14ac:dyDescent="0.25">
      <c r="A1226" s="2">
        <v>1021</v>
      </c>
      <c r="B1226" s="2">
        <v>10462</v>
      </c>
      <c r="C1226" s="2">
        <v>158</v>
      </c>
      <c r="D1226" s="2" t="s">
        <v>4</v>
      </c>
      <c r="E1226" s="1">
        <v>64</v>
      </c>
      <c r="F1226" s="10">
        <v>45648</v>
      </c>
      <c r="G1226" s="2">
        <v>2</v>
      </c>
      <c r="H1226">
        <f t="shared" si="19"/>
        <v>29016</v>
      </c>
    </row>
    <row r="1227" spans="1:8" x14ac:dyDescent="0.25">
      <c r="A1227" s="2">
        <v>1022</v>
      </c>
      <c r="B1227" s="2">
        <v>14083</v>
      </c>
      <c r="C1227" s="2">
        <v>-358</v>
      </c>
      <c r="D1227" s="2" t="s">
        <v>5</v>
      </c>
      <c r="E1227" s="1">
        <v>69</v>
      </c>
      <c r="F1227" s="10">
        <v>44949</v>
      </c>
      <c r="G1227" s="1">
        <v>5</v>
      </c>
      <c r="H1227">
        <f t="shared" si="19"/>
        <v>14083</v>
      </c>
    </row>
    <row r="1228" spans="1:8" x14ac:dyDescent="0.25">
      <c r="A1228" s="2">
        <v>1022</v>
      </c>
      <c r="B1228" s="2">
        <v>12733</v>
      </c>
      <c r="C1228" s="2">
        <v>-4760</v>
      </c>
      <c r="D1228" s="2" t="s">
        <v>5</v>
      </c>
      <c r="E1228" s="1">
        <v>63</v>
      </c>
      <c r="F1228" s="10">
        <v>44967</v>
      </c>
      <c r="G1228" s="1">
        <v>4</v>
      </c>
      <c r="H1228">
        <f t="shared" si="19"/>
        <v>9323</v>
      </c>
    </row>
    <row r="1229" spans="1:8" x14ac:dyDescent="0.25">
      <c r="A1229" s="2">
        <v>1022</v>
      </c>
      <c r="B1229" s="2">
        <v>8247</v>
      </c>
      <c r="C1229" s="1">
        <v>221</v>
      </c>
      <c r="D1229" s="2" t="s">
        <v>6</v>
      </c>
      <c r="E1229" s="1">
        <v>28</v>
      </c>
      <c r="F1229" s="10">
        <v>44994</v>
      </c>
      <c r="G1229" s="1">
        <v>1</v>
      </c>
      <c r="H1229">
        <f t="shared" si="19"/>
        <v>9544</v>
      </c>
    </row>
    <row r="1230" spans="1:8" x14ac:dyDescent="0.25">
      <c r="A1230" s="2">
        <v>1022</v>
      </c>
      <c r="B1230" s="2">
        <v>14655</v>
      </c>
      <c r="C1230" s="2">
        <v>3046</v>
      </c>
      <c r="D1230" s="2" t="s">
        <v>4</v>
      </c>
      <c r="E1230" s="2">
        <v>45</v>
      </c>
      <c r="F1230" s="10">
        <v>45002</v>
      </c>
      <c r="G1230" s="2">
        <v>5</v>
      </c>
      <c r="H1230">
        <f t="shared" si="19"/>
        <v>12590</v>
      </c>
    </row>
    <row r="1231" spans="1:8" x14ac:dyDescent="0.25">
      <c r="A1231" s="2">
        <v>1022</v>
      </c>
      <c r="B1231" s="2">
        <v>10426</v>
      </c>
      <c r="C1231" s="2">
        <v>929</v>
      </c>
      <c r="D1231" s="2" t="s">
        <v>4</v>
      </c>
      <c r="E1231" s="1">
        <v>54</v>
      </c>
      <c r="F1231" s="10">
        <v>45007</v>
      </c>
      <c r="G1231" s="1">
        <v>5</v>
      </c>
      <c r="H1231">
        <f t="shared" si="19"/>
        <v>13519</v>
      </c>
    </row>
    <row r="1232" spans="1:8" x14ac:dyDescent="0.25">
      <c r="A1232" s="2">
        <v>1022</v>
      </c>
      <c r="B1232" s="2">
        <v>16116</v>
      </c>
      <c r="C1232" s="2">
        <v>358</v>
      </c>
      <c r="D1232" s="2" t="s">
        <v>4</v>
      </c>
      <c r="E1232" s="1">
        <v>45</v>
      </c>
      <c r="F1232" s="10">
        <v>45022</v>
      </c>
      <c r="G1232" s="1">
        <v>4</v>
      </c>
      <c r="H1232">
        <f t="shared" si="19"/>
        <v>13877</v>
      </c>
    </row>
    <row r="1233" spans="1:8" x14ac:dyDescent="0.25">
      <c r="A1233" s="2">
        <v>1022</v>
      </c>
      <c r="B1233" s="2">
        <v>10757</v>
      </c>
      <c r="C1233" s="2">
        <v>-1818</v>
      </c>
      <c r="D1233" s="2" t="s">
        <v>5</v>
      </c>
      <c r="E1233" s="1">
        <v>60</v>
      </c>
      <c r="F1233" s="10">
        <v>45033</v>
      </c>
      <c r="G1233" s="1">
        <v>2</v>
      </c>
      <c r="H1233">
        <f t="shared" si="19"/>
        <v>12059</v>
      </c>
    </row>
    <row r="1234" spans="1:8" x14ac:dyDescent="0.25">
      <c r="A1234" s="2">
        <v>1022</v>
      </c>
      <c r="B1234" s="2">
        <v>13902</v>
      </c>
      <c r="C1234" s="2">
        <v>-2272</v>
      </c>
      <c r="D1234" s="2" t="s">
        <v>5</v>
      </c>
      <c r="E1234" s="1">
        <v>35</v>
      </c>
      <c r="F1234" s="10">
        <v>45052</v>
      </c>
      <c r="G1234" s="1">
        <v>2</v>
      </c>
      <c r="H1234">
        <f t="shared" si="19"/>
        <v>9787</v>
      </c>
    </row>
    <row r="1235" spans="1:8" x14ac:dyDescent="0.25">
      <c r="A1235" s="2">
        <v>1022</v>
      </c>
      <c r="B1235" s="2">
        <v>19090</v>
      </c>
      <c r="C1235" s="2">
        <v>2608</v>
      </c>
      <c r="D1235" s="2" t="s">
        <v>4</v>
      </c>
      <c r="E1235" s="1">
        <v>68</v>
      </c>
      <c r="F1235" s="10">
        <v>45057</v>
      </c>
      <c r="G1235" s="1">
        <v>3</v>
      </c>
      <c r="H1235">
        <f t="shared" si="19"/>
        <v>12395</v>
      </c>
    </row>
    <row r="1236" spans="1:8" x14ac:dyDescent="0.25">
      <c r="A1236" s="2">
        <v>1022</v>
      </c>
      <c r="B1236" s="2">
        <v>19834</v>
      </c>
      <c r="C1236" s="1">
        <v>-300</v>
      </c>
      <c r="D1236" s="2" t="s">
        <v>6</v>
      </c>
      <c r="E1236" s="1">
        <v>50</v>
      </c>
      <c r="F1236" s="10">
        <v>45058</v>
      </c>
      <c r="G1236" s="1">
        <v>4</v>
      </c>
      <c r="H1236">
        <f t="shared" si="19"/>
        <v>12095</v>
      </c>
    </row>
    <row r="1237" spans="1:8" x14ac:dyDescent="0.25">
      <c r="A1237" s="2">
        <v>1022</v>
      </c>
      <c r="B1237" s="2">
        <v>6839</v>
      </c>
      <c r="C1237" s="1">
        <v>750</v>
      </c>
      <c r="D1237" s="2" t="s">
        <v>6</v>
      </c>
      <c r="E1237" s="1">
        <v>55</v>
      </c>
      <c r="F1237" s="10">
        <v>45058</v>
      </c>
      <c r="G1237" s="1">
        <v>2</v>
      </c>
      <c r="H1237">
        <f t="shared" si="19"/>
        <v>12845</v>
      </c>
    </row>
    <row r="1238" spans="1:8" x14ac:dyDescent="0.25">
      <c r="A1238" s="2">
        <v>1022</v>
      </c>
      <c r="B1238" s="2">
        <v>12278</v>
      </c>
      <c r="C1238" s="2">
        <v>56</v>
      </c>
      <c r="D1238" s="2" t="s">
        <v>4</v>
      </c>
      <c r="E1238" s="1">
        <v>54</v>
      </c>
      <c r="F1238" s="10">
        <v>45059</v>
      </c>
      <c r="G1238" s="1">
        <v>4</v>
      </c>
      <c r="H1238">
        <f t="shared" si="19"/>
        <v>12901</v>
      </c>
    </row>
    <row r="1239" spans="1:8" x14ac:dyDescent="0.25">
      <c r="A1239" s="2">
        <v>1022</v>
      </c>
      <c r="B1239" s="2">
        <v>13516</v>
      </c>
      <c r="C1239" s="1">
        <v>-237</v>
      </c>
      <c r="D1239" s="2" t="s">
        <v>6</v>
      </c>
      <c r="E1239" s="1">
        <v>31</v>
      </c>
      <c r="F1239" s="10">
        <v>45061</v>
      </c>
      <c r="G1239" s="1">
        <v>4</v>
      </c>
      <c r="H1239">
        <f t="shared" si="19"/>
        <v>12664</v>
      </c>
    </row>
    <row r="1240" spans="1:8" x14ac:dyDescent="0.25">
      <c r="A1240" s="2">
        <v>1022</v>
      </c>
      <c r="B1240" s="2">
        <v>10556</v>
      </c>
      <c r="C1240" s="2">
        <v>2120</v>
      </c>
      <c r="D1240" s="2" t="s">
        <v>4</v>
      </c>
      <c r="E1240" s="1">
        <v>35</v>
      </c>
      <c r="F1240" s="10">
        <v>45115</v>
      </c>
      <c r="G1240" s="1">
        <v>4</v>
      </c>
      <c r="H1240">
        <f t="shared" si="19"/>
        <v>14784</v>
      </c>
    </row>
    <row r="1241" spans="1:8" x14ac:dyDescent="0.25">
      <c r="A1241" s="2">
        <v>1022</v>
      </c>
      <c r="B1241" s="2">
        <v>8207</v>
      </c>
      <c r="C1241" s="2">
        <v>-4841</v>
      </c>
      <c r="D1241" s="2" t="s">
        <v>5</v>
      </c>
      <c r="E1241" s="1">
        <v>67</v>
      </c>
      <c r="F1241" s="10">
        <v>45117</v>
      </c>
      <c r="G1241" s="1">
        <v>5</v>
      </c>
      <c r="H1241">
        <f t="shared" si="19"/>
        <v>9943</v>
      </c>
    </row>
    <row r="1242" spans="1:8" x14ac:dyDescent="0.25">
      <c r="A1242" s="2">
        <v>1022</v>
      </c>
      <c r="B1242" s="2">
        <v>16165</v>
      </c>
      <c r="C1242" s="1">
        <v>1167</v>
      </c>
      <c r="D1242" s="2" t="s">
        <v>6</v>
      </c>
      <c r="E1242" s="1">
        <v>54</v>
      </c>
      <c r="F1242" s="10">
        <v>45121</v>
      </c>
      <c r="G1242" s="1">
        <v>2</v>
      </c>
      <c r="H1242">
        <f t="shared" si="19"/>
        <v>11110</v>
      </c>
    </row>
    <row r="1243" spans="1:8" x14ac:dyDescent="0.25">
      <c r="A1243" s="2">
        <v>1022</v>
      </c>
      <c r="B1243" s="2">
        <v>16414</v>
      </c>
      <c r="C1243" s="1">
        <v>378</v>
      </c>
      <c r="D1243" s="2" t="s">
        <v>6</v>
      </c>
      <c r="E1243" s="1">
        <v>66</v>
      </c>
      <c r="F1243" s="10">
        <v>45123</v>
      </c>
      <c r="G1243" s="1">
        <v>5</v>
      </c>
      <c r="H1243">
        <f t="shared" si="19"/>
        <v>11488</v>
      </c>
    </row>
    <row r="1244" spans="1:8" x14ac:dyDescent="0.25">
      <c r="A1244" s="2">
        <v>1022</v>
      </c>
      <c r="B1244" s="2">
        <v>8566</v>
      </c>
      <c r="C1244" s="2">
        <v>4419</v>
      </c>
      <c r="D1244" s="2" t="s">
        <v>4</v>
      </c>
      <c r="E1244" s="1">
        <v>62</v>
      </c>
      <c r="F1244" s="10">
        <v>45131</v>
      </c>
      <c r="G1244" s="1">
        <v>5</v>
      </c>
      <c r="H1244">
        <f t="shared" si="19"/>
        <v>15907</v>
      </c>
    </row>
    <row r="1245" spans="1:8" x14ac:dyDescent="0.25">
      <c r="A1245" s="2">
        <v>1022</v>
      </c>
      <c r="B1245" s="2">
        <v>16433</v>
      </c>
      <c r="C1245" s="2">
        <v>637</v>
      </c>
      <c r="D1245" s="2" t="s">
        <v>4</v>
      </c>
      <c r="E1245" s="1">
        <v>45</v>
      </c>
      <c r="F1245" s="10">
        <v>45148</v>
      </c>
      <c r="G1245" s="1">
        <v>1</v>
      </c>
      <c r="H1245">
        <f t="shared" si="19"/>
        <v>16544</v>
      </c>
    </row>
    <row r="1246" spans="1:8" x14ac:dyDescent="0.25">
      <c r="A1246" s="2">
        <v>1022</v>
      </c>
      <c r="B1246" s="2">
        <v>6119</v>
      </c>
      <c r="C1246" s="2">
        <v>-3626</v>
      </c>
      <c r="D1246" s="2" t="s">
        <v>5</v>
      </c>
      <c r="E1246" s="1">
        <v>50</v>
      </c>
      <c r="F1246" s="10">
        <v>45176</v>
      </c>
      <c r="G1246" s="1">
        <v>5</v>
      </c>
      <c r="H1246">
        <f t="shared" si="19"/>
        <v>12918</v>
      </c>
    </row>
    <row r="1247" spans="1:8" x14ac:dyDescent="0.25">
      <c r="A1247" s="2">
        <v>1022</v>
      </c>
      <c r="B1247" s="2">
        <v>17468</v>
      </c>
      <c r="C1247" s="2">
        <v>1776</v>
      </c>
      <c r="D1247" s="2" t="s">
        <v>4</v>
      </c>
      <c r="E1247" s="1">
        <v>63</v>
      </c>
      <c r="F1247" s="10">
        <v>45196</v>
      </c>
      <c r="G1247" s="1">
        <v>5</v>
      </c>
      <c r="H1247">
        <f t="shared" si="19"/>
        <v>14694</v>
      </c>
    </row>
    <row r="1248" spans="1:8" x14ac:dyDescent="0.25">
      <c r="A1248" s="2">
        <v>1022</v>
      </c>
      <c r="B1248" s="2">
        <v>12967</v>
      </c>
      <c r="C1248" s="1">
        <v>481</v>
      </c>
      <c r="D1248" s="2" t="s">
        <v>6</v>
      </c>
      <c r="E1248" s="1">
        <v>53</v>
      </c>
      <c r="F1248" s="10">
        <v>45216</v>
      </c>
      <c r="G1248" s="1">
        <v>2</v>
      </c>
      <c r="H1248">
        <f t="shared" si="19"/>
        <v>15175</v>
      </c>
    </row>
    <row r="1249" spans="1:8" x14ac:dyDescent="0.25">
      <c r="A1249" s="2">
        <v>1022</v>
      </c>
      <c r="B1249" s="2">
        <v>12415</v>
      </c>
      <c r="C1249" s="2">
        <v>-3196</v>
      </c>
      <c r="D1249" s="2" t="s">
        <v>5</v>
      </c>
      <c r="E1249" s="1">
        <v>29</v>
      </c>
      <c r="F1249" s="10">
        <v>45220</v>
      </c>
      <c r="G1249" s="1">
        <v>2</v>
      </c>
      <c r="H1249">
        <f t="shared" si="19"/>
        <v>11979</v>
      </c>
    </row>
    <row r="1250" spans="1:8" x14ac:dyDescent="0.25">
      <c r="A1250" s="2">
        <v>1022</v>
      </c>
      <c r="B1250" s="2">
        <v>18658</v>
      </c>
      <c r="C1250" s="2">
        <v>918</v>
      </c>
      <c r="D1250" s="2" t="s">
        <v>4</v>
      </c>
      <c r="E1250" s="1">
        <v>48</v>
      </c>
      <c r="F1250" s="10">
        <v>45236</v>
      </c>
      <c r="G1250" s="1">
        <v>2</v>
      </c>
      <c r="H1250">
        <f t="shared" si="19"/>
        <v>12897</v>
      </c>
    </row>
    <row r="1251" spans="1:8" x14ac:dyDescent="0.25">
      <c r="A1251" s="2">
        <v>1022</v>
      </c>
      <c r="B1251" s="2">
        <v>14088</v>
      </c>
      <c r="C1251" s="2">
        <v>-4000</v>
      </c>
      <c r="D1251" s="2" t="s">
        <v>5</v>
      </c>
      <c r="E1251" s="1">
        <v>43</v>
      </c>
      <c r="F1251" s="10">
        <v>45240</v>
      </c>
      <c r="G1251" s="1">
        <v>2</v>
      </c>
      <c r="H1251">
        <f t="shared" si="19"/>
        <v>8897</v>
      </c>
    </row>
    <row r="1252" spans="1:8" x14ac:dyDescent="0.25">
      <c r="A1252" s="2">
        <v>1022</v>
      </c>
      <c r="B1252" s="2">
        <v>14432</v>
      </c>
      <c r="C1252" s="1">
        <v>-277</v>
      </c>
      <c r="D1252" s="2" t="s">
        <v>6</v>
      </c>
      <c r="E1252" s="1">
        <v>56</v>
      </c>
      <c r="F1252" s="10">
        <v>45242</v>
      </c>
      <c r="G1252" s="1">
        <v>2</v>
      </c>
      <c r="H1252">
        <f t="shared" si="19"/>
        <v>8620</v>
      </c>
    </row>
    <row r="1253" spans="1:8" x14ac:dyDescent="0.25">
      <c r="A1253" s="2">
        <v>1022</v>
      </c>
      <c r="B1253" s="2">
        <v>7758</v>
      </c>
      <c r="C1253" s="2">
        <v>510</v>
      </c>
      <c r="D1253" s="2" t="s">
        <v>4</v>
      </c>
      <c r="E1253" s="1">
        <v>66</v>
      </c>
      <c r="F1253" s="10">
        <v>45272</v>
      </c>
      <c r="G1253" s="1">
        <v>4</v>
      </c>
      <c r="H1253">
        <f t="shared" si="19"/>
        <v>9130</v>
      </c>
    </row>
    <row r="1254" spans="1:8" x14ac:dyDescent="0.25">
      <c r="A1254" s="2">
        <v>1022</v>
      </c>
      <c r="B1254" s="2">
        <v>10632</v>
      </c>
      <c r="C1254" s="1">
        <v>1015</v>
      </c>
      <c r="D1254" s="2" t="s">
        <v>6</v>
      </c>
      <c r="E1254" s="1">
        <v>60</v>
      </c>
      <c r="F1254" s="10">
        <v>45279</v>
      </c>
      <c r="G1254" s="1">
        <v>3</v>
      </c>
      <c r="H1254">
        <f t="shared" si="19"/>
        <v>10145</v>
      </c>
    </row>
    <row r="1255" spans="1:8" x14ac:dyDescent="0.25">
      <c r="A1255" s="2">
        <v>1022</v>
      </c>
      <c r="B1255" s="2">
        <v>19939</v>
      </c>
      <c r="C1255" s="2">
        <v>-3482</v>
      </c>
      <c r="D1255" s="2" t="s">
        <v>5</v>
      </c>
      <c r="E1255" s="1">
        <v>28</v>
      </c>
      <c r="F1255" s="10">
        <v>45289</v>
      </c>
      <c r="G1255" s="1">
        <v>2</v>
      </c>
      <c r="H1255">
        <f t="shared" si="19"/>
        <v>6663</v>
      </c>
    </row>
    <row r="1256" spans="1:8" x14ac:dyDescent="0.25">
      <c r="A1256" s="2">
        <v>1022</v>
      </c>
      <c r="B1256" s="2">
        <v>15289</v>
      </c>
      <c r="C1256" s="1">
        <v>613</v>
      </c>
      <c r="D1256" s="2" t="s">
        <v>6</v>
      </c>
      <c r="E1256" s="1">
        <v>51</v>
      </c>
      <c r="F1256" s="10">
        <v>45311</v>
      </c>
      <c r="G1256" s="1">
        <v>3</v>
      </c>
      <c r="H1256">
        <f t="shared" si="19"/>
        <v>7276</v>
      </c>
    </row>
    <row r="1257" spans="1:8" x14ac:dyDescent="0.25">
      <c r="A1257" s="2">
        <v>1022</v>
      </c>
      <c r="B1257" s="2">
        <v>10918</v>
      </c>
      <c r="C1257" s="2">
        <v>2971</v>
      </c>
      <c r="D1257" s="2" t="s">
        <v>4</v>
      </c>
      <c r="E1257" s="1">
        <v>48</v>
      </c>
      <c r="F1257" s="10">
        <v>45326</v>
      </c>
      <c r="G1257" s="1">
        <v>4</v>
      </c>
      <c r="H1257">
        <f t="shared" si="19"/>
        <v>10247</v>
      </c>
    </row>
    <row r="1258" spans="1:8" x14ac:dyDescent="0.25">
      <c r="A1258" s="2">
        <v>1022</v>
      </c>
      <c r="B1258" s="2">
        <v>16079</v>
      </c>
      <c r="C1258" s="2">
        <v>-3247</v>
      </c>
      <c r="D1258" s="2" t="s">
        <v>5</v>
      </c>
      <c r="E1258" s="1">
        <v>34</v>
      </c>
      <c r="F1258" s="10">
        <v>45343</v>
      </c>
      <c r="G1258" s="1">
        <v>5</v>
      </c>
      <c r="H1258">
        <f t="shared" si="19"/>
        <v>7000</v>
      </c>
    </row>
    <row r="1259" spans="1:8" x14ac:dyDescent="0.25">
      <c r="A1259" s="2">
        <v>1022</v>
      </c>
      <c r="B1259" s="2">
        <v>16241</v>
      </c>
      <c r="C1259" s="2">
        <v>-4419</v>
      </c>
      <c r="D1259" s="2" t="s">
        <v>5</v>
      </c>
      <c r="E1259" s="1">
        <v>62</v>
      </c>
      <c r="F1259" s="10">
        <v>45344</v>
      </c>
      <c r="G1259" s="1">
        <v>2</v>
      </c>
      <c r="H1259">
        <f t="shared" si="19"/>
        <v>2581</v>
      </c>
    </row>
    <row r="1260" spans="1:8" x14ac:dyDescent="0.25">
      <c r="A1260" s="2">
        <v>1022</v>
      </c>
      <c r="B1260" s="2">
        <v>15176</v>
      </c>
      <c r="C1260" s="2">
        <v>1084</v>
      </c>
      <c r="D1260" s="2" t="s">
        <v>4</v>
      </c>
      <c r="E1260" s="1">
        <v>70</v>
      </c>
      <c r="F1260" s="10">
        <v>45359</v>
      </c>
      <c r="G1260" s="1">
        <v>2</v>
      </c>
      <c r="H1260">
        <f t="shared" si="19"/>
        <v>3665</v>
      </c>
    </row>
    <row r="1261" spans="1:8" x14ac:dyDescent="0.25">
      <c r="A1261" s="2">
        <v>1022</v>
      </c>
      <c r="B1261" s="2">
        <v>12330</v>
      </c>
      <c r="C1261" s="2">
        <v>-1440</v>
      </c>
      <c r="D1261" s="2" t="s">
        <v>5</v>
      </c>
      <c r="E1261" s="1">
        <v>36</v>
      </c>
      <c r="F1261" s="10">
        <v>45373</v>
      </c>
      <c r="G1261" s="1">
        <v>5</v>
      </c>
      <c r="H1261">
        <f t="shared" si="19"/>
        <v>2225</v>
      </c>
    </row>
    <row r="1262" spans="1:8" x14ac:dyDescent="0.25">
      <c r="A1262" s="2">
        <v>1022</v>
      </c>
      <c r="B1262" s="2">
        <v>19448</v>
      </c>
      <c r="C1262" s="1">
        <v>15</v>
      </c>
      <c r="D1262" s="2" t="s">
        <v>6</v>
      </c>
      <c r="E1262" s="1">
        <v>43</v>
      </c>
      <c r="F1262" s="10">
        <v>45381</v>
      </c>
      <c r="G1262" s="1">
        <v>5</v>
      </c>
      <c r="H1262">
        <f t="shared" si="19"/>
        <v>2240</v>
      </c>
    </row>
    <row r="1263" spans="1:8" x14ac:dyDescent="0.25">
      <c r="A1263" s="2">
        <v>1022</v>
      </c>
      <c r="B1263" s="2">
        <v>14798</v>
      </c>
      <c r="C1263" s="1">
        <v>806</v>
      </c>
      <c r="D1263" s="2" t="s">
        <v>6</v>
      </c>
      <c r="E1263" s="1">
        <v>65</v>
      </c>
      <c r="F1263" s="10">
        <v>45385</v>
      </c>
      <c r="G1263" s="1">
        <v>3</v>
      </c>
      <c r="H1263">
        <f t="shared" si="19"/>
        <v>3046</v>
      </c>
    </row>
    <row r="1264" spans="1:8" x14ac:dyDescent="0.25">
      <c r="A1264" s="2">
        <v>1022</v>
      </c>
      <c r="B1264" s="2">
        <v>18395</v>
      </c>
      <c r="C1264" s="2">
        <v>-4046</v>
      </c>
      <c r="D1264" s="2" t="s">
        <v>5</v>
      </c>
      <c r="E1264" s="1">
        <v>69</v>
      </c>
      <c r="F1264" s="10">
        <v>45391</v>
      </c>
      <c r="G1264" s="1">
        <v>5</v>
      </c>
      <c r="H1264">
        <f t="shared" si="19"/>
        <v>-1000</v>
      </c>
    </row>
    <row r="1265" spans="1:8" x14ac:dyDescent="0.25">
      <c r="A1265" s="2">
        <v>1022</v>
      </c>
      <c r="B1265" s="2">
        <v>11610</v>
      </c>
      <c r="C1265" s="1">
        <v>1400</v>
      </c>
      <c r="D1265" s="2" t="s">
        <v>6</v>
      </c>
      <c r="E1265" s="1">
        <v>45</v>
      </c>
      <c r="F1265" s="10">
        <v>45396</v>
      </c>
      <c r="G1265" s="1">
        <v>4</v>
      </c>
      <c r="H1265">
        <f t="shared" ref="H1265:H1328" si="20">IF(A1265=A1264,H1264+C1265,B1265)</f>
        <v>400</v>
      </c>
    </row>
    <row r="1266" spans="1:8" x14ac:dyDescent="0.25">
      <c r="A1266" s="2">
        <v>1022</v>
      </c>
      <c r="B1266" s="2">
        <v>15707</v>
      </c>
      <c r="C1266" s="1">
        <v>1246</v>
      </c>
      <c r="D1266" s="2" t="s">
        <v>6</v>
      </c>
      <c r="E1266" s="1">
        <v>49</v>
      </c>
      <c r="F1266" s="10">
        <v>45437</v>
      </c>
      <c r="G1266" s="1">
        <v>2</v>
      </c>
      <c r="H1266">
        <f t="shared" si="20"/>
        <v>1646</v>
      </c>
    </row>
    <row r="1267" spans="1:8" x14ac:dyDescent="0.25">
      <c r="A1267" s="2">
        <v>1022</v>
      </c>
      <c r="B1267" s="2">
        <v>17535</v>
      </c>
      <c r="C1267" s="2">
        <v>-2343</v>
      </c>
      <c r="D1267" s="2" t="s">
        <v>5</v>
      </c>
      <c r="E1267" s="1">
        <v>54</v>
      </c>
      <c r="F1267" s="10">
        <v>45467</v>
      </c>
      <c r="G1267" s="1">
        <v>3</v>
      </c>
      <c r="H1267">
        <f t="shared" si="20"/>
        <v>-697</v>
      </c>
    </row>
    <row r="1268" spans="1:8" x14ac:dyDescent="0.25">
      <c r="A1268" s="2">
        <v>1022</v>
      </c>
      <c r="B1268" s="2">
        <v>8969</v>
      </c>
      <c r="C1268" s="2">
        <v>-2237</v>
      </c>
      <c r="D1268" s="2" t="s">
        <v>5</v>
      </c>
      <c r="E1268" s="1">
        <v>50</v>
      </c>
      <c r="F1268" s="10">
        <v>45502</v>
      </c>
      <c r="G1268" s="1">
        <v>1</v>
      </c>
      <c r="H1268">
        <f t="shared" si="20"/>
        <v>-2934</v>
      </c>
    </row>
    <row r="1269" spans="1:8" x14ac:dyDescent="0.25">
      <c r="A1269" s="2">
        <v>1022</v>
      </c>
      <c r="B1269" s="2">
        <v>13349</v>
      </c>
      <c r="C1269" s="1">
        <v>-421</v>
      </c>
      <c r="D1269" s="2" t="s">
        <v>6</v>
      </c>
      <c r="E1269" s="1">
        <v>51</v>
      </c>
      <c r="F1269" s="10">
        <v>45502</v>
      </c>
      <c r="G1269" s="1">
        <v>5</v>
      </c>
      <c r="H1269">
        <f t="shared" si="20"/>
        <v>-3355</v>
      </c>
    </row>
    <row r="1270" spans="1:8" x14ac:dyDescent="0.25">
      <c r="A1270" s="2">
        <v>1022</v>
      </c>
      <c r="B1270" s="2">
        <v>19684</v>
      </c>
      <c r="C1270" s="2">
        <v>-1966</v>
      </c>
      <c r="D1270" s="2" t="s">
        <v>5</v>
      </c>
      <c r="E1270" s="1">
        <v>66</v>
      </c>
      <c r="F1270" s="10">
        <v>45505</v>
      </c>
      <c r="G1270" s="1">
        <v>3</v>
      </c>
      <c r="H1270">
        <f t="shared" si="20"/>
        <v>-5321</v>
      </c>
    </row>
    <row r="1271" spans="1:8" x14ac:dyDescent="0.25">
      <c r="A1271" s="2">
        <v>1022</v>
      </c>
      <c r="B1271" s="2">
        <v>19304</v>
      </c>
      <c r="C1271" s="1">
        <v>497</v>
      </c>
      <c r="D1271" s="2" t="s">
        <v>6</v>
      </c>
      <c r="E1271" s="1">
        <v>34</v>
      </c>
      <c r="F1271" s="10">
        <v>45507</v>
      </c>
      <c r="G1271" s="1">
        <v>4</v>
      </c>
      <c r="H1271">
        <f t="shared" si="20"/>
        <v>-4824</v>
      </c>
    </row>
    <row r="1272" spans="1:8" x14ac:dyDescent="0.25">
      <c r="A1272" s="2">
        <v>1022</v>
      </c>
      <c r="B1272" s="2">
        <v>10701</v>
      </c>
      <c r="C1272" s="2">
        <v>4299</v>
      </c>
      <c r="D1272" s="2" t="s">
        <v>4</v>
      </c>
      <c r="E1272" s="1">
        <v>51</v>
      </c>
      <c r="F1272" s="10">
        <v>45525</v>
      </c>
      <c r="G1272" s="1">
        <v>2</v>
      </c>
      <c r="H1272">
        <f t="shared" si="20"/>
        <v>-525</v>
      </c>
    </row>
    <row r="1273" spans="1:8" x14ac:dyDescent="0.25">
      <c r="A1273" s="2">
        <v>1022</v>
      </c>
      <c r="B1273" s="2">
        <v>14887</v>
      </c>
      <c r="C1273" s="1">
        <v>-463</v>
      </c>
      <c r="D1273" s="2" t="s">
        <v>6</v>
      </c>
      <c r="E1273" s="1">
        <v>30</v>
      </c>
      <c r="F1273" s="10">
        <v>45529</v>
      </c>
      <c r="G1273" s="1">
        <v>4</v>
      </c>
      <c r="H1273">
        <f t="shared" si="20"/>
        <v>-988</v>
      </c>
    </row>
    <row r="1274" spans="1:8" x14ac:dyDescent="0.25">
      <c r="A1274" s="2">
        <v>1022</v>
      </c>
      <c r="B1274" s="2">
        <v>19820</v>
      </c>
      <c r="C1274" s="2">
        <v>-2187</v>
      </c>
      <c r="D1274" s="2" t="s">
        <v>5</v>
      </c>
      <c r="E1274" s="1">
        <v>54</v>
      </c>
      <c r="F1274" s="10">
        <v>45568</v>
      </c>
      <c r="G1274" s="2">
        <v>2</v>
      </c>
      <c r="H1274">
        <f t="shared" si="20"/>
        <v>-3175</v>
      </c>
    </row>
    <row r="1275" spans="1:8" x14ac:dyDescent="0.25">
      <c r="A1275" s="2">
        <v>1022</v>
      </c>
      <c r="B1275" s="2">
        <v>19756</v>
      </c>
      <c r="C1275" s="2">
        <v>-4014</v>
      </c>
      <c r="D1275" s="2" t="s">
        <v>5</v>
      </c>
      <c r="E1275" s="1">
        <v>57</v>
      </c>
      <c r="F1275" s="10">
        <v>45577</v>
      </c>
      <c r="G1275" s="2">
        <v>1</v>
      </c>
      <c r="H1275">
        <f t="shared" si="20"/>
        <v>-7189</v>
      </c>
    </row>
    <row r="1276" spans="1:8" x14ac:dyDescent="0.25">
      <c r="A1276" s="2">
        <v>1022</v>
      </c>
      <c r="B1276" s="2">
        <v>10529</v>
      </c>
      <c r="C1276" s="2">
        <v>-379</v>
      </c>
      <c r="D1276" s="2" t="s">
        <v>5</v>
      </c>
      <c r="E1276" s="7"/>
      <c r="F1276" s="10">
        <v>45582</v>
      </c>
      <c r="G1276" s="2">
        <v>4</v>
      </c>
      <c r="H1276">
        <f t="shared" si="20"/>
        <v>-7568</v>
      </c>
    </row>
    <row r="1277" spans="1:8" x14ac:dyDescent="0.25">
      <c r="A1277" s="2">
        <v>1022</v>
      </c>
      <c r="B1277" s="2">
        <v>15963</v>
      </c>
      <c r="C1277" s="2">
        <v>-883</v>
      </c>
      <c r="D1277" s="2" t="s">
        <v>5</v>
      </c>
      <c r="E1277" s="1">
        <v>57</v>
      </c>
      <c r="F1277" s="10">
        <v>45597</v>
      </c>
      <c r="G1277" s="2">
        <v>1</v>
      </c>
      <c r="H1277">
        <f t="shared" si="20"/>
        <v>-8451</v>
      </c>
    </row>
    <row r="1278" spans="1:8" x14ac:dyDescent="0.25">
      <c r="A1278" s="2">
        <v>1022</v>
      </c>
      <c r="B1278" s="2">
        <v>18286</v>
      </c>
      <c r="C1278" s="2">
        <v>-497</v>
      </c>
      <c r="D1278" s="2" t="s">
        <v>6</v>
      </c>
      <c r="E1278" s="7"/>
      <c r="F1278" s="10">
        <v>45604</v>
      </c>
      <c r="G1278" s="2">
        <v>5</v>
      </c>
      <c r="H1278">
        <f t="shared" si="20"/>
        <v>-8948</v>
      </c>
    </row>
    <row r="1279" spans="1:8" x14ac:dyDescent="0.25">
      <c r="A1279" s="2">
        <v>1022</v>
      </c>
      <c r="B1279" s="2">
        <v>16901</v>
      </c>
      <c r="C1279" s="2">
        <v>-223</v>
      </c>
      <c r="D1279" s="2" t="s">
        <v>5</v>
      </c>
      <c r="E1279" s="7"/>
      <c r="F1279" s="10">
        <v>45616</v>
      </c>
      <c r="G1279" s="2">
        <v>2</v>
      </c>
      <c r="H1279">
        <f t="shared" si="20"/>
        <v>-9171</v>
      </c>
    </row>
    <row r="1280" spans="1:8" x14ac:dyDescent="0.25">
      <c r="A1280" s="2">
        <v>1022</v>
      </c>
      <c r="B1280" s="2">
        <v>5073</v>
      </c>
      <c r="C1280" s="2">
        <v>-4568</v>
      </c>
      <c r="D1280" s="2" t="s">
        <v>5</v>
      </c>
      <c r="E1280" s="1">
        <v>63</v>
      </c>
      <c r="F1280" s="10">
        <v>45619</v>
      </c>
      <c r="G1280" s="2">
        <v>1</v>
      </c>
      <c r="H1280">
        <f t="shared" si="20"/>
        <v>-13739</v>
      </c>
    </row>
    <row r="1281" spans="1:8" x14ac:dyDescent="0.25">
      <c r="A1281" s="2">
        <v>1022</v>
      </c>
      <c r="B1281" s="2">
        <v>19343</v>
      </c>
      <c r="C1281" s="2">
        <v>2743</v>
      </c>
      <c r="D1281" s="2" t="s">
        <v>4</v>
      </c>
      <c r="E1281" s="1">
        <v>67</v>
      </c>
      <c r="F1281" s="10">
        <v>45619</v>
      </c>
      <c r="G1281" s="2">
        <v>4</v>
      </c>
      <c r="H1281">
        <f t="shared" si="20"/>
        <v>-10996</v>
      </c>
    </row>
    <row r="1282" spans="1:8" x14ac:dyDescent="0.25">
      <c r="A1282" s="2">
        <v>1022</v>
      </c>
      <c r="B1282" s="2">
        <v>18132</v>
      </c>
      <c r="C1282" s="2">
        <v>-3979</v>
      </c>
      <c r="D1282" s="2" t="s">
        <v>5</v>
      </c>
      <c r="E1282" s="1">
        <v>51</v>
      </c>
      <c r="F1282" s="10">
        <v>45624</v>
      </c>
      <c r="G1282" s="2">
        <v>1</v>
      </c>
      <c r="H1282">
        <f t="shared" si="20"/>
        <v>-14975</v>
      </c>
    </row>
    <row r="1283" spans="1:8" x14ac:dyDescent="0.25">
      <c r="A1283" s="2">
        <v>1022</v>
      </c>
      <c r="B1283" s="2">
        <v>12857</v>
      </c>
      <c r="C1283" s="1">
        <v>964</v>
      </c>
      <c r="D1283" s="2" t="s">
        <v>6</v>
      </c>
      <c r="E1283" s="1">
        <v>56</v>
      </c>
      <c r="F1283" s="10">
        <v>45628</v>
      </c>
      <c r="G1283" s="2">
        <v>1</v>
      </c>
      <c r="H1283">
        <f t="shared" si="20"/>
        <v>-14011</v>
      </c>
    </row>
    <row r="1284" spans="1:8" x14ac:dyDescent="0.25">
      <c r="A1284" s="2">
        <v>1022</v>
      </c>
      <c r="B1284" s="2">
        <v>6131</v>
      </c>
      <c r="C1284" s="2">
        <v>-379</v>
      </c>
      <c r="D1284" s="2" t="s">
        <v>6</v>
      </c>
      <c r="E1284" s="7"/>
      <c r="F1284" s="10">
        <v>45631</v>
      </c>
      <c r="G1284" s="2">
        <v>2</v>
      </c>
      <c r="H1284">
        <f t="shared" si="20"/>
        <v>-14390</v>
      </c>
    </row>
    <row r="1285" spans="1:8" x14ac:dyDescent="0.25">
      <c r="A1285" s="2">
        <v>1022</v>
      </c>
      <c r="B1285" s="2">
        <v>8375</v>
      </c>
      <c r="C1285" s="1">
        <v>104</v>
      </c>
      <c r="D1285" s="2" t="s">
        <v>6</v>
      </c>
      <c r="E1285" s="1">
        <v>46</v>
      </c>
      <c r="F1285" s="10">
        <v>45645</v>
      </c>
      <c r="G1285" s="2">
        <v>1</v>
      </c>
      <c r="H1285">
        <f t="shared" si="20"/>
        <v>-14286</v>
      </c>
    </row>
    <row r="1286" spans="1:8" x14ac:dyDescent="0.25">
      <c r="A1286" s="2">
        <v>1023</v>
      </c>
      <c r="B1286" s="2">
        <v>7528</v>
      </c>
      <c r="C1286" s="1">
        <v>1441</v>
      </c>
      <c r="D1286" s="2" t="s">
        <v>6</v>
      </c>
      <c r="E1286" s="1">
        <v>67</v>
      </c>
      <c r="F1286" s="10">
        <v>44939</v>
      </c>
      <c r="G1286" s="1">
        <v>2</v>
      </c>
      <c r="H1286">
        <f t="shared" si="20"/>
        <v>7528</v>
      </c>
    </row>
    <row r="1287" spans="1:8" x14ac:dyDescent="0.25">
      <c r="A1287" s="2">
        <v>1023</v>
      </c>
      <c r="B1287" s="2">
        <v>5585</v>
      </c>
      <c r="C1287" s="1">
        <v>1398</v>
      </c>
      <c r="D1287" s="2" t="s">
        <v>6</v>
      </c>
      <c r="E1287" s="1">
        <v>31</v>
      </c>
      <c r="F1287" s="10">
        <v>44942</v>
      </c>
      <c r="G1287" s="1">
        <v>3</v>
      </c>
      <c r="H1287">
        <f t="shared" si="20"/>
        <v>8926</v>
      </c>
    </row>
    <row r="1288" spans="1:8" x14ac:dyDescent="0.25">
      <c r="A1288" s="2">
        <v>1023</v>
      </c>
      <c r="B1288" s="2">
        <v>19940</v>
      </c>
      <c r="C1288" s="1">
        <v>1148</v>
      </c>
      <c r="D1288" s="2" t="s">
        <v>6</v>
      </c>
      <c r="E1288" s="1">
        <v>64</v>
      </c>
      <c r="F1288" s="10">
        <v>44942</v>
      </c>
      <c r="G1288" s="1">
        <v>1</v>
      </c>
      <c r="H1288">
        <f t="shared" si="20"/>
        <v>10074</v>
      </c>
    </row>
    <row r="1289" spans="1:8" x14ac:dyDescent="0.25">
      <c r="A1289" s="2">
        <v>1023</v>
      </c>
      <c r="B1289" s="2">
        <v>13580</v>
      </c>
      <c r="C1289" s="1">
        <v>635</v>
      </c>
      <c r="D1289" s="2" t="s">
        <v>6</v>
      </c>
      <c r="E1289" s="1">
        <v>58</v>
      </c>
      <c r="F1289" s="10">
        <v>44950</v>
      </c>
      <c r="G1289" s="1">
        <v>5</v>
      </c>
      <c r="H1289">
        <f t="shared" si="20"/>
        <v>10709</v>
      </c>
    </row>
    <row r="1290" spans="1:8" x14ac:dyDescent="0.25">
      <c r="A1290" s="2">
        <v>1023</v>
      </c>
      <c r="B1290" s="2">
        <v>7470</v>
      </c>
      <c r="C1290" s="1">
        <v>-482</v>
      </c>
      <c r="D1290" s="2" t="s">
        <v>6</v>
      </c>
      <c r="E1290" s="1">
        <v>68</v>
      </c>
      <c r="F1290" s="10">
        <v>44962</v>
      </c>
      <c r="G1290" s="1">
        <v>2</v>
      </c>
      <c r="H1290">
        <f t="shared" si="20"/>
        <v>10227</v>
      </c>
    </row>
    <row r="1291" spans="1:8" x14ac:dyDescent="0.25">
      <c r="A1291" s="2">
        <v>1023</v>
      </c>
      <c r="B1291" s="2">
        <v>7404</v>
      </c>
      <c r="C1291" s="1">
        <v>612</v>
      </c>
      <c r="D1291" s="2" t="s">
        <v>6</v>
      </c>
      <c r="E1291" s="1">
        <v>51</v>
      </c>
      <c r="F1291" s="10">
        <v>44970</v>
      </c>
      <c r="G1291" s="1">
        <v>5</v>
      </c>
      <c r="H1291">
        <f t="shared" si="20"/>
        <v>10839</v>
      </c>
    </row>
    <row r="1292" spans="1:8" x14ac:dyDescent="0.25">
      <c r="A1292" s="2">
        <v>1023</v>
      </c>
      <c r="B1292" s="2">
        <v>14837</v>
      </c>
      <c r="C1292" s="2">
        <v>1449</v>
      </c>
      <c r="D1292" s="2" t="s">
        <v>4</v>
      </c>
      <c r="E1292" s="1">
        <v>63</v>
      </c>
      <c r="F1292" s="10">
        <v>44970</v>
      </c>
      <c r="G1292" s="1">
        <v>3</v>
      </c>
      <c r="H1292">
        <f t="shared" si="20"/>
        <v>12288</v>
      </c>
    </row>
    <row r="1293" spans="1:8" x14ac:dyDescent="0.25">
      <c r="A1293" s="2">
        <v>1023</v>
      </c>
      <c r="B1293" s="2">
        <v>14689</v>
      </c>
      <c r="C1293" s="1">
        <v>1303</v>
      </c>
      <c r="D1293" s="2" t="s">
        <v>6</v>
      </c>
      <c r="E1293" s="1">
        <v>31</v>
      </c>
      <c r="F1293" s="10">
        <v>44972</v>
      </c>
      <c r="G1293" s="1">
        <v>3</v>
      </c>
      <c r="H1293">
        <f t="shared" si="20"/>
        <v>13591</v>
      </c>
    </row>
    <row r="1294" spans="1:8" x14ac:dyDescent="0.25">
      <c r="A1294" s="2">
        <v>1023</v>
      </c>
      <c r="B1294" s="2">
        <v>14606</v>
      </c>
      <c r="C1294" s="1">
        <v>589</v>
      </c>
      <c r="D1294" s="2" t="s">
        <v>6</v>
      </c>
      <c r="E1294" s="1">
        <v>52</v>
      </c>
      <c r="F1294" s="10">
        <v>44991</v>
      </c>
      <c r="G1294" s="1">
        <v>1</v>
      </c>
      <c r="H1294">
        <f t="shared" si="20"/>
        <v>14180</v>
      </c>
    </row>
    <row r="1295" spans="1:8" x14ac:dyDescent="0.25">
      <c r="A1295" s="2">
        <v>1023</v>
      </c>
      <c r="B1295" s="2">
        <v>7445</v>
      </c>
      <c r="C1295" s="2">
        <v>-3232</v>
      </c>
      <c r="D1295" s="2" t="s">
        <v>5</v>
      </c>
      <c r="E1295" s="1">
        <v>46</v>
      </c>
      <c r="F1295" s="10">
        <v>45015</v>
      </c>
      <c r="G1295" s="1">
        <v>1</v>
      </c>
      <c r="H1295">
        <f t="shared" si="20"/>
        <v>10948</v>
      </c>
    </row>
    <row r="1296" spans="1:8" x14ac:dyDescent="0.25">
      <c r="A1296" s="2">
        <v>1023</v>
      </c>
      <c r="B1296" s="2">
        <v>10562</v>
      </c>
      <c r="C1296" s="1">
        <v>109</v>
      </c>
      <c r="D1296" s="2" t="s">
        <v>6</v>
      </c>
      <c r="E1296" s="1">
        <v>47</v>
      </c>
      <c r="F1296" s="10">
        <v>45034</v>
      </c>
      <c r="G1296" s="1">
        <v>5</v>
      </c>
      <c r="H1296">
        <f t="shared" si="20"/>
        <v>11057</v>
      </c>
    </row>
    <row r="1297" spans="1:8" x14ac:dyDescent="0.25">
      <c r="A1297" s="2">
        <v>1023</v>
      </c>
      <c r="B1297" s="2">
        <v>16278</v>
      </c>
      <c r="C1297" s="2">
        <v>504</v>
      </c>
      <c r="D1297" s="2" t="s">
        <v>4</v>
      </c>
      <c r="E1297" s="1">
        <v>60</v>
      </c>
      <c r="F1297" s="10">
        <v>45051</v>
      </c>
      <c r="G1297" s="1">
        <v>3</v>
      </c>
      <c r="H1297">
        <f t="shared" si="20"/>
        <v>11561</v>
      </c>
    </row>
    <row r="1298" spans="1:8" x14ac:dyDescent="0.25">
      <c r="A1298" s="2">
        <v>1023</v>
      </c>
      <c r="B1298" s="2">
        <v>11242</v>
      </c>
      <c r="C1298" s="2">
        <v>-527</v>
      </c>
      <c r="D1298" s="2" t="s">
        <v>5</v>
      </c>
      <c r="E1298" s="1">
        <v>47</v>
      </c>
      <c r="F1298" s="10">
        <v>45052</v>
      </c>
      <c r="G1298" s="1">
        <v>1</v>
      </c>
      <c r="H1298">
        <f t="shared" si="20"/>
        <v>11034</v>
      </c>
    </row>
    <row r="1299" spans="1:8" x14ac:dyDescent="0.25">
      <c r="A1299" s="2">
        <v>1023</v>
      </c>
      <c r="B1299" s="2">
        <v>10992</v>
      </c>
      <c r="C1299" s="2">
        <v>3288</v>
      </c>
      <c r="D1299" s="2" t="s">
        <v>4</v>
      </c>
      <c r="E1299" s="1">
        <v>57</v>
      </c>
      <c r="F1299" s="10">
        <v>45062</v>
      </c>
      <c r="G1299" s="1">
        <v>2</v>
      </c>
      <c r="H1299">
        <f t="shared" si="20"/>
        <v>14322</v>
      </c>
    </row>
    <row r="1300" spans="1:8" x14ac:dyDescent="0.25">
      <c r="A1300" s="2">
        <v>1023</v>
      </c>
      <c r="B1300" s="2">
        <v>7525</v>
      </c>
      <c r="C1300" s="1">
        <v>1037</v>
      </c>
      <c r="D1300" s="2" t="s">
        <v>6</v>
      </c>
      <c r="E1300" s="1">
        <v>44</v>
      </c>
      <c r="F1300" s="10">
        <v>45067</v>
      </c>
      <c r="G1300" s="1">
        <v>1</v>
      </c>
      <c r="H1300">
        <f t="shared" si="20"/>
        <v>15359</v>
      </c>
    </row>
    <row r="1301" spans="1:8" x14ac:dyDescent="0.25">
      <c r="A1301" s="2">
        <v>1023</v>
      </c>
      <c r="B1301" s="2">
        <v>8797</v>
      </c>
      <c r="C1301" s="1">
        <v>110</v>
      </c>
      <c r="D1301" s="2" t="s">
        <v>6</v>
      </c>
      <c r="E1301" s="1">
        <v>50</v>
      </c>
      <c r="F1301" s="10">
        <v>45073</v>
      </c>
      <c r="G1301" s="1">
        <v>4</v>
      </c>
      <c r="H1301">
        <f t="shared" si="20"/>
        <v>15469</v>
      </c>
    </row>
    <row r="1302" spans="1:8" x14ac:dyDescent="0.25">
      <c r="A1302" s="2">
        <v>1023</v>
      </c>
      <c r="B1302" s="2">
        <v>13337</v>
      </c>
      <c r="C1302" s="2">
        <v>3685</v>
      </c>
      <c r="D1302" s="2" t="s">
        <v>4</v>
      </c>
      <c r="E1302" s="1">
        <v>60</v>
      </c>
      <c r="F1302" s="10">
        <v>45076</v>
      </c>
      <c r="G1302" s="1">
        <v>5</v>
      </c>
      <c r="H1302">
        <f t="shared" si="20"/>
        <v>19154</v>
      </c>
    </row>
    <row r="1303" spans="1:8" x14ac:dyDescent="0.25">
      <c r="A1303" s="2">
        <v>1023</v>
      </c>
      <c r="B1303" s="2">
        <v>7973</v>
      </c>
      <c r="C1303" s="1">
        <v>795</v>
      </c>
      <c r="D1303" s="2" t="s">
        <v>6</v>
      </c>
      <c r="E1303" s="1">
        <v>45</v>
      </c>
      <c r="F1303" s="10">
        <v>45088</v>
      </c>
      <c r="G1303" s="1">
        <v>3</v>
      </c>
      <c r="H1303">
        <f t="shared" si="20"/>
        <v>19949</v>
      </c>
    </row>
    <row r="1304" spans="1:8" x14ac:dyDescent="0.25">
      <c r="A1304" s="2">
        <v>1023</v>
      </c>
      <c r="B1304" s="2">
        <v>9278</v>
      </c>
      <c r="C1304" s="2">
        <v>-2125</v>
      </c>
      <c r="D1304" s="2" t="s">
        <v>5</v>
      </c>
      <c r="E1304" s="1">
        <v>59</v>
      </c>
      <c r="F1304" s="10">
        <v>45091</v>
      </c>
      <c r="G1304" s="1">
        <v>2</v>
      </c>
      <c r="H1304">
        <f t="shared" si="20"/>
        <v>17824</v>
      </c>
    </row>
    <row r="1305" spans="1:8" x14ac:dyDescent="0.25">
      <c r="A1305" s="2">
        <v>1023</v>
      </c>
      <c r="B1305" s="2">
        <v>10018</v>
      </c>
      <c r="C1305" s="1">
        <v>836</v>
      </c>
      <c r="D1305" s="2" t="s">
        <v>6</v>
      </c>
      <c r="E1305" s="1">
        <v>56</v>
      </c>
      <c r="F1305" s="10">
        <v>45106</v>
      </c>
      <c r="G1305" s="1">
        <v>5</v>
      </c>
      <c r="H1305">
        <f t="shared" si="20"/>
        <v>18660</v>
      </c>
    </row>
    <row r="1306" spans="1:8" x14ac:dyDescent="0.25">
      <c r="A1306" s="2">
        <v>1023</v>
      </c>
      <c r="B1306" s="2">
        <v>15728</v>
      </c>
      <c r="C1306" s="1">
        <v>1408</v>
      </c>
      <c r="D1306" s="2" t="s">
        <v>6</v>
      </c>
      <c r="E1306" s="1">
        <v>41</v>
      </c>
      <c r="F1306" s="10">
        <v>45108</v>
      </c>
      <c r="G1306" s="1">
        <v>3</v>
      </c>
      <c r="H1306">
        <f t="shared" si="20"/>
        <v>20068</v>
      </c>
    </row>
    <row r="1307" spans="1:8" x14ac:dyDescent="0.25">
      <c r="A1307" s="2">
        <v>1023</v>
      </c>
      <c r="B1307" s="2">
        <v>8035</v>
      </c>
      <c r="C1307" s="2">
        <v>-1215</v>
      </c>
      <c r="D1307" s="2" t="s">
        <v>5</v>
      </c>
      <c r="E1307" s="1">
        <v>28</v>
      </c>
      <c r="F1307" s="10">
        <v>45110</v>
      </c>
      <c r="G1307" s="1">
        <v>4</v>
      </c>
      <c r="H1307">
        <f t="shared" si="20"/>
        <v>18853</v>
      </c>
    </row>
    <row r="1308" spans="1:8" x14ac:dyDescent="0.25">
      <c r="A1308" s="2">
        <v>1023</v>
      </c>
      <c r="B1308" s="2">
        <v>15528</v>
      </c>
      <c r="C1308" s="2">
        <v>-3548</v>
      </c>
      <c r="D1308" s="2" t="s">
        <v>5</v>
      </c>
      <c r="E1308" s="1">
        <v>59</v>
      </c>
      <c r="F1308" s="10">
        <v>45110</v>
      </c>
      <c r="G1308" s="1">
        <v>2</v>
      </c>
      <c r="H1308">
        <f t="shared" si="20"/>
        <v>15305</v>
      </c>
    </row>
    <row r="1309" spans="1:8" x14ac:dyDescent="0.25">
      <c r="A1309" s="2">
        <v>1023</v>
      </c>
      <c r="B1309" s="2">
        <v>7551</v>
      </c>
      <c r="C1309" s="1">
        <v>1236</v>
      </c>
      <c r="D1309" s="2" t="s">
        <v>6</v>
      </c>
      <c r="E1309" s="1">
        <v>39</v>
      </c>
      <c r="F1309" s="10">
        <v>45116</v>
      </c>
      <c r="G1309" s="1">
        <v>3</v>
      </c>
      <c r="H1309">
        <f t="shared" si="20"/>
        <v>16541</v>
      </c>
    </row>
    <row r="1310" spans="1:8" x14ac:dyDescent="0.25">
      <c r="A1310" s="2">
        <v>1023</v>
      </c>
      <c r="B1310" s="2">
        <v>6847</v>
      </c>
      <c r="C1310" s="2">
        <v>-1858</v>
      </c>
      <c r="D1310" s="2" t="s">
        <v>5</v>
      </c>
      <c r="E1310" s="1">
        <v>42</v>
      </c>
      <c r="F1310" s="10">
        <v>45120</v>
      </c>
      <c r="G1310" s="1">
        <v>5</v>
      </c>
      <c r="H1310">
        <f t="shared" si="20"/>
        <v>14683</v>
      </c>
    </row>
    <row r="1311" spans="1:8" x14ac:dyDescent="0.25">
      <c r="A1311" s="2">
        <v>1023</v>
      </c>
      <c r="B1311" s="2">
        <v>9081</v>
      </c>
      <c r="C1311" s="2">
        <v>2926</v>
      </c>
      <c r="D1311" s="2" t="s">
        <v>4</v>
      </c>
      <c r="E1311" s="1">
        <v>40</v>
      </c>
      <c r="F1311" s="10">
        <v>45128</v>
      </c>
      <c r="G1311" s="1">
        <v>1</v>
      </c>
      <c r="H1311">
        <f t="shared" si="20"/>
        <v>17609</v>
      </c>
    </row>
    <row r="1312" spans="1:8" x14ac:dyDescent="0.25">
      <c r="A1312" s="2">
        <v>1023</v>
      </c>
      <c r="B1312" s="2">
        <v>7984</v>
      </c>
      <c r="C1312" s="2">
        <v>2216</v>
      </c>
      <c r="D1312" s="2" t="s">
        <v>4</v>
      </c>
      <c r="E1312" s="1">
        <v>49</v>
      </c>
      <c r="F1312" s="10">
        <v>45139</v>
      </c>
      <c r="G1312" s="1">
        <v>2</v>
      </c>
      <c r="H1312">
        <f t="shared" si="20"/>
        <v>19825</v>
      </c>
    </row>
    <row r="1313" spans="1:8" x14ac:dyDescent="0.25">
      <c r="A1313" s="2">
        <v>1023</v>
      </c>
      <c r="B1313" s="2">
        <v>9252</v>
      </c>
      <c r="C1313" s="1">
        <v>-291</v>
      </c>
      <c r="D1313" s="2" t="s">
        <v>6</v>
      </c>
      <c r="E1313" s="1">
        <v>56</v>
      </c>
      <c r="F1313" s="10">
        <v>45150</v>
      </c>
      <c r="G1313" s="1">
        <v>3</v>
      </c>
      <c r="H1313">
        <f t="shared" si="20"/>
        <v>19534</v>
      </c>
    </row>
    <row r="1314" spans="1:8" x14ac:dyDescent="0.25">
      <c r="A1314" s="2">
        <v>1023</v>
      </c>
      <c r="B1314" s="2">
        <v>18269</v>
      </c>
      <c r="C1314" s="2">
        <v>4158</v>
      </c>
      <c r="D1314" s="2" t="s">
        <v>4</v>
      </c>
      <c r="E1314" s="1">
        <v>29</v>
      </c>
      <c r="F1314" s="10">
        <v>45163</v>
      </c>
      <c r="G1314" s="1">
        <v>5</v>
      </c>
      <c r="H1314">
        <f t="shared" si="20"/>
        <v>23692</v>
      </c>
    </row>
    <row r="1315" spans="1:8" x14ac:dyDescent="0.25">
      <c r="A1315" s="2">
        <v>1023</v>
      </c>
      <c r="B1315" s="2">
        <v>16943</v>
      </c>
      <c r="C1315" s="2">
        <v>2403</v>
      </c>
      <c r="D1315" s="2" t="s">
        <v>4</v>
      </c>
      <c r="E1315" s="1">
        <v>61</v>
      </c>
      <c r="F1315" s="10">
        <v>45183</v>
      </c>
      <c r="G1315" s="1">
        <v>2</v>
      </c>
      <c r="H1315">
        <f t="shared" si="20"/>
        <v>26095</v>
      </c>
    </row>
    <row r="1316" spans="1:8" x14ac:dyDescent="0.25">
      <c r="A1316" s="2">
        <v>1023</v>
      </c>
      <c r="B1316" s="2">
        <v>6091</v>
      </c>
      <c r="C1316" s="1">
        <v>595</v>
      </c>
      <c r="D1316" s="2" t="s">
        <v>6</v>
      </c>
      <c r="E1316" s="1">
        <v>42</v>
      </c>
      <c r="F1316" s="10">
        <v>45198</v>
      </c>
      <c r="G1316" s="1">
        <v>4</v>
      </c>
      <c r="H1316">
        <f t="shared" si="20"/>
        <v>26690</v>
      </c>
    </row>
    <row r="1317" spans="1:8" x14ac:dyDescent="0.25">
      <c r="A1317" s="2">
        <v>1023</v>
      </c>
      <c r="B1317" s="2">
        <v>6933</v>
      </c>
      <c r="C1317" s="1">
        <v>508</v>
      </c>
      <c r="D1317" s="2" t="s">
        <v>6</v>
      </c>
      <c r="E1317" s="1">
        <v>28</v>
      </c>
      <c r="F1317" s="10">
        <v>45198</v>
      </c>
      <c r="G1317" s="1">
        <v>5</v>
      </c>
      <c r="H1317">
        <f t="shared" si="20"/>
        <v>27198</v>
      </c>
    </row>
    <row r="1318" spans="1:8" x14ac:dyDescent="0.25">
      <c r="A1318" s="2">
        <v>1023</v>
      </c>
      <c r="B1318" s="2">
        <v>11313</v>
      </c>
      <c r="C1318" s="1">
        <v>268</v>
      </c>
      <c r="D1318" s="2" t="s">
        <v>6</v>
      </c>
      <c r="E1318" s="1">
        <v>32</v>
      </c>
      <c r="F1318" s="10">
        <v>45211</v>
      </c>
      <c r="G1318" s="1">
        <v>5</v>
      </c>
      <c r="H1318">
        <f t="shared" si="20"/>
        <v>27466</v>
      </c>
    </row>
    <row r="1319" spans="1:8" x14ac:dyDescent="0.25">
      <c r="A1319" s="2">
        <v>1023</v>
      </c>
      <c r="B1319" s="2">
        <v>11307</v>
      </c>
      <c r="C1319" s="1">
        <v>-91</v>
      </c>
      <c r="D1319" s="2" t="s">
        <v>6</v>
      </c>
      <c r="E1319" s="1">
        <v>68</v>
      </c>
      <c r="F1319" s="10">
        <v>45253</v>
      </c>
      <c r="G1319" s="1">
        <v>4</v>
      </c>
      <c r="H1319">
        <f t="shared" si="20"/>
        <v>27375</v>
      </c>
    </row>
    <row r="1320" spans="1:8" x14ac:dyDescent="0.25">
      <c r="A1320" s="2">
        <v>1023</v>
      </c>
      <c r="B1320" s="2">
        <v>19462</v>
      </c>
      <c r="C1320" s="2">
        <v>2255</v>
      </c>
      <c r="D1320" s="2" t="s">
        <v>4</v>
      </c>
      <c r="E1320" s="1">
        <v>42</v>
      </c>
      <c r="F1320" s="10">
        <v>45318</v>
      </c>
      <c r="G1320" s="1">
        <v>1</v>
      </c>
      <c r="H1320">
        <f t="shared" si="20"/>
        <v>29630</v>
      </c>
    </row>
    <row r="1321" spans="1:8" x14ac:dyDescent="0.25">
      <c r="A1321" s="2">
        <v>1023</v>
      </c>
      <c r="B1321" s="2">
        <v>14690</v>
      </c>
      <c r="C1321" s="2">
        <v>2707</v>
      </c>
      <c r="D1321" s="2" t="s">
        <v>4</v>
      </c>
      <c r="E1321" s="1">
        <v>49</v>
      </c>
      <c r="F1321" s="10">
        <v>45325</v>
      </c>
      <c r="G1321" s="1">
        <v>2</v>
      </c>
      <c r="H1321">
        <f t="shared" si="20"/>
        <v>32337</v>
      </c>
    </row>
    <row r="1322" spans="1:8" x14ac:dyDescent="0.25">
      <c r="A1322" s="2">
        <v>1023</v>
      </c>
      <c r="B1322" s="2">
        <v>12750</v>
      </c>
      <c r="C1322" s="2">
        <v>4267</v>
      </c>
      <c r="D1322" s="2" t="s">
        <v>4</v>
      </c>
      <c r="E1322" s="1">
        <v>47</v>
      </c>
      <c r="F1322" s="10">
        <v>45326</v>
      </c>
      <c r="G1322" s="1">
        <v>2</v>
      </c>
      <c r="H1322">
        <f t="shared" si="20"/>
        <v>36604</v>
      </c>
    </row>
    <row r="1323" spans="1:8" x14ac:dyDescent="0.25">
      <c r="A1323" s="2">
        <v>1023</v>
      </c>
      <c r="B1323" s="2">
        <v>8926</v>
      </c>
      <c r="C1323" s="2">
        <v>4211</v>
      </c>
      <c r="D1323" s="2" t="s">
        <v>4</v>
      </c>
      <c r="E1323" s="2">
        <v>31</v>
      </c>
      <c r="F1323" s="10">
        <v>45330</v>
      </c>
      <c r="G1323" s="2">
        <v>4</v>
      </c>
      <c r="H1323">
        <f t="shared" si="20"/>
        <v>40815</v>
      </c>
    </row>
    <row r="1324" spans="1:8" x14ac:dyDescent="0.25">
      <c r="A1324" s="2">
        <v>1023</v>
      </c>
      <c r="B1324" s="2">
        <v>8989</v>
      </c>
      <c r="C1324" s="1">
        <v>-220</v>
      </c>
      <c r="D1324" s="2" t="s">
        <v>6</v>
      </c>
      <c r="E1324" s="1">
        <v>30</v>
      </c>
      <c r="F1324" s="10">
        <v>45330</v>
      </c>
      <c r="G1324" s="1">
        <v>5</v>
      </c>
      <c r="H1324">
        <f t="shared" si="20"/>
        <v>40595</v>
      </c>
    </row>
    <row r="1325" spans="1:8" x14ac:dyDescent="0.25">
      <c r="A1325" s="2">
        <v>1023</v>
      </c>
      <c r="B1325" s="2">
        <v>6481</v>
      </c>
      <c r="C1325" s="2">
        <v>1563</v>
      </c>
      <c r="D1325" s="2" t="s">
        <v>4</v>
      </c>
      <c r="E1325" s="1">
        <v>42</v>
      </c>
      <c r="F1325" s="10">
        <v>45333</v>
      </c>
      <c r="G1325" s="1">
        <v>2</v>
      </c>
      <c r="H1325">
        <f t="shared" si="20"/>
        <v>42158</v>
      </c>
    </row>
    <row r="1326" spans="1:8" x14ac:dyDescent="0.25">
      <c r="A1326" s="2">
        <v>1023</v>
      </c>
      <c r="B1326" s="2">
        <v>11224</v>
      </c>
      <c r="C1326" s="2">
        <v>4775</v>
      </c>
      <c r="D1326" s="2" t="s">
        <v>4</v>
      </c>
      <c r="E1326" s="1">
        <v>69</v>
      </c>
      <c r="F1326" s="10">
        <v>45336</v>
      </c>
      <c r="G1326" s="1">
        <v>5</v>
      </c>
      <c r="H1326">
        <f t="shared" si="20"/>
        <v>46933</v>
      </c>
    </row>
    <row r="1327" spans="1:8" x14ac:dyDescent="0.25">
      <c r="A1327" s="2">
        <v>1023</v>
      </c>
      <c r="B1327" s="2">
        <v>15821</v>
      </c>
      <c r="C1327" s="2">
        <v>3257</v>
      </c>
      <c r="D1327" s="2" t="s">
        <v>4</v>
      </c>
      <c r="E1327" s="1">
        <v>55</v>
      </c>
      <c r="F1327" s="10">
        <v>45368</v>
      </c>
      <c r="G1327" s="1">
        <v>1</v>
      </c>
      <c r="H1327">
        <f t="shared" si="20"/>
        <v>50190</v>
      </c>
    </row>
    <row r="1328" spans="1:8" x14ac:dyDescent="0.25">
      <c r="A1328" s="2">
        <v>1023</v>
      </c>
      <c r="B1328" s="2">
        <v>14464</v>
      </c>
      <c r="C1328" s="2">
        <v>-3955</v>
      </c>
      <c r="D1328" s="2" t="s">
        <v>5</v>
      </c>
      <c r="E1328" s="1">
        <v>66</v>
      </c>
      <c r="F1328" s="10">
        <v>45375</v>
      </c>
      <c r="G1328" s="1">
        <v>2</v>
      </c>
      <c r="H1328">
        <f t="shared" si="20"/>
        <v>46235</v>
      </c>
    </row>
    <row r="1329" spans="1:8" x14ac:dyDescent="0.25">
      <c r="A1329" s="2">
        <v>1023</v>
      </c>
      <c r="B1329" s="2">
        <v>8652</v>
      </c>
      <c r="C1329" s="2">
        <v>-4077</v>
      </c>
      <c r="D1329" s="2" t="s">
        <v>5</v>
      </c>
      <c r="E1329" s="1">
        <v>57</v>
      </c>
      <c r="F1329" s="10">
        <v>45413</v>
      </c>
      <c r="G1329" s="1">
        <v>4</v>
      </c>
      <c r="H1329">
        <f t="shared" ref="H1329:H1392" si="21">IF(A1329=A1328,H1328+C1329,B1329)</f>
        <v>42158</v>
      </c>
    </row>
    <row r="1330" spans="1:8" x14ac:dyDescent="0.25">
      <c r="A1330" s="2">
        <v>1023</v>
      </c>
      <c r="B1330" s="2">
        <v>16494</v>
      </c>
      <c r="C1330" s="2">
        <v>-2771</v>
      </c>
      <c r="D1330" s="2" t="s">
        <v>5</v>
      </c>
      <c r="E1330" s="1">
        <v>54</v>
      </c>
      <c r="F1330" s="10">
        <v>45415</v>
      </c>
      <c r="G1330" s="1">
        <v>3</v>
      </c>
      <c r="H1330">
        <f t="shared" si="21"/>
        <v>39387</v>
      </c>
    </row>
    <row r="1331" spans="1:8" x14ac:dyDescent="0.25">
      <c r="A1331" s="2">
        <v>1023</v>
      </c>
      <c r="B1331" s="2">
        <v>13171</v>
      </c>
      <c r="C1331" s="1">
        <v>334</v>
      </c>
      <c r="D1331" s="2" t="s">
        <v>6</v>
      </c>
      <c r="E1331" s="1">
        <v>54</v>
      </c>
      <c r="F1331" s="10">
        <v>45420</v>
      </c>
      <c r="G1331" s="1">
        <v>2</v>
      </c>
      <c r="H1331">
        <f t="shared" si="21"/>
        <v>39721</v>
      </c>
    </row>
    <row r="1332" spans="1:8" x14ac:dyDescent="0.25">
      <c r="A1332" s="2">
        <v>1023</v>
      </c>
      <c r="B1332" s="2">
        <v>17292</v>
      </c>
      <c r="C1332" s="2">
        <v>-3718</v>
      </c>
      <c r="D1332" s="2" t="s">
        <v>5</v>
      </c>
      <c r="E1332" s="1">
        <v>45</v>
      </c>
      <c r="F1332" s="10">
        <v>45431</v>
      </c>
      <c r="G1332" s="1">
        <v>3</v>
      </c>
      <c r="H1332">
        <f t="shared" si="21"/>
        <v>36003</v>
      </c>
    </row>
    <row r="1333" spans="1:8" x14ac:dyDescent="0.25">
      <c r="A1333" s="2">
        <v>1023</v>
      </c>
      <c r="B1333" s="2">
        <v>6174</v>
      </c>
      <c r="C1333" s="1">
        <v>1223</v>
      </c>
      <c r="D1333" s="2" t="s">
        <v>6</v>
      </c>
      <c r="E1333" s="1">
        <v>48</v>
      </c>
      <c r="F1333" s="10">
        <v>45431</v>
      </c>
      <c r="G1333" s="1">
        <v>4</v>
      </c>
      <c r="H1333">
        <f t="shared" si="21"/>
        <v>37226</v>
      </c>
    </row>
    <row r="1334" spans="1:8" x14ac:dyDescent="0.25">
      <c r="A1334" s="2">
        <v>1023</v>
      </c>
      <c r="B1334" s="2">
        <v>16728</v>
      </c>
      <c r="C1334" s="2">
        <v>4221</v>
      </c>
      <c r="D1334" s="2" t="s">
        <v>4</v>
      </c>
      <c r="E1334" s="1">
        <v>66</v>
      </c>
      <c r="F1334" s="10">
        <v>45446</v>
      </c>
      <c r="G1334" s="1">
        <v>2</v>
      </c>
      <c r="H1334">
        <f t="shared" si="21"/>
        <v>41447</v>
      </c>
    </row>
    <row r="1335" spans="1:8" x14ac:dyDescent="0.25">
      <c r="A1335" s="2">
        <v>1023</v>
      </c>
      <c r="B1335" s="2">
        <v>7943</v>
      </c>
      <c r="C1335" s="1">
        <v>663</v>
      </c>
      <c r="D1335" s="2" t="s">
        <v>6</v>
      </c>
      <c r="E1335" s="1">
        <v>66</v>
      </c>
      <c r="F1335" s="10">
        <v>45481</v>
      </c>
      <c r="G1335" s="1">
        <v>4</v>
      </c>
      <c r="H1335">
        <f t="shared" si="21"/>
        <v>42110</v>
      </c>
    </row>
    <row r="1336" spans="1:8" x14ac:dyDescent="0.25">
      <c r="A1336" s="2">
        <v>1023</v>
      </c>
      <c r="B1336" s="2">
        <v>11052</v>
      </c>
      <c r="C1336" s="2">
        <v>4150</v>
      </c>
      <c r="D1336" s="2" t="s">
        <v>4</v>
      </c>
      <c r="E1336" s="1">
        <v>59</v>
      </c>
      <c r="F1336" s="10">
        <v>45522</v>
      </c>
      <c r="G1336" s="1">
        <v>4</v>
      </c>
      <c r="H1336">
        <f t="shared" si="21"/>
        <v>46260</v>
      </c>
    </row>
    <row r="1337" spans="1:8" x14ac:dyDescent="0.25">
      <c r="A1337" s="2">
        <v>1023</v>
      </c>
      <c r="B1337" s="2">
        <v>13915</v>
      </c>
      <c r="C1337" s="2">
        <v>2115</v>
      </c>
      <c r="D1337" s="2" t="s">
        <v>4</v>
      </c>
      <c r="E1337" s="1">
        <v>37</v>
      </c>
      <c r="F1337" s="10">
        <v>45552</v>
      </c>
      <c r="G1337" s="1">
        <v>4</v>
      </c>
      <c r="H1337">
        <f t="shared" si="21"/>
        <v>48375</v>
      </c>
    </row>
    <row r="1338" spans="1:8" x14ac:dyDescent="0.25">
      <c r="A1338" s="2">
        <v>1023</v>
      </c>
      <c r="B1338" s="2">
        <v>5168</v>
      </c>
      <c r="C1338" s="2">
        <v>-3869</v>
      </c>
      <c r="D1338" s="2" t="s">
        <v>5</v>
      </c>
      <c r="E1338" s="1">
        <v>54</v>
      </c>
      <c r="F1338" s="10">
        <v>45594</v>
      </c>
      <c r="G1338" s="2">
        <v>4</v>
      </c>
      <c r="H1338">
        <f t="shared" si="21"/>
        <v>44506</v>
      </c>
    </row>
    <row r="1339" spans="1:8" x14ac:dyDescent="0.25">
      <c r="A1339" s="2">
        <v>1023</v>
      </c>
      <c r="B1339" s="2">
        <v>17812</v>
      </c>
      <c r="C1339" s="2">
        <v>-1054</v>
      </c>
      <c r="D1339" s="2" t="s">
        <v>5</v>
      </c>
      <c r="E1339" s="1">
        <v>36</v>
      </c>
      <c r="F1339" s="10">
        <v>45622</v>
      </c>
      <c r="G1339" s="2">
        <v>3</v>
      </c>
      <c r="H1339">
        <f t="shared" si="21"/>
        <v>43452</v>
      </c>
    </row>
    <row r="1340" spans="1:8" x14ac:dyDescent="0.25">
      <c r="A1340" s="2">
        <v>1023</v>
      </c>
      <c r="B1340" s="2">
        <v>16520</v>
      </c>
      <c r="C1340" s="2">
        <v>-1355</v>
      </c>
      <c r="D1340" s="2" t="s">
        <v>5</v>
      </c>
      <c r="E1340" s="1">
        <v>28</v>
      </c>
      <c r="F1340" s="10">
        <v>45627</v>
      </c>
      <c r="G1340" s="2">
        <v>3</v>
      </c>
      <c r="H1340">
        <f t="shared" si="21"/>
        <v>42097</v>
      </c>
    </row>
    <row r="1341" spans="1:8" x14ac:dyDescent="0.25">
      <c r="A1341" s="2">
        <v>1023</v>
      </c>
      <c r="B1341" s="2">
        <v>6789</v>
      </c>
      <c r="C1341" s="2">
        <v>3591</v>
      </c>
      <c r="D1341" s="2" t="s">
        <v>4</v>
      </c>
      <c r="E1341" s="1">
        <v>57</v>
      </c>
      <c r="F1341" s="10">
        <v>45646</v>
      </c>
      <c r="G1341" s="2">
        <v>2</v>
      </c>
      <c r="H1341">
        <f t="shared" si="21"/>
        <v>45688</v>
      </c>
    </row>
    <row r="1342" spans="1:8" x14ac:dyDescent="0.25">
      <c r="A1342" s="2">
        <v>1024</v>
      </c>
      <c r="B1342" s="2">
        <v>13872</v>
      </c>
      <c r="C1342" s="2">
        <v>-4897</v>
      </c>
      <c r="D1342" s="2" t="s">
        <v>5</v>
      </c>
      <c r="E1342" s="1">
        <v>40</v>
      </c>
      <c r="F1342" s="10">
        <v>44941</v>
      </c>
      <c r="G1342" s="1">
        <v>5</v>
      </c>
      <c r="H1342">
        <f t="shared" si="21"/>
        <v>13872</v>
      </c>
    </row>
    <row r="1343" spans="1:8" x14ac:dyDescent="0.25">
      <c r="A1343" s="2">
        <v>1024</v>
      </c>
      <c r="B1343" s="2">
        <v>13122</v>
      </c>
      <c r="C1343" s="2">
        <v>-3876</v>
      </c>
      <c r="D1343" s="2" t="s">
        <v>5</v>
      </c>
      <c r="E1343" s="1">
        <v>45</v>
      </c>
      <c r="F1343" s="10">
        <v>44944</v>
      </c>
      <c r="G1343" s="1">
        <v>2</v>
      </c>
      <c r="H1343">
        <f t="shared" si="21"/>
        <v>9996</v>
      </c>
    </row>
    <row r="1344" spans="1:8" x14ac:dyDescent="0.25">
      <c r="A1344" s="2">
        <v>1024</v>
      </c>
      <c r="B1344" s="2">
        <v>14114</v>
      </c>
      <c r="C1344" s="2">
        <v>471</v>
      </c>
      <c r="D1344" s="2" t="s">
        <v>4</v>
      </c>
      <c r="E1344" s="1">
        <v>62</v>
      </c>
      <c r="F1344" s="10">
        <v>44946</v>
      </c>
      <c r="G1344" s="1">
        <v>1</v>
      </c>
      <c r="H1344">
        <f t="shared" si="21"/>
        <v>10467</v>
      </c>
    </row>
    <row r="1345" spans="1:8" x14ac:dyDescent="0.25">
      <c r="A1345" s="2">
        <v>1024</v>
      </c>
      <c r="B1345" s="2">
        <v>15068</v>
      </c>
      <c r="C1345" s="2">
        <v>1672</v>
      </c>
      <c r="D1345" s="2" t="s">
        <v>4</v>
      </c>
      <c r="E1345" s="1">
        <v>42</v>
      </c>
      <c r="F1345" s="10">
        <v>44954</v>
      </c>
      <c r="G1345" s="1">
        <v>1</v>
      </c>
      <c r="H1345">
        <f t="shared" si="21"/>
        <v>12139</v>
      </c>
    </row>
    <row r="1346" spans="1:8" x14ac:dyDescent="0.25">
      <c r="A1346" s="2">
        <v>1024</v>
      </c>
      <c r="B1346" s="2">
        <v>14322</v>
      </c>
      <c r="C1346" s="2">
        <v>-699</v>
      </c>
      <c r="D1346" s="2" t="s">
        <v>5</v>
      </c>
      <c r="E1346" s="1">
        <v>69</v>
      </c>
      <c r="F1346" s="10">
        <v>44972</v>
      </c>
      <c r="G1346" s="1">
        <v>1</v>
      </c>
      <c r="H1346">
        <f t="shared" si="21"/>
        <v>11440</v>
      </c>
    </row>
    <row r="1347" spans="1:8" x14ac:dyDescent="0.25">
      <c r="A1347" s="2">
        <v>1024</v>
      </c>
      <c r="B1347" s="2">
        <v>13003</v>
      </c>
      <c r="C1347" s="2">
        <v>3921</v>
      </c>
      <c r="D1347" s="2" t="s">
        <v>4</v>
      </c>
      <c r="E1347" s="1">
        <v>36</v>
      </c>
      <c r="F1347" s="10">
        <v>44996</v>
      </c>
      <c r="G1347" s="1">
        <v>3</v>
      </c>
      <c r="H1347">
        <f t="shared" si="21"/>
        <v>15361</v>
      </c>
    </row>
    <row r="1348" spans="1:8" x14ac:dyDescent="0.25">
      <c r="A1348" s="2">
        <v>1024</v>
      </c>
      <c r="B1348" s="2">
        <v>18194</v>
      </c>
      <c r="C1348" s="1">
        <v>162</v>
      </c>
      <c r="D1348" s="2" t="s">
        <v>6</v>
      </c>
      <c r="E1348" s="1">
        <v>50</v>
      </c>
      <c r="F1348" s="10">
        <v>45003</v>
      </c>
      <c r="G1348" s="1">
        <v>1</v>
      </c>
      <c r="H1348">
        <f t="shared" si="21"/>
        <v>15523</v>
      </c>
    </row>
    <row r="1349" spans="1:8" x14ac:dyDescent="0.25">
      <c r="A1349" s="2">
        <v>1024</v>
      </c>
      <c r="B1349" s="2">
        <v>5415</v>
      </c>
      <c r="C1349" s="2">
        <v>-923</v>
      </c>
      <c r="D1349" s="2" t="s">
        <v>5</v>
      </c>
      <c r="E1349" s="1">
        <v>46</v>
      </c>
      <c r="F1349" s="10">
        <v>45016</v>
      </c>
      <c r="G1349" s="1">
        <v>4</v>
      </c>
      <c r="H1349">
        <f t="shared" si="21"/>
        <v>14600</v>
      </c>
    </row>
    <row r="1350" spans="1:8" x14ac:dyDescent="0.25">
      <c r="A1350" s="2">
        <v>1024</v>
      </c>
      <c r="B1350" s="2">
        <v>16200</v>
      </c>
      <c r="C1350" s="1">
        <v>-367</v>
      </c>
      <c r="D1350" s="2" t="s">
        <v>6</v>
      </c>
      <c r="E1350" s="1">
        <v>30</v>
      </c>
      <c r="F1350" s="10">
        <v>45035</v>
      </c>
      <c r="G1350" s="1">
        <v>3</v>
      </c>
      <c r="H1350">
        <f t="shared" si="21"/>
        <v>14233</v>
      </c>
    </row>
    <row r="1351" spans="1:8" x14ac:dyDescent="0.25">
      <c r="A1351" s="2">
        <v>1024</v>
      </c>
      <c r="B1351" s="2">
        <v>15053</v>
      </c>
      <c r="C1351" s="2">
        <v>4819</v>
      </c>
      <c r="D1351" s="2" t="s">
        <v>4</v>
      </c>
      <c r="E1351" s="1">
        <v>66</v>
      </c>
      <c r="F1351" s="10">
        <v>45042</v>
      </c>
      <c r="G1351" s="1">
        <v>4</v>
      </c>
      <c r="H1351">
        <f t="shared" si="21"/>
        <v>19052</v>
      </c>
    </row>
    <row r="1352" spans="1:8" x14ac:dyDescent="0.25">
      <c r="A1352" s="2">
        <v>1024</v>
      </c>
      <c r="B1352" s="2">
        <v>12805</v>
      </c>
      <c r="C1352" s="1">
        <v>1487</v>
      </c>
      <c r="D1352" s="2" t="s">
        <v>6</v>
      </c>
      <c r="E1352" s="1">
        <v>56</v>
      </c>
      <c r="F1352" s="10">
        <v>45049</v>
      </c>
      <c r="G1352" s="1">
        <v>4</v>
      </c>
      <c r="H1352">
        <f t="shared" si="21"/>
        <v>20539</v>
      </c>
    </row>
    <row r="1353" spans="1:8" x14ac:dyDescent="0.25">
      <c r="A1353" s="2">
        <v>1024</v>
      </c>
      <c r="B1353" s="2">
        <v>8235</v>
      </c>
      <c r="C1353" s="1">
        <v>929</v>
      </c>
      <c r="D1353" s="2" t="s">
        <v>6</v>
      </c>
      <c r="E1353" s="1">
        <v>36</v>
      </c>
      <c r="F1353" s="10">
        <v>45050</v>
      </c>
      <c r="G1353" s="1">
        <v>4</v>
      </c>
      <c r="H1353">
        <f t="shared" si="21"/>
        <v>21468</v>
      </c>
    </row>
    <row r="1354" spans="1:8" x14ac:dyDescent="0.25">
      <c r="A1354" s="2">
        <v>1024</v>
      </c>
      <c r="B1354" s="2">
        <v>17394</v>
      </c>
      <c r="C1354" s="2">
        <v>-1819</v>
      </c>
      <c r="D1354" s="2" t="s">
        <v>5</v>
      </c>
      <c r="E1354" s="1">
        <v>34</v>
      </c>
      <c r="F1354" s="10">
        <v>45090</v>
      </c>
      <c r="G1354" s="1">
        <v>4</v>
      </c>
      <c r="H1354">
        <f t="shared" si="21"/>
        <v>19649</v>
      </c>
    </row>
    <row r="1355" spans="1:8" x14ac:dyDescent="0.25">
      <c r="A1355" s="2">
        <v>1024</v>
      </c>
      <c r="B1355" s="2">
        <v>10501</v>
      </c>
      <c r="C1355" s="2">
        <v>-217</v>
      </c>
      <c r="D1355" s="2" t="s">
        <v>5</v>
      </c>
      <c r="E1355" s="1">
        <v>60</v>
      </c>
      <c r="F1355" s="10">
        <v>45092</v>
      </c>
      <c r="G1355" s="1">
        <v>3</v>
      </c>
      <c r="H1355">
        <f t="shared" si="21"/>
        <v>19432</v>
      </c>
    </row>
    <row r="1356" spans="1:8" x14ac:dyDescent="0.25">
      <c r="A1356" s="2">
        <v>1024</v>
      </c>
      <c r="B1356" s="2">
        <v>18326</v>
      </c>
      <c r="C1356" s="1">
        <v>-450</v>
      </c>
      <c r="D1356" s="2" t="s">
        <v>6</v>
      </c>
      <c r="E1356" s="1">
        <v>37</v>
      </c>
      <c r="F1356" s="10">
        <v>45104</v>
      </c>
      <c r="G1356" s="1">
        <v>3</v>
      </c>
      <c r="H1356">
        <f t="shared" si="21"/>
        <v>18982</v>
      </c>
    </row>
    <row r="1357" spans="1:8" x14ac:dyDescent="0.25">
      <c r="A1357" s="2">
        <v>1024</v>
      </c>
      <c r="B1357" s="2">
        <v>14457</v>
      </c>
      <c r="C1357" s="1">
        <v>297</v>
      </c>
      <c r="D1357" s="2" t="s">
        <v>6</v>
      </c>
      <c r="E1357" s="1">
        <v>30</v>
      </c>
      <c r="F1357" s="10">
        <v>45109</v>
      </c>
      <c r="G1357" s="1">
        <v>5</v>
      </c>
      <c r="H1357">
        <f t="shared" si="21"/>
        <v>19279</v>
      </c>
    </row>
    <row r="1358" spans="1:8" x14ac:dyDescent="0.25">
      <c r="A1358" s="2">
        <v>1024</v>
      </c>
      <c r="B1358" s="2">
        <v>16383</v>
      </c>
      <c r="C1358" s="2">
        <v>-2679</v>
      </c>
      <c r="D1358" s="2" t="s">
        <v>5</v>
      </c>
      <c r="E1358" s="1">
        <v>67</v>
      </c>
      <c r="F1358" s="10">
        <v>45143</v>
      </c>
      <c r="G1358" s="1">
        <v>4</v>
      </c>
      <c r="H1358">
        <f t="shared" si="21"/>
        <v>16600</v>
      </c>
    </row>
    <row r="1359" spans="1:8" x14ac:dyDescent="0.25">
      <c r="A1359" s="2">
        <v>1024</v>
      </c>
      <c r="B1359" s="2">
        <v>18980</v>
      </c>
      <c r="C1359" s="2">
        <v>-4598</v>
      </c>
      <c r="D1359" s="2" t="s">
        <v>5</v>
      </c>
      <c r="E1359" s="1">
        <v>35</v>
      </c>
      <c r="F1359" s="10">
        <v>45145</v>
      </c>
      <c r="G1359" s="1">
        <v>5</v>
      </c>
      <c r="H1359">
        <f t="shared" si="21"/>
        <v>12002</v>
      </c>
    </row>
    <row r="1360" spans="1:8" x14ac:dyDescent="0.25">
      <c r="A1360" s="2">
        <v>1024</v>
      </c>
      <c r="B1360" s="2">
        <v>15149</v>
      </c>
      <c r="C1360" s="2">
        <v>-1967</v>
      </c>
      <c r="D1360" s="2" t="s">
        <v>5</v>
      </c>
      <c r="E1360" s="1">
        <v>40</v>
      </c>
      <c r="F1360" s="10">
        <v>45230</v>
      </c>
      <c r="G1360" s="1">
        <v>5</v>
      </c>
      <c r="H1360">
        <f t="shared" si="21"/>
        <v>10035</v>
      </c>
    </row>
    <row r="1361" spans="1:8" x14ac:dyDescent="0.25">
      <c r="A1361" s="2">
        <v>1024</v>
      </c>
      <c r="B1361" s="2">
        <v>7838</v>
      </c>
      <c r="C1361" s="2">
        <v>1982</v>
      </c>
      <c r="D1361" s="2" t="s">
        <v>4</v>
      </c>
      <c r="E1361" s="1">
        <v>33</v>
      </c>
      <c r="F1361" s="10">
        <v>45253</v>
      </c>
      <c r="G1361" s="1">
        <v>1</v>
      </c>
      <c r="H1361">
        <f t="shared" si="21"/>
        <v>12017</v>
      </c>
    </row>
    <row r="1362" spans="1:8" x14ac:dyDescent="0.25">
      <c r="A1362" s="2">
        <v>1024</v>
      </c>
      <c r="B1362" s="2">
        <v>9364</v>
      </c>
      <c r="C1362" s="2">
        <v>-3061</v>
      </c>
      <c r="D1362" s="2" t="s">
        <v>5</v>
      </c>
      <c r="E1362" s="1">
        <v>61</v>
      </c>
      <c r="F1362" s="10">
        <v>45253</v>
      </c>
      <c r="G1362" s="1">
        <v>1</v>
      </c>
      <c r="H1362">
        <f t="shared" si="21"/>
        <v>8956</v>
      </c>
    </row>
    <row r="1363" spans="1:8" x14ac:dyDescent="0.25">
      <c r="A1363" s="2">
        <v>1024</v>
      </c>
      <c r="B1363" s="2">
        <v>8075</v>
      </c>
      <c r="C1363" s="2">
        <v>-419</v>
      </c>
      <c r="D1363" s="2" t="s">
        <v>5</v>
      </c>
      <c r="E1363" s="1">
        <v>50</v>
      </c>
      <c r="F1363" s="10">
        <v>45256</v>
      </c>
      <c r="G1363" s="1">
        <v>2</v>
      </c>
      <c r="H1363">
        <f t="shared" si="21"/>
        <v>8537</v>
      </c>
    </row>
    <row r="1364" spans="1:8" x14ac:dyDescent="0.25">
      <c r="A1364" s="2">
        <v>1024</v>
      </c>
      <c r="B1364" s="2">
        <v>12911</v>
      </c>
      <c r="C1364" s="1">
        <v>912</v>
      </c>
      <c r="D1364" s="2" t="s">
        <v>6</v>
      </c>
      <c r="E1364" s="1">
        <v>41</v>
      </c>
      <c r="F1364" s="10">
        <v>45268</v>
      </c>
      <c r="G1364" s="1">
        <v>5</v>
      </c>
      <c r="H1364">
        <f t="shared" si="21"/>
        <v>9449</v>
      </c>
    </row>
    <row r="1365" spans="1:8" x14ac:dyDescent="0.25">
      <c r="A1365" s="2">
        <v>1024</v>
      </c>
      <c r="B1365" s="2">
        <v>18840</v>
      </c>
      <c r="C1365" s="2">
        <v>4394</v>
      </c>
      <c r="D1365" s="2" t="s">
        <v>4</v>
      </c>
      <c r="E1365" s="1">
        <v>49</v>
      </c>
      <c r="F1365" s="10">
        <v>45283</v>
      </c>
      <c r="G1365" s="1">
        <v>4</v>
      </c>
      <c r="H1365">
        <f t="shared" si="21"/>
        <v>13843</v>
      </c>
    </row>
    <row r="1366" spans="1:8" x14ac:dyDescent="0.25">
      <c r="A1366" s="2">
        <v>1024</v>
      </c>
      <c r="B1366" s="2">
        <v>19654</v>
      </c>
      <c r="C1366" s="2">
        <v>-665</v>
      </c>
      <c r="D1366" s="2" t="s">
        <v>5</v>
      </c>
      <c r="E1366" s="1">
        <v>40</v>
      </c>
      <c r="F1366" s="10">
        <v>45322</v>
      </c>
      <c r="G1366" s="1">
        <v>1</v>
      </c>
      <c r="H1366">
        <f t="shared" si="21"/>
        <v>13178</v>
      </c>
    </row>
    <row r="1367" spans="1:8" x14ac:dyDescent="0.25">
      <c r="A1367" s="2">
        <v>1024</v>
      </c>
      <c r="B1367" s="2">
        <v>8779</v>
      </c>
      <c r="C1367" s="1">
        <v>702</v>
      </c>
      <c r="D1367" s="2" t="s">
        <v>6</v>
      </c>
      <c r="E1367" s="1">
        <v>63</v>
      </c>
      <c r="F1367" s="10">
        <v>45324</v>
      </c>
      <c r="G1367" s="1">
        <v>1</v>
      </c>
      <c r="H1367">
        <f t="shared" si="21"/>
        <v>13880</v>
      </c>
    </row>
    <row r="1368" spans="1:8" x14ac:dyDescent="0.25">
      <c r="A1368" s="2">
        <v>1024</v>
      </c>
      <c r="B1368" s="2">
        <v>8396</v>
      </c>
      <c r="C1368" s="1">
        <v>895</v>
      </c>
      <c r="D1368" s="2" t="s">
        <v>6</v>
      </c>
      <c r="E1368" s="1">
        <v>68</v>
      </c>
      <c r="F1368" s="10">
        <v>45324</v>
      </c>
      <c r="G1368" s="1">
        <v>4</v>
      </c>
      <c r="H1368">
        <f t="shared" si="21"/>
        <v>14775</v>
      </c>
    </row>
    <row r="1369" spans="1:8" x14ac:dyDescent="0.25">
      <c r="A1369" s="2">
        <v>1024</v>
      </c>
      <c r="B1369" s="2">
        <v>8597</v>
      </c>
      <c r="C1369" s="1">
        <v>200</v>
      </c>
      <c r="D1369" s="2" t="s">
        <v>6</v>
      </c>
      <c r="E1369" s="1">
        <v>59</v>
      </c>
      <c r="F1369" s="10">
        <v>45328</v>
      </c>
      <c r="G1369" s="1">
        <v>1</v>
      </c>
      <c r="H1369">
        <f t="shared" si="21"/>
        <v>14975</v>
      </c>
    </row>
    <row r="1370" spans="1:8" x14ac:dyDescent="0.25">
      <c r="A1370" s="2">
        <v>1024</v>
      </c>
      <c r="B1370" s="2">
        <v>16582</v>
      </c>
      <c r="C1370" s="2">
        <v>224</v>
      </c>
      <c r="D1370" s="2" t="s">
        <v>4</v>
      </c>
      <c r="E1370" s="1">
        <v>27</v>
      </c>
      <c r="F1370" s="10">
        <v>45333</v>
      </c>
      <c r="G1370" s="1">
        <v>2</v>
      </c>
      <c r="H1370">
        <f t="shared" si="21"/>
        <v>15199</v>
      </c>
    </row>
    <row r="1371" spans="1:8" x14ac:dyDescent="0.25">
      <c r="A1371" s="2">
        <v>1024</v>
      </c>
      <c r="B1371" s="2">
        <v>19619</v>
      </c>
      <c r="C1371" s="2">
        <v>1658</v>
      </c>
      <c r="D1371" s="2" t="s">
        <v>4</v>
      </c>
      <c r="E1371" s="1">
        <v>55</v>
      </c>
      <c r="F1371" s="10">
        <v>45340</v>
      </c>
      <c r="G1371" s="1">
        <v>5</v>
      </c>
      <c r="H1371">
        <f t="shared" si="21"/>
        <v>16857</v>
      </c>
    </row>
    <row r="1372" spans="1:8" x14ac:dyDescent="0.25">
      <c r="A1372" s="2">
        <v>1024</v>
      </c>
      <c r="B1372" s="2">
        <v>18107</v>
      </c>
      <c r="C1372" s="2">
        <v>3420</v>
      </c>
      <c r="D1372" s="2" t="s">
        <v>4</v>
      </c>
      <c r="E1372" s="1">
        <v>57</v>
      </c>
      <c r="F1372" s="10">
        <v>45347</v>
      </c>
      <c r="G1372" s="1">
        <v>3</v>
      </c>
      <c r="H1372">
        <f t="shared" si="21"/>
        <v>20277</v>
      </c>
    </row>
    <row r="1373" spans="1:8" x14ac:dyDescent="0.25">
      <c r="A1373" s="2">
        <v>1024</v>
      </c>
      <c r="B1373" s="2">
        <v>6809</v>
      </c>
      <c r="C1373" s="2">
        <v>2171</v>
      </c>
      <c r="D1373" s="2" t="s">
        <v>4</v>
      </c>
      <c r="E1373" s="1">
        <v>36</v>
      </c>
      <c r="F1373" s="10">
        <v>45356</v>
      </c>
      <c r="G1373" s="1">
        <v>5</v>
      </c>
      <c r="H1373">
        <f t="shared" si="21"/>
        <v>22448</v>
      </c>
    </row>
    <row r="1374" spans="1:8" x14ac:dyDescent="0.25">
      <c r="A1374" s="2">
        <v>1024</v>
      </c>
      <c r="B1374" s="2">
        <v>7303</v>
      </c>
      <c r="C1374" s="2">
        <v>2021</v>
      </c>
      <c r="D1374" s="2" t="s">
        <v>4</v>
      </c>
      <c r="E1374" s="1">
        <v>40</v>
      </c>
      <c r="F1374" s="10">
        <v>45358</v>
      </c>
      <c r="G1374" s="1">
        <v>4</v>
      </c>
      <c r="H1374">
        <f t="shared" si="21"/>
        <v>24469</v>
      </c>
    </row>
    <row r="1375" spans="1:8" x14ac:dyDescent="0.25">
      <c r="A1375" s="2">
        <v>1024</v>
      </c>
      <c r="B1375" s="2">
        <v>12744</v>
      </c>
      <c r="C1375" s="2">
        <v>-3580</v>
      </c>
      <c r="D1375" s="2" t="s">
        <v>5</v>
      </c>
      <c r="E1375" s="1">
        <v>43</v>
      </c>
      <c r="F1375" s="10">
        <v>45365</v>
      </c>
      <c r="G1375" s="1">
        <v>3</v>
      </c>
      <c r="H1375">
        <f t="shared" si="21"/>
        <v>20889</v>
      </c>
    </row>
    <row r="1376" spans="1:8" x14ac:dyDescent="0.25">
      <c r="A1376" s="2">
        <v>1024</v>
      </c>
      <c r="B1376" s="2">
        <v>19298</v>
      </c>
      <c r="C1376" s="2">
        <v>3924</v>
      </c>
      <c r="D1376" s="2" t="s">
        <v>4</v>
      </c>
      <c r="E1376" s="1">
        <v>45</v>
      </c>
      <c r="F1376" s="10">
        <v>45390</v>
      </c>
      <c r="G1376" s="1">
        <v>4</v>
      </c>
      <c r="H1376">
        <f t="shared" si="21"/>
        <v>24813</v>
      </c>
    </row>
    <row r="1377" spans="1:8" x14ac:dyDescent="0.25">
      <c r="A1377" s="2">
        <v>1024</v>
      </c>
      <c r="B1377" s="2">
        <v>7263</v>
      </c>
      <c r="C1377" s="1">
        <v>1440</v>
      </c>
      <c r="D1377" s="2" t="s">
        <v>6</v>
      </c>
      <c r="E1377" s="1">
        <v>47</v>
      </c>
      <c r="F1377" s="10">
        <v>45398</v>
      </c>
      <c r="G1377" s="1">
        <v>3</v>
      </c>
      <c r="H1377">
        <f t="shared" si="21"/>
        <v>26253</v>
      </c>
    </row>
    <row r="1378" spans="1:8" x14ac:dyDescent="0.25">
      <c r="A1378" s="2">
        <v>1024</v>
      </c>
      <c r="B1378" s="2">
        <v>16070</v>
      </c>
      <c r="C1378" s="2">
        <v>-4683</v>
      </c>
      <c r="D1378" s="2" t="s">
        <v>5</v>
      </c>
      <c r="E1378" s="1">
        <v>41</v>
      </c>
      <c r="F1378" s="10">
        <v>45401</v>
      </c>
      <c r="G1378" s="1">
        <v>1</v>
      </c>
      <c r="H1378">
        <f t="shared" si="21"/>
        <v>21570</v>
      </c>
    </row>
    <row r="1379" spans="1:8" x14ac:dyDescent="0.25">
      <c r="A1379" s="2">
        <v>1024</v>
      </c>
      <c r="B1379" s="2">
        <v>14368</v>
      </c>
      <c r="C1379" s="2">
        <v>4900</v>
      </c>
      <c r="D1379" s="2" t="s">
        <v>4</v>
      </c>
      <c r="E1379" s="1">
        <v>64</v>
      </c>
      <c r="F1379" s="10">
        <v>45402</v>
      </c>
      <c r="G1379" s="1">
        <v>4</v>
      </c>
      <c r="H1379">
        <f t="shared" si="21"/>
        <v>26470</v>
      </c>
    </row>
    <row r="1380" spans="1:8" x14ac:dyDescent="0.25">
      <c r="A1380" s="2">
        <v>1024</v>
      </c>
      <c r="B1380" s="2">
        <v>9035</v>
      </c>
      <c r="C1380" s="2">
        <v>376</v>
      </c>
      <c r="D1380" s="2" t="s">
        <v>4</v>
      </c>
      <c r="E1380" s="1">
        <v>53</v>
      </c>
      <c r="F1380" s="10">
        <v>45420</v>
      </c>
      <c r="G1380" s="1">
        <v>1</v>
      </c>
      <c r="H1380">
        <f t="shared" si="21"/>
        <v>26846</v>
      </c>
    </row>
    <row r="1381" spans="1:8" x14ac:dyDescent="0.25">
      <c r="A1381" s="2">
        <v>1024</v>
      </c>
      <c r="B1381" s="2">
        <v>11978</v>
      </c>
      <c r="C1381" s="2">
        <v>-494</v>
      </c>
      <c r="D1381" s="2" t="s">
        <v>5</v>
      </c>
      <c r="E1381" s="1">
        <v>46</v>
      </c>
      <c r="F1381" s="10">
        <v>45438</v>
      </c>
      <c r="G1381" s="1">
        <v>3</v>
      </c>
      <c r="H1381">
        <f t="shared" si="21"/>
        <v>26352</v>
      </c>
    </row>
    <row r="1382" spans="1:8" x14ac:dyDescent="0.25">
      <c r="A1382" s="2">
        <v>1024</v>
      </c>
      <c r="B1382" s="2">
        <v>9708</v>
      </c>
      <c r="C1382" s="1">
        <v>140</v>
      </c>
      <c r="D1382" s="2" t="s">
        <v>6</v>
      </c>
      <c r="E1382" s="1">
        <v>66</v>
      </c>
      <c r="F1382" s="10">
        <v>45446</v>
      </c>
      <c r="G1382" s="1">
        <v>2</v>
      </c>
      <c r="H1382">
        <f t="shared" si="21"/>
        <v>26492</v>
      </c>
    </row>
    <row r="1383" spans="1:8" x14ac:dyDescent="0.25">
      <c r="A1383" s="2">
        <v>1024</v>
      </c>
      <c r="B1383" s="2">
        <v>6762</v>
      </c>
      <c r="C1383" s="2">
        <v>-4117</v>
      </c>
      <c r="D1383" s="2" t="s">
        <v>5</v>
      </c>
      <c r="E1383" s="1">
        <v>48</v>
      </c>
      <c r="F1383" s="10">
        <v>45452</v>
      </c>
      <c r="G1383" s="1">
        <v>3</v>
      </c>
      <c r="H1383">
        <f t="shared" si="21"/>
        <v>22375</v>
      </c>
    </row>
    <row r="1384" spans="1:8" x14ac:dyDescent="0.25">
      <c r="A1384" s="2">
        <v>1024</v>
      </c>
      <c r="B1384" s="2">
        <v>13703</v>
      </c>
      <c r="C1384" s="2">
        <v>2424</v>
      </c>
      <c r="D1384" s="2" t="s">
        <v>4</v>
      </c>
      <c r="E1384" s="1">
        <v>66</v>
      </c>
      <c r="F1384" s="10">
        <v>45459</v>
      </c>
      <c r="G1384" s="1">
        <v>1</v>
      </c>
      <c r="H1384">
        <f t="shared" si="21"/>
        <v>24799</v>
      </c>
    </row>
    <row r="1385" spans="1:8" x14ac:dyDescent="0.25">
      <c r="A1385" s="2">
        <v>1024</v>
      </c>
      <c r="B1385" s="2">
        <v>19703</v>
      </c>
      <c r="C1385" s="1">
        <v>916</v>
      </c>
      <c r="D1385" s="2" t="s">
        <v>6</v>
      </c>
      <c r="E1385" s="1">
        <v>69</v>
      </c>
      <c r="F1385" s="10">
        <v>45483</v>
      </c>
      <c r="G1385" s="1">
        <v>4</v>
      </c>
      <c r="H1385">
        <f t="shared" si="21"/>
        <v>25715</v>
      </c>
    </row>
    <row r="1386" spans="1:8" x14ac:dyDescent="0.25">
      <c r="A1386" s="2">
        <v>1024</v>
      </c>
      <c r="B1386" s="2">
        <v>6471</v>
      </c>
      <c r="C1386" s="2">
        <v>322</v>
      </c>
      <c r="D1386" s="2" t="s">
        <v>4</v>
      </c>
      <c r="E1386" s="1">
        <v>39</v>
      </c>
      <c r="F1386" s="10">
        <v>45490</v>
      </c>
      <c r="G1386" s="1">
        <v>3</v>
      </c>
      <c r="H1386">
        <f t="shared" si="21"/>
        <v>26037</v>
      </c>
    </row>
    <row r="1387" spans="1:8" x14ac:dyDescent="0.25">
      <c r="A1387" s="2">
        <v>1024</v>
      </c>
      <c r="B1387" s="2">
        <v>10871</v>
      </c>
      <c r="C1387" s="2">
        <v>-2370</v>
      </c>
      <c r="D1387" s="2" t="s">
        <v>5</v>
      </c>
      <c r="E1387" s="2">
        <v>49</v>
      </c>
      <c r="F1387" s="10">
        <v>45493</v>
      </c>
      <c r="G1387" s="2">
        <v>2</v>
      </c>
      <c r="H1387">
        <f t="shared" si="21"/>
        <v>23667</v>
      </c>
    </row>
    <row r="1388" spans="1:8" x14ac:dyDescent="0.25">
      <c r="A1388" s="2">
        <v>1024</v>
      </c>
      <c r="B1388" s="2">
        <v>13743</v>
      </c>
      <c r="C1388" s="1">
        <v>126</v>
      </c>
      <c r="D1388" s="2" t="s">
        <v>6</v>
      </c>
      <c r="E1388" s="1">
        <v>69</v>
      </c>
      <c r="F1388" s="10">
        <v>45524</v>
      </c>
      <c r="G1388" s="1">
        <v>5</v>
      </c>
      <c r="H1388">
        <f t="shared" si="21"/>
        <v>23793</v>
      </c>
    </row>
    <row r="1389" spans="1:8" x14ac:dyDescent="0.25">
      <c r="A1389" s="2">
        <v>1024</v>
      </c>
      <c r="B1389" s="2">
        <v>18682</v>
      </c>
      <c r="C1389" s="2">
        <v>3848</v>
      </c>
      <c r="D1389" s="2" t="s">
        <v>4</v>
      </c>
      <c r="E1389" s="1">
        <v>53</v>
      </c>
      <c r="F1389" s="10">
        <v>45547</v>
      </c>
      <c r="G1389" s="1">
        <v>3</v>
      </c>
      <c r="H1389">
        <f t="shared" si="21"/>
        <v>27641</v>
      </c>
    </row>
    <row r="1390" spans="1:8" x14ac:dyDescent="0.25">
      <c r="A1390" s="2">
        <v>1024</v>
      </c>
      <c r="B1390" s="2">
        <v>6860</v>
      </c>
      <c r="C1390" s="2">
        <v>-4643</v>
      </c>
      <c r="D1390" s="2" t="s">
        <v>5</v>
      </c>
      <c r="E1390" s="1">
        <v>42</v>
      </c>
      <c r="F1390" s="10">
        <v>45548</v>
      </c>
      <c r="G1390" s="1">
        <v>2</v>
      </c>
      <c r="H1390">
        <f t="shared" si="21"/>
        <v>22998</v>
      </c>
    </row>
    <row r="1391" spans="1:8" x14ac:dyDescent="0.25">
      <c r="A1391" s="2">
        <v>1024</v>
      </c>
      <c r="B1391" s="2">
        <v>18671</v>
      </c>
      <c r="C1391" s="2">
        <v>-1937</v>
      </c>
      <c r="D1391" s="2" t="s">
        <v>5</v>
      </c>
      <c r="E1391" s="1">
        <v>45</v>
      </c>
      <c r="F1391" s="10">
        <v>45555</v>
      </c>
      <c r="G1391" s="1">
        <v>3</v>
      </c>
      <c r="H1391">
        <f t="shared" si="21"/>
        <v>21061</v>
      </c>
    </row>
    <row r="1392" spans="1:8" x14ac:dyDescent="0.25">
      <c r="A1392" s="2">
        <v>1024</v>
      </c>
      <c r="B1392" s="2">
        <v>12383</v>
      </c>
      <c r="C1392" s="1">
        <v>457</v>
      </c>
      <c r="D1392" s="2" t="s">
        <v>6</v>
      </c>
      <c r="E1392" s="1">
        <v>29</v>
      </c>
      <c r="F1392" s="10">
        <v>45569</v>
      </c>
      <c r="G1392" s="2">
        <v>5</v>
      </c>
      <c r="H1392">
        <f t="shared" si="21"/>
        <v>21518</v>
      </c>
    </row>
    <row r="1393" spans="1:8" x14ac:dyDescent="0.25">
      <c r="A1393" s="2">
        <v>1024</v>
      </c>
      <c r="B1393" s="2">
        <v>8048</v>
      </c>
      <c r="C1393" s="2">
        <v>-95</v>
      </c>
      <c r="D1393" s="2" t="s">
        <v>5</v>
      </c>
      <c r="E1393" s="7"/>
      <c r="F1393" s="10">
        <v>45591</v>
      </c>
      <c r="G1393" s="2">
        <v>4</v>
      </c>
      <c r="H1393">
        <f t="shared" ref="H1393:H1456" si="22">IF(A1393=A1392,H1392+C1393,B1393)</f>
        <v>21423</v>
      </c>
    </row>
    <row r="1394" spans="1:8" x14ac:dyDescent="0.25">
      <c r="A1394" s="2">
        <v>1024</v>
      </c>
      <c r="B1394" s="2">
        <v>15288</v>
      </c>
      <c r="C1394" s="2">
        <v>-1442</v>
      </c>
      <c r="D1394" s="2" t="s">
        <v>5</v>
      </c>
      <c r="E1394" s="1">
        <v>35</v>
      </c>
      <c r="F1394" s="10">
        <v>45594</v>
      </c>
      <c r="G1394" s="2">
        <v>4</v>
      </c>
      <c r="H1394">
        <f t="shared" si="22"/>
        <v>19981</v>
      </c>
    </row>
    <row r="1395" spans="1:8" x14ac:dyDescent="0.25">
      <c r="A1395" s="2">
        <v>1024</v>
      </c>
      <c r="B1395" s="2">
        <v>6480</v>
      </c>
      <c r="C1395" s="1">
        <v>611</v>
      </c>
      <c r="D1395" s="2" t="s">
        <v>6</v>
      </c>
      <c r="E1395" s="1">
        <v>59</v>
      </c>
      <c r="F1395" s="10">
        <v>45606</v>
      </c>
      <c r="G1395" s="2">
        <v>5</v>
      </c>
      <c r="H1395">
        <f t="shared" si="22"/>
        <v>20592</v>
      </c>
    </row>
    <row r="1396" spans="1:8" x14ac:dyDescent="0.25">
      <c r="A1396" s="2">
        <v>1024</v>
      </c>
      <c r="B1396" s="2">
        <v>10913</v>
      </c>
      <c r="C1396" s="2">
        <v>1624</v>
      </c>
      <c r="D1396" s="2" t="s">
        <v>4</v>
      </c>
      <c r="E1396" s="1">
        <v>58</v>
      </c>
      <c r="F1396" s="10">
        <v>45607</v>
      </c>
      <c r="G1396" s="2">
        <v>2</v>
      </c>
      <c r="H1396">
        <f t="shared" si="22"/>
        <v>22216</v>
      </c>
    </row>
    <row r="1397" spans="1:8" x14ac:dyDescent="0.25">
      <c r="A1397" s="2">
        <v>1024</v>
      </c>
      <c r="B1397" s="2">
        <v>18095</v>
      </c>
      <c r="C1397" s="2">
        <v>-494</v>
      </c>
      <c r="D1397" s="2" t="s">
        <v>6</v>
      </c>
      <c r="E1397" s="7"/>
      <c r="F1397" s="10">
        <v>45611</v>
      </c>
      <c r="G1397" s="2">
        <v>2</v>
      </c>
      <c r="H1397">
        <f t="shared" si="22"/>
        <v>21722</v>
      </c>
    </row>
    <row r="1398" spans="1:8" x14ac:dyDescent="0.25">
      <c r="A1398" s="2">
        <v>1024</v>
      </c>
      <c r="B1398" s="2">
        <v>5186</v>
      </c>
      <c r="C1398" s="2">
        <v>-405</v>
      </c>
      <c r="D1398" s="2" t="s">
        <v>6</v>
      </c>
      <c r="E1398" s="7"/>
      <c r="F1398" s="10">
        <v>45624</v>
      </c>
      <c r="G1398" s="2">
        <v>2</v>
      </c>
      <c r="H1398">
        <f t="shared" si="22"/>
        <v>21317</v>
      </c>
    </row>
    <row r="1399" spans="1:8" x14ac:dyDescent="0.25">
      <c r="A1399" s="2">
        <v>1024</v>
      </c>
      <c r="B1399" s="2">
        <v>14739</v>
      </c>
      <c r="C1399" s="2">
        <v>-2017</v>
      </c>
      <c r="D1399" s="2" t="s">
        <v>5</v>
      </c>
      <c r="E1399" s="1">
        <v>64</v>
      </c>
      <c r="F1399" s="10">
        <v>45628</v>
      </c>
      <c r="G1399" s="2">
        <v>5</v>
      </c>
      <c r="H1399">
        <f t="shared" si="22"/>
        <v>19300</v>
      </c>
    </row>
    <row r="1400" spans="1:8" x14ac:dyDescent="0.25">
      <c r="A1400" s="2">
        <v>1024</v>
      </c>
      <c r="B1400" s="2">
        <v>16373</v>
      </c>
      <c r="C1400" s="2">
        <v>-500</v>
      </c>
      <c r="D1400" s="2" t="s">
        <v>6</v>
      </c>
      <c r="E1400" s="7"/>
      <c r="F1400" s="10">
        <v>45637</v>
      </c>
      <c r="G1400" s="2">
        <v>4</v>
      </c>
      <c r="H1400">
        <f t="shared" si="22"/>
        <v>18800</v>
      </c>
    </row>
    <row r="1401" spans="1:8" x14ac:dyDescent="0.25">
      <c r="A1401" s="2">
        <v>1025</v>
      </c>
      <c r="B1401" s="2">
        <v>11029</v>
      </c>
      <c r="C1401" s="2">
        <v>-4205</v>
      </c>
      <c r="D1401" s="2" t="s">
        <v>5</v>
      </c>
      <c r="E1401" s="1">
        <v>63</v>
      </c>
      <c r="F1401" s="10">
        <v>44928</v>
      </c>
      <c r="G1401" s="1">
        <v>5</v>
      </c>
      <c r="H1401">
        <f t="shared" si="22"/>
        <v>11029</v>
      </c>
    </row>
    <row r="1402" spans="1:8" x14ac:dyDescent="0.25">
      <c r="A1402" s="2">
        <v>1025</v>
      </c>
      <c r="B1402" s="2">
        <v>19061</v>
      </c>
      <c r="C1402" s="1">
        <v>1054</v>
      </c>
      <c r="D1402" s="2" t="s">
        <v>6</v>
      </c>
      <c r="E1402" s="1">
        <v>66</v>
      </c>
      <c r="F1402" s="10">
        <v>44930</v>
      </c>
      <c r="G1402" s="1">
        <v>4</v>
      </c>
      <c r="H1402">
        <f t="shared" si="22"/>
        <v>12083</v>
      </c>
    </row>
    <row r="1403" spans="1:8" x14ac:dyDescent="0.25">
      <c r="A1403" s="2">
        <v>1025</v>
      </c>
      <c r="B1403" s="2">
        <v>15614</v>
      </c>
      <c r="C1403" s="1">
        <v>1241</v>
      </c>
      <c r="D1403" s="2" t="s">
        <v>6</v>
      </c>
      <c r="E1403" s="1">
        <v>30</v>
      </c>
      <c r="F1403" s="10">
        <v>44938</v>
      </c>
      <c r="G1403" s="1">
        <v>3</v>
      </c>
      <c r="H1403">
        <f t="shared" si="22"/>
        <v>13324</v>
      </c>
    </row>
    <row r="1404" spans="1:8" x14ac:dyDescent="0.25">
      <c r="A1404" s="2">
        <v>1025</v>
      </c>
      <c r="B1404" s="2">
        <v>9014</v>
      </c>
      <c r="C1404" s="1">
        <v>1063</v>
      </c>
      <c r="D1404" s="2" t="s">
        <v>6</v>
      </c>
      <c r="E1404" s="1">
        <v>43</v>
      </c>
      <c r="F1404" s="10">
        <v>44940</v>
      </c>
      <c r="G1404" s="1">
        <v>1</v>
      </c>
      <c r="H1404">
        <f t="shared" si="22"/>
        <v>14387</v>
      </c>
    </row>
    <row r="1405" spans="1:8" x14ac:dyDescent="0.25">
      <c r="A1405" s="2">
        <v>1025</v>
      </c>
      <c r="B1405" s="2">
        <v>5283</v>
      </c>
      <c r="C1405" s="2">
        <v>1836</v>
      </c>
      <c r="D1405" s="2" t="s">
        <v>4</v>
      </c>
      <c r="E1405" s="1">
        <v>30</v>
      </c>
      <c r="F1405" s="10">
        <v>44975</v>
      </c>
      <c r="G1405" s="1">
        <v>1</v>
      </c>
      <c r="H1405">
        <f t="shared" si="22"/>
        <v>16223</v>
      </c>
    </row>
    <row r="1406" spans="1:8" x14ac:dyDescent="0.25">
      <c r="A1406" s="2">
        <v>1025</v>
      </c>
      <c r="B1406" s="2">
        <v>5433</v>
      </c>
      <c r="C1406" s="1">
        <v>499</v>
      </c>
      <c r="D1406" s="2" t="s">
        <v>6</v>
      </c>
      <c r="E1406" s="1">
        <v>30</v>
      </c>
      <c r="F1406" s="10">
        <v>44976</v>
      </c>
      <c r="G1406" s="1">
        <v>5</v>
      </c>
      <c r="H1406">
        <f t="shared" si="22"/>
        <v>16722</v>
      </c>
    </row>
    <row r="1407" spans="1:8" x14ac:dyDescent="0.25">
      <c r="A1407" s="2">
        <v>1025</v>
      </c>
      <c r="B1407" s="2">
        <v>13925</v>
      </c>
      <c r="C1407" s="1">
        <v>380</v>
      </c>
      <c r="D1407" s="2" t="s">
        <v>6</v>
      </c>
      <c r="E1407" s="1">
        <v>30</v>
      </c>
      <c r="F1407" s="10">
        <v>44990</v>
      </c>
      <c r="G1407" s="1">
        <v>3</v>
      </c>
      <c r="H1407">
        <f t="shared" si="22"/>
        <v>17102</v>
      </c>
    </row>
    <row r="1408" spans="1:8" x14ac:dyDescent="0.25">
      <c r="A1408" s="2">
        <v>1025</v>
      </c>
      <c r="B1408" s="2">
        <v>18333</v>
      </c>
      <c r="C1408" s="2">
        <v>-1540</v>
      </c>
      <c r="D1408" s="2" t="s">
        <v>5</v>
      </c>
      <c r="E1408" s="1">
        <v>52</v>
      </c>
      <c r="F1408" s="10">
        <v>45005</v>
      </c>
      <c r="G1408" s="1">
        <v>3</v>
      </c>
      <c r="H1408">
        <f t="shared" si="22"/>
        <v>15562</v>
      </c>
    </row>
    <row r="1409" spans="1:8" x14ac:dyDescent="0.25">
      <c r="A1409" s="2">
        <v>1025</v>
      </c>
      <c r="B1409" s="2">
        <v>13366</v>
      </c>
      <c r="C1409" s="2">
        <v>2199</v>
      </c>
      <c r="D1409" s="2" t="s">
        <v>4</v>
      </c>
      <c r="E1409" s="1">
        <v>70</v>
      </c>
      <c r="F1409" s="10">
        <v>45011</v>
      </c>
      <c r="G1409" s="1">
        <v>3</v>
      </c>
      <c r="H1409">
        <f t="shared" si="22"/>
        <v>17761</v>
      </c>
    </row>
    <row r="1410" spans="1:8" x14ac:dyDescent="0.25">
      <c r="A1410" s="2">
        <v>1025</v>
      </c>
      <c r="B1410" s="2">
        <v>16758</v>
      </c>
      <c r="C1410" s="1">
        <v>-112</v>
      </c>
      <c r="D1410" s="2" t="s">
        <v>6</v>
      </c>
      <c r="E1410" s="1">
        <v>37</v>
      </c>
      <c r="F1410" s="10">
        <v>45078</v>
      </c>
      <c r="G1410" s="1">
        <v>4</v>
      </c>
      <c r="H1410">
        <f t="shared" si="22"/>
        <v>17649</v>
      </c>
    </row>
    <row r="1411" spans="1:8" x14ac:dyDescent="0.25">
      <c r="A1411" s="2">
        <v>1025</v>
      </c>
      <c r="B1411" s="2">
        <v>10855</v>
      </c>
      <c r="C1411" s="2">
        <v>-1041</v>
      </c>
      <c r="D1411" s="2" t="s">
        <v>5</v>
      </c>
      <c r="E1411" s="1">
        <v>66</v>
      </c>
      <c r="F1411" s="10">
        <v>45082</v>
      </c>
      <c r="G1411" s="1">
        <v>4</v>
      </c>
      <c r="H1411">
        <f t="shared" si="22"/>
        <v>16608</v>
      </c>
    </row>
    <row r="1412" spans="1:8" x14ac:dyDescent="0.25">
      <c r="A1412" s="2">
        <v>1025</v>
      </c>
      <c r="B1412" s="2">
        <v>18306</v>
      </c>
      <c r="C1412" s="1">
        <v>-386</v>
      </c>
      <c r="D1412" s="2" t="s">
        <v>6</v>
      </c>
      <c r="E1412" s="1">
        <v>64</v>
      </c>
      <c r="F1412" s="10">
        <v>45139</v>
      </c>
      <c r="G1412" s="1">
        <v>1</v>
      </c>
      <c r="H1412">
        <f t="shared" si="22"/>
        <v>16222</v>
      </c>
    </row>
    <row r="1413" spans="1:8" x14ac:dyDescent="0.25">
      <c r="A1413" s="2">
        <v>1025</v>
      </c>
      <c r="B1413" s="2">
        <v>9740</v>
      </c>
      <c r="C1413" s="2">
        <v>-524</v>
      </c>
      <c r="D1413" s="2" t="s">
        <v>5</v>
      </c>
      <c r="E1413" s="1">
        <v>63</v>
      </c>
      <c r="F1413" s="10">
        <v>45160</v>
      </c>
      <c r="G1413" s="1">
        <v>5</v>
      </c>
      <c r="H1413">
        <f t="shared" si="22"/>
        <v>15698</v>
      </c>
    </row>
    <row r="1414" spans="1:8" x14ac:dyDescent="0.25">
      <c r="A1414" s="2">
        <v>1025</v>
      </c>
      <c r="B1414" s="2">
        <v>7845</v>
      </c>
      <c r="C1414" s="1">
        <v>-61</v>
      </c>
      <c r="D1414" s="2" t="s">
        <v>6</v>
      </c>
      <c r="E1414" s="1">
        <v>36</v>
      </c>
      <c r="F1414" s="10">
        <v>45163</v>
      </c>
      <c r="G1414" s="1">
        <v>1</v>
      </c>
      <c r="H1414">
        <f t="shared" si="22"/>
        <v>15637</v>
      </c>
    </row>
    <row r="1415" spans="1:8" x14ac:dyDescent="0.25">
      <c r="A1415" s="2">
        <v>1025</v>
      </c>
      <c r="B1415" s="2">
        <v>6374</v>
      </c>
      <c r="C1415" s="2">
        <v>-4690</v>
      </c>
      <c r="D1415" s="2" t="s">
        <v>5</v>
      </c>
      <c r="E1415" s="1">
        <v>61</v>
      </c>
      <c r="F1415" s="10">
        <v>45166</v>
      </c>
      <c r="G1415" s="1">
        <v>4</v>
      </c>
      <c r="H1415">
        <f t="shared" si="22"/>
        <v>10947</v>
      </c>
    </row>
    <row r="1416" spans="1:8" x14ac:dyDescent="0.25">
      <c r="A1416" s="2">
        <v>1025</v>
      </c>
      <c r="B1416" s="2">
        <v>6148</v>
      </c>
      <c r="C1416" s="2">
        <v>4298</v>
      </c>
      <c r="D1416" s="2" t="s">
        <v>4</v>
      </c>
      <c r="E1416" s="1">
        <v>65</v>
      </c>
      <c r="F1416" s="10">
        <v>45172</v>
      </c>
      <c r="G1416" s="1">
        <v>2</v>
      </c>
      <c r="H1416">
        <f t="shared" si="22"/>
        <v>15245</v>
      </c>
    </row>
    <row r="1417" spans="1:8" x14ac:dyDescent="0.25">
      <c r="A1417" s="2">
        <v>1025</v>
      </c>
      <c r="B1417" s="2">
        <v>9020</v>
      </c>
      <c r="C1417" s="2">
        <v>-1578</v>
      </c>
      <c r="D1417" s="2" t="s">
        <v>5</v>
      </c>
      <c r="E1417" s="1">
        <v>31</v>
      </c>
      <c r="F1417" s="10">
        <v>45175</v>
      </c>
      <c r="G1417" s="1">
        <v>1</v>
      </c>
      <c r="H1417">
        <f t="shared" si="22"/>
        <v>13667</v>
      </c>
    </row>
    <row r="1418" spans="1:8" x14ac:dyDescent="0.25">
      <c r="A1418" s="2">
        <v>1025</v>
      </c>
      <c r="B1418" s="2">
        <v>15599</v>
      </c>
      <c r="C1418" s="2">
        <v>3150</v>
      </c>
      <c r="D1418" s="2" t="s">
        <v>4</v>
      </c>
      <c r="E1418" s="1">
        <v>65</v>
      </c>
      <c r="F1418" s="10">
        <v>45194</v>
      </c>
      <c r="G1418" s="1">
        <v>3</v>
      </c>
      <c r="H1418">
        <f t="shared" si="22"/>
        <v>16817</v>
      </c>
    </row>
    <row r="1419" spans="1:8" x14ac:dyDescent="0.25">
      <c r="A1419" s="2">
        <v>1025</v>
      </c>
      <c r="B1419" s="2">
        <v>18380</v>
      </c>
      <c r="C1419" s="2">
        <v>2661</v>
      </c>
      <c r="D1419" s="2" t="s">
        <v>4</v>
      </c>
      <c r="E1419" s="1">
        <v>70</v>
      </c>
      <c r="F1419" s="10">
        <v>45217</v>
      </c>
      <c r="G1419" s="1">
        <v>5</v>
      </c>
      <c r="H1419">
        <f t="shared" si="22"/>
        <v>19478</v>
      </c>
    </row>
    <row r="1420" spans="1:8" x14ac:dyDescent="0.25">
      <c r="A1420" s="2">
        <v>1025</v>
      </c>
      <c r="B1420" s="2">
        <v>11070</v>
      </c>
      <c r="C1420" s="2">
        <v>-2748</v>
      </c>
      <c r="D1420" s="2" t="s">
        <v>5</v>
      </c>
      <c r="E1420" s="1">
        <v>44</v>
      </c>
      <c r="F1420" s="10">
        <v>45217</v>
      </c>
      <c r="G1420" s="1">
        <v>3</v>
      </c>
      <c r="H1420">
        <f t="shared" si="22"/>
        <v>16730</v>
      </c>
    </row>
    <row r="1421" spans="1:8" x14ac:dyDescent="0.25">
      <c r="A1421" s="2">
        <v>1025</v>
      </c>
      <c r="B1421" s="2">
        <v>12562</v>
      </c>
      <c r="C1421" s="2">
        <v>-3320</v>
      </c>
      <c r="D1421" s="2" t="s">
        <v>5</v>
      </c>
      <c r="E1421" s="1">
        <v>35</v>
      </c>
      <c r="F1421" s="10">
        <v>45227</v>
      </c>
      <c r="G1421" s="1">
        <v>3</v>
      </c>
      <c r="H1421">
        <f t="shared" si="22"/>
        <v>13410</v>
      </c>
    </row>
    <row r="1422" spans="1:8" x14ac:dyDescent="0.25">
      <c r="A1422" s="2">
        <v>1025</v>
      </c>
      <c r="B1422" s="2">
        <v>17501</v>
      </c>
      <c r="C1422" s="1">
        <v>90</v>
      </c>
      <c r="D1422" s="2" t="s">
        <v>6</v>
      </c>
      <c r="E1422" s="1">
        <v>67</v>
      </c>
      <c r="F1422" s="10">
        <v>45236</v>
      </c>
      <c r="G1422" s="1">
        <v>5</v>
      </c>
      <c r="H1422">
        <f t="shared" si="22"/>
        <v>13500</v>
      </c>
    </row>
    <row r="1423" spans="1:8" x14ac:dyDescent="0.25">
      <c r="A1423" s="2">
        <v>1025</v>
      </c>
      <c r="B1423" s="2">
        <v>5575</v>
      </c>
      <c r="C1423" s="1">
        <v>1424</v>
      </c>
      <c r="D1423" s="2" t="s">
        <v>6</v>
      </c>
      <c r="E1423" s="1">
        <v>67</v>
      </c>
      <c r="F1423" s="10">
        <v>45243</v>
      </c>
      <c r="G1423" s="1">
        <v>5</v>
      </c>
      <c r="H1423">
        <f t="shared" si="22"/>
        <v>14924</v>
      </c>
    </row>
    <row r="1424" spans="1:8" x14ac:dyDescent="0.25">
      <c r="A1424" s="2">
        <v>1025</v>
      </c>
      <c r="B1424" s="2">
        <v>12899</v>
      </c>
      <c r="C1424" s="1">
        <v>89</v>
      </c>
      <c r="D1424" s="2" t="s">
        <v>6</v>
      </c>
      <c r="E1424" s="1">
        <v>38</v>
      </c>
      <c r="F1424" s="10">
        <v>45249</v>
      </c>
      <c r="G1424" s="1">
        <v>3</v>
      </c>
      <c r="H1424">
        <f t="shared" si="22"/>
        <v>15013</v>
      </c>
    </row>
    <row r="1425" spans="1:8" x14ac:dyDescent="0.25">
      <c r="A1425" s="2">
        <v>1025</v>
      </c>
      <c r="B1425" s="2">
        <v>13555</v>
      </c>
      <c r="C1425" s="1">
        <v>968</v>
      </c>
      <c r="D1425" s="2" t="s">
        <v>6</v>
      </c>
      <c r="E1425" s="1">
        <v>35</v>
      </c>
      <c r="F1425" s="10">
        <v>45264</v>
      </c>
      <c r="G1425" s="1">
        <v>3</v>
      </c>
      <c r="H1425">
        <f t="shared" si="22"/>
        <v>15981</v>
      </c>
    </row>
    <row r="1426" spans="1:8" x14ac:dyDescent="0.25">
      <c r="A1426" s="2">
        <v>1025</v>
      </c>
      <c r="B1426" s="2">
        <v>15759</v>
      </c>
      <c r="C1426" s="2">
        <v>-2860</v>
      </c>
      <c r="D1426" s="2" t="s">
        <v>5</v>
      </c>
      <c r="E1426" s="1">
        <v>69</v>
      </c>
      <c r="F1426" s="10">
        <v>45265</v>
      </c>
      <c r="G1426" s="1">
        <v>2</v>
      </c>
      <c r="H1426">
        <f t="shared" si="22"/>
        <v>13121</v>
      </c>
    </row>
    <row r="1427" spans="1:8" x14ac:dyDescent="0.25">
      <c r="A1427" s="2">
        <v>1025</v>
      </c>
      <c r="B1427" s="2">
        <v>16731</v>
      </c>
      <c r="C1427" s="2">
        <v>-4919</v>
      </c>
      <c r="D1427" s="2" t="s">
        <v>5</v>
      </c>
      <c r="E1427" s="1">
        <v>63</v>
      </c>
      <c r="F1427" s="10">
        <v>45266</v>
      </c>
      <c r="G1427" s="1">
        <v>1</v>
      </c>
      <c r="H1427">
        <f t="shared" si="22"/>
        <v>8202</v>
      </c>
    </row>
    <row r="1428" spans="1:8" x14ac:dyDescent="0.25">
      <c r="A1428" s="2">
        <v>1025</v>
      </c>
      <c r="B1428" s="2">
        <v>11631</v>
      </c>
      <c r="C1428" s="2">
        <v>4525</v>
      </c>
      <c r="D1428" s="2" t="s">
        <v>4</v>
      </c>
      <c r="E1428" s="1">
        <v>31</v>
      </c>
      <c r="F1428" s="10">
        <v>45290</v>
      </c>
      <c r="G1428" s="1">
        <v>1</v>
      </c>
      <c r="H1428">
        <f t="shared" si="22"/>
        <v>12727</v>
      </c>
    </row>
    <row r="1429" spans="1:8" x14ac:dyDescent="0.25">
      <c r="A1429" s="2">
        <v>1025</v>
      </c>
      <c r="B1429" s="2">
        <v>6947</v>
      </c>
      <c r="C1429" s="1">
        <v>-300</v>
      </c>
      <c r="D1429" s="2" t="s">
        <v>6</v>
      </c>
      <c r="E1429" s="1">
        <v>70</v>
      </c>
      <c r="F1429" s="10">
        <v>45306</v>
      </c>
      <c r="G1429" s="1">
        <v>3</v>
      </c>
      <c r="H1429">
        <f t="shared" si="22"/>
        <v>12427</v>
      </c>
    </row>
    <row r="1430" spans="1:8" x14ac:dyDescent="0.25">
      <c r="A1430" s="2">
        <v>1025</v>
      </c>
      <c r="B1430" s="2">
        <v>16931</v>
      </c>
      <c r="C1430" s="1">
        <v>-28</v>
      </c>
      <c r="D1430" s="2" t="s">
        <v>6</v>
      </c>
      <c r="E1430" s="1">
        <v>42</v>
      </c>
      <c r="F1430" s="10">
        <v>45311</v>
      </c>
      <c r="G1430" s="1">
        <v>3</v>
      </c>
      <c r="H1430">
        <f t="shared" si="22"/>
        <v>12399</v>
      </c>
    </row>
    <row r="1431" spans="1:8" x14ac:dyDescent="0.25">
      <c r="A1431" s="2">
        <v>1025</v>
      </c>
      <c r="B1431" s="2">
        <v>6540</v>
      </c>
      <c r="C1431" s="1">
        <v>591</v>
      </c>
      <c r="D1431" s="2" t="s">
        <v>6</v>
      </c>
      <c r="E1431" s="1">
        <v>60</v>
      </c>
      <c r="F1431" s="10">
        <v>45328</v>
      </c>
      <c r="G1431" s="1">
        <v>5</v>
      </c>
      <c r="H1431">
        <f t="shared" si="22"/>
        <v>12990</v>
      </c>
    </row>
    <row r="1432" spans="1:8" x14ac:dyDescent="0.25">
      <c r="A1432" s="2">
        <v>1025</v>
      </c>
      <c r="B1432" s="2">
        <v>14083</v>
      </c>
      <c r="C1432" s="2">
        <v>2674</v>
      </c>
      <c r="D1432" s="2" t="s">
        <v>4</v>
      </c>
      <c r="E1432" s="1">
        <v>41</v>
      </c>
      <c r="F1432" s="10">
        <v>45336</v>
      </c>
      <c r="G1432" s="1">
        <v>2</v>
      </c>
      <c r="H1432">
        <f t="shared" si="22"/>
        <v>15664</v>
      </c>
    </row>
    <row r="1433" spans="1:8" x14ac:dyDescent="0.25">
      <c r="A1433" s="2">
        <v>1025</v>
      </c>
      <c r="B1433" s="2">
        <v>8040</v>
      </c>
      <c r="C1433" s="2">
        <v>4738</v>
      </c>
      <c r="D1433" s="2" t="s">
        <v>4</v>
      </c>
      <c r="E1433" s="1">
        <v>55</v>
      </c>
      <c r="F1433" s="10">
        <v>45342</v>
      </c>
      <c r="G1433" s="1">
        <v>1</v>
      </c>
      <c r="H1433">
        <f t="shared" si="22"/>
        <v>20402</v>
      </c>
    </row>
    <row r="1434" spans="1:8" x14ac:dyDescent="0.25">
      <c r="A1434" s="2">
        <v>1025</v>
      </c>
      <c r="B1434" s="2">
        <v>18671</v>
      </c>
      <c r="C1434" s="1">
        <v>34</v>
      </c>
      <c r="D1434" s="2" t="s">
        <v>6</v>
      </c>
      <c r="E1434" s="1">
        <v>31</v>
      </c>
      <c r="F1434" s="10">
        <v>45374</v>
      </c>
      <c r="G1434" s="1">
        <v>4</v>
      </c>
      <c r="H1434">
        <f t="shared" si="22"/>
        <v>20436</v>
      </c>
    </row>
    <row r="1435" spans="1:8" x14ac:dyDescent="0.25">
      <c r="A1435" s="2">
        <v>1025</v>
      </c>
      <c r="B1435" s="2">
        <v>15733</v>
      </c>
      <c r="C1435" s="2">
        <v>600</v>
      </c>
      <c r="D1435" s="2" t="s">
        <v>6</v>
      </c>
      <c r="E1435" s="2">
        <v>33</v>
      </c>
      <c r="F1435" s="10">
        <v>45381</v>
      </c>
      <c r="G1435" s="2">
        <v>5</v>
      </c>
      <c r="H1435">
        <f t="shared" si="22"/>
        <v>21036</v>
      </c>
    </row>
    <row r="1436" spans="1:8" x14ac:dyDescent="0.25">
      <c r="A1436" s="2">
        <v>1025</v>
      </c>
      <c r="B1436" s="2">
        <v>17519</v>
      </c>
      <c r="C1436" s="2">
        <v>-4811</v>
      </c>
      <c r="D1436" s="2" t="s">
        <v>5</v>
      </c>
      <c r="E1436" s="1">
        <v>64</v>
      </c>
      <c r="F1436" s="10">
        <v>45388</v>
      </c>
      <c r="G1436" s="1">
        <v>3</v>
      </c>
      <c r="H1436">
        <f t="shared" si="22"/>
        <v>16225</v>
      </c>
    </row>
    <row r="1437" spans="1:8" x14ac:dyDescent="0.25">
      <c r="A1437" s="2">
        <v>1025</v>
      </c>
      <c r="B1437" s="2">
        <v>19570</v>
      </c>
      <c r="C1437" s="2">
        <v>3622</v>
      </c>
      <c r="D1437" s="2" t="s">
        <v>4</v>
      </c>
      <c r="E1437" s="1">
        <v>46</v>
      </c>
      <c r="F1437" s="10">
        <v>45392</v>
      </c>
      <c r="G1437" s="1">
        <v>1</v>
      </c>
      <c r="H1437">
        <f t="shared" si="22"/>
        <v>19847</v>
      </c>
    </row>
    <row r="1438" spans="1:8" x14ac:dyDescent="0.25">
      <c r="A1438" s="2">
        <v>1025</v>
      </c>
      <c r="B1438" s="2">
        <v>10535</v>
      </c>
      <c r="C1438" s="1">
        <v>-446</v>
      </c>
      <c r="D1438" s="2" t="s">
        <v>6</v>
      </c>
      <c r="E1438" s="1">
        <v>60</v>
      </c>
      <c r="F1438" s="10">
        <v>45404</v>
      </c>
      <c r="G1438" s="1">
        <v>1</v>
      </c>
      <c r="H1438">
        <f t="shared" si="22"/>
        <v>19401</v>
      </c>
    </row>
    <row r="1439" spans="1:8" x14ac:dyDescent="0.25">
      <c r="A1439" s="2">
        <v>1025</v>
      </c>
      <c r="B1439" s="2">
        <v>17251</v>
      </c>
      <c r="C1439" s="1">
        <v>477</v>
      </c>
      <c r="D1439" s="2" t="s">
        <v>6</v>
      </c>
      <c r="E1439" s="1">
        <v>61</v>
      </c>
      <c r="F1439" s="10">
        <v>45405</v>
      </c>
      <c r="G1439" s="1">
        <v>1</v>
      </c>
      <c r="H1439">
        <f t="shared" si="22"/>
        <v>19878</v>
      </c>
    </row>
    <row r="1440" spans="1:8" x14ac:dyDescent="0.25">
      <c r="A1440" s="2">
        <v>1025</v>
      </c>
      <c r="B1440" s="2">
        <v>5132</v>
      </c>
      <c r="C1440" s="1">
        <v>1277</v>
      </c>
      <c r="D1440" s="2" t="s">
        <v>6</v>
      </c>
      <c r="E1440" s="1">
        <v>28</v>
      </c>
      <c r="F1440" s="10">
        <v>45458</v>
      </c>
      <c r="G1440" s="1">
        <v>5</v>
      </c>
      <c r="H1440">
        <f t="shared" si="22"/>
        <v>21155</v>
      </c>
    </row>
    <row r="1441" spans="1:8" x14ac:dyDescent="0.25">
      <c r="A1441" s="2">
        <v>1025</v>
      </c>
      <c r="B1441" s="2">
        <v>9550</v>
      </c>
      <c r="C1441" s="2">
        <v>2085</v>
      </c>
      <c r="D1441" s="2" t="s">
        <v>4</v>
      </c>
      <c r="E1441" s="1">
        <v>66</v>
      </c>
      <c r="F1441" s="10">
        <v>45472</v>
      </c>
      <c r="G1441" s="1">
        <v>3</v>
      </c>
      <c r="H1441">
        <f t="shared" si="22"/>
        <v>23240</v>
      </c>
    </row>
    <row r="1442" spans="1:8" x14ac:dyDescent="0.25">
      <c r="A1442" s="2">
        <v>1025</v>
      </c>
      <c r="B1442" s="2">
        <v>15850</v>
      </c>
      <c r="C1442" s="1">
        <v>334</v>
      </c>
      <c r="D1442" s="2" t="s">
        <v>6</v>
      </c>
      <c r="E1442" s="1">
        <v>46</v>
      </c>
      <c r="F1442" s="10">
        <v>45521</v>
      </c>
      <c r="G1442" s="1">
        <v>2</v>
      </c>
      <c r="H1442">
        <f t="shared" si="22"/>
        <v>23574</v>
      </c>
    </row>
    <row r="1443" spans="1:8" x14ac:dyDescent="0.25">
      <c r="A1443" s="2">
        <v>1025</v>
      </c>
      <c r="B1443" s="2">
        <v>6419</v>
      </c>
      <c r="C1443" s="2">
        <v>-3590</v>
      </c>
      <c r="D1443" s="2" t="s">
        <v>5</v>
      </c>
      <c r="E1443" s="1">
        <v>68</v>
      </c>
      <c r="F1443" s="10">
        <v>45545</v>
      </c>
      <c r="G1443" s="1">
        <v>5</v>
      </c>
      <c r="H1443">
        <f t="shared" si="22"/>
        <v>19984</v>
      </c>
    </row>
    <row r="1444" spans="1:8" x14ac:dyDescent="0.25">
      <c r="A1444" s="2">
        <v>1025</v>
      </c>
      <c r="B1444" s="2">
        <v>14890</v>
      </c>
      <c r="C1444" s="1">
        <v>1006</v>
      </c>
      <c r="D1444" s="2" t="s">
        <v>6</v>
      </c>
      <c r="E1444" s="1">
        <v>35</v>
      </c>
      <c r="F1444" s="10">
        <v>45551</v>
      </c>
      <c r="G1444" s="1">
        <v>1</v>
      </c>
      <c r="H1444">
        <f t="shared" si="22"/>
        <v>20990</v>
      </c>
    </row>
    <row r="1445" spans="1:8" x14ac:dyDescent="0.25">
      <c r="A1445" s="2">
        <v>1025</v>
      </c>
      <c r="B1445" s="2">
        <v>8401</v>
      </c>
      <c r="C1445" s="1">
        <v>700</v>
      </c>
      <c r="D1445" s="2" t="s">
        <v>6</v>
      </c>
      <c r="E1445" s="1">
        <v>27</v>
      </c>
      <c r="F1445" s="10">
        <v>45564</v>
      </c>
      <c r="G1445" s="1">
        <v>3</v>
      </c>
      <c r="H1445">
        <f t="shared" si="22"/>
        <v>21690</v>
      </c>
    </row>
    <row r="1446" spans="1:8" x14ac:dyDescent="0.25">
      <c r="A1446" s="2">
        <v>1025</v>
      </c>
      <c r="B1446" s="2">
        <v>16381</v>
      </c>
      <c r="C1446" s="2">
        <v>-2028</v>
      </c>
      <c r="D1446" s="2" t="s">
        <v>5</v>
      </c>
      <c r="E1446" s="1">
        <v>35</v>
      </c>
      <c r="F1446" s="10">
        <v>45570</v>
      </c>
      <c r="G1446" s="2">
        <v>5</v>
      </c>
      <c r="H1446">
        <f t="shared" si="22"/>
        <v>19662</v>
      </c>
    </row>
    <row r="1447" spans="1:8" x14ac:dyDescent="0.25">
      <c r="A1447" s="2">
        <v>1025</v>
      </c>
      <c r="B1447" s="2">
        <v>12909</v>
      </c>
      <c r="C1447" s="2">
        <v>-84</v>
      </c>
      <c r="D1447" s="2" t="s">
        <v>5</v>
      </c>
      <c r="E1447" s="1">
        <v>45</v>
      </c>
      <c r="F1447" s="10">
        <v>45585</v>
      </c>
      <c r="G1447" s="2">
        <v>3</v>
      </c>
      <c r="H1447">
        <f t="shared" si="22"/>
        <v>19578</v>
      </c>
    </row>
    <row r="1448" spans="1:8" x14ac:dyDescent="0.25">
      <c r="A1448" s="2">
        <v>1025</v>
      </c>
      <c r="B1448" s="2">
        <v>13875</v>
      </c>
      <c r="C1448" s="1">
        <v>-62</v>
      </c>
      <c r="D1448" s="2" t="s">
        <v>6</v>
      </c>
      <c r="E1448" s="1">
        <v>55</v>
      </c>
      <c r="F1448" s="10">
        <v>45590</v>
      </c>
      <c r="G1448" s="2">
        <v>3</v>
      </c>
      <c r="H1448">
        <f t="shared" si="22"/>
        <v>19516</v>
      </c>
    </row>
    <row r="1449" spans="1:8" x14ac:dyDescent="0.25">
      <c r="A1449" s="2">
        <v>1025</v>
      </c>
      <c r="B1449" s="2">
        <v>8130</v>
      </c>
      <c r="C1449" s="2">
        <v>30</v>
      </c>
      <c r="D1449" s="2" t="s">
        <v>4</v>
      </c>
      <c r="E1449" s="1">
        <v>48</v>
      </c>
      <c r="F1449" s="10">
        <v>45592</v>
      </c>
      <c r="G1449" s="2">
        <v>2</v>
      </c>
      <c r="H1449">
        <f t="shared" si="22"/>
        <v>19546</v>
      </c>
    </row>
    <row r="1450" spans="1:8" x14ac:dyDescent="0.25">
      <c r="A1450" s="2">
        <v>1025</v>
      </c>
      <c r="B1450" s="2">
        <v>10830</v>
      </c>
      <c r="C1450" s="1">
        <v>1027</v>
      </c>
      <c r="D1450" s="2" t="s">
        <v>6</v>
      </c>
      <c r="E1450" s="1">
        <v>62</v>
      </c>
      <c r="F1450" s="10">
        <v>45594</v>
      </c>
      <c r="G1450" s="2">
        <v>2</v>
      </c>
      <c r="H1450">
        <f t="shared" si="22"/>
        <v>20573</v>
      </c>
    </row>
    <row r="1451" spans="1:8" x14ac:dyDescent="0.25">
      <c r="A1451" s="2">
        <v>1025</v>
      </c>
      <c r="B1451" s="2">
        <v>17351</v>
      </c>
      <c r="C1451" s="2">
        <v>1887</v>
      </c>
      <c r="D1451" s="2" t="s">
        <v>4</v>
      </c>
      <c r="E1451" s="1">
        <v>41</v>
      </c>
      <c r="F1451" s="10">
        <v>45597</v>
      </c>
      <c r="G1451" s="2">
        <v>2</v>
      </c>
      <c r="H1451">
        <f t="shared" si="22"/>
        <v>22460</v>
      </c>
    </row>
    <row r="1452" spans="1:8" x14ac:dyDescent="0.25">
      <c r="A1452" s="2">
        <v>1025</v>
      </c>
      <c r="B1452" s="2">
        <v>8016</v>
      </c>
      <c r="C1452" s="1">
        <v>926</v>
      </c>
      <c r="D1452" s="2" t="s">
        <v>6</v>
      </c>
      <c r="E1452" s="1">
        <v>29</v>
      </c>
      <c r="F1452" s="10">
        <v>45601</v>
      </c>
      <c r="G1452" s="2">
        <v>3</v>
      </c>
      <c r="H1452">
        <f t="shared" si="22"/>
        <v>23386</v>
      </c>
    </row>
    <row r="1453" spans="1:8" x14ac:dyDescent="0.25">
      <c r="A1453" s="2">
        <v>1025</v>
      </c>
      <c r="B1453" s="2">
        <v>12106</v>
      </c>
      <c r="C1453" s="1">
        <v>764</v>
      </c>
      <c r="D1453" s="2" t="s">
        <v>6</v>
      </c>
      <c r="E1453" s="1">
        <v>68</v>
      </c>
      <c r="F1453" s="10">
        <v>45618</v>
      </c>
      <c r="G1453" s="2">
        <v>5</v>
      </c>
      <c r="H1453">
        <f t="shared" si="22"/>
        <v>24150</v>
      </c>
    </row>
    <row r="1454" spans="1:8" x14ac:dyDescent="0.25">
      <c r="A1454" s="2">
        <v>1025</v>
      </c>
      <c r="B1454" s="2">
        <v>5618</v>
      </c>
      <c r="C1454" s="2">
        <v>-1151</v>
      </c>
      <c r="D1454" s="2" t="s">
        <v>5</v>
      </c>
      <c r="E1454" s="1">
        <v>61</v>
      </c>
      <c r="F1454" s="10">
        <v>45642</v>
      </c>
      <c r="G1454" s="2">
        <v>5</v>
      </c>
      <c r="H1454">
        <f t="shared" si="22"/>
        <v>22999</v>
      </c>
    </row>
    <row r="1455" spans="1:8" x14ac:dyDescent="0.25">
      <c r="A1455" s="2">
        <v>1025</v>
      </c>
      <c r="B1455" s="2">
        <v>7702</v>
      </c>
      <c r="C1455" s="2">
        <v>992</v>
      </c>
      <c r="D1455" s="2" t="s">
        <v>4</v>
      </c>
      <c r="E1455" s="1">
        <v>58</v>
      </c>
      <c r="F1455" s="10">
        <v>45645</v>
      </c>
      <c r="G1455" s="2">
        <v>1</v>
      </c>
      <c r="H1455">
        <f t="shared" si="22"/>
        <v>23991</v>
      </c>
    </row>
    <row r="1456" spans="1:8" x14ac:dyDescent="0.25">
      <c r="A1456" s="2">
        <v>1026</v>
      </c>
      <c r="B1456" s="2">
        <v>5926</v>
      </c>
      <c r="C1456" s="2">
        <v>3075</v>
      </c>
      <c r="D1456" s="2" t="s">
        <v>4</v>
      </c>
      <c r="E1456" s="2">
        <v>41</v>
      </c>
      <c r="F1456" s="10">
        <v>44935</v>
      </c>
      <c r="G1456" s="2">
        <v>3</v>
      </c>
      <c r="H1456">
        <f t="shared" si="22"/>
        <v>5926</v>
      </c>
    </row>
    <row r="1457" spans="1:8" x14ac:dyDescent="0.25">
      <c r="A1457" s="2">
        <v>1026</v>
      </c>
      <c r="B1457" s="2">
        <v>14345</v>
      </c>
      <c r="C1457" s="1">
        <v>457</v>
      </c>
      <c r="D1457" s="2" t="s">
        <v>6</v>
      </c>
      <c r="E1457" s="1">
        <v>61</v>
      </c>
      <c r="F1457" s="10">
        <v>44940</v>
      </c>
      <c r="G1457" s="1">
        <v>4</v>
      </c>
      <c r="H1457">
        <f t="shared" ref="H1457:H1520" si="23">IF(A1457=A1456,H1456+C1457,B1457)</f>
        <v>6383</v>
      </c>
    </row>
    <row r="1458" spans="1:8" x14ac:dyDescent="0.25">
      <c r="A1458" s="2">
        <v>1026</v>
      </c>
      <c r="B1458" s="2">
        <v>11758</v>
      </c>
      <c r="C1458" s="1">
        <v>954</v>
      </c>
      <c r="D1458" s="2" t="s">
        <v>6</v>
      </c>
      <c r="E1458" s="1">
        <v>55</v>
      </c>
      <c r="F1458" s="10">
        <v>44947</v>
      </c>
      <c r="G1458" s="1">
        <v>3</v>
      </c>
      <c r="H1458">
        <f t="shared" si="23"/>
        <v>7337</v>
      </c>
    </row>
    <row r="1459" spans="1:8" x14ac:dyDescent="0.25">
      <c r="A1459" s="2">
        <v>1026</v>
      </c>
      <c r="B1459" s="2">
        <v>14163</v>
      </c>
      <c r="C1459" s="1">
        <v>-382</v>
      </c>
      <c r="D1459" s="2" t="s">
        <v>6</v>
      </c>
      <c r="E1459" s="1">
        <v>58</v>
      </c>
      <c r="F1459" s="10">
        <v>44956</v>
      </c>
      <c r="G1459" s="1">
        <v>3</v>
      </c>
      <c r="H1459">
        <f t="shared" si="23"/>
        <v>6955</v>
      </c>
    </row>
    <row r="1460" spans="1:8" x14ac:dyDescent="0.25">
      <c r="A1460" s="2">
        <v>1026</v>
      </c>
      <c r="B1460" s="2">
        <v>8930</v>
      </c>
      <c r="C1460" s="2">
        <v>1886</v>
      </c>
      <c r="D1460" s="2" t="s">
        <v>4</v>
      </c>
      <c r="E1460" s="1">
        <v>54</v>
      </c>
      <c r="F1460" s="10">
        <v>44974</v>
      </c>
      <c r="G1460" s="1">
        <v>5</v>
      </c>
      <c r="H1460">
        <f t="shared" si="23"/>
        <v>8841</v>
      </c>
    </row>
    <row r="1461" spans="1:8" x14ac:dyDescent="0.25">
      <c r="A1461" s="2">
        <v>1026</v>
      </c>
      <c r="B1461" s="2">
        <v>16737</v>
      </c>
      <c r="C1461" s="1">
        <v>-123</v>
      </c>
      <c r="D1461" s="2" t="s">
        <v>6</v>
      </c>
      <c r="E1461" s="1">
        <v>27</v>
      </c>
      <c r="F1461" s="10">
        <v>44985</v>
      </c>
      <c r="G1461" s="1">
        <v>3</v>
      </c>
      <c r="H1461">
        <f t="shared" si="23"/>
        <v>8718</v>
      </c>
    </row>
    <row r="1462" spans="1:8" x14ac:dyDescent="0.25">
      <c r="A1462" s="2">
        <v>1026</v>
      </c>
      <c r="B1462" s="2">
        <v>10792</v>
      </c>
      <c r="C1462" s="2">
        <v>4640</v>
      </c>
      <c r="D1462" s="2" t="s">
        <v>4</v>
      </c>
      <c r="E1462" s="1">
        <v>69</v>
      </c>
      <c r="F1462" s="10">
        <v>45004</v>
      </c>
      <c r="G1462" s="1">
        <v>5</v>
      </c>
      <c r="H1462">
        <f t="shared" si="23"/>
        <v>13358</v>
      </c>
    </row>
    <row r="1463" spans="1:8" x14ac:dyDescent="0.25">
      <c r="A1463" s="2">
        <v>1026</v>
      </c>
      <c r="B1463" s="2">
        <v>19746</v>
      </c>
      <c r="C1463" s="2">
        <v>-1860</v>
      </c>
      <c r="D1463" s="2" t="s">
        <v>5</v>
      </c>
      <c r="E1463" s="1">
        <v>56</v>
      </c>
      <c r="F1463" s="10">
        <v>45005</v>
      </c>
      <c r="G1463" s="1">
        <v>3</v>
      </c>
      <c r="H1463">
        <f t="shared" si="23"/>
        <v>11498</v>
      </c>
    </row>
    <row r="1464" spans="1:8" x14ac:dyDescent="0.25">
      <c r="A1464" s="2">
        <v>1026</v>
      </c>
      <c r="B1464" s="2">
        <v>6900</v>
      </c>
      <c r="C1464" s="1">
        <v>222</v>
      </c>
      <c r="D1464" s="2" t="s">
        <v>6</v>
      </c>
      <c r="E1464" s="1">
        <v>37</v>
      </c>
      <c r="F1464" s="10">
        <v>45028</v>
      </c>
      <c r="G1464" s="1">
        <v>1</v>
      </c>
      <c r="H1464">
        <f t="shared" si="23"/>
        <v>11720</v>
      </c>
    </row>
    <row r="1465" spans="1:8" x14ac:dyDescent="0.25">
      <c r="A1465" s="2">
        <v>1026</v>
      </c>
      <c r="B1465" s="2">
        <v>5106</v>
      </c>
      <c r="C1465" s="2">
        <v>1990</v>
      </c>
      <c r="D1465" s="2" t="s">
        <v>4</v>
      </c>
      <c r="E1465" s="1">
        <v>40</v>
      </c>
      <c r="F1465" s="10">
        <v>45030</v>
      </c>
      <c r="G1465" s="1">
        <v>1</v>
      </c>
      <c r="H1465">
        <f t="shared" si="23"/>
        <v>13710</v>
      </c>
    </row>
    <row r="1466" spans="1:8" x14ac:dyDescent="0.25">
      <c r="A1466" s="2">
        <v>1026</v>
      </c>
      <c r="B1466" s="2">
        <v>7254</v>
      </c>
      <c r="C1466" s="2">
        <v>4991</v>
      </c>
      <c r="D1466" s="2" t="s">
        <v>4</v>
      </c>
      <c r="E1466" s="1">
        <v>29</v>
      </c>
      <c r="F1466" s="10">
        <v>45057</v>
      </c>
      <c r="G1466" s="1">
        <v>5</v>
      </c>
      <c r="H1466">
        <f t="shared" si="23"/>
        <v>18701</v>
      </c>
    </row>
    <row r="1467" spans="1:8" x14ac:dyDescent="0.25">
      <c r="A1467" s="2">
        <v>1026</v>
      </c>
      <c r="B1467" s="2">
        <v>11677</v>
      </c>
      <c r="C1467" s="2">
        <v>253</v>
      </c>
      <c r="D1467" s="2" t="s">
        <v>4</v>
      </c>
      <c r="E1467" s="1">
        <v>58</v>
      </c>
      <c r="F1467" s="10">
        <v>45061</v>
      </c>
      <c r="G1467" s="1">
        <v>1</v>
      </c>
      <c r="H1467">
        <f t="shared" si="23"/>
        <v>18954</v>
      </c>
    </row>
    <row r="1468" spans="1:8" x14ac:dyDescent="0.25">
      <c r="A1468" s="2">
        <v>1026</v>
      </c>
      <c r="B1468" s="2">
        <v>14770</v>
      </c>
      <c r="C1468" s="2">
        <v>-2472</v>
      </c>
      <c r="D1468" s="2" t="s">
        <v>5</v>
      </c>
      <c r="E1468" s="1">
        <v>43</v>
      </c>
      <c r="F1468" s="10">
        <v>45082</v>
      </c>
      <c r="G1468" s="1">
        <v>3</v>
      </c>
      <c r="H1468">
        <f t="shared" si="23"/>
        <v>16482</v>
      </c>
    </row>
    <row r="1469" spans="1:8" x14ac:dyDescent="0.25">
      <c r="A1469" s="2">
        <v>1026</v>
      </c>
      <c r="B1469" s="2">
        <v>6808</v>
      </c>
      <c r="C1469" s="2">
        <v>-2074</v>
      </c>
      <c r="D1469" s="2" t="s">
        <v>5</v>
      </c>
      <c r="E1469" s="1">
        <v>47</v>
      </c>
      <c r="F1469" s="10">
        <v>45105</v>
      </c>
      <c r="G1469" s="1">
        <v>4</v>
      </c>
      <c r="H1469">
        <f t="shared" si="23"/>
        <v>14408</v>
      </c>
    </row>
    <row r="1470" spans="1:8" x14ac:dyDescent="0.25">
      <c r="A1470" s="2">
        <v>1026</v>
      </c>
      <c r="B1470" s="2">
        <v>11326</v>
      </c>
      <c r="C1470" s="2">
        <v>-4836</v>
      </c>
      <c r="D1470" s="2" t="s">
        <v>5</v>
      </c>
      <c r="E1470" s="1">
        <v>67</v>
      </c>
      <c r="F1470" s="10">
        <v>45114</v>
      </c>
      <c r="G1470" s="1">
        <v>4</v>
      </c>
      <c r="H1470">
        <f t="shared" si="23"/>
        <v>9572</v>
      </c>
    </row>
    <row r="1471" spans="1:8" x14ac:dyDescent="0.25">
      <c r="A1471" s="2">
        <v>1026</v>
      </c>
      <c r="B1471" s="2">
        <v>6644</v>
      </c>
      <c r="C1471" s="2">
        <v>217</v>
      </c>
      <c r="D1471" s="2" t="s">
        <v>4</v>
      </c>
      <c r="E1471" s="1">
        <v>70</v>
      </c>
      <c r="F1471" s="10">
        <v>45157</v>
      </c>
      <c r="G1471" s="1">
        <v>4</v>
      </c>
      <c r="H1471">
        <f t="shared" si="23"/>
        <v>9789</v>
      </c>
    </row>
    <row r="1472" spans="1:8" x14ac:dyDescent="0.25">
      <c r="A1472" s="2">
        <v>1026</v>
      </c>
      <c r="B1472" s="2">
        <v>19648</v>
      </c>
      <c r="C1472" s="1">
        <v>57</v>
      </c>
      <c r="D1472" s="2" t="s">
        <v>6</v>
      </c>
      <c r="E1472" s="1">
        <v>27</v>
      </c>
      <c r="F1472" s="10">
        <v>45194</v>
      </c>
      <c r="G1472" s="1">
        <v>3</v>
      </c>
      <c r="H1472">
        <f t="shared" si="23"/>
        <v>9846</v>
      </c>
    </row>
    <row r="1473" spans="1:8" x14ac:dyDescent="0.25">
      <c r="A1473" s="2">
        <v>1026</v>
      </c>
      <c r="B1473" s="2">
        <v>5738</v>
      </c>
      <c r="C1473" s="2">
        <v>27</v>
      </c>
      <c r="D1473" s="2" t="s">
        <v>4</v>
      </c>
      <c r="E1473" s="1">
        <v>69</v>
      </c>
      <c r="F1473" s="10">
        <v>45197</v>
      </c>
      <c r="G1473" s="1">
        <v>1</v>
      </c>
      <c r="H1473">
        <f t="shared" si="23"/>
        <v>9873</v>
      </c>
    </row>
    <row r="1474" spans="1:8" x14ac:dyDescent="0.25">
      <c r="A1474" s="2">
        <v>1026</v>
      </c>
      <c r="B1474" s="2">
        <v>11223</v>
      </c>
      <c r="C1474" s="2">
        <v>5000</v>
      </c>
      <c r="D1474" s="2" t="s">
        <v>4</v>
      </c>
      <c r="E1474" s="1">
        <v>39</v>
      </c>
      <c r="F1474" s="10">
        <v>45216</v>
      </c>
      <c r="G1474" s="1">
        <v>3</v>
      </c>
      <c r="H1474">
        <f t="shared" si="23"/>
        <v>14873</v>
      </c>
    </row>
    <row r="1475" spans="1:8" x14ac:dyDescent="0.25">
      <c r="A1475" s="2">
        <v>1026</v>
      </c>
      <c r="B1475" s="2">
        <v>16717</v>
      </c>
      <c r="C1475" s="1">
        <v>-362</v>
      </c>
      <c r="D1475" s="2" t="s">
        <v>6</v>
      </c>
      <c r="E1475" s="1">
        <v>67</v>
      </c>
      <c r="F1475" s="10">
        <v>45219</v>
      </c>
      <c r="G1475" s="1">
        <v>3</v>
      </c>
      <c r="H1475">
        <f t="shared" si="23"/>
        <v>14511</v>
      </c>
    </row>
    <row r="1476" spans="1:8" x14ac:dyDescent="0.25">
      <c r="A1476" s="2">
        <v>1026</v>
      </c>
      <c r="B1476" s="2">
        <v>17861</v>
      </c>
      <c r="C1476" s="2">
        <v>1962</v>
      </c>
      <c r="D1476" s="2" t="s">
        <v>4</v>
      </c>
      <c r="E1476" s="1">
        <v>42</v>
      </c>
      <c r="F1476" s="10">
        <v>45223</v>
      </c>
      <c r="G1476" s="1">
        <v>3</v>
      </c>
      <c r="H1476">
        <f t="shared" si="23"/>
        <v>16473</v>
      </c>
    </row>
    <row r="1477" spans="1:8" x14ac:dyDescent="0.25">
      <c r="A1477" s="2">
        <v>1026</v>
      </c>
      <c r="B1477" s="2">
        <v>6770</v>
      </c>
      <c r="C1477" s="1">
        <v>-390</v>
      </c>
      <c r="D1477" s="2" t="s">
        <v>6</v>
      </c>
      <c r="E1477" s="1">
        <v>30</v>
      </c>
      <c r="F1477" s="10">
        <v>45230</v>
      </c>
      <c r="G1477" s="1">
        <v>1</v>
      </c>
      <c r="H1477">
        <f t="shared" si="23"/>
        <v>16083</v>
      </c>
    </row>
    <row r="1478" spans="1:8" x14ac:dyDescent="0.25">
      <c r="A1478" s="2">
        <v>1026</v>
      </c>
      <c r="B1478" s="2">
        <v>6264</v>
      </c>
      <c r="C1478" s="2">
        <v>-3928</v>
      </c>
      <c r="D1478" s="2" t="s">
        <v>5</v>
      </c>
      <c r="E1478" s="1">
        <v>49</v>
      </c>
      <c r="F1478" s="10">
        <v>45241</v>
      </c>
      <c r="G1478" s="1">
        <v>3</v>
      </c>
      <c r="H1478">
        <f t="shared" si="23"/>
        <v>12155</v>
      </c>
    </row>
    <row r="1479" spans="1:8" x14ac:dyDescent="0.25">
      <c r="A1479" s="2">
        <v>1026</v>
      </c>
      <c r="B1479" s="2">
        <v>18687</v>
      </c>
      <c r="C1479" s="2">
        <v>3867</v>
      </c>
      <c r="D1479" s="2" t="s">
        <v>4</v>
      </c>
      <c r="E1479" s="1">
        <v>55</v>
      </c>
      <c r="F1479" s="10">
        <v>45249</v>
      </c>
      <c r="G1479" s="1">
        <v>4</v>
      </c>
      <c r="H1479">
        <f t="shared" si="23"/>
        <v>16022</v>
      </c>
    </row>
    <row r="1480" spans="1:8" x14ac:dyDescent="0.25">
      <c r="A1480" s="2">
        <v>1026</v>
      </c>
      <c r="B1480" s="2">
        <v>19146</v>
      </c>
      <c r="C1480" s="2">
        <v>2444</v>
      </c>
      <c r="D1480" s="2" t="s">
        <v>4</v>
      </c>
      <c r="E1480" s="1">
        <v>34</v>
      </c>
      <c r="F1480" s="10">
        <v>45251</v>
      </c>
      <c r="G1480" s="1">
        <v>4</v>
      </c>
      <c r="H1480">
        <f t="shared" si="23"/>
        <v>18466</v>
      </c>
    </row>
    <row r="1481" spans="1:8" x14ac:dyDescent="0.25">
      <c r="A1481" s="2">
        <v>1026</v>
      </c>
      <c r="B1481" s="2">
        <v>10133</v>
      </c>
      <c r="C1481" s="2">
        <v>-3403</v>
      </c>
      <c r="D1481" s="2" t="s">
        <v>5</v>
      </c>
      <c r="E1481" s="1">
        <v>60</v>
      </c>
      <c r="F1481" s="10">
        <v>45252</v>
      </c>
      <c r="G1481" s="1">
        <v>3</v>
      </c>
      <c r="H1481">
        <f t="shared" si="23"/>
        <v>15063</v>
      </c>
    </row>
    <row r="1482" spans="1:8" x14ac:dyDescent="0.25">
      <c r="A1482" s="2">
        <v>1026</v>
      </c>
      <c r="B1482" s="2">
        <v>10541</v>
      </c>
      <c r="C1482" s="2">
        <v>-4143</v>
      </c>
      <c r="D1482" s="2" t="s">
        <v>5</v>
      </c>
      <c r="E1482" s="1">
        <v>36</v>
      </c>
      <c r="F1482" s="10">
        <v>45263</v>
      </c>
      <c r="G1482" s="1">
        <v>2</v>
      </c>
      <c r="H1482">
        <f t="shared" si="23"/>
        <v>10920</v>
      </c>
    </row>
    <row r="1483" spans="1:8" x14ac:dyDescent="0.25">
      <c r="A1483" s="2">
        <v>1026</v>
      </c>
      <c r="B1483" s="2">
        <v>15888</v>
      </c>
      <c r="C1483" s="1">
        <v>91</v>
      </c>
      <c r="D1483" s="2" t="s">
        <v>6</v>
      </c>
      <c r="E1483" s="1">
        <v>35</v>
      </c>
      <c r="F1483" s="10">
        <v>45264</v>
      </c>
      <c r="G1483" s="1">
        <v>4</v>
      </c>
      <c r="H1483">
        <f t="shared" si="23"/>
        <v>11011</v>
      </c>
    </row>
    <row r="1484" spans="1:8" x14ac:dyDescent="0.25">
      <c r="A1484" s="2">
        <v>1026</v>
      </c>
      <c r="B1484" s="2">
        <v>5640</v>
      </c>
      <c r="C1484" s="2">
        <v>3988</v>
      </c>
      <c r="D1484" s="2" t="s">
        <v>4</v>
      </c>
      <c r="E1484" s="1">
        <v>57</v>
      </c>
      <c r="F1484" s="10">
        <v>45281</v>
      </c>
      <c r="G1484" s="1">
        <v>3</v>
      </c>
      <c r="H1484">
        <f t="shared" si="23"/>
        <v>14999</v>
      </c>
    </row>
    <row r="1485" spans="1:8" x14ac:dyDescent="0.25">
      <c r="A1485" s="2">
        <v>1026</v>
      </c>
      <c r="B1485" s="2">
        <v>19711</v>
      </c>
      <c r="C1485" s="1">
        <v>1337</v>
      </c>
      <c r="D1485" s="2" t="s">
        <v>6</v>
      </c>
      <c r="E1485" s="1">
        <v>49</v>
      </c>
      <c r="F1485" s="10">
        <v>45282</v>
      </c>
      <c r="G1485" s="1">
        <v>2</v>
      </c>
      <c r="H1485">
        <f t="shared" si="23"/>
        <v>16336</v>
      </c>
    </row>
    <row r="1486" spans="1:8" x14ac:dyDescent="0.25">
      <c r="A1486" s="2">
        <v>1026</v>
      </c>
      <c r="B1486" s="2">
        <v>16752</v>
      </c>
      <c r="C1486" s="1">
        <v>1312</v>
      </c>
      <c r="D1486" s="2" t="s">
        <v>6</v>
      </c>
      <c r="E1486" s="1">
        <v>70</v>
      </c>
      <c r="F1486" s="10">
        <v>45284</v>
      </c>
      <c r="G1486" s="1">
        <v>2</v>
      </c>
      <c r="H1486">
        <f t="shared" si="23"/>
        <v>17648</v>
      </c>
    </row>
    <row r="1487" spans="1:8" x14ac:dyDescent="0.25">
      <c r="A1487" s="2">
        <v>1026</v>
      </c>
      <c r="B1487" s="2">
        <v>17539</v>
      </c>
      <c r="C1487" s="2">
        <v>-218</v>
      </c>
      <c r="D1487" s="2" t="s">
        <v>5</v>
      </c>
      <c r="E1487" s="1">
        <v>29</v>
      </c>
      <c r="F1487" s="10">
        <v>45343</v>
      </c>
      <c r="G1487" s="1">
        <v>2</v>
      </c>
      <c r="H1487">
        <f t="shared" si="23"/>
        <v>17430</v>
      </c>
    </row>
    <row r="1488" spans="1:8" x14ac:dyDescent="0.25">
      <c r="A1488" s="2">
        <v>1026</v>
      </c>
      <c r="B1488" s="2">
        <v>13934</v>
      </c>
      <c r="C1488" s="2">
        <v>-4843</v>
      </c>
      <c r="D1488" s="2" t="s">
        <v>5</v>
      </c>
      <c r="E1488" s="1">
        <v>59</v>
      </c>
      <c r="F1488" s="10">
        <v>45354</v>
      </c>
      <c r="G1488" s="1">
        <v>3</v>
      </c>
      <c r="H1488">
        <f t="shared" si="23"/>
        <v>12587</v>
      </c>
    </row>
    <row r="1489" spans="1:8" x14ac:dyDescent="0.25">
      <c r="A1489" s="2">
        <v>1026</v>
      </c>
      <c r="B1489" s="2">
        <v>15954</v>
      </c>
      <c r="C1489" s="1">
        <v>28</v>
      </c>
      <c r="D1489" s="2" t="s">
        <v>6</v>
      </c>
      <c r="E1489" s="1">
        <v>36</v>
      </c>
      <c r="F1489" s="10">
        <v>45372</v>
      </c>
      <c r="G1489" s="1">
        <v>3</v>
      </c>
      <c r="H1489">
        <f t="shared" si="23"/>
        <v>12615</v>
      </c>
    </row>
    <row r="1490" spans="1:8" x14ac:dyDescent="0.25">
      <c r="A1490" s="2">
        <v>1026</v>
      </c>
      <c r="B1490" s="2">
        <v>6812</v>
      </c>
      <c r="C1490" s="1">
        <v>-167</v>
      </c>
      <c r="D1490" s="2" t="s">
        <v>6</v>
      </c>
      <c r="E1490" s="1">
        <v>45</v>
      </c>
      <c r="F1490" s="10">
        <v>45380</v>
      </c>
      <c r="G1490" s="1">
        <v>5</v>
      </c>
      <c r="H1490">
        <f t="shared" si="23"/>
        <v>12448</v>
      </c>
    </row>
    <row r="1491" spans="1:8" x14ac:dyDescent="0.25">
      <c r="A1491" s="2">
        <v>1026</v>
      </c>
      <c r="B1491" s="2">
        <v>9066</v>
      </c>
      <c r="C1491" s="2">
        <v>-1292</v>
      </c>
      <c r="D1491" s="2" t="s">
        <v>5</v>
      </c>
      <c r="E1491" s="1">
        <v>53</v>
      </c>
      <c r="F1491" s="10">
        <v>45383</v>
      </c>
      <c r="G1491" s="1">
        <v>5</v>
      </c>
      <c r="H1491">
        <f t="shared" si="23"/>
        <v>11156</v>
      </c>
    </row>
    <row r="1492" spans="1:8" x14ac:dyDescent="0.25">
      <c r="A1492" s="2">
        <v>1026</v>
      </c>
      <c r="B1492" s="2">
        <v>14224</v>
      </c>
      <c r="C1492" s="1">
        <v>498</v>
      </c>
      <c r="D1492" s="2" t="s">
        <v>6</v>
      </c>
      <c r="E1492" s="1">
        <v>27</v>
      </c>
      <c r="F1492" s="10">
        <v>45389</v>
      </c>
      <c r="G1492" s="1">
        <v>4</v>
      </c>
      <c r="H1492">
        <f t="shared" si="23"/>
        <v>11654</v>
      </c>
    </row>
    <row r="1493" spans="1:8" x14ac:dyDescent="0.25">
      <c r="A1493" s="2">
        <v>1026</v>
      </c>
      <c r="B1493" s="2">
        <v>18611</v>
      </c>
      <c r="C1493" s="2">
        <v>-350</v>
      </c>
      <c r="D1493" s="2" t="s">
        <v>5</v>
      </c>
      <c r="E1493" s="1">
        <v>59</v>
      </c>
      <c r="F1493" s="10">
        <v>45392</v>
      </c>
      <c r="G1493" s="1">
        <v>2</v>
      </c>
      <c r="H1493">
        <f t="shared" si="23"/>
        <v>11304</v>
      </c>
    </row>
    <row r="1494" spans="1:8" x14ac:dyDescent="0.25">
      <c r="A1494" s="2">
        <v>1026</v>
      </c>
      <c r="B1494" s="2">
        <v>18857</v>
      </c>
      <c r="C1494" s="2">
        <v>2885</v>
      </c>
      <c r="D1494" s="2" t="s">
        <v>4</v>
      </c>
      <c r="E1494" s="1">
        <v>38</v>
      </c>
      <c r="F1494" s="10">
        <v>45398</v>
      </c>
      <c r="G1494" s="1">
        <v>2</v>
      </c>
      <c r="H1494">
        <f t="shared" si="23"/>
        <v>14189</v>
      </c>
    </row>
    <row r="1495" spans="1:8" x14ac:dyDescent="0.25">
      <c r="A1495" s="2">
        <v>1026</v>
      </c>
      <c r="B1495" s="2">
        <v>7264</v>
      </c>
      <c r="C1495" s="2">
        <v>-2133</v>
      </c>
      <c r="D1495" s="2" t="s">
        <v>5</v>
      </c>
      <c r="E1495" s="1">
        <v>65</v>
      </c>
      <c r="F1495" s="10">
        <v>45410</v>
      </c>
      <c r="G1495" s="1">
        <v>4</v>
      </c>
      <c r="H1495">
        <f t="shared" si="23"/>
        <v>12056</v>
      </c>
    </row>
    <row r="1496" spans="1:8" x14ac:dyDescent="0.25">
      <c r="A1496" s="2">
        <v>1026</v>
      </c>
      <c r="B1496" s="2">
        <v>12978</v>
      </c>
      <c r="C1496" s="1">
        <v>643</v>
      </c>
      <c r="D1496" s="2" t="s">
        <v>6</v>
      </c>
      <c r="E1496" s="1">
        <v>45</v>
      </c>
      <c r="F1496" s="10">
        <v>45422</v>
      </c>
      <c r="G1496" s="1">
        <v>5</v>
      </c>
      <c r="H1496">
        <f t="shared" si="23"/>
        <v>12699</v>
      </c>
    </row>
    <row r="1497" spans="1:8" x14ac:dyDescent="0.25">
      <c r="A1497" s="2">
        <v>1026</v>
      </c>
      <c r="B1497" s="2">
        <v>9634</v>
      </c>
      <c r="C1497" s="1">
        <v>84</v>
      </c>
      <c r="D1497" s="2" t="s">
        <v>6</v>
      </c>
      <c r="E1497" s="1">
        <v>38</v>
      </c>
      <c r="F1497" s="10">
        <v>45433</v>
      </c>
      <c r="G1497" s="1">
        <v>3</v>
      </c>
      <c r="H1497">
        <f t="shared" si="23"/>
        <v>12783</v>
      </c>
    </row>
    <row r="1498" spans="1:8" x14ac:dyDescent="0.25">
      <c r="A1498" s="2">
        <v>1026</v>
      </c>
      <c r="B1498" s="2">
        <v>15470</v>
      </c>
      <c r="C1498" s="1">
        <v>-192</v>
      </c>
      <c r="D1498" s="2" t="s">
        <v>6</v>
      </c>
      <c r="E1498" s="1">
        <v>69</v>
      </c>
      <c r="F1498" s="10">
        <v>45438</v>
      </c>
      <c r="G1498" s="1">
        <v>2</v>
      </c>
      <c r="H1498">
        <f t="shared" si="23"/>
        <v>12591</v>
      </c>
    </row>
    <row r="1499" spans="1:8" x14ac:dyDescent="0.25">
      <c r="A1499" s="2">
        <v>1026</v>
      </c>
      <c r="B1499" s="2">
        <v>11679</v>
      </c>
      <c r="C1499" s="2">
        <v>4036</v>
      </c>
      <c r="D1499" s="2" t="s">
        <v>4</v>
      </c>
      <c r="E1499" s="1">
        <v>54</v>
      </c>
      <c r="F1499" s="10">
        <v>45441</v>
      </c>
      <c r="G1499" s="1">
        <v>5</v>
      </c>
      <c r="H1499">
        <f t="shared" si="23"/>
        <v>16627</v>
      </c>
    </row>
    <row r="1500" spans="1:8" x14ac:dyDescent="0.25">
      <c r="A1500" s="2">
        <v>1026</v>
      </c>
      <c r="B1500" s="2">
        <v>19222</v>
      </c>
      <c r="C1500" s="1">
        <v>-354</v>
      </c>
      <c r="D1500" s="2" t="s">
        <v>6</v>
      </c>
      <c r="E1500" s="1">
        <v>47</v>
      </c>
      <c r="F1500" s="10">
        <v>45458</v>
      </c>
      <c r="G1500" s="1">
        <v>5</v>
      </c>
      <c r="H1500">
        <f t="shared" si="23"/>
        <v>16273</v>
      </c>
    </row>
    <row r="1501" spans="1:8" x14ac:dyDescent="0.25">
      <c r="A1501" s="2">
        <v>1026</v>
      </c>
      <c r="B1501" s="2">
        <v>10055</v>
      </c>
      <c r="C1501" s="2">
        <v>2230</v>
      </c>
      <c r="D1501" s="2" t="s">
        <v>4</v>
      </c>
      <c r="E1501" s="1">
        <v>32</v>
      </c>
      <c r="F1501" s="10">
        <v>45474</v>
      </c>
      <c r="G1501" s="1">
        <v>4</v>
      </c>
      <c r="H1501">
        <f t="shared" si="23"/>
        <v>18503</v>
      </c>
    </row>
    <row r="1502" spans="1:8" x14ac:dyDescent="0.25">
      <c r="A1502" s="2">
        <v>1026</v>
      </c>
      <c r="B1502" s="2">
        <v>16389</v>
      </c>
      <c r="C1502" s="2">
        <v>-4273</v>
      </c>
      <c r="D1502" s="2" t="s">
        <v>5</v>
      </c>
      <c r="E1502" s="1">
        <v>48</v>
      </c>
      <c r="F1502" s="10">
        <v>45475</v>
      </c>
      <c r="G1502" s="1">
        <v>2</v>
      </c>
      <c r="H1502">
        <f t="shared" si="23"/>
        <v>14230</v>
      </c>
    </row>
    <row r="1503" spans="1:8" x14ac:dyDescent="0.25">
      <c r="A1503" s="2">
        <v>1026</v>
      </c>
      <c r="B1503" s="2">
        <v>17464</v>
      </c>
      <c r="C1503" s="2">
        <v>1930</v>
      </c>
      <c r="D1503" s="2" t="s">
        <v>4</v>
      </c>
      <c r="E1503" s="1">
        <v>36</v>
      </c>
      <c r="F1503" s="10">
        <v>45500</v>
      </c>
      <c r="G1503" s="1">
        <v>2</v>
      </c>
      <c r="H1503">
        <f t="shared" si="23"/>
        <v>16160</v>
      </c>
    </row>
    <row r="1504" spans="1:8" x14ac:dyDescent="0.25">
      <c r="A1504" s="2">
        <v>1026</v>
      </c>
      <c r="B1504" s="2">
        <v>11989</v>
      </c>
      <c r="C1504" s="2">
        <v>-312</v>
      </c>
      <c r="D1504" s="2" t="s">
        <v>5</v>
      </c>
      <c r="E1504" s="1">
        <v>64</v>
      </c>
      <c r="F1504" s="10">
        <v>45547</v>
      </c>
      <c r="G1504" s="1">
        <v>2</v>
      </c>
      <c r="H1504">
        <f t="shared" si="23"/>
        <v>15848</v>
      </c>
    </row>
    <row r="1505" spans="1:8" x14ac:dyDescent="0.25">
      <c r="A1505" s="2">
        <v>1026</v>
      </c>
      <c r="B1505" s="2">
        <v>6721</v>
      </c>
      <c r="C1505" s="2">
        <v>62</v>
      </c>
      <c r="D1505" s="2" t="s">
        <v>4</v>
      </c>
      <c r="E1505" s="1">
        <v>50</v>
      </c>
      <c r="F1505" s="10">
        <v>45549</v>
      </c>
      <c r="G1505" s="1">
        <v>1</v>
      </c>
      <c r="H1505">
        <f t="shared" si="23"/>
        <v>15910</v>
      </c>
    </row>
    <row r="1506" spans="1:8" x14ac:dyDescent="0.25">
      <c r="A1506" s="2">
        <v>1026</v>
      </c>
      <c r="B1506" s="2">
        <v>13446</v>
      </c>
      <c r="C1506" s="2">
        <v>-4158</v>
      </c>
      <c r="D1506" s="2" t="s">
        <v>5</v>
      </c>
      <c r="E1506" s="1">
        <v>52</v>
      </c>
      <c r="F1506" s="10">
        <v>45566</v>
      </c>
      <c r="G1506" s="2">
        <v>1</v>
      </c>
      <c r="H1506">
        <f t="shared" si="23"/>
        <v>11752</v>
      </c>
    </row>
    <row r="1507" spans="1:8" x14ac:dyDescent="0.25">
      <c r="A1507" s="2">
        <v>1026</v>
      </c>
      <c r="B1507" s="2">
        <v>14748</v>
      </c>
      <c r="C1507" s="1">
        <v>-86</v>
      </c>
      <c r="D1507" s="2" t="s">
        <v>6</v>
      </c>
      <c r="E1507" s="1">
        <v>29</v>
      </c>
      <c r="F1507" s="10">
        <v>45577</v>
      </c>
      <c r="G1507" s="2">
        <v>4</v>
      </c>
      <c r="H1507">
        <f t="shared" si="23"/>
        <v>11666</v>
      </c>
    </row>
    <row r="1508" spans="1:8" x14ac:dyDescent="0.25">
      <c r="A1508" s="2">
        <v>1026</v>
      </c>
      <c r="B1508" s="2">
        <v>12241</v>
      </c>
      <c r="C1508" s="2">
        <v>-2455</v>
      </c>
      <c r="D1508" s="2" t="s">
        <v>5</v>
      </c>
      <c r="E1508" s="1">
        <v>62</v>
      </c>
      <c r="F1508" s="10">
        <v>45578</v>
      </c>
      <c r="G1508" s="2">
        <v>2</v>
      </c>
      <c r="H1508">
        <f t="shared" si="23"/>
        <v>9211</v>
      </c>
    </row>
    <row r="1509" spans="1:8" x14ac:dyDescent="0.25">
      <c r="A1509" s="2">
        <v>1026</v>
      </c>
      <c r="B1509" s="2">
        <v>15479</v>
      </c>
      <c r="C1509" s="2">
        <v>-225</v>
      </c>
      <c r="D1509" s="2" t="s">
        <v>5</v>
      </c>
      <c r="E1509" s="7"/>
      <c r="F1509" s="10">
        <v>45606</v>
      </c>
      <c r="G1509" s="2">
        <v>3</v>
      </c>
      <c r="H1509">
        <f t="shared" si="23"/>
        <v>8986</v>
      </c>
    </row>
    <row r="1510" spans="1:8" x14ac:dyDescent="0.25">
      <c r="A1510" s="2">
        <v>1026</v>
      </c>
      <c r="B1510" s="2">
        <v>16998</v>
      </c>
      <c r="C1510" s="2">
        <v>-3116</v>
      </c>
      <c r="D1510" s="2" t="s">
        <v>5</v>
      </c>
      <c r="E1510" s="1">
        <v>51</v>
      </c>
      <c r="F1510" s="10">
        <v>45613</v>
      </c>
      <c r="G1510" s="2">
        <v>1</v>
      </c>
      <c r="H1510">
        <f t="shared" si="23"/>
        <v>5870</v>
      </c>
    </row>
    <row r="1511" spans="1:8" x14ac:dyDescent="0.25">
      <c r="A1511" s="2">
        <v>1026</v>
      </c>
      <c r="B1511" s="2">
        <v>18940</v>
      </c>
      <c r="C1511" s="2">
        <v>-721</v>
      </c>
      <c r="D1511" s="2" t="s">
        <v>5</v>
      </c>
      <c r="E1511" s="1">
        <v>29</v>
      </c>
      <c r="F1511" s="10">
        <v>45623</v>
      </c>
      <c r="G1511" s="2">
        <v>4</v>
      </c>
      <c r="H1511">
        <f t="shared" si="23"/>
        <v>5149</v>
      </c>
    </row>
    <row r="1512" spans="1:8" x14ac:dyDescent="0.25">
      <c r="A1512" s="2">
        <v>1026</v>
      </c>
      <c r="B1512" s="2">
        <v>14477</v>
      </c>
      <c r="C1512" s="2">
        <v>-171</v>
      </c>
      <c r="D1512" s="2" t="s">
        <v>6</v>
      </c>
      <c r="E1512" s="7"/>
      <c r="F1512" s="10">
        <v>45635</v>
      </c>
      <c r="G1512" s="2">
        <v>4</v>
      </c>
      <c r="H1512">
        <f t="shared" si="23"/>
        <v>4978</v>
      </c>
    </row>
    <row r="1513" spans="1:8" x14ac:dyDescent="0.25">
      <c r="A1513" s="2">
        <v>1026</v>
      </c>
      <c r="B1513" s="2">
        <v>16889</v>
      </c>
      <c r="C1513" s="2">
        <v>-419</v>
      </c>
      <c r="D1513" s="2" t="s">
        <v>5</v>
      </c>
      <c r="E1513" s="7"/>
      <c r="F1513" s="10">
        <v>45640</v>
      </c>
      <c r="G1513" s="2">
        <v>5</v>
      </c>
      <c r="H1513">
        <f t="shared" si="23"/>
        <v>4559</v>
      </c>
    </row>
    <row r="1514" spans="1:8" x14ac:dyDescent="0.25">
      <c r="A1514" s="2">
        <v>1026</v>
      </c>
      <c r="B1514" s="2">
        <v>9661</v>
      </c>
      <c r="C1514" s="2">
        <v>3836</v>
      </c>
      <c r="D1514" s="2" t="s">
        <v>4</v>
      </c>
      <c r="E1514" s="1">
        <v>62</v>
      </c>
      <c r="F1514" s="10">
        <v>45646</v>
      </c>
      <c r="G1514" s="2">
        <v>5</v>
      </c>
      <c r="H1514">
        <f t="shared" si="23"/>
        <v>8395</v>
      </c>
    </row>
    <row r="1515" spans="1:8" x14ac:dyDescent="0.25">
      <c r="A1515" s="2">
        <v>1026</v>
      </c>
      <c r="B1515" s="2">
        <v>14078</v>
      </c>
      <c r="C1515" s="2">
        <v>-385</v>
      </c>
      <c r="D1515" s="2" t="s">
        <v>6</v>
      </c>
      <c r="E1515" s="7"/>
      <c r="F1515" s="10">
        <v>45648</v>
      </c>
      <c r="G1515" s="2">
        <v>2</v>
      </c>
      <c r="H1515">
        <f t="shared" si="23"/>
        <v>8010</v>
      </c>
    </row>
    <row r="1516" spans="1:8" x14ac:dyDescent="0.25">
      <c r="A1516" s="2">
        <v>1027</v>
      </c>
      <c r="B1516" s="2">
        <v>19506</v>
      </c>
      <c r="C1516" s="2">
        <v>-220</v>
      </c>
      <c r="D1516" s="2" t="s">
        <v>5</v>
      </c>
      <c r="E1516" s="1">
        <v>38</v>
      </c>
      <c r="F1516" s="10">
        <v>44945</v>
      </c>
      <c r="G1516" s="1">
        <v>4</v>
      </c>
      <c r="H1516">
        <f t="shared" si="23"/>
        <v>19506</v>
      </c>
    </row>
    <row r="1517" spans="1:8" x14ac:dyDescent="0.25">
      <c r="A1517" s="2">
        <v>1027</v>
      </c>
      <c r="B1517" s="2">
        <v>19406</v>
      </c>
      <c r="C1517" s="1">
        <v>681</v>
      </c>
      <c r="D1517" s="2" t="s">
        <v>6</v>
      </c>
      <c r="E1517" s="1">
        <v>36</v>
      </c>
      <c r="F1517" s="10">
        <v>44967</v>
      </c>
      <c r="G1517" s="1">
        <v>3</v>
      </c>
      <c r="H1517">
        <f t="shared" si="23"/>
        <v>20187</v>
      </c>
    </row>
    <row r="1518" spans="1:8" x14ac:dyDescent="0.25">
      <c r="A1518" s="2">
        <v>1027</v>
      </c>
      <c r="B1518" s="2">
        <v>17777</v>
      </c>
      <c r="C1518" s="1">
        <v>-104</v>
      </c>
      <c r="D1518" s="2" t="s">
        <v>6</v>
      </c>
      <c r="E1518" s="1">
        <v>46</v>
      </c>
      <c r="F1518" s="10">
        <v>44974</v>
      </c>
      <c r="G1518" s="1">
        <v>4</v>
      </c>
      <c r="H1518">
        <f t="shared" si="23"/>
        <v>20083</v>
      </c>
    </row>
    <row r="1519" spans="1:8" x14ac:dyDescent="0.25">
      <c r="A1519" s="2">
        <v>1027</v>
      </c>
      <c r="B1519" s="2">
        <v>16059</v>
      </c>
      <c r="C1519" s="1">
        <v>216</v>
      </c>
      <c r="D1519" s="2" t="s">
        <v>6</v>
      </c>
      <c r="E1519" s="1">
        <v>41</v>
      </c>
      <c r="F1519" s="10">
        <v>44974</v>
      </c>
      <c r="G1519" s="1">
        <v>3</v>
      </c>
      <c r="H1519">
        <f t="shared" si="23"/>
        <v>20299</v>
      </c>
    </row>
    <row r="1520" spans="1:8" x14ac:dyDescent="0.25">
      <c r="A1520" s="2">
        <v>1027</v>
      </c>
      <c r="B1520" s="2">
        <v>14717</v>
      </c>
      <c r="C1520" s="2">
        <v>213</v>
      </c>
      <c r="D1520" s="2" t="s">
        <v>4</v>
      </c>
      <c r="E1520" s="1">
        <v>36</v>
      </c>
      <c r="F1520" s="10">
        <v>44975</v>
      </c>
      <c r="G1520" s="1">
        <v>3</v>
      </c>
      <c r="H1520">
        <f t="shared" si="23"/>
        <v>20512</v>
      </c>
    </row>
    <row r="1521" spans="1:8" x14ac:dyDescent="0.25">
      <c r="A1521" s="2">
        <v>1027</v>
      </c>
      <c r="B1521" s="2">
        <v>7786</v>
      </c>
      <c r="C1521" s="1">
        <v>-285</v>
      </c>
      <c r="D1521" s="2" t="s">
        <v>6</v>
      </c>
      <c r="E1521" s="1">
        <v>53</v>
      </c>
      <c r="F1521" s="10">
        <v>44998</v>
      </c>
      <c r="G1521" s="1">
        <v>3</v>
      </c>
      <c r="H1521">
        <f t="shared" ref="H1521:H1584" si="24">IF(A1521=A1520,H1520+C1521,B1521)</f>
        <v>20227</v>
      </c>
    </row>
    <row r="1522" spans="1:8" x14ac:dyDescent="0.25">
      <c r="A1522" s="2">
        <v>1027</v>
      </c>
      <c r="B1522" s="2">
        <v>14870</v>
      </c>
      <c r="C1522" s="2">
        <v>-292</v>
      </c>
      <c r="D1522" s="2" t="s">
        <v>5</v>
      </c>
      <c r="E1522" s="1">
        <v>63</v>
      </c>
      <c r="F1522" s="10">
        <v>45006</v>
      </c>
      <c r="G1522" s="1">
        <v>4</v>
      </c>
      <c r="H1522">
        <f t="shared" si="24"/>
        <v>19935</v>
      </c>
    </row>
    <row r="1523" spans="1:8" x14ac:dyDescent="0.25">
      <c r="A1523" s="2">
        <v>1027</v>
      </c>
      <c r="B1523" s="2">
        <v>8645</v>
      </c>
      <c r="C1523" s="2">
        <v>4060</v>
      </c>
      <c r="D1523" s="2" t="s">
        <v>4</v>
      </c>
      <c r="E1523" s="1">
        <v>56</v>
      </c>
      <c r="F1523" s="10">
        <v>45008</v>
      </c>
      <c r="G1523" s="1">
        <v>2</v>
      </c>
      <c r="H1523">
        <f t="shared" si="24"/>
        <v>23995</v>
      </c>
    </row>
    <row r="1524" spans="1:8" x14ac:dyDescent="0.25">
      <c r="A1524" s="2">
        <v>1027</v>
      </c>
      <c r="B1524" s="2">
        <v>11020</v>
      </c>
      <c r="C1524" s="2">
        <v>-3556</v>
      </c>
      <c r="D1524" s="2" t="s">
        <v>5</v>
      </c>
      <c r="E1524" s="1">
        <v>38</v>
      </c>
      <c r="F1524" s="10">
        <v>45017</v>
      </c>
      <c r="G1524" s="1">
        <v>4</v>
      </c>
      <c r="H1524">
        <f t="shared" si="24"/>
        <v>20439</v>
      </c>
    </row>
    <row r="1525" spans="1:8" x14ac:dyDescent="0.25">
      <c r="A1525" s="2">
        <v>1027</v>
      </c>
      <c r="B1525" s="2">
        <v>9899</v>
      </c>
      <c r="C1525" s="2">
        <v>2450</v>
      </c>
      <c r="D1525" s="2" t="s">
        <v>4</v>
      </c>
      <c r="E1525" s="1">
        <v>51</v>
      </c>
      <c r="F1525" s="10">
        <v>45022</v>
      </c>
      <c r="G1525" s="1">
        <v>1</v>
      </c>
      <c r="H1525">
        <f t="shared" si="24"/>
        <v>22889</v>
      </c>
    </row>
    <row r="1526" spans="1:8" x14ac:dyDescent="0.25">
      <c r="A1526" s="2">
        <v>1027</v>
      </c>
      <c r="B1526" s="2">
        <v>17946</v>
      </c>
      <c r="C1526" s="1">
        <v>15</v>
      </c>
      <c r="D1526" s="2" t="s">
        <v>6</v>
      </c>
      <c r="E1526" s="1">
        <v>46</v>
      </c>
      <c r="F1526" s="10">
        <v>45056</v>
      </c>
      <c r="G1526" s="1">
        <v>2</v>
      </c>
      <c r="H1526">
        <f t="shared" si="24"/>
        <v>22904</v>
      </c>
    </row>
    <row r="1527" spans="1:8" x14ac:dyDescent="0.25">
      <c r="A1527" s="2">
        <v>1027</v>
      </c>
      <c r="B1527" s="2">
        <v>5332</v>
      </c>
      <c r="C1527" s="2">
        <v>4700</v>
      </c>
      <c r="D1527" s="2" t="s">
        <v>4</v>
      </c>
      <c r="E1527" s="1">
        <v>59</v>
      </c>
      <c r="F1527" s="10">
        <v>45067</v>
      </c>
      <c r="G1527" s="1">
        <v>4</v>
      </c>
      <c r="H1527">
        <f t="shared" si="24"/>
        <v>27604</v>
      </c>
    </row>
    <row r="1528" spans="1:8" x14ac:dyDescent="0.25">
      <c r="A1528" s="2">
        <v>1027</v>
      </c>
      <c r="B1528" s="2">
        <v>14065</v>
      </c>
      <c r="C1528" s="1">
        <v>963</v>
      </c>
      <c r="D1528" s="2" t="s">
        <v>6</v>
      </c>
      <c r="E1528" s="1">
        <v>61</v>
      </c>
      <c r="F1528" s="10">
        <v>45109</v>
      </c>
      <c r="G1528" s="1">
        <v>1</v>
      </c>
      <c r="H1528">
        <f t="shared" si="24"/>
        <v>28567</v>
      </c>
    </row>
    <row r="1529" spans="1:8" x14ac:dyDescent="0.25">
      <c r="A1529" s="2">
        <v>1027</v>
      </c>
      <c r="B1529" s="2">
        <v>18301</v>
      </c>
      <c r="C1529" s="1">
        <v>1232</v>
      </c>
      <c r="D1529" s="2" t="s">
        <v>6</v>
      </c>
      <c r="E1529" s="1">
        <v>70</v>
      </c>
      <c r="F1529" s="10">
        <v>45118</v>
      </c>
      <c r="G1529" s="1">
        <v>1</v>
      </c>
      <c r="H1529">
        <f t="shared" si="24"/>
        <v>29799</v>
      </c>
    </row>
    <row r="1530" spans="1:8" x14ac:dyDescent="0.25">
      <c r="A1530" s="2">
        <v>1027</v>
      </c>
      <c r="B1530" s="2">
        <v>9180</v>
      </c>
      <c r="C1530" s="2">
        <v>-3283</v>
      </c>
      <c r="D1530" s="2" t="s">
        <v>5</v>
      </c>
      <c r="E1530" s="1">
        <v>37</v>
      </c>
      <c r="F1530" s="10">
        <v>45136</v>
      </c>
      <c r="G1530" s="1">
        <v>1</v>
      </c>
      <c r="H1530">
        <f t="shared" si="24"/>
        <v>26516</v>
      </c>
    </row>
    <row r="1531" spans="1:8" x14ac:dyDescent="0.25">
      <c r="A1531" s="2">
        <v>1027</v>
      </c>
      <c r="B1531" s="2">
        <v>7147</v>
      </c>
      <c r="C1531" s="2">
        <v>-612</v>
      </c>
      <c r="D1531" s="2" t="s">
        <v>5</v>
      </c>
      <c r="E1531" s="1">
        <v>57</v>
      </c>
      <c r="F1531" s="10">
        <v>45166</v>
      </c>
      <c r="G1531" s="1">
        <v>2</v>
      </c>
      <c r="H1531">
        <f t="shared" si="24"/>
        <v>25904</v>
      </c>
    </row>
    <row r="1532" spans="1:8" x14ac:dyDescent="0.25">
      <c r="A1532" s="2">
        <v>1027</v>
      </c>
      <c r="B1532" s="2">
        <v>19954</v>
      </c>
      <c r="C1532" s="1">
        <v>1209</v>
      </c>
      <c r="D1532" s="2" t="s">
        <v>6</v>
      </c>
      <c r="E1532" s="1">
        <v>28</v>
      </c>
      <c r="F1532" s="10">
        <v>45212</v>
      </c>
      <c r="G1532" s="1">
        <v>4</v>
      </c>
      <c r="H1532">
        <f t="shared" si="24"/>
        <v>27113</v>
      </c>
    </row>
    <row r="1533" spans="1:8" x14ac:dyDescent="0.25">
      <c r="A1533" s="2">
        <v>1027</v>
      </c>
      <c r="B1533" s="2">
        <v>8265</v>
      </c>
      <c r="C1533" s="2">
        <v>-1543</v>
      </c>
      <c r="D1533" s="2" t="s">
        <v>5</v>
      </c>
      <c r="E1533" s="1">
        <v>67</v>
      </c>
      <c r="F1533" s="10">
        <v>45219</v>
      </c>
      <c r="G1533" s="1">
        <v>5</v>
      </c>
      <c r="H1533">
        <f t="shared" si="24"/>
        <v>25570</v>
      </c>
    </row>
    <row r="1534" spans="1:8" x14ac:dyDescent="0.25">
      <c r="A1534" s="2">
        <v>1027</v>
      </c>
      <c r="B1534" s="2">
        <v>15746</v>
      </c>
      <c r="C1534" s="1">
        <v>22</v>
      </c>
      <c r="D1534" s="2" t="s">
        <v>6</v>
      </c>
      <c r="E1534" s="1">
        <v>32</v>
      </c>
      <c r="F1534" s="10">
        <v>45226</v>
      </c>
      <c r="G1534" s="1">
        <v>4</v>
      </c>
      <c r="H1534">
        <f t="shared" si="24"/>
        <v>25592</v>
      </c>
    </row>
    <row r="1535" spans="1:8" x14ac:dyDescent="0.25">
      <c r="A1535" s="2">
        <v>1027</v>
      </c>
      <c r="B1535" s="2">
        <v>16963</v>
      </c>
      <c r="C1535" s="2">
        <v>-438</v>
      </c>
      <c r="D1535" s="2" t="s">
        <v>5</v>
      </c>
      <c r="E1535" s="1">
        <v>53</v>
      </c>
      <c r="F1535" s="10">
        <v>45231</v>
      </c>
      <c r="G1535" s="1">
        <v>5</v>
      </c>
      <c r="H1535">
        <f t="shared" si="24"/>
        <v>25154</v>
      </c>
    </row>
    <row r="1536" spans="1:8" x14ac:dyDescent="0.25">
      <c r="A1536" s="2">
        <v>1027</v>
      </c>
      <c r="B1536" s="2">
        <v>8298</v>
      </c>
      <c r="C1536" s="1">
        <v>14</v>
      </c>
      <c r="D1536" s="2" t="s">
        <v>6</v>
      </c>
      <c r="E1536" s="1">
        <v>52</v>
      </c>
      <c r="F1536" s="10">
        <v>45243</v>
      </c>
      <c r="G1536" s="1">
        <v>2</v>
      </c>
      <c r="H1536">
        <f t="shared" si="24"/>
        <v>25168</v>
      </c>
    </row>
    <row r="1537" spans="1:8" x14ac:dyDescent="0.25">
      <c r="A1537" s="2">
        <v>1027</v>
      </c>
      <c r="B1537" s="2">
        <v>13497</v>
      </c>
      <c r="C1537" s="2">
        <v>-3879</v>
      </c>
      <c r="D1537" s="2" t="s">
        <v>5</v>
      </c>
      <c r="E1537" s="1">
        <v>64</v>
      </c>
      <c r="F1537" s="10">
        <v>45245</v>
      </c>
      <c r="G1537" s="1">
        <v>2</v>
      </c>
      <c r="H1537">
        <f t="shared" si="24"/>
        <v>21289</v>
      </c>
    </row>
    <row r="1538" spans="1:8" x14ac:dyDescent="0.25">
      <c r="A1538" s="2">
        <v>1027</v>
      </c>
      <c r="B1538" s="2">
        <v>8791</v>
      </c>
      <c r="C1538" s="1">
        <v>1499</v>
      </c>
      <c r="D1538" s="2" t="s">
        <v>6</v>
      </c>
      <c r="E1538" s="1">
        <v>32</v>
      </c>
      <c r="F1538" s="10">
        <v>45250</v>
      </c>
      <c r="G1538" s="1">
        <v>4</v>
      </c>
      <c r="H1538">
        <f t="shared" si="24"/>
        <v>22788</v>
      </c>
    </row>
    <row r="1539" spans="1:8" x14ac:dyDescent="0.25">
      <c r="A1539" s="2">
        <v>1027</v>
      </c>
      <c r="B1539" s="2">
        <v>16098</v>
      </c>
      <c r="C1539" s="2">
        <v>3806</v>
      </c>
      <c r="D1539" s="2" t="s">
        <v>4</v>
      </c>
      <c r="E1539" s="1">
        <v>68</v>
      </c>
      <c r="F1539" s="10">
        <v>45250</v>
      </c>
      <c r="G1539" s="1">
        <v>2</v>
      </c>
      <c r="H1539">
        <f t="shared" si="24"/>
        <v>26594</v>
      </c>
    </row>
    <row r="1540" spans="1:8" x14ac:dyDescent="0.25">
      <c r="A1540" s="2">
        <v>1027</v>
      </c>
      <c r="B1540" s="2">
        <v>10422</v>
      </c>
      <c r="C1540" s="2">
        <v>4735</v>
      </c>
      <c r="D1540" s="2" t="s">
        <v>4</v>
      </c>
      <c r="E1540" s="1">
        <v>56</v>
      </c>
      <c r="F1540" s="10">
        <v>45255</v>
      </c>
      <c r="G1540" s="1">
        <v>3</v>
      </c>
      <c r="H1540">
        <f t="shared" si="24"/>
        <v>31329</v>
      </c>
    </row>
    <row r="1541" spans="1:8" x14ac:dyDescent="0.25">
      <c r="A1541" s="2">
        <v>1027</v>
      </c>
      <c r="B1541" s="2">
        <v>18022</v>
      </c>
      <c r="C1541" s="1">
        <v>103</v>
      </c>
      <c r="D1541" s="2" t="s">
        <v>6</v>
      </c>
      <c r="E1541" s="1">
        <v>29</v>
      </c>
      <c r="F1541" s="10">
        <v>45261</v>
      </c>
      <c r="G1541" s="1">
        <v>2</v>
      </c>
      <c r="H1541">
        <f t="shared" si="24"/>
        <v>31432</v>
      </c>
    </row>
    <row r="1542" spans="1:8" x14ac:dyDescent="0.25">
      <c r="A1542" s="2">
        <v>1027</v>
      </c>
      <c r="B1542" s="2">
        <v>8809</v>
      </c>
      <c r="C1542" s="2">
        <v>2491</v>
      </c>
      <c r="D1542" s="2" t="s">
        <v>4</v>
      </c>
      <c r="E1542" s="1">
        <v>64</v>
      </c>
      <c r="F1542" s="10">
        <v>45268</v>
      </c>
      <c r="G1542" s="1">
        <v>5</v>
      </c>
      <c r="H1542">
        <f t="shared" si="24"/>
        <v>33923</v>
      </c>
    </row>
    <row r="1543" spans="1:8" x14ac:dyDescent="0.25">
      <c r="A1543" s="2">
        <v>1027</v>
      </c>
      <c r="B1543" s="2">
        <v>10966</v>
      </c>
      <c r="C1543" s="1">
        <v>1319</v>
      </c>
      <c r="D1543" s="2" t="s">
        <v>6</v>
      </c>
      <c r="E1543" s="1">
        <v>42</v>
      </c>
      <c r="F1543" s="10">
        <v>45270</v>
      </c>
      <c r="G1543" s="1">
        <v>1</v>
      </c>
      <c r="H1543">
        <f t="shared" si="24"/>
        <v>35242</v>
      </c>
    </row>
    <row r="1544" spans="1:8" x14ac:dyDescent="0.25">
      <c r="A1544" s="2">
        <v>1027</v>
      </c>
      <c r="B1544" s="2">
        <v>10241</v>
      </c>
      <c r="C1544" s="2">
        <v>2156</v>
      </c>
      <c r="D1544" s="2" t="s">
        <v>4</v>
      </c>
      <c r="E1544" s="1">
        <v>28</v>
      </c>
      <c r="F1544" s="10">
        <v>45307</v>
      </c>
      <c r="G1544" s="1">
        <v>5</v>
      </c>
      <c r="H1544">
        <f t="shared" si="24"/>
        <v>37398</v>
      </c>
    </row>
    <row r="1545" spans="1:8" x14ac:dyDescent="0.25">
      <c r="A1545" s="2">
        <v>1027</v>
      </c>
      <c r="B1545" s="2">
        <v>8750</v>
      </c>
      <c r="C1545" s="2">
        <v>-3021</v>
      </c>
      <c r="D1545" s="2" t="s">
        <v>5</v>
      </c>
      <c r="E1545" s="1">
        <v>61</v>
      </c>
      <c r="F1545" s="10">
        <v>45311</v>
      </c>
      <c r="G1545" s="1">
        <v>3</v>
      </c>
      <c r="H1545">
        <f t="shared" si="24"/>
        <v>34377</v>
      </c>
    </row>
    <row r="1546" spans="1:8" x14ac:dyDescent="0.25">
      <c r="A1546" s="2">
        <v>1027</v>
      </c>
      <c r="B1546" s="2">
        <v>6598</v>
      </c>
      <c r="C1546" s="1">
        <v>942</v>
      </c>
      <c r="D1546" s="2" t="s">
        <v>6</v>
      </c>
      <c r="E1546" s="1">
        <v>47</v>
      </c>
      <c r="F1546" s="10">
        <v>45347</v>
      </c>
      <c r="G1546" s="1">
        <v>4</v>
      </c>
      <c r="H1546">
        <f t="shared" si="24"/>
        <v>35319</v>
      </c>
    </row>
    <row r="1547" spans="1:8" x14ac:dyDescent="0.25">
      <c r="A1547" s="2">
        <v>1027</v>
      </c>
      <c r="B1547" s="2">
        <v>10800</v>
      </c>
      <c r="C1547" s="1">
        <v>-392</v>
      </c>
      <c r="D1547" s="2" t="s">
        <v>6</v>
      </c>
      <c r="E1547" s="1">
        <v>45</v>
      </c>
      <c r="F1547" s="10">
        <v>45374</v>
      </c>
      <c r="G1547" s="1">
        <v>5</v>
      </c>
      <c r="H1547">
        <f t="shared" si="24"/>
        <v>34927</v>
      </c>
    </row>
    <row r="1548" spans="1:8" x14ac:dyDescent="0.25">
      <c r="A1548" s="2">
        <v>1027</v>
      </c>
      <c r="B1548" s="2">
        <v>13837</v>
      </c>
      <c r="C1548" s="2">
        <v>-4006</v>
      </c>
      <c r="D1548" s="2" t="s">
        <v>5</v>
      </c>
      <c r="E1548" s="1">
        <v>67</v>
      </c>
      <c r="F1548" s="10">
        <v>45377</v>
      </c>
      <c r="G1548" s="1">
        <v>5</v>
      </c>
      <c r="H1548">
        <f t="shared" si="24"/>
        <v>30921</v>
      </c>
    </row>
    <row r="1549" spans="1:8" x14ac:dyDescent="0.25">
      <c r="A1549" s="2">
        <v>1027</v>
      </c>
      <c r="B1549" s="2">
        <v>17963</v>
      </c>
      <c r="C1549" s="2">
        <v>-569</v>
      </c>
      <c r="D1549" s="2" t="s">
        <v>5</v>
      </c>
      <c r="E1549" s="1">
        <v>59</v>
      </c>
      <c r="F1549" s="10">
        <v>45405</v>
      </c>
      <c r="G1549" s="1">
        <v>5</v>
      </c>
      <c r="H1549">
        <f t="shared" si="24"/>
        <v>30352</v>
      </c>
    </row>
    <row r="1550" spans="1:8" x14ac:dyDescent="0.25">
      <c r="A1550" s="2">
        <v>1027</v>
      </c>
      <c r="B1550" s="2">
        <v>12651</v>
      </c>
      <c r="C1550" s="2">
        <v>-2854</v>
      </c>
      <c r="D1550" s="2" t="s">
        <v>5</v>
      </c>
      <c r="E1550" s="1">
        <v>49</v>
      </c>
      <c r="F1550" s="10">
        <v>45423</v>
      </c>
      <c r="G1550" s="1">
        <v>1</v>
      </c>
      <c r="H1550">
        <f t="shared" si="24"/>
        <v>27498</v>
      </c>
    </row>
    <row r="1551" spans="1:8" x14ac:dyDescent="0.25">
      <c r="A1551" s="2">
        <v>1027</v>
      </c>
      <c r="B1551" s="2">
        <v>19523</v>
      </c>
      <c r="C1551" s="2">
        <v>1244</v>
      </c>
      <c r="D1551" s="2" t="s">
        <v>4</v>
      </c>
      <c r="E1551" s="1">
        <v>28</v>
      </c>
      <c r="F1551" s="10">
        <v>45434</v>
      </c>
      <c r="G1551" s="1">
        <v>1</v>
      </c>
      <c r="H1551">
        <f t="shared" si="24"/>
        <v>28742</v>
      </c>
    </row>
    <row r="1552" spans="1:8" x14ac:dyDescent="0.25">
      <c r="A1552" s="2">
        <v>1027</v>
      </c>
      <c r="B1552" s="2">
        <v>7551</v>
      </c>
      <c r="C1552" s="1">
        <v>127</v>
      </c>
      <c r="D1552" s="2" t="s">
        <v>6</v>
      </c>
      <c r="E1552" s="1">
        <v>55</v>
      </c>
      <c r="F1552" s="10">
        <v>45438</v>
      </c>
      <c r="G1552" s="1">
        <v>4</v>
      </c>
      <c r="H1552">
        <f t="shared" si="24"/>
        <v>28869</v>
      </c>
    </row>
    <row r="1553" spans="1:8" x14ac:dyDescent="0.25">
      <c r="A1553" s="2">
        <v>1027</v>
      </c>
      <c r="B1553" s="2">
        <v>13387</v>
      </c>
      <c r="C1553" s="1">
        <v>822</v>
      </c>
      <c r="D1553" s="2" t="s">
        <v>6</v>
      </c>
      <c r="E1553" s="1">
        <v>40</v>
      </c>
      <c r="F1553" s="10">
        <v>45441</v>
      </c>
      <c r="G1553" s="1">
        <v>5</v>
      </c>
      <c r="H1553">
        <f t="shared" si="24"/>
        <v>29691</v>
      </c>
    </row>
    <row r="1554" spans="1:8" x14ac:dyDescent="0.25">
      <c r="A1554" s="2">
        <v>1027</v>
      </c>
      <c r="B1554" s="2">
        <v>15747</v>
      </c>
      <c r="C1554" s="2">
        <v>763</v>
      </c>
      <c r="D1554" s="2" t="s">
        <v>4</v>
      </c>
      <c r="E1554" s="1">
        <v>50</v>
      </c>
      <c r="F1554" s="10">
        <v>45456</v>
      </c>
      <c r="G1554" s="1">
        <v>2</v>
      </c>
      <c r="H1554">
        <f t="shared" si="24"/>
        <v>30454</v>
      </c>
    </row>
    <row r="1555" spans="1:8" x14ac:dyDescent="0.25">
      <c r="A1555" s="2">
        <v>1027</v>
      </c>
      <c r="B1555" s="2">
        <v>17372</v>
      </c>
      <c r="C1555" s="1">
        <v>492</v>
      </c>
      <c r="D1555" s="2" t="s">
        <v>6</v>
      </c>
      <c r="E1555" s="1">
        <v>51</v>
      </c>
      <c r="F1555" s="10">
        <v>45459</v>
      </c>
      <c r="G1555" s="1">
        <v>2</v>
      </c>
      <c r="H1555">
        <f t="shared" si="24"/>
        <v>30946</v>
      </c>
    </row>
    <row r="1556" spans="1:8" x14ac:dyDescent="0.25">
      <c r="A1556" s="2">
        <v>1027</v>
      </c>
      <c r="B1556" s="2">
        <v>18337</v>
      </c>
      <c r="C1556" s="2">
        <v>-4195</v>
      </c>
      <c r="D1556" s="2" t="s">
        <v>5</v>
      </c>
      <c r="E1556" s="1">
        <v>58</v>
      </c>
      <c r="F1556" s="10">
        <v>45483</v>
      </c>
      <c r="G1556" s="1">
        <v>2</v>
      </c>
      <c r="H1556">
        <f t="shared" si="24"/>
        <v>26751</v>
      </c>
    </row>
    <row r="1557" spans="1:8" x14ac:dyDescent="0.25">
      <c r="A1557" s="2">
        <v>1027</v>
      </c>
      <c r="B1557" s="2">
        <v>16516</v>
      </c>
      <c r="C1557" s="2">
        <v>-2508</v>
      </c>
      <c r="D1557" s="2" t="s">
        <v>5</v>
      </c>
      <c r="E1557" s="1">
        <v>38</v>
      </c>
      <c r="F1557" s="10">
        <v>45489</v>
      </c>
      <c r="G1557" s="1">
        <v>3</v>
      </c>
      <c r="H1557">
        <f t="shared" si="24"/>
        <v>24243</v>
      </c>
    </row>
    <row r="1558" spans="1:8" x14ac:dyDescent="0.25">
      <c r="A1558" s="2">
        <v>1027</v>
      </c>
      <c r="B1558" s="2">
        <v>14514</v>
      </c>
      <c r="C1558" s="2">
        <v>-4698</v>
      </c>
      <c r="D1558" s="2" t="s">
        <v>5</v>
      </c>
      <c r="E1558" s="1">
        <v>55</v>
      </c>
      <c r="F1558" s="10">
        <v>45499</v>
      </c>
      <c r="G1558" s="1">
        <v>2</v>
      </c>
      <c r="H1558">
        <f t="shared" si="24"/>
        <v>19545</v>
      </c>
    </row>
    <row r="1559" spans="1:8" x14ac:dyDescent="0.25">
      <c r="A1559" s="2">
        <v>1027</v>
      </c>
      <c r="B1559" s="2">
        <v>8414</v>
      </c>
      <c r="C1559" s="2">
        <v>571</v>
      </c>
      <c r="D1559" s="2" t="s">
        <v>4</v>
      </c>
      <c r="E1559" s="1">
        <v>58</v>
      </c>
      <c r="F1559" s="10">
        <v>45501</v>
      </c>
      <c r="G1559" s="1">
        <v>1</v>
      </c>
      <c r="H1559">
        <f t="shared" si="24"/>
        <v>20116</v>
      </c>
    </row>
    <row r="1560" spans="1:8" x14ac:dyDescent="0.25">
      <c r="A1560" s="2">
        <v>1027</v>
      </c>
      <c r="B1560" s="2">
        <v>19662</v>
      </c>
      <c r="C1560" s="2">
        <v>-1947</v>
      </c>
      <c r="D1560" s="2" t="s">
        <v>5</v>
      </c>
      <c r="E1560" s="2">
        <v>36</v>
      </c>
      <c r="F1560" s="10">
        <v>45506</v>
      </c>
      <c r="G1560" s="2">
        <v>1</v>
      </c>
      <c r="H1560">
        <f t="shared" si="24"/>
        <v>18169</v>
      </c>
    </row>
    <row r="1561" spans="1:8" x14ac:dyDescent="0.25">
      <c r="A1561" s="2">
        <v>1027</v>
      </c>
      <c r="B1561" s="2">
        <v>16167</v>
      </c>
      <c r="C1561" s="2">
        <v>-2081</v>
      </c>
      <c r="D1561" s="2" t="s">
        <v>5</v>
      </c>
      <c r="E1561" s="1">
        <v>50</v>
      </c>
      <c r="F1561" s="10">
        <v>45513</v>
      </c>
      <c r="G1561" s="1">
        <v>4</v>
      </c>
      <c r="H1561">
        <f t="shared" si="24"/>
        <v>16088</v>
      </c>
    </row>
    <row r="1562" spans="1:8" x14ac:dyDescent="0.25">
      <c r="A1562" s="2">
        <v>1027</v>
      </c>
      <c r="B1562" s="2">
        <v>7767</v>
      </c>
      <c r="C1562" s="1">
        <v>265</v>
      </c>
      <c r="D1562" s="2" t="s">
        <v>6</v>
      </c>
      <c r="E1562" s="1">
        <v>57</v>
      </c>
      <c r="F1562" s="10">
        <v>45521</v>
      </c>
      <c r="G1562" s="1">
        <v>1</v>
      </c>
      <c r="H1562">
        <f t="shared" si="24"/>
        <v>16353</v>
      </c>
    </row>
    <row r="1563" spans="1:8" x14ac:dyDescent="0.25">
      <c r="A1563" s="2">
        <v>1027</v>
      </c>
      <c r="B1563" s="2">
        <v>6096</v>
      </c>
      <c r="C1563" s="1">
        <v>-174</v>
      </c>
      <c r="D1563" s="2" t="s">
        <v>6</v>
      </c>
      <c r="E1563" s="1">
        <v>54</v>
      </c>
      <c r="F1563" s="10">
        <v>45526</v>
      </c>
      <c r="G1563" s="1">
        <v>5</v>
      </c>
      <c r="H1563">
        <f t="shared" si="24"/>
        <v>16179</v>
      </c>
    </row>
    <row r="1564" spans="1:8" x14ac:dyDescent="0.25">
      <c r="A1564" s="2">
        <v>1027</v>
      </c>
      <c r="B1564" s="2">
        <v>7379</v>
      </c>
      <c r="C1564" s="1">
        <v>-412</v>
      </c>
      <c r="D1564" s="2" t="s">
        <v>6</v>
      </c>
      <c r="E1564" s="1">
        <v>27</v>
      </c>
      <c r="F1564" s="10">
        <v>45539</v>
      </c>
      <c r="G1564" s="1">
        <v>4</v>
      </c>
      <c r="H1564">
        <f t="shared" si="24"/>
        <v>15767</v>
      </c>
    </row>
    <row r="1565" spans="1:8" x14ac:dyDescent="0.25">
      <c r="A1565" s="2">
        <v>1027</v>
      </c>
      <c r="B1565" s="2">
        <v>12723</v>
      </c>
      <c r="C1565" s="2">
        <v>816</v>
      </c>
      <c r="D1565" s="2" t="s">
        <v>4</v>
      </c>
      <c r="E1565" s="1">
        <v>27</v>
      </c>
      <c r="F1565" s="10">
        <v>45549</v>
      </c>
      <c r="G1565" s="1">
        <v>4</v>
      </c>
      <c r="H1565">
        <f t="shared" si="24"/>
        <v>16583</v>
      </c>
    </row>
    <row r="1566" spans="1:8" x14ac:dyDescent="0.25">
      <c r="A1566" s="2">
        <v>1027</v>
      </c>
      <c r="B1566" s="2">
        <v>7950</v>
      </c>
      <c r="C1566" s="2">
        <v>-4706</v>
      </c>
      <c r="D1566" s="2" t="s">
        <v>5</v>
      </c>
      <c r="E1566" s="1">
        <v>28</v>
      </c>
      <c r="F1566" s="10">
        <v>45558</v>
      </c>
      <c r="G1566" s="1">
        <v>2</v>
      </c>
      <c r="H1566">
        <f t="shared" si="24"/>
        <v>11877</v>
      </c>
    </row>
    <row r="1567" spans="1:8" x14ac:dyDescent="0.25">
      <c r="A1567" s="2">
        <v>1027</v>
      </c>
      <c r="B1567" s="2">
        <v>5121</v>
      </c>
      <c r="C1567" s="1">
        <v>525</v>
      </c>
      <c r="D1567" s="2" t="s">
        <v>6</v>
      </c>
      <c r="E1567" s="1">
        <v>52</v>
      </c>
      <c r="F1567" s="10">
        <v>45577</v>
      </c>
      <c r="G1567" s="2">
        <v>5</v>
      </c>
      <c r="H1567">
        <f t="shared" si="24"/>
        <v>12402</v>
      </c>
    </row>
    <row r="1568" spans="1:8" x14ac:dyDescent="0.25">
      <c r="A1568" s="2">
        <v>1027</v>
      </c>
      <c r="B1568" s="2">
        <v>17551</v>
      </c>
      <c r="C1568" s="1">
        <v>548</v>
      </c>
      <c r="D1568" s="2" t="s">
        <v>6</v>
      </c>
      <c r="E1568" s="1">
        <v>32</v>
      </c>
      <c r="F1568" s="10">
        <v>45581</v>
      </c>
      <c r="G1568" s="2">
        <v>2</v>
      </c>
      <c r="H1568">
        <f t="shared" si="24"/>
        <v>12950</v>
      </c>
    </row>
    <row r="1569" spans="1:8" x14ac:dyDescent="0.25">
      <c r="A1569" s="2">
        <v>1027</v>
      </c>
      <c r="B1569" s="2">
        <v>9061</v>
      </c>
      <c r="C1569" s="2">
        <v>2298</v>
      </c>
      <c r="D1569" s="2" t="s">
        <v>4</v>
      </c>
      <c r="E1569" s="1">
        <v>38</v>
      </c>
      <c r="F1569" s="10">
        <v>45600</v>
      </c>
      <c r="G1569" s="2">
        <v>3</v>
      </c>
      <c r="H1569">
        <f t="shared" si="24"/>
        <v>15248</v>
      </c>
    </row>
    <row r="1570" spans="1:8" x14ac:dyDescent="0.25">
      <c r="A1570" s="2">
        <v>1027</v>
      </c>
      <c r="B1570" s="2">
        <v>8159</v>
      </c>
      <c r="C1570" s="2">
        <v>-2783</v>
      </c>
      <c r="D1570" s="2" t="s">
        <v>5</v>
      </c>
      <c r="E1570" s="1">
        <v>63</v>
      </c>
      <c r="F1570" s="10">
        <v>45614</v>
      </c>
      <c r="G1570" s="2">
        <v>2</v>
      </c>
      <c r="H1570">
        <f t="shared" si="24"/>
        <v>12465</v>
      </c>
    </row>
    <row r="1571" spans="1:8" x14ac:dyDescent="0.25">
      <c r="A1571" s="2">
        <v>1027</v>
      </c>
      <c r="B1571" s="2">
        <v>15679</v>
      </c>
      <c r="C1571" s="2">
        <v>-252</v>
      </c>
      <c r="D1571" s="2" t="s">
        <v>5</v>
      </c>
      <c r="E1571" s="7"/>
      <c r="F1571" s="10">
        <v>45614</v>
      </c>
      <c r="G1571" s="2">
        <v>5</v>
      </c>
      <c r="H1571">
        <f t="shared" si="24"/>
        <v>12213</v>
      </c>
    </row>
    <row r="1572" spans="1:8" x14ac:dyDescent="0.25">
      <c r="A1572" s="2">
        <v>1027</v>
      </c>
      <c r="B1572" s="2">
        <v>11252</v>
      </c>
      <c r="C1572" s="2">
        <v>-2943</v>
      </c>
      <c r="D1572" s="2" t="s">
        <v>5</v>
      </c>
      <c r="E1572" s="1">
        <v>44</v>
      </c>
      <c r="F1572" s="10">
        <v>45630</v>
      </c>
      <c r="G1572" s="2">
        <v>4</v>
      </c>
      <c r="H1572">
        <f t="shared" si="24"/>
        <v>9270</v>
      </c>
    </row>
    <row r="1573" spans="1:8" x14ac:dyDescent="0.25">
      <c r="A1573" s="2">
        <v>1027</v>
      </c>
      <c r="B1573" s="2">
        <v>5307</v>
      </c>
      <c r="C1573" s="2">
        <v>-343</v>
      </c>
      <c r="D1573" s="2" t="s">
        <v>5</v>
      </c>
      <c r="E1573" s="7"/>
      <c r="F1573" s="10">
        <v>45643</v>
      </c>
      <c r="G1573" s="2">
        <v>2</v>
      </c>
      <c r="H1573">
        <f t="shared" si="24"/>
        <v>8927</v>
      </c>
    </row>
    <row r="1574" spans="1:8" x14ac:dyDescent="0.25">
      <c r="A1574" s="2">
        <v>1027</v>
      </c>
      <c r="B1574" s="2">
        <v>16260</v>
      </c>
      <c r="C1574" s="2">
        <v>-183</v>
      </c>
      <c r="D1574" s="2" t="s">
        <v>5</v>
      </c>
      <c r="E1574" s="7"/>
      <c r="F1574" s="10">
        <v>45643</v>
      </c>
      <c r="G1574" s="2">
        <v>1</v>
      </c>
      <c r="H1574">
        <f t="shared" si="24"/>
        <v>8744</v>
      </c>
    </row>
    <row r="1575" spans="1:8" x14ac:dyDescent="0.25">
      <c r="A1575" s="2">
        <v>1027</v>
      </c>
      <c r="B1575" s="2">
        <v>19522</v>
      </c>
      <c r="C1575" s="2">
        <v>-74</v>
      </c>
      <c r="D1575" s="2" t="s">
        <v>6</v>
      </c>
      <c r="E1575" s="7"/>
      <c r="F1575" s="10">
        <v>45649</v>
      </c>
      <c r="G1575" s="2">
        <v>2</v>
      </c>
      <c r="H1575">
        <f t="shared" si="24"/>
        <v>8670</v>
      </c>
    </row>
    <row r="1576" spans="1:8" x14ac:dyDescent="0.25">
      <c r="A1576" s="2">
        <v>1028</v>
      </c>
      <c r="B1576" s="2">
        <v>14876</v>
      </c>
      <c r="C1576" s="1">
        <v>1028</v>
      </c>
      <c r="D1576" s="2" t="s">
        <v>6</v>
      </c>
      <c r="E1576" s="1">
        <v>61</v>
      </c>
      <c r="F1576" s="10">
        <v>44927</v>
      </c>
      <c r="G1576" s="1">
        <v>5</v>
      </c>
      <c r="H1576">
        <f t="shared" si="24"/>
        <v>14876</v>
      </c>
    </row>
    <row r="1577" spans="1:8" x14ac:dyDescent="0.25">
      <c r="A1577" s="2">
        <v>1028</v>
      </c>
      <c r="B1577" s="2">
        <v>8355</v>
      </c>
      <c r="C1577" s="1">
        <v>-464</v>
      </c>
      <c r="D1577" s="2" t="s">
        <v>6</v>
      </c>
      <c r="E1577" s="1">
        <v>34</v>
      </c>
      <c r="F1577" s="10">
        <v>44961</v>
      </c>
      <c r="G1577" s="1">
        <v>4</v>
      </c>
      <c r="H1577">
        <f t="shared" si="24"/>
        <v>14412</v>
      </c>
    </row>
    <row r="1578" spans="1:8" x14ac:dyDescent="0.25">
      <c r="A1578" s="2">
        <v>1028</v>
      </c>
      <c r="B1578" s="2">
        <v>19978</v>
      </c>
      <c r="C1578" s="2">
        <v>-1855</v>
      </c>
      <c r="D1578" s="2" t="s">
        <v>5</v>
      </c>
      <c r="E1578" s="1">
        <v>40</v>
      </c>
      <c r="F1578" s="10">
        <v>44986</v>
      </c>
      <c r="G1578" s="1">
        <v>5</v>
      </c>
      <c r="H1578">
        <f t="shared" si="24"/>
        <v>12557</v>
      </c>
    </row>
    <row r="1579" spans="1:8" x14ac:dyDescent="0.25">
      <c r="A1579" s="2">
        <v>1028</v>
      </c>
      <c r="B1579" s="2">
        <v>10084</v>
      </c>
      <c r="C1579" s="2">
        <v>-430</v>
      </c>
      <c r="D1579" s="2" t="s">
        <v>5</v>
      </c>
      <c r="E1579" s="1">
        <v>66</v>
      </c>
      <c r="F1579" s="10">
        <v>44994</v>
      </c>
      <c r="G1579" s="1">
        <v>1</v>
      </c>
      <c r="H1579">
        <f t="shared" si="24"/>
        <v>12127</v>
      </c>
    </row>
    <row r="1580" spans="1:8" x14ac:dyDescent="0.25">
      <c r="A1580" s="2">
        <v>1028</v>
      </c>
      <c r="B1580" s="2">
        <v>16754</v>
      </c>
      <c r="C1580" s="2">
        <v>408</v>
      </c>
      <c r="D1580" s="2" t="s">
        <v>4</v>
      </c>
      <c r="E1580" s="1">
        <v>49</v>
      </c>
      <c r="F1580" s="10">
        <v>44996</v>
      </c>
      <c r="G1580" s="1">
        <v>1</v>
      </c>
      <c r="H1580">
        <f t="shared" si="24"/>
        <v>12535</v>
      </c>
    </row>
    <row r="1581" spans="1:8" x14ac:dyDescent="0.25">
      <c r="A1581" s="2">
        <v>1028</v>
      </c>
      <c r="B1581" s="2">
        <v>15432</v>
      </c>
      <c r="C1581" s="2">
        <v>1366</v>
      </c>
      <c r="D1581" s="2" t="s">
        <v>4</v>
      </c>
      <c r="E1581" s="1">
        <v>68</v>
      </c>
      <c r="F1581" s="10">
        <v>45003</v>
      </c>
      <c r="G1581" s="1">
        <v>3</v>
      </c>
      <c r="H1581">
        <f t="shared" si="24"/>
        <v>13901</v>
      </c>
    </row>
    <row r="1582" spans="1:8" x14ac:dyDescent="0.25">
      <c r="A1582" s="2">
        <v>1028</v>
      </c>
      <c r="B1582" s="2">
        <v>18037</v>
      </c>
      <c r="C1582" s="2">
        <v>-4187</v>
      </c>
      <c r="D1582" s="2" t="s">
        <v>5</v>
      </c>
      <c r="E1582" s="1">
        <v>31</v>
      </c>
      <c r="F1582" s="10">
        <v>45005</v>
      </c>
      <c r="G1582" s="1">
        <v>2</v>
      </c>
      <c r="H1582">
        <f t="shared" si="24"/>
        <v>9714</v>
      </c>
    </row>
    <row r="1583" spans="1:8" x14ac:dyDescent="0.25">
      <c r="A1583" s="2">
        <v>1028</v>
      </c>
      <c r="B1583" s="2">
        <v>16577</v>
      </c>
      <c r="C1583" s="1">
        <v>-389</v>
      </c>
      <c r="D1583" s="2" t="s">
        <v>6</v>
      </c>
      <c r="E1583" s="1">
        <v>45</v>
      </c>
      <c r="F1583" s="10">
        <v>45013</v>
      </c>
      <c r="G1583" s="1">
        <v>3</v>
      </c>
      <c r="H1583">
        <f t="shared" si="24"/>
        <v>9325</v>
      </c>
    </row>
    <row r="1584" spans="1:8" x14ac:dyDescent="0.25">
      <c r="A1584" s="2">
        <v>1028</v>
      </c>
      <c r="B1584" s="2">
        <v>6042</v>
      </c>
      <c r="C1584" s="1">
        <v>948</v>
      </c>
      <c r="D1584" s="2" t="s">
        <v>6</v>
      </c>
      <c r="E1584" s="1">
        <v>53</v>
      </c>
      <c r="F1584" s="10">
        <v>45018</v>
      </c>
      <c r="G1584" s="1">
        <v>2</v>
      </c>
      <c r="H1584">
        <f t="shared" si="24"/>
        <v>10273</v>
      </c>
    </row>
    <row r="1585" spans="1:8" x14ac:dyDescent="0.25">
      <c r="A1585" s="2">
        <v>1028</v>
      </c>
      <c r="B1585" s="2">
        <v>13738</v>
      </c>
      <c r="C1585" s="2">
        <v>762</v>
      </c>
      <c r="D1585" s="2" t="s">
        <v>4</v>
      </c>
      <c r="E1585" s="1">
        <v>32</v>
      </c>
      <c r="F1585" s="10">
        <v>45020</v>
      </c>
      <c r="G1585" s="1">
        <v>2</v>
      </c>
      <c r="H1585">
        <f t="shared" ref="H1585:H1648" si="25">IF(A1585=A1584,H1584+C1585,B1585)</f>
        <v>11035</v>
      </c>
    </row>
    <row r="1586" spans="1:8" x14ac:dyDescent="0.25">
      <c r="A1586" s="2">
        <v>1028</v>
      </c>
      <c r="B1586" s="2">
        <v>5713</v>
      </c>
      <c r="C1586" s="2">
        <v>-1969</v>
      </c>
      <c r="D1586" s="2" t="s">
        <v>5</v>
      </c>
      <c r="E1586" s="1">
        <v>56</v>
      </c>
      <c r="F1586" s="10">
        <v>45026</v>
      </c>
      <c r="G1586" s="1">
        <v>3</v>
      </c>
      <c r="H1586">
        <f t="shared" si="25"/>
        <v>9066</v>
      </c>
    </row>
    <row r="1587" spans="1:8" x14ac:dyDescent="0.25">
      <c r="A1587" s="2">
        <v>1028</v>
      </c>
      <c r="B1587" s="2">
        <v>17288</v>
      </c>
      <c r="C1587" s="2">
        <v>-402</v>
      </c>
      <c r="D1587" s="2" t="s">
        <v>5</v>
      </c>
      <c r="E1587" s="1">
        <v>62</v>
      </c>
      <c r="F1587" s="10">
        <v>45028</v>
      </c>
      <c r="G1587" s="1">
        <v>1</v>
      </c>
      <c r="H1587">
        <f t="shared" si="25"/>
        <v>8664</v>
      </c>
    </row>
    <row r="1588" spans="1:8" x14ac:dyDescent="0.25">
      <c r="A1588" s="2">
        <v>1028</v>
      </c>
      <c r="B1588" s="2">
        <v>12030</v>
      </c>
      <c r="C1588" s="2">
        <v>-3027</v>
      </c>
      <c r="D1588" s="2" t="s">
        <v>5</v>
      </c>
      <c r="E1588" s="1">
        <v>43</v>
      </c>
      <c r="F1588" s="10">
        <v>45048</v>
      </c>
      <c r="G1588" s="1">
        <v>4</v>
      </c>
      <c r="H1588">
        <f t="shared" si="25"/>
        <v>5637</v>
      </c>
    </row>
    <row r="1589" spans="1:8" x14ac:dyDescent="0.25">
      <c r="A1589" s="2">
        <v>1028</v>
      </c>
      <c r="B1589" s="2">
        <v>10864</v>
      </c>
      <c r="C1589" s="2">
        <v>-1616</v>
      </c>
      <c r="D1589" s="2" t="s">
        <v>5</v>
      </c>
      <c r="E1589" s="1">
        <v>41</v>
      </c>
      <c r="F1589" s="10">
        <v>45097</v>
      </c>
      <c r="G1589" s="1">
        <v>5</v>
      </c>
      <c r="H1589">
        <f t="shared" si="25"/>
        <v>4021</v>
      </c>
    </row>
    <row r="1590" spans="1:8" x14ac:dyDescent="0.25">
      <c r="A1590" s="2">
        <v>1028</v>
      </c>
      <c r="B1590" s="2">
        <v>6535</v>
      </c>
      <c r="C1590" s="2">
        <v>-1394</v>
      </c>
      <c r="D1590" s="2" t="s">
        <v>5</v>
      </c>
      <c r="E1590" s="1">
        <v>54</v>
      </c>
      <c r="F1590" s="10">
        <v>45097</v>
      </c>
      <c r="G1590" s="1">
        <v>1</v>
      </c>
      <c r="H1590">
        <f t="shared" si="25"/>
        <v>2627</v>
      </c>
    </row>
    <row r="1591" spans="1:8" x14ac:dyDescent="0.25">
      <c r="A1591" s="2">
        <v>1028</v>
      </c>
      <c r="B1591" s="2">
        <v>13134</v>
      </c>
      <c r="C1591" s="2">
        <v>-1917</v>
      </c>
      <c r="D1591" s="2" t="s">
        <v>5</v>
      </c>
      <c r="E1591" s="1">
        <v>49</v>
      </c>
      <c r="F1591" s="10">
        <v>45102</v>
      </c>
      <c r="G1591" s="1">
        <v>1</v>
      </c>
      <c r="H1591">
        <f t="shared" si="25"/>
        <v>710</v>
      </c>
    </row>
    <row r="1592" spans="1:8" x14ac:dyDescent="0.25">
      <c r="A1592" s="2">
        <v>1028</v>
      </c>
      <c r="B1592" s="2">
        <v>19656</v>
      </c>
      <c r="C1592" s="2">
        <v>-1353</v>
      </c>
      <c r="D1592" s="2" t="s">
        <v>5</v>
      </c>
      <c r="E1592" s="2">
        <v>38</v>
      </c>
      <c r="F1592" s="10">
        <v>45106</v>
      </c>
      <c r="G1592" s="2">
        <v>4</v>
      </c>
      <c r="H1592">
        <f t="shared" si="25"/>
        <v>-643</v>
      </c>
    </row>
    <row r="1593" spans="1:8" x14ac:dyDescent="0.25">
      <c r="A1593" s="2">
        <v>1028</v>
      </c>
      <c r="B1593" s="2">
        <v>14206</v>
      </c>
      <c r="C1593" s="1">
        <v>-98</v>
      </c>
      <c r="D1593" s="2" t="s">
        <v>6</v>
      </c>
      <c r="E1593" s="1">
        <v>32</v>
      </c>
      <c r="F1593" s="10">
        <v>45128</v>
      </c>
      <c r="G1593" s="1">
        <v>3</v>
      </c>
      <c r="H1593">
        <f t="shared" si="25"/>
        <v>-741</v>
      </c>
    </row>
    <row r="1594" spans="1:8" x14ac:dyDescent="0.25">
      <c r="A1594" s="2">
        <v>1028</v>
      </c>
      <c r="B1594" s="2">
        <v>17407</v>
      </c>
      <c r="C1594" s="2">
        <v>-926</v>
      </c>
      <c r="D1594" s="2" t="s">
        <v>5</v>
      </c>
      <c r="E1594" s="1">
        <v>46</v>
      </c>
      <c r="F1594" s="10">
        <v>45139</v>
      </c>
      <c r="G1594" s="1">
        <v>2</v>
      </c>
      <c r="H1594">
        <f t="shared" si="25"/>
        <v>-1667</v>
      </c>
    </row>
    <row r="1595" spans="1:8" x14ac:dyDescent="0.25">
      <c r="A1595" s="2">
        <v>1028</v>
      </c>
      <c r="B1595" s="2">
        <v>14615</v>
      </c>
      <c r="C1595" s="1">
        <v>653</v>
      </c>
      <c r="D1595" s="2" t="s">
        <v>6</v>
      </c>
      <c r="E1595" s="1">
        <v>43</v>
      </c>
      <c r="F1595" s="10">
        <v>45144</v>
      </c>
      <c r="G1595" s="1">
        <v>5</v>
      </c>
      <c r="H1595">
        <f t="shared" si="25"/>
        <v>-1014</v>
      </c>
    </row>
    <row r="1596" spans="1:8" x14ac:dyDescent="0.25">
      <c r="A1596" s="2">
        <v>1028</v>
      </c>
      <c r="B1596" s="2">
        <v>15639</v>
      </c>
      <c r="C1596" s="2">
        <v>2877</v>
      </c>
      <c r="D1596" s="2" t="s">
        <v>4</v>
      </c>
      <c r="E1596" s="1">
        <v>28</v>
      </c>
      <c r="F1596" s="10">
        <v>45159</v>
      </c>
      <c r="G1596" s="1">
        <v>3</v>
      </c>
      <c r="H1596">
        <f t="shared" si="25"/>
        <v>1863</v>
      </c>
    </row>
    <row r="1597" spans="1:8" x14ac:dyDescent="0.25">
      <c r="A1597" s="2">
        <v>1028</v>
      </c>
      <c r="B1597" s="2">
        <v>7039</v>
      </c>
      <c r="C1597" s="2">
        <v>3431</v>
      </c>
      <c r="D1597" s="2" t="s">
        <v>4</v>
      </c>
      <c r="E1597" s="1">
        <v>67</v>
      </c>
      <c r="F1597" s="10">
        <v>45177</v>
      </c>
      <c r="G1597" s="1">
        <v>2</v>
      </c>
      <c r="H1597">
        <f t="shared" si="25"/>
        <v>5294</v>
      </c>
    </row>
    <row r="1598" spans="1:8" x14ac:dyDescent="0.25">
      <c r="A1598" s="2">
        <v>1028</v>
      </c>
      <c r="B1598" s="2">
        <v>10622</v>
      </c>
      <c r="C1598" s="2">
        <v>-2144</v>
      </c>
      <c r="D1598" s="2" t="s">
        <v>5</v>
      </c>
      <c r="E1598" s="1">
        <v>50</v>
      </c>
      <c r="F1598" s="10">
        <v>45177</v>
      </c>
      <c r="G1598" s="1">
        <v>2</v>
      </c>
      <c r="H1598">
        <f t="shared" si="25"/>
        <v>3150</v>
      </c>
    </row>
    <row r="1599" spans="1:8" x14ac:dyDescent="0.25">
      <c r="A1599" s="2">
        <v>1028</v>
      </c>
      <c r="B1599" s="2">
        <v>9386</v>
      </c>
      <c r="C1599" s="2">
        <v>4271</v>
      </c>
      <c r="D1599" s="2" t="s">
        <v>4</v>
      </c>
      <c r="E1599" s="1">
        <v>65</v>
      </c>
      <c r="F1599" s="10">
        <v>45199</v>
      </c>
      <c r="G1599" s="1">
        <v>4</v>
      </c>
      <c r="H1599">
        <f t="shared" si="25"/>
        <v>7421</v>
      </c>
    </row>
    <row r="1600" spans="1:8" x14ac:dyDescent="0.25">
      <c r="A1600" s="2">
        <v>1028</v>
      </c>
      <c r="B1600" s="2">
        <v>16196</v>
      </c>
      <c r="C1600" s="2">
        <v>4593</v>
      </c>
      <c r="D1600" s="2" t="s">
        <v>4</v>
      </c>
      <c r="E1600" s="1">
        <v>62</v>
      </c>
      <c r="F1600" s="10">
        <v>45200</v>
      </c>
      <c r="G1600" s="1">
        <v>5</v>
      </c>
      <c r="H1600">
        <f t="shared" si="25"/>
        <v>12014</v>
      </c>
    </row>
    <row r="1601" spans="1:8" x14ac:dyDescent="0.25">
      <c r="A1601" s="2">
        <v>1028</v>
      </c>
      <c r="B1601" s="2">
        <v>7091</v>
      </c>
      <c r="C1601" s="2">
        <v>-1014</v>
      </c>
      <c r="D1601" s="2" t="s">
        <v>5</v>
      </c>
      <c r="E1601" s="1">
        <v>28</v>
      </c>
      <c r="F1601" s="10">
        <v>45205</v>
      </c>
      <c r="G1601" s="1">
        <v>5</v>
      </c>
      <c r="H1601">
        <f t="shared" si="25"/>
        <v>11000</v>
      </c>
    </row>
    <row r="1602" spans="1:8" x14ac:dyDescent="0.25">
      <c r="A1602" s="2">
        <v>1028</v>
      </c>
      <c r="B1602" s="2">
        <v>5450</v>
      </c>
      <c r="C1602" s="1">
        <v>1216</v>
      </c>
      <c r="D1602" s="2" t="s">
        <v>6</v>
      </c>
      <c r="E1602" s="1">
        <v>38</v>
      </c>
      <c r="F1602" s="10">
        <v>45210</v>
      </c>
      <c r="G1602" s="1">
        <v>4</v>
      </c>
      <c r="H1602">
        <f t="shared" si="25"/>
        <v>12216</v>
      </c>
    </row>
    <row r="1603" spans="1:8" x14ac:dyDescent="0.25">
      <c r="A1603" s="2">
        <v>1028</v>
      </c>
      <c r="B1603" s="2">
        <v>8639</v>
      </c>
      <c r="C1603" s="2">
        <v>-1252</v>
      </c>
      <c r="D1603" s="2" t="s">
        <v>5</v>
      </c>
      <c r="E1603" s="1">
        <v>31</v>
      </c>
      <c r="F1603" s="10">
        <v>45213</v>
      </c>
      <c r="G1603" s="1">
        <v>1</v>
      </c>
      <c r="H1603">
        <f t="shared" si="25"/>
        <v>10964</v>
      </c>
    </row>
    <row r="1604" spans="1:8" x14ac:dyDescent="0.25">
      <c r="A1604" s="2">
        <v>1028</v>
      </c>
      <c r="B1604" s="2">
        <v>16141</v>
      </c>
      <c r="C1604" s="2">
        <v>1769</v>
      </c>
      <c r="D1604" s="2" t="s">
        <v>4</v>
      </c>
      <c r="E1604" s="1">
        <v>37</v>
      </c>
      <c r="F1604" s="10">
        <v>45227</v>
      </c>
      <c r="G1604" s="1">
        <v>1</v>
      </c>
      <c r="H1604">
        <f t="shared" si="25"/>
        <v>12733</v>
      </c>
    </row>
    <row r="1605" spans="1:8" x14ac:dyDescent="0.25">
      <c r="A1605" s="2">
        <v>1028</v>
      </c>
      <c r="B1605" s="2">
        <v>15870</v>
      </c>
      <c r="C1605" s="1">
        <v>757</v>
      </c>
      <c r="D1605" s="2" t="s">
        <v>6</v>
      </c>
      <c r="E1605" s="1">
        <v>54</v>
      </c>
      <c r="F1605" s="10">
        <v>45258</v>
      </c>
      <c r="G1605" s="1">
        <v>1</v>
      </c>
      <c r="H1605">
        <f t="shared" si="25"/>
        <v>13490</v>
      </c>
    </row>
    <row r="1606" spans="1:8" x14ac:dyDescent="0.25">
      <c r="A1606" s="2">
        <v>1028</v>
      </c>
      <c r="B1606" s="2">
        <v>9159</v>
      </c>
      <c r="C1606" s="2">
        <v>-1035</v>
      </c>
      <c r="D1606" s="2" t="s">
        <v>5</v>
      </c>
      <c r="E1606" s="1">
        <v>64</v>
      </c>
      <c r="F1606" s="10">
        <v>45269</v>
      </c>
      <c r="G1606" s="1">
        <v>4</v>
      </c>
      <c r="H1606">
        <f t="shared" si="25"/>
        <v>12455</v>
      </c>
    </row>
    <row r="1607" spans="1:8" x14ac:dyDescent="0.25">
      <c r="A1607" s="2">
        <v>1028</v>
      </c>
      <c r="B1607" s="2">
        <v>12212</v>
      </c>
      <c r="C1607" s="1">
        <v>619</v>
      </c>
      <c r="D1607" s="2" t="s">
        <v>6</v>
      </c>
      <c r="E1607" s="1">
        <v>44</v>
      </c>
      <c r="F1607" s="10">
        <v>45295</v>
      </c>
      <c r="G1607" s="1">
        <v>1</v>
      </c>
      <c r="H1607">
        <f t="shared" si="25"/>
        <v>13074</v>
      </c>
    </row>
    <row r="1608" spans="1:8" x14ac:dyDescent="0.25">
      <c r="A1608" s="2">
        <v>1028</v>
      </c>
      <c r="B1608" s="2">
        <v>19132</v>
      </c>
      <c r="C1608" s="2">
        <v>2777</v>
      </c>
      <c r="D1608" s="2" t="s">
        <v>4</v>
      </c>
      <c r="E1608" s="1">
        <v>40</v>
      </c>
      <c r="F1608" s="10">
        <v>45313</v>
      </c>
      <c r="G1608" s="1">
        <v>2</v>
      </c>
      <c r="H1608">
        <f t="shared" si="25"/>
        <v>15851</v>
      </c>
    </row>
    <row r="1609" spans="1:8" x14ac:dyDescent="0.25">
      <c r="A1609" s="2">
        <v>1028</v>
      </c>
      <c r="B1609" s="2">
        <v>9154</v>
      </c>
      <c r="C1609" s="2">
        <v>-3656</v>
      </c>
      <c r="D1609" s="2" t="s">
        <v>5</v>
      </c>
      <c r="E1609" s="1">
        <v>37</v>
      </c>
      <c r="F1609" s="10">
        <v>45315</v>
      </c>
      <c r="G1609" s="1">
        <v>3</v>
      </c>
      <c r="H1609">
        <f t="shared" si="25"/>
        <v>12195</v>
      </c>
    </row>
    <row r="1610" spans="1:8" x14ac:dyDescent="0.25">
      <c r="A1610" s="2">
        <v>1028</v>
      </c>
      <c r="B1610" s="2">
        <v>14370</v>
      </c>
      <c r="C1610" s="2">
        <v>-4199</v>
      </c>
      <c r="D1610" s="2" t="s">
        <v>5</v>
      </c>
      <c r="E1610" s="1">
        <v>57</v>
      </c>
      <c r="F1610" s="10">
        <v>45333</v>
      </c>
      <c r="G1610" s="1">
        <v>4</v>
      </c>
      <c r="H1610">
        <f t="shared" si="25"/>
        <v>7996</v>
      </c>
    </row>
    <row r="1611" spans="1:8" x14ac:dyDescent="0.25">
      <c r="A1611" s="2">
        <v>1028</v>
      </c>
      <c r="B1611" s="2">
        <v>18299</v>
      </c>
      <c r="C1611" s="2">
        <v>-485</v>
      </c>
      <c r="D1611" s="2" t="s">
        <v>5</v>
      </c>
      <c r="E1611" s="1">
        <v>42</v>
      </c>
      <c r="F1611" s="10">
        <v>45352</v>
      </c>
      <c r="G1611" s="1">
        <v>2</v>
      </c>
      <c r="H1611">
        <f t="shared" si="25"/>
        <v>7511</v>
      </c>
    </row>
    <row r="1612" spans="1:8" x14ac:dyDescent="0.25">
      <c r="A1612" s="2">
        <v>1028</v>
      </c>
      <c r="B1612" s="2">
        <v>14281</v>
      </c>
      <c r="C1612" s="1">
        <v>696</v>
      </c>
      <c r="D1612" s="2" t="s">
        <v>6</v>
      </c>
      <c r="E1612" s="1">
        <v>43</v>
      </c>
      <c r="F1612" s="10">
        <v>45383</v>
      </c>
      <c r="G1612" s="1">
        <v>1</v>
      </c>
      <c r="H1612">
        <f t="shared" si="25"/>
        <v>8207</v>
      </c>
    </row>
    <row r="1613" spans="1:8" x14ac:dyDescent="0.25">
      <c r="A1613" s="2">
        <v>1028</v>
      </c>
      <c r="B1613" s="2">
        <v>7700</v>
      </c>
      <c r="C1613" s="2">
        <v>-4595</v>
      </c>
      <c r="D1613" s="2" t="s">
        <v>5</v>
      </c>
      <c r="E1613" s="1">
        <v>45</v>
      </c>
      <c r="F1613" s="10">
        <v>45404</v>
      </c>
      <c r="G1613" s="1">
        <v>5</v>
      </c>
      <c r="H1613">
        <f t="shared" si="25"/>
        <v>3612</v>
      </c>
    </row>
    <row r="1614" spans="1:8" x14ac:dyDescent="0.25">
      <c r="A1614" s="2">
        <v>1028</v>
      </c>
      <c r="B1614" s="2">
        <v>12572</v>
      </c>
      <c r="C1614" s="2">
        <v>-3673</v>
      </c>
      <c r="D1614" s="2" t="s">
        <v>5</v>
      </c>
      <c r="E1614" s="1">
        <v>64</v>
      </c>
      <c r="F1614" s="10">
        <v>45417</v>
      </c>
      <c r="G1614" s="1">
        <v>3</v>
      </c>
      <c r="H1614">
        <f t="shared" si="25"/>
        <v>-61</v>
      </c>
    </row>
    <row r="1615" spans="1:8" x14ac:dyDescent="0.25">
      <c r="A1615" s="2">
        <v>1028</v>
      </c>
      <c r="B1615" s="2">
        <v>9867</v>
      </c>
      <c r="C1615" s="2">
        <v>3842</v>
      </c>
      <c r="D1615" s="2" t="s">
        <v>4</v>
      </c>
      <c r="E1615" s="1">
        <v>32</v>
      </c>
      <c r="F1615" s="10">
        <v>45432</v>
      </c>
      <c r="G1615" s="1">
        <v>2</v>
      </c>
      <c r="H1615">
        <f t="shared" si="25"/>
        <v>3781</v>
      </c>
    </row>
    <row r="1616" spans="1:8" x14ac:dyDescent="0.25">
      <c r="A1616" s="2">
        <v>1028</v>
      </c>
      <c r="B1616" s="2">
        <v>9931</v>
      </c>
      <c r="C1616" s="2">
        <v>-2609</v>
      </c>
      <c r="D1616" s="2" t="s">
        <v>5</v>
      </c>
      <c r="E1616" s="1">
        <v>45</v>
      </c>
      <c r="F1616" s="10">
        <v>45487</v>
      </c>
      <c r="G1616" s="1">
        <v>2</v>
      </c>
      <c r="H1616">
        <f t="shared" si="25"/>
        <v>1172</v>
      </c>
    </row>
    <row r="1617" spans="1:8" x14ac:dyDescent="0.25">
      <c r="A1617" s="2">
        <v>1028</v>
      </c>
      <c r="B1617" s="2">
        <v>5881</v>
      </c>
      <c r="C1617" s="2">
        <v>-4668</v>
      </c>
      <c r="D1617" s="2" t="s">
        <v>5</v>
      </c>
      <c r="E1617" s="1">
        <v>70</v>
      </c>
      <c r="F1617" s="10">
        <v>45491</v>
      </c>
      <c r="G1617" s="1">
        <v>2</v>
      </c>
      <c r="H1617">
        <f t="shared" si="25"/>
        <v>-3496</v>
      </c>
    </row>
    <row r="1618" spans="1:8" x14ac:dyDescent="0.25">
      <c r="A1618" s="2">
        <v>1028</v>
      </c>
      <c r="B1618" s="2">
        <v>11782</v>
      </c>
      <c r="C1618" s="1">
        <v>-471</v>
      </c>
      <c r="D1618" s="2" t="s">
        <v>6</v>
      </c>
      <c r="E1618" s="1">
        <v>30</v>
      </c>
      <c r="F1618" s="10">
        <v>45540</v>
      </c>
      <c r="G1618" s="1">
        <v>2</v>
      </c>
      <c r="H1618">
        <f t="shared" si="25"/>
        <v>-3967</v>
      </c>
    </row>
    <row r="1619" spans="1:8" x14ac:dyDescent="0.25">
      <c r="A1619" s="2">
        <v>1028</v>
      </c>
      <c r="B1619" s="2">
        <v>18585</v>
      </c>
      <c r="C1619" s="2">
        <v>1365</v>
      </c>
      <c r="D1619" s="2" t="s">
        <v>4</v>
      </c>
      <c r="E1619" s="1">
        <v>45</v>
      </c>
      <c r="F1619" s="10">
        <v>45582</v>
      </c>
      <c r="G1619" s="2">
        <v>3</v>
      </c>
      <c r="H1619">
        <f t="shared" si="25"/>
        <v>-2602</v>
      </c>
    </row>
    <row r="1620" spans="1:8" x14ac:dyDescent="0.25">
      <c r="A1620" s="2">
        <v>1028</v>
      </c>
      <c r="B1620" s="2">
        <v>7572</v>
      </c>
      <c r="C1620" s="2">
        <v>-1797</v>
      </c>
      <c r="D1620" s="2" t="s">
        <v>5</v>
      </c>
      <c r="E1620" s="1">
        <v>70</v>
      </c>
      <c r="F1620" s="10">
        <v>45588</v>
      </c>
      <c r="G1620" s="2">
        <v>5</v>
      </c>
      <c r="H1620">
        <f t="shared" si="25"/>
        <v>-4399</v>
      </c>
    </row>
    <row r="1621" spans="1:8" x14ac:dyDescent="0.25">
      <c r="A1621" s="2">
        <v>1028</v>
      </c>
      <c r="B1621" s="2">
        <v>13028</v>
      </c>
      <c r="C1621" s="1">
        <v>266</v>
      </c>
      <c r="D1621" s="2" t="s">
        <v>6</v>
      </c>
      <c r="E1621" s="1">
        <v>46</v>
      </c>
      <c r="F1621" s="10">
        <v>45611</v>
      </c>
      <c r="G1621" s="2">
        <v>4</v>
      </c>
      <c r="H1621">
        <f t="shared" si="25"/>
        <v>-4133</v>
      </c>
    </row>
    <row r="1622" spans="1:8" x14ac:dyDescent="0.25">
      <c r="A1622" s="2">
        <v>1028</v>
      </c>
      <c r="B1622" s="2">
        <v>9828</v>
      </c>
      <c r="C1622" s="1">
        <v>-73</v>
      </c>
      <c r="D1622" s="2" t="s">
        <v>6</v>
      </c>
      <c r="E1622" s="1">
        <v>40</v>
      </c>
      <c r="F1622" s="10">
        <v>45616</v>
      </c>
      <c r="G1622" s="2">
        <v>5</v>
      </c>
      <c r="H1622">
        <f t="shared" si="25"/>
        <v>-4206</v>
      </c>
    </row>
    <row r="1623" spans="1:8" x14ac:dyDescent="0.25">
      <c r="A1623" s="2">
        <v>1029</v>
      </c>
      <c r="B1623" s="2">
        <v>12391</v>
      </c>
      <c r="C1623" s="2">
        <v>592</v>
      </c>
      <c r="D1623" s="2" t="s">
        <v>4</v>
      </c>
      <c r="E1623" s="1">
        <v>58</v>
      </c>
      <c r="F1623" s="10">
        <v>44935</v>
      </c>
      <c r="G1623" s="1">
        <v>2</v>
      </c>
      <c r="H1623">
        <f t="shared" si="25"/>
        <v>12391</v>
      </c>
    </row>
    <row r="1624" spans="1:8" x14ac:dyDescent="0.25">
      <c r="A1624" s="2">
        <v>1029</v>
      </c>
      <c r="B1624" s="2">
        <v>7618</v>
      </c>
      <c r="C1624" s="2">
        <v>625</v>
      </c>
      <c r="D1624" s="2" t="s">
        <v>4</v>
      </c>
      <c r="E1624" s="1">
        <v>55</v>
      </c>
      <c r="F1624" s="10">
        <v>44952</v>
      </c>
      <c r="G1624" s="1">
        <v>4</v>
      </c>
      <c r="H1624">
        <f t="shared" si="25"/>
        <v>13016</v>
      </c>
    </row>
    <row r="1625" spans="1:8" x14ac:dyDescent="0.25">
      <c r="A1625" s="2">
        <v>1029</v>
      </c>
      <c r="B1625" s="2">
        <v>11681</v>
      </c>
      <c r="C1625" s="2">
        <v>-2059</v>
      </c>
      <c r="D1625" s="2" t="s">
        <v>5</v>
      </c>
      <c r="E1625" s="1">
        <v>65</v>
      </c>
      <c r="F1625" s="10">
        <v>44975</v>
      </c>
      <c r="G1625" s="1">
        <v>4</v>
      </c>
      <c r="H1625">
        <f t="shared" si="25"/>
        <v>10957</v>
      </c>
    </row>
    <row r="1626" spans="1:8" x14ac:dyDescent="0.25">
      <c r="A1626" s="2">
        <v>1029</v>
      </c>
      <c r="B1626" s="2">
        <v>15959</v>
      </c>
      <c r="C1626" s="2">
        <v>-1347</v>
      </c>
      <c r="D1626" s="2" t="s">
        <v>5</v>
      </c>
      <c r="E1626" s="1">
        <v>68</v>
      </c>
      <c r="F1626" s="10">
        <v>44977</v>
      </c>
      <c r="G1626" s="1">
        <v>4</v>
      </c>
      <c r="H1626">
        <f t="shared" si="25"/>
        <v>9610</v>
      </c>
    </row>
    <row r="1627" spans="1:8" x14ac:dyDescent="0.25">
      <c r="A1627" s="2">
        <v>1029</v>
      </c>
      <c r="B1627" s="2">
        <v>8989</v>
      </c>
      <c r="C1627" s="2">
        <v>3323</v>
      </c>
      <c r="D1627" s="2" t="s">
        <v>4</v>
      </c>
      <c r="E1627" s="1">
        <v>35</v>
      </c>
      <c r="F1627" s="10">
        <v>44987</v>
      </c>
      <c r="G1627" s="1">
        <v>2</v>
      </c>
      <c r="H1627">
        <f t="shared" si="25"/>
        <v>12933</v>
      </c>
    </row>
    <row r="1628" spans="1:8" x14ac:dyDescent="0.25">
      <c r="A1628" s="2">
        <v>1029</v>
      </c>
      <c r="B1628" s="2">
        <v>13130</v>
      </c>
      <c r="C1628" s="1">
        <v>-462</v>
      </c>
      <c r="D1628" s="2" t="s">
        <v>6</v>
      </c>
      <c r="E1628" s="1">
        <v>34</v>
      </c>
      <c r="F1628" s="10">
        <v>45008</v>
      </c>
      <c r="G1628" s="1">
        <v>3</v>
      </c>
      <c r="H1628">
        <f t="shared" si="25"/>
        <v>12471</v>
      </c>
    </row>
    <row r="1629" spans="1:8" x14ac:dyDescent="0.25">
      <c r="A1629" s="2">
        <v>1029</v>
      </c>
      <c r="B1629" s="2">
        <v>7662</v>
      </c>
      <c r="C1629" s="2">
        <v>-4583</v>
      </c>
      <c r="D1629" s="2" t="s">
        <v>5</v>
      </c>
      <c r="E1629" s="1">
        <v>44</v>
      </c>
      <c r="F1629" s="10">
        <v>45017</v>
      </c>
      <c r="G1629" s="1">
        <v>5</v>
      </c>
      <c r="H1629">
        <f t="shared" si="25"/>
        <v>7888</v>
      </c>
    </row>
    <row r="1630" spans="1:8" x14ac:dyDescent="0.25">
      <c r="A1630" s="2">
        <v>1029</v>
      </c>
      <c r="B1630" s="2">
        <v>12441</v>
      </c>
      <c r="C1630" s="1">
        <v>864</v>
      </c>
      <c r="D1630" s="2" t="s">
        <v>6</v>
      </c>
      <c r="E1630" s="1">
        <v>57</v>
      </c>
      <c r="F1630" s="10">
        <v>45027</v>
      </c>
      <c r="G1630" s="1">
        <v>1</v>
      </c>
      <c r="H1630">
        <f t="shared" si="25"/>
        <v>8752</v>
      </c>
    </row>
    <row r="1631" spans="1:8" x14ac:dyDescent="0.25">
      <c r="A1631" s="2">
        <v>1029</v>
      </c>
      <c r="B1631" s="2">
        <v>19691</v>
      </c>
      <c r="C1631" s="2">
        <v>1870</v>
      </c>
      <c r="D1631" s="2" t="s">
        <v>4</v>
      </c>
      <c r="E1631" s="1">
        <v>33</v>
      </c>
      <c r="F1631" s="10">
        <v>45053</v>
      </c>
      <c r="G1631" s="1">
        <v>4</v>
      </c>
      <c r="H1631">
        <f t="shared" si="25"/>
        <v>10622</v>
      </c>
    </row>
    <row r="1632" spans="1:8" x14ac:dyDescent="0.25">
      <c r="A1632" s="2">
        <v>1029</v>
      </c>
      <c r="B1632" s="2">
        <v>17660</v>
      </c>
      <c r="C1632" s="2">
        <v>-4209</v>
      </c>
      <c r="D1632" s="2" t="s">
        <v>5</v>
      </c>
      <c r="E1632" s="1">
        <v>40</v>
      </c>
      <c r="F1632" s="10">
        <v>45054</v>
      </c>
      <c r="G1632" s="1">
        <v>3</v>
      </c>
      <c r="H1632">
        <f t="shared" si="25"/>
        <v>6413</v>
      </c>
    </row>
    <row r="1633" spans="1:8" x14ac:dyDescent="0.25">
      <c r="A1633" s="2">
        <v>1029</v>
      </c>
      <c r="B1633" s="2">
        <v>18243</v>
      </c>
      <c r="C1633" s="2">
        <v>-3569</v>
      </c>
      <c r="D1633" s="2" t="s">
        <v>5</v>
      </c>
      <c r="E1633" s="2">
        <v>42</v>
      </c>
      <c r="F1633" s="10">
        <v>45068</v>
      </c>
      <c r="G1633" s="2">
        <v>5</v>
      </c>
      <c r="H1633">
        <f t="shared" si="25"/>
        <v>2844</v>
      </c>
    </row>
    <row r="1634" spans="1:8" x14ac:dyDescent="0.25">
      <c r="A1634" s="2">
        <v>1029</v>
      </c>
      <c r="B1634" s="2">
        <v>7708</v>
      </c>
      <c r="C1634" s="2">
        <v>-3088</v>
      </c>
      <c r="D1634" s="2" t="s">
        <v>5</v>
      </c>
      <c r="E1634" s="1">
        <v>44</v>
      </c>
      <c r="F1634" s="10">
        <v>45109</v>
      </c>
      <c r="G1634" s="1">
        <v>3</v>
      </c>
      <c r="H1634">
        <f t="shared" si="25"/>
        <v>-244</v>
      </c>
    </row>
    <row r="1635" spans="1:8" x14ac:dyDescent="0.25">
      <c r="A1635" s="2">
        <v>1029</v>
      </c>
      <c r="B1635" s="2">
        <v>16957</v>
      </c>
      <c r="C1635" s="1">
        <v>771</v>
      </c>
      <c r="D1635" s="2" t="s">
        <v>6</v>
      </c>
      <c r="E1635" s="1">
        <v>41</v>
      </c>
      <c r="F1635" s="10">
        <v>45128</v>
      </c>
      <c r="G1635" s="1">
        <v>2</v>
      </c>
      <c r="H1635">
        <f t="shared" si="25"/>
        <v>527</v>
      </c>
    </row>
    <row r="1636" spans="1:8" x14ac:dyDescent="0.25">
      <c r="A1636" s="2">
        <v>1029</v>
      </c>
      <c r="B1636" s="2">
        <v>19927</v>
      </c>
      <c r="C1636" s="1">
        <v>504</v>
      </c>
      <c r="D1636" s="2" t="s">
        <v>6</v>
      </c>
      <c r="E1636" s="1">
        <v>37</v>
      </c>
      <c r="F1636" s="10">
        <v>45129</v>
      </c>
      <c r="G1636" s="1">
        <v>2</v>
      </c>
      <c r="H1636">
        <f t="shared" si="25"/>
        <v>1031</v>
      </c>
    </row>
    <row r="1637" spans="1:8" x14ac:dyDescent="0.25">
      <c r="A1637" s="2">
        <v>1029</v>
      </c>
      <c r="B1637" s="2">
        <v>6137</v>
      </c>
      <c r="C1637" s="2">
        <v>1994</v>
      </c>
      <c r="D1637" s="2" t="s">
        <v>4</v>
      </c>
      <c r="E1637" s="1">
        <v>43</v>
      </c>
      <c r="F1637" s="10">
        <v>45167</v>
      </c>
      <c r="G1637" s="1">
        <v>4</v>
      </c>
      <c r="H1637">
        <f t="shared" si="25"/>
        <v>3025</v>
      </c>
    </row>
    <row r="1638" spans="1:8" x14ac:dyDescent="0.25">
      <c r="A1638" s="2">
        <v>1029</v>
      </c>
      <c r="B1638" s="2">
        <v>13871</v>
      </c>
      <c r="C1638" s="2">
        <v>-1165</v>
      </c>
      <c r="D1638" s="2" t="s">
        <v>5</v>
      </c>
      <c r="E1638" s="1">
        <v>64</v>
      </c>
      <c r="F1638" s="10">
        <v>45183</v>
      </c>
      <c r="G1638" s="1">
        <v>4</v>
      </c>
      <c r="H1638">
        <f t="shared" si="25"/>
        <v>1860</v>
      </c>
    </row>
    <row r="1639" spans="1:8" x14ac:dyDescent="0.25">
      <c r="A1639" s="2">
        <v>1029</v>
      </c>
      <c r="B1639" s="2">
        <v>7921</v>
      </c>
      <c r="C1639" s="1">
        <v>-370</v>
      </c>
      <c r="D1639" s="2" t="s">
        <v>6</v>
      </c>
      <c r="E1639" s="1">
        <v>49</v>
      </c>
      <c r="F1639" s="10">
        <v>45246</v>
      </c>
      <c r="G1639" s="1">
        <v>1</v>
      </c>
      <c r="H1639">
        <f t="shared" si="25"/>
        <v>1490</v>
      </c>
    </row>
    <row r="1640" spans="1:8" x14ac:dyDescent="0.25">
      <c r="A1640" s="2">
        <v>1029</v>
      </c>
      <c r="B1640" s="2">
        <v>17721</v>
      </c>
      <c r="C1640" s="2">
        <v>-628</v>
      </c>
      <c r="D1640" s="2" t="s">
        <v>5</v>
      </c>
      <c r="E1640" s="1">
        <v>43</v>
      </c>
      <c r="F1640" s="10">
        <v>45250</v>
      </c>
      <c r="G1640" s="1">
        <v>1</v>
      </c>
      <c r="H1640">
        <f t="shared" si="25"/>
        <v>862</v>
      </c>
    </row>
    <row r="1641" spans="1:8" x14ac:dyDescent="0.25">
      <c r="A1641" s="2">
        <v>1029</v>
      </c>
      <c r="B1641" s="2">
        <v>13387</v>
      </c>
      <c r="C1641" s="1">
        <v>1144</v>
      </c>
      <c r="D1641" s="2" t="s">
        <v>6</v>
      </c>
      <c r="E1641" s="1">
        <v>65</v>
      </c>
      <c r="F1641" s="10">
        <v>45290</v>
      </c>
      <c r="G1641" s="1">
        <v>1</v>
      </c>
      <c r="H1641">
        <f t="shared" si="25"/>
        <v>2006</v>
      </c>
    </row>
    <row r="1642" spans="1:8" x14ac:dyDescent="0.25">
      <c r="A1642" s="2">
        <v>1029</v>
      </c>
      <c r="B1642" s="2">
        <v>13623</v>
      </c>
      <c r="C1642" s="1">
        <v>1285</v>
      </c>
      <c r="D1642" s="2" t="s">
        <v>6</v>
      </c>
      <c r="E1642" s="1">
        <v>70</v>
      </c>
      <c r="F1642" s="10">
        <v>45294</v>
      </c>
      <c r="G1642" s="1">
        <v>5</v>
      </c>
      <c r="H1642">
        <f t="shared" si="25"/>
        <v>3291</v>
      </c>
    </row>
    <row r="1643" spans="1:8" x14ac:dyDescent="0.25">
      <c r="A1643" s="2">
        <v>1029</v>
      </c>
      <c r="B1643" s="2">
        <v>9352</v>
      </c>
      <c r="C1643" s="1">
        <v>307</v>
      </c>
      <c r="D1643" s="2" t="s">
        <v>6</v>
      </c>
      <c r="E1643" s="1">
        <v>44</v>
      </c>
      <c r="F1643" s="10">
        <v>45308</v>
      </c>
      <c r="G1643" s="1">
        <v>1</v>
      </c>
      <c r="H1643">
        <f t="shared" si="25"/>
        <v>3598</v>
      </c>
    </row>
    <row r="1644" spans="1:8" x14ac:dyDescent="0.25">
      <c r="A1644" s="2">
        <v>1029</v>
      </c>
      <c r="B1644" s="2">
        <v>6891</v>
      </c>
      <c r="C1644" s="1">
        <v>-452</v>
      </c>
      <c r="D1644" s="2" t="s">
        <v>6</v>
      </c>
      <c r="E1644" s="1">
        <v>65</v>
      </c>
      <c r="F1644" s="10">
        <v>45313</v>
      </c>
      <c r="G1644" s="1">
        <v>4</v>
      </c>
      <c r="H1644">
        <f t="shared" si="25"/>
        <v>3146</v>
      </c>
    </row>
    <row r="1645" spans="1:8" x14ac:dyDescent="0.25">
      <c r="A1645" s="2">
        <v>1029</v>
      </c>
      <c r="B1645" s="2">
        <v>17033</v>
      </c>
      <c r="C1645" s="2">
        <v>-1696</v>
      </c>
      <c r="D1645" s="2" t="s">
        <v>5</v>
      </c>
      <c r="E1645" s="1">
        <v>39</v>
      </c>
      <c r="F1645" s="10">
        <v>45325</v>
      </c>
      <c r="G1645" s="1">
        <v>1</v>
      </c>
      <c r="H1645">
        <f t="shared" si="25"/>
        <v>1450</v>
      </c>
    </row>
    <row r="1646" spans="1:8" x14ac:dyDescent="0.25">
      <c r="A1646" s="2">
        <v>1029</v>
      </c>
      <c r="B1646" s="2">
        <v>5494</v>
      </c>
      <c r="C1646" s="1">
        <v>495</v>
      </c>
      <c r="D1646" s="2" t="s">
        <v>6</v>
      </c>
      <c r="E1646" s="1">
        <v>57</v>
      </c>
      <c r="F1646" s="10">
        <v>45348</v>
      </c>
      <c r="G1646" s="1">
        <v>1</v>
      </c>
      <c r="H1646">
        <f t="shared" si="25"/>
        <v>1945</v>
      </c>
    </row>
    <row r="1647" spans="1:8" x14ac:dyDescent="0.25">
      <c r="A1647" s="2">
        <v>1029</v>
      </c>
      <c r="B1647" s="2">
        <v>15432</v>
      </c>
      <c r="C1647" s="1">
        <v>307</v>
      </c>
      <c r="D1647" s="2" t="s">
        <v>6</v>
      </c>
      <c r="E1647" s="1">
        <v>30</v>
      </c>
      <c r="F1647" s="10">
        <v>45369</v>
      </c>
      <c r="G1647" s="1">
        <v>5</v>
      </c>
      <c r="H1647">
        <f t="shared" si="25"/>
        <v>2252</v>
      </c>
    </row>
    <row r="1648" spans="1:8" x14ac:dyDescent="0.25">
      <c r="A1648" s="2">
        <v>1029</v>
      </c>
      <c r="B1648" s="2">
        <v>16263</v>
      </c>
      <c r="C1648" s="2">
        <v>4195</v>
      </c>
      <c r="D1648" s="2" t="s">
        <v>4</v>
      </c>
      <c r="E1648" s="1">
        <v>27</v>
      </c>
      <c r="F1648" s="10">
        <v>45396</v>
      </c>
      <c r="G1648" s="1">
        <v>4</v>
      </c>
      <c r="H1648">
        <f t="shared" si="25"/>
        <v>6447</v>
      </c>
    </row>
    <row r="1649" spans="1:8" x14ac:dyDescent="0.25">
      <c r="A1649" s="2">
        <v>1029</v>
      </c>
      <c r="B1649" s="2">
        <v>19142</v>
      </c>
      <c r="C1649" s="1">
        <v>1142</v>
      </c>
      <c r="D1649" s="2" t="s">
        <v>6</v>
      </c>
      <c r="E1649" s="1">
        <v>52</v>
      </c>
      <c r="F1649" s="10">
        <v>45402</v>
      </c>
      <c r="G1649" s="1">
        <v>5</v>
      </c>
      <c r="H1649">
        <f t="shared" ref="H1649:H1712" si="26">IF(A1649=A1648,H1648+C1649,B1649)</f>
        <v>7589</v>
      </c>
    </row>
    <row r="1650" spans="1:8" x14ac:dyDescent="0.25">
      <c r="A1650" s="2">
        <v>1029</v>
      </c>
      <c r="B1650" s="2">
        <v>15259</v>
      </c>
      <c r="C1650" s="1">
        <v>578</v>
      </c>
      <c r="D1650" s="2" t="s">
        <v>6</v>
      </c>
      <c r="E1650" s="1">
        <v>64</v>
      </c>
      <c r="F1650" s="10">
        <v>45413</v>
      </c>
      <c r="G1650" s="1">
        <v>1</v>
      </c>
      <c r="H1650">
        <f t="shared" si="26"/>
        <v>8167</v>
      </c>
    </row>
    <row r="1651" spans="1:8" x14ac:dyDescent="0.25">
      <c r="A1651" s="2">
        <v>1029</v>
      </c>
      <c r="B1651" s="2">
        <v>5480</v>
      </c>
      <c r="C1651" s="2">
        <v>674</v>
      </c>
      <c r="D1651" s="2" t="s">
        <v>4</v>
      </c>
      <c r="E1651" s="1">
        <v>38</v>
      </c>
      <c r="F1651" s="10">
        <v>45415</v>
      </c>
      <c r="G1651" s="1">
        <v>2</v>
      </c>
      <c r="H1651">
        <f t="shared" si="26"/>
        <v>8841</v>
      </c>
    </row>
    <row r="1652" spans="1:8" x14ac:dyDescent="0.25">
      <c r="A1652" s="2">
        <v>1029</v>
      </c>
      <c r="B1652" s="2">
        <v>7184</v>
      </c>
      <c r="C1652" s="1">
        <v>351</v>
      </c>
      <c r="D1652" s="2" t="s">
        <v>6</v>
      </c>
      <c r="E1652" s="1">
        <v>67</v>
      </c>
      <c r="F1652" s="10">
        <v>45419</v>
      </c>
      <c r="G1652" s="1">
        <v>2</v>
      </c>
      <c r="H1652">
        <f t="shared" si="26"/>
        <v>9192</v>
      </c>
    </row>
    <row r="1653" spans="1:8" x14ac:dyDescent="0.25">
      <c r="A1653" s="2">
        <v>1029</v>
      </c>
      <c r="B1653" s="2">
        <v>11145</v>
      </c>
      <c r="C1653" s="1">
        <v>1481</v>
      </c>
      <c r="D1653" s="2" t="s">
        <v>6</v>
      </c>
      <c r="E1653" s="1">
        <v>66</v>
      </c>
      <c r="F1653" s="10">
        <v>45421</v>
      </c>
      <c r="G1653" s="1">
        <v>3</v>
      </c>
      <c r="H1653">
        <f t="shared" si="26"/>
        <v>10673</v>
      </c>
    </row>
    <row r="1654" spans="1:8" x14ac:dyDescent="0.25">
      <c r="A1654" s="2">
        <v>1029</v>
      </c>
      <c r="B1654" s="2">
        <v>13929</v>
      </c>
      <c r="C1654" s="2">
        <v>-3901</v>
      </c>
      <c r="D1654" s="2" t="s">
        <v>5</v>
      </c>
      <c r="E1654" s="1">
        <v>36</v>
      </c>
      <c r="F1654" s="10">
        <v>45444</v>
      </c>
      <c r="G1654" s="1">
        <v>3</v>
      </c>
      <c r="H1654">
        <f t="shared" si="26"/>
        <v>6772</v>
      </c>
    </row>
    <row r="1655" spans="1:8" x14ac:dyDescent="0.25">
      <c r="A1655" s="2">
        <v>1029</v>
      </c>
      <c r="B1655" s="2">
        <v>16918</v>
      </c>
      <c r="C1655" s="1">
        <v>1185</v>
      </c>
      <c r="D1655" s="2" t="s">
        <v>6</v>
      </c>
      <c r="E1655" s="1">
        <v>68</v>
      </c>
      <c r="F1655" s="10">
        <v>45445</v>
      </c>
      <c r="G1655" s="1">
        <v>1</v>
      </c>
      <c r="H1655">
        <f t="shared" si="26"/>
        <v>7957</v>
      </c>
    </row>
    <row r="1656" spans="1:8" x14ac:dyDescent="0.25">
      <c r="A1656" s="2">
        <v>1029</v>
      </c>
      <c r="B1656" s="2">
        <v>9255</v>
      </c>
      <c r="C1656" s="2">
        <v>-4198</v>
      </c>
      <c r="D1656" s="2" t="s">
        <v>5</v>
      </c>
      <c r="E1656" s="1">
        <v>52</v>
      </c>
      <c r="F1656" s="10">
        <v>45460</v>
      </c>
      <c r="G1656" s="1">
        <v>5</v>
      </c>
      <c r="H1656">
        <f t="shared" si="26"/>
        <v>3759</v>
      </c>
    </row>
    <row r="1657" spans="1:8" x14ac:dyDescent="0.25">
      <c r="A1657" s="2">
        <v>1029</v>
      </c>
      <c r="B1657" s="2">
        <v>19849</v>
      </c>
      <c r="C1657" s="2">
        <v>-3390</v>
      </c>
      <c r="D1657" s="2" t="s">
        <v>5</v>
      </c>
      <c r="E1657" s="1">
        <v>62</v>
      </c>
      <c r="F1657" s="10">
        <v>45503</v>
      </c>
      <c r="G1657" s="1">
        <v>3</v>
      </c>
      <c r="H1657">
        <f t="shared" si="26"/>
        <v>369</v>
      </c>
    </row>
    <row r="1658" spans="1:8" x14ac:dyDescent="0.25">
      <c r="A1658" s="2">
        <v>1029</v>
      </c>
      <c r="B1658" s="2">
        <v>12307</v>
      </c>
      <c r="C1658" s="2">
        <v>-4988</v>
      </c>
      <c r="D1658" s="2" t="s">
        <v>5</v>
      </c>
      <c r="E1658" s="1">
        <v>60</v>
      </c>
      <c r="F1658" s="10">
        <v>45505</v>
      </c>
      <c r="G1658" s="1">
        <v>3</v>
      </c>
      <c r="H1658">
        <f t="shared" si="26"/>
        <v>-4619</v>
      </c>
    </row>
    <row r="1659" spans="1:8" x14ac:dyDescent="0.25">
      <c r="A1659" s="2">
        <v>1029</v>
      </c>
      <c r="B1659" s="2">
        <v>12774</v>
      </c>
      <c r="C1659" s="1">
        <v>924</v>
      </c>
      <c r="D1659" s="2" t="s">
        <v>6</v>
      </c>
      <c r="E1659" s="1">
        <v>32</v>
      </c>
      <c r="F1659" s="10">
        <v>45524</v>
      </c>
      <c r="G1659" s="1">
        <v>2</v>
      </c>
      <c r="H1659">
        <f t="shared" si="26"/>
        <v>-3695</v>
      </c>
    </row>
    <row r="1660" spans="1:8" x14ac:dyDescent="0.25">
      <c r="A1660" s="2">
        <v>1029</v>
      </c>
      <c r="B1660" s="2">
        <v>11564</v>
      </c>
      <c r="C1660" s="2">
        <v>3523</v>
      </c>
      <c r="D1660" s="2" t="s">
        <v>4</v>
      </c>
      <c r="E1660" s="1">
        <v>58</v>
      </c>
      <c r="F1660" s="10">
        <v>45538</v>
      </c>
      <c r="G1660" s="1">
        <v>3</v>
      </c>
      <c r="H1660">
        <f t="shared" si="26"/>
        <v>-172</v>
      </c>
    </row>
    <row r="1661" spans="1:8" x14ac:dyDescent="0.25">
      <c r="A1661" s="2">
        <v>1029</v>
      </c>
      <c r="B1661" s="2">
        <v>5730</v>
      </c>
      <c r="C1661" s="1">
        <v>202</v>
      </c>
      <c r="D1661" s="2" t="s">
        <v>6</v>
      </c>
      <c r="E1661" s="1">
        <v>42</v>
      </c>
      <c r="F1661" s="10">
        <v>45544</v>
      </c>
      <c r="G1661" s="1">
        <v>4</v>
      </c>
      <c r="H1661">
        <f t="shared" si="26"/>
        <v>30</v>
      </c>
    </row>
    <row r="1662" spans="1:8" x14ac:dyDescent="0.25">
      <c r="A1662" s="2">
        <v>1029</v>
      </c>
      <c r="B1662" s="2">
        <v>18071</v>
      </c>
      <c r="C1662" s="2">
        <v>-3636</v>
      </c>
      <c r="D1662" s="2" t="s">
        <v>5</v>
      </c>
      <c r="E1662" s="1">
        <v>47</v>
      </c>
      <c r="F1662" s="10">
        <v>45580</v>
      </c>
      <c r="G1662" s="2">
        <v>2</v>
      </c>
      <c r="H1662">
        <f t="shared" si="26"/>
        <v>-3606</v>
      </c>
    </row>
    <row r="1663" spans="1:8" x14ac:dyDescent="0.25">
      <c r="A1663" s="2">
        <v>1029</v>
      </c>
      <c r="B1663" s="2">
        <v>14149</v>
      </c>
      <c r="C1663" s="2">
        <v>-1917</v>
      </c>
      <c r="D1663" s="2" t="s">
        <v>5</v>
      </c>
      <c r="E1663" s="1">
        <v>34</v>
      </c>
      <c r="F1663" s="10">
        <v>45590</v>
      </c>
      <c r="G1663" s="2">
        <v>2</v>
      </c>
      <c r="H1663">
        <f t="shared" si="26"/>
        <v>-5523</v>
      </c>
    </row>
    <row r="1664" spans="1:8" x14ac:dyDescent="0.25">
      <c r="A1664" s="2">
        <v>1029</v>
      </c>
      <c r="B1664" s="2">
        <v>16069</v>
      </c>
      <c r="C1664" s="1">
        <v>-62</v>
      </c>
      <c r="D1664" s="2" t="s">
        <v>6</v>
      </c>
      <c r="E1664" s="1">
        <v>27</v>
      </c>
      <c r="F1664" s="10">
        <v>45590</v>
      </c>
      <c r="G1664" s="2">
        <v>2</v>
      </c>
      <c r="H1664">
        <f t="shared" si="26"/>
        <v>-5585</v>
      </c>
    </row>
    <row r="1665" spans="1:8" x14ac:dyDescent="0.25">
      <c r="A1665" s="2">
        <v>1029</v>
      </c>
      <c r="B1665" s="2">
        <v>11983</v>
      </c>
      <c r="C1665" s="1">
        <v>-190</v>
      </c>
      <c r="D1665" s="2" t="s">
        <v>6</v>
      </c>
      <c r="E1665" s="1">
        <v>53</v>
      </c>
      <c r="F1665" s="10">
        <v>45592</v>
      </c>
      <c r="G1665" s="2">
        <v>1</v>
      </c>
      <c r="H1665">
        <f t="shared" si="26"/>
        <v>-5775</v>
      </c>
    </row>
    <row r="1666" spans="1:8" x14ac:dyDescent="0.25">
      <c r="A1666" s="2">
        <v>1029</v>
      </c>
      <c r="B1666" s="2">
        <v>19224</v>
      </c>
      <c r="C1666" s="2">
        <v>-2743</v>
      </c>
      <c r="D1666" s="2" t="s">
        <v>5</v>
      </c>
      <c r="E1666" s="1">
        <v>55</v>
      </c>
      <c r="F1666" s="10">
        <v>45595</v>
      </c>
      <c r="G1666" s="2">
        <v>2</v>
      </c>
      <c r="H1666">
        <f t="shared" si="26"/>
        <v>-8518</v>
      </c>
    </row>
    <row r="1667" spans="1:8" x14ac:dyDescent="0.25">
      <c r="A1667" s="2">
        <v>1029</v>
      </c>
      <c r="B1667" s="2">
        <v>17109</v>
      </c>
      <c r="C1667" s="2">
        <v>3146</v>
      </c>
      <c r="D1667" s="2" t="s">
        <v>4</v>
      </c>
      <c r="E1667" s="1">
        <v>37</v>
      </c>
      <c r="F1667" s="10">
        <v>45598</v>
      </c>
      <c r="G1667" s="2">
        <v>4</v>
      </c>
      <c r="H1667">
        <f t="shared" si="26"/>
        <v>-5372</v>
      </c>
    </row>
    <row r="1668" spans="1:8" x14ac:dyDescent="0.25">
      <c r="A1668" s="2">
        <v>1029</v>
      </c>
      <c r="B1668" s="2">
        <v>19923</v>
      </c>
      <c r="C1668" s="2">
        <v>-62</v>
      </c>
      <c r="D1668" s="2" t="s">
        <v>6</v>
      </c>
      <c r="E1668" s="7"/>
      <c r="F1668" s="10">
        <v>45614</v>
      </c>
      <c r="G1668" s="2">
        <v>3</v>
      </c>
      <c r="H1668">
        <f t="shared" si="26"/>
        <v>-5434</v>
      </c>
    </row>
    <row r="1669" spans="1:8" x14ac:dyDescent="0.25">
      <c r="A1669" s="2">
        <v>1029</v>
      </c>
      <c r="B1669" s="2">
        <v>9326</v>
      </c>
      <c r="C1669" s="2">
        <v>2658</v>
      </c>
      <c r="D1669" s="2" t="s">
        <v>4</v>
      </c>
      <c r="E1669" s="1">
        <v>69</v>
      </c>
      <c r="F1669" s="10">
        <v>45618</v>
      </c>
      <c r="G1669" s="2">
        <v>2</v>
      </c>
      <c r="H1669">
        <f t="shared" si="26"/>
        <v>-2776</v>
      </c>
    </row>
    <row r="1670" spans="1:8" x14ac:dyDescent="0.25">
      <c r="A1670" s="2">
        <v>1029</v>
      </c>
      <c r="B1670" s="2">
        <v>13944</v>
      </c>
      <c r="C1670" s="2">
        <v>-1174</v>
      </c>
      <c r="D1670" s="2" t="s">
        <v>5</v>
      </c>
      <c r="E1670" s="1">
        <v>30</v>
      </c>
      <c r="F1670" s="10">
        <v>45621</v>
      </c>
      <c r="G1670" s="2">
        <v>1</v>
      </c>
      <c r="H1670">
        <f t="shared" si="26"/>
        <v>-3950</v>
      </c>
    </row>
    <row r="1671" spans="1:8" x14ac:dyDescent="0.25">
      <c r="A1671" s="2">
        <v>1029</v>
      </c>
      <c r="B1671" s="2">
        <v>5252</v>
      </c>
      <c r="C1671" s="2">
        <v>-159</v>
      </c>
      <c r="D1671" s="2" t="s">
        <v>6</v>
      </c>
      <c r="E1671" s="7"/>
      <c r="F1671" s="10">
        <v>45646</v>
      </c>
      <c r="G1671" s="2">
        <v>1</v>
      </c>
      <c r="H1671">
        <f t="shared" si="26"/>
        <v>-4109</v>
      </c>
    </row>
    <row r="1672" spans="1:8" x14ac:dyDescent="0.25">
      <c r="A1672" s="2">
        <v>1029</v>
      </c>
      <c r="B1672" s="2">
        <v>6549</v>
      </c>
      <c r="C1672" s="2">
        <v>-424</v>
      </c>
      <c r="D1672" s="2" t="s">
        <v>5</v>
      </c>
      <c r="E1672" s="7"/>
      <c r="F1672" s="10">
        <v>45653</v>
      </c>
      <c r="G1672" s="2">
        <v>1</v>
      </c>
      <c r="H1672">
        <f t="shared" si="26"/>
        <v>-4533</v>
      </c>
    </row>
    <row r="1673" spans="1:8" x14ac:dyDescent="0.25">
      <c r="A1673" s="2">
        <v>1029</v>
      </c>
      <c r="B1673" s="2">
        <v>12627</v>
      </c>
      <c r="C1673" s="2">
        <v>-201</v>
      </c>
      <c r="D1673" s="2" t="s">
        <v>6</v>
      </c>
      <c r="E1673" s="7"/>
      <c r="F1673" s="10">
        <v>45657</v>
      </c>
      <c r="G1673" s="2">
        <v>2</v>
      </c>
      <c r="H1673">
        <f t="shared" si="26"/>
        <v>-4734</v>
      </c>
    </row>
    <row r="1674" spans="1:8" x14ac:dyDescent="0.25">
      <c r="A1674" s="2">
        <v>1030</v>
      </c>
      <c r="B1674" s="2">
        <v>16847</v>
      </c>
      <c r="C1674" s="2">
        <v>745</v>
      </c>
      <c r="D1674" s="2" t="s">
        <v>4</v>
      </c>
      <c r="E1674" s="1">
        <v>69</v>
      </c>
      <c r="F1674" s="10">
        <v>44949</v>
      </c>
      <c r="G1674" s="1">
        <v>5</v>
      </c>
      <c r="H1674">
        <f t="shared" si="26"/>
        <v>16847</v>
      </c>
    </row>
    <row r="1675" spans="1:8" x14ac:dyDescent="0.25">
      <c r="A1675" s="2">
        <v>1030</v>
      </c>
      <c r="B1675" s="2">
        <v>15834</v>
      </c>
      <c r="C1675" s="2">
        <v>4237</v>
      </c>
      <c r="D1675" s="2" t="s">
        <v>4</v>
      </c>
      <c r="E1675" s="1">
        <v>36</v>
      </c>
      <c r="F1675" s="10">
        <v>44952</v>
      </c>
      <c r="G1675" s="1">
        <v>4</v>
      </c>
      <c r="H1675">
        <f t="shared" si="26"/>
        <v>21084</v>
      </c>
    </row>
    <row r="1676" spans="1:8" x14ac:dyDescent="0.25">
      <c r="A1676" s="2">
        <v>1030</v>
      </c>
      <c r="B1676" s="2">
        <v>6354</v>
      </c>
      <c r="C1676" s="1">
        <v>-437</v>
      </c>
      <c r="D1676" s="2" t="s">
        <v>6</v>
      </c>
      <c r="E1676" s="1">
        <v>57</v>
      </c>
      <c r="F1676" s="10">
        <v>44960</v>
      </c>
      <c r="G1676" s="1">
        <v>1</v>
      </c>
      <c r="H1676">
        <f t="shared" si="26"/>
        <v>20647</v>
      </c>
    </row>
    <row r="1677" spans="1:8" x14ac:dyDescent="0.25">
      <c r="A1677" s="2">
        <v>1030</v>
      </c>
      <c r="B1677" s="2">
        <v>9664</v>
      </c>
      <c r="C1677" s="1">
        <v>1270</v>
      </c>
      <c r="D1677" s="2" t="s">
        <v>6</v>
      </c>
      <c r="E1677" s="1">
        <v>53</v>
      </c>
      <c r="F1677" s="10">
        <v>45010</v>
      </c>
      <c r="G1677" s="1">
        <v>4</v>
      </c>
      <c r="H1677">
        <f t="shared" si="26"/>
        <v>21917</v>
      </c>
    </row>
    <row r="1678" spans="1:8" x14ac:dyDescent="0.25">
      <c r="A1678" s="2">
        <v>1030</v>
      </c>
      <c r="B1678" s="2">
        <v>12311</v>
      </c>
      <c r="C1678" s="2">
        <v>-3099</v>
      </c>
      <c r="D1678" s="2" t="s">
        <v>5</v>
      </c>
      <c r="E1678" s="1">
        <v>27</v>
      </c>
      <c r="F1678" s="10">
        <v>45021</v>
      </c>
      <c r="G1678" s="1">
        <v>2</v>
      </c>
      <c r="H1678">
        <f t="shared" si="26"/>
        <v>18818</v>
      </c>
    </row>
    <row r="1679" spans="1:8" x14ac:dyDescent="0.25">
      <c r="A1679" s="2">
        <v>1030</v>
      </c>
      <c r="B1679" s="2">
        <v>8362</v>
      </c>
      <c r="C1679" s="1">
        <v>388</v>
      </c>
      <c r="D1679" s="2" t="s">
        <v>6</v>
      </c>
      <c r="E1679" s="1">
        <v>61</v>
      </c>
      <c r="F1679" s="10">
        <v>45026</v>
      </c>
      <c r="G1679" s="1">
        <v>4</v>
      </c>
      <c r="H1679">
        <f t="shared" si="26"/>
        <v>19206</v>
      </c>
    </row>
    <row r="1680" spans="1:8" x14ac:dyDescent="0.25">
      <c r="A1680" s="2">
        <v>1030</v>
      </c>
      <c r="B1680" s="2">
        <v>6629</v>
      </c>
      <c r="C1680" s="1">
        <v>626</v>
      </c>
      <c r="D1680" s="2" t="s">
        <v>6</v>
      </c>
      <c r="E1680" s="1">
        <v>48</v>
      </c>
      <c r="F1680" s="10">
        <v>45082</v>
      </c>
      <c r="G1680" s="1">
        <v>3</v>
      </c>
      <c r="H1680">
        <f t="shared" si="26"/>
        <v>19832</v>
      </c>
    </row>
    <row r="1681" spans="1:8" x14ac:dyDescent="0.25">
      <c r="A1681" s="2">
        <v>1030</v>
      </c>
      <c r="B1681" s="2">
        <v>10382</v>
      </c>
      <c r="C1681" s="2">
        <v>2505</v>
      </c>
      <c r="D1681" s="2" t="s">
        <v>4</v>
      </c>
      <c r="E1681" s="1">
        <v>38</v>
      </c>
      <c r="F1681" s="10">
        <v>45103</v>
      </c>
      <c r="G1681" s="1">
        <v>5</v>
      </c>
      <c r="H1681">
        <f t="shared" si="26"/>
        <v>22337</v>
      </c>
    </row>
    <row r="1682" spans="1:8" x14ac:dyDescent="0.25">
      <c r="A1682" s="2">
        <v>1030</v>
      </c>
      <c r="B1682" s="2">
        <v>12964</v>
      </c>
      <c r="C1682" s="2">
        <v>-4513</v>
      </c>
      <c r="D1682" s="2" t="s">
        <v>5</v>
      </c>
      <c r="E1682" s="1">
        <v>44</v>
      </c>
      <c r="F1682" s="10">
        <v>45108</v>
      </c>
      <c r="G1682" s="1">
        <v>2</v>
      </c>
      <c r="H1682">
        <f t="shared" si="26"/>
        <v>17824</v>
      </c>
    </row>
    <row r="1683" spans="1:8" x14ac:dyDescent="0.25">
      <c r="A1683" s="2">
        <v>1030</v>
      </c>
      <c r="B1683" s="2">
        <v>8603</v>
      </c>
      <c r="C1683" s="2">
        <v>3066</v>
      </c>
      <c r="D1683" s="2" t="s">
        <v>4</v>
      </c>
      <c r="E1683" s="1">
        <v>32</v>
      </c>
      <c r="F1683" s="10">
        <v>45142</v>
      </c>
      <c r="G1683" s="1">
        <v>3</v>
      </c>
      <c r="H1683">
        <f t="shared" si="26"/>
        <v>20890</v>
      </c>
    </row>
    <row r="1684" spans="1:8" x14ac:dyDescent="0.25">
      <c r="A1684" s="2">
        <v>1030</v>
      </c>
      <c r="B1684" s="2">
        <v>8915</v>
      </c>
      <c r="C1684" s="2">
        <v>-3766</v>
      </c>
      <c r="D1684" s="2" t="s">
        <v>5</v>
      </c>
      <c r="E1684" s="1">
        <v>55</v>
      </c>
      <c r="F1684" s="10">
        <v>45170</v>
      </c>
      <c r="G1684" s="1">
        <v>5</v>
      </c>
      <c r="H1684">
        <f t="shared" si="26"/>
        <v>17124</v>
      </c>
    </row>
    <row r="1685" spans="1:8" x14ac:dyDescent="0.25">
      <c r="A1685" s="2">
        <v>1030</v>
      </c>
      <c r="B1685" s="2">
        <v>12614</v>
      </c>
      <c r="C1685" s="1">
        <v>0</v>
      </c>
      <c r="D1685" s="2" t="s">
        <v>6</v>
      </c>
      <c r="E1685" s="1">
        <v>55</v>
      </c>
      <c r="F1685" s="10">
        <v>45208</v>
      </c>
      <c r="G1685" s="1">
        <v>3</v>
      </c>
      <c r="H1685">
        <f t="shared" si="26"/>
        <v>17124</v>
      </c>
    </row>
    <row r="1686" spans="1:8" x14ac:dyDescent="0.25">
      <c r="A1686" s="2">
        <v>1030</v>
      </c>
      <c r="B1686" s="2">
        <v>13546</v>
      </c>
      <c r="C1686" s="2">
        <v>4556</v>
      </c>
      <c r="D1686" s="2" t="s">
        <v>4</v>
      </c>
      <c r="E1686" s="1">
        <v>46</v>
      </c>
      <c r="F1686" s="10">
        <v>45231</v>
      </c>
      <c r="G1686" s="1">
        <v>3</v>
      </c>
      <c r="H1686">
        <f t="shared" si="26"/>
        <v>21680</v>
      </c>
    </row>
    <row r="1687" spans="1:8" x14ac:dyDescent="0.25">
      <c r="A1687" s="2">
        <v>1030</v>
      </c>
      <c r="B1687" s="2">
        <v>15334</v>
      </c>
      <c r="C1687" s="2">
        <v>72</v>
      </c>
      <c r="D1687" s="2" t="s">
        <v>4</v>
      </c>
      <c r="E1687" s="1">
        <v>46</v>
      </c>
      <c r="F1687" s="10">
        <v>45241</v>
      </c>
      <c r="G1687" s="1">
        <v>4</v>
      </c>
      <c r="H1687">
        <f t="shared" si="26"/>
        <v>21752</v>
      </c>
    </row>
    <row r="1688" spans="1:8" x14ac:dyDescent="0.25">
      <c r="A1688" s="2">
        <v>1030</v>
      </c>
      <c r="B1688" s="2">
        <v>6608</v>
      </c>
      <c r="C1688" s="2">
        <v>3743</v>
      </c>
      <c r="D1688" s="2" t="s">
        <v>4</v>
      </c>
      <c r="E1688" s="1">
        <v>51</v>
      </c>
      <c r="F1688" s="10">
        <v>45248</v>
      </c>
      <c r="G1688" s="1">
        <v>2</v>
      </c>
      <c r="H1688">
        <f t="shared" si="26"/>
        <v>25495</v>
      </c>
    </row>
    <row r="1689" spans="1:8" x14ac:dyDescent="0.25">
      <c r="A1689" s="2">
        <v>1030</v>
      </c>
      <c r="B1689" s="2">
        <v>13479</v>
      </c>
      <c r="C1689" s="1">
        <v>587</v>
      </c>
      <c r="D1689" s="2" t="s">
        <v>6</v>
      </c>
      <c r="E1689" s="1">
        <v>67</v>
      </c>
      <c r="F1689" s="10">
        <v>45282</v>
      </c>
      <c r="G1689" s="1">
        <v>1</v>
      </c>
      <c r="H1689">
        <f t="shared" si="26"/>
        <v>26082</v>
      </c>
    </row>
    <row r="1690" spans="1:8" x14ac:dyDescent="0.25">
      <c r="A1690" s="2">
        <v>1030</v>
      </c>
      <c r="B1690" s="2">
        <v>15167</v>
      </c>
      <c r="C1690" s="2">
        <v>-428</v>
      </c>
      <c r="D1690" s="2" t="s">
        <v>5</v>
      </c>
      <c r="E1690" s="1">
        <v>69</v>
      </c>
      <c r="F1690" s="10">
        <v>45286</v>
      </c>
      <c r="G1690" s="1">
        <v>2</v>
      </c>
      <c r="H1690">
        <f t="shared" si="26"/>
        <v>25654</v>
      </c>
    </row>
    <row r="1691" spans="1:8" x14ac:dyDescent="0.25">
      <c r="A1691" s="2">
        <v>1030</v>
      </c>
      <c r="B1691" s="2">
        <v>16473</v>
      </c>
      <c r="C1691" s="1">
        <v>-203</v>
      </c>
      <c r="D1691" s="2" t="s">
        <v>6</v>
      </c>
      <c r="E1691" s="1">
        <v>45</v>
      </c>
      <c r="F1691" s="10">
        <v>45306</v>
      </c>
      <c r="G1691" s="1">
        <v>5</v>
      </c>
      <c r="H1691">
        <f t="shared" si="26"/>
        <v>25451</v>
      </c>
    </row>
    <row r="1692" spans="1:8" x14ac:dyDescent="0.25">
      <c r="A1692" s="2">
        <v>1030</v>
      </c>
      <c r="B1692" s="2">
        <v>7038</v>
      </c>
      <c r="C1692" s="1">
        <v>274</v>
      </c>
      <c r="D1692" s="2" t="s">
        <v>6</v>
      </c>
      <c r="E1692" s="1">
        <v>54</v>
      </c>
      <c r="F1692" s="10">
        <v>45323</v>
      </c>
      <c r="G1692" s="1">
        <v>2</v>
      </c>
      <c r="H1692">
        <f t="shared" si="26"/>
        <v>25725</v>
      </c>
    </row>
    <row r="1693" spans="1:8" x14ac:dyDescent="0.25">
      <c r="A1693" s="2">
        <v>1030</v>
      </c>
      <c r="B1693" s="2">
        <v>14811</v>
      </c>
      <c r="C1693" s="1">
        <v>173</v>
      </c>
      <c r="D1693" s="2" t="s">
        <v>6</v>
      </c>
      <c r="E1693" s="1">
        <v>50</v>
      </c>
      <c r="F1693" s="10">
        <v>45327</v>
      </c>
      <c r="G1693" s="1">
        <v>1</v>
      </c>
      <c r="H1693">
        <f t="shared" si="26"/>
        <v>25898</v>
      </c>
    </row>
    <row r="1694" spans="1:8" x14ac:dyDescent="0.25">
      <c r="A1694" s="2">
        <v>1030</v>
      </c>
      <c r="B1694" s="2">
        <v>19638</v>
      </c>
      <c r="C1694" s="2">
        <v>1992</v>
      </c>
      <c r="D1694" s="2" t="s">
        <v>4</v>
      </c>
      <c r="E1694" s="2">
        <v>34</v>
      </c>
      <c r="F1694" s="10">
        <v>45344</v>
      </c>
      <c r="G1694" s="2">
        <v>3</v>
      </c>
      <c r="H1694">
        <f t="shared" si="26"/>
        <v>27890</v>
      </c>
    </row>
    <row r="1695" spans="1:8" x14ac:dyDescent="0.25">
      <c r="A1695" s="2">
        <v>1030</v>
      </c>
      <c r="B1695" s="2">
        <v>6928</v>
      </c>
      <c r="C1695" s="1">
        <v>223</v>
      </c>
      <c r="D1695" s="2" t="s">
        <v>6</v>
      </c>
      <c r="E1695" s="1">
        <v>45</v>
      </c>
      <c r="F1695" s="10">
        <v>45355</v>
      </c>
      <c r="G1695" s="1">
        <v>3</v>
      </c>
      <c r="H1695">
        <f t="shared" si="26"/>
        <v>28113</v>
      </c>
    </row>
    <row r="1696" spans="1:8" x14ac:dyDescent="0.25">
      <c r="A1696" s="2">
        <v>1030</v>
      </c>
      <c r="B1696" s="2">
        <v>11707</v>
      </c>
      <c r="C1696" s="1">
        <v>791</v>
      </c>
      <c r="D1696" s="2" t="s">
        <v>6</v>
      </c>
      <c r="E1696" s="1">
        <v>35</v>
      </c>
      <c r="F1696" s="10">
        <v>45372</v>
      </c>
      <c r="G1696" s="1">
        <v>3</v>
      </c>
      <c r="H1696">
        <f t="shared" si="26"/>
        <v>28904</v>
      </c>
    </row>
    <row r="1697" spans="1:8" x14ac:dyDescent="0.25">
      <c r="A1697" s="2">
        <v>1030</v>
      </c>
      <c r="B1697" s="2">
        <v>11711</v>
      </c>
      <c r="C1697" s="2">
        <v>2763</v>
      </c>
      <c r="D1697" s="2" t="s">
        <v>4</v>
      </c>
      <c r="E1697" s="1">
        <v>49</v>
      </c>
      <c r="F1697" s="10">
        <v>45379</v>
      </c>
      <c r="G1697" s="1">
        <v>5</v>
      </c>
      <c r="H1697">
        <f t="shared" si="26"/>
        <v>31667</v>
      </c>
    </row>
    <row r="1698" spans="1:8" x14ac:dyDescent="0.25">
      <c r="A1698" s="2">
        <v>1030</v>
      </c>
      <c r="B1698" s="2">
        <v>7573</v>
      </c>
      <c r="C1698" s="2">
        <v>3307</v>
      </c>
      <c r="D1698" s="2" t="s">
        <v>4</v>
      </c>
      <c r="E1698" s="1">
        <v>57</v>
      </c>
      <c r="F1698" s="10">
        <v>45393</v>
      </c>
      <c r="G1698" s="1">
        <v>2</v>
      </c>
      <c r="H1698">
        <f t="shared" si="26"/>
        <v>34974</v>
      </c>
    </row>
    <row r="1699" spans="1:8" x14ac:dyDescent="0.25">
      <c r="A1699" s="2">
        <v>1030</v>
      </c>
      <c r="B1699" s="2">
        <v>17066</v>
      </c>
      <c r="C1699" s="2">
        <v>-4098</v>
      </c>
      <c r="D1699" s="2" t="s">
        <v>5</v>
      </c>
      <c r="E1699" s="1">
        <v>61</v>
      </c>
      <c r="F1699" s="10">
        <v>45398</v>
      </c>
      <c r="G1699" s="1">
        <v>5</v>
      </c>
      <c r="H1699">
        <f t="shared" si="26"/>
        <v>30876</v>
      </c>
    </row>
    <row r="1700" spans="1:8" x14ac:dyDescent="0.25">
      <c r="A1700" s="2">
        <v>1030</v>
      </c>
      <c r="B1700" s="2">
        <v>7661</v>
      </c>
      <c r="C1700" s="1">
        <v>738</v>
      </c>
      <c r="D1700" s="2" t="s">
        <v>6</v>
      </c>
      <c r="E1700" s="1">
        <v>66</v>
      </c>
      <c r="F1700" s="10">
        <v>45407</v>
      </c>
      <c r="G1700" s="1">
        <v>4</v>
      </c>
      <c r="H1700">
        <f t="shared" si="26"/>
        <v>31614</v>
      </c>
    </row>
    <row r="1701" spans="1:8" x14ac:dyDescent="0.25">
      <c r="A1701" s="2">
        <v>1030</v>
      </c>
      <c r="B1701" s="2">
        <v>8536</v>
      </c>
      <c r="C1701" s="1">
        <v>324</v>
      </c>
      <c r="D1701" s="2" t="s">
        <v>6</v>
      </c>
      <c r="E1701" s="1">
        <v>46</v>
      </c>
      <c r="F1701" s="10">
        <v>45410</v>
      </c>
      <c r="G1701" s="1">
        <v>4</v>
      </c>
      <c r="H1701">
        <f t="shared" si="26"/>
        <v>31938</v>
      </c>
    </row>
    <row r="1702" spans="1:8" x14ac:dyDescent="0.25">
      <c r="A1702" s="2">
        <v>1030</v>
      </c>
      <c r="B1702" s="2">
        <v>11446</v>
      </c>
      <c r="C1702" s="1">
        <v>804</v>
      </c>
      <c r="D1702" s="2" t="s">
        <v>6</v>
      </c>
      <c r="E1702" s="1">
        <v>35</v>
      </c>
      <c r="F1702" s="10">
        <v>45416</v>
      </c>
      <c r="G1702" s="1">
        <v>2</v>
      </c>
      <c r="H1702">
        <f t="shared" si="26"/>
        <v>32742</v>
      </c>
    </row>
    <row r="1703" spans="1:8" x14ac:dyDescent="0.25">
      <c r="A1703" s="2">
        <v>1030</v>
      </c>
      <c r="B1703" s="2">
        <v>8095</v>
      </c>
      <c r="C1703" s="1">
        <v>-92</v>
      </c>
      <c r="D1703" s="2" t="s">
        <v>6</v>
      </c>
      <c r="E1703" s="1">
        <v>52</v>
      </c>
      <c r="F1703" s="10">
        <v>45421</v>
      </c>
      <c r="G1703" s="1">
        <v>4</v>
      </c>
      <c r="H1703">
        <f t="shared" si="26"/>
        <v>32650</v>
      </c>
    </row>
    <row r="1704" spans="1:8" x14ac:dyDescent="0.25">
      <c r="A1704" s="2">
        <v>1030</v>
      </c>
      <c r="B1704" s="2">
        <v>7413</v>
      </c>
      <c r="C1704" s="2">
        <v>71</v>
      </c>
      <c r="D1704" s="2" t="s">
        <v>4</v>
      </c>
      <c r="E1704" s="1">
        <v>47</v>
      </c>
      <c r="F1704" s="10">
        <v>45431</v>
      </c>
      <c r="G1704" s="1">
        <v>2</v>
      </c>
      <c r="H1704">
        <f t="shared" si="26"/>
        <v>32721</v>
      </c>
    </row>
    <row r="1705" spans="1:8" x14ac:dyDescent="0.25">
      <c r="A1705" s="2">
        <v>1030</v>
      </c>
      <c r="B1705" s="2">
        <v>6442</v>
      </c>
      <c r="C1705" s="1">
        <v>241</v>
      </c>
      <c r="D1705" s="2" t="s">
        <v>6</v>
      </c>
      <c r="E1705" s="1">
        <v>56</v>
      </c>
      <c r="F1705" s="10">
        <v>45440</v>
      </c>
      <c r="G1705" s="1">
        <v>2</v>
      </c>
      <c r="H1705">
        <f t="shared" si="26"/>
        <v>32962</v>
      </c>
    </row>
    <row r="1706" spans="1:8" x14ac:dyDescent="0.25">
      <c r="A1706" s="2">
        <v>1030</v>
      </c>
      <c r="B1706" s="2">
        <v>13643</v>
      </c>
      <c r="C1706" s="2">
        <v>2261</v>
      </c>
      <c r="D1706" s="2" t="s">
        <v>4</v>
      </c>
      <c r="E1706" s="1">
        <v>27</v>
      </c>
      <c r="F1706" s="10">
        <v>45453</v>
      </c>
      <c r="G1706" s="1">
        <v>4</v>
      </c>
      <c r="H1706">
        <f t="shared" si="26"/>
        <v>35223</v>
      </c>
    </row>
    <row r="1707" spans="1:8" x14ac:dyDescent="0.25">
      <c r="A1707" s="2">
        <v>1030</v>
      </c>
      <c r="B1707" s="2">
        <v>6146</v>
      </c>
      <c r="C1707" s="1">
        <v>1091</v>
      </c>
      <c r="D1707" s="2" t="s">
        <v>6</v>
      </c>
      <c r="E1707" s="1">
        <v>61</v>
      </c>
      <c r="F1707" s="10">
        <v>45453</v>
      </c>
      <c r="G1707" s="1">
        <v>3</v>
      </c>
      <c r="H1707">
        <f t="shared" si="26"/>
        <v>36314</v>
      </c>
    </row>
    <row r="1708" spans="1:8" x14ac:dyDescent="0.25">
      <c r="A1708" s="2">
        <v>1030</v>
      </c>
      <c r="B1708" s="2">
        <v>8521</v>
      </c>
      <c r="C1708" s="1">
        <v>-345</v>
      </c>
      <c r="D1708" s="2" t="s">
        <v>6</v>
      </c>
      <c r="E1708" s="1">
        <v>45</v>
      </c>
      <c r="F1708" s="10">
        <v>45487</v>
      </c>
      <c r="G1708" s="1">
        <v>3</v>
      </c>
      <c r="H1708">
        <f t="shared" si="26"/>
        <v>35969</v>
      </c>
    </row>
    <row r="1709" spans="1:8" x14ac:dyDescent="0.25">
      <c r="A1709" s="2">
        <v>1030</v>
      </c>
      <c r="B1709" s="2">
        <v>6454</v>
      </c>
      <c r="C1709" s="2">
        <v>4282</v>
      </c>
      <c r="D1709" s="2" t="s">
        <v>4</v>
      </c>
      <c r="E1709" s="1">
        <v>56</v>
      </c>
      <c r="F1709" s="10">
        <v>45492</v>
      </c>
      <c r="G1709" s="1">
        <v>1</v>
      </c>
      <c r="H1709">
        <f t="shared" si="26"/>
        <v>40251</v>
      </c>
    </row>
    <row r="1710" spans="1:8" x14ac:dyDescent="0.25">
      <c r="A1710" s="2">
        <v>1030</v>
      </c>
      <c r="B1710" s="2">
        <v>5577</v>
      </c>
      <c r="C1710" s="2">
        <v>99</v>
      </c>
      <c r="D1710" s="2" t="s">
        <v>4</v>
      </c>
      <c r="E1710" s="1">
        <v>63</v>
      </c>
      <c r="F1710" s="10">
        <v>45510</v>
      </c>
      <c r="G1710" s="1">
        <v>4</v>
      </c>
      <c r="H1710">
        <f t="shared" si="26"/>
        <v>40350</v>
      </c>
    </row>
    <row r="1711" spans="1:8" x14ac:dyDescent="0.25">
      <c r="A1711" s="2">
        <v>1030</v>
      </c>
      <c r="B1711" s="2">
        <v>9222</v>
      </c>
      <c r="C1711" s="2">
        <v>587</v>
      </c>
      <c r="D1711" s="2" t="s">
        <v>4</v>
      </c>
      <c r="E1711" s="1">
        <v>37</v>
      </c>
      <c r="F1711" s="10">
        <v>45528</v>
      </c>
      <c r="G1711" s="1">
        <v>5</v>
      </c>
      <c r="H1711">
        <f t="shared" si="26"/>
        <v>40937</v>
      </c>
    </row>
    <row r="1712" spans="1:8" x14ac:dyDescent="0.25">
      <c r="A1712" s="2">
        <v>1030</v>
      </c>
      <c r="B1712" s="2">
        <v>15485</v>
      </c>
      <c r="C1712" s="2">
        <v>-1023</v>
      </c>
      <c r="D1712" s="2" t="s">
        <v>5</v>
      </c>
      <c r="E1712" s="1">
        <v>33</v>
      </c>
      <c r="F1712" s="10">
        <v>45539</v>
      </c>
      <c r="G1712" s="1">
        <v>4</v>
      </c>
      <c r="H1712">
        <f t="shared" si="26"/>
        <v>39914</v>
      </c>
    </row>
    <row r="1713" spans="1:8" x14ac:dyDescent="0.25">
      <c r="A1713" s="2">
        <v>1030</v>
      </c>
      <c r="B1713" s="2">
        <v>19863</v>
      </c>
      <c r="C1713" s="2">
        <v>-397</v>
      </c>
      <c r="D1713" s="2" t="s">
        <v>5</v>
      </c>
      <c r="E1713" s="7"/>
      <c r="F1713" s="10">
        <v>45567</v>
      </c>
      <c r="G1713" s="2">
        <v>1</v>
      </c>
      <c r="H1713">
        <f t="shared" ref="H1713:H1776" si="27">IF(A1713=A1712,H1712+C1713,B1713)</f>
        <v>39517</v>
      </c>
    </row>
    <row r="1714" spans="1:8" x14ac:dyDescent="0.25">
      <c r="A1714" s="2">
        <v>1030</v>
      </c>
      <c r="B1714" s="2">
        <v>6920</v>
      </c>
      <c r="C1714" s="2">
        <v>-177</v>
      </c>
      <c r="D1714" s="2" t="s">
        <v>5</v>
      </c>
      <c r="E1714" s="7"/>
      <c r="F1714" s="10">
        <v>45572</v>
      </c>
      <c r="G1714" s="2">
        <v>3</v>
      </c>
      <c r="H1714">
        <f t="shared" si="27"/>
        <v>39340</v>
      </c>
    </row>
    <row r="1715" spans="1:8" x14ac:dyDescent="0.25">
      <c r="A1715" s="2">
        <v>1030</v>
      </c>
      <c r="B1715" s="2">
        <v>16438</v>
      </c>
      <c r="C1715" s="1">
        <v>1164</v>
      </c>
      <c r="D1715" s="2" t="s">
        <v>6</v>
      </c>
      <c r="E1715" s="1">
        <v>44</v>
      </c>
      <c r="F1715" s="10">
        <v>45608</v>
      </c>
      <c r="G1715" s="2">
        <v>2</v>
      </c>
      <c r="H1715">
        <f t="shared" si="27"/>
        <v>40504</v>
      </c>
    </row>
    <row r="1716" spans="1:8" x14ac:dyDescent="0.25">
      <c r="A1716" s="2">
        <v>1030</v>
      </c>
      <c r="B1716" s="2">
        <v>9025</v>
      </c>
      <c r="C1716" s="2">
        <v>-4554</v>
      </c>
      <c r="D1716" s="2" t="s">
        <v>5</v>
      </c>
      <c r="E1716" s="1">
        <v>37</v>
      </c>
      <c r="F1716" s="10">
        <v>45612</v>
      </c>
      <c r="G1716" s="2">
        <v>3</v>
      </c>
      <c r="H1716">
        <f t="shared" si="27"/>
        <v>35950</v>
      </c>
    </row>
    <row r="1717" spans="1:8" x14ac:dyDescent="0.25">
      <c r="A1717" s="2">
        <v>1030</v>
      </c>
      <c r="B1717" s="2">
        <v>13571</v>
      </c>
      <c r="C1717" s="2">
        <v>1970</v>
      </c>
      <c r="D1717" s="2" t="s">
        <v>4</v>
      </c>
      <c r="E1717" s="1">
        <v>41</v>
      </c>
      <c r="F1717" s="10">
        <v>45614</v>
      </c>
      <c r="G1717" s="2">
        <v>2</v>
      </c>
      <c r="H1717">
        <f t="shared" si="27"/>
        <v>37920</v>
      </c>
    </row>
    <row r="1718" spans="1:8" x14ac:dyDescent="0.25">
      <c r="A1718" s="2">
        <v>1030</v>
      </c>
      <c r="B1718" s="2">
        <v>19076</v>
      </c>
      <c r="C1718" s="2">
        <v>3101</v>
      </c>
      <c r="D1718" s="2" t="s">
        <v>4</v>
      </c>
      <c r="E1718" s="1">
        <v>49</v>
      </c>
      <c r="F1718" s="10">
        <v>45627</v>
      </c>
      <c r="G1718" s="2">
        <v>2</v>
      </c>
      <c r="H1718">
        <f t="shared" si="27"/>
        <v>41021</v>
      </c>
    </row>
    <row r="1719" spans="1:8" x14ac:dyDescent="0.25">
      <c r="A1719" s="2">
        <v>1030</v>
      </c>
      <c r="B1719" s="2">
        <v>7861</v>
      </c>
      <c r="C1719" s="2">
        <v>-267</v>
      </c>
      <c r="D1719" s="2" t="s">
        <v>5</v>
      </c>
      <c r="E1719" s="7"/>
      <c r="F1719" s="10">
        <v>45627</v>
      </c>
      <c r="G1719" s="2">
        <v>2</v>
      </c>
      <c r="H1719">
        <f t="shared" si="27"/>
        <v>40754</v>
      </c>
    </row>
    <row r="1720" spans="1:8" x14ac:dyDescent="0.25">
      <c r="A1720" s="2">
        <v>1030</v>
      </c>
      <c r="B1720" s="2">
        <v>12080</v>
      </c>
      <c r="C1720" s="2">
        <v>-4719</v>
      </c>
      <c r="D1720" s="2" t="s">
        <v>5</v>
      </c>
      <c r="E1720" s="1">
        <v>38</v>
      </c>
      <c r="F1720" s="10">
        <v>45628</v>
      </c>
      <c r="G1720" s="2">
        <v>5</v>
      </c>
      <c r="H1720">
        <f t="shared" si="27"/>
        <v>36035</v>
      </c>
    </row>
    <row r="1721" spans="1:8" x14ac:dyDescent="0.25">
      <c r="A1721" s="2">
        <v>1030</v>
      </c>
      <c r="B1721" s="2">
        <v>9556</v>
      </c>
      <c r="C1721" s="1">
        <v>1132</v>
      </c>
      <c r="D1721" s="2" t="s">
        <v>6</v>
      </c>
      <c r="E1721" s="1">
        <v>51</v>
      </c>
      <c r="F1721" s="10">
        <v>45641</v>
      </c>
      <c r="G1721" s="2">
        <v>2</v>
      </c>
      <c r="H1721">
        <f t="shared" si="27"/>
        <v>37167</v>
      </c>
    </row>
    <row r="1722" spans="1:8" x14ac:dyDescent="0.25">
      <c r="A1722" s="2">
        <v>1030</v>
      </c>
      <c r="B1722" s="2">
        <v>5665</v>
      </c>
      <c r="C1722" s="2">
        <v>1654</v>
      </c>
      <c r="D1722" s="2" t="s">
        <v>4</v>
      </c>
      <c r="E1722" s="1">
        <v>32</v>
      </c>
      <c r="F1722" s="10">
        <v>45649</v>
      </c>
      <c r="G1722" s="2">
        <v>3</v>
      </c>
      <c r="H1722">
        <f t="shared" si="27"/>
        <v>38821</v>
      </c>
    </row>
    <row r="1723" spans="1:8" x14ac:dyDescent="0.25">
      <c r="A1723" s="2">
        <v>1030</v>
      </c>
      <c r="B1723" s="2">
        <v>12332</v>
      </c>
      <c r="C1723" s="2">
        <v>-455</v>
      </c>
      <c r="D1723" s="2" t="s">
        <v>5</v>
      </c>
      <c r="E1723" s="1">
        <v>37</v>
      </c>
      <c r="F1723" s="10">
        <v>45656</v>
      </c>
      <c r="G1723" s="2">
        <v>3</v>
      </c>
      <c r="H1723">
        <f t="shared" si="27"/>
        <v>38366</v>
      </c>
    </row>
    <row r="1724" spans="1:8" x14ac:dyDescent="0.25">
      <c r="A1724" s="2">
        <v>1030</v>
      </c>
      <c r="B1724" s="2">
        <v>16510</v>
      </c>
      <c r="C1724" s="2">
        <v>-171</v>
      </c>
      <c r="D1724" s="2" t="s">
        <v>6</v>
      </c>
      <c r="E1724" s="7"/>
      <c r="F1724" s="10">
        <v>45656</v>
      </c>
      <c r="G1724" s="2">
        <v>1</v>
      </c>
      <c r="H1724">
        <f t="shared" si="27"/>
        <v>38195</v>
      </c>
    </row>
    <row r="1725" spans="1:8" x14ac:dyDescent="0.25">
      <c r="A1725" s="2">
        <v>1031</v>
      </c>
      <c r="B1725" s="2">
        <v>15443</v>
      </c>
      <c r="C1725" s="2">
        <v>1261</v>
      </c>
      <c r="D1725" s="2" t="s">
        <v>4</v>
      </c>
      <c r="E1725" s="1">
        <v>60</v>
      </c>
      <c r="F1725" s="10">
        <v>44945</v>
      </c>
      <c r="G1725" s="1">
        <v>5</v>
      </c>
      <c r="H1725">
        <f t="shared" si="27"/>
        <v>15443</v>
      </c>
    </row>
    <row r="1726" spans="1:8" x14ac:dyDescent="0.25">
      <c r="A1726" s="2">
        <v>1031</v>
      </c>
      <c r="B1726" s="2">
        <v>15118</v>
      </c>
      <c r="C1726" s="1">
        <v>316</v>
      </c>
      <c r="D1726" s="2" t="s">
        <v>6</v>
      </c>
      <c r="E1726" s="1">
        <v>43</v>
      </c>
      <c r="F1726" s="10">
        <v>44950</v>
      </c>
      <c r="G1726" s="1">
        <v>5</v>
      </c>
      <c r="H1726">
        <f t="shared" si="27"/>
        <v>15759</v>
      </c>
    </row>
    <row r="1727" spans="1:8" x14ac:dyDescent="0.25">
      <c r="A1727" s="2">
        <v>1031</v>
      </c>
      <c r="B1727" s="2">
        <v>6032</v>
      </c>
      <c r="C1727" s="2">
        <v>3011</v>
      </c>
      <c r="D1727" s="2" t="s">
        <v>4</v>
      </c>
      <c r="E1727" s="1">
        <v>38</v>
      </c>
      <c r="F1727" s="10">
        <v>44951</v>
      </c>
      <c r="G1727" s="1">
        <v>1</v>
      </c>
      <c r="H1727">
        <f t="shared" si="27"/>
        <v>18770</v>
      </c>
    </row>
    <row r="1728" spans="1:8" x14ac:dyDescent="0.25">
      <c r="A1728" s="2">
        <v>1031</v>
      </c>
      <c r="B1728" s="2">
        <v>16909</v>
      </c>
      <c r="C1728" s="2">
        <v>-282</v>
      </c>
      <c r="D1728" s="2" t="s">
        <v>5</v>
      </c>
      <c r="E1728" s="1">
        <v>30</v>
      </c>
      <c r="F1728" s="10">
        <v>44953</v>
      </c>
      <c r="G1728" s="1">
        <v>2</v>
      </c>
      <c r="H1728">
        <f t="shared" si="27"/>
        <v>18488</v>
      </c>
    </row>
    <row r="1729" spans="1:8" x14ac:dyDescent="0.25">
      <c r="A1729" s="2">
        <v>1031</v>
      </c>
      <c r="B1729" s="2">
        <v>13086</v>
      </c>
      <c r="C1729" s="1">
        <v>383</v>
      </c>
      <c r="D1729" s="2" t="s">
        <v>6</v>
      </c>
      <c r="E1729" s="1">
        <v>50</v>
      </c>
      <c r="F1729" s="10">
        <v>44966</v>
      </c>
      <c r="G1729" s="1">
        <v>3</v>
      </c>
      <c r="H1729">
        <f t="shared" si="27"/>
        <v>18871</v>
      </c>
    </row>
    <row r="1730" spans="1:8" x14ac:dyDescent="0.25">
      <c r="A1730" s="2">
        <v>1031</v>
      </c>
      <c r="B1730" s="2">
        <v>14215</v>
      </c>
      <c r="C1730" s="2">
        <v>-3841</v>
      </c>
      <c r="D1730" s="2" t="s">
        <v>5</v>
      </c>
      <c r="E1730" s="1">
        <v>42</v>
      </c>
      <c r="F1730" s="10">
        <v>44987</v>
      </c>
      <c r="G1730" s="1">
        <v>1</v>
      </c>
      <c r="H1730">
        <f t="shared" si="27"/>
        <v>15030</v>
      </c>
    </row>
    <row r="1731" spans="1:8" x14ac:dyDescent="0.25">
      <c r="A1731" s="2">
        <v>1031</v>
      </c>
      <c r="B1731" s="2">
        <v>14733</v>
      </c>
      <c r="C1731" s="2">
        <v>-1395</v>
      </c>
      <c r="D1731" s="2" t="s">
        <v>5</v>
      </c>
      <c r="E1731" s="1">
        <v>59</v>
      </c>
      <c r="F1731" s="10">
        <v>45035</v>
      </c>
      <c r="G1731" s="1">
        <v>2</v>
      </c>
      <c r="H1731">
        <f t="shared" si="27"/>
        <v>13635</v>
      </c>
    </row>
    <row r="1732" spans="1:8" x14ac:dyDescent="0.25">
      <c r="A1732" s="2">
        <v>1031</v>
      </c>
      <c r="B1732" s="2">
        <v>7297</v>
      </c>
      <c r="C1732" s="1">
        <v>-348</v>
      </c>
      <c r="D1732" s="2" t="s">
        <v>6</v>
      </c>
      <c r="E1732" s="1">
        <v>30</v>
      </c>
      <c r="F1732" s="10">
        <v>45038</v>
      </c>
      <c r="G1732" s="1">
        <v>2</v>
      </c>
      <c r="H1732">
        <f t="shared" si="27"/>
        <v>13287</v>
      </c>
    </row>
    <row r="1733" spans="1:8" x14ac:dyDescent="0.25">
      <c r="A1733" s="2">
        <v>1031</v>
      </c>
      <c r="B1733" s="2">
        <v>5936</v>
      </c>
      <c r="C1733" s="2">
        <v>2107</v>
      </c>
      <c r="D1733" s="2" t="s">
        <v>4</v>
      </c>
      <c r="E1733" s="1">
        <v>30</v>
      </c>
      <c r="F1733" s="10">
        <v>45068</v>
      </c>
      <c r="G1733" s="1">
        <v>1</v>
      </c>
      <c r="H1733">
        <f t="shared" si="27"/>
        <v>15394</v>
      </c>
    </row>
    <row r="1734" spans="1:8" x14ac:dyDescent="0.25">
      <c r="A1734" s="2">
        <v>1031</v>
      </c>
      <c r="B1734" s="2">
        <v>17955</v>
      </c>
      <c r="C1734" s="1">
        <v>488</v>
      </c>
      <c r="D1734" s="2" t="s">
        <v>6</v>
      </c>
      <c r="E1734" s="1">
        <v>54</v>
      </c>
      <c r="F1734" s="10">
        <v>45080</v>
      </c>
      <c r="G1734" s="1">
        <v>5</v>
      </c>
      <c r="H1734">
        <f t="shared" si="27"/>
        <v>15882</v>
      </c>
    </row>
    <row r="1735" spans="1:8" x14ac:dyDescent="0.25">
      <c r="A1735" s="2">
        <v>1031</v>
      </c>
      <c r="B1735" s="2">
        <v>8497</v>
      </c>
      <c r="C1735" s="1">
        <v>1053</v>
      </c>
      <c r="D1735" s="2" t="s">
        <v>6</v>
      </c>
      <c r="E1735" s="1">
        <v>49</v>
      </c>
      <c r="F1735" s="10">
        <v>45094</v>
      </c>
      <c r="G1735" s="1">
        <v>2</v>
      </c>
      <c r="H1735">
        <f t="shared" si="27"/>
        <v>16935</v>
      </c>
    </row>
    <row r="1736" spans="1:8" x14ac:dyDescent="0.25">
      <c r="A1736" s="2">
        <v>1031</v>
      </c>
      <c r="B1736" s="2">
        <v>12575</v>
      </c>
      <c r="C1736" s="1">
        <v>1291</v>
      </c>
      <c r="D1736" s="2" t="s">
        <v>6</v>
      </c>
      <c r="E1736" s="1">
        <v>51</v>
      </c>
      <c r="F1736" s="10">
        <v>45096</v>
      </c>
      <c r="G1736" s="1">
        <v>2</v>
      </c>
      <c r="H1736">
        <f t="shared" si="27"/>
        <v>18226</v>
      </c>
    </row>
    <row r="1737" spans="1:8" x14ac:dyDescent="0.25">
      <c r="A1737" s="2">
        <v>1031</v>
      </c>
      <c r="B1737" s="2">
        <v>5555</v>
      </c>
      <c r="C1737" s="2">
        <v>-4616</v>
      </c>
      <c r="D1737" s="2" t="s">
        <v>5</v>
      </c>
      <c r="E1737" s="1">
        <v>35</v>
      </c>
      <c r="F1737" s="10">
        <v>45106</v>
      </c>
      <c r="G1737" s="1">
        <v>2</v>
      </c>
      <c r="H1737">
        <f t="shared" si="27"/>
        <v>13610</v>
      </c>
    </row>
    <row r="1738" spans="1:8" x14ac:dyDescent="0.25">
      <c r="A1738" s="2">
        <v>1031</v>
      </c>
      <c r="B1738" s="2">
        <v>5775</v>
      </c>
      <c r="C1738" s="2">
        <v>3195</v>
      </c>
      <c r="D1738" s="2" t="s">
        <v>4</v>
      </c>
      <c r="E1738" s="1">
        <v>43</v>
      </c>
      <c r="F1738" s="10">
        <v>45125</v>
      </c>
      <c r="G1738" s="1">
        <v>4</v>
      </c>
      <c r="H1738">
        <f t="shared" si="27"/>
        <v>16805</v>
      </c>
    </row>
    <row r="1739" spans="1:8" x14ac:dyDescent="0.25">
      <c r="A1739" s="2">
        <v>1031</v>
      </c>
      <c r="B1739" s="2">
        <v>14681</v>
      </c>
      <c r="C1739" s="2">
        <v>-3499</v>
      </c>
      <c r="D1739" s="2" t="s">
        <v>5</v>
      </c>
      <c r="E1739" s="1">
        <v>45</v>
      </c>
      <c r="F1739" s="10">
        <v>45130</v>
      </c>
      <c r="G1739" s="1">
        <v>4</v>
      </c>
      <c r="H1739">
        <f t="shared" si="27"/>
        <v>13306</v>
      </c>
    </row>
    <row r="1740" spans="1:8" x14ac:dyDescent="0.25">
      <c r="A1740" s="2">
        <v>1031</v>
      </c>
      <c r="B1740" s="2">
        <v>5839</v>
      </c>
      <c r="C1740" s="2">
        <v>4144</v>
      </c>
      <c r="D1740" s="2" t="s">
        <v>4</v>
      </c>
      <c r="E1740" s="1">
        <v>34</v>
      </c>
      <c r="F1740" s="10">
        <v>45153</v>
      </c>
      <c r="G1740" s="1">
        <v>5</v>
      </c>
      <c r="H1740">
        <f t="shared" si="27"/>
        <v>17450</v>
      </c>
    </row>
    <row r="1741" spans="1:8" x14ac:dyDescent="0.25">
      <c r="A1741" s="2">
        <v>1031</v>
      </c>
      <c r="B1741" s="2">
        <v>7161</v>
      </c>
      <c r="C1741" s="1">
        <v>697</v>
      </c>
      <c r="D1741" s="2" t="s">
        <v>6</v>
      </c>
      <c r="E1741" s="1">
        <v>28</v>
      </c>
      <c r="F1741" s="10">
        <v>45171</v>
      </c>
      <c r="G1741" s="1">
        <v>2</v>
      </c>
      <c r="H1741">
        <f t="shared" si="27"/>
        <v>18147</v>
      </c>
    </row>
    <row r="1742" spans="1:8" x14ac:dyDescent="0.25">
      <c r="A1742" s="2">
        <v>1031</v>
      </c>
      <c r="B1742" s="2">
        <v>12982</v>
      </c>
      <c r="C1742" s="2">
        <v>349</v>
      </c>
      <c r="D1742" s="2" t="s">
        <v>4</v>
      </c>
      <c r="E1742" s="1">
        <v>42</v>
      </c>
      <c r="F1742" s="10">
        <v>45190</v>
      </c>
      <c r="G1742" s="1">
        <v>2</v>
      </c>
      <c r="H1742">
        <f t="shared" si="27"/>
        <v>18496</v>
      </c>
    </row>
    <row r="1743" spans="1:8" x14ac:dyDescent="0.25">
      <c r="A1743" s="2">
        <v>1031</v>
      </c>
      <c r="B1743" s="2">
        <v>12049</v>
      </c>
      <c r="C1743" s="2">
        <v>-2383</v>
      </c>
      <c r="D1743" s="2" t="s">
        <v>5</v>
      </c>
      <c r="E1743" s="1">
        <v>34</v>
      </c>
      <c r="F1743" s="10">
        <v>45205</v>
      </c>
      <c r="G1743" s="1">
        <v>4</v>
      </c>
      <c r="H1743">
        <f t="shared" si="27"/>
        <v>16113</v>
      </c>
    </row>
    <row r="1744" spans="1:8" x14ac:dyDescent="0.25">
      <c r="A1744" s="2">
        <v>1031</v>
      </c>
      <c r="B1744" s="2">
        <v>9952</v>
      </c>
      <c r="C1744" s="2">
        <v>-3738</v>
      </c>
      <c r="D1744" s="2" t="s">
        <v>5</v>
      </c>
      <c r="E1744" s="1">
        <v>58</v>
      </c>
      <c r="F1744" s="10">
        <v>45222</v>
      </c>
      <c r="G1744" s="1">
        <v>5</v>
      </c>
      <c r="H1744">
        <f t="shared" si="27"/>
        <v>12375</v>
      </c>
    </row>
    <row r="1745" spans="1:8" x14ac:dyDescent="0.25">
      <c r="A1745" s="2">
        <v>1031</v>
      </c>
      <c r="B1745" s="2">
        <v>15269</v>
      </c>
      <c r="C1745" s="2">
        <v>-2094</v>
      </c>
      <c r="D1745" s="2" t="s">
        <v>5</v>
      </c>
      <c r="E1745" s="1">
        <v>28</v>
      </c>
      <c r="F1745" s="10">
        <v>45226</v>
      </c>
      <c r="G1745" s="1">
        <v>2</v>
      </c>
      <c r="H1745">
        <f t="shared" si="27"/>
        <v>10281</v>
      </c>
    </row>
    <row r="1746" spans="1:8" x14ac:dyDescent="0.25">
      <c r="A1746" s="2">
        <v>1031</v>
      </c>
      <c r="B1746" s="2">
        <v>12335</v>
      </c>
      <c r="C1746" s="2">
        <v>-4353</v>
      </c>
      <c r="D1746" s="2" t="s">
        <v>5</v>
      </c>
      <c r="E1746" s="1">
        <v>33</v>
      </c>
      <c r="F1746" s="10">
        <v>45236</v>
      </c>
      <c r="G1746" s="1">
        <v>2</v>
      </c>
      <c r="H1746">
        <f t="shared" si="27"/>
        <v>5928</v>
      </c>
    </row>
    <row r="1747" spans="1:8" x14ac:dyDescent="0.25">
      <c r="A1747" s="2">
        <v>1031</v>
      </c>
      <c r="B1747" s="2">
        <v>14227</v>
      </c>
      <c r="C1747" s="2">
        <v>-4698</v>
      </c>
      <c r="D1747" s="2" t="s">
        <v>5</v>
      </c>
      <c r="E1747" s="1">
        <v>51</v>
      </c>
      <c r="F1747" s="10">
        <v>45250</v>
      </c>
      <c r="G1747" s="1">
        <v>5</v>
      </c>
      <c r="H1747">
        <f t="shared" si="27"/>
        <v>1230</v>
      </c>
    </row>
    <row r="1748" spans="1:8" x14ac:dyDescent="0.25">
      <c r="A1748" s="2">
        <v>1031</v>
      </c>
      <c r="B1748" s="2">
        <v>6601</v>
      </c>
      <c r="C1748" s="2">
        <v>2747</v>
      </c>
      <c r="D1748" s="2" t="s">
        <v>4</v>
      </c>
      <c r="E1748" s="1">
        <v>29</v>
      </c>
      <c r="F1748" s="10">
        <v>45264</v>
      </c>
      <c r="G1748" s="1">
        <v>4</v>
      </c>
      <c r="H1748">
        <f t="shared" si="27"/>
        <v>3977</v>
      </c>
    </row>
    <row r="1749" spans="1:8" x14ac:dyDescent="0.25">
      <c r="A1749" s="2">
        <v>1031</v>
      </c>
      <c r="B1749" s="2">
        <v>14189</v>
      </c>
      <c r="C1749" s="2">
        <v>-4100</v>
      </c>
      <c r="D1749" s="2" t="s">
        <v>5</v>
      </c>
      <c r="E1749" s="1">
        <v>60</v>
      </c>
      <c r="F1749" s="10">
        <v>45272</v>
      </c>
      <c r="G1749" s="1">
        <v>2</v>
      </c>
      <c r="H1749">
        <f t="shared" si="27"/>
        <v>-123</v>
      </c>
    </row>
    <row r="1750" spans="1:8" x14ac:dyDescent="0.25">
      <c r="A1750" s="2">
        <v>1031</v>
      </c>
      <c r="B1750" s="2">
        <v>5548</v>
      </c>
      <c r="C1750" s="1">
        <v>1340</v>
      </c>
      <c r="D1750" s="2" t="s">
        <v>6</v>
      </c>
      <c r="E1750" s="1">
        <v>52</v>
      </c>
      <c r="F1750" s="10">
        <v>45330</v>
      </c>
      <c r="G1750" s="1">
        <v>2</v>
      </c>
      <c r="H1750">
        <f t="shared" si="27"/>
        <v>1217</v>
      </c>
    </row>
    <row r="1751" spans="1:8" x14ac:dyDescent="0.25">
      <c r="A1751" s="2">
        <v>1031</v>
      </c>
      <c r="B1751" s="2">
        <v>8608</v>
      </c>
      <c r="C1751" s="2">
        <v>2719</v>
      </c>
      <c r="D1751" s="2" t="s">
        <v>4</v>
      </c>
      <c r="E1751" s="1">
        <v>65</v>
      </c>
      <c r="F1751" s="10">
        <v>45336</v>
      </c>
      <c r="G1751" s="1">
        <v>5</v>
      </c>
      <c r="H1751">
        <f t="shared" si="27"/>
        <v>3936</v>
      </c>
    </row>
    <row r="1752" spans="1:8" x14ac:dyDescent="0.25">
      <c r="A1752" s="2">
        <v>1031</v>
      </c>
      <c r="B1752" s="2">
        <v>12603</v>
      </c>
      <c r="C1752" s="2">
        <v>-486</v>
      </c>
      <c r="D1752" s="2" t="s">
        <v>5</v>
      </c>
      <c r="E1752" s="1">
        <v>29</v>
      </c>
      <c r="F1752" s="10">
        <v>45374</v>
      </c>
      <c r="G1752" s="1">
        <v>2</v>
      </c>
      <c r="H1752">
        <f t="shared" si="27"/>
        <v>3450</v>
      </c>
    </row>
    <row r="1753" spans="1:8" x14ac:dyDescent="0.25">
      <c r="A1753" s="2">
        <v>1031</v>
      </c>
      <c r="B1753" s="2">
        <v>18662</v>
      </c>
      <c r="C1753" s="1">
        <v>425</v>
      </c>
      <c r="D1753" s="2" t="s">
        <v>6</v>
      </c>
      <c r="E1753" s="1">
        <v>28</v>
      </c>
      <c r="F1753" s="10">
        <v>45383</v>
      </c>
      <c r="G1753" s="1">
        <v>1</v>
      </c>
      <c r="H1753">
        <f t="shared" si="27"/>
        <v>3875</v>
      </c>
    </row>
    <row r="1754" spans="1:8" x14ac:dyDescent="0.25">
      <c r="A1754" s="2">
        <v>1031</v>
      </c>
      <c r="B1754" s="2">
        <v>8002</v>
      </c>
      <c r="C1754" s="2">
        <v>4328</v>
      </c>
      <c r="D1754" s="2" t="s">
        <v>4</v>
      </c>
      <c r="E1754" s="1">
        <v>48</v>
      </c>
      <c r="F1754" s="10">
        <v>45393</v>
      </c>
      <c r="G1754" s="1">
        <v>2</v>
      </c>
      <c r="H1754">
        <f t="shared" si="27"/>
        <v>8203</v>
      </c>
    </row>
    <row r="1755" spans="1:8" x14ac:dyDescent="0.25">
      <c r="A1755" s="2">
        <v>1031</v>
      </c>
      <c r="B1755" s="2">
        <v>12973</v>
      </c>
      <c r="C1755" s="2">
        <v>-2670</v>
      </c>
      <c r="D1755" s="2" t="s">
        <v>5</v>
      </c>
      <c r="E1755" s="1">
        <v>58</v>
      </c>
      <c r="F1755" s="10">
        <v>45401</v>
      </c>
      <c r="G1755" s="1">
        <v>1</v>
      </c>
      <c r="H1755">
        <f t="shared" si="27"/>
        <v>5533</v>
      </c>
    </row>
    <row r="1756" spans="1:8" x14ac:dyDescent="0.25">
      <c r="A1756" s="2">
        <v>1031</v>
      </c>
      <c r="B1756" s="2">
        <v>11573</v>
      </c>
      <c r="C1756" s="1">
        <v>964</v>
      </c>
      <c r="D1756" s="2" t="s">
        <v>6</v>
      </c>
      <c r="E1756" s="1">
        <v>61</v>
      </c>
      <c r="F1756" s="10">
        <v>45404</v>
      </c>
      <c r="G1756" s="1">
        <v>4</v>
      </c>
      <c r="H1756">
        <f t="shared" si="27"/>
        <v>6497</v>
      </c>
    </row>
    <row r="1757" spans="1:8" x14ac:dyDescent="0.25">
      <c r="A1757" s="2">
        <v>1031</v>
      </c>
      <c r="B1757" s="2">
        <v>15384</v>
      </c>
      <c r="C1757" s="1">
        <v>153</v>
      </c>
      <c r="D1757" s="2" t="s">
        <v>6</v>
      </c>
      <c r="E1757" s="1">
        <v>56</v>
      </c>
      <c r="F1757" s="10">
        <v>45413</v>
      </c>
      <c r="G1757" s="1">
        <v>3</v>
      </c>
      <c r="H1757">
        <f t="shared" si="27"/>
        <v>6650</v>
      </c>
    </row>
    <row r="1758" spans="1:8" x14ac:dyDescent="0.25">
      <c r="A1758" s="2">
        <v>1031</v>
      </c>
      <c r="B1758" s="2">
        <v>9575</v>
      </c>
      <c r="C1758" s="2">
        <v>2105</v>
      </c>
      <c r="D1758" s="2" t="s">
        <v>4</v>
      </c>
      <c r="E1758" s="1">
        <v>28</v>
      </c>
      <c r="F1758" s="10">
        <v>45421</v>
      </c>
      <c r="G1758" s="1">
        <v>3</v>
      </c>
      <c r="H1758">
        <f t="shared" si="27"/>
        <v>8755</v>
      </c>
    </row>
    <row r="1759" spans="1:8" x14ac:dyDescent="0.25">
      <c r="A1759" s="2">
        <v>1031</v>
      </c>
      <c r="B1759" s="2">
        <v>12783</v>
      </c>
      <c r="C1759" s="2">
        <v>1589</v>
      </c>
      <c r="D1759" s="2" t="s">
        <v>4</v>
      </c>
      <c r="E1759" s="1">
        <v>56</v>
      </c>
      <c r="F1759" s="10">
        <v>45429</v>
      </c>
      <c r="G1759" s="1">
        <v>4</v>
      </c>
      <c r="H1759">
        <f t="shared" si="27"/>
        <v>10344</v>
      </c>
    </row>
    <row r="1760" spans="1:8" x14ac:dyDescent="0.25">
      <c r="A1760" s="2">
        <v>1031</v>
      </c>
      <c r="B1760" s="2">
        <v>15087</v>
      </c>
      <c r="C1760" s="2">
        <v>2318</v>
      </c>
      <c r="D1760" s="2" t="s">
        <v>4</v>
      </c>
      <c r="E1760" s="1">
        <v>70</v>
      </c>
      <c r="F1760" s="10">
        <v>45429</v>
      </c>
      <c r="G1760" s="1">
        <v>1</v>
      </c>
      <c r="H1760">
        <f t="shared" si="27"/>
        <v>12662</v>
      </c>
    </row>
    <row r="1761" spans="1:8" x14ac:dyDescent="0.25">
      <c r="A1761" s="2">
        <v>1031</v>
      </c>
      <c r="B1761" s="2">
        <v>16645</v>
      </c>
      <c r="C1761" s="1">
        <v>739</v>
      </c>
      <c r="D1761" s="2" t="s">
        <v>6</v>
      </c>
      <c r="E1761" s="1">
        <v>33</v>
      </c>
      <c r="F1761" s="10">
        <v>45433</v>
      </c>
      <c r="G1761" s="1">
        <v>4</v>
      </c>
      <c r="H1761">
        <f t="shared" si="27"/>
        <v>13401</v>
      </c>
    </row>
    <row r="1762" spans="1:8" x14ac:dyDescent="0.25">
      <c r="A1762" s="2">
        <v>1031</v>
      </c>
      <c r="B1762" s="2">
        <v>7666</v>
      </c>
      <c r="C1762" s="2">
        <v>900</v>
      </c>
      <c r="D1762" s="2" t="s">
        <v>6</v>
      </c>
      <c r="E1762" s="2">
        <v>46</v>
      </c>
      <c r="F1762" s="10">
        <v>45437</v>
      </c>
      <c r="G1762" s="2">
        <v>4</v>
      </c>
      <c r="H1762">
        <f t="shared" si="27"/>
        <v>14301</v>
      </c>
    </row>
    <row r="1763" spans="1:8" x14ac:dyDescent="0.25">
      <c r="A1763" s="2">
        <v>1031</v>
      </c>
      <c r="B1763" s="2">
        <v>11589</v>
      </c>
      <c r="C1763" s="2">
        <v>3016</v>
      </c>
      <c r="D1763" s="2" t="s">
        <v>4</v>
      </c>
      <c r="E1763" s="1">
        <v>69</v>
      </c>
      <c r="F1763" s="10">
        <v>45509</v>
      </c>
      <c r="G1763" s="1">
        <v>3</v>
      </c>
      <c r="H1763">
        <f t="shared" si="27"/>
        <v>17317</v>
      </c>
    </row>
    <row r="1764" spans="1:8" x14ac:dyDescent="0.25">
      <c r="A1764" s="2">
        <v>1031</v>
      </c>
      <c r="B1764" s="2">
        <v>15931</v>
      </c>
      <c r="C1764" s="1">
        <v>401</v>
      </c>
      <c r="D1764" s="2" t="s">
        <v>6</v>
      </c>
      <c r="E1764" s="1">
        <v>44</v>
      </c>
      <c r="F1764" s="10">
        <v>45526</v>
      </c>
      <c r="G1764" s="1">
        <v>3</v>
      </c>
      <c r="H1764">
        <f t="shared" si="27"/>
        <v>17718</v>
      </c>
    </row>
    <row r="1765" spans="1:8" x14ac:dyDescent="0.25">
      <c r="A1765" s="2">
        <v>1031</v>
      </c>
      <c r="B1765" s="2">
        <v>17512</v>
      </c>
      <c r="C1765" s="2">
        <v>1524</v>
      </c>
      <c r="D1765" s="2" t="s">
        <v>4</v>
      </c>
      <c r="E1765" s="1">
        <v>49</v>
      </c>
      <c r="F1765" s="10">
        <v>45549</v>
      </c>
      <c r="G1765" s="1">
        <v>3</v>
      </c>
      <c r="H1765">
        <f t="shared" si="27"/>
        <v>19242</v>
      </c>
    </row>
    <row r="1766" spans="1:8" x14ac:dyDescent="0.25">
      <c r="A1766" s="2">
        <v>1031</v>
      </c>
      <c r="B1766" s="2">
        <v>5603</v>
      </c>
      <c r="C1766" s="1">
        <v>913</v>
      </c>
      <c r="D1766" s="2" t="s">
        <v>6</v>
      </c>
      <c r="E1766" s="1">
        <v>62</v>
      </c>
      <c r="F1766" s="10">
        <v>45551</v>
      </c>
      <c r="G1766" s="1">
        <v>4</v>
      </c>
      <c r="H1766">
        <f t="shared" si="27"/>
        <v>20155</v>
      </c>
    </row>
    <row r="1767" spans="1:8" x14ac:dyDescent="0.25">
      <c r="A1767" s="2">
        <v>1031</v>
      </c>
      <c r="B1767" s="2">
        <v>7986</v>
      </c>
      <c r="C1767" s="2">
        <v>-2871</v>
      </c>
      <c r="D1767" s="2" t="s">
        <v>5</v>
      </c>
      <c r="E1767" s="1">
        <v>57</v>
      </c>
      <c r="F1767" s="10">
        <v>45554</v>
      </c>
      <c r="G1767" s="1">
        <v>4</v>
      </c>
      <c r="H1767">
        <f t="shared" si="27"/>
        <v>17284</v>
      </c>
    </row>
    <row r="1768" spans="1:8" x14ac:dyDescent="0.25">
      <c r="A1768" s="2">
        <v>1031</v>
      </c>
      <c r="B1768" s="2">
        <v>19288</v>
      </c>
      <c r="C1768" s="2">
        <v>-4189</v>
      </c>
      <c r="D1768" s="2" t="s">
        <v>5</v>
      </c>
      <c r="E1768" s="1">
        <v>53</v>
      </c>
      <c r="F1768" s="10">
        <v>45570</v>
      </c>
      <c r="G1768" s="2">
        <v>5</v>
      </c>
      <c r="H1768">
        <f t="shared" si="27"/>
        <v>13095</v>
      </c>
    </row>
    <row r="1769" spans="1:8" x14ac:dyDescent="0.25">
      <c r="A1769" s="2">
        <v>1031</v>
      </c>
      <c r="B1769" s="2">
        <v>12288</v>
      </c>
      <c r="C1769" s="2">
        <v>-3628</v>
      </c>
      <c r="D1769" s="2" t="s">
        <v>5</v>
      </c>
      <c r="E1769" s="1">
        <v>42</v>
      </c>
      <c r="F1769" s="10">
        <v>45588</v>
      </c>
      <c r="G1769" s="2">
        <v>2</v>
      </c>
      <c r="H1769">
        <f t="shared" si="27"/>
        <v>9467</v>
      </c>
    </row>
    <row r="1770" spans="1:8" x14ac:dyDescent="0.25">
      <c r="A1770" s="2">
        <v>1031</v>
      </c>
      <c r="B1770" s="2">
        <v>14034</v>
      </c>
      <c r="C1770" s="2">
        <v>464</v>
      </c>
      <c r="D1770" s="2" t="s">
        <v>4</v>
      </c>
      <c r="E1770" s="1">
        <v>30</v>
      </c>
      <c r="F1770" s="10">
        <v>45606</v>
      </c>
      <c r="G1770" s="2">
        <v>1</v>
      </c>
      <c r="H1770">
        <f t="shared" si="27"/>
        <v>9931</v>
      </c>
    </row>
    <row r="1771" spans="1:8" x14ac:dyDescent="0.25">
      <c r="A1771" s="2">
        <v>1031</v>
      </c>
      <c r="B1771" s="2">
        <v>17437</v>
      </c>
      <c r="C1771" s="2">
        <v>4356</v>
      </c>
      <c r="D1771" s="2" t="s">
        <v>4</v>
      </c>
      <c r="E1771" s="1">
        <v>39</v>
      </c>
      <c r="F1771" s="10">
        <v>45648</v>
      </c>
      <c r="G1771" s="2">
        <v>4</v>
      </c>
      <c r="H1771">
        <f t="shared" si="27"/>
        <v>14287</v>
      </c>
    </row>
    <row r="1772" spans="1:8" x14ac:dyDescent="0.25">
      <c r="A1772" s="2">
        <v>1032</v>
      </c>
      <c r="B1772" s="2">
        <v>10702</v>
      </c>
      <c r="C1772" s="2">
        <v>2167</v>
      </c>
      <c r="D1772" s="2" t="s">
        <v>4</v>
      </c>
      <c r="E1772" s="1">
        <v>57</v>
      </c>
      <c r="F1772" s="10">
        <v>44930</v>
      </c>
      <c r="G1772" s="1">
        <v>1</v>
      </c>
      <c r="H1772">
        <f t="shared" si="27"/>
        <v>10702</v>
      </c>
    </row>
    <row r="1773" spans="1:8" x14ac:dyDescent="0.25">
      <c r="A1773" s="2">
        <v>1032</v>
      </c>
      <c r="B1773" s="2">
        <v>12069</v>
      </c>
      <c r="C1773" s="2">
        <v>-2673</v>
      </c>
      <c r="D1773" s="2" t="s">
        <v>5</v>
      </c>
      <c r="E1773" s="1">
        <v>29</v>
      </c>
      <c r="F1773" s="10">
        <v>44943</v>
      </c>
      <c r="G1773" s="1">
        <v>3</v>
      </c>
      <c r="H1773">
        <f t="shared" si="27"/>
        <v>8029</v>
      </c>
    </row>
    <row r="1774" spans="1:8" x14ac:dyDescent="0.25">
      <c r="A1774" s="2">
        <v>1032</v>
      </c>
      <c r="B1774" s="2">
        <v>16916</v>
      </c>
      <c r="C1774" s="1">
        <v>-339</v>
      </c>
      <c r="D1774" s="2" t="s">
        <v>6</v>
      </c>
      <c r="E1774" s="1">
        <v>70</v>
      </c>
      <c r="F1774" s="10">
        <v>44958</v>
      </c>
      <c r="G1774" s="1">
        <v>3</v>
      </c>
      <c r="H1774">
        <f t="shared" si="27"/>
        <v>7690</v>
      </c>
    </row>
    <row r="1775" spans="1:8" x14ac:dyDescent="0.25">
      <c r="A1775" s="2">
        <v>1032</v>
      </c>
      <c r="B1775" s="2">
        <v>13043</v>
      </c>
      <c r="C1775" s="2">
        <v>-3935</v>
      </c>
      <c r="D1775" s="2" t="s">
        <v>5</v>
      </c>
      <c r="E1775" s="1">
        <v>29</v>
      </c>
      <c r="F1775" s="10">
        <v>44962</v>
      </c>
      <c r="G1775" s="1">
        <v>2</v>
      </c>
      <c r="H1775">
        <f t="shared" si="27"/>
        <v>3755</v>
      </c>
    </row>
    <row r="1776" spans="1:8" x14ac:dyDescent="0.25">
      <c r="A1776" s="2">
        <v>1032</v>
      </c>
      <c r="B1776" s="2">
        <v>16076</v>
      </c>
      <c r="C1776" s="2">
        <v>-223</v>
      </c>
      <c r="D1776" s="2" t="s">
        <v>5</v>
      </c>
      <c r="E1776" s="1">
        <v>66</v>
      </c>
      <c r="F1776" s="10">
        <v>44964</v>
      </c>
      <c r="G1776" s="1">
        <v>3</v>
      </c>
      <c r="H1776">
        <f t="shared" si="27"/>
        <v>3532</v>
      </c>
    </row>
    <row r="1777" spans="1:8" x14ac:dyDescent="0.25">
      <c r="A1777" s="2">
        <v>1032</v>
      </c>
      <c r="B1777" s="2">
        <v>19692</v>
      </c>
      <c r="C1777" s="2">
        <v>-2054</v>
      </c>
      <c r="D1777" s="2" t="s">
        <v>5</v>
      </c>
      <c r="E1777" s="1">
        <v>66</v>
      </c>
      <c r="F1777" s="10">
        <v>44973</v>
      </c>
      <c r="G1777" s="1">
        <v>5</v>
      </c>
      <c r="H1777">
        <f t="shared" ref="H1777:H1840" si="28">IF(A1777=A1776,H1776+C1777,B1777)</f>
        <v>1478</v>
      </c>
    </row>
    <row r="1778" spans="1:8" x14ac:dyDescent="0.25">
      <c r="A1778" s="2">
        <v>1032</v>
      </c>
      <c r="B1778" s="2">
        <v>14901</v>
      </c>
      <c r="C1778" s="2">
        <v>-519</v>
      </c>
      <c r="D1778" s="2" t="s">
        <v>5</v>
      </c>
      <c r="E1778" s="1">
        <v>59</v>
      </c>
      <c r="F1778" s="10">
        <v>45011</v>
      </c>
      <c r="G1778" s="1">
        <v>4</v>
      </c>
      <c r="H1778">
        <f t="shared" si="28"/>
        <v>959</v>
      </c>
    </row>
    <row r="1779" spans="1:8" x14ac:dyDescent="0.25">
      <c r="A1779" s="2">
        <v>1032</v>
      </c>
      <c r="B1779" s="2">
        <v>5996</v>
      </c>
      <c r="C1779" s="2">
        <v>1378</v>
      </c>
      <c r="D1779" s="2" t="s">
        <v>4</v>
      </c>
      <c r="E1779" s="1">
        <v>27</v>
      </c>
      <c r="F1779" s="10">
        <v>45034</v>
      </c>
      <c r="G1779" s="1">
        <v>5</v>
      </c>
      <c r="H1779">
        <f t="shared" si="28"/>
        <v>2337</v>
      </c>
    </row>
    <row r="1780" spans="1:8" x14ac:dyDescent="0.25">
      <c r="A1780" s="2">
        <v>1032</v>
      </c>
      <c r="B1780" s="2">
        <v>8837</v>
      </c>
      <c r="C1780" s="2">
        <v>2573</v>
      </c>
      <c r="D1780" s="2" t="s">
        <v>4</v>
      </c>
      <c r="E1780" s="1">
        <v>35</v>
      </c>
      <c r="F1780" s="10">
        <v>45035</v>
      </c>
      <c r="G1780" s="1">
        <v>2</v>
      </c>
      <c r="H1780">
        <f t="shared" si="28"/>
        <v>4910</v>
      </c>
    </row>
    <row r="1781" spans="1:8" x14ac:dyDescent="0.25">
      <c r="A1781" s="2">
        <v>1032</v>
      </c>
      <c r="B1781" s="2">
        <v>13254</v>
      </c>
      <c r="C1781" s="2">
        <v>-3290</v>
      </c>
      <c r="D1781" s="2" t="s">
        <v>5</v>
      </c>
      <c r="E1781" s="1">
        <v>70</v>
      </c>
      <c r="F1781" s="10">
        <v>45035</v>
      </c>
      <c r="G1781" s="1">
        <v>1</v>
      </c>
      <c r="H1781">
        <f t="shared" si="28"/>
        <v>1620</v>
      </c>
    </row>
    <row r="1782" spans="1:8" x14ac:dyDescent="0.25">
      <c r="A1782" s="2">
        <v>1032</v>
      </c>
      <c r="B1782" s="2">
        <v>8121</v>
      </c>
      <c r="C1782" s="2">
        <v>235</v>
      </c>
      <c r="D1782" s="2" t="s">
        <v>4</v>
      </c>
      <c r="E1782" s="1">
        <v>61</v>
      </c>
      <c r="F1782" s="10">
        <v>45075</v>
      </c>
      <c r="G1782" s="1">
        <v>3</v>
      </c>
      <c r="H1782">
        <f t="shared" si="28"/>
        <v>1855</v>
      </c>
    </row>
    <row r="1783" spans="1:8" x14ac:dyDescent="0.25">
      <c r="A1783" s="2">
        <v>1032</v>
      </c>
      <c r="B1783" s="2">
        <v>15123</v>
      </c>
      <c r="C1783" s="2">
        <v>400</v>
      </c>
      <c r="D1783" s="2" t="s">
        <v>6</v>
      </c>
      <c r="E1783" s="2">
        <v>29</v>
      </c>
      <c r="F1783" s="10">
        <v>45080</v>
      </c>
      <c r="G1783" s="2">
        <v>2</v>
      </c>
      <c r="H1783">
        <f t="shared" si="28"/>
        <v>2255</v>
      </c>
    </row>
    <row r="1784" spans="1:8" x14ac:dyDescent="0.25">
      <c r="A1784" s="2">
        <v>1032</v>
      </c>
      <c r="B1784" s="2">
        <v>10087</v>
      </c>
      <c r="C1784" s="1">
        <v>175</v>
      </c>
      <c r="D1784" s="2" t="s">
        <v>6</v>
      </c>
      <c r="E1784" s="1">
        <v>30</v>
      </c>
      <c r="F1784" s="10">
        <v>45085</v>
      </c>
      <c r="G1784" s="1">
        <v>3</v>
      </c>
      <c r="H1784">
        <f t="shared" si="28"/>
        <v>2430</v>
      </c>
    </row>
    <row r="1785" spans="1:8" x14ac:dyDescent="0.25">
      <c r="A1785" s="2">
        <v>1032</v>
      </c>
      <c r="B1785" s="2">
        <v>14179</v>
      </c>
      <c r="C1785" s="2">
        <v>5000</v>
      </c>
      <c r="D1785" s="2" t="s">
        <v>4</v>
      </c>
      <c r="E1785" s="1">
        <v>60</v>
      </c>
      <c r="F1785" s="10">
        <v>45119</v>
      </c>
      <c r="G1785" s="1">
        <v>4</v>
      </c>
      <c r="H1785">
        <f t="shared" si="28"/>
        <v>7430</v>
      </c>
    </row>
    <row r="1786" spans="1:8" x14ac:dyDescent="0.25">
      <c r="A1786" s="2">
        <v>1032</v>
      </c>
      <c r="B1786" s="2">
        <v>9997</v>
      </c>
      <c r="C1786" s="2">
        <v>126</v>
      </c>
      <c r="D1786" s="2" t="s">
        <v>4</v>
      </c>
      <c r="E1786" s="1">
        <v>70</v>
      </c>
      <c r="F1786" s="10">
        <v>45135</v>
      </c>
      <c r="G1786" s="1">
        <v>1</v>
      </c>
      <c r="H1786">
        <f t="shared" si="28"/>
        <v>7556</v>
      </c>
    </row>
    <row r="1787" spans="1:8" x14ac:dyDescent="0.25">
      <c r="A1787" s="2">
        <v>1032</v>
      </c>
      <c r="B1787" s="2">
        <v>9983</v>
      </c>
      <c r="C1787" s="2">
        <v>-1424</v>
      </c>
      <c r="D1787" s="2" t="s">
        <v>5</v>
      </c>
      <c r="E1787" s="1">
        <v>28</v>
      </c>
      <c r="F1787" s="10">
        <v>45199</v>
      </c>
      <c r="G1787" s="1">
        <v>2</v>
      </c>
      <c r="H1787">
        <f t="shared" si="28"/>
        <v>6132</v>
      </c>
    </row>
    <row r="1788" spans="1:8" x14ac:dyDescent="0.25">
      <c r="A1788" s="2">
        <v>1032</v>
      </c>
      <c r="B1788" s="2">
        <v>17916</v>
      </c>
      <c r="C1788" s="2">
        <v>2782</v>
      </c>
      <c r="D1788" s="2" t="s">
        <v>4</v>
      </c>
      <c r="E1788" s="1">
        <v>36</v>
      </c>
      <c r="F1788" s="10">
        <v>45200</v>
      </c>
      <c r="G1788" s="1">
        <v>1</v>
      </c>
      <c r="H1788">
        <f t="shared" si="28"/>
        <v>8914</v>
      </c>
    </row>
    <row r="1789" spans="1:8" x14ac:dyDescent="0.25">
      <c r="A1789" s="2">
        <v>1032</v>
      </c>
      <c r="B1789" s="2">
        <v>7898</v>
      </c>
      <c r="C1789" s="2">
        <v>2625</v>
      </c>
      <c r="D1789" s="2" t="s">
        <v>4</v>
      </c>
      <c r="E1789" s="1">
        <v>44</v>
      </c>
      <c r="F1789" s="10">
        <v>45201</v>
      </c>
      <c r="G1789" s="1">
        <v>3</v>
      </c>
      <c r="H1789">
        <f t="shared" si="28"/>
        <v>11539</v>
      </c>
    </row>
    <row r="1790" spans="1:8" x14ac:dyDescent="0.25">
      <c r="A1790" s="2">
        <v>1032</v>
      </c>
      <c r="B1790" s="2">
        <v>8333</v>
      </c>
      <c r="C1790" s="2">
        <v>-1051</v>
      </c>
      <c r="D1790" s="2" t="s">
        <v>5</v>
      </c>
      <c r="E1790" s="1">
        <v>38</v>
      </c>
      <c r="F1790" s="10">
        <v>45245</v>
      </c>
      <c r="G1790" s="1">
        <v>2</v>
      </c>
      <c r="H1790">
        <f t="shared" si="28"/>
        <v>10488</v>
      </c>
    </row>
    <row r="1791" spans="1:8" x14ac:dyDescent="0.25">
      <c r="A1791" s="2">
        <v>1032</v>
      </c>
      <c r="B1791" s="2">
        <v>5706</v>
      </c>
      <c r="C1791" s="1">
        <v>853</v>
      </c>
      <c r="D1791" s="2" t="s">
        <v>6</v>
      </c>
      <c r="E1791" s="1">
        <v>37</v>
      </c>
      <c r="F1791" s="10">
        <v>45261</v>
      </c>
      <c r="G1791" s="1">
        <v>5</v>
      </c>
      <c r="H1791">
        <f t="shared" si="28"/>
        <v>11341</v>
      </c>
    </row>
    <row r="1792" spans="1:8" x14ac:dyDescent="0.25">
      <c r="A1792" s="2">
        <v>1032</v>
      </c>
      <c r="B1792" s="2">
        <v>18520</v>
      </c>
      <c r="C1792" s="2">
        <v>-1078</v>
      </c>
      <c r="D1792" s="2" t="s">
        <v>5</v>
      </c>
      <c r="E1792" s="1">
        <v>54</v>
      </c>
      <c r="F1792" s="10">
        <v>45272</v>
      </c>
      <c r="G1792" s="1">
        <v>1</v>
      </c>
      <c r="H1792">
        <f t="shared" si="28"/>
        <v>10263</v>
      </c>
    </row>
    <row r="1793" spans="1:8" x14ac:dyDescent="0.25">
      <c r="A1793" s="2">
        <v>1032</v>
      </c>
      <c r="B1793" s="2">
        <v>5954</v>
      </c>
      <c r="C1793" s="2">
        <v>-1607</v>
      </c>
      <c r="D1793" s="2" t="s">
        <v>5</v>
      </c>
      <c r="E1793" s="1">
        <v>47</v>
      </c>
      <c r="F1793" s="10">
        <v>45300</v>
      </c>
      <c r="G1793" s="1">
        <v>5</v>
      </c>
      <c r="H1793">
        <f t="shared" si="28"/>
        <v>8656</v>
      </c>
    </row>
    <row r="1794" spans="1:8" x14ac:dyDescent="0.25">
      <c r="A1794" s="2">
        <v>1032</v>
      </c>
      <c r="B1794" s="2">
        <v>11636</v>
      </c>
      <c r="C1794" s="2">
        <v>1475</v>
      </c>
      <c r="D1794" s="2" t="s">
        <v>4</v>
      </c>
      <c r="E1794" s="1">
        <v>34</v>
      </c>
      <c r="F1794" s="10">
        <v>45307</v>
      </c>
      <c r="G1794" s="1">
        <v>5</v>
      </c>
      <c r="H1794">
        <f t="shared" si="28"/>
        <v>10131</v>
      </c>
    </row>
    <row r="1795" spans="1:8" x14ac:dyDescent="0.25">
      <c r="A1795" s="2">
        <v>1032</v>
      </c>
      <c r="B1795" s="2">
        <v>9599</v>
      </c>
      <c r="C1795" s="2">
        <v>-1470</v>
      </c>
      <c r="D1795" s="2" t="s">
        <v>5</v>
      </c>
      <c r="E1795" s="1">
        <v>60</v>
      </c>
      <c r="F1795" s="10">
        <v>45328</v>
      </c>
      <c r="G1795" s="1">
        <v>5</v>
      </c>
      <c r="H1795">
        <f t="shared" si="28"/>
        <v>8661</v>
      </c>
    </row>
    <row r="1796" spans="1:8" x14ac:dyDescent="0.25">
      <c r="A1796" s="2">
        <v>1032</v>
      </c>
      <c r="B1796" s="2">
        <v>6437</v>
      </c>
      <c r="C1796" s="2">
        <v>4615</v>
      </c>
      <c r="D1796" s="2" t="s">
        <v>4</v>
      </c>
      <c r="E1796" s="1">
        <v>34</v>
      </c>
      <c r="F1796" s="10">
        <v>45339</v>
      </c>
      <c r="G1796" s="1">
        <v>2</v>
      </c>
      <c r="H1796">
        <f t="shared" si="28"/>
        <v>13276</v>
      </c>
    </row>
    <row r="1797" spans="1:8" x14ac:dyDescent="0.25">
      <c r="A1797" s="2">
        <v>1032</v>
      </c>
      <c r="B1797" s="2">
        <v>15487</v>
      </c>
      <c r="C1797" s="1">
        <v>424</v>
      </c>
      <c r="D1797" s="2" t="s">
        <v>6</v>
      </c>
      <c r="E1797" s="1">
        <v>66</v>
      </c>
      <c r="F1797" s="10">
        <v>45366</v>
      </c>
      <c r="G1797" s="1">
        <v>1</v>
      </c>
      <c r="H1797">
        <f t="shared" si="28"/>
        <v>13700</v>
      </c>
    </row>
    <row r="1798" spans="1:8" x14ac:dyDescent="0.25">
      <c r="A1798" s="2">
        <v>1032</v>
      </c>
      <c r="B1798" s="2">
        <v>13585</v>
      </c>
      <c r="C1798" s="2">
        <v>4495</v>
      </c>
      <c r="D1798" s="2" t="s">
        <v>4</v>
      </c>
      <c r="E1798" s="1">
        <v>38</v>
      </c>
      <c r="F1798" s="10">
        <v>45391</v>
      </c>
      <c r="G1798" s="1">
        <v>3</v>
      </c>
      <c r="H1798">
        <f t="shared" si="28"/>
        <v>18195</v>
      </c>
    </row>
    <row r="1799" spans="1:8" x14ac:dyDescent="0.25">
      <c r="A1799" s="2">
        <v>1032</v>
      </c>
      <c r="B1799" s="2">
        <v>13720</v>
      </c>
      <c r="C1799" s="2">
        <v>-3690</v>
      </c>
      <c r="D1799" s="2" t="s">
        <v>5</v>
      </c>
      <c r="E1799" s="1">
        <v>69</v>
      </c>
      <c r="F1799" s="10">
        <v>45397</v>
      </c>
      <c r="G1799" s="1">
        <v>3</v>
      </c>
      <c r="H1799">
        <f t="shared" si="28"/>
        <v>14505</v>
      </c>
    </row>
    <row r="1800" spans="1:8" x14ac:dyDescent="0.25">
      <c r="A1800" s="2">
        <v>1032</v>
      </c>
      <c r="B1800" s="2">
        <v>18737</v>
      </c>
      <c r="C1800" s="2">
        <v>-2966</v>
      </c>
      <c r="D1800" s="2" t="s">
        <v>5</v>
      </c>
      <c r="E1800" s="1">
        <v>65</v>
      </c>
      <c r="F1800" s="10">
        <v>45407</v>
      </c>
      <c r="G1800" s="1">
        <v>3</v>
      </c>
      <c r="H1800">
        <f t="shared" si="28"/>
        <v>11539</v>
      </c>
    </row>
    <row r="1801" spans="1:8" x14ac:dyDescent="0.25">
      <c r="A1801" s="2">
        <v>1032</v>
      </c>
      <c r="B1801" s="2">
        <v>7838</v>
      </c>
      <c r="C1801" s="2">
        <v>-26</v>
      </c>
      <c r="D1801" s="2" t="s">
        <v>5</v>
      </c>
      <c r="E1801" s="1">
        <v>63</v>
      </c>
      <c r="F1801" s="10">
        <v>45408</v>
      </c>
      <c r="G1801" s="1">
        <v>3</v>
      </c>
      <c r="H1801">
        <f t="shared" si="28"/>
        <v>11513</v>
      </c>
    </row>
    <row r="1802" spans="1:8" x14ac:dyDescent="0.25">
      <c r="A1802" s="2">
        <v>1032</v>
      </c>
      <c r="B1802" s="2">
        <v>16344</v>
      </c>
      <c r="C1802" s="1">
        <v>340</v>
      </c>
      <c r="D1802" s="2" t="s">
        <v>6</v>
      </c>
      <c r="E1802" s="1">
        <v>68</v>
      </c>
      <c r="F1802" s="10">
        <v>45415</v>
      </c>
      <c r="G1802" s="1">
        <v>1</v>
      </c>
      <c r="H1802">
        <f t="shared" si="28"/>
        <v>11853</v>
      </c>
    </row>
    <row r="1803" spans="1:8" x14ac:dyDescent="0.25">
      <c r="A1803" s="2">
        <v>1032</v>
      </c>
      <c r="B1803" s="2">
        <v>9878</v>
      </c>
      <c r="C1803" s="1">
        <v>800</v>
      </c>
      <c r="D1803" s="2" t="s">
        <v>6</v>
      </c>
      <c r="E1803" s="1">
        <v>48</v>
      </c>
      <c r="F1803" s="10">
        <v>45418</v>
      </c>
      <c r="G1803" s="1">
        <v>4</v>
      </c>
      <c r="H1803">
        <f t="shared" si="28"/>
        <v>12653</v>
      </c>
    </row>
    <row r="1804" spans="1:8" x14ac:dyDescent="0.25">
      <c r="A1804" s="2">
        <v>1032</v>
      </c>
      <c r="B1804" s="2">
        <v>5891</v>
      </c>
      <c r="C1804" s="1">
        <v>197</v>
      </c>
      <c r="D1804" s="2" t="s">
        <v>6</v>
      </c>
      <c r="E1804" s="1">
        <v>31</v>
      </c>
      <c r="F1804" s="10">
        <v>45435</v>
      </c>
      <c r="G1804" s="1">
        <v>3</v>
      </c>
      <c r="H1804">
        <f t="shared" si="28"/>
        <v>12850</v>
      </c>
    </row>
    <row r="1805" spans="1:8" x14ac:dyDescent="0.25">
      <c r="A1805" s="2">
        <v>1032</v>
      </c>
      <c r="B1805" s="2">
        <v>12579</v>
      </c>
      <c r="C1805" s="2">
        <v>3907</v>
      </c>
      <c r="D1805" s="2" t="s">
        <v>4</v>
      </c>
      <c r="E1805" s="1">
        <v>56</v>
      </c>
      <c r="F1805" s="10">
        <v>45455</v>
      </c>
      <c r="G1805" s="1">
        <v>2</v>
      </c>
      <c r="H1805">
        <f t="shared" si="28"/>
        <v>16757</v>
      </c>
    </row>
    <row r="1806" spans="1:8" x14ac:dyDescent="0.25">
      <c r="A1806" s="2">
        <v>1032</v>
      </c>
      <c r="B1806" s="2">
        <v>18230</v>
      </c>
      <c r="C1806" s="2">
        <v>2745</v>
      </c>
      <c r="D1806" s="2" t="s">
        <v>4</v>
      </c>
      <c r="E1806" s="1">
        <v>35</v>
      </c>
      <c r="F1806" s="10">
        <v>45466</v>
      </c>
      <c r="G1806" s="1">
        <v>1</v>
      </c>
      <c r="H1806">
        <f t="shared" si="28"/>
        <v>19502</v>
      </c>
    </row>
    <row r="1807" spans="1:8" x14ac:dyDescent="0.25">
      <c r="A1807" s="2">
        <v>1032</v>
      </c>
      <c r="B1807" s="2">
        <v>19031</v>
      </c>
      <c r="C1807" s="2">
        <v>394</v>
      </c>
      <c r="D1807" s="2" t="s">
        <v>4</v>
      </c>
      <c r="E1807" s="1">
        <v>31</v>
      </c>
      <c r="F1807" s="10">
        <v>45467</v>
      </c>
      <c r="G1807" s="1">
        <v>2</v>
      </c>
      <c r="H1807">
        <f t="shared" si="28"/>
        <v>19896</v>
      </c>
    </row>
    <row r="1808" spans="1:8" x14ac:dyDescent="0.25">
      <c r="A1808" s="2">
        <v>1032</v>
      </c>
      <c r="B1808" s="2">
        <v>17556</v>
      </c>
      <c r="C1808" s="2">
        <v>-1877</v>
      </c>
      <c r="D1808" s="2" t="s">
        <v>5</v>
      </c>
      <c r="E1808" s="1">
        <v>27</v>
      </c>
      <c r="F1808" s="10">
        <v>45471</v>
      </c>
      <c r="G1808" s="1">
        <v>2</v>
      </c>
      <c r="H1808">
        <f t="shared" si="28"/>
        <v>18019</v>
      </c>
    </row>
    <row r="1809" spans="1:8" x14ac:dyDescent="0.25">
      <c r="A1809" s="2">
        <v>1032</v>
      </c>
      <c r="B1809" s="2">
        <v>5138</v>
      </c>
      <c r="C1809" s="1">
        <v>657</v>
      </c>
      <c r="D1809" s="2" t="s">
        <v>6</v>
      </c>
      <c r="E1809" s="1">
        <v>33</v>
      </c>
      <c r="F1809" s="10">
        <v>45509</v>
      </c>
      <c r="G1809" s="1">
        <v>1</v>
      </c>
      <c r="H1809">
        <f t="shared" si="28"/>
        <v>18676</v>
      </c>
    </row>
    <row r="1810" spans="1:8" x14ac:dyDescent="0.25">
      <c r="A1810" s="2">
        <v>1032</v>
      </c>
      <c r="B1810" s="2">
        <v>13498</v>
      </c>
      <c r="C1810" s="2">
        <v>4544</v>
      </c>
      <c r="D1810" s="2" t="s">
        <v>4</v>
      </c>
      <c r="E1810" s="1">
        <v>39</v>
      </c>
      <c r="F1810" s="10">
        <v>45509</v>
      </c>
      <c r="G1810" s="1">
        <v>1</v>
      </c>
      <c r="H1810">
        <f t="shared" si="28"/>
        <v>23220</v>
      </c>
    </row>
    <row r="1811" spans="1:8" x14ac:dyDescent="0.25">
      <c r="A1811" s="2">
        <v>1032</v>
      </c>
      <c r="B1811" s="2">
        <v>5828</v>
      </c>
      <c r="C1811" s="1">
        <v>829</v>
      </c>
      <c r="D1811" s="2" t="s">
        <v>6</v>
      </c>
      <c r="E1811" s="1">
        <v>52</v>
      </c>
      <c r="F1811" s="10">
        <v>45532</v>
      </c>
      <c r="G1811" s="1">
        <v>4</v>
      </c>
      <c r="H1811">
        <f t="shared" si="28"/>
        <v>24049</v>
      </c>
    </row>
    <row r="1812" spans="1:8" x14ac:dyDescent="0.25">
      <c r="A1812" s="2">
        <v>1032</v>
      </c>
      <c r="B1812" s="2">
        <v>17938</v>
      </c>
      <c r="C1812" s="2">
        <v>-4861</v>
      </c>
      <c r="D1812" s="2" t="s">
        <v>5</v>
      </c>
      <c r="E1812" s="1">
        <v>52</v>
      </c>
      <c r="F1812" s="10">
        <v>45533</v>
      </c>
      <c r="G1812" s="1">
        <v>1</v>
      </c>
      <c r="H1812">
        <f t="shared" si="28"/>
        <v>19188</v>
      </c>
    </row>
    <row r="1813" spans="1:8" x14ac:dyDescent="0.25">
      <c r="A1813" s="2">
        <v>1032</v>
      </c>
      <c r="B1813" s="2">
        <v>7311</v>
      </c>
      <c r="C1813" s="1">
        <v>1036</v>
      </c>
      <c r="D1813" s="2" t="s">
        <v>6</v>
      </c>
      <c r="E1813" s="1">
        <v>60</v>
      </c>
      <c r="F1813" s="10">
        <v>45537</v>
      </c>
      <c r="G1813" s="1">
        <v>5</v>
      </c>
      <c r="H1813">
        <f t="shared" si="28"/>
        <v>20224</v>
      </c>
    </row>
    <row r="1814" spans="1:8" x14ac:dyDescent="0.25">
      <c r="A1814" s="2">
        <v>1032</v>
      </c>
      <c r="B1814" s="2">
        <v>15982</v>
      </c>
      <c r="C1814" s="2">
        <v>-973</v>
      </c>
      <c r="D1814" s="2" t="s">
        <v>5</v>
      </c>
      <c r="E1814" s="1">
        <v>29</v>
      </c>
      <c r="F1814" s="10">
        <v>45543</v>
      </c>
      <c r="G1814" s="1">
        <v>5</v>
      </c>
      <c r="H1814">
        <f t="shared" si="28"/>
        <v>19251</v>
      </c>
    </row>
    <row r="1815" spans="1:8" x14ac:dyDescent="0.25">
      <c r="A1815" s="2">
        <v>1032</v>
      </c>
      <c r="B1815" s="2">
        <v>9664</v>
      </c>
      <c r="C1815" s="2">
        <v>2351</v>
      </c>
      <c r="D1815" s="2" t="s">
        <v>4</v>
      </c>
      <c r="E1815" s="1">
        <v>61</v>
      </c>
      <c r="F1815" s="10">
        <v>45558</v>
      </c>
      <c r="G1815" s="1">
        <v>5</v>
      </c>
      <c r="H1815">
        <f t="shared" si="28"/>
        <v>21602</v>
      </c>
    </row>
    <row r="1816" spans="1:8" x14ac:dyDescent="0.25">
      <c r="A1816" s="2">
        <v>1032</v>
      </c>
      <c r="B1816" s="2">
        <v>6672</v>
      </c>
      <c r="C1816" s="2">
        <v>4175</v>
      </c>
      <c r="D1816" s="2" t="s">
        <v>4</v>
      </c>
      <c r="E1816" s="1">
        <v>36</v>
      </c>
      <c r="F1816" s="10">
        <v>45566</v>
      </c>
      <c r="G1816" s="2">
        <v>5</v>
      </c>
      <c r="H1816">
        <f t="shared" si="28"/>
        <v>25777</v>
      </c>
    </row>
    <row r="1817" spans="1:8" x14ac:dyDescent="0.25">
      <c r="A1817" s="2">
        <v>1032</v>
      </c>
      <c r="B1817" s="2">
        <v>8771</v>
      </c>
      <c r="C1817" s="2">
        <v>-911</v>
      </c>
      <c r="D1817" s="2" t="s">
        <v>5</v>
      </c>
      <c r="E1817" s="1">
        <v>36</v>
      </c>
      <c r="F1817" s="10">
        <v>45576</v>
      </c>
      <c r="G1817" s="2">
        <v>4</v>
      </c>
      <c r="H1817">
        <f t="shared" si="28"/>
        <v>24866</v>
      </c>
    </row>
    <row r="1818" spans="1:8" x14ac:dyDescent="0.25">
      <c r="A1818" s="2">
        <v>1032</v>
      </c>
      <c r="B1818" s="2">
        <v>14984</v>
      </c>
      <c r="C1818" s="1">
        <v>688</v>
      </c>
      <c r="D1818" s="2" t="s">
        <v>6</v>
      </c>
      <c r="E1818" s="1">
        <v>42</v>
      </c>
      <c r="F1818" s="10">
        <v>45592</v>
      </c>
      <c r="G1818" s="2">
        <v>4</v>
      </c>
      <c r="H1818">
        <f t="shared" si="28"/>
        <v>25554</v>
      </c>
    </row>
    <row r="1819" spans="1:8" x14ac:dyDescent="0.25">
      <c r="A1819" s="2">
        <v>1032</v>
      </c>
      <c r="B1819" s="2">
        <v>15349</v>
      </c>
      <c r="C1819" s="2">
        <v>-1456</v>
      </c>
      <c r="D1819" s="2" t="s">
        <v>5</v>
      </c>
      <c r="E1819" s="1">
        <v>46</v>
      </c>
      <c r="F1819" s="10">
        <v>45598</v>
      </c>
      <c r="G1819" s="2">
        <v>3</v>
      </c>
      <c r="H1819">
        <f t="shared" si="28"/>
        <v>24098</v>
      </c>
    </row>
    <row r="1820" spans="1:8" x14ac:dyDescent="0.25">
      <c r="A1820" s="2">
        <v>1032</v>
      </c>
      <c r="B1820" s="2">
        <v>14852</v>
      </c>
      <c r="C1820" s="2">
        <v>-3015</v>
      </c>
      <c r="D1820" s="2" t="s">
        <v>5</v>
      </c>
      <c r="E1820" s="1">
        <v>27</v>
      </c>
      <c r="F1820" s="10">
        <v>45601</v>
      </c>
      <c r="G1820" s="2">
        <v>1</v>
      </c>
      <c r="H1820">
        <f t="shared" si="28"/>
        <v>21083</v>
      </c>
    </row>
    <row r="1821" spans="1:8" x14ac:dyDescent="0.25">
      <c r="A1821" s="2">
        <v>1032</v>
      </c>
      <c r="B1821" s="2">
        <v>7139</v>
      </c>
      <c r="C1821" s="1">
        <v>1446</v>
      </c>
      <c r="D1821" s="2" t="s">
        <v>6</v>
      </c>
      <c r="E1821" s="1">
        <v>70</v>
      </c>
      <c r="F1821" s="10">
        <v>45608</v>
      </c>
      <c r="G1821" s="2">
        <v>4</v>
      </c>
      <c r="H1821">
        <f t="shared" si="28"/>
        <v>22529</v>
      </c>
    </row>
    <row r="1822" spans="1:8" x14ac:dyDescent="0.25">
      <c r="A1822" s="2">
        <v>1032</v>
      </c>
      <c r="B1822" s="2">
        <v>14838</v>
      </c>
      <c r="C1822" s="2">
        <v>-3301</v>
      </c>
      <c r="D1822" s="2" t="s">
        <v>5</v>
      </c>
      <c r="E1822" s="1">
        <v>40</v>
      </c>
      <c r="F1822" s="10">
        <v>45626</v>
      </c>
      <c r="G1822" s="2">
        <v>2</v>
      </c>
      <c r="H1822">
        <f t="shared" si="28"/>
        <v>19228</v>
      </c>
    </row>
    <row r="1823" spans="1:8" x14ac:dyDescent="0.25">
      <c r="A1823" s="2">
        <v>1032</v>
      </c>
      <c r="B1823" s="2">
        <v>16471</v>
      </c>
      <c r="C1823" s="2">
        <v>-493</v>
      </c>
      <c r="D1823" s="2" t="s">
        <v>5</v>
      </c>
      <c r="E1823" s="1">
        <v>51</v>
      </c>
      <c r="F1823" s="10">
        <v>45645</v>
      </c>
      <c r="G1823" s="2">
        <v>2</v>
      </c>
      <c r="H1823">
        <f t="shared" si="28"/>
        <v>18735</v>
      </c>
    </row>
    <row r="1824" spans="1:8" x14ac:dyDescent="0.25">
      <c r="A1824" s="2">
        <v>1033</v>
      </c>
      <c r="B1824" s="2">
        <v>13097</v>
      </c>
      <c r="C1824" s="1">
        <v>1016</v>
      </c>
      <c r="D1824" s="2" t="s">
        <v>6</v>
      </c>
      <c r="E1824" s="1">
        <v>30</v>
      </c>
      <c r="F1824" s="10">
        <v>44935</v>
      </c>
      <c r="G1824" s="1">
        <v>4</v>
      </c>
      <c r="H1824">
        <f t="shared" si="28"/>
        <v>13097</v>
      </c>
    </row>
    <row r="1825" spans="1:8" x14ac:dyDescent="0.25">
      <c r="A1825" s="2">
        <v>1033</v>
      </c>
      <c r="B1825" s="2">
        <v>12561</v>
      </c>
      <c r="C1825" s="2">
        <v>-899</v>
      </c>
      <c r="D1825" s="2" t="s">
        <v>5</v>
      </c>
      <c r="E1825" s="1">
        <v>41</v>
      </c>
      <c r="F1825" s="10">
        <v>44967</v>
      </c>
      <c r="G1825" s="1">
        <v>2</v>
      </c>
      <c r="H1825">
        <f t="shared" si="28"/>
        <v>12198</v>
      </c>
    </row>
    <row r="1826" spans="1:8" x14ac:dyDescent="0.25">
      <c r="A1826" s="2">
        <v>1033</v>
      </c>
      <c r="B1826" s="2">
        <v>12552</v>
      </c>
      <c r="C1826" s="1">
        <v>-78</v>
      </c>
      <c r="D1826" s="2" t="s">
        <v>6</v>
      </c>
      <c r="E1826" s="1">
        <v>59</v>
      </c>
      <c r="F1826" s="10">
        <v>44988</v>
      </c>
      <c r="G1826" s="1">
        <v>1</v>
      </c>
      <c r="H1826">
        <f t="shared" si="28"/>
        <v>12120</v>
      </c>
    </row>
    <row r="1827" spans="1:8" x14ac:dyDescent="0.25">
      <c r="A1827" s="2">
        <v>1033</v>
      </c>
      <c r="B1827" s="2">
        <v>14867</v>
      </c>
      <c r="C1827" s="1">
        <v>950</v>
      </c>
      <c r="D1827" s="2" t="s">
        <v>6</v>
      </c>
      <c r="E1827" s="1">
        <v>44</v>
      </c>
      <c r="F1827" s="10">
        <v>45008</v>
      </c>
      <c r="G1827" s="1">
        <v>1</v>
      </c>
      <c r="H1827">
        <f t="shared" si="28"/>
        <v>13070</v>
      </c>
    </row>
    <row r="1828" spans="1:8" x14ac:dyDescent="0.25">
      <c r="A1828" s="2">
        <v>1033</v>
      </c>
      <c r="B1828" s="2">
        <v>8438</v>
      </c>
      <c r="C1828" s="1">
        <v>685</v>
      </c>
      <c r="D1828" s="2" t="s">
        <v>6</v>
      </c>
      <c r="E1828" s="1">
        <v>50</v>
      </c>
      <c r="F1828" s="10">
        <v>45023</v>
      </c>
      <c r="G1828" s="1">
        <v>1</v>
      </c>
      <c r="H1828">
        <f t="shared" si="28"/>
        <v>13755</v>
      </c>
    </row>
    <row r="1829" spans="1:8" x14ac:dyDescent="0.25">
      <c r="A1829" s="2">
        <v>1033</v>
      </c>
      <c r="B1829" s="2">
        <v>10970</v>
      </c>
      <c r="C1829" s="1">
        <v>704</v>
      </c>
      <c r="D1829" s="2" t="s">
        <v>6</v>
      </c>
      <c r="E1829" s="1">
        <v>65</v>
      </c>
      <c r="F1829" s="10">
        <v>45054</v>
      </c>
      <c r="G1829" s="1">
        <v>5</v>
      </c>
      <c r="H1829">
        <f t="shared" si="28"/>
        <v>14459</v>
      </c>
    </row>
    <row r="1830" spans="1:8" x14ac:dyDescent="0.25">
      <c r="A1830" s="2">
        <v>1033</v>
      </c>
      <c r="B1830" s="2">
        <v>9489</v>
      </c>
      <c r="C1830" s="2">
        <v>4370</v>
      </c>
      <c r="D1830" s="2" t="s">
        <v>4</v>
      </c>
      <c r="E1830" s="1">
        <v>27</v>
      </c>
      <c r="F1830" s="10">
        <v>45062</v>
      </c>
      <c r="G1830" s="1">
        <v>5</v>
      </c>
      <c r="H1830">
        <f t="shared" si="28"/>
        <v>18829</v>
      </c>
    </row>
    <row r="1831" spans="1:8" x14ac:dyDescent="0.25">
      <c r="A1831" s="2">
        <v>1033</v>
      </c>
      <c r="B1831" s="2">
        <v>16110</v>
      </c>
      <c r="C1831" s="1">
        <v>-178</v>
      </c>
      <c r="D1831" s="2" t="s">
        <v>6</v>
      </c>
      <c r="E1831" s="1">
        <v>65</v>
      </c>
      <c r="F1831" s="10">
        <v>45071</v>
      </c>
      <c r="G1831" s="1">
        <v>2</v>
      </c>
      <c r="H1831">
        <f t="shared" si="28"/>
        <v>18651</v>
      </c>
    </row>
    <row r="1832" spans="1:8" x14ac:dyDescent="0.25">
      <c r="A1832" s="2">
        <v>1033</v>
      </c>
      <c r="B1832" s="2">
        <v>7822</v>
      </c>
      <c r="C1832" s="1">
        <v>-233</v>
      </c>
      <c r="D1832" s="2" t="s">
        <v>6</v>
      </c>
      <c r="E1832" s="1">
        <v>65</v>
      </c>
      <c r="F1832" s="10">
        <v>45083</v>
      </c>
      <c r="G1832" s="1">
        <v>2</v>
      </c>
      <c r="H1832">
        <f t="shared" si="28"/>
        <v>18418</v>
      </c>
    </row>
    <row r="1833" spans="1:8" x14ac:dyDescent="0.25">
      <c r="A1833" s="2">
        <v>1033</v>
      </c>
      <c r="B1833" s="2">
        <v>19150</v>
      </c>
      <c r="C1833" s="1">
        <v>-12</v>
      </c>
      <c r="D1833" s="2" t="s">
        <v>6</v>
      </c>
      <c r="E1833" s="1">
        <v>38</v>
      </c>
      <c r="F1833" s="10">
        <v>45107</v>
      </c>
      <c r="G1833" s="1">
        <v>2</v>
      </c>
      <c r="H1833">
        <f t="shared" si="28"/>
        <v>18406</v>
      </c>
    </row>
    <row r="1834" spans="1:8" x14ac:dyDescent="0.25">
      <c r="A1834" s="2">
        <v>1033</v>
      </c>
      <c r="B1834" s="2">
        <v>14727</v>
      </c>
      <c r="C1834" s="2">
        <v>-3089</v>
      </c>
      <c r="D1834" s="2" t="s">
        <v>5</v>
      </c>
      <c r="E1834" s="1">
        <v>56</v>
      </c>
      <c r="F1834" s="10">
        <v>45146</v>
      </c>
      <c r="G1834" s="1">
        <v>2</v>
      </c>
      <c r="H1834">
        <f t="shared" si="28"/>
        <v>15317</v>
      </c>
    </row>
    <row r="1835" spans="1:8" x14ac:dyDescent="0.25">
      <c r="A1835" s="2">
        <v>1033</v>
      </c>
      <c r="B1835" s="2">
        <v>6813</v>
      </c>
      <c r="C1835" s="1">
        <v>129</v>
      </c>
      <c r="D1835" s="2" t="s">
        <v>6</v>
      </c>
      <c r="E1835" s="1">
        <v>47</v>
      </c>
      <c r="F1835" s="10">
        <v>45151</v>
      </c>
      <c r="G1835" s="1">
        <v>5</v>
      </c>
      <c r="H1835">
        <f t="shared" si="28"/>
        <v>15446</v>
      </c>
    </row>
    <row r="1836" spans="1:8" x14ac:dyDescent="0.25">
      <c r="A1836" s="2">
        <v>1033</v>
      </c>
      <c r="B1836" s="2">
        <v>13239</v>
      </c>
      <c r="C1836" s="2">
        <v>1549</v>
      </c>
      <c r="D1836" s="2" t="s">
        <v>4</v>
      </c>
      <c r="E1836" s="1">
        <v>31</v>
      </c>
      <c r="F1836" s="10">
        <v>45155</v>
      </c>
      <c r="G1836" s="1">
        <v>1</v>
      </c>
      <c r="H1836">
        <f t="shared" si="28"/>
        <v>16995</v>
      </c>
    </row>
    <row r="1837" spans="1:8" x14ac:dyDescent="0.25">
      <c r="A1837" s="2">
        <v>1033</v>
      </c>
      <c r="B1837" s="2">
        <v>10507</v>
      </c>
      <c r="C1837" s="2">
        <v>-3716</v>
      </c>
      <c r="D1837" s="2" t="s">
        <v>5</v>
      </c>
      <c r="E1837" s="1">
        <v>27</v>
      </c>
      <c r="F1837" s="10">
        <v>45156</v>
      </c>
      <c r="G1837" s="1">
        <v>1</v>
      </c>
      <c r="H1837">
        <f t="shared" si="28"/>
        <v>13279</v>
      </c>
    </row>
    <row r="1838" spans="1:8" x14ac:dyDescent="0.25">
      <c r="A1838" s="2">
        <v>1033</v>
      </c>
      <c r="B1838" s="2">
        <v>16584</v>
      </c>
      <c r="C1838" s="2">
        <v>3171</v>
      </c>
      <c r="D1838" s="2" t="s">
        <v>4</v>
      </c>
      <c r="E1838" s="1">
        <v>33</v>
      </c>
      <c r="F1838" s="10">
        <v>45157</v>
      </c>
      <c r="G1838" s="1">
        <v>3</v>
      </c>
      <c r="H1838">
        <f t="shared" si="28"/>
        <v>16450</v>
      </c>
    </row>
    <row r="1839" spans="1:8" x14ac:dyDescent="0.25">
      <c r="A1839" s="2">
        <v>1033</v>
      </c>
      <c r="B1839" s="2">
        <v>8170</v>
      </c>
      <c r="C1839" s="2">
        <v>397</v>
      </c>
      <c r="D1839" s="2" t="s">
        <v>4</v>
      </c>
      <c r="E1839" s="1">
        <v>42</v>
      </c>
      <c r="F1839" s="10">
        <v>45186</v>
      </c>
      <c r="G1839" s="1">
        <v>1</v>
      </c>
      <c r="H1839">
        <f t="shared" si="28"/>
        <v>16847</v>
      </c>
    </row>
    <row r="1840" spans="1:8" x14ac:dyDescent="0.25">
      <c r="A1840" s="2">
        <v>1033</v>
      </c>
      <c r="B1840" s="2">
        <v>16611</v>
      </c>
      <c r="C1840" s="1">
        <v>562</v>
      </c>
      <c r="D1840" s="2" t="s">
        <v>6</v>
      </c>
      <c r="E1840" s="1">
        <v>54</v>
      </c>
      <c r="F1840" s="10">
        <v>45193</v>
      </c>
      <c r="G1840" s="1">
        <v>1</v>
      </c>
      <c r="H1840">
        <f t="shared" si="28"/>
        <v>17409</v>
      </c>
    </row>
    <row r="1841" spans="1:8" x14ac:dyDescent="0.25">
      <c r="A1841" s="2">
        <v>1033</v>
      </c>
      <c r="B1841" s="2">
        <v>5333</v>
      </c>
      <c r="C1841" s="2">
        <v>4681</v>
      </c>
      <c r="D1841" s="2" t="s">
        <v>4</v>
      </c>
      <c r="E1841" s="1">
        <v>32</v>
      </c>
      <c r="F1841" s="10">
        <v>45211</v>
      </c>
      <c r="G1841" s="1">
        <v>4</v>
      </c>
      <c r="H1841">
        <f t="shared" ref="H1841:H1904" si="29">IF(A1841=A1840,H1840+C1841,B1841)</f>
        <v>22090</v>
      </c>
    </row>
    <row r="1842" spans="1:8" x14ac:dyDescent="0.25">
      <c r="A1842" s="2">
        <v>1033</v>
      </c>
      <c r="B1842" s="2">
        <v>7663</v>
      </c>
      <c r="C1842" s="2">
        <v>-2616</v>
      </c>
      <c r="D1842" s="2" t="s">
        <v>5</v>
      </c>
      <c r="E1842" s="1">
        <v>48</v>
      </c>
      <c r="F1842" s="10">
        <v>45214</v>
      </c>
      <c r="G1842" s="1">
        <v>2</v>
      </c>
      <c r="H1842">
        <f t="shared" si="29"/>
        <v>19474</v>
      </c>
    </row>
    <row r="1843" spans="1:8" x14ac:dyDescent="0.25">
      <c r="A1843" s="2">
        <v>1033</v>
      </c>
      <c r="B1843" s="2">
        <v>11851</v>
      </c>
      <c r="C1843" s="2">
        <v>-4738</v>
      </c>
      <c r="D1843" s="2" t="s">
        <v>5</v>
      </c>
      <c r="E1843" s="1">
        <v>29</v>
      </c>
      <c r="F1843" s="10">
        <v>45218</v>
      </c>
      <c r="G1843" s="1">
        <v>4</v>
      </c>
      <c r="H1843">
        <f t="shared" si="29"/>
        <v>14736</v>
      </c>
    </row>
    <row r="1844" spans="1:8" x14ac:dyDescent="0.25">
      <c r="A1844" s="2">
        <v>1033</v>
      </c>
      <c r="B1844" s="2">
        <v>16773</v>
      </c>
      <c r="C1844" s="2">
        <v>4863</v>
      </c>
      <c r="D1844" s="2" t="s">
        <v>4</v>
      </c>
      <c r="E1844" s="1">
        <v>61</v>
      </c>
      <c r="F1844" s="10">
        <v>45236</v>
      </c>
      <c r="G1844" s="1">
        <v>1</v>
      </c>
      <c r="H1844">
        <f t="shared" si="29"/>
        <v>19599</v>
      </c>
    </row>
    <row r="1845" spans="1:8" x14ac:dyDescent="0.25">
      <c r="A1845" s="2">
        <v>1033</v>
      </c>
      <c r="B1845" s="2">
        <v>11068</v>
      </c>
      <c r="C1845" s="2">
        <v>1897</v>
      </c>
      <c r="D1845" s="2" t="s">
        <v>4</v>
      </c>
      <c r="E1845" s="1">
        <v>50</v>
      </c>
      <c r="F1845" s="10">
        <v>45243</v>
      </c>
      <c r="G1845" s="1">
        <v>5</v>
      </c>
      <c r="H1845">
        <f t="shared" si="29"/>
        <v>21496</v>
      </c>
    </row>
    <row r="1846" spans="1:8" x14ac:dyDescent="0.25">
      <c r="A1846" s="2">
        <v>1033</v>
      </c>
      <c r="B1846" s="2">
        <v>6227</v>
      </c>
      <c r="C1846" s="1">
        <v>-96</v>
      </c>
      <c r="D1846" s="2" t="s">
        <v>6</v>
      </c>
      <c r="E1846" s="1">
        <v>53</v>
      </c>
      <c r="F1846" s="10">
        <v>45264</v>
      </c>
      <c r="G1846" s="1">
        <v>1</v>
      </c>
      <c r="H1846">
        <f t="shared" si="29"/>
        <v>21400</v>
      </c>
    </row>
    <row r="1847" spans="1:8" x14ac:dyDescent="0.25">
      <c r="A1847" s="2">
        <v>1033</v>
      </c>
      <c r="B1847" s="2">
        <v>16271</v>
      </c>
      <c r="C1847" s="1">
        <v>990</v>
      </c>
      <c r="D1847" s="2" t="s">
        <v>6</v>
      </c>
      <c r="E1847" s="1">
        <v>60</v>
      </c>
      <c r="F1847" s="10">
        <v>45270</v>
      </c>
      <c r="G1847" s="1">
        <v>2</v>
      </c>
      <c r="H1847">
        <f t="shared" si="29"/>
        <v>22390</v>
      </c>
    </row>
    <row r="1848" spans="1:8" x14ac:dyDescent="0.25">
      <c r="A1848" s="2">
        <v>1033</v>
      </c>
      <c r="B1848" s="2">
        <v>9810</v>
      </c>
      <c r="C1848" s="1">
        <v>335</v>
      </c>
      <c r="D1848" s="2" t="s">
        <v>6</v>
      </c>
      <c r="E1848" s="1">
        <v>63</v>
      </c>
      <c r="F1848" s="10">
        <v>45280</v>
      </c>
      <c r="G1848" s="1">
        <v>1</v>
      </c>
      <c r="H1848">
        <f t="shared" si="29"/>
        <v>22725</v>
      </c>
    </row>
    <row r="1849" spans="1:8" x14ac:dyDescent="0.25">
      <c r="A1849" s="2">
        <v>1033</v>
      </c>
      <c r="B1849" s="2">
        <v>6005</v>
      </c>
      <c r="C1849" s="2">
        <v>-3111</v>
      </c>
      <c r="D1849" s="2" t="s">
        <v>5</v>
      </c>
      <c r="E1849" s="1">
        <v>49</v>
      </c>
      <c r="F1849" s="10">
        <v>45309</v>
      </c>
      <c r="G1849" s="1">
        <v>5</v>
      </c>
      <c r="H1849">
        <f t="shared" si="29"/>
        <v>19614</v>
      </c>
    </row>
    <row r="1850" spans="1:8" x14ac:dyDescent="0.25">
      <c r="A1850" s="2">
        <v>1033</v>
      </c>
      <c r="B1850" s="2">
        <v>8497</v>
      </c>
      <c r="C1850" s="2">
        <v>1902</v>
      </c>
      <c r="D1850" s="2" t="s">
        <v>4</v>
      </c>
      <c r="E1850" s="1">
        <v>64</v>
      </c>
      <c r="F1850" s="10">
        <v>45350</v>
      </c>
      <c r="G1850" s="1">
        <v>5</v>
      </c>
      <c r="H1850">
        <f t="shared" si="29"/>
        <v>21516</v>
      </c>
    </row>
    <row r="1851" spans="1:8" x14ac:dyDescent="0.25">
      <c r="A1851" s="2">
        <v>1033</v>
      </c>
      <c r="B1851" s="2">
        <v>19539</v>
      </c>
      <c r="C1851" s="2">
        <v>-1876</v>
      </c>
      <c r="D1851" s="2" t="s">
        <v>5</v>
      </c>
      <c r="E1851" s="1">
        <v>57</v>
      </c>
      <c r="F1851" s="10">
        <v>45359</v>
      </c>
      <c r="G1851" s="1">
        <v>5</v>
      </c>
      <c r="H1851">
        <f t="shared" si="29"/>
        <v>19640</v>
      </c>
    </row>
    <row r="1852" spans="1:8" x14ac:dyDescent="0.25">
      <c r="A1852" s="2">
        <v>1033</v>
      </c>
      <c r="B1852" s="2">
        <v>16599</v>
      </c>
      <c r="C1852" s="2">
        <v>4809</v>
      </c>
      <c r="D1852" s="2" t="s">
        <v>4</v>
      </c>
      <c r="E1852" s="1">
        <v>35</v>
      </c>
      <c r="F1852" s="10">
        <v>45362</v>
      </c>
      <c r="G1852" s="1">
        <v>1</v>
      </c>
      <c r="H1852">
        <f t="shared" si="29"/>
        <v>24449</v>
      </c>
    </row>
    <row r="1853" spans="1:8" x14ac:dyDescent="0.25">
      <c r="A1853" s="2">
        <v>1033</v>
      </c>
      <c r="B1853" s="2">
        <v>16293</v>
      </c>
      <c r="C1853" s="2">
        <v>3601</v>
      </c>
      <c r="D1853" s="2" t="s">
        <v>4</v>
      </c>
      <c r="E1853" s="1">
        <v>44</v>
      </c>
      <c r="F1853" s="10">
        <v>45363</v>
      </c>
      <c r="G1853" s="1">
        <v>1</v>
      </c>
      <c r="H1853">
        <f t="shared" si="29"/>
        <v>28050</v>
      </c>
    </row>
    <row r="1854" spans="1:8" x14ac:dyDescent="0.25">
      <c r="A1854" s="2">
        <v>1033</v>
      </c>
      <c r="B1854" s="2">
        <v>14952</v>
      </c>
      <c r="C1854" s="1">
        <v>-15</v>
      </c>
      <c r="D1854" s="2" t="s">
        <v>6</v>
      </c>
      <c r="E1854" s="1">
        <v>34</v>
      </c>
      <c r="F1854" s="10">
        <v>45386</v>
      </c>
      <c r="G1854" s="1">
        <v>1</v>
      </c>
      <c r="H1854">
        <f t="shared" si="29"/>
        <v>28035</v>
      </c>
    </row>
    <row r="1855" spans="1:8" x14ac:dyDescent="0.25">
      <c r="A1855" s="2">
        <v>1033</v>
      </c>
      <c r="B1855" s="2">
        <v>12983</v>
      </c>
      <c r="C1855" s="2">
        <v>560</v>
      </c>
      <c r="D1855" s="2" t="s">
        <v>4</v>
      </c>
      <c r="E1855" s="1">
        <v>67</v>
      </c>
      <c r="F1855" s="10">
        <v>45391</v>
      </c>
      <c r="G1855" s="1">
        <v>2</v>
      </c>
      <c r="H1855">
        <f t="shared" si="29"/>
        <v>28595</v>
      </c>
    </row>
    <row r="1856" spans="1:8" x14ac:dyDescent="0.25">
      <c r="A1856" s="2">
        <v>1033</v>
      </c>
      <c r="B1856" s="2">
        <v>7225</v>
      </c>
      <c r="C1856" s="2">
        <v>-1147</v>
      </c>
      <c r="D1856" s="2" t="s">
        <v>5</v>
      </c>
      <c r="E1856" s="1">
        <v>52</v>
      </c>
      <c r="F1856" s="10">
        <v>45427</v>
      </c>
      <c r="G1856" s="1">
        <v>5</v>
      </c>
      <c r="H1856">
        <f t="shared" si="29"/>
        <v>27448</v>
      </c>
    </row>
    <row r="1857" spans="1:8" x14ac:dyDescent="0.25">
      <c r="A1857" s="2">
        <v>1033</v>
      </c>
      <c r="B1857" s="2">
        <v>11134</v>
      </c>
      <c r="C1857" s="2">
        <v>-297</v>
      </c>
      <c r="D1857" s="2" t="s">
        <v>5</v>
      </c>
      <c r="E1857" s="1">
        <v>39</v>
      </c>
      <c r="F1857" s="10">
        <v>45445</v>
      </c>
      <c r="G1857" s="1">
        <v>3</v>
      </c>
      <c r="H1857">
        <f t="shared" si="29"/>
        <v>27151</v>
      </c>
    </row>
    <row r="1858" spans="1:8" x14ac:dyDescent="0.25">
      <c r="A1858" s="2">
        <v>1033</v>
      </c>
      <c r="B1858" s="2">
        <v>12631</v>
      </c>
      <c r="C1858" s="1">
        <v>1152</v>
      </c>
      <c r="D1858" s="2" t="s">
        <v>6</v>
      </c>
      <c r="E1858" s="1">
        <v>59</v>
      </c>
      <c r="F1858" s="10">
        <v>45453</v>
      </c>
      <c r="G1858" s="1">
        <v>4</v>
      </c>
      <c r="H1858">
        <f t="shared" si="29"/>
        <v>28303</v>
      </c>
    </row>
    <row r="1859" spans="1:8" x14ac:dyDescent="0.25">
      <c r="A1859" s="2">
        <v>1033</v>
      </c>
      <c r="B1859" s="2">
        <v>12356</v>
      </c>
      <c r="C1859" s="2">
        <v>1518</v>
      </c>
      <c r="D1859" s="2" t="s">
        <v>4</v>
      </c>
      <c r="E1859" s="2">
        <v>35</v>
      </c>
      <c r="F1859" s="10">
        <v>45465</v>
      </c>
      <c r="G1859" s="2">
        <v>1</v>
      </c>
      <c r="H1859">
        <f t="shared" si="29"/>
        <v>29821</v>
      </c>
    </row>
    <row r="1860" spans="1:8" x14ac:dyDescent="0.25">
      <c r="A1860" s="2">
        <v>1033</v>
      </c>
      <c r="B1860" s="2">
        <v>17888</v>
      </c>
      <c r="C1860" s="2">
        <v>997</v>
      </c>
      <c r="D1860" s="2" t="s">
        <v>4</v>
      </c>
      <c r="E1860" s="1">
        <v>32</v>
      </c>
      <c r="F1860" s="10">
        <v>45472</v>
      </c>
      <c r="G1860" s="1">
        <v>1</v>
      </c>
      <c r="H1860">
        <f t="shared" si="29"/>
        <v>30818</v>
      </c>
    </row>
    <row r="1861" spans="1:8" x14ac:dyDescent="0.25">
      <c r="A1861" s="2">
        <v>1033</v>
      </c>
      <c r="B1861" s="2">
        <v>8627</v>
      </c>
      <c r="C1861" s="1">
        <v>-7</v>
      </c>
      <c r="D1861" s="2" t="s">
        <v>6</v>
      </c>
      <c r="E1861" s="1">
        <v>49</v>
      </c>
      <c r="F1861" s="10">
        <v>45474</v>
      </c>
      <c r="G1861" s="1">
        <v>1</v>
      </c>
      <c r="H1861">
        <f t="shared" si="29"/>
        <v>30811</v>
      </c>
    </row>
    <row r="1862" spans="1:8" x14ac:dyDescent="0.25">
      <c r="A1862" s="2">
        <v>1033</v>
      </c>
      <c r="B1862" s="2">
        <v>17496</v>
      </c>
      <c r="C1862" s="2">
        <v>4490</v>
      </c>
      <c r="D1862" s="2" t="s">
        <v>4</v>
      </c>
      <c r="E1862" s="1">
        <v>53</v>
      </c>
      <c r="F1862" s="10">
        <v>45482</v>
      </c>
      <c r="G1862" s="1">
        <v>4</v>
      </c>
      <c r="H1862">
        <f t="shared" si="29"/>
        <v>35301</v>
      </c>
    </row>
    <row r="1863" spans="1:8" x14ac:dyDescent="0.25">
      <c r="A1863" s="2">
        <v>1033</v>
      </c>
      <c r="B1863" s="2">
        <v>8164</v>
      </c>
      <c r="C1863" s="1">
        <v>930</v>
      </c>
      <c r="D1863" s="2" t="s">
        <v>6</v>
      </c>
      <c r="E1863" s="1">
        <v>27</v>
      </c>
      <c r="F1863" s="10">
        <v>45530</v>
      </c>
      <c r="G1863" s="1">
        <v>2</v>
      </c>
      <c r="H1863">
        <f t="shared" si="29"/>
        <v>36231</v>
      </c>
    </row>
    <row r="1864" spans="1:8" x14ac:dyDescent="0.25">
      <c r="A1864" s="2">
        <v>1033</v>
      </c>
      <c r="B1864" s="2">
        <v>9899</v>
      </c>
      <c r="C1864" s="1">
        <v>557</v>
      </c>
      <c r="D1864" s="2" t="s">
        <v>6</v>
      </c>
      <c r="E1864" s="1">
        <v>63</v>
      </c>
      <c r="F1864" s="10">
        <v>45562</v>
      </c>
      <c r="G1864" s="1">
        <v>2</v>
      </c>
      <c r="H1864">
        <f t="shared" si="29"/>
        <v>36788</v>
      </c>
    </row>
    <row r="1865" spans="1:8" x14ac:dyDescent="0.25">
      <c r="A1865" s="2">
        <v>1033</v>
      </c>
      <c r="B1865" s="2">
        <v>18780</v>
      </c>
      <c r="C1865" s="2">
        <v>-2548</v>
      </c>
      <c r="D1865" s="2" t="s">
        <v>5</v>
      </c>
      <c r="E1865" s="1">
        <v>34</v>
      </c>
      <c r="F1865" s="10">
        <v>45568</v>
      </c>
      <c r="G1865" s="2">
        <v>2</v>
      </c>
      <c r="H1865">
        <f t="shared" si="29"/>
        <v>34240</v>
      </c>
    </row>
    <row r="1866" spans="1:8" x14ac:dyDescent="0.25">
      <c r="A1866" s="2">
        <v>1033</v>
      </c>
      <c r="B1866" s="2">
        <v>14109</v>
      </c>
      <c r="C1866" s="2">
        <v>-231</v>
      </c>
      <c r="D1866" s="2" t="s">
        <v>5</v>
      </c>
      <c r="E1866" s="7"/>
      <c r="F1866" s="10">
        <v>45577</v>
      </c>
      <c r="G1866" s="2">
        <v>3</v>
      </c>
      <c r="H1866">
        <f t="shared" si="29"/>
        <v>34009</v>
      </c>
    </row>
    <row r="1867" spans="1:8" x14ac:dyDescent="0.25">
      <c r="A1867" s="2">
        <v>1033</v>
      </c>
      <c r="B1867" s="2">
        <v>19073</v>
      </c>
      <c r="C1867" s="1">
        <v>101</v>
      </c>
      <c r="D1867" s="2" t="s">
        <v>6</v>
      </c>
      <c r="E1867" s="1">
        <v>41</v>
      </c>
      <c r="F1867" s="10">
        <v>45578</v>
      </c>
      <c r="G1867" s="2">
        <v>5</v>
      </c>
      <c r="H1867">
        <f t="shared" si="29"/>
        <v>34110</v>
      </c>
    </row>
    <row r="1868" spans="1:8" x14ac:dyDescent="0.25">
      <c r="A1868" s="2">
        <v>1033</v>
      </c>
      <c r="B1868" s="2">
        <v>9990</v>
      </c>
      <c r="C1868" s="1">
        <v>496</v>
      </c>
      <c r="D1868" s="2" t="s">
        <v>6</v>
      </c>
      <c r="E1868" s="1">
        <v>56</v>
      </c>
      <c r="F1868" s="10">
        <v>45586</v>
      </c>
      <c r="G1868" s="2">
        <v>2</v>
      </c>
      <c r="H1868">
        <f t="shared" si="29"/>
        <v>34606</v>
      </c>
    </row>
    <row r="1869" spans="1:8" x14ac:dyDescent="0.25">
      <c r="A1869" s="2">
        <v>1033</v>
      </c>
      <c r="B1869" s="2">
        <v>17566</v>
      </c>
      <c r="C1869" s="2">
        <v>-177</v>
      </c>
      <c r="D1869" s="2" t="s">
        <v>6</v>
      </c>
      <c r="E1869" s="7"/>
      <c r="F1869" s="10">
        <v>45589</v>
      </c>
      <c r="G1869" s="2">
        <v>2</v>
      </c>
      <c r="H1869">
        <f t="shared" si="29"/>
        <v>34429</v>
      </c>
    </row>
    <row r="1870" spans="1:8" x14ac:dyDescent="0.25">
      <c r="A1870" s="2">
        <v>1033</v>
      </c>
      <c r="B1870" s="2">
        <v>8528</v>
      </c>
      <c r="C1870" s="1">
        <v>1175</v>
      </c>
      <c r="D1870" s="2" t="s">
        <v>6</v>
      </c>
      <c r="E1870" s="1">
        <v>51</v>
      </c>
      <c r="F1870" s="10">
        <v>45598</v>
      </c>
      <c r="G1870" s="2">
        <v>2</v>
      </c>
      <c r="H1870">
        <f t="shared" si="29"/>
        <v>35604</v>
      </c>
    </row>
    <row r="1871" spans="1:8" x14ac:dyDescent="0.25">
      <c r="A1871" s="2">
        <v>1033</v>
      </c>
      <c r="B1871" s="2">
        <v>11094</v>
      </c>
      <c r="C1871" s="2">
        <v>-308</v>
      </c>
      <c r="D1871" s="2" t="s">
        <v>5</v>
      </c>
      <c r="E1871" s="7"/>
      <c r="F1871" s="10">
        <v>45599</v>
      </c>
      <c r="G1871" s="2">
        <v>2</v>
      </c>
      <c r="H1871">
        <f t="shared" si="29"/>
        <v>35296</v>
      </c>
    </row>
    <row r="1872" spans="1:8" x14ac:dyDescent="0.25">
      <c r="A1872" s="2">
        <v>1033</v>
      </c>
      <c r="B1872" s="2">
        <v>5866</v>
      </c>
      <c r="C1872" s="2">
        <v>493</v>
      </c>
      <c r="D1872" s="2" t="s">
        <v>4</v>
      </c>
      <c r="E1872" s="1">
        <v>54</v>
      </c>
      <c r="F1872" s="10">
        <v>45624</v>
      </c>
      <c r="G1872" s="2">
        <v>5</v>
      </c>
      <c r="H1872">
        <f t="shared" si="29"/>
        <v>35789</v>
      </c>
    </row>
    <row r="1873" spans="1:8" x14ac:dyDescent="0.25">
      <c r="A1873" s="2">
        <v>1033</v>
      </c>
      <c r="B1873" s="2">
        <v>5106</v>
      </c>
      <c r="C1873" s="2">
        <v>-3772</v>
      </c>
      <c r="D1873" s="2" t="s">
        <v>5</v>
      </c>
      <c r="E1873" s="1">
        <v>48</v>
      </c>
      <c r="F1873" s="10">
        <v>45625</v>
      </c>
      <c r="G1873" s="2">
        <v>3</v>
      </c>
      <c r="H1873">
        <f t="shared" si="29"/>
        <v>32017</v>
      </c>
    </row>
    <row r="1874" spans="1:8" x14ac:dyDescent="0.25">
      <c r="A1874" s="2">
        <v>1033</v>
      </c>
      <c r="B1874" s="2">
        <v>18509</v>
      </c>
      <c r="C1874" s="2">
        <v>3201</v>
      </c>
      <c r="D1874" s="2" t="s">
        <v>4</v>
      </c>
      <c r="E1874" s="1">
        <v>43</v>
      </c>
      <c r="F1874" s="10">
        <v>45635</v>
      </c>
      <c r="G1874" s="2">
        <v>2</v>
      </c>
      <c r="H1874">
        <f t="shared" si="29"/>
        <v>35218</v>
      </c>
    </row>
    <row r="1875" spans="1:8" x14ac:dyDescent="0.25">
      <c r="A1875" s="2">
        <v>1033</v>
      </c>
      <c r="B1875" s="2">
        <v>7319</v>
      </c>
      <c r="C1875" s="2">
        <v>-355</v>
      </c>
      <c r="D1875" s="2" t="s">
        <v>5</v>
      </c>
      <c r="E1875" s="7"/>
      <c r="F1875" s="10">
        <v>45647</v>
      </c>
      <c r="G1875" s="2">
        <v>3</v>
      </c>
      <c r="H1875">
        <f t="shared" si="29"/>
        <v>34863</v>
      </c>
    </row>
    <row r="1876" spans="1:8" x14ac:dyDescent="0.25">
      <c r="A1876" s="2">
        <v>1033</v>
      </c>
      <c r="B1876" s="2">
        <v>9277</v>
      </c>
      <c r="C1876" s="1">
        <v>1196</v>
      </c>
      <c r="D1876" s="2" t="s">
        <v>6</v>
      </c>
      <c r="E1876" s="1">
        <v>57</v>
      </c>
      <c r="F1876" s="10">
        <v>45652</v>
      </c>
      <c r="G1876" s="2">
        <v>3</v>
      </c>
      <c r="H1876">
        <f t="shared" si="29"/>
        <v>36059</v>
      </c>
    </row>
    <row r="1877" spans="1:8" x14ac:dyDescent="0.25">
      <c r="A1877" s="2">
        <v>1033</v>
      </c>
      <c r="B1877" s="2">
        <v>7727</v>
      </c>
      <c r="C1877" s="2">
        <v>-964</v>
      </c>
      <c r="D1877" s="2" t="s">
        <v>5</v>
      </c>
      <c r="E1877" s="1">
        <v>70</v>
      </c>
      <c r="F1877" s="10">
        <v>45656</v>
      </c>
      <c r="G1877" s="2">
        <v>2</v>
      </c>
      <c r="H1877">
        <f t="shared" si="29"/>
        <v>35095</v>
      </c>
    </row>
    <row r="1878" spans="1:8" x14ac:dyDescent="0.25">
      <c r="A1878" s="2">
        <v>1033</v>
      </c>
      <c r="B1878" s="2">
        <v>19361</v>
      </c>
      <c r="C1878" s="1">
        <v>1223</v>
      </c>
      <c r="D1878" s="2" t="s">
        <v>6</v>
      </c>
      <c r="E1878" s="1">
        <v>36</v>
      </c>
      <c r="F1878" s="10">
        <v>45657</v>
      </c>
      <c r="G1878" s="2">
        <v>3</v>
      </c>
      <c r="H1878">
        <f t="shared" si="29"/>
        <v>36318</v>
      </c>
    </row>
    <row r="1879" spans="1:8" x14ac:dyDescent="0.25">
      <c r="A1879" s="2">
        <v>1034</v>
      </c>
      <c r="B1879" s="2">
        <v>14537</v>
      </c>
      <c r="C1879" s="2">
        <v>-2326</v>
      </c>
      <c r="D1879" s="2" t="s">
        <v>5</v>
      </c>
      <c r="E1879" s="1">
        <v>36</v>
      </c>
      <c r="F1879" s="10">
        <v>44929</v>
      </c>
      <c r="G1879" s="1">
        <v>1</v>
      </c>
      <c r="H1879">
        <f t="shared" si="29"/>
        <v>14537</v>
      </c>
    </row>
    <row r="1880" spans="1:8" x14ac:dyDescent="0.25">
      <c r="A1880" s="2">
        <v>1034</v>
      </c>
      <c r="B1880" s="2">
        <v>5350</v>
      </c>
      <c r="C1880" s="2">
        <v>3174</v>
      </c>
      <c r="D1880" s="2" t="s">
        <v>4</v>
      </c>
      <c r="E1880" s="1">
        <v>56</v>
      </c>
      <c r="F1880" s="10">
        <v>44942</v>
      </c>
      <c r="G1880" s="1">
        <v>2</v>
      </c>
      <c r="H1880">
        <f t="shared" si="29"/>
        <v>17711</v>
      </c>
    </row>
    <row r="1881" spans="1:8" x14ac:dyDescent="0.25">
      <c r="A1881" s="2">
        <v>1034</v>
      </c>
      <c r="B1881" s="2">
        <v>7998</v>
      </c>
      <c r="C1881" s="1">
        <v>620</v>
      </c>
      <c r="D1881" s="2" t="s">
        <v>6</v>
      </c>
      <c r="E1881" s="1">
        <v>65</v>
      </c>
      <c r="F1881" s="10">
        <v>44951</v>
      </c>
      <c r="G1881" s="1">
        <v>2</v>
      </c>
      <c r="H1881">
        <f t="shared" si="29"/>
        <v>18331</v>
      </c>
    </row>
    <row r="1882" spans="1:8" x14ac:dyDescent="0.25">
      <c r="A1882" s="2">
        <v>1034</v>
      </c>
      <c r="B1882" s="2">
        <v>7797</v>
      </c>
      <c r="C1882" s="2">
        <v>-4438</v>
      </c>
      <c r="D1882" s="2" t="s">
        <v>5</v>
      </c>
      <c r="E1882" s="1">
        <v>36</v>
      </c>
      <c r="F1882" s="10">
        <v>44956</v>
      </c>
      <c r="G1882" s="1">
        <v>4</v>
      </c>
      <c r="H1882">
        <f t="shared" si="29"/>
        <v>13893</v>
      </c>
    </row>
    <row r="1883" spans="1:8" x14ac:dyDescent="0.25">
      <c r="A1883" s="2">
        <v>1034</v>
      </c>
      <c r="B1883" s="2">
        <v>16472</v>
      </c>
      <c r="C1883" s="2">
        <v>1813</v>
      </c>
      <c r="D1883" s="2" t="s">
        <v>4</v>
      </c>
      <c r="E1883" s="1">
        <v>33</v>
      </c>
      <c r="F1883" s="10">
        <v>44963</v>
      </c>
      <c r="G1883" s="1">
        <v>4</v>
      </c>
      <c r="H1883">
        <f t="shared" si="29"/>
        <v>15706</v>
      </c>
    </row>
    <row r="1884" spans="1:8" x14ac:dyDescent="0.25">
      <c r="A1884" s="2">
        <v>1034</v>
      </c>
      <c r="B1884" s="2">
        <v>9829</v>
      </c>
      <c r="C1884" s="2">
        <v>-1009</v>
      </c>
      <c r="D1884" s="2" t="s">
        <v>5</v>
      </c>
      <c r="E1884" s="1">
        <v>30</v>
      </c>
      <c r="F1884" s="10">
        <v>44965</v>
      </c>
      <c r="G1884" s="1">
        <v>4</v>
      </c>
      <c r="H1884">
        <f t="shared" si="29"/>
        <v>14697</v>
      </c>
    </row>
    <row r="1885" spans="1:8" x14ac:dyDescent="0.25">
      <c r="A1885" s="2">
        <v>1034</v>
      </c>
      <c r="B1885" s="2">
        <v>18359</v>
      </c>
      <c r="C1885" s="1">
        <v>153</v>
      </c>
      <c r="D1885" s="2" t="s">
        <v>6</v>
      </c>
      <c r="E1885" s="1">
        <v>37</v>
      </c>
      <c r="F1885" s="10">
        <v>44971</v>
      </c>
      <c r="G1885" s="1">
        <v>5</v>
      </c>
      <c r="H1885">
        <f t="shared" si="29"/>
        <v>14850</v>
      </c>
    </row>
    <row r="1886" spans="1:8" x14ac:dyDescent="0.25">
      <c r="A1886" s="2">
        <v>1034</v>
      </c>
      <c r="B1886" s="2">
        <v>15601</v>
      </c>
      <c r="C1886" s="2">
        <v>1100</v>
      </c>
      <c r="D1886" s="2" t="s">
        <v>6</v>
      </c>
      <c r="E1886" s="2">
        <v>50</v>
      </c>
      <c r="F1886" s="10">
        <v>44978</v>
      </c>
      <c r="G1886" s="2">
        <v>5</v>
      </c>
      <c r="H1886">
        <f t="shared" si="29"/>
        <v>15950</v>
      </c>
    </row>
    <row r="1887" spans="1:8" x14ac:dyDescent="0.25">
      <c r="A1887" s="2">
        <v>1034</v>
      </c>
      <c r="B1887" s="2">
        <v>16339</v>
      </c>
      <c r="C1887" s="1">
        <v>-61</v>
      </c>
      <c r="D1887" s="2" t="s">
        <v>6</v>
      </c>
      <c r="E1887" s="1">
        <v>42</v>
      </c>
      <c r="F1887" s="10">
        <v>44980</v>
      </c>
      <c r="G1887" s="1">
        <v>4</v>
      </c>
      <c r="H1887">
        <f t="shared" si="29"/>
        <v>15889</v>
      </c>
    </row>
    <row r="1888" spans="1:8" x14ac:dyDescent="0.25">
      <c r="A1888" s="2">
        <v>1034</v>
      </c>
      <c r="B1888" s="2">
        <v>13614</v>
      </c>
      <c r="C1888" s="2">
        <v>-358</v>
      </c>
      <c r="D1888" s="2" t="s">
        <v>5</v>
      </c>
      <c r="E1888" s="1">
        <v>49</v>
      </c>
      <c r="F1888" s="10">
        <v>44983</v>
      </c>
      <c r="G1888" s="1">
        <v>1</v>
      </c>
      <c r="H1888">
        <f t="shared" si="29"/>
        <v>15531</v>
      </c>
    </row>
    <row r="1889" spans="1:8" x14ac:dyDescent="0.25">
      <c r="A1889" s="2">
        <v>1034</v>
      </c>
      <c r="B1889" s="2">
        <v>11321</v>
      </c>
      <c r="C1889" s="2">
        <v>906</v>
      </c>
      <c r="D1889" s="2" t="s">
        <v>4</v>
      </c>
      <c r="E1889" s="1">
        <v>59</v>
      </c>
      <c r="F1889" s="10">
        <v>45060</v>
      </c>
      <c r="G1889" s="1">
        <v>5</v>
      </c>
      <c r="H1889">
        <f t="shared" si="29"/>
        <v>16437</v>
      </c>
    </row>
    <row r="1890" spans="1:8" x14ac:dyDescent="0.25">
      <c r="A1890" s="2">
        <v>1034</v>
      </c>
      <c r="B1890" s="2">
        <v>13862</v>
      </c>
      <c r="C1890" s="2">
        <v>4325</v>
      </c>
      <c r="D1890" s="2" t="s">
        <v>4</v>
      </c>
      <c r="E1890" s="1">
        <v>40</v>
      </c>
      <c r="F1890" s="10">
        <v>45064</v>
      </c>
      <c r="G1890" s="1">
        <v>3</v>
      </c>
      <c r="H1890">
        <f t="shared" si="29"/>
        <v>20762</v>
      </c>
    </row>
    <row r="1891" spans="1:8" x14ac:dyDescent="0.25">
      <c r="A1891" s="2">
        <v>1034</v>
      </c>
      <c r="B1891" s="2">
        <v>15978</v>
      </c>
      <c r="C1891" s="2">
        <v>-1644</v>
      </c>
      <c r="D1891" s="2" t="s">
        <v>5</v>
      </c>
      <c r="E1891" s="1">
        <v>38</v>
      </c>
      <c r="F1891" s="10">
        <v>45070</v>
      </c>
      <c r="G1891" s="1">
        <v>3</v>
      </c>
      <c r="H1891">
        <f t="shared" si="29"/>
        <v>19118</v>
      </c>
    </row>
    <row r="1892" spans="1:8" x14ac:dyDescent="0.25">
      <c r="A1892" s="2">
        <v>1034</v>
      </c>
      <c r="B1892" s="2">
        <v>7815</v>
      </c>
      <c r="C1892" s="2">
        <v>-3010</v>
      </c>
      <c r="D1892" s="2" t="s">
        <v>5</v>
      </c>
      <c r="E1892" s="1">
        <v>39</v>
      </c>
      <c r="F1892" s="10">
        <v>45119</v>
      </c>
      <c r="G1892" s="1">
        <v>4</v>
      </c>
      <c r="H1892">
        <f t="shared" si="29"/>
        <v>16108</v>
      </c>
    </row>
    <row r="1893" spans="1:8" x14ac:dyDescent="0.25">
      <c r="A1893" s="2">
        <v>1034</v>
      </c>
      <c r="B1893" s="2">
        <v>15701</v>
      </c>
      <c r="C1893" s="2">
        <v>142</v>
      </c>
      <c r="D1893" s="2" t="s">
        <v>4</v>
      </c>
      <c r="E1893" s="1">
        <v>53</v>
      </c>
      <c r="F1893" s="10">
        <v>45121</v>
      </c>
      <c r="G1893" s="1">
        <v>1</v>
      </c>
      <c r="H1893">
        <f t="shared" si="29"/>
        <v>16250</v>
      </c>
    </row>
    <row r="1894" spans="1:8" x14ac:dyDescent="0.25">
      <c r="A1894" s="2">
        <v>1034</v>
      </c>
      <c r="B1894" s="2">
        <v>13020</v>
      </c>
      <c r="C1894" s="1">
        <v>92</v>
      </c>
      <c r="D1894" s="2" t="s">
        <v>6</v>
      </c>
      <c r="E1894" s="1">
        <v>66</v>
      </c>
      <c r="F1894" s="10">
        <v>45136</v>
      </c>
      <c r="G1894" s="1">
        <v>3</v>
      </c>
      <c r="H1894">
        <f t="shared" si="29"/>
        <v>16342</v>
      </c>
    </row>
    <row r="1895" spans="1:8" x14ac:dyDescent="0.25">
      <c r="A1895" s="2">
        <v>1034</v>
      </c>
      <c r="B1895" s="2">
        <v>5508</v>
      </c>
      <c r="C1895" s="2">
        <v>-684</v>
      </c>
      <c r="D1895" s="2" t="s">
        <v>5</v>
      </c>
      <c r="E1895" s="1">
        <v>67</v>
      </c>
      <c r="F1895" s="10">
        <v>45153</v>
      </c>
      <c r="G1895" s="1">
        <v>5</v>
      </c>
      <c r="H1895">
        <f t="shared" si="29"/>
        <v>15658</v>
      </c>
    </row>
    <row r="1896" spans="1:8" x14ac:dyDescent="0.25">
      <c r="A1896" s="2">
        <v>1034</v>
      </c>
      <c r="B1896" s="2">
        <v>7106</v>
      </c>
      <c r="C1896" s="2">
        <v>1693</v>
      </c>
      <c r="D1896" s="2" t="s">
        <v>4</v>
      </c>
      <c r="E1896" s="1">
        <v>61</v>
      </c>
      <c r="F1896" s="10">
        <v>45164</v>
      </c>
      <c r="G1896" s="1">
        <v>1</v>
      </c>
      <c r="H1896">
        <f t="shared" si="29"/>
        <v>17351</v>
      </c>
    </row>
    <row r="1897" spans="1:8" x14ac:dyDescent="0.25">
      <c r="A1897" s="2">
        <v>1034</v>
      </c>
      <c r="B1897" s="2">
        <v>19685</v>
      </c>
      <c r="C1897" s="2">
        <v>-4029</v>
      </c>
      <c r="D1897" s="2" t="s">
        <v>5</v>
      </c>
      <c r="E1897" s="1">
        <v>47</v>
      </c>
      <c r="F1897" s="10">
        <v>45169</v>
      </c>
      <c r="G1897" s="1">
        <v>2</v>
      </c>
      <c r="H1897">
        <f t="shared" si="29"/>
        <v>13322</v>
      </c>
    </row>
    <row r="1898" spans="1:8" x14ac:dyDescent="0.25">
      <c r="A1898" s="2">
        <v>1034</v>
      </c>
      <c r="B1898" s="2">
        <v>9024</v>
      </c>
      <c r="C1898" s="2">
        <v>-3341</v>
      </c>
      <c r="D1898" s="2" t="s">
        <v>5</v>
      </c>
      <c r="E1898" s="1">
        <v>64</v>
      </c>
      <c r="F1898" s="10">
        <v>45243</v>
      </c>
      <c r="G1898" s="1">
        <v>4</v>
      </c>
      <c r="H1898">
        <f t="shared" si="29"/>
        <v>9981</v>
      </c>
    </row>
    <row r="1899" spans="1:8" x14ac:dyDescent="0.25">
      <c r="A1899" s="2">
        <v>1034</v>
      </c>
      <c r="B1899" s="2">
        <v>5939</v>
      </c>
      <c r="C1899" s="1">
        <v>616</v>
      </c>
      <c r="D1899" s="2" t="s">
        <v>6</v>
      </c>
      <c r="E1899" s="1">
        <v>57</v>
      </c>
      <c r="F1899" s="10">
        <v>45247</v>
      </c>
      <c r="G1899" s="1">
        <v>5</v>
      </c>
      <c r="H1899">
        <f t="shared" si="29"/>
        <v>10597</v>
      </c>
    </row>
    <row r="1900" spans="1:8" x14ac:dyDescent="0.25">
      <c r="A1900" s="2">
        <v>1034</v>
      </c>
      <c r="B1900" s="2">
        <v>14563</v>
      </c>
      <c r="C1900" s="1">
        <v>1283</v>
      </c>
      <c r="D1900" s="2" t="s">
        <v>6</v>
      </c>
      <c r="E1900" s="1">
        <v>58</v>
      </c>
      <c r="F1900" s="10">
        <v>45284</v>
      </c>
      <c r="G1900" s="1">
        <v>5</v>
      </c>
      <c r="H1900">
        <f t="shared" si="29"/>
        <v>11880</v>
      </c>
    </row>
    <row r="1901" spans="1:8" x14ac:dyDescent="0.25">
      <c r="A1901" s="2">
        <v>1034</v>
      </c>
      <c r="B1901" s="2">
        <v>16065</v>
      </c>
      <c r="C1901" s="1">
        <v>639</v>
      </c>
      <c r="D1901" s="2" t="s">
        <v>6</v>
      </c>
      <c r="E1901" s="1">
        <v>67</v>
      </c>
      <c r="F1901" s="10">
        <v>45287</v>
      </c>
      <c r="G1901" s="1">
        <v>5</v>
      </c>
      <c r="H1901">
        <f t="shared" si="29"/>
        <v>12519</v>
      </c>
    </row>
    <row r="1902" spans="1:8" x14ac:dyDescent="0.25">
      <c r="A1902" s="2">
        <v>1034</v>
      </c>
      <c r="B1902" s="2">
        <v>17947</v>
      </c>
      <c r="C1902" s="2">
        <v>906</v>
      </c>
      <c r="D1902" s="2" t="s">
        <v>4</v>
      </c>
      <c r="E1902" s="1">
        <v>45</v>
      </c>
      <c r="F1902" s="10">
        <v>45297</v>
      </c>
      <c r="G1902" s="1">
        <v>4</v>
      </c>
      <c r="H1902">
        <f t="shared" si="29"/>
        <v>13425</v>
      </c>
    </row>
    <row r="1903" spans="1:8" x14ac:dyDescent="0.25">
      <c r="A1903" s="2">
        <v>1034</v>
      </c>
      <c r="B1903" s="2">
        <v>17572</v>
      </c>
      <c r="C1903" s="2">
        <v>-3164</v>
      </c>
      <c r="D1903" s="2" t="s">
        <v>5</v>
      </c>
      <c r="E1903" s="1">
        <v>44</v>
      </c>
      <c r="F1903" s="10">
        <v>45363</v>
      </c>
      <c r="G1903" s="1">
        <v>5</v>
      </c>
      <c r="H1903">
        <f t="shared" si="29"/>
        <v>10261</v>
      </c>
    </row>
    <row r="1904" spans="1:8" x14ac:dyDescent="0.25">
      <c r="A1904" s="2">
        <v>1034</v>
      </c>
      <c r="B1904" s="2">
        <v>16643</v>
      </c>
      <c r="C1904" s="1">
        <v>963</v>
      </c>
      <c r="D1904" s="2" t="s">
        <v>6</v>
      </c>
      <c r="E1904" s="1">
        <v>33</v>
      </c>
      <c r="F1904" s="10">
        <v>45367</v>
      </c>
      <c r="G1904" s="1">
        <v>1</v>
      </c>
      <c r="H1904">
        <f t="shared" si="29"/>
        <v>11224</v>
      </c>
    </row>
    <row r="1905" spans="1:8" x14ac:dyDescent="0.25">
      <c r="A1905" s="2">
        <v>1034</v>
      </c>
      <c r="B1905" s="2">
        <v>12175</v>
      </c>
      <c r="C1905" s="2">
        <v>913</v>
      </c>
      <c r="D1905" s="2" t="s">
        <v>4</v>
      </c>
      <c r="E1905" s="1">
        <v>41</v>
      </c>
      <c r="F1905" s="10">
        <v>45373</v>
      </c>
      <c r="G1905" s="1">
        <v>2</v>
      </c>
      <c r="H1905">
        <f t="shared" ref="H1905:H1968" si="30">IF(A1905=A1904,H1904+C1905,B1905)</f>
        <v>12137</v>
      </c>
    </row>
    <row r="1906" spans="1:8" x14ac:dyDescent="0.25">
      <c r="A1906" s="2">
        <v>1034</v>
      </c>
      <c r="B1906" s="2">
        <v>5825</v>
      </c>
      <c r="C1906" s="2">
        <v>4086</v>
      </c>
      <c r="D1906" s="2" t="s">
        <v>4</v>
      </c>
      <c r="E1906" s="1">
        <v>57</v>
      </c>
      <c r="F1906" s="10">
        <v>45384</v>
      </c>
      <c r="G1906" s="1">
        <v>4</v>
      </c>
      <c r="H1906">
        <f t="shared" si="30"/>
        <v>16223</v>
      </c>
    </row>
    <row r="1907" spans="1:8" x14ac:dyDescent="0.25">
      <c r="A1907" s="2">
        <v>1034</v>
      </c>
      <c r="B1907" s="2">
        <v>19544</v>
      </c>
      <c r="C1907" s="2">
        <v>1169</v>
      </c>
      <c r="D1907" s="2" t="s">
        <v>4</v>
      </c>
      <c r="E1907" s="1">
        <v>50</v>
      </c>
      <c r="F1907" s="10">
        <v>45392</v>
      </c>
      <c r="G1907" s="1">
        <v>2</v>
      </c>
      <c r="H1907">
        <f t="shared" si="30"/>
        <v>17392</v>
      </c>
    </row>
    <row r="1908" spans="1:8" x14ac:dyDescent="0.25">
      <c r="A1908" s="2">
        <v>1034</v>
      </c>
      <c r="B1908" s="2">
        <v>18834</v>
      </c>
      <c r="C1908" s="1">
        <v>1201</v>
      </c>
      <c r="D1908" s="2" t="s">
        <v>6</v>
      </c>
      <c r="E1908" s="1">
        <v>34</v>
      </c>
      <c r="F1908" s="10">
        <v>45406</v>
      </c>
      <c r="G1908" s="1">
        <v>5</v>
      </c>
      <c r="H1908">
        <f t="shared" si="30"/>
        <v>18593</v>
      </c>
    </row>
    <row r="1909" spans="1:8" x14ac:dyDescent="0.25">
      <c r="A1909" s="2">
        <v>1034</v>
      </c>
      <c r="B1909" s="2">
        <v>11063</v>
      </c>
      <c r="C1909" s="2">
        <v>3588</v>
      </c>
      <c r="D1909" s="2" t="s">
        <v>4</v>
      </c>
      <c r="E1909" s="1">
        <v>57</v>
      </c>
      <c r="F1909" s="10">
        <v>45416</v>
      </c>
      <c r="G1909" s="1">
        <v>4</v>
      </c>
      <c r="H1909">
        <f t="shared" si="30"/>
        <v>22181</v>
      </c>
    </row>
    <row r="1910" spans="1:8" x14ac:dyDescent="0.25">
      <c r="A1910" s="2">
        <v>1034</v>
      </c>
      <c r="B1910" s="2">
        <v>14788</v>
      </c>
      <c r="C1910" s="1">
        <v>-370</v>
      </c>
      <c r="D1910" s="2" t="s">
        <v>6</v>
      </c>
      <c r="E1910" s="1">
        <v>65</v>
      </c>
      <c r="F1910" s="10">
        <v>45427</v>
      </c>
      <c r="G1910" s="1">
        <v>2</v>
      </c>
      <c r="H1910">
        <f t="shared" si="30"/>
        <v>21811</v>
      </c>
    </row>
    <row r="1911" spans="1:8" x14ac:dyDescent="0.25">
      <c r="A1911" s="2">
        <v>1034</v>
      </c>
      <c r="B1911" s="2">
        <v>5903</v>
      </c>
      <c r="C1911" s="1">
        <v>1093</v>
      </c>
      <c r="D1911" s="2" t="s">
        <v>6</v>
      </c>
      <c r="E1911" s="1">
        <v>29</v>
      </c>
      <c r="F1911" s="10">
        <v>45430</v>
      </c>
      <c r="G1911" s="1">
        <v>2</v>
      </c>
      <c r="H1911">
        <f t="shared" si="30"/>
        <v>22904</v>
      </c>
    </row>
    <row r="1912" spans="1:8" x14ac:dyDescent="0.25">
      <c r="A1912" s="2">
        <v>1034</v>
      </c>
      <c r="B1912" s="2">
        <v>14278</v>
      </c>
      <c r="C1912" s="2">
        <v>-2154</v>
      </c>
      <c r="D1912" s="2" t="s">
        <v>5</v>
      </c>
      <c r="E1912" s="1">
        <v>54</v>
      </c>
      <c r="F1912" s="10">
        <v>45434</v>
      </c>
      <c r="G1912" s="1">
        <v>4</v>
      </c>
      <c r="H1912">
        <f t="shared" si="30"/>
        <v>20750</v>
      </c>
    </row>
    <row r="1913" spans="1:8" x14ac:dyDescent="0.25">
      <c r="A1913" s="2">
        <v>1034</v>
      </c>
      <c r="B1913" s="2">
        <v>11532</v>
      </c>
      <c r="C1913" s="1">
        <v>-56</v>
      </c>
      <c r="D1913" s="2" t="s">
        <v>6</v>
      </c>
      <c r="E1913" s="1">
        <v>60</v>
      </c>
      <c r="F1913" s="10">
        <v>45466</v>
      </c>
      <c r="G1913" s="1">
        <v>3</v>
      </c>
      <c r="H1913">
        <f t="shared" si="30"/>
        <v>20694</v>
      </c>
    </row>
    <row r="1914" spans="1:8" x14ac:dyDescent="0.25">
      <c r="A1914" s="2">
        <v>1034</v>
      </c>
      <c r="B1914" s="2">
        <v>19833</v>
      </c>
      <c r="C1914" s="2">
        <v>3470</v>
      </c>
      <c r="D1914" s="2" t="s">
        <v>4</v>
      </c>
      <c r="E1914" s="1">
        <v>32</v>
      </c>
      <c r="F1914" s="10">
        <v>45475</v>
      </c>
      <c r="G1914" s="1">
        <v>5</v>
      </c>
      <c r="H1914">
        <f t="shared" si="30"/>
        <v>24164</v>
      </c>
    </row>
    <row r="1915" spans="1:8" x14ac:dyDescent="0.25">
      <c r="A1915" s="2">
        <v>1034</v>
      </c>
      <c r="B1915" s="2">
        <v>18253</v>
      </c>
      <c r="C1915" s="2">
        <v>889</v>
      </c>
      <c r="D1915" s="2" t="s">
        <v>4</v>
      </c>
      <c r="E1915" s="1">
        <v>63</v>
      </c>
      <c r="F1915" s="10">
        <v>45477</v>
      </c>
      <c r="G1915" s="1">
        <v>3</v>
      </c>
      <c r="H1915">
        <f t="shared" si="30"/>
        <v>25053</v>
      </c>
    </row>
    <row r="1916" spans="1:8" x14ac:dyDescent="0.25">
      <c r="A1916" s="2">
        <v>1034</v>
      </c>
      <c r="B1916" s="2">
        <v>17961</v>
      </c>
      <c r="C1916" s="2">
        <v>-2839</v>
      </c>
      <c r="D1916" s="2" t="s">
        <v>5</v>
      </c>
      <c r="E1916" s="1">
        <v>33</v>
      </c>
      <c r="F1916" s="10">
        <v>45492</v>
      </c>
      <c r="G1916" s="1">
        <v>2</v>
      </c>
      <c r="H1916">
        <f t="shared" si="30"/>
        <v>22214</v>
      </c>
    </row>
    <row r="1917" spans="1:8" x14ac:dyDescent="0.25">
      <c r="A1917" s="2">
        <v>1034</v>
      </c>
      <c r="B1917" s="2">
        <v>16881</v>
      </c>
      <c r="C1917" s="2">
        <v>-462</v>
      </c>
      <c r="D1917" s="2" t="s">
        <v>5</v>
      </c>
      <c r="E1917" s="1">
        <v>39</v>
      </c>
      <c r="F1917" s="10">
        <v>45499</v>
      </c>
      <c r="G1917" s="1">
        <v>5</v>
      </c>
      <c r="H1917">
        <f t="shared" si="30"/>
        <v>21752</v>
      </c>
    </row>
    <row r="1918" spans="1:8" x14ac:dyDescent="0.25">
      <c r="A1918" s="2">
        <v>1034</v>
      </c>
      <c r="B1918" s="2">
        <v>18951</v>
      </c>
      <c r="C1918" s="2">
        <v>3116</v>
      </c>
      <c r="D1918" s="2" t="s">
        <v>4</v>
      </c>
      <c r="E1918" s="1">
        <v>43</v>
      </c>
      <c r="F1918" s="10">
        <v>45515</v>
      </c>
      <c r="G1918" s="1">
        <v>2</v>
      </c>
      <c r="H1918">
        <f t="shared" si="30"/>
        <v>24868</v>
      </c>
    </row>
    <row r="1919" spans="1:8" x14ac:dyDescent="0.25">
      <c r="A1919" s="2">
        <v>1034</v>
      </c>
      <c r="B1919" s="2">
        <v>8658</v>
      </c>
      <c r="C1919" s="2">
        <v>-3408</v>
      </c>
      <c r="D1919" s="2" t="s">
        <v>5</v>
      </c>
      <c r="E1919" s="1">
        <v>41</v>
      </c>
      <c r="F1919" s="10">
        <v>45515</v>
      </c>
      <c r="G1919" s="1">
        <v>2</v>
      </c>
      <c r="H1919">
        <f t="shared" si="30"/>
        <v>21460</v>
      </c>
    </row>
    <row r="1920" spans="1:8" x14ac:dyDescent="0.25">
      <c r="A1920" s="2">
        <v>1034</v>
      </c>
      <c r="B1920" s="2">
        <v>18792</v>
      </c>
      <c r="C1920" s="2">
        <v>-1034</v>
      </c>
      <c r="D1920" s="2" t="s">
        <v>5</v>
      </c>
      <c r="E1920" s="1">
        <v>61</v>
      </c>
      <c r="F1920" s="10">
        <v>45532</v>
      </c>
      <c r="G1920" s="1">
        <v>5</v>
      </c>
      <c r="H1920">
        <f t="shared" si="30"/>
        <v>20426</v>
      </c>
    </row>
    <row r="1921" spans="1:8" x14ac:dyDescent="0.25">
      <c r="A1921" s="2">
        <v>1034</v>
      </c>
      <c r="B1921" s="2">
        <v>11054</v>
      </c>
      <c r="C1921" s="1">
        <v>576</v>
      </c>
      <c r="D1921" s="2" t="s">
        <v>6</v>
      </c>
      <c r="E1921" s="1">
        <v>29</v>
      </c>
      <c r="F1921" s="10">
        <v>45532</v>
      </c>
      <c r="G1921" s="1">
        <v>5</v>
      </c>
      <c r="H1921">
        <f t="shared" si="30"/>
        <v>21002</v>
      </c>
    </row>
    <row r="1922" spans="1:8" x14ac:dyDescent="0.25">
      <c r="A1922" s="2">
        <v>1034</v>
      </c>
      <c r="B1922" s="2">
        <v>19325</v>
      </c>
      <c r="C1922" s="2">
        <v>3410</v>
      </c>
      <c r="D1922" s="2" t="s">
        <v>4</v>
      </c>
      <c r="E1922" s="1">
        <v>28</v>
      </c>
      <c r="F1922" s="10">
        <v>45549</v>
      </c>
      <c r="G1922" s="1">
        <v>3</v>
      </c>
      <c r="H1922">
        <f t="shared" si="30"/>
        <v>24412</v>
      </c>
    </row>
    <row r="1923" spans="1:8" x14ac:dyDescent="0.25">
      <c r="A1923" s="2">
        <v>1034</v>
      </c>
      <c r="B1923" s="2">
        <v>17455</v>
      </c>
      <c r="C1923" s="2">
        <v>-408</v>
      </c>
      <c r="D1923" s="2" t="s">
        <v>5</v>
      </c>
      <c r="E1923" s="1">
        <v>47</v>
      </c>
      <c r="F1923" s="10">
        <v>45552</v>
      </c>
      <c r="G1923" s="1">
        <v>5</v>
      </c>
      <c r="H1923">
        <f t="shared" si="30"/>
        <v>24004</v>
      </c>
    </row>
    <row r="1924" spans="1:8" x14ac:dyDescent="0.25">
      <c r="A1924" s="2">
        <v>1034</v>
      </c>
      <c r="B1924" s="2">
        <v>11246</v>
      </c>
      <c r="C1924" s="1">
        <v>1163</v>
      </c>
      <c r="D1924" s="2" t="s">
        <v>6</v>
      </c>
      <c r="E1924" s="1">
        <v>57</v>
      </c>
      <c r="F1924" s="10">
        <v>45552</v>
      </c>
      <c r="G1924" s="1">
        <v>5</v>
      </c>
      <c r="H1924">
        <f t="shared" si="30"/>
        <v>25167</v>
      </c>
    </row>
    <row r="1925" spans="1:8" x14ac:dyDescent="0.25">
      <c r="A1925" s="2">
        <v>1034</v>
      </c>
      <c r="B1925" s="2">
        <v>7674</v>
      </c>
      <c r="C1925" s="2">
        <v>3487</v>
      </c>
      <c r="D1925" s="2" t="s">
        <v>4</v>
      </c>
      <c r="E1925" s="1">
        <v>62</v>
      </c>
      <c r="F1925" s="10">
        <v>45558</v>
      </c>
      <c r="G1925" s="1">
        <v>4</v>
      </c>
      <c r="H1925">
        <f t="shared" si="30"/>
        <v>28654</v>
      </c>
    </row>
    <row r="1926" spans="1:8" x14ac:dyDescent="0.25">
      <c r="A1926" s="2">
        <v>1034</v>
      </c>
      <c r="B1926" s="2">
        <v>16552</v>
      </c>
      <c r="C1926" s="2">
        <v>2523</v>
      </c>
      <c r="D1926" s="2" t="s">
        <v>4</v>
      </c>
      <c r="E1926" s="1">
        <v>61</v>
      </c>
      <c r="F1926" s="10">
        <v>45561</v>
      </c>
      <c r="G1926" s="1">
        <v>4</v>
      </c>
      <c r="H1926">
        <f t="shared" si="30"/>
        <v>31177</v>
      </c>
    </row>
    <row r="1927" spans="1:8" x14ac:dyDescent="0.25">
      <c r="A1927" s="2">
        <v>1034</v>
      </c>
      <c r="B1927" s="2">
        <v>18425</v>
      </c>
      <c r="C1927" s="2">
        <v>-66</v>
      </c>
      <c r="D1927" s="2" t="s">
        <v>5</v>
      </c>
      <c r="E1927" s="7"/>
      <c r="F1927" s="10">
        <v>45592</v>
      </c>
      <c r="G1927" s="2">
        <v>4</v>
      </c>
      <c r="H1927">
        <f t="shared" si="30"/>
        <v>31111</v>
      </c>
    </row>
    <row r="1928" spans="1:8" x14ac:dyDescent="0.25">
      <c r="A1928" s="2">
        <v>1034</v>
      </c>
      <c r="B1928" s="2">
        <v>19058</v>
      </c>
      <c r="C1928" s="2">
        <v>-468</v>
      </c>
      <c r="D1928" s="2" t="s">
        <v>5</v>
      </c>
      <c r="E1928" s="7"/>
      <c r="F1928" s="10">
        <v>45593</v>
      </c>
      <c r="G1928" s="2">
        <v>3</v>
      </c>
      <c r="H1928">
        <f t="shared" si="30"/>
        <v>30643</v>
      </c>
    </row>
    <row r="1929" spans="1:8" x14ac:dyDescent="0.25">
      <c r="A1929" s="2">
        <v>1034</v>
      </c>
      <c r="B1929" s="2">
        <v>18228</v>
      </c>
      <c r="C1929" s="2">
        <v>-3422</v>
      </c>
      <c r="D1929" s="2" t="s">
        <v>5</v>
      </c>
      <c r="E1929" s="1">
        <v>35</v>
      </c>
      <c r="F1929" s="10">
        <v>45604</v>
      </c>
      <c r="G1929" s="2">
        <v>3</v>
      </c>
      <c r="H1929">
        <f t="shared" si="30"/>
        <v>27221</v>
      </c>
    </row>
    <row r="1930" spans="1:8" x14ac:dyDescent="0.25">
      <c r="A1930" s="2">
        <v>1034</v>
      </c>
      <c r="B1930" s="2">
        <v>15988</v>
      </c>
      <c r="C1930" s="2">
        <v>-247</v>
      </c>
      <c r="D1930" s="2" t="s">
        <v>6</v>
      </c>
      <c r="E1930" s="7"/>
      <c r="F1930" s="10">
        <v>45611</v>
      </c>
      <c r="G1930" s="2">
        <v>4</v>
      </c>
      <c r="H1930">
        <f t="shared" si="30"/>
        <v>26974</v>
      </c>
    </row>
    <row r="1931" spans="1:8" x14ac:dyDescent="0.25">
      <c r="A1931" s="2">
        <v>1034</v>
      </c>
      <c r="B1931" s="2">
        <v>10328</v>
      </c>
      <c r="C1931" s="2">
        <v>-2602</v>
      </c>
      <c r="D1931" s="2" t="s">
        <v>5</v>
      </c>
      <c r="E1931" s="1">
        <v>47</v>
      </c>
      <c r="F1931" s="10">
        <v>45614</v>
      </c>
      <c r="G1931" s="2">
        <v>2</v>
      </c>
      <c r="H1931">
        <f t="shared" si="30"/>
        <v>24372</v>
      </c>
    </row>
    <row r="1932" spans="1:8" x14ac:dyDescent="0.25">
      <c r="A1932" s="2">
        <v>1034</v>
      </c>
      <c r="B1932" s="2">
        <v>16788</v>
      </c>
      <c r="C1932" s="2">
        <v>-1507</v>
      </c>
      <c r="D1932" s="2" t="s">
        <v>5</v>
      </c>
      <c r="E1932" s="1">
        <v>62</v>
      </c>
      <c r="F1932" s="10">
        <v>45640</v>
      </c>
      <c r="G1932" s="2">
        <v>2</v>
      </c>
      <c r="H1932">
        <f t="shared" si="30"/>
        <v>22865</v>
      </c>
    </row>
    <row r="1933" spans="1:8" x14ac:dyDescent="0.25">
      <c r="A1933" s="2">
        <v>1034</v>
      </c>
      <c r="B1933" s="2">
        <v>7714</v>
      </c>
      <c r="C1933" s="2">
        <v>-484</v>
      </c>
      <c r="D1933" s="2" t="s">
        <v>5</v>
      </c>
      <c r="E1933" s="7"/>
      <c r="F1933" s="10">
        <v>45653</v>
      </c>
      <c r="G1933" s="2">
        <v>3</v>
      </c>
      <c r="H1933">
        <f t="shared" si="30"/>
        <v>22381</v>
      </c>
    </row>
    <row r="1934" spans="1:8" x14ac:dyDescent="0.25">
      <c r="A1934" s="2">
        <v>1035</v>
      </c>
      <c r="B1934" s="2">
        <v>18814</v>
      </c>
      <c r="C1934" s="2">
        <v>9</v>
      </c>
      <c r="D1934" s="2" t="s">
        <v>4</v>
      </c>
      <c r="E1934" s="1">
        <v>46</v>
      </c>
      <c r="F1934" s="10">
        <v>44936</v>
      </c>
      <c r="G1934" s="1">
        <v>4</v>
      </c>
      <c r="H1934">
        <f t="shared" si="30"/>
        <v>18814</v>
      </c>
    </row>
    <row r="1935" spans="1:8" x14ac:dyDescent="0.25">
      <c r="A1935" s="2">
        <v>1035</v>
      </c>
      <c r="B1935" s="2">
        <v>5529</v>
      </c>
      <c r="C1935" s="2">
        <v>-3345</v>
      </c>
      <c r="D1935" s="2" t="s">
        <v>5</v>
      </c>
      <c r="E1935" s="2">
        <v>27</v>
      </c>
      <c r="F1935" s="10">
        <v>44961</v>
      </c>
      <c r="G1935" s="2">
        <v>3</v>
      </c>
      <c r="H1935">
        <f t="shared" si="30"/>
        <v>15469</v>
      </c>
    </row>
    <row r="1936" spans="1:8" x14ac:dyDescent="0.25">
      <c r="A1936" s="2">
        <v>1035</v>
      </c>
      <c r="B1936" s="2">
        <v>13941</v>
      </c>
      <c r="C1936" s="1">
        <v>-96</v>
      </c>
      <c r="D1936" s="2" t="s">
        <v>6</v>
      </c>
      <c r="E1936" s="1">
        <v>37</v>
      </c>
      <c r="F1936" s="10">
        <v>44983</v>
      </c>
      <c r="G1936" s="1">
        <v>1</v>
      </c>
      <c r="H1936">
        <f t="shared" si="30"/>
        <v>15373</v>
      </c>
    </row>
    <row r="1937" spans="1:8" x14ac:dyDescent="0.25">
      <c r="A1937" s="2">
        <v>1035</v>
      </c>
      <c r="B1937" s="2">
        <v>16858</v>
      </c>
      <c r="C1937" s="2">
        <v>2391</v>
      </c>
      <c r="D1937" s="2" t="s">
        <v>4</v>
      </c>
      <c r="E1937" s="1">
        <v>49</v>
      </c>
      <c r="F1937" s="10">
        <v>44997</v>
      </c>
      <c r="G1937" s="1">
        <v>3</v>
      </c>
      <c r="H1937">
        <f t="shared" si="30"/>
        <v>17764</v>
      </c>
    </row>
    <row r="1938" spans="1:8" x14ac:dyDescent="0.25">
      <c r="A1938" s="2">
        <v>1035</v>
      </c>
      <c r="B1938" s="2">
        <v>5756</v>
      </c>
      <c r="C1938" s="2">
        <v>-1831</v>
      </c>
      <c r="D1938" s="2" t="s">
        <v>5</v>
      </c>
      <c r="E1938" s="1">
        <v>43</v>
      </c>
      <c r="F1938" s="10">
        <v>45027</v>
      </c>
      <c r="G1938" s="1">
        <v>2</v>
      </c>
      <c r="H1938">
        <f t="shared" si="30"/>
        <v>15933</v>
      </c>
    </row>
    <row r="1939" spans="1:8" x14ac:dyDescent="0.25">
      <c r="A1939" s="2">
        <v>1035</v>
      </c>
      <c r="B1939" s="2">
        <v>5162</v>
      </c>
      <c r="C1939" s="2">
        <v>3795</v>
      </c>
      <c r="D1939" s="2" t="s">
        <v>4</v>
      </c>
      <c r="E1939" s="1">
        <v>37</v>
      </c>
      <c r="F1939" s="10">
        <v>45040</v>
      </c>
      <c r="G1939" s="1">
        <v>1</v>
      </c>
      <c r="H1939">
        <f t="shared" si="30"/>
        <v>19728</v>
      </c>
    </row>
    <row r="1940" spans="1:8" x14ac:dyDescent="0.25">
      <c r="A1940" s="2">
        <v>1035</v>
      </c>
      <c r="B1940" s="2">
        <v>19655</v>
      </c>
      <c r="C1940" s="2">
        <v>-4098</v>
      </c>
      <c r="D1940" s="2" t="s">
        <v>5</v>
      </c>
      <c r="E1940" s="1">
        <v>40</v>
      </c>
      <c r="F1940" s="10">
        <v>45058</v>
      </c>
      <c r="G1940" s="1">
        <v>4</v>
      </c>
      <c r="H1940">
        <f t="shared" si="30"/>
        <v>15630</v>
      </c>
    </row>
    <row r="1941" spans="1:8" x14ac:dyDescent="0.25">
      <c r="A1941" s="2">
        <v>1035</v>
      </c>
      <c r="B1941" s="2">
        <v>13928</v>
      </c>
      <c r="C1941" s="2">
        <v>2694</v>
      </c>
      <c r="D1941" s="2" t="s">
        <v>4</v>
      </c>
      <c r="E1941" s="1">
        <v>52</v>
      </c>
      <c r="F1941" s="10">
        <v>45066</v>
      </c>
      <c r="G1941" s="1">
        <v>4</v>
      </c>
      <c r="H1941">
        <f t="shared" si="30"/>
        <v>18324</v>
      </c>
    </row>
    <row r="1942" spans="1:8" x14ac:dyDescent="0.25">
      <c r="A1942" s="2">
        <v>1035</v>
      </c>
      <c r="B1942" s="2">
        <v>6571</v>
      </c>
      <c r="C1942" s="2">
        <v>-4991</v>
      </c>
      <c r="D1942" s="2" t="s">
        <v>5</v>
      </c>
      <c r="E1942" s="1">
        <v>45</v>
      </c>
      <c r="F1942" s="10">
        <v>45091</v>
      </c>
      <c r="G1942" s="1">
        <v>5</v>
      </c>
      <c r="H1942">
        <f t="shared" si="30"/>
        <v>13333</v>
      </c>
    </row>
    <row r="1943" spans="1:8" x14ac:dyDescent="0.25">
      <c r="A1943" s="2">
        <v>1035</v>
      </c>
      <c r="B1943" s="2">
        <v>7857</v>
      </c>
      <c r="C1943" s="1">
        <v>1336</v>
      </c>
      <c r="D1943" s="2" t="s">
        <v>6</v>
      </c>
      <c r="E1943" s="1">
        <v>33</v>
      </c>
      <c r="F1943" s="10">
        <v>45112</v>
      </c>
      <c r="G1943" s="1">
        <v>3</v>
      </c>
      <c r="H1943">
        <f t="shared" si="30"/>
        <v>14669</v>
      </c>
    </row>
    <row r="1944" spans="1:8" x14ac:dyDescent="0.25">
      <c r="A1944" s="2">
        <v>1035</v>
      </c>
      <c r="B1944" s="2">
        <v>10643</v>
      </c>
      <c r="C1944" s="2">
        <v>-4554</v>
      </c>
      <c r="D1944" s="2" t="s">
        <v>5</v>
      </c>
      <c r="E1944" s="1">
        <v>35</v>
      </c>
      <c r="F1944" s="10">
        <v>45123</v>
      </c>
      <c r="G1944" s="1">
        <v>4</v>
      </c>
      <c r="H1944">
        <f t="shared" si="30"/>
        <v>10115</v>
      </c>
    </row>
    <row r="1945" spans="1:8" x14ac:dyDescent="0.25">
      <c r="A1945" s="2">
        <v>1035</v>
      </c>
      <c r="B1945" s="2">
        <v>14091</v>
      </c>
      <c r="C1945" s="1">
        <v>1481</v>
      </c>
      <c r="D1945" s="2" t="s">
        <v>6</v>
      </c>
      <c r="E1945" s="1">
        <v>39</v>
      </c>
      <c r="F1945" s="10">
        <v>45129</v>
      </c>
      <c r="G1945" s="1">
        <v>3</v>
      </c>
      <c r="H1945">
        <f t="shared" si="30"/>
        <v>11596</v>
      </c>
    </row>
    <row r="1946" spans="1:8" x14ac:dyDescent="0.25">
      <c r="A1946" s="2">
        <v>1035</v>
      </c>
      <c r="B1946" s="2">
        <v>10300</v>
      </c>
      <c r="C1946" s="2">
        <v>-4735</v>
      </c>
      <c r="D1946" s="2" t="s">
        <v>5</v>
      </c>
      <c r="E1946" s="1">
        <v>52</v>
      </c>
      <c r="F1946" s="10">
        <v>45129</v>
      </c>
      <c r="G1946" s="1">
        <v>1</v>
      </c>
      <c r="H1946">
        <f t="shared" si="30"/>
        <v>6861</v>
      </c>
    </row>
    <row r="1947" spans="1:8" x14ac:dyDescent="0.25">
      <c r="A1947" s="2">
        <v>1035</v>
      </c>
      <c r="B1947" s="2">
        <v>12723</v>
      </c>
      <c r="C1947" s="1">
        <v>776</v>
      </c>
      <c r="D1947" s="2" t="s">
        <v>6</v>
      </c>
      <c r="E1947" s="1">
        <v>38</v>
      </c>
      <c r="F1947" s="10">
        <v>45136</v>
      </c>
      <c r="G1947" s="1">
        <v>1</v>
      </c>
      <c r="H1947">
        <f t="shared" si="30"/>
        <v>7637</v>
      </c>
    </row>
    <row r="1948" spans="1:8" x14ac:dyDescent="0.25">
      <c r="A1948" s="2">
        <v>1035</v>
      </c>
      <c r="B1948" s="2">
        <v>16553</v>
      </c>
      <c r="C1948" s="1">
        <v>972</v>
      </c>
      <c r="D1948" s="2" t="s">
        <v>6</v>
      </c>
      <c r="E1948" s="1">
        <v>29</v>
      </c>
      <c r="F1948" s="10">
        <v>45142</v>
      </c>
      <c r="G1948" s="1">
        <v>5</v>
      </c>
      <c r="H1948">
        <f t="shared" si="30"/>
        <v>8609</v>
      </c>
    </row>
    <row r="1949" spans="1:8" x14ac:dyDescent="0.25">
      <c r="A1949" s="2">
        <v>1035</v>
      </c>
      <c r="B1949" s="2">
        <v>18790</v>
      </c>
      <c r="C1949" s="2">
        <v>-2000</v>
      </c>
      <c r="D1949" s="2" t="s">
        <v>5</v>
      </c>
      <c r="E1949" s="1">
        <v>30</v>
      </c>
      <c r="F1949" s="10">
        <v>45162</v>
      </c>
      <c r="G1949" s="1">
        <v>4</v>
      </c>
      <c r="H1949">
        <f t="shared" si="30"/>
        <v>6609</v>
      </c>
    </row>
    <row r="1950" spans="1:8" x14ac:dyDescent="0.25">
      <c r="A1950" s="2">
        <v>1035</v>
      </c>
      <c r="B1950" s="2">
        <v>7781</v>
      </c>
      <c r="C1950" s="2">
        <v>4079</v>
      </c>
      <c r="D1950" s="2" t="s">
        <v>4</v>
      </c>
      <c r="E1950" s="1">
        <v>39</v>
      </c>
      <c r="F1950" s="10">
        <v>45162</v>
      </c>
      <c r="G1950" s="1">
        <v>5</v>
      </c>
      <c r="H1950">
        <f t="shared" si="30"/>
        <v>10688</v>
      </c>
    </row>
    <row r="1951" spans="1:8" x14ac:dyDescent="0.25">
      <c r="A1951" s="2">
        <v>1035</v>
      </c>
      <c r="B1951" s="2">
        <v>16051</v>
      </c>
      <c r="C1951" s="1">
        <v>-58</v>
      </c>
      <c r="D1951" s="2" t="s">
        <v>6</v>
      </c>
      <c r="E1951" s="1">
        <v>48</v>
      </c>
      <c r="F1951" s="10">
        <v>45165</v>
      </c>
      <c r="G1951" s="1">
        <v>1</v>
      </c>
      <c r="H1951">
        <f t="shared" si="30"/>
        <v>10630</v>
      </c>
    </row>
    <row r="1952" spans="1:8" x14ac:dyDescent="0.25">
      <c r="A1952" s="2">
        <v>1035</v>
      </c>
      <c r="B1952" s="2">
        <v>16111</v>
      </c>
      <c r="C1952" s="1">
        <v>1197</v>
      </c>
      <c r="D1952" s="2" t="s">
        <v>6</v>
      </c>
      <c r="E1952" s="1">
        <v>35</v>
      </c>
      <c r="F1952" s="10">
        <v>45172</v>
      </c>
      <c r="G1952" s="1">
        <v>1</v>
      </c>
      <c r="H1952">
        <f t="shared" si="30"/>
        <v>11827</v>
      </c>
    </row>
    <row r="1953" spans="1:8" x14ac:dyDescent="0.25">
      <c r="A1953" s="2">
        <v>1035</v>
      </c>
      <c r="B1953" s="2">
        <v>7813</v>
      </c>
      <c r="C1953" s="1">
        <v>1303</v>
      </c>
      <c r="D1953" s="2" t="s">
        <v>6</v>
      </c>
      <c r="E1953" s="1">
        <v>42</v>
      </c>
      <c r="F1953" s="10">
        <v>45190</v>
      </c>
      <c r="G1953" s="1">
        <v>3</v>
      </c>
      <c r="H1953">
        <f t="shared" si="30"/>
        <v>13130</v>
      </c>
    </row>
    <row r="1954" spans="1:8" x14ac:dyDescent="0.25">
      <c r="A1954" s="2">
        <v>1035</v>
      </c>
      <c r="B1954" s="2">
        <v>5224</v>
      </c>
      <c r="C1954" s="2">
        <v>2300</v>
      </c>
      <c r="D1954" s="2" t="s">
        <v>4</v>
      </c>
      <c r="E1954" s="1">
        <v>45</v>
      </c>
      <c r="F1954" s="10">
        <v>45214</v>
      </c>
      <c r="G1954" s="1">
        <v>4</v>
      </c>
      <c r="H1954">
        <f t="shared" si="30"/>
        <v>15430</v>
      </c>
    </row>
    <row r="1955" spans="1:8" x14ac:dyDescent="0.25">
      <c r="A1955" s="2">
        <v>1035</v>
      </c>
      <c r="B1955" s="2">
        <v>8403</v>
      </c>
      <c r="C1955" s="1">
        <v>520</v>
      </c>
      <c r="D1955" s="2" t="s">
        <v>6</v>
      </c>
      <c r="E1955" s="1">
        <v>27</v>
      </c>
      <c r="F1955" s="10">
        <v>45307</v>
      </c>
      <c r="G1955" s="1">
        <v>5</v>
      </c>
      <c r="H1955">
        <f t="shared" si="30"/>
        <v>15950</v>
      </c>
    </row>
    <row r="1956" spans="1:8" x14ac:dyDescent="0.25">
      <c r="A1956" s="2">
        <v>1035</v>
      </c>
      <c r="B1956" s="2">
        <v>13412</v>
      </c>
      <c r="C1956" s="1">
        <v>-21</v>
      </c>
      <c r="D1956" s="2" t="s">
        <v>6</v>
      </c>
      <c r="E1956" s="1">
        <v>51</v>
      </c>
      <c r="F1956" s="10">
        <v>45321</v>
      </c>
      <c r="G1956" s="1">
        <v>4</v>
      </c>
      <c r="H1956">
        <f t="shared" si="30"/>
        <v>15929</v>
      </c>
    </row>
    <row r="1957" spans="1:8" x14ac:dyDescent="0.25">
      <c r="A1957" s="2">
        <v>1035</v>
      </c>
      <c r="B1957" s="2">
        <v>13556</v>
      </c>
      <c r="C1957" s="2">
        <v>-1169</v>
      </c>
      <c r="D1957" s="2" t="s">
        <v>5</v>
      </c>
      <c r="E1957" s="1">
        <v>39</v>
      </c>
      <c r="F1957" s="10">
        <v>45347</v>
      </c>
      <c r="G1957" s="1">
        <v>2</v>
      </c>
      <c r="H1957">
        <f t="shared" si="30"/>
        <v>14760</v>
      </c>
    </row>
    <row r="1958" spans="1:8" x14ac:dyDescent="0.25">
      <c r="A1958" s="2">
        <v>1035</v>
      </c>
      <c r="B1958" s="2">
        <v>10710</v>
      </c>
      <c r="C1958" s="2">
        <v>4850</v>
      </c>
      <c r="D1958" s="2" t="s">
        <v>4</v>
      </c>
      <c r="E1958" s="1">
        <v>32</v>
      </c>
      <c r="F1958" s="10">
        <v>45351</v>
      </c>
      <c r="G1958" s="1">
        <v>2</v>
      </c>
      <c r="H1958">
        <f t="shared" si="30"/>
        <v>19610</v>
      </c>
    </row>
    <row r="1959" spans="1:8" x14ac:dyDescent="0.25">
      <c r="A1959" s="2">
        <v>1035</v>
      </c>
      <c r="B1959" s="2">
        <v>5001</v>
      </c>
      <c r="C1959" s="1">
        <v>409</v>
      </c>
      <c r="D1959" s="2" t="s">
        <v>6</v>
      </c>
      <c r="E1959" s="1">
        <v>62</v>
      </c>
      <c r="F1959" s="10">
        <v>45398</v>
      </c>
      <c r="G1959" s="1">
        <v>5</v>
      </c>
      <c r="H1959">
        <f t="shared" si="30"/>
        <v>20019</v>
      </c>
    </row>
    <row r="1960" spans="1:8" x14ac:dyDescent="0.25">
      <c r="A1960" s="2">
        <v>1035</v>
      </c>
      <c r="B1960" s="2">
        <v>8452</v>
      </c>
      <c r="C1960" s="2">
        <v>2097</v>
      </c>
      <c r="D1960" s="2" t="s">
        <v>4</v>
      </c>
      <c r="E1960" s="1">
        <v>40</v>
      </c>
      <c r="F1960" s="10">
        <v>45408</v>
      </c>
      <c r="G1960" s="1">
        <v>3</v>
      </c>
      <c r="H1960">
        <f t="shared" si="30"/>
        <v>22116</v>
      </c>
    </row>
    <row r="1961" spans="1:8" x14ac:dyDescent="0.25">
      <c r="A1961" s="2">
        <v>1035</v>
      </c>
      <c r="B1961" s="2">
        <v>15034</v>
      </c>
      <c r="C1961" s="2">
        <v>-6</v>
      </c>
      <c r="D1961" s="2" t="s">
        <v>5</v>
      </c>
      <c r="E1961" s="1">
        <v>50</v>
      </c>
      <c r="F1961" s="10">
        <v>45412</v>
      </c>
      <c r="G1961" s="1">
        <v>2</v>
      </c>
      <c r="H1961">
        <f t="shared" si="30"/>
        <v>22110</v>
      </c>
    </row>
    <row r="1962" spans="1:8" x14ac:dyDescent="0.25">
      <c r="A1962" s="2">
        <v>1035</v>
      </c>
      <c r="B1962" s="2">
        <v>10728</v>
      </c>
      <c r="C1962" s="2">
        <v>1102</v>
      </c>
      <c r="D1962" s="2" t="s">
        <v>4</v>
      </c>
      <c r="E1962" s="1">
        <v>58</v>
      </c>
      <c r="F1962" s="10">
        <v>45423</v>
      </c>
      <c r="G1962" s="1">
        <v>4</v>
      </c>
      <c r="H1962">
        <f t="shared" si="30"/>
        <v>23212</v>
      </c>
    </row>
    <row r="1963" spans="1:8" x14ac:dyDescent="0.25">
      <c r="A1963" s="2">
        <v>1035</v>
      </c>
      <c r="B1963" s="2">
        <v>18228</v>
      </c>
      <c r="C1963" s="1">
        <v>193</v>
      </c>
      <c r="D1963" s="2" t="s">
        <v>6</v>
      </c>
      <c r="E1963" s="1">
        <v>54</v>
      </c>
      <c r="F1963" s="10">
        <v>45465</v>
      </c>
      <c r="G1963" s="1">
        <v>1</v>
      </c>
      <c r="H1963">
        <f t="shared" si="30"/>
        <v>23405</v>
      </c>
    </row>
    <row r="1964" spans="1:8" x14ac:dyDescent="0.25">
      <c r="A1964" s="2">
        <v>1035</v>
      </c>
      <c r="B1964" s="2">
        <v>15550</v>
      </c>
      <c r="C1964" s="1">
        <v>459</v>
      </c>
      <c r="D1964" s="2" t="s">
        <v>6</v>
      </c>
      <c r="E1964" s="1">
        <v>65</v>
      </c>
      <c r="F1964" s="10">
        <v>45505</v>
      </c>
      <c r="G1964" s="1">
        <v>3</v>
      </c>
      <c r="H1964">
        <f t="shared" si="30"/>
        <v>23864</v>
      </c>
    </row>
    <row r="1965" spans="1:8" x14ac:dyDescent="0.25">
      <c r="A1965" s="2">
        <v>1035</v>
      </c>
      <c r="B1965" s="2">
        <v>17571</v>
      </c>
      <c r="C1965" s="1">
        <v>635</v>
      </c>
      <c r="D1965" s="2" t="s">
        <v>6</v>
      </c>
      <c r="E1965" s="1">
        <v>46</v>
      </c>
      <c r="F1965" s="10">
        <v>45519</v>
      </c>
      <c r="G1965" s="1">
        <v>4</v>
      </c>
      <c r="H1965">
        <f t="shared" si="30"/>
        <v>24499</v>
      </c>
    </row>
    <row r="1966" spans="1:8" x14ac:dyDescent="0.25">
      <c r="A1966" s="2">
        <v>1035</v>
      </c>
      <c r="B1966" s="2">
        <v>14098</v>
      </c>
      <c r="C1966" s="1">
        <v>-218</v>
      </c>
      <c r="D1966" s="2" t="s">
        <v>6</v>
      </c>
      <c r="E1966" s="1">
        <v>59</v>
      </c>
      <c r="F1966" s="10">
        <v>45523</v>
      </c>
      <c r="G1966" s="1">
        <v>3</v>
      </c>
      <c r="H1966">
        <f t="shared" si="30"/>
        <v>24281</v>
      </c>
    </row>
    <row r="1967" spans="1:8" x14ac:dyDescent="0.25">
      <c r="A1967" s="2">
        <v>1035</v>
      </c>
      <c r="B1967" s="2">
        <v>14408</v>
      </c>
      <c r="C1967" s="2">
        <v>-4559</v>
      </c>
      <c r="D1967" s="2" t="s">
        <v>5</v>
      </c>
      <c r="E1967" s="1">
        <v>69</v>
      </c>
      <c r="F1967" s="10">
        <v>45537</v>
      </c>
      <c r="G1967" s="1">
        <v>2</v>
      </c>
      <c r="H1967">
        <f t="shared" si="30"/>
        <v>19722</v>
      </c>
    </row>
    <row r="1968" spans="1:8" x14ac:dyDescent="0.25">
      <c r="A1968" s="2">
        <v>1035</v>
      </c>
      <c r="B1968" s="2">
        <v>5540</v>
      </c>
      <c r="C1968" s="2">
        <v>-2216</v>
      </c>
      <c r="D1968" s="2" t="s">
        <v>5</v>
      </c>
      <c r="E1968" s="1">
        <v>63</v>
      </c>
      <c r="F1968" s="10">
        <v>45541</v>
      </c>
      <c r="G1968" s="1">
        <v>5</v>
      </c>
      <c r="H1968">
        <f t="shared" si="30"/>
        <v>17506</v>
      </c>
    </row>
    <row r="1969" spans="1:8" x14ac:dyDescent="0.25">
      <c r="A1969" s="2">
        <v>1035</v>
      </c>
      <c r="B1969" s="2">
        <v>16192</v>
      </c>
      <c r="C1969" s="2">
        <v>-3021</v>
      </c>
      <c r="D1969" s="2" t="s">
        <v>5</v>
      </c>
      <c r="E1969" s="1">
        <v>63</v>
      </c>
      <c r="F1969" s="10">
        <v>45542</v>
      </c>
      <c r="G1969" s="1">
        <v>1</v>
      </c>
      <c r="H1969">
        <f t="shared" ref="H1969:H2032" si="31">IF(A1969=A1968,H1968+C1969,B1969)</f>
        <v>14485</v>
      </c>
    </row>
    <row r="1970" spans="1:8" x14ac:dyDescent="0.25">
      <c r="A1970" s="2">
        <v>1035</v>
      </c>
      <c r="B1970" s="2">
        <v>10655</v>
      </c>
      <c r="C1970" s="2">
        <v>-1029</v>
      </c>
      <c r="D1970" s="2" t="s">
        <v>5</v>
      </c>
      <c r="E1970" s="1">
        <v>32</v>
      </c>
      <c r="F1970" s="10">
        <v>45555</v>
      </c>
      <c r="G1970" s="1">
        <v>1</v>
      </c>
      <c r="H1970">
        <f t="shared" si="31"/>
        <v>13456</v>
      </c>
    </row>
    <row r="1971" spans="1:8" x14ac:dyDescent="0.25">
      <c r="A1971" s="2">
        <v>1035</v>
      </c>
      <c r="B1971" s="2">
        <v>19438</v>
      </c>
      <c r="C1971" s="1">
        <v>1329</v>
      </c>
      <c r="D1971" s="2" t="s">
        <v>6</v>
      </c>
      <c r="E1971" s="1">
        <v>34</v>
      </c>
      <c r="F1971" s="10">
        <v>45560</v>
      </c>
      <c r="G1971" s="1">
        <v>4</v>
      </c>
      <c r="H1971">
        <f t="shared" si="31"/>
        <v>14785</v>
      </c>
    </row>
    <row r="1972" spans="1:8" x14ac:dyDescent="0.25">
      <c r="A1972" s="2">
        <v>1035</v>
      </c>
      <c r="B1972" s="2">
        <v>9056</v>
      </c>
      <c r="C1972" s="2">
        <v>3261</v>
      </c>
      <c r="D1972" s="2" t="s">
        <v>4</v>
      </c>
      <c r="E1972" s="1">
        <v>63</v>
      </c>
      <c r="F1972" s="10">
        <v>45563</v>
      </c>
      <c r="G1972" s="1">
        <v>5</v>
      </c>
      <c r="H1972">
        <f t="shared" si="31"/>
        <v>18046</v>
      </c>
    </row>
    <row r="1973" spans="1:8" x14ac:dyDescent="0.25">
      <c r="A1973" s="2">
        <v>1035</v>
      </c>
      <c r="B1973" s="2">
        <v>9525</v>
      </c>
      <c r="C1973" s="2">
        <v>4562</v>
      </c>
      <c r="D1973" s="2" t="s">
        <v>4</v>
      </c>
      <c r="E1973" s="1">
        <v>65</v>
      </c>
      <c r="F1973" s="10">
        <v>45573</v>
      </c>
      <c r="G1973" s="2">
        <v>2</v>
      </c>
      <c r="H1973">
        <f t="shared" si="31"/>
        <v>22608</v>
      </c>
    </row>
    <row r="1974" spans="1:8" x14ac:dyDescent="0.25">
      <c r="A1974" s="2">
        <v>1035</v>
      </c>
      <c r="B1974" s="2">
        <v>19747</v>
      </c>
      <c r="C1974" s="2">
        <v>-4391</v>
      </c>
      <c r="D1974" s="2" t="s">
        <v>5</v>
      </c>
      <c r="E1974" s="1">
        <v>57</v>
      </c>
      <c r="F1974" s="10">
        <v>45578</v>
      </c>
      <c r="G1974" s="2">
        <v>1</v>
      </c>
      <c r="H1974">
        <f t="shared" si="31"/>
        <v>18217</v>
      </c>
    </row>
    <row r="1975" spans="1:8" x14ac:dyDescent="0.25">
      <c r="A1975" s="2">
        <v>1035</v>
      </c>
      <c r="B1975" s="2">
        <v>13756</v>
      </c>
      <c r="C1975" s="1">
        <v>-94</v>
      </c>
      <c r="D1975" s="2" t="s">
        <v>6</v>
      </c>
      <c r="E1975" s="1">
        <v>36</v>
      </c>
      <c r="F1975" s="10">
        <v>45581</v>
      </c>
      <c r="G1975" s="2">
        <v>3</v>
      </c>
      <c r="H1975">
        <f t="shared" si="31"/>
        <v>18123</v>
      </c>
    </row>
    <row r="1976" spans="1:8" x14ac:dyDescent="0.25">
      <c r="A1976" s="2">
        <v>1035</v>
      </c>
      <c r="B1976" s="2">
        <v>12663</v>
      </c>
      <c r="C1976" s="2">
        <v>2757</v>
      </c>
      <c r="D1976" s="2" t="s">
        <v>4</v>
      </c>
      <c r="E1976" s="1">
        <v>49</v>
      </c>
      <c r="F1976" s="10">
        <v>45582</v>
      </c>
      <c r="G1976" s="2">
        <v>5</v>
      </c>
      <c r="H1976">
        <f t="shared" si="31"/>
        <v>20880</v>
      </c>
    </row>
    <row r="1977" spans="1:8" x14ac:dyDescent="0.25">
      <c r="A1977" s="2">
        <v>1035</v>
      </c>
      <c r="B1977" s="2">
        <v>11276</v>
      </c>
      <c r="C1977" s="1">
        <v>-132</v>
      </c>
      <c r="D1977" s="2" t="s">
        <v>6</v>
      </c>
      <c r="E1977" s="1">
        <v>41</v>
      </c>
      <c r="F1977" s="10">
        <v>45590</v>
      </c>
      <c r="G1977" s="2">
        <v>1</v>
      </c>
      <c r="H1977">
        <f t="shared" si="31"/>
        <v>20748</v>
      </c>
    </row>
    <row r="1978" spans="1:8" x14ac:dyDescent="0.25">
      <c r="A1978" s="2">
        <v>1035</v>
      </c>
      <c r="B1978" s="2">
        <v>8258</v>
      </c>
      <c r="C1978" s="2">
        <v>-3576</v>
      </c>
      <c r="D1978" s="2" t="s">
        <v>5</v>
      </c>
      <c r="E1978" s="1">
        <v>67</v>
      </c>
      <c r="F1978" s="10">
        <v>45596</v>
      </c>
      <c r="G1978" s="2">
        <v>5</v>
      </c>
      <c r="H1978">
        <f t="shared" si="31"/>
        <v>17172</v>
      </c>
    </row>
    <row r="1979" spans="1:8" x14ac:dyDescent="0.25">
      <c r="A1979" s="2">
        <v>1035</v>
      </c>
      <c r="B1979" s="2">
        <v>9264</v>
      </c>
      <c r="C1979" s="1">
        <v>615</v>
      </c>
      <c r="D1979" s="2" t="s">
        <v>6</v>
      </c>
      <c r="E1979" s="1">
        <v>45</v>
      </c>
      <c r="F1979" s="10">
        <v>45598</v>
      </c>
      <c r="G1979" s="2">
        <v>1</v>
      </c>
      <c r="H1979">
        <f t="shared" si="31"/>
        <v>17787</v>
      </c>
    </row>
    <row r="1980" spans="1:8" x14ac:dyDescent="0.25">
      <c r="A1980" s="2">
        <v>1035</v>
      </c>
      <c r="B1980" s="2">
        <v>17103</v>
      </c>
      <c r="C1980" s="1">
        <v>289</v>
      </c>
      <c r="D1980" s="2" t="s">
        <v>6</v>
      </c>
      <c r="E1980" s="1">
        <v>62</v>
      </c>
      <c r="F1980" s="10">
        <v>45610</v>
      </c>
      <c r="G1980" s="2">
        <v>2</v>
      </c>
      <c r="H1980">
        <f t="shared" si="31"/>
        <v>18076</v>
      </c>
    </row>
    <row r="1981" spans="1:8" x14ac:dyDescent="0.25">
      <c r="A1981" s="2">
        <v>1035</v>
      </c>
      <c r="B1981" s="2">
        <v>8943</v>
      </c>
      <c r="C1981" s="2">
        <v>-4724</v>
      </c>
      <c r="D1981" s="2" t="s">
        <v>5</v>
      </c>
      <c r="E1981" s="1">
        <v>62</v>
      </c>
      <c r="F1981" s="10">
        <v>45620</v>
      </c>
      <c r="G1981" s="2">
        <v>5</v>
      </c>
      <c r="H1981">
        <f t="shared" si="31"/>
        <v>13352</v>
      </c>
    </row>
    <row r="1982" spans="1:8" x14ac:dyDescent="0.25">
      <c r="A1982" s="2">
        <v>1035</v>
      </c>
      <c r="B1982" s="2">
        <v>14570</v>
      </c>
      <c r="C1982" s="1">
        <v>1358</v>
      </c>
      <c r="D1982" s="2" t="s">
        <v>6</v>
      </c>
      <c r="E1982" s="1">
        <v>56</v>
      </c>
      <c r="F1982" s="10">
        <v>45633</v>
      </c>
      <c r="G1982" s="2">
        <v>3</v>
      </c>
      <c r="H1982">
        <f t="shared" si="31"/>
        <v>14710</v>
      </c>
    </row>
    <row r="1983" spans="1:8" x14ac:dyDescent="0.25">
      <c r="A1983" s="2">
        <v>1035</v>
      </c>
      <c r="B1983" s="2">
        <v>6590</v>
      </c>
      <c r="C1983" s="2">
        <v>-1210</v>
      </c>
      <c r="D1983" s="2" t="s">
        <v>5</v>
      </c>
      <c r="E1983" s="1">
        <v>41</v>
      </c>
      <c r="F1983" s="10">
        <v>45648</v>
      </c>
      <c r="G1983" s="2">
        <v>2</v>
      </c>
      <c r="H1983">
        <f t="shared" si="31"/>
        <v>13500</v>
      </c>
    </row>
    <row r="1984" spans="1:8" x14ac:dyDescent="0.25">
      <c r="A1984" s="2">
        <v>1035</v>
      </c>
      <c r="B1984" s="2">
        <v>9270</v>
      </c>
      <c r="C1984" s="1">
        <v>205</v>
      </c>
      <c r="D1984" s="2" t="s">
        <v>6</v>
      </c>
      <c r="E1984" s="1">
        <v>29</v>
      </c>
      <c r="F1984" s="10">
        <v>45650</v>
      </c>
      <c r="G1984" s="2">
        <v>5</v>
      </c>
      <c r="H1984">
        <f t="shared" si="31"/>
        <v>13705</v>
      </c>
    </row>
    <row r="1985" spans="1:8" x14ac:dyDescent="0.25">
      <c r="A1985" s="2">
        <v>1036</v>
      </c>
      <c r="B1985" s="2">
        <v>9390</v>
      </c>
      <c r="C1985" s="2">
        <v>1593</v>
      </c>
      <c r="D1985" s="2" t="s">
        <v>4</v>
      </c>
      <c r="E1985" s="1">
        <v>53</v>
      </c>
      <c r="F1985" s="10">
        <v>44931</v>
      </c>
      <c r="G1985" s="1">
        <v>2</v>
      </c>
      <c r="H1985">
        <f t="shared" si="31"/>
        <v>9390</v>
      </c>
    </row>
    <row r="1986" spans="1:8" x14ac:dyDescent="0.25">
      <c r="A1986" s="2">
        <v>1036</v>
      </c>
      <c r="B1986" s="2">
        <v>7647</v>
      </c>
      <c r="C1986" s="1">
        <v>272</v>
      </c>
      <c r="D1986" s="2" t="s">
        <v>6</v>
      </c>
      <c r="E1986" s="1">
        <v>31</v>
      </c>
      <c r="F1986" s="10">
        <v>44938</v>
      </c>
      <c r="G1986" s="1">
        <v>1</v>
      </c>
      <c r="H1986">
        <f t="shared" si="31"/>
        <v>9662</v>
      </c>
    </row>
    <row r="1987" spans="1:8" x14ac:dyDescent="0.25">
      <c r="A1987" s="2">
        <v>1036</v>
      </c>
      <c r="B1987" s="2">
        <v>16298</v>
      </c>
      <c r="C1987" s="2">
        <v>-3212</v>
      </c>
      <c r="D1987" s="2" t="s">
        <v>5</v>
      </c>
      <c r="E1987" s="1">
        <v>28</v>
      </c>
      <c r="F1987" s="10">
        <v>44943</v>
      </c>
      <c r="G1987" s="1">
        <v>2</v>
      </c>
      <c r="H1987">
        <f t="shared" si="31"/>
        <v>6450</v>
      </c>
    </row>
    <row r="1988" spans="1:8" x14ac:dyDescent="0.25">
      <c r="A1988" s="2">
        <v>1036</v>
      </c>
      <c r="B1988" s="2">
        <v>17194</v>
      </c>
      <c r="C1988" s="1">
        <v>166</v>
      </c>
      <c r="D1988" s="2" t="s">
        <v>6</v>
      </c>
      <c r="E1988" s="1">
        <v>44</v>
      </c>
      <c r="F1988" s="10">
        <v>44946</v>
      </c>
      <c r="G1988" s="1">
        <v>2</v>
      </c>
      <c r="H1988">
        <f t="shared" si="31"/>
        <v>6616</v>
      </c>
    </row>
    <row r="1989" spans="1:8" x14ac:dyDescent="0.25">
      <c r="A1989" s="2">
        <v>1036</v>
      </c>
      <c r="B1989" s="2">
        <v>19287</v>
      </c>
      <c r="C1989" s="2">
        <v>-548</v>
      </c>
      <c r="D1989" s="2" t="s">
        <v>5</v>
      </c>
      <c r="E1989" s="1">
        <v>37</v>
      </c>
      <c r="F1989" s="10">
        <v>44950</v>
      </c>
      <c r="G1989" s="1">
        <v>5</v>
      </c>
      <c r="H1989">
        <f t="shared" si="31"/>
        <v>6068</v>
      </c>
    </row>
    <row r="1990" spans="1:8" x14ac:dyDescent="0.25">
      <c r="A1990" s="2">
        <v>1036</v>
      </c>
      <c r="B1990" s="2">
        <v>5850</v>
      </c>
      <c r="C1990" s="2">
        <v>-2569</v>
      </c>
      <c r="D1990" s="2" t="s">
        <v>5</v>
      </c>
      <c r="E1990" s="1">
        <v>39</v>
      </c>
      <c r="F1990" s="10">
        <v>45004</v>
      </c>
      <c r="G1990" s="1">
        <v>5</v>
      </c>
      <c r="H1990">
        <f t="shared" si="31"/>
        <v>3499</v>
      </c>
    </row>
    <row r="1991" spans="1:8" x14ac:dyDescent="0.25">
      <c r="A1991" s="2">
        <v>1036</v>
      </c>
      <c r="B1991" s="2">
        <v>9967</v>
      </c>
      <c r="C1991" s="2">
        <v>-3623</v>
      </c>
      <c r="D1991" s="2" t="s">
        <v>5</v>
      </c>
      <c r="E1991" s="1">
        <v>34</v>
      </c>
      <c r="F1991" s="10">
        <v>45006</v>
      </c>
      <c r="G1991" s="1">
        <v>2</v>
      </c>
      <c r="H1991">
        <f t="shared" si="31"/>
        <v>-124</v>
      </c>
    </row>
    <row r="1992" spans="1:8" x14ac:dyDescent="0.25">
      <c r="A1992" s="2">
        <v>1036</v>
      </c>
      <c r="B1992" s="2">
        <v>6967</v>
      </c>
      <c r="C1992" s="2">
        <v>-4581</v>
      </c>
      <c r="D1992" s="2" t="s">
        <v>5</v>
      </c>
      <c r="E1992" s="2">
        <v>40</v>
      </c>
      <c r="F1992" s="10">
        <v>45009</v>
      </c>
      <c r="G1992" s="2">
        <v>4</v>
      </c>
      <c r="H1992">
        <f t="shared" si="31"/>
        <v>-4705</v>
      </c>
    </row>
    <row r="1993" spans="1:8" x14ac:dyDescent="0.25">
      <c r="A1993" s="2">
        <v>1036</v>
      </c>
      <c r="B1993" s="2">
        <v>7239</v>
      </c>
      <c r="C1993" s="2">
        <v>2770</v>
      </c>
      <c r="D1993" s="2" t="s">
        <v>4</v>
      </c>
      <c r="E1993" s="1">
        <v>31</v>
      </c>
      <c r="F1993" s="10">
        <v>45011</v>
      </c>
      <c r="G1993" s="1">
        <v>2</v>
      </c>
      <c r="H1993">
        <f t="shared" si="31"/>
        <v>-1935</v>
      </c>
    </row>
    <row r="1994" spans="1:8" x14ac:dyDescent="0.25">
      <c r="A1994" s="2">
        <v>1036</v>
      </c>
      <c r="B1994" s="2">
        <v>5446</v>
      </c>
      <c r="C1994" s="2">
        <v>3156</v>
      </c>
      <c r="D1994" s="2" t="s">
        <v>4</v>
      </c>
      <c r="E1994" s="1">
        <v>33</v>
      </c>
      <c r="F1994" s="10">
        <v>45092</v>
      </c>
      <c r="G1994" s="1">
        <v>4</v>
      </c>
      <c r="H1994">
        <f t="shared" si="31"/>
        <v>1221</v>
      </c>
    </row>
    <row r="1995" spans="1:8" x14ac:dyDescent="0.25">
      <c r="A1995" s="2">
        <v>1036</v>
      </c>
      <c r="B1995" s="2">
        <v>11953</v>
      </c>
      <c r="C1995" s="2">
        <v>4317</v>
      </c>
      <c r="D1995" s="2" t="s">
        <v>4</v>
      </c>
      <c r="E1995" s="1">
        <v>58</v>
      </c>
      <c r="F1995" s="10">
        <v>45098</v>
      </c>
      <c r="G1995" s="1">
        <v>2</v>
      </c>
      <c r="H1995">
        <f t="shared" si="31"/>
        <v>5538</v>
      </c>
    </row>
    <row r="1996" spans="1:8" x14ac:dyDescent="0.25">
      <c r="A1996" s="2">
        <v>1036</v>
      </c>
      <c r="B1996" s="2">
        <v>11723</v>
      </c>
      <c r="C1996" s="1">
        <v>1284</v>
      </c>
      <c r="D1996" s="2" t="s">
        <v>6</v>
      </c>
      <c r="E1996" s="1">
        <v>43</v>
      </c>
      <c r="F1996" s="10">
        <v>45122</v>
      </c>
      <c r="G1996" s="1">
        <v>5</v>
      </c>
      <c r="H1996">
        <f t="shared" si="31"/>
        <v>6822</v>
      </c>
    </row>
    <row r="1997" spans="1:8" x14ac:dyDescent="0.25">
      <c r="A1997" s="2">
        <v>1036</v>
      </c>
      <c r="B1997" s="2">
        <v>15854</v>
      </c>
      <c r="C1997" s="2">
        <v>-4180</v>
      </c>
      <c r="D1997" s="2" t="s">
        <v>5</v>
      </c>
      <c r="E1997" s="1">
        <v>36</v>
      </c>
      <c r="F1997" s="10">
        <v>45133</v>
      </c>
      <c r="G1997" s="1">
        <v>2</v>
      </c>
      <c r="H1997">
        <f t="shared" si="31"/>
        <v>2642</v>
      </c>
    </row>
    <row r="1998" spans="1:8" x14ac:dyDescent="0.25">
      <c r="A1998" s="2">
        <v>1036</v>
      </c>
      <c r="B1998" s="2">
        <v>13672</v>
      </c>
      <c r="C1998" s="2">
        <v>4400</v>
      </c>
      <c r="D1998" s="2" t="s">
        <v>4</v>
      </c>
      <c r="E1998" s="1">
        <v>70</v>
      </c>
      <c r="F1998" s="10">
        <v>45138</v>
      </c>
      <c r="G1998" s="1">
        <v>5</v>
      </c>
      <c r="H1998">
        <f t="shared" si="31"/>
        <v>7042</v>
      </c>
    </row>
    <row r="1999" spans="1:8" x14ac:dyDescent="0.25">
      <c r="A1999" s="2">
        <v>1036</v>
      </c>
      <c r="B1999" s="2">
        <v>19004</v>
      </c>
      <c r="C1999" s="2">
        <v>4715</v>
      </c>
      <c r="D1999" s="2" t="s">
        <v>4</v>
      </c>
      <c r="E1999" s="1">
        <v>60</v>
      </c>
      <c r="F1999" s="10">
        <v>45144</v>
      </c>
      <c r="G1999" s="1">
        <v>2</v>
      </c>
      <c r="H1999">
        <f t="shared" si="31"/>
        <v>11757</v>
      </c>
    </row>
    <row r="2000" spans="1:8" x14ac:dyDescent="0.25">
      <c r="A2000" s="2">
        <v>1036</v>
      </c>
      <c r="B2000" s="2">
        <v>18637</v>
      </c>
      <c r="C2000" s="1">
        <v>607</v>
      </c>
      <c r="D2000" s="2" t="s">
        <v>6</v>
      </c>
      <c r="E2000" s="1">
        <v>36</v>
      </c>
      <c r="F2000" s="10">
        <v>45157</v>
      </c>
      <c r="G2000" s="1">
        <v>5</v>
      </c>
      <c r="H2000">
        <f t="shared" si="31"/>
        <v>12364</v>
      </c>
    </row>
    <row r="2001" spans="1:8" x14ac:dyDescent="0.25">
      <c r="A2001" s="2">
        <v>1036</v>
      </c>
      <c r="B2001" s="2">
        <v>8253</v>
      </c>
      <c r="C2001" s="2">
        <v>4577</v>
      </c>
      <c r="D2001" s="2" t="s">
        <v>4</v>
      </c>
      <c r="E2001" s="1">
        <v>40</v>
      </c>
      <c r="F2001" s="10">
        <v>45174</v>
      </c>
      <c r="G2001" s="1">
        <v>5</v>
      </c>
      <c r="H2001">
        <f t="shared" si="31"/>
        <v>16941</v>
      </c>
    </row>
    <row r="2002" spans="1:8" x14ac:dyDescent="0.25">
      <c r="A2002" s="2">
        <v>1036</v>
      </c>
      <c r="B2002" s="2">
        <v>8190</v>
      </c>
      <c r="C2002" s="1">
        <v>-264</v>
      </c>
      <c r="D2002" s="2" t="s">
        <v>6</v>
      </c>
      <c r="E2002" s="1">
        <v>62</v>
      </c>
      <c r="F2002" s="10">
        <v>45215</v>
      </c>
      <c r="G2002" s="1">
        <v>4</v>
      </c>
      <c r="H2002">
        <f t="shared" si="31"/>
        <v>16677</v>
      </c>
    </row>
    <row r="2003" spans="1:8" x14ac:dyDescent="0.25">
      <c r="A2003" s="2">
        <v>1036</v>
      </c>
      <c r="B2003" s="2">
        <v>19424</v>
      </c>
      <c r="C2003" s="2">
        <v>-4084</v>
      </c>
      <c r="D2003" s="2" t="s">
        <v>5</v>
      </c>
      <c r="E2003" s="1">
        <v>67</v>
      </c>
      <c r="F2003" s="10">
        <v>45232</v>
      </c>
      <c r="G2003" s="1">
        <v>4</v>
      </c>
      <c r="H2003">
        <f t="shared" si="31"/>
        <v>12593</v>
      </c>
    </row>
    <row r="2004" spans="1:8" x14ac:dyDescent="0.25">
      <c r="A2004" s="2">
        <v>1036</v>
      </c>
      <c r="B2004" s="2">
        <v>9854</v>
      </c>
      <c r="C2004" s="2">
        <v>2665</v>
      </c>
      <c r="D2004" s="2" t="s">
        <v>4</v>
      </c>
      <c r="E2004" s="1">
        <v>40</v>
      </c>
      <c r="F2004" s="10">
        <v>45236</v>
      </c>
      <c r="G2004" s="1">
        <v>2</v>
      </c>
      <c r="H2004">
        <f t="shared" si="31"/>
        <v>15258</v>
      </c>
    </row>
    <row r="2005" spans="1:8" x14ac:dyDescent="0.25">
      <c r="A2005" s="2">
        <v>1036</v>
      </c>
      <c r="B2005" s="2">
        <v>17506</v>
      </c>
      <c r="C2005" s="1">
        <v>318</v>
      </c>
      <c r="D2005" s="2" t="s">
        <v>6</v>
      </c>
      <c r="E2005" s="1">
        <v>52</v>
      </c>
      <c r="F2005" s="10">
        <v>45250</v>
      </c>
      <c r="G2005" s="1">
        <v>1</v>
      </c>
      <c r="H2005">
        <f t="shared" si="31"/>
        <v>15576</v>
      </c>
    </row>
    <row r="2006" spans="1:8" x14ac:dyDescent="0.25">
      <c r="A2006" s="2">
        <v>1036</v>
      </c>
      <c r="B2006" s="2">
        <v>10120</v>
      </c>
      <c r="C2006" s="2">
        <v>-1778</v>
      </c>
      <c r="D2006" s="2" t="s">
        <v>5</v>
      </c>
      <c r="E2006" s="1">
        <v>63</v>
      </c>
      <c r="F2006" s="10">
        <v>45259</v>
      </c>
      <c r="G2006" s="1">
        <v>4</v>
      </c>
      <c r="H2006">
        <f t="shared" si="31"/>
        <v>13798</v>
      </c>
    </row>
    <row r="2007" spans="1:8" x14ac:dyDescent="0.25">
      <c r="A2007" s="2">
        <v>1036</v>
      </c>
      <c r="B2007" s="2">
        <v>16631</v>
      </c>
      <c r="C2007" s="1">
        <v>-184</v>
      </c>
      <c r="D2007" s="2" t="s">
        <v>6</v>
      </c>
      <c r="E2007" s="1">
        <v>50</v>
      </c>
      <c r="F2007" s="10">
        <v>45263</v>
      </c>
      <c r="G2007" s="1">
        <v>5</v>
      </c>
      <c r="H2007">
        <f t="shared" si="31"/>
        <v>13614</v>
      </c>
    </row>
    <row r="2008" spans="1:8" x14ac:dyDescent="0.25">
      <c r="A2008" s="2">
        <v>1036</v>
      </c>
      <c r="B2008" s="2">
        <v>5070</v>
      </c>
      <c r="C2008" s="2">
        <v>1416</v>
      </c>
      <c r="D2008" s="2" t="s">
        <v>4</v>
      </c>
      <c r="E2008" s="1">
        <v>52</v>
      </c>
      <c r="F2008" s="10">
        <v>45263</v>
      </c>
      <c r="G2008" s="1">
        <v>5</v>
      </c>
      <c r="H2008">
        <f t="shared" si="31"/>
        <v>15030</v>
      </c>
    </row>
    <row r="2009" spans="1:8" x14ac:dyDescent="0.25">
      <c r="A2009" s="2">
        <v>1036</v>
      </c>
      <c r="B2009" s="2">
        <v>5580</v>
      </c>
      <c r="C2009" s="2">
        <v>-3638</v>
      </c>
      <c r="D2009" s="2" t="s">
        <v>5</v>
      </c>
      <c r="E2009" s="1">
        <v>52</v>
      </c>
      <c r="F2009" s="10">
        <v>45270</v>
      </c>
      <c r="G2009" s="1">
        <v>4</v>
      </c>
      <c r="H2009">
        <f t="shared" si="31"/>
        <v>11392</v>
      </c>
    </row>
    <row r="2010" spans="1:8" x14ac:dyDescent="0.25">
      <c r="A2010" s="2">
        <v>1036</v>
      </c>
      <c r="B2010" s="2">
        <v>14029</v>
      </c>
      <c r="C2010" s="1">
        <v>231</v>
      </c>
      <c r="D2010" s="2" t="s">
        <v>6</v>
      </c>
      <c r="E2010" s="1">
        <v>30</v>
      </c>
      <c r="F2010" s="10">
        <v>45290</v>
      </c>
      <c r="G2010" s="1">
        <v>2</v>
      </c>
      <c r="H2010">
        <f t="shared" si="31"/>
        <v>11623</v>
      </c>
    </row>
    <row r="2011" spans="1:8" x14ac:dyDescent="0.25">
      <c r="A2011" s="2">
        <v>1036</v>
      </c>
      <c r="B2011" s="2">
        <v>11802</v>
      </c>
      <c r="C2011" s="2">
        <v>-2224</v>
      </c>
      <c r="D2011" s="2" t="s">
        <v>5</v>
      </c>
      <c r="E2011" s="1">
        <v>49</v>
      </c>
      <c r="F2011" s="10">
        <v>45298</v>
      </c>
      <c r="G2011" s="1">
        <v>1</v>
      </c>
      <c r="H2011">
        <f t="shared" si="31"/>
        <v>9399</v>
      </c>
    </row>
    <row r="2012" spans="1:8" x14ac:dyDescent="0.25">
      <c r="A2012" s="2">
        <v>1036</v>
      </c>
      <c r="B2012" s="2">
        <v>14386</v>
      </c>
      <c r="C2012" s="2">
        <v>2826</v>
      </c>
      <c r="D2012" s="2" t="s">
        <v>4</v>
      </c>
      <c r="E2012" s="1">
        <v>37</v>
      </c>
      <c r="F2012" s="10">
        <v>45303</v>
      </c>
      <c r="G2012" s="1">
        <v>3</v>
      </c>
      <c r="H2012">
        <f t="shared" si="31"/>
        <v>12225</v>
      </c>
    </row>
    <row r="2013" spans="1:8" x14ac:dyDescent="0.25">
      <c r="A2013" s="2">
        <v>1036</v>
      </c>
      <c r="B2013" s="2">
        <v>11737</v>
      </c>
      <c r="C2013" s="2">
        <v>-2868</v>
      </c>
      <c r="D2013" s="2" t="s">
        <v>5</v>
      </c>
      <c r="E2013" s="1">
        <v>60</v>
      </c>
      <c r="F2013" s="10">
        <v>45306</v>
      </c>
      <c r="G2013" s="1">
        <v>1</v>
      </c>
      <c r="H2013">
        <f t="shared" si="31"/>
        <v>9357</v>
      </c>
    </row>
    <row r="2014" spans="1:8" x14ac:dyDescent="0.25">
      <c r="A2014" s="2">
        <v>1036</v>
      </c>
      <c r="B2014" s="2">
        <v>10730</v>
      </c>
      <c r="C2014" s="2">
        <v>-140</v>
      </c>
      <c r="D2014" s="2" t="s">
        <v>5</v>
      </c>
      <c r="E2014" s="1">
        <v>34</v>
      </c>
      <c r="F2014" s="10">
        <v>45313</v>
      </c>
      <c r="G2014" s="1">
        <v>2</v>
      </c>
      <c r="H2014">
        <f t="shared" si="31"/>
        <v>9217</v>
      </c>
    </row>
    <row r="2015" spans="1:8" x14ac:dyDescent="0.25">
      <c r="A2015" s="2">
        <v>1036</v>
      </c>
      <c r="B2015" s="2">
        <v>9911</v>
      </c>
      <c r="C2015" s="1">
        <v>938</v>
      </c>
      <c r="D2015" s="2" t="s">
        <v>6</v>
      </c>
      <c r="E2015" s="1">
        <v>55</v>
      </c>
      <c r="F2015" s="10">
        <v>45315</v>
      </c>
      <c r="G2015" s="1">
        <v>3</v>
      </c>
      <c r="H2015">
        <f t="shared" si="31"/>
        <v>10155</v>
      </c>
    </row>
    <row r="2016" spans="1:8" x14ac:dyDescent="0.25">
      <c r="A2016" s="2">
        <v>1036</v>
      </c>
      <c r="B2016" s="2">
        <v>18116</v>
      </c>
      <c r="C2016" s="2">
        <v>2648</v>
      </c>
      <c r="D2016" s="2" t="s">
        <v>4</v>
      </c>
      <c r="E2016" s="1">
        <v>38</v>
      </c>
      <c r="F2016" s="10">
        <v>45332</v>
      </c>
      <c r="G2016" s="1">
        <v>3</v>
      </c>
      <c r="H2016">
        <f t="shared" si="31"/>
        <v>12803</v>
      </c>
    </row>
    <row r="2017" spans="1:8" x14ac:dyDescent="0.25">
      <c r="A2017" s="2">
        <v>1036</v>
      </c>
      <c r="B2017" s="2">
        <v>6369</v>
      </c>
      <c r="C2017" s="2">
        <v>-1653</v>
      </c>
      <c r="D2017" s="2" t="s">
        <v>5</v>
      </c>
      <c r="E2017" s="1">
        <v>38</v>
      </c>
      <c r="F2017" s="10">
        <v>45333</v>
      </c>
      <c r="G2017" s="1">
        <v>5</v>
      </c>
      <c r="H2017">
        <f t="shared" si="31"/>
        <v>11150</v>
      </c>
    </row>
    <row r="2018" spans="1:8" x14ac:dyDescent="0.25">
      <c r="A2018" s="2">
        <v>1036</v>
      </c>
      <c r="B2018" s="2">
        <v>15424</v>
      </c>
      <c r="C2018" s="2">
        <v>4160</v>
      </c>
      <c r="D2018" s="2" t="s">
        <v>4</v>
      </c>
      <c r="E2018" s="1">
        <v>47</v>
      </c>
      <c r="F2018" s="10">
        <v>45335</v>
      </c>
      <c r="G2018" s="1">
        <v>5</v>
      </c>
      <c r="H2018">
        <f t="shared" si="31"/>
        <v>15310</v>
      </c>
    </row>
    <row r="2019" spans="1:8" x14ac:dyDescent="0.25">
      <c r="A2019" s="2">
        <v>1036</v>
      </c>
      <c r="B2019" s="2">
        <v>15826</v>
      </c>
      <c r="C2019" s="2">
        <v>-1194</v>
      </c>
      <c r="D2019" s="2" t="s">
        <v>5</v>
      </c>
      <c r="E2019" s="1">
        <v>50</v>
      </c>
      <c r="F2019" s="10">
        <v>45345</v>
      </c>
      <c r="G2019" s="1">
        <v>1</v>
      </c>
      <c r="H2019">
        <f t="shared" si="31"/>
        <v>14116</v>
      </c>
    </row>
    <row r="2020" spans="1:8" x14ac:dyDescent="0.25">
      <c r="A2020" s="2">
        <v>1036</v>
      </c>
      <c r="B2020" s="2">
        <v>16545</v>
      </c>
      <c r="C2020" s="2">
        <v>-4705</v>
      </c>
      <c r="D2020" s="2" t="s">
        <v>5</v>
      </c>
      <c r="E2020" s="1">
        <v>38</v>
      </c>
      <c r="F2020" s="10">
        <v>45346</v>
      </c>
      <c r="G2020" s="1">
        <v>1</v>
      </c>
      <c r="H2020">
        <f t="shared" si="31"/>
        <v>9411</v>
      </c>
    </row>
    <row r="2021" spans="1:8" x14ac:dyDescent="0.25">
      <c r="A2021" s="2">
        <v>1036</v>
      </c>
      <c r="B2021" s="2">
        <v>8324</v>
      </c>
      <c r="C2021" s="2">
        <v>2564</v>
      </c>
      <c r="D2021" s="2" t="s">
        <v>4</v>
      </c>
      <c r="E2021" s="1">
        <v>39</v>
      </c>
      <c r="F2021" s="10">
        <v>45349</v>
      </c>
      <c r="G2021" s="1">
        <v>3</v>
      </c>
      <c r="H2021">
        <f t="shared" si="31"/>
        <v>11975</v>
      </c>
    </row>
    <row r="2022" spans="1:8" x14ac:dyDescent="0.25">
      <c r="A2022" s="2">
        <v>1036</v>
      </c>
      <c r="B2022" s="2">
        <v>14943</v>
      </c>
      <c r="C2022" s="1">
        <v>1248</v>
      </c>
      <c r="D2022" s="2" t="s">
        <v>6</v>
      </c>
      <c r="E2022" s="1">
        <v>59</v>
      </c>
      <c r="F2022" s="10">
        <v>45370</v>
      </c>
      <c r="G2022" s="1">
        <v>4</v>
      </c>
      <c r="H2022">
        <f t="shared" si="31"/>
        <v>13223</v>
      </c>
    </row>
    <row r="2023" spans="1:8" x14ac:dyDescent="0.25">
      <c r="A2023" s="2">
        <v>1036</v>
      </c>
      <c r="B2023" s="2">
        <v>5705</v>
      </c>
      <c r="C2023" s="2">
        <v>2049</v>
      </c>
      <c r="D2023" s="2" t="s">
        <v>4</v>
      </c>
      <c r="E2023" s="1">
        <v>58</v>
      </c>
      <c r="F2023" s="10">
        <v>45384</v>
      </c>
      <c r="G2023" s="1">
        <v>4</v>
      </c>
      <c r="H2023">
        <f t="shared" si="31"/>
        <v>15272</v>
      </c>
    </row>
    <row r="2024" spans="1:8" x14ac:dyDescent="0.25">
      <c r="A2024" s="2">
        <v>1036</v>
      </c>
      <c r="B2024" s="2">
        <v>15615</v>
      </c>
      <c r="C2024" s="2">
        <v>2442</v>
      </c>
      <c r="D2024" s="2" t="s">
        <v>4</v>
      </c>
      <c r="E2024" s="1">
        <v>52</v>
      </c>
      <c r="F2024" s="10">
        <v>45400</v>
      </c>
      <c r="G2024" s="1">
        <v>1</v>
      </c>
      <c r="H2024">
        <f t="shared" si="31"/>
        <v>17714</v>
      </c>
    </row>
    <row r="2025" spans="1:8" x14ac:dyDescent="0.25">
      <c r="A2025" s="2">
        <v>1036</v>
      </c>
      <c r="B2025" s="2">
        <v>15123</v>
      </c>
      <c r="C2025" s="2">
        <v>2045</v>
      </c>
      <c r="D2025" s="2" t="s">
        <v>4</v>
      </c>
      <c r="E2025" s="1">
        <v>30</v>
      </c>
      <c r="F2025" s="10">
        <v>45423</v>
      </c>
      <c r="G2025" s="1">
        <v>5</v>
      </c>
      <c r="H2025">
        <f t="shared" si="31"/>
        <v>19759</v>
      </c>
    </row>
    <row r="2026" spans="1:8" x14ac:dyDescent="0.25">
      <c r="A2026" s="2">
        <v>1036</v>
      </c>
      <c r="B2026" s="2">
        <v>18914</v>
      </c>
      <c r="C2026" s="2">
        <v>4816</v>
      </c>
      <c r="D2026" s="2" t="s">
        <v>4</v>
      </c>
      <c r="E2026" s="1">
        <v>58</v>
      </c>
      <c r="F2026" s="10">
        <v>45423</v>
      </c>
      <c r="G2026" s="1">
        <v>4</v>
      </c>
      <c r="H2026">
        <f t="shared" si="31"/>
        <v>24575</v>
      </c>
    </row>
    <row r="2027" spans="1:8" x14ac:dyDescent="0.25">
      <c r="A2027" s="2">
        <v>1036</v>
      </c>
      <c r="B2027" s="2">
        <v>7756</v>
      </c>
      <c r="C2027" s="2">
        <v>-1702</v>
      </c>
      <c r="D2027" s="2" t="s">
        <v>5</v>
      </c>
      <c r="E2027" s="1">
        <v>66</v>
      </c>
      <c r="F2027" s="10">
        <v>45458</v>
      </c>
      <c r="G2027" s="1">
        <v>5</v>
      </c>
      <c r="H2027">
        <f t="shared" si="31"/>
        <v>22873</v>
      </c>
    </row>
    <row r="2028" spans="1:8" x14ac:dyDescent="0.25">
      <c r="A2028" s="2">
        <v>1036</v>
      </c>
      <c r="B2028" s="2">
        <v>17728</v>
      </c>
      <c r="C2028" s="1">
        <v>31</v>
      </c>
      <c r="D2028" s="2" t="s">
        <v>6</v>
      </c>
      <c r="E2028" s="1">
        <v>47</v>
      </c>
      <c r="F2028" s="10">
        <v>45471</v>
      </c>
      <c r="G2028" s="1">
        <v>5</v>
      </c>
      <c r="H2028">
        <f t="shared" si="31"/>
        <v>22904</v>
      </c>
    </row>
    <row r="2029" spans="1:8" x14ac:dyDescent="0.25">
      <c r="A2029" s="2">
        <v>1036</v>
      </c>
      <c r="B2029" s="2">
        <v>5994</v>
      </c>
      <c r="C2029" s="2">
        <v>-406</v>
      </c>
      <c r="D2029" s="2" t="s">
        <v>5</v>
      </c>
      <c r="E2029" s="1">
        <v>67</v>
      </c>
      <c r="F2029" s="10">
        <v>45471</v>
      </c>
      <c r="G2029" s="1">
        <v>5</v>
      </c>
      <c r="H2029">
        <f t="shared" si="31"/>
        <v>22498</v>
      </c>
    </row>
    <row r="2030" spans="1:8" x14ac:dyDescent="0.25">
      <c r="A2030" s="2">
        <v>1036</v>
      </c>
      <c r="B2030" s="2">
        <v>15166</v>
      </c>
      <c r="C2030" s="2">
        <v>2622</v>
      </c>
      <c r="D2030" s="2" t="s">
        <v>4</v>
      </c>
      <c r="E2030" s="1">
        <v>39</v>
      </c>
      <c r="F2030" s="10">
        <v>45501</v>
      </c>
      <c r="G2030" s="1">
        <v>2</v>
      </c>
      <c r="H2030">
        <f t="shared" si="31"/>
        <v>25120</v>
      </c>
    </row>
    <row r="2031" spans="1:8" x14ac:dyDescent="0.25">
      <c r="A2031" s="2">
        <v>1036</v>
      </c>
      <c r="B2031" s="2">
        <v>19328</v>
      </c>
      <c r="C2031" s="1">
        <v>369</v>
      </c>
      <c r="D2031" s="2" t="s">
        <v>6</v>
      </c>
      <c r="E2031" s="1">
        <v>56</v>
      </c>
      <c r="F2031" s="10">
        <v>45520</v>
      </c>
      <c r="G2031" s="1">
        <v>3</v>
      </c>
      <c r="H2031">
        <f t="shared" si="31"/>
        <v>25489</v>
      </c>
    </row>
    <row r="2032" spans="1:8" x14ac:dyDescent="0.25">
      <c r="A2032" s="2">
        <v>1036</v>
      </c>
      <c r="B2032" s="2">
        <v>14192</v>
      </c>
      <c r="C2032" s="2">
        <v>1206</v>
      </c>
      <c r="D2032" s="2" t="s">
        <v>4</v>
      </c>
      <c r="E2032" s="1">
        <v>54</v>
      </c>
      <c r="F2032" s="10">
        <v>45521</v>
      </c>
      <c r="G2032" s="1">
        <v>5</v>
      </c>
      <c r="H2032">
        <f t="shared" si="31"/>
        <v>26695</v>
      </c>
    </row>
    <row r="2033" spans="1:8" x14ac:dyDescent="0.25">
      <c r="A2033" s="2">
        <v>1036</v>
      </c>
      <c r="B2033" s="2">
        <v>19997</v>
      </c>
      <c r="C2033" s="2">
        <v>1978</v>
      </c>
      <c r="D2033" s="2" t="s">
        <v>4</v>
      </c>
      <c r="E2033" s="1">
        <v>53</v>
      </c>
      <c r="F2033" s="10">
        <v>45529</v>
      </c>
      <c r="G2033" s="1">
        <v>3</v>
      </c>
      <c r="H2033">
        <f t="shared" ref="H2033:H2096" si="32">IF(A2033=A2032,H2032+C2033,B2033)</f>
        <v>28673</v>
      </c>
    </row>
    <row r="2034" spans="1:8" x14ac:dyDescent="0.25">
      <c r="A2034" s="2">
        <v>1036</v>
      </c>
      <c r="B2034" s="2">
        <v>10682</v>
      </c>
      <c r="C2034" s="2">
        <v>-3166</v>
      </c>
      <c r="D2034" s="2" t="s">
        <v>5</v>
      </c>
      <c r="E2034" s="1">
        <v>46</v>
      </c>
      <c r="F2034" s="10">
        <v>45536</v>
      </c>
      <c r="G2034" s="1">
        <v>2</v>
      </c>
      <c r="H2034">
        <f t="shared" si="32"/>
        <v>25507</v>
      </c>
    </row>
    <row r="2035" spans="1:8" x14ac:dyDescent="0.25">
      <c r="A2035" s="2">
        <v>1036</v>
      </c>
      <c r="B2035" s="2">
        <v>19812</v>
      </c>
      <c r="C2035" s="2">
        <v>-2001</v>
      </c>
      <c r="D2035" s="2" t="s">
        <v>5</v>
      </c>
      <c r="E2035" s="1">
        <v>64</v>
      </c>
      <c r="F2035" s="10">
        <v>45546</v>
      </c>
      <c r="G2035" s="1">
        <v>1</v>
      </c>
      <c r="H2035">
        <f t="shared" si="32"/>
        <v>23506</v>
      </c>
    </row>
    <row r="2036" spans="1:8" x14ac:dyDescent="0.25">
      <c r="A2036" s="2">
        <v>1036</v>
      </c>
      <c r="B2036" s="2">
        <v>16803</v>
      </c>
      <c r="C2036" s="2">
        <v>909</v>
      </c>
      <c r="D2036" s="2" t="s">
        <v>4</v>
      </c>
      <c r="E2036" s="1">
        <v>65</v>
      </c>
      <c r="F2036" s="10">
        <v>45557</v>
      </c>
      <c r="G2036" s="1">
        <v>2</v>
      </c>
      <c r="H2036">
        <f t="shared" si="32"/>
        <v>24415</v>
      </c>
    </row>
    <row r="2037" spans="1:8" x14ac:dyDescent="0.25">
      <c r="A2037" s="2">
        <v>1036</v>
      </c>
      <c r="B2037" s="2">
        <v>18120</v>
      </c>
      <c r="C2037" s="1">
        <v>1115</v>
      </c>
      <c r="D2037" s="2" t="s">
        <v>6</v>
      </c>
      <c r="E2037" s="1">
        <v>56</v>
      </c>
      <c r="F2037" s="10">
        <v>45561</v>
      </c>
      <c r="G2037" s="1">
        <v>3</v>
      </c>
      <c r="H2037">
        <f t="shared" si="32"/>
        <v>25530</v>
      </c>
    </row>
    <row r="2038" spans="1:8" x14ac:dyDescent="0.25">
      <c r="A2038" s="2">
        <v>1036</v>
      </c>
      <c r="B2038" s="2">
        <v>16601</v>
      </c>
      <c r="C2038" s="1">
        <v>974</v>
      </c>
      <c r="D2038" s="2" t="s">
        <v>6</v>
      </c>
      <c r="E2038" s="1">
        <v>63</v>
      </c>
      <c r="F2038" s="10">
        <v>45562</v>
      </c>
      <c r="G2038" s="1">
        <v>4</v>
      </c>
      <c r="H2038">
        <f t="shared" si="32"/>
        <v>26504</v>
      </c>
    </row>
    <row r="2039" spans="1:8" x14ac:dyDescent="0.25">
      <c r="A2039" s="2">
        <v>1036</v>
      </c>
      <c r="B2039" s="2">
        <v>13182</v>
      </c>
      <c r="C2039" s="1">
        <v>1126</v>
      </c>
      <c r="D2039" s="2" t="s">
        <v>6</v>
      </c>
      <c r="E2039" s="1">
        <v>30</v>
      </c>
      <c r="F2039" s="10">
        <v>45567</v>
      </c>
      <c r="G2039" s="2">
        <v>1</v>
      </c>
      <c r="H2039">
        <f t="shared" si="32"/>
        <v>27630</v>
      </c>
    </row>
    <row r="2040" spans="1:8" x14ac:dyDescent="0.25">
      <c r="A2040" s="2">
        <v>1036</v>
      </c>
      <c r="B2040" s="2">
        <v>11822</v>
      </c>
      <c r="C2040" s="1">
        <v>1094</v>
      </c>
      <c r="D2040" s="2" t="s">
        <v>6</v>
      </c>
      <c r="E2040" s="1">
        <v>54</v>
      </c>
      <c r="F2040" s="10">
        <v>45618</v>
      </c>
      <c r="G2040" s="2">
        <v>5</v>
      </c>
      <c r="H2040">
        <f t="shared" si="32"/>
        <v>28724</v>
      </c>
    </row>
    <row r="2041" spans="1:8" x14ac:dyDescent="0.25">
      <c r="A2041" s="2">
        <v>1036</v>
      </c>
      <c r="B2041" s="2">
        <v>5946</v>
      </c>
      <c r="C2041" s="2">
        <v>1400</v>
      </c>
      <c r="D2041" s="2" t="s">
        <v>4</v>
      </c>
      <c r="E2041" s="1">
        <v>35</v>
      </c>
      <c r="F2041" s="10">
        <v>45622</v>
      </c>
      <c r="G2041" s="2">
        <v>1</v>
      </c>
      <c r="H2041">
        <f t="shared" si="32"/>
        <v>30124</v>
      </c>
    </row>
    <row r="2042" spans="1:8" x14ac:dyDescent="0.25">
      <c r="A2042" s="2">
        <v>1036</v>
      </c>
      <c r="B2042" s="2">
        <v>7679</v>
      </c>
      <c r="C2042" s="2">
        <v>-2109</v>
      </c>
      <c r="D2042" s="2" t="s">
        <v>5</v>
      </c>
      <c r="E2042" s="1">
        <v>42</v>
      </c>
      <c r="F2042" s="10">
        <v>45627</v>
      </c>
      <c r="G2042" s="2">
        <v>1</v>
      </c>
      <c r="H2042">
        <f t="shared" si="32"/>
        <v>28015</v>
      </c>
    </row>
    <row r="2043" spans="1:8" x14ac:dyDescent="0.25">
      <c r="A2043" s="2">
        <v>1036</v>
      </c>
      <c r="B2043" s="2">
        <v>7583</v>
      </c>
      <c r="C2043" s="1">
        <v>480</v>
      </c>
      <c r="D2043" s="2" t="s">
        <v>6</v>
      </c>
      <c r="E2043" s="1">
        <v>52</v>
      </c>
      <c r="F2043" s="10">
        <v>45630</v>
      </c>
      <c r="G2043" s="2">
        <v>5</v>
      </c>
      <c r="H2043">
        <f t="shared" si="32"/>
        <v>28495</v>
      </c>
    </row>
    <row r="2044" spans="1:8" x14ac:dyDescent="0.25">
      <c r="A2044" s="2">
        <v>1036</v>
      </c>
      <c r="B2044" s="2">
        <v>9330</v>
      </c>
      <c r="C2044" s="1">
        <v>717</v>
      </c>
      <c r="D2044" s="2" t="s">
        <v>6</v>
      </c>
      <c r="E2044" s="1">
        <v>64</v>
      </c>
      <c r="F2044" s="10">
        <v>45635</v>
      </c>
      <c r="G2044" s="2">
        <v>2</v>
      </c>
      <c r="H2044">
        <f t="shared" si="32"/>
        <v>29212</v>
      </c>
    </row>
    <row r="2045" spans="1:8" x14ac:dyDescent="0.25">
      <c r="A2045" s="2">
        <v>1036</v>
      </c>
      <c r="B2045" s="2">
        <v>18794</v>
      </c>
      <c r="C2045" s="2">
        <v>-2178</v>
      </c>
      <c r="D2045" s="2" t="s">
        <v>5</v>
      </c>
      <c r="E2045" s="1">
        <v>51</v>
      </c>
      <c r="F2045" s="10">
        <v>45647</v>
      </c>
      <c r="G2045" s="2">
        <v>4</v>
      </c>
      <c r="H2045">
        <f t="shared" si="32"/>
        <v>27034</v>
      </c>
    </row>
    <row r="2046" spans="1:8" x14ac:dyDescent="0.25">
      <c r="A2046" s="2">
        <v>1037</v>
      </c>
      <c r="B2046" s="2">
        <v>11938</v>
      </c>
      <c r="C2046" s="1">
        <v>-263</v>
      </c>
      <c r="D2046" s="2" t="s">
        <v>6</v>
      </c>
      <c r="E2046" s="1">
        <v>45</v>
      </c>
      <c r="F2046" s="10">
        <v>44934</v>
      </c>
      <c r="G2046" s="1">
        <v>2</v>
      </c>
      <c r="H2046">
        <f t="shared" si="32"/>
        <v>11938</v>
      </c>
    </row>
    <row r="2047" spans="1:8" x14ac:dyDescent="0.25">
      <c r="A2047" s="2">
        <v>1037</v>
      </c>
      <c r="B2047" s="2">
        <v>16357</v>
      </c>
      <c r="C2047" s="1">
        <v>198</v>
      </c>
      <c r="D2047" s="2" t="s">
        <v>6</v>
      </c>
      <c r="E2047" s="1">
        <v>35</v>
      </c>
      <c r="F2047" s="10">
        <v>44935</v>
      </c>
      <c r="G2047" s="1">
        <v>2</v>
      </c>
      <c r="H2047">
        <f t="shared" si="32"/>
        <v>12136</v>
      </c>
    </row>
    <row r="2048" spans="1:8" x14ac:dyDescent="0.25">
      <c r="A2048" s="2">
        <v>1037</v>
      </c>
      <c r="B2048" s="2">
        <v>11234</v>
      </c>
      <c r="C2048" s="1">
        <v>1182</v>
      </c>
      <c r="D2048" s="2" t="s">
        <v>6</v>
      </c>
      <c r="E2048" s="1">
        <v>42</v>
      </c>
      <c r="F2048" s="10">
        <v>44937</v>
      </c>
      <c r="G2048" s="1">
        <v>1</v>
      </c>
      <c r="H2048">
        <f t="shared" si="32"/>
        <v>13318</v>
      </c>
    </row>
    <row r="2049" spans="1:8" x14ac:dyDescent="0.25">
      <c r="A2049" s="2">
        <v>1037</v>
      </c>
      <c r="B2049" s="2">
        <v>9588</v>
      </c>
      <c r="C2049" s="2">
        <v>-3881</v>
      </c>
      <c r="D2049" s="2" t="s">
        <v>5</v>
      </c>
      <c r="E2049" s="1">
        <v>64</v>
      </c>
      <c r="F2049" s="10">
        <v>44945</v>
      </c>
      <c r="G2049" s="1">
        <v>3</v>
      </c>
      <c r="H2049">
        <f t="shared" si="32"/>
        <v>9437</v>
      </c>
    </row>
    <row r="2050" spans="1:8" x14ac:dyDescent="0.25">
      <c r="A2050" s="2">
        <v>1037</v>
      </c>
      <c r="B2050" s="2">
        <v>7592</v>
      </c>
      <c r="C2050" s="2">
        <v>3287</v>
      </c>
      <c r="D2050" s="2" t="s">
        <v>4</v>
      </c>
      <c r="E2050" s="1">
        <v>57</v>
      </c>
      <c r="F2050" s="10">
        <v>44949</v>
      </c>
      <c r="G2050" s="1">
        <v>1</v>
      </c>
      <c r="H2050">
        <f t="shared" si="32"/>
        <v>12724</v>
      </c>
    </row>
    <row r="2051" spans="1:8" x14ac:dyDescent="0.25">
      <c r="A2051" s="2">
        <v>1037</v>
      </c>
      <c r="B2051" s="2">
        <v>12285</v>
      </c>
      <c r="C2051" s="2">
        <v>964</v>
      </c>
      <c r="D2051" s="2" t="s">
        <v>4</v>
      </c>
      <c r="E2051" s="1">
        <v>65</v>
      </c>
      <c r="F2051" s="10">
        <v>44956</v>
      </c>
      <c r="G2051" s="1">
        <v>4</v>
      </c>
      <c r="H2051">
        <f t="shared" si="32"/>
        <v>13688</v>
      </c>
    </row>
    <row r="2052" spans="1:8" x14ac:dyDescent="0.25">
      <c r="A2052" s="2">
        <v>1037</v>
      </c>
      <c r="B2052" s="2">
        <v>8520</v>
      </c>
      <c r="C2052" s="1">
        <v>424</v>
      </c>
      <c r="D2052" s="2" t="s">
        <v>6</v>
      </c>
      <c r="E2052" s="1">
        <v>45</v>
      </c>
      <c r="F2052" s="10">
        <v>44963</v>
      </c>
      <c r="G2052" s="1">
        <v>5</v>
      </c>
      <c r="H2052">
        <f t="shared" si="32"/>
        <v>14112</v>
      </c>
    </row>
    <row r="2053" spans="1:8" x14ac:dyDescent="0.25">
      <c r="A2053" s="2">
        <v>1037</v>
      </c>
      <c r="B2053" s="2">
        <v>17929</v>
      </c>
      <c r="C2053" s="2">
        <v>-4296</v>
      </c>
      <c r="D2053" s="2" t="s">
        <v>5</v>
      </c>
      <c r="E2053" s="1">
        <v>51</v>
      </c>
      <c r="F2053" s="10">
        <v>44968</v>
      </c>
      <c r="G2053" s="1">
        <v>3</v>
      </c>
      <c r="H2053">
        <f t="shared" si="32"/>
        <v>9816</v>
      </c>
    </row>
    <row r="2054" spans="1:8" x14ac:dyDescent="0.25">
      <c r="A2054" s="2">
        <v>1037</v>
      </c>
      <c r="B2054" s="2">
        <v>12190</v>
      </c>
      <c r="C2054" s="2">
        <v>-430</v>
      </c>
      <c r="D2054" s="2" t="s">
        <v>5</v>
      </c>
      <c r="E2054" s="1">
        <v>42</v>
      </c>
      <c r="F2054" s="10">
        <v>44993</v>
      </c>
      <c r="G2054" s="1">
        <v>5</v>
      </c>
      <c r="H2054">
        <f t="shared" si="32"/>
        <v>9386</v>
      </c>
    </row>
    <row r="2055" spans="1:8" x14ac:dyDescent="0.25">
      <c r="A2055" s="2">
        <v>1037</v>
      </c>
      <c r="B2055" s="2">
        <v>9511</v>
      </c>
      <c r="C2055" s="2">
        <v>-4286</v>
      </c>
      <c r="D2055" s="2" t="s">
        <v>5</v>
      </c>
      <c r="E2055" s="1">
        <v>69</v>
      </c>
      <c r="F2055" s="10">
        <v>45002</v>
      </c>
      <c r="G2055" s="1">
        <v>1</v>
      </c>
      <c r="H2055">
        <f t="shared" si="32"/>
        <v>5100</v>
      </c>
    </row>
    <row r="2056" spans="1:8" x14ac:dyDescent="0.25">
      <c r="A2056" s="2">
        <v>1037</v>
      </c>
      <c r="B2056" s="2">
        <v>19211</v>
      </c>
      <c r="C2056" s="2">
        <v>-1676</v>
      </c>
      <c r="D2056" s="2" t="s">
        <v>5</v>
      </c>
      <c r="E2056" s="1">
        <v>30</v>
      </c>
      <c r="F2056" s="10">
        <v>45011</v>
      </c>
      <c r="G2056" s="1">
        <v>4</v>
      </c>
      <c r="H2056">
        <f t="shared" si="32"/>
        <v>3424</v>
      </c>
    </row>
    <row r="2057" spans="1:8" x14ac:dyDescent="0.25">
      <c r="A2057" s="2">
        <v>1037</v>
      </c>
      <c r="B2057" s="2">
        <v>9331</v>
      </c>
      <c r="C2057" s="2">
        <v>-2824</v>
      </c>
      <c r="D2057" s="2" t="s">
        <v>5</v>
      </c>
      <c r="E2057" s="1">
        <v>62</v>
      </c>
      <c r="F2057" s="10">
        <v>45015</v>
      </c>
      <c r="G2057" s="1">
        <v>1</v>
      </c>
      <c r="H2057">
        <f t="shared" si="32"/>
        <v>600</v>
      </c>
    </row>
    <row r="2058" spans="1:8" x14ac:dyDescent="0.25">
      <c r="A2058" s="2">
        <v>1037</v>
      </c>
      <c r="B2058" s="2">
        <v>12504</v>
      </c>
      <c r="C2058" s="2">
        <v>1179</v>
      </c>
      <c r="D2058" s="2" t="s">
        <v>4</v>
      </c>
      <c r="E2058" s="1">
        <v>69</v>
      </c>
      <c r="F2058" s="10">
        <v>45025</v>
      </c>
      <c r="G2058" s="1">
        <v>1</v>
      </c>
      <c r="H2058">
        <f t="shared" si="32"/>
        <v>1779</v>
      </c>
    </row>
    <row r="2059" spans="1:8" x14ac:dyDescent="0.25">
      <c r="A2059" s="2">
        <v>1037</v>
      </c>
      <c r="B2059" s="2">
        <v>5087</v>
      </c>
      <c r="C2059" s="2">
        <v>1481</v>
      </c>
      <c r="D2059" s="2" t="s">
        <v>4</v>
      </c>
      <c r="E2059" s="1">
        <v>70</v>
      </c>
      <c r="F2059" s="10">
        <v>45025</v>
      </c>
      <c r="G2059" s="1">
        <v>1</v>
      </c>
      <c r="H2059">
        <f t="shared" si="32"/>
        <v>3260</v>
      </c>
    </row>
    <row r="2060" spans="1:8" x14ac:dyDescent="0.25">
      <c r="A2060" s="2">
        <v>1037</v>
      </c>
      <c r="B2060" s="2">
        <v>5096</v>
      </c>
      <c r="C2060" s="2">
        <v>-462</v>
      </c>
      <c r="D2060" s="2" t="s">
        <v>5</v>
      </c>
      <c r="E2060" s="1">
        <v>50</v>
      </c>
      <c r="F2060" s="10">
        <v>45032</v>
      </c>
      <c r="G2060" s="1">
        <v>1</v>
      </c>
      <c r="H2060">
        <f t="shared" si="32"/>
        <v>2798</v>
      </c>
    </row>
    <row r="2061" spans="1:8" x14ac:dyDescent="0.25">
      <c r="A2061" s="2">
        <v>1037</v>
      </c>
      <c r="B2061" s="2">
        <v>7297</v>
      </c>
      <c r="C2061" s="2">
        <v>3500</v>
      </c>
      <c r="D2061" s="2" t="s">
        <v>4</v>
      </c>
      <c r="E2061" s="1">
        <v>27</v>
      </c>
      <c r="F2061" s="10">
        <v>45060</v>
      </c>
      <c r="G2061" s="1">
        <v>3</v>
      </c>
      <c r="H2061">
        <f t="shared" si="32"/>
        <v>6298</v>
      </c>
    </row>
    <row r="2062" spans="1:8" x14ac:dyDescent="0.25">
      <c r="A2062" s="2">
        <v>1037</v>
      </c>
      <c r="B2062" s="2">
        <v>6999</v>
      </c>
      <c r="C2062" s="2">
        <v>1412</v>
      </c>
      <c r="D2062" s="2" t="s">
        <v>4</v>
      </c>
      <c r="E2062" s="1">
        <v>38</v>
      </c>
      <c r="F2062" s="10">
        <v>45072</v>
      </c>
      <c r="G2062" s="1">
        <v>3</v>
      </c>
      <c r="H2062">
        <f t="shared" si="32"/>
        <v>7710</v>
      </c>
    </row>
    <row r="2063" spans="1:8" x14ac:dyDescent="0.25">
      <c r="A2063" s="2">
        <v>1037</v>
      </c>
      <c r="B2063" s="2">
        <v>18180</v>
      </c>
      <c r="C2063" s="1">
        <v>229</v>
      </c>
      <c r="D2063" s="2" t="s">
        <v>6</v>
      </c>
      <c r="E2063" s="1">
        <v>38</v>
      </c>
      <c r="F2063" s="10">
        <v>45073</v>
      </c>
      <c r="G2063" s="1">
        <v>4</v>
      </c>
      <c r="H2063">
        <f t="shared" si="32"/>
        <v>7939</v>
      </c>
    </row>
    <row r="2064" spans="1:8" x14ac:dyDescent="0.25">
      <c r="A2064" s="2">
        <v>1037</v>
      </c>
      <c r="B2064" s="2">
        <v>17577</v>
      </c>
      <c r="C2064" s="2">
        <v>4837</v>
      </c>
      <c r="D2064" s="2" t="s">
        <v>4</v>
      </c>
      <c r="E2064" s="1">
        <v>68</v>
      </c>
      <c r="F2064" s="10">
        <v>45078</v>
      </c>
      <c r="G2064" s="1">
        <v>4</v>
      </c>
      <c r="H2064">
        <f t="shared" si="32"/>
        <v>12776</v>
      </c>
    </row>
    <row r="2065" spans="1:8" x14ac:dyDescent="0.25">
      <c r="A2065" s="2">
        <v>1037</v>
      </c>
      <c r="B2065" s="2">
        <v>18300</v>
      </c>
      <c r="C2065" s="2">
        <v>594</v>
      </c>
      <c r="D2065" s="2" t="s">
        <v>4</v>
      </c>
      <c r="E2065" s="1">
        <v>63</v>
      </c>
      <c r="F2065" s="10">
        <v>45113</v>
      </c>
      <c r="G2065" s="1">
        <v>4</v>
      </c>
      <c r="H2065">
        <f t="shared" si="32"/>
        <v>13370</v>
      </c>
    </row>
    <row r="2066" spans="1:8" x14ac:dyDescent="0.25">
      <c r="A2066" s="2">
        <v>1037</v>
      </c>
      <c r="B2066" s="2">
        <v>11513</v>
      </c>
      <c r="C2066" s="1">
        <v>-58</v>
      </c>
      <c r="D2066" s="2" t="s">
        <v>6</v>
      </c>
      <c r="E2066" s="1">
        <v>49</v>
      </c>
      <c r="F2066" s="10">
        <v>45123</v>
      </c>
      <c r="G2066" s="1">
        <v>4</v>
      </c>
      <c r="H2066">
        <f t="shared" si="32"/>
        <v>13312</v>
      </c>
    </row>
    <row r="2067" spans="1:8" x14ac:dyDescent="0.25">
      <c r="A2067" s="2">
        <v>1037</v>
      </c>
      <c r="B2067" s="2">
        <v>10746</v>
      </c>
      <c r="C2067" s="2">
        <v>3075</v>
      </c>
      <c r="D2067" s="2" t="s">
        <v>4</v>
      </c>
      <c r="E2067" s="1">
        <v>65</v>
      </c>
      <c r="F2067" s="10">
        <v>45136</v>
      </c>
      <c r="G2067" s="1">
        <v>2</v>
      </c>
      <c r="H2067">
        <f t="shared" si="32"/>
        <v>16387</v>
      </c>
    </row>
    <row r="2068" spans="1:8" x14ac:dyDescent="0.25">
      <c r="A2068" s="2">
        <v>1037</v>
      </c>
      <c r="B2068" s="2">
        <v>6694</v>
      </c>
      <c r="C2068" s="2">
        <v>2492</v>
      </c>
      <c r="D2068" s="2" t="s">
        <v>4</v>
      </c>
      <c r="E2068" s="1">
        <v>45</v>
      </c>
      <c r="F2068" s="10">
        <v>45186</v>
      </c>
      <c r="G2068" s="1">
        <v>5</v>
      </c>
      <c r="H2068">
        <f t="shared" si="32"/>
        <v>18879</v>
      </c>
    </row>
    <row r="2069" spans="1:8" x14ac:dyDescent="0.25">
      <c r="A2069" s="2">
        <v>1037</v>
      </c>
      <c r="B2069" s="2">
        <v>15691</v>
      </c>
      <c r="C2069" s="1">
        <v>581</v>
      </c>
      <c r="D2069" s="2" t="s">
        <v>6</v>
      </c>
      <c r="E2069" s="1">
        <v>57</v>
      </c>
      <c r="F2069" s="10">
        <v>45206</v>
      </c>
      <c r="G2069" s="1">
        <v>4</v>
      </c>
      <c r="H2069">
        <f t="shared" si="32"/>
        <v>19460</v>
      </c>
    </row>
    <row r="2070" spans="1:8" x14ac:dyDescent="0.25">
      <c r="A2070" s="2">
        <v>1037</v>
      </c>
      <c r="B2070" s="2">
        <v>14610</v>
      </c>
      <c r="C2070" s="2">
        <v>-1873</v>
      </c>
      <c r="D2070" s="2" t="s">
        <v>5</v>
      </c>
      <c r="E2070" s="1">
        <v>62</v>
      </c>
      <c r="F2070" s="10">
        <v>45207</v>
      </c>
      <c r="G2070" s="1">
        <v>2</v>
      </c>
      <c r="H2070">
        <f t="shared" si="32"/>
        <v>17587</v>
      </c>
    </row>
    <row r="2071" spans="1:8" x14ac:dyDescent="0.25">
      <c r="A2071" s="2">
        <v>1037</v>
      </c>
      <c r="B2071" s="2">
        <v>8690</v>
      </c>
      <c r="C2071" s="2">
        <v>-4419</v>
      </c>
      <c r="D2071" s="2" t="s">
        <v>5</v>
      </c>
      <c r="E2071" s="1">
        <v>56</v>
      </c>
      <c r="F2071" s="10">
        <v>45211</v>
      </c>
      <c r="G2071" s="1">
        <v>1</v>
      </c>
      <c r="H2071">
        <f t="shared" si="32"/>
        <v>13168</v>
      </c>
    </row>
    <row r="2072" spans="1:8" x14ac:dyDescent="0.25">
      <c r="A2072" s="2">
        <v>1037</v>
      </c>
      <c r="B2072" s="2">
        <v>16446</v>
      </c>
      <c r="C2072" s="2">
        <v>2564</v>
      </c>
      <c r="D2072" s="2" t="s">
        <v>4</v>
      </c>
      <c r="E2072" s="1">
        <v>39</v>
      </c>
      <c r="F2072" s="10">
        <v>45233</v>
      </c>
      <c r="G2072" s="1">
        <v>5</v>
      </c>
      <c r="H2072">
        <f t="shared" si="32"/>
        <v>15732</v>
      </c>
    </row>
    <row r="2073" spans="1:8" x14ac:dyDescent="0.25">
      <c r="A2073" s="2">
        <v>1037</v>
      </c>
      <c r="B2073" s="2">
        <v>8152</v>
      </c>
      <c r="C2073" s="1">
        <v>-37</v>
      </c>
      <c r="D2073" s="2" t="s">
        <v>6</v>
      </c>
      <c r="E2073" s="1">
        <v>47</v>
      </c>
      <c r="F2073" s="10">
        <v>45233</v>
      </c>
      <c r="G2073" s="1">
        <v>1</v>
      </c>
      <c r="H2073">
        <f t="shared" si="32"/>
        <v>15695</v>
      </c>
    </row>
    <row r="2074" spans="1:8" x14ac:dyDescent="0.25">
      <c r="A2074" s="2">
        <v>1037</v>
      </c>
      <c r="B2074" s="2">
        <v>11785</v>
      </c>
      <c r="C2074" s="2">
        <v>3381</v>
      </c>
      <c r="D2074" s="2" t="s">
        <v>4</v>
      </c>
      <c r="E2074" s="1">
        <v>44</v>
      </c>
      <c r="F2074" s="10">
        <v>45248</v>
      </c>
      <c r="G2074" s="1">
        <v>5</v>
      </c>
      <c r="H2074">
        <f t="shared" si="32"/>
        <v>19076</v>
      </c>
    </row>
    <row r="2075" spans="1:8" x14ac:dyDescent="0.25">
      <c r="A2075" s="2">
        <v>1037</v>
      </c>
      <c r="B2075" s="2">
        <v>6999</v>
      </c>
      <c r="C2075" s="1">
        <v>157</v>
      </c>
      <c r="D2075" s="2" t="s">
        <v>6</v>
      </c>
      <c r="E2075" s="1">
        <v>36</v>
      </c>
      <c r="F2075" s="10">
        <v>45248</v>
      </c>
      <c r="G2075" s="1">
        <v>1</v>
      </c>
      <c r="H2075">
        <f t="shared" si="32"/>
        <v>19233</v>
      </c>
    </row>
    <row r="2076" spans="1:8" x14ac:dyDescent="0.25">
      <c r="A2076" s="2">
        <v>1037</v>
      </c>
      <c r="B2076" s="2">
        <v>17082</v>
      </c>
      <c r="C2076" s="2">
        <v>-645</v>
      </c>
      <c r="D2076" s="2" t="s">
        <v>5</v>
      </c>
      <c r="E2076" s="1">
        <v>53</v>
      </c>
      <c r="F2076" s="10">
        <v>45255</v>
      </c>
      <c r="G2076" s="1">
        <v>1</v>
      </c>
      <c r="H2076">
        <f t="shared" si="32"/>
        <v>18588</v>
      </c>
    </row>
    <row r="2077" spans="1:8" x14ac:dyDescent="0.25">
      <c r="A2077" s="2">
        <v>1037</v>
      </c>
      <c r="B2077" s="2">
        <v>5737</v>
      </c>
      <c r="C2077" s="1">
        <v>12</v>
      </c>
      <c r="D2077" s="2" t="s">
        <v>6</v>
      </c>
      <c r="E2077" s="1">
        <v>29</v>
      </c>
      <c r="F2077" s="10">
        <v>45294</v>
      </c>
      <c r="G2077" s="1">
        <v>1</v>
      </c>
      <c r="H2077">
        <f t="shared" si="32"/>
        <v>18600</v>
      </c>
    </row>
    <row r="2078" spans="1:8" x14ac:dyDescent="0.25">
      <c r="A2078" s="2">
        <v>1037</v>
      </c>
      <c r="B2078" s="2">
        <v>7769</v>
      </c>
      <c r="C2078" s="2">
        <v>-3054</v>
      </c>
      <c r="D2078" s="2" t="s">
        <v>5</v>
      </c>
      <c r="E2078" s="1">
        <v>49</v>
      </c>
      <c r="F2078" s="10">
        <v>45306</v>
      </c>
      <c r="G2078" s="1">
        <v>1</v>
      </c>
      <c r="H2078">
        <f t="shared" si="32"/>
        <v>15546</v>
      </c>
    </row>
    <row r="2079" spans="1:8" x14ac:dyDescent="0.25">
      <c r="A2079" s="2">
        <v>1037</v>
      </c>
      <c r="B2079" s="2">
        <v>5785</v>
      </c>
      <c r="C2079" s="1">
        <v>-439</v>
      </c>
      <c r="D2079" s="2" t="s">
        <v>6</v>
      </c>
      <c r="E2079" s="1">
        <v>45</v>
      </c>
      <c r="F2079" s="10">
        <v>45326</v>
      </c>
      <c r="G2079" s="1">
        <v>5</v>
      </c>
      <c r="H2079">
        <f t="shared" si="32"/>
        <v>15107</v>
      </c>
    </row>
    <row r="2080" spans="1:8" x14ac:dyDescent="0.25">
      <c r="A2080" s="2">
        <v>1037</v>
      </c>
      <c r="B2080" s="2">
        <v>14627</v>
      </c>
      <c r="C2080" s="2">
        <v>-262</v>
      </c>
      <c r="D2080" s="2" t="s">
        <v>5</v>
      </c>
      <c r="E2080" s="1">
        <v>64</v>
      </c>
      <c r="F2080" s="10">
        <v>45339</v>
      </c>
      <c r="G2080" s="1">
        <v>5</v>
      </c>
      <c r="H2080">
        <f t="shared" si="32"/>
        <v>14845</v>
      </c>
    </row>
    <row r="2081" spans="1:8" x14ac:dyDescent="0.25">
      <c r="A2081" s="2">
        <v>1037</v>
      </c>
      <c r="B2081" s="2">
        <v>11391</v>
      </c>
      <c r="C2081" s="1">
        <v>996</v>
      </c>
      <c r="D2081" s="2" t="s">
        <v>6</v>
      </c>
      <c r="E2081" s="1">
        <v>31</v>
      </c>
      <c r="F2081" s="10">
        <v>45347</v>
      </c>
      <c r="G2081" s="1">
        <v>2</v>
      </c>
      <c r="H2081">
        <f t="shared" si="32"/>
        <v>15841</v>
      </c>
    </row>
    <row r="2082" spans="1:8" x14ac:dyDescent="0.25">
      <c r="A2082" s="2">
        <v>1037</v>
      </c>
      <c r="B2082" s="2">
        <v>14290</v>
      </c>
      <c r="C2082" s="2">
        <v>-322</v>
      </c>
      <c r="D2082" s="2" t="s">
        <v>5</v>
      </c>
      <c r="E2082" s="1">
        <v>48</v>
      </c>
      <c r="F2082" s="10">
        <v>45360</v>
      </c>
      <c r="G2082" s="1">
        <v>2</v>
      </c>
      <c r="H2082">
        <f t="shared" si="32"/>
        <v>15519</v>
      </c>
    </row>
    <row r="2083" spans="1:8" x14ac:dyDescent="0.25">
      <c r="A2083" s="2">
        <v>1037</v>
      </c>
      <c r="B2083" s="2">
        <v>10825</v>
      </c>
      <c r="C2083" s="2">
        <v>4969</v>
      </c>
      <c r="D2083" s="2" t="s">
        <v>4</v>
      </c>
      <c r="E2083" s="1">
        <v>44</v>
      </c>
      <c r="F2083" s="10">
        <v>45382</v>
      </c>
      <c r="G2083" s="1">
        <v>3</v>
      </c>
      <c r="H2083">
        <f t="shared" si="32"/>
        <v>20488</v>
      </c>
    </row>
    <row r="2084" spans="1:8" x14ac:dyDescent="0.25">
      <c r="A2084" s="2">
        <v>1037</v>
      </c>
      <c r="B2084" s="2">
        <v>11207</v>
      </c>
      <c r="C2084" s="2">
        <v>974</v>
      </c>
      <c r="D2084" s="2" t="s">
        <v>4</v>
      </c>
      <c r="E2084" s="1">
        <v>33</v>
      </c>
      <c r="F2084" s="10">
        <v>45391</v>
      </c>
      <c r="G2084" s="1">
        <v>4</v>
      </c>
      <c r="H2084">
        <f t="shared" si="32"/>
        <v>21462</v>
      </c>
    </row>
    <row r="2085" spans="1:8" x14ac:dyDescent="0.25">
      <c r="A2085" s="2">
        <v>1037</v>
      </c>
      <c r="B2085" s="2">
        <v>5441</v>
      </c>
      <c r="C2085" s="1">
        <v>994</v>
      </c>
      <c r="D2085" s="2" t="s">
        <v>6</v>
      </c>
      <c r="E2085" s="1">
        <v>31</v>
      </c>
      <c r="F2085" s="10">
        <v>45425</v>
      </c>
      <c r="G2085" s="1">
        <v>1</v>
      </c>
      <c r="H2085">
        <f t="shared" si="32"/>
        <v>22456</v>
      </c>
    </row>
    <row r="2086" spans="1:8" x14ac:dyDescent="0.25">
      <c r="A2086" s="2">
        <v>1037</v>
      </c>
      <c r="B2086" s="2">
        <v>9962</v>
      </c>
      <c r="C2086" s="1">
        <v>-133</v>
      </c>
      <c r="D2086" s="2" t="s">
        <v>6</v>
      </c>
      <c r="E2086" s="1">
        <v>54</v>
      </c>
      <c r="F2086" s="10">
        <v>45442</v>
      </c>
      <c r="G2086" s="1">
        <v>3</v>
      </c>
      <c r="H2086">
        <f t="shared" si="32"/>
        <v>22323</v>
      </c>
    </row>
    <row r="2087" spans="1:8" x14ac:dyDescent="0.25">
      <c r="A2087" s="2">
        <v>1037</v>
      </c>
      <c r="B2087" s="2">
        <v>12444</v>
      </c>
      <c r="C2087" s="2">
        <v>582</v>
      </c>
      <c r="D2087" s="2" t="s">
        <v>4</v>
      </c>
      <c r="E2087" s="1">
        <v>36</v>
      </c>
      <c r="F2087" s="10">
        <v>45453</v>
      </c>
      <c r="G2087" s="1">
        <v>1</v>
      </c>
      <c r="H2087">
        <f t="shared" si="32"/>
        <v>22905</v>
      </c>
    </row>
    <row r="2088" spans="1:8" x14ac:dyDescent="0.25">
      <c r="A2088" s="2">
        <v>1037</v>
      </c>
      <c r="B2088" s="2">
        <v>7522</v>
      </c>
      <c r="C2088" s="2">
        <v>1808</v>
      </c>
      <c r="D2088" s="2" t="s">
        <v>4</v>
      </c>
      <c r="E2088" s="1">
        <v>55</v>
      </c>
      <c r="F2088" s="10">
        <v>45465</v>
      </c>
      <c r="G2088" s="1">
        <v>3</v>
      </c>
      <c r="H2088">
        <f t="shared" si="32"/>
        <v>24713</v>
      </c>
    </row>
    <row r="2089" spans="1:8" x14ac:dyDescent="0.25">
      <c r="A2089" s="2">
        <v>1037</v>
      </c>
      <c r="B2089" s="2">
        <v>11755</v>
      </c>
      <c r="C2089" s="2">
        <v>1167</v>
      </c>
      <c r="D2089" s="2" t="s">
        <v>4</v>
      </c>
      <c r="E2089" s="1">
        <v>46</v>
      </c>
      <c r="F2089" s="10">
        <v>45478</v>
      </c>
      <c r="G2089" s="1">
        <v>2</v>
      </c>
      <c r="H2089">
        <f t="shared" si="32"/>
        <v>25880</v>
      </c>
    </row>
    <row r="2090" spans="1:8" x14ac:dyDescent="0.25">
      <c r="A2090" s="2">
        <v>1037</v>
      </c>
      <c r="B2090" s="2">
        <v>14639</v>
      </c>
      <c r="C2090" s="2">
        <v>3766</v>
      </c>
      <c r="D2090" s="2" t="s">
        <v>4</v>
      </c>
      <c r="E2090" s="1">
        <v>46</v>
      </c>
      <c r="F2090" s="10">
        <v>45480</v>
      </c>
      <c r="G2090" s="1">
        <v>1</v>
      </c>
      <c r="H2090">
        <f t="shared" si="32"/>
        <v>29646</v>
      </c>
    </row>
    <row r="2091" spans="1:8" x14ac:dyDescent="0.25">
      <c r="A2091" s="2">
        <v>1037</v>
      </c>
      <c r="B2091" s="2">
        <v>18728</v>
      </c>
      <c r="C2091" s="1">
        <v>1116</v>
      </c>
      <c r="D2091" s="2" t="s">
        <v>6</v>
      </c>
      <c r="E2091" s="1">
        <v>35</v>
      </c>
      <c r="F2091" s="10">
        <v>45506</v>
      </c>
      <c r="G2091" s="1">
        <v>1</v>
      </c>
      <c r="H2091">
        <f t="shared" si="32"/>
        <v>30762</v>
      </c>
    </row>
    <row r="2092" spans="1:8" x14ac:dyDescent="0.25">
      <c r="A2092" s="2">
        <v>1037</v>
      </c>
      <c r="B2092" s="2">
        <v>9136</v>
      </c>
      <c r="C2092" s="1">
        <v>977</v>
      </c>
      <c r="D2092" s="2" t="s">
        <v>6</v>
      </c>
      <c r="E2092" s="1">
        <v>67</v>
      </c>
      <c r="F2092" s="10">
        <v>45516</v>
      </c>
      <c r="G2092" s="1">
        <v>5</v>
      </c>
      <c r="H2092">
        <f t="shared" si="32"/>
        <v>31739</v>
      </c>
    </row>
    <row r="2093" spans="1:8" x14ac:dyDescent="0.25">
      <c r="A2093" s="2">
        <v>1037</v>
      </c>
      <c r="B2093" s="2">
        <v>7373</v>
      </c>
      <c r="C2093" s="2">
        <v>-1182</v>
      </c>
      <c r="D2093" s="2" t="s">
        <v>5</v>
      </c>
      <c r="E2093" s="1">
        <v>52</v>
      </c>
      <c r="F2093" s="10">
        <v>45516</v>
      </c>
      <c r="G2093" s="1">
        <v>1</v>
      </c>
      <c r="H2093">
        <f t="shared" si="32"/>
        <v>30557</v>
      </c>
    </row>
    <row r="2094" spans="1:8" x14ac:dyDescent="0.25">
      <c r="A2094" s="2">
        <v>1037</v>
      </c>
      <c r="B2094" s="2">
        <v>7296</v>
      </c>
      <c r="C2094" s="2">
        <v>420</v>
      </c>
      <c r="D2094" s="2" t="s">
        <v>4</v>
      </c>
      <c r="E2094" s="1">
        <v>50</v>
      </c>
      <c r="F2094" s="10">
        <v>45522</v>
      </c>
      <c r="G2094" s="1">
        <v>4</v>
      </c>
      <c r="H2094">
        <f t="shared" si="32"/>
        <v>30977</v>
      </c>
    </row>
    <row r="2095" spans="1:8" x14ac:dyDescent="0.25">
      <c r="A2095" s="2">
        <v>1037</v>
      </c>
      <c r="B2095" s="2">
        <v>8700</v>
      </c>
      <c r="C2095" s="2">
        <v>-4554</v>
      </c>
      <c r="D2095" s="2" t="s">
        <v>5</v>
      </c>
      <c r="E2095" s="1">
        <v>40</v>
      </c>
      <c r="F2095" s="10">
        <v>45536</v>
      </c>
      <c r="G2095" s="1">
        <v>5</v>
      </c>
      <c r="H2095">
        <f t="shared" si="32"/>
        <v>26423</v>
      </c>
    </row>
    <row r="2096" spans="1:8" x14ac:dyDescent="0.25">
      <c r="A2096" s="2">
        <v>1037</v>
      </c>
      <c r="B2096" s="2">
        <v>9927</v>
      </c>
      <c r="C2096" s="2">
        <v>4755</v>
      </c>
      <c r="D2096" s="2" t="s">
        <v>4</v>
      </c>
      <c r="E2096" s="2">
        <v>32</v>
      </c>
      <c r="F2096" s="10">
        <v>45539</v>
      </c>
      <c r="G2096" s="2">
        <v>2</v>
      </c>
      <c r="H2096">
        <f t="shared" si="32"/>
        <v>31178</v>
      </c>
    </row>
    <row r="2097" spans="1:8" x14ac:dyDescent="0.25">
      <c r="A2097" s="2">
        <v>1037</v>
      </c>
      <c r="B2097" s="2">
        <v>18705</v>
      </c>
      <c r="C2097" s="1">
        <v>811</v>
      </c>
      <c r="D2097" s="2" t="s">
        <v>6</v>
      </c>
      <c r="E2097" s="1">
        <v>32</v>
      </c>
      <c r="F2097" s="10">
        <v>45551</v>
      </c>
      <c r="G2097" s="1">
        <v>2</v>
      </c>
      <c r="H2097">
        <f t="shared" ref="H2097:H2160" si="33">IF(A2097=A2096,H2096+C2097,B2097)</f>
        <v>31989</v>
      </c>
    </row>
    <row r="2098" spans="1:8" x14ac:dyDescent="0.25">
      <c r="A2098" s="2">
        <v>1037</v>
      </c>
      <c r="B2098" s="2">
        <v>19070</v>
      </c>
      <c r="C2098" s="1">
        <v>126</v>
      </c>
      <c r="D2098" s="2" t="s">
        <v>6</v>
      </c>
      <c r="E2098" s="1">
        <v>38</v>
      </c>
      <c r="F2098" s="10">
        <v>45561</v>
      </c>
      <c r="G2098" s="1">
        <v>5</v>
      </c>
      <c r="H2098">
        <f t="shared" si="33"/>
        <v>32115</v>
      </c>
    </row>
    <row r="2099" spans="1:8" x14ac:dyDescent="0.25">
      <c r="A2099" s="2">
        <v>1037</v>
      </c>
      <c r="B2099" s="2">
        <v>15675</v>
      </c>
      <c r="C2099" s="2">
        <v>-212</v>
      </c>
      <c r="D2099" s="2" t="s">
        <v>6</v>
      </c>
      <c r="E2099" s="7"/>
      <c r="F2099" s="10">
        <v>45568</v>
      </c>
      <c r="G2099" s="2">
        <v>1</v>
      </c>
      <c r="H2099">
        <f t="shared" si="33"/>
        <v>31903</v>
      </c>
    </row>
    <row r="2100" spans="1:8" x14ac:dyDescent="0.25">
      <c r="A2100" s="2">
        <v>1037</v>
      </c>
      <c r="B2100" s="2">
        <v>14439</v>
      </c>
      <c r="C2100" s="1">
        <v>-365</v>
      </c>
      <c r="D2100" s="2" t="s">
        <v>6</v>
      </c>
      <c r="E2100" s="1">
        <v>59</v>
      </c>
      <c r="F2100" s="10">
        <v>45576</v>
      </c>
      <c r="G2100" s="2">
        <v>5</v>
      </c>
      <c r="H2100">
        <f t="shared" si="33"/>
        <v>31538</v>
      </c>
    </row>
    <row r="2101" spans="1:8" x14ac:dyDescent="0.25">
      <c r="A2101" s="2">
        <v>1037</v>
      </c>
      <c r="B2101" s="2">
        <v>9223</v>
      </c>
      <c r="C2101" s="1">
        <v>87</v>
      </c>
      <c r="D2101" s="2" t="s">
        <v>6</v>
      </c>
      <c r="E2101" s="1">
        <v>63</v>
      </c>
      <c r="F2101" s="10">
        <v>45585</v>
      </c>
      <c r="G2101" s="2">
        <v>4</v>
      </c>
      <c r="H2101">
        <f t="shared" si="33"/>
        <v>31625</v>
      </c>
    </row>
    <row r="2102" spans="1:8" x14ac:dyDescent="0.25">
      <c r="A2102" s="2">
        <v>1037</v>
      </c>
      <c r="B2102" s="2">
        <v>9665</v>
      </c>
      <c r="C2102" s="2">
        <v>-1270</v>
      </c>
      <c r="D2102" s="2" t="s">
        <v>5</v>
      </c>
      <c r="E2102" s="1">
        <v>49</v>
      </c>
      <c r="F2102" s="10">
        <v>45587</v>
      </c>
      <c r="G2102" s="2">
        <v>2</v>
      </c>
      <c r="H2102">
        <f t="shared" si="33"/>
        <v>30355</v>
      </c>
    </row>
    <row r="2103" spans="1:8" x14ac:dyDescent="0.25">
      <c r="A2103" s="2">
        <v>1037</v>
      </c>
      <c r="B2103" s="2">
        <v>19180</v>
      </c>
      <c r="C2103" s="2">
        <v>-222</v>
      </c>
      <c r="D2103" s="2" t="s">
        <v>6</v>
      </c>
      <c r="E2103" s="7"/>
      <c r="F2103" s="10">
        <v>45601</v>
      </c>
      <c r="G2103" s="2">
        <v>3</v>
      </c>
      <c r="H2103">
        <f t="shared" si="33"/>
        <v>30133</v>
      </c>
    </row>
    <row r="2104" spans="1:8" x14ac:dyDescent="0.25">
      <c r="A2104" s="2">
        <v>1037</v>
      </c>
      <c r="B2104" s="2">
        <v>10928</v>
      </c>
      <c r="C2104" s="2">
        <v>-450</v>
      </c>
      <c r="D2104" s="2" t="s">
        <v>5</v>
      </c>
      <c r="E2104" s="7"/>
      <c r="F2104" s="10">
        <v>45601</v>
      </c>
      <c r="G2104" s="2">
        <v>2</v>
      </c>
      <c r="H2104">
        <f t="shared" si="33"/>
        <v>29683</v>
      </c>
    </row>
    <row r="2105" spans="1:8" x14ac:dyDescent="0.25">
      <c r="A2105" s="2">
        <v>1037</v>
      </c>
      <c r="B2105" s="2">
        <v>18810</v>
      </c>
      <c r="C2105" s="1">
        <v>1372</v>
      </c>
      <c r="D2105" s="2" t="s">
        <v>6</v>
      </c>
      <c r="E2105" s="1">
        <v>67</v>
      </c>
      <c r="F2105" s="10">
        <v>45602</v>
      </c>
      <c r="G2105" s="2">
        <v>2</v>
      </c>
      <c r="H2105">
        <f t="shared" si="33"/>
        <v>31055</v>
      </c>
    </row>
    <row r="2106" spans="1:8" x14ac:dyDescent="0.25">
      <c r="A2106" s="2">
        <v>1037</v>
      </c>
      <c r="B2106" s="2">
        <v>8863</v>
      </c>
      <c r="C2106" s="1">
        <v>1131</v>
      </c>
      <c r="D2106" s="2" t="s">
        <v>6</v>
      </c>
      <c r="E2106" s="1">
        <v>42</v>
      </c>
      <c r="F2106" s="10">
        <v>45606</v>
      </c>
      <c r="G2106" s="2">
        <v>3</v>
      </c>
      <c r="H2106">
        <f t="shared" si="33"/>
        <v>32186</v>
      </c>
    </row>
    <row r="2107" spans="1:8" x14ac:dyDescent="0.25">
      <c r="A2107" s="2">
        <v>1037</v>
      </c>
      <c r="B2107" s="2">
        <v>12595</v>
      </c>
      <c r="C2107" s="2">
        <v>-373</v>
      </c>
      <c r="D2107" s="2" t="s">
        <v>5</v>
      </c>
      <c r="E2107" s="1">
        <v>50</v>
      </c>
      <c r="F2107" s="10">
        <v>45615</v>
      </c>
      <c r="G2107" s="2">
        <v>3</v>
      </c>
      <c r="H2107">
        <f t="shared" si="33"/>
        <v>31813</v>
      </c>
    </row>
    <row r="2108" spans="1:8" x14ac:dyDescent="0.25">
      <c r="A2108" s="2">
        <v>1037</v>
      </c>
      <c r="B2108" s="2">
        <v>6156</v>
      </c>
      <c r="C2108" s="2">
        <v>-234</v>
      </c>
      <c r="D2108" s="2" t="s">
        <v>5</v>
      </c>
      <c r="E2108" s="7"/>
      <c r="F2108" s="10">
        <v>45616</v>
      </c>
      <c r="G2108" s="2">
        <v>5</v>
      </c>
      <c r="H2108">
        <f t="shared" si="33"/>
        <v>31579</v>
      </c>
    </row>
    <row r="2109" spans="1:8" x14ac:dyDescent="0.25">
      <c r="A2109" s="2">
        <v>1037</v>
      </c>
      <c r="B2109" s="2">
        <v>19212</v>
      </c>
      <c r="C2109" s="2">
        <v>-898</v>
      </c>
      <c r="D2109" s="2" t="s">
        <v>5</v>
      </c>
      <c r="E2109" s="1">
        <v>38</v>
      </c>
      <c r="F2109" s="10">
        <v>45625</v>
      </c>
      <c r="G2109" s="2">
        <v>1</v>
      </c>
      <c r="H2109">
        <f t="shared" si="33"/>
        <v>30681</v>
      </c>
    </row>
    <row r="2110" spans="1:8" x14ac:dyDescent="0.25">
      <c r="A2110" s="2">
        <v>1037</v>
      </c>
      <c r="B2110" s="2">
        <v>8008</v>
      </c>
      <c r="C2110" s="2">
        <v>-3091</v>
      </c>
      <c r="D2110" s="2" t="s">
        <v>5</v>
      </c>
      <c r="E2110" s="1">
        <v>66</v>
      </c>
      <c r="F2110" s="10">
        <v>45641</v>
      </c>
      <c r="G2110" s="2">
        <v>1</v>
      </c>
      <c r="H2110">
        <f t="shared" si="33"/>
        <v>27590</v>
      </c>
    </row>
    <row r="2111" spans="1:8" x14ac:dyDescent="0.25">
      <c r="A2111" s="2">
        <v>1038</v>
      </c>
      <c r="B2111" s="2">
        <v>16366</v>
      </c>
      <c r="C2111" s="2">
        <v>-2406</v>
      </c>
      <c r="D2111" s="2" t="s">
        <v>5</v>
      </c>
      <c r="E2111" s="1">
        <v>53</v>
      </c>
      <c r="F2111" s="10">
        <v>44966</v>
      </c>
      <c r="G2111" s="1">
        <v>3</v>
      </c>
      <c r="H2111">
        <f t="shared" si="33"/>
        <v>16366</v>
      </c>
    </row>
    <row r="2112" spans="1:8" x14ac:dyDescent="0.25">
      <c r="A2112" s="2">
        <v>1038</v>
      </c>
      <c r="B2112" s="2">
        <v>19974</v>
      </c>
      <c r="C2112" s="2">
        <v>2040</v>
      </c>
      <c r="D2112" s="2" t="s">
        <v>4</v>
      </c>
      <c r="E2112" s="1">
        <v>30</v>
      </c>
      <c r="F2112" s="10">
        <v>44968</v>
      </c>
      <c r="G2112" s="1">
        <v>4</v>
      </c>
      <c r="H2112">
        <f t="shared" si="33"/>
        <v>18406</v>
      </c>
    </row>
    <row r="2113" spans="1:8" x14ac:dyDescent="0.25">
      <c r="A2113" s="2">
        <v>1038</v>
      </c>
      <c r="B2113" s="2">
        <v>10232</v>
      </c>
      <c r="C2113" s="1">
        <v>1160</v>
      </c>
      <c r="D2113" s="2" t="s">
        <v>6</v>
      </c>
      <c r="E2113" s="1">
        <v>62</v>
      </c>
      <c r="F2113" s="10">
        <v>44971</v>
      </c>
      <c r="G2113" s="1">
        <v>3</v>
      </c>
      <c r="H2113">
        <f t="shared" si="33"/>
        <v>19566</v>
      </c>
    </row>
    <row r="2114" spans="1:8" x14ac:dyDescent="0.25">
      <c r="A2114" s="2">
        <v>1038</v>
      </c>
      <c r="B2114" s="2">
        <v>10580</v>
      </c>
      <c r="C2114" s="2">
        <v>-2413</v>
      </c>
      <c r="D2114" s="2" t="s">
        <v>5</v>
      </c>
      <c r="E2114" s="1">
        <v>33</v>
      </c>
      <c r="F2114" s="10">
        <v>44979</v>
      </c>
      <c r="G2114" s="1">
        <v>5</v>
      </c>
      <c r="H2114">
        <f t="shared" si="33"/>
        <v>17153</v>
      </c>
    </row>
    <row r="2115" spans="1:8" x14ac:dyDescent="0.25">
      <c r="A2115" s="2">
        <v>1038</v>
      </c>
      <c r="B2115" s="2">
        <v>11940</v>
      </c>
      <c r="C2115" s="2">
        <v>-2040</v>
      </c>
      <c r="D2115" s="2" t="s">
        <v>5</v>
      </c>
      <c r="E2115" s="1">
        <v>31</v>
      </c>
      <c r="F2115" s="10">
        <v>44981</v>
      </c>
      <c r="G2115" s="1">
        <v>4</v>
      </c>
      <c r="H2115">
        <f t="shared" si="33"/>
        <v>15113</v>
      </c>
    </row>
    <row r="2116" spans="1:8" x14ac:dyDescent="0.25">
      <c r="A2116" s="2">
        <v>1038</v>
      </c>
      <c r="B2116" s="2">
        <v>13227</v>
      </c>
      <c r="C2116" s="1">
        <v>775</v>
      </c>
      <c r="D2116" s="2" t="s">
        <v>6</v>
      </c>
      <c r="E2116" s="1">
        <v>53</v>
      </c>
      <c r="F2116" s="10">
        <v>45057</v>
      </c>
      <c r="G2116" s="1">
        <v>4</v>
      </c>
      <c r="H2116">
        <f t="shared" si="33"/>
        <v>15888</v>
      </c>
    </row>
    <row r="2117" spans="1:8" x14ac:dyDescent="0.25">
      <c r="A2117" s="2">
        <v>1038</v>
      </c>
      <c r="B2117" s="2">
        <v>19800</v>
      </c>
      <c r="C2117" s="1">
        <v>747</v>
      </c>
      <c r="D2117" s="2" t="s">
        <v>6</v>
      </c>
      <c r="E2117" s="1">
        <v>48</v>
      </c>
      <c r="F2117" s="10">
        <v>45067</v>
      </c>
      <c r="G2117" s="1">
        <v>2</v>
      </c>
      <c r="H2117">
        <f t="shared" si="33"/>
        <v>16635</v>
      </c>
    </row>
    <row r="2118" spans="1:8" x14ac:dyDescent="0.25">
      <c r="A2118" s="2">
        <v>1038</v>
      </c>
      <c r="B2118" s="2">
        <v>19124</v>
      </c>
      <c r="C2118" s="2">
        <v>2882</v>
      </c>
      <c r="D2118" s="2" t="s">
        <v>4</v>
      </c>
      <c r="E2118" s="1">
        <v>58</v>
      </c>
      <c r="F2118" s="10">
        <v>45068</v>
      </c>
      <c r="G2118" s="1">
        <v>2</v>
      </c>
      <c r="H2118">
        <f t="shared" si="33"/>
        <v>19517</v>
      </c>
    </row>
    <row r="2119" spans="1:8" x14ac:dyDescent="0.25">
      <c r="A2119" s="2">
        <v>1038</v>
      </c>
      <c r="B2119" s="2">
        <v>15846</v>
      </c>
      <c r="C2119" s="2">
        <v>109</v>
      </c>
      <c r="D2119" s="2" t="s">
        <v>4</v>
      </c>
      <c r="E2119" s="1">
        <v>65</v>
      </c>
      <c r="F2119" s="10">
        <v>45071</v>
      </c>
      <c r="G2119" s="1">
        <v>5</v>
      </c>
      <c r="H2119">
        <f t="shared" si="33"/>
        <v>19626</v>
      </c>
    </row>
    <row r="2120" spans="1:8" x14ac:dyDescent="0.25">
      <c r="A2120" s="2">
        <v>1038</v>
      </c>
      <c r="B2120" s="2">
        <v>19619</v>
      </c>
      <c r="C2120" s="2">
        <v>-3445</v>
      </c>
      <c r="D2120" s="2" t="s">
        <v>5</v>
      </c>
      <c r="E2120" s="1">
        <v>44</v>
      </c>
      <c r="F2120" s="10">
        <v>45073</v>
      </c>
      <c r="G2120" s="1">
        <v>1</v>
      </c>
      <c r="H2120">
        <f t="shared" si="33"/>
        <v>16181</v>
      </c>
    </row>
    <row r="2121" spans="1:8" x14ac:dyDescent="0.25">
      <c r="A2121" s="2">
        <v>1038</v>
      </c>
      <c r="B2121" s="2">
        <v>14184</v>
      </c>
      <c r="C2121" s="2">
        <v>4312</v>
      </c>
      <c r="D2121" s="2" t="s">
        <v>4</v>
      </c>
      <c r="E2121" s="1">
        <v>67</v>
      </c>
      <c r="F2121" s="10">
        <v>45074</v>
      </c>
      <c r="G2121" s="1">
        <v>5</v>
      </c>
      <c r="H2121">
        <f t="shared" si="33"/>
        <v>20493</v>
      </c>
    </row>
    <row r="2122" spans="1:8" x14ac:dyDescent="0.25">
      <c r="A2122" s="2">
        <v>1038</v>
      </c>
      <c r="B2122" s="2">
        <v>10971</v>
      </c>
      <c r="C2122" s="1">
        <v>626</v>
      </c>
      <c r="D2122" s="2" t="s">
        <v>6</v>
      </c>
      <c r="E2122" s="1">
        <v>31</v>
      </c>
      <c r="F2122" s="10">
        <v>45077</v>
      </c>
      <c r="G2122" s="1">
        <v>4</v>
      </c>
      <c r="H2122">
        <f t="shared" si="33"/>
        <v>21119</v>
      </c>
    </row>
    <row r="2123" spans="1:8" x14ac:dyDescent="0.25">
      <c r="A2123" s="2">
        <v>1038</v>
      </c>
      <c r="B2123" s="2">
        <v>7380</v>
      </c>
      <c r="C2123" s="2">
        <v>-2570</v>
      </c>
      <c r="D2123" s="2" t="s">
        <v>5</v>
      </c>
      <c r="E2123" s="1">
        <v>57</v>
      </c>
      <c r="F2123" s="10">
        <v>45081</v>
      </c>
      <c r="G2123" s="1">
        <v>2</v>
      </c>
      <c r="H2123">
        <f t="shared" si="33"/>
        <v>18549</v>
      </c>
    </row>
    <row r="2124" spans="1:8" x14ac:dyDescent="0.25">
      <c r="A2124" s="2">
        <v>1038</v>
      </c>
      <c r="B2124" s="2">
        <v>15015</v>
      </c>
      <c r="C2124" s="2">
        <v>3229</v>
      </c>
      <c r="D2124" s="2" t="s">
        <v>4</v>
      </c>
      <c r="E2124" s="1">
        <v>32</v>
      </c>
      <c r="F2124" s="10">
        <v>45113</v>
      </c>
      <c r="G2124" s="1">
        <v>3</v>
      </c>
      <c r="H2124">
        <f t="shared" si="33"/>
        <v>21778</v>
      </c>
    </row>
    <row r="2125" spans="1:8" x14ac:dyDescent="0.25">
      <c r="A2125" s="2">
        <v>1038</v>
      </c>
      <c r="B2125" s="2">
        <v>12418</v>
      </c>
      <c r="C2125" s="2">
        <v>-640</v>
      </c>
      <c r="D2125" s="2" t="s">
        <v>5</v>
      </c>
      <c r="E2125" s="1">
        <v>63</v>
      </c>
      <c r="F2125" s="10">
        <v>45129</v>
      </c>
      <c r="G2125" s="1">
        <v>3</v>
      </c>
      <c r="H2125">
        <f t="shared" si="33"/>
        <v>21138</v>
      </c>
    </row>
    <row r="2126" spans="1:8" x14ac:dyDescent="0.25">
      <c r="A2126" s="2">
        <v>1038</v>
      </c>
      <c r="B2126" s="2">
        <v>16818</v>
      </c>
      <c r="C2126" s="1">
        <v>-4</v>
      </c>
      <c r="D2126" s="2" t="s">
        <v>6</v>
      </c>
      <c r="E2126" s="1">
        <v>67</v>
      </c>
      <c r="F2126" s="10">
        <v>45129</v>
      </c>
      <c r="G2126" s="1">
        <v>2</v>
      </c>
      <c r="H2126">
        <f t="shared" si="33"/>
        <v>21134</v>
      </c>
    </row>
    <row r="2127" spans="1:8" x14ac:dyDescent="0.25">
      <c r="A2127" s="2">
        <v>1038</v>
      </c>
      <c r="B2127" s="2">
        <v>8779</v>
      </c>
      <c r="C2127" s="2">
        <v>-3639</v>
      </c>
      <c r="D2127" s="2" t="s">
        <v>5</v>
      </c>
      <c r="E2127" s="1">
        <v>48</v>
      </c>
      <c r="F2127" s="10">
        <v>45184</v>
      </c>
      <c r="G2127" s="1">
        <v>4</v>
      </c>
      <c r="H2127">
        <f t="shared" si="33"/>
        <v>17495</v>
      </c>
    </row>
    <row r="2128" spans="1:8" x14ac:dyDescent="0.25">
      <c r="A2128" s="2">
        <v>1038</v>
      </c>
      <c r="B2128" s="2">
        <v>18040</v>
      </c>
      <c r="C2128" s="2">
        <v>-3715</v>
      </c>
      <c r="D2128" s="2" t="s">
        <v>5</v>
      </c>
      <c r="E2128" s="1">
        <v>69</v>
      </c>
      <c r="F2128" s="10">
        <v>45200</v>
      </c>
      <c r="G2128" s="1">
        <v>3</v>
      </c>
      <c r="H2128">
        <f t="shared" si="33"/>
        <v>13780</v>
      </c>
    </row>
    <row r="2129" spans="1:8" x14ac:dyDescent="0.25">
      <c r="A2129" s="2">
        <v>1038</v>
      </c>
      <c r="B2129" s="2">
        <v>19819</v>
      </c>
      <c r="C2129" s="2">
        <v>1266</v>
      </c>
      <c r="D2129" s="2" t="s">
        <v>4</v>
      </c>
      <c r="E2129" s="1">
        <v>40</v>
      </c>
      <c r="F2129" s="10">
        <v>45203</v>
      </c>
      <c r="G2129" s="1">
        <v>4</v>
      </c>
      <c r="H2129">
        <f t="shared" si="33"/>
        <v>15046</v>
      </c>
    </row>
    <row r="2130" spans="1:8" x14ac:dyDescent="0.25">
      <c r="A2130" s="2">
        <v>1038</v>
      </c>
      <c r="B2130" s="2">
        <v>7620</v>
      </c>
      <c r="C2130" s="2">
        <v>1305</v>
      </c>
      <c r="D2130" s="2" t="s">
        <v>4</v>
      </c>
      <c r="E2130" s="1">
        <v>29</v>
      </c>
      <c r="F2130" s="10">
        <v>45228</v>
      </c>
      <c r="G2130" s="1">
        <v>1</v>
      </c>
      <c r="H2130">
        <f t="shared" si="33"/>
        <v>16351</v>
      </c>
    </row>
    <row r="2131" spans="1:8" x14ac:dyDescent="0.25">
      <c r="A2131" s="2">
        <v>1038</v>
      </c>
      <c r="B2131" s="2">
        <v>9588</v>
      </c>
      <c r="C2131" s="2">
        <v>1275</v>
      </c>
      <c r="D2131" s="2" t="s">
        <v>4</v>
      </c>
      <c r="E2131" s="1">
        <v>42</v>
      </c>
      <c r="F2131" s="10">
        <v>45266</v>
      </c>
      <c r="G2131" s="1">
        <v>3</v>
      </c>
      <c r="H2131">
        <f t="shared" si="33"/>
        <v>17626</v>
      </c>
    </row>
    <row r="2132" spans="1:8" x14ac:dyDescent="0.25">
      <c r="A2132" s="2">
        <v>1038</v>
      </c>
      <c r="B2132" s="2">
        <v>18947</v>
      </c>
      <c r="C2132" s="2">
        <v>-802</v>
      </c>
      <c r="D2132" s="2" t="s">
        <v>5</v>
      </c>
      <c r="E2132" s="1">
        <v>27</v>
      </c>
      <c r="F2132" s="10">
        <v>45270</v>
      </c>
      <c r="G2132" s="1">
        <v>2</v>
      </c>
      <c r="H2132">
        <f t="shared" si="33"/>
        <v>16824</v>
      </c>
    </row>
    <row r="2133" spans="1:8" x14ac:dyDescent="0.25">
      <c r="A2133" s="2">
        <v>1038</v>
      </c>
      <c r="B2133" s="2">
        <v>18441</v>
      </c>
      <c r="C2133" s="1">
        <v>120</v>
      </c>
      <c r="D2133" s="2" t="s">
        <v>6</v>
      </c>
      <c r="E2133" s="1">
        <v>53</v>
      </c>
      <c r="F2133" s="10">
        <v>45280</v>
      </c>
      <c r="G2133" s="1">
        <v>5</v>
      </c>
      <c r="H2133">
        <f t="shared" si="33"/>
        <v>16944</v>
      </c>
    </row>
    <row r="2134" spans="1:8" x14ac:dyDescent="0.25">
      <c r="A2134" s="2">
        <v>1038</v>
      </c>
      <c r="B2134" s="2">
        <v>17509</v>
      </c>
      <c r="C2134" s="1">
        <v>138</v>
      </c>
      <c r="D2134" s="2" t="s">
        <v>6</v>
      </c>
      <c r="E2134" s="1">
        <v>54</v>
      </c>
      <c r="F2134" s="10">
        <v>45338</v>
      </c>
      <c r="G2134" s="1">
        <v>4</v>
      </c>
      <c r="H2134">
        <f t="shared" si="33"/>
        <v>17082</v>
      </c>
    </row>
    <row r="2135" spans="1:8" x14ac:dyDescent="0.25">
      <c r="A2135" s="2">
        <v>1038</v>
      </c>
      <c r="B2135" s="2">
        <v>13463</v>
      </c>
      <c r="C2135" s="2">
        <v>-1362</v>
      </c>
      <c r="D2135" s="2" t="s">
        <v>5</v>
      </c>
      <c r="E2135" s="1">
        <v>61</v>
      </c>
      <c r="F2135" s="10">
        <v>45352</v>
      </c>
      <c r="G2135" s="1">
        <v>4</v>
      </c>
      <c r="H2135">
        <f t="shared" si="33"/>
        <v>15720</v>
      </c>
    </row>
    <row r="2136" spans="1:8" x14ac:dyDescent="0.25">
      <c r="A2136" s="2">
        <v>1038</v>
      </c>
      <c r="B2136" s="2">
        <v>16864</v>
      </c>
      <c r="C2136" s="1">
        <v>587</v>
      </c>
      <c r="D2136" s="2" t="s">
        <v>6</v>
      </c>
      <c r="E2136" s="1">
        <v>59</v>
      </c>
      <c r="F2136" s="10">
        <v>45376</v>
      </c>
      <c r="G2136" s="1">
        <v>5</v>
      </c>
      <c r="H2136">
        <f t="shared" si="33"/>
        <v>16307</v>
      </c>
    </row>
    <row r="2137" spans="1:8" x14ac:dyDescent="0.25">
      <c r="A2137" s="2">
        <v>1038</v>
      </c>
      <c r="B2137" s="2">
        <v>15750</v>
      </c>
      <c r="C2137" s="2">
        <v>2016</v>
      </c>
      <c r="D2137" s="2" t="s">
        <v>4</v>
      </c>
      <c r="E2137" s="1">
        <v>32</v>
      </c>
      <c r="F2137" s="10">
        <v>45383</v>
      </c>
      <c r="G2137" s="1">
        <v>1</v>
      </c>
      <c r="H2137">
        <f t="shared" si="33"/>
        <v>18323</v>
      </c>
    </row>
    <row r="2138" spans="1:8" x14ac:dyDescent="0.25">
      <c r="A2138" s="2">
        <v>1038</v>
      </c>
      <c r="B2138" s="2">
        <v>9041</v>
      </c>
      <c r="C2138" s="2">
        <v>3712</v>
      </c>
      <c r="D2138" s="2" t="s">
        <v>4</v>
      </c>
      <c r="E2138" s="1">
        <v>43</v>
      </c>
      <c r="F2138" s="10">
        <v>45387</v>
      </c>
      <c r="G2138" s="1">
        <v>2</v>
      </c>
      <c r="H2138">
        <f t="shared" si="33"/>
        <v>22035</v>
      </c>
    </row>
    <row r="2139" spans="1:8" x14ac:dyDescent="0.25">
      <c r="A2139" s="2">
        <v>1038</v>
      </c>
      <c r="B2139" s="2">
        <v>7332</v>
      </c>
      <c r="C2139" s="1">
        <v>-102</v>
      </c>
      <c r="D2139" s="2" t="s">
        <v>6</v>
      </c>
      <c r="E2139" s="1">
        <v>66</v>
      </c>
      <c r="F2139" s="10">
        <v>45391</v>
      </c>
      <c r="G2139" s="1">
        <v>1</v>
      </c>
      <c r="H2139">
        <f t="shared" si="33"/>
        <v>21933</v>
      </c>
    </row>
    <row r="2140" spans="1:8" x14ac:dyDescent="0.25">
      <c r="A2140" s="2">
        <v>1038</v>
      </c>
      <c r="B2140" s="2">
        <v>10669</v>
      </c>
      <c r="C2140" s="2">
        <v>-1178</v>
      </c>
      <c r="D2140" s="2" t="s">
        <v>5</v>
      </c>
      <c r="E2140" s="1">
        <v>39</v>
      </c>
      <c r="F2140" s="10">
        <v>45417</v>
      </c>
      <c r="G2140" s="1">
        <v>4</v>
      </c>
      <c r="H2140">
        <f t="shared" si="33"/>
        <v>20755</v>
      </c>
    </row>
    <row r="2141" spans="1:8" x14ac:dyDescent="0.25">
      <c r="A2141" s="2">
        <v>1038</v>
      </c>
      <c r="B2141" s="2">
        <v>16541</v>
      </c>
      <c r="C2141" s="1">
        <v>-260</v>
      </c>
      <c r="D2141" s="2" t="s">
        <v>6</v>
      </c>
      <c r="E2141" s="1">
        <v>51</v>
      </c>
      <c r="F2141" s="10">
        <v>45418</v>
      </c>
      <c r="G2141" s="1">
        <v>5</v>
      </c>
      <c r="H2141">
        <f t="shared" si="33"/>
        <v>20495</v>
      </c>
    </row>
    <row r="2142" spans="1:8" x14ac:dyDescent="0.25">
      <c r="A2142" s="2">
        <v>1038</v>
      </c>
      <c r="B2142" s="2">
        <v>17956</v>
      </c>
      <c r="C2142" s="2">
        <v>-1407</v>
      </c>
      <c r="D2142" s="2" t="s">
        <v>5</v>
      </c>
      <c r="E2142" s="1">
        <v>29</v>
      </c>
      <c r="F2142" s="10">
        <v>45438</v>
      </c>
      <c r="G2142" s="1">
        <v>4</v>
      </c>
      <c r="H2142">
        <f t="shared" si="33"/>
        <v>19088</v>
      </c>
    </row>
    <row r="2143" spans="1:8" x14ac:dyDescent="0.25">
      <c r="A2143" s="2">
        <v>1038</v>
      </c>
      <c r="B2143" s="2">
        <v>18332</v>
      </c>
      <c r="C2143" s="1">
        <v>-484</v>
      </c>
      <c r="D2143" s="2" t="s">
        <v>6</v>
      </c>
      <c r="E2143" s="1">
        <v>47</v>
      </c>
      <c r="F2143" s="10">
        <v>45455</v>
      </c>
      <c r="G2143" s="1">
        <v>2</v>
      </c>
      <c r="H2143">
        <f t="shared" si="33"/>
        <v>18604</v>
      </c>
    </row>
    <row r="2144" spans="1:8" x14ac:dyDescent="0.25">
      <c r="A2144" s="2">
        <v>1038</v>
      </c>
      <c r="B2144" s="2">
        <v>15657</v>
      </c>
      <c r="C2144" s="2">
        <v>-3487</v>
      </c>
      <c r="D2144" s="2" t="s">
        <v>5</v>
      </c>
      <c r="E2144" s="1">
        <v>57</v>
      </c>
      <c r="F2144" s="10">
        <v>45456</v>
      </c>
      <c r="G2144" s="1">
        <v>1</v>
      </c>
      <c r="H2144">
        <f t="shared" si="33"/>
        <v>15117</v>
      </c>
    </row>
    <row r="2145" spans="1:8" x14ac:dyDescent="0.25">
      <c r="A2145" s="2">
        <v>1038</v>
      </c>
      <c r="B2145" s="2">
        <v>15184</v>
      </c>
      <c r="C2145" s="2">
        <v>-265</v>
      </c>
      <c r="D2145" s="2" t="s">
        <v>5</v>
      </c>
      <c r="E2145" s="1">
        <v>49</v>
      </c>
      <c r="F2145" s="10">
        <v>45464</v>
      </c>
      <c r="G2145" s="1">
        <v>4</v>
      </c>
      <c r="H2145">
        <f t="shared" si="33"/>
        <v>14852</v>
      </c>
    </row>
    <row r="2146" spans="1:8" x14ac:dyDescent="0.25">
      <c r="A2146" s="2">
        <v>1038</v>
      </c>
      <c r="B2146" s="2">
        <v>5568</v>
      </c>
      <c r="C2146" s="2">
        <v>2752</v>
      </c>
      <c r="D2146" s="2" t="s">
        <v>4</v>
      </c>
      <c r="E2146" s="1">
        <v>47</v>
      </c>
      <c r="F2146" s="10">
        <v>45469</v>
      </c>
      <c r="G2146" s="1">
        <v>4</v>
      </c>
      <c r="H2146">
        <f t="shared" si="33"/>
        <v>17604</v>
      </c>
    </row>
    <row r="2147" spans="1:8" x14ac:dyDescent="0.25">
      <c r="A2147" s="2">
        <v>1038</v>
      </c>
      <c r="B2147" s="2">
        <v>14176</v>
      </c>
      <c r="C2147" s="2">
        <v>2686</v>
      </c>
      <c r="D2147" s="2" t="s">
        <v>4</v>
      </c>
      <c r="E2147" s="1">
        <v>33</v>
      </c>
      <c r="F2147" s="10">
        <v>45469</v>
      </c>
      <c r="G2147" s="1">
        <v>3</v>
      </c>
      <c r="H2147">
        <f t="shared" si="33"/>
        <v>20290</v>
      </c>
    </row>
    <row r="2148" spans="1:8" x14ac:dyDescent="0.25">
      <c r="A2148" s="2">
        <v>1038</v>
      </c>
      <c r="B2148" s="2">
        <v>18530</v>
      </c>
      <c r="C2148" s="1">
        <v>663</v>
      </c>
      <c r="D2148" s="2" t="s">
        <v>6</v>
      </c>
      <c r="E2148" s="1">
        <v>33</v>
      </c>
      <c r="F2148" s="10">
        <v>45498</v>
      </c>
      <c r="G2148" s="1">
        <v>2</v>
      </c>
      <c r="H2148">
        <f t="shared" si="33"/>
        <v>20953</v>
      </c>
    </row>
    <row r="2149" spans="1:8" x14ac:dyDescent="0.25">
      <c r="A2149" s="2">
        <v>1038</v>
      </c>
      <c r="B2149" s="2">
        <v>6572</v>
      </c>
      <c r="C2149" s="2">
        <v>-1489</v>
      </c>
      <c r="D2149" s="2" t="s">
        <v>5</v>
      </c>
      <c r="E2149" s="1">
        <v>38</v>
      </c>
      <c r="F2149" s="10">
        <v>45502</v>
      </c>
      <c r="G2149" s="1">
        <v>5</v>
      </c>
      <c r="H2149">
        <f t="shared" si="33"/>
        <v>19464</v>
      </c>
    </row>
    <row r="2150" spans="1:8" x14ac:dyDescent="0.25">
      <c r="A2150" s="2">
        <v>1038</v>
      </c>
      <c r="B2150" s="2">
        <v>15481</v>
      </c>
      <c r="C2150" s="2">
        <v>-586</v>
      </c>
      <c r="D2150" s="2" t="s">
        <v>5</v>
      </c>
      <c r="E2150" s="1">
        <v>59</v>
      </c>
      <c r="F2150" s="10">
        <v>45507</v>
      </c>
      <c r="G2150" s="1">
        <v>3</v>
      </c>
      <c r="H2150">
        <f t="shared" si="33"/>
        <v>18878</v>
      </c>
    </row>
    <row r="2151" spans="1:8" x14ac:dyDescent="0.25">
      <c r="A2151" s="2">
        <v>1038</v>
      </c>
      <c r="B2151" s="2">
        <v>15330</v>
      </c>
      <c r="C2151" s="1">
        <v>502</v>
      </c>
      <c r="D2151" s="2" t="s">
        <v>6</v>
      </c>
      <c r="E2151" s="1">
        <v>60</v>
      </c>
      <c r="F2151" s="10">
        <v>45509</v>
      </c>
      <c r="G2151" s="1">
        <v>4</v>
      </c>
      <c r="H2151">
        <f t="shared" si="33"/>
        <v>19380</v>
      </c>
    </row>
    <row r="2152" spans="1:8" x14ac:dyDescent="0.25">
      <c r="A2152" s="2">
        <v>1038</v>
      </c>
      <c r="B2152" s="2">
        <v>16767</v>
      </c>
      <c r="C2152" s="1">
        <v>591</v>
      </c>
      <c r="D2152" s="2" t="s">
        <v>6</v>
      </c>
      <c r="E2152" s="1">
        <v>69</v>
      </c>
      <c r="F2152" s="10">
        <v>45515</v>
      </c>
      <c r="G2152" s="1">
        <v>5</v>
      </c>
      <c r="H2152">
        <f t="shared" si="33"/>
        <v>19971</v>
      </c>
    </row>
    <row r="2153" spans="1:8" x14ac:dyDescent="0.25">
      <c r="A2153" s="2">
        <v>1038</v>
      </c>
      <c r="B2153" s="2">
        <v>10106</v>
      </c>
      <c r="C2153" s="1">
        <v>154</v>
      </c>
      <c r="D2153" s="2" t="s">
        <v>6</v>
      </c>
      <c r="E2153" s="1">
        <v>65</v>
      </c>
      <c r="F2153" s="10">
        <v>45517</v>
      </c>
      <c r="G2153" s="1">
        <v>3</v>
      </c>
      <c r="H2153">
        <f t="shared" si="33"/>
        <v>20125</v>
      </c>
    </row>
    <row r="2154" spans="1:8" x14ac:dyDescent="0.25">
      <c r="A2154" s="2">
        <v>1038</v>
      </c>
      <c r="B2154" s="2">
        <v>9258</v>
      </c>
      <c r="C2154" s="2">
        <v>-1024</v>
      </c>
      <c r="D2154" s="2" t="s">
        <v>5</v>
      </c>
      <c r="E2154" s="1">
        <v>29</v>
      </c>
      <c r="F2154" s="10">
        <v>45536</v>
      </c>
      <c r="G2154" s="1">
        <v>1</v>
      </c>
      <c r="H2154">
        <f t="shared" si="33"/>
        <v>19101</v>
      </c>
    </row>
    <row r="2155" spans="1:8" x14ac:dyDescent="0.25">
      <c r="A2155" s="2">
        <v>1038</v>
      </c>
      <c r="B2155" s="2">
        <v>11046</v>
      </c>
      <c r="C2155" s="2">
        <v>-4695</v>
      </c>
      <c r="D2155" s="2" t="s">
        <v>5</v>
      </c>
      <c r="E2155" s="1">
        <v>67</v>
      </c>
      <c r="F2155" s="10">
        <v>45546</v>
      </c>
      <c r="G2155" s="1">
        <v>3</v>
      </c>
      <c r="H2155">
        <f t="shared" si="33"/>
        <v>14406</v>
      </c>
    </row>
    <row r="2156" spans="1:8" x14ac:dyDescent="0.25">
      <c r="A2156" s="2">
        <v>1038</v>
      </c>
      <c r="B2156" s="2">
        <v>18625</v>
      </c>
      <c r="C2156" s="1">
        <v>-246</v>
      </c>
      <c r="D2156" s="2" t="s">
        <v>6</v>
      </c>
      <c r="E2156" s="1">
        <v>64</v>
      </c>
      <c r="F2156" s="10">
        <v>45546</v>
      </c>
      <c r="G2156" s="1">
        <v>5</v>
      </c>
      <c r="H2156">
        <f t="shared" si="33"/>
        <v>14160</v>
      </c>
    </row>
    <row r="2157" spans="1:8" x14ac:dyDescent="0.25">
      <c r="A2157" s="2">
        <v>1038</v>
      </c>
      <c r="B2157" s="2">
        <v>6869</v>
      </c>
      <c r="C2157" s="2">
        <v>2668</v>
      </c>
      <c r="D2157" s="2" t="s">
        <v>4</v>
      </c>
      <c r="E2157" s="1">
        <v>65</v>
      </c>
      <c r="F2157" s="10">
        <v>45547</v>
      </c>
      <c r="G2157" s="1">
        <v>1</v>
      </c>
      <c r="H2157">
        <f t="shared" si="33"/>
        <v>16828</v>
      </c>
    </row>
    <row r="2158" spans="1:8" x14ac:dyDescent="0.25">
      <c r="A2158" s="2">
        <v>1038</v>
      </c>
      <c r="B2158" s="2">
        <v>18975</v>
      </c>
      <c r="C2158" s="2">
        <v>-1197</v>
      </c>
      <c r="D2158" s="2" t="s">
        <v>5</v>
      </c>
      <c r="E2158" s="1">
        <v>51</v>
      </c>
      <c r="F2158" s="10">
        <v>45550</v>
      </c>
      <c r="G2158" s="1">
        <v>4</v>
      </c>
      <c r="H2158">
        <f t="shared" si="33"/>
        <v>15631</v>
      </c>
    </row>
    <row r="2159" spans="1:8" x14ac:dyDescent="0.25">
      <c r="A2159" s="2">
        <v>1038</v>
      </c>
      <c r="B2159" s="2">
        <v>18630</v>
      </c>
      <c r="C2159" s="1">
        <v>430</v>
      </c>
      <c r="D2159" s="2" t="s">
        <v>6</v>
      </c>
      <c r="E2159" s="1">
        <v>45</v>
      </c>
      <c r="F2159" s="10">
        <v>45570</v>
      </c>
      <c r="G2159" s="2">
        <v>2</v>
      </c>
      <c r="H2159">
        <f t="shared" si="33"/>
        <v>16061</v>
      </c>
    </row>
    <row r="2160" spans="1:8" x14ac:dyDescent="0.25">
      <c r="A2160" s="2">
        <v>1038</v>
      </c>
      <c r="B2160" s="2">
        <v>5075</v>
      </c>
      <c r="C2160" s="2">
        <v>-3966</v>
      </c>
      <c r="D2160" s="2" t="s">
        <v>5</v>
      </c>
      <c r="E2160" s="1">
        <v>70</v>
      </c>
      <c r="F2160" s="10">
        <v>45571</v>
      </c>
      <c r="G2160" s="2">
        <v>3</v>
      </c>
      <c r="H2160">
        <f t="shared" si="33"/>
        <v>12095</v>
      </c>
    </row>
    <row r="2161" spans="1:8" x14ac:dyDescent="0.25">
      <c r="A2161" s="2">
        <v>1038</v>
      </c>
      <c r="B2161" s="2">
        <v>18530</v>
      </c>
      <c r="C2161" s="2">
        <v>-373</v>
      </c>
      <c r="D2161" s="2" t="s">
        <v>6</v>
      </c>
      <c r="E2161" s="7"/>
      <c r="F2161" s="10">
        <v>45573</v>
      </c>
      <c r="G2161" s="2">
        <v>3</v>
      </c>
      <c r="H2161">
        <f t="shared" ref="H2161:H2224" si="34">IF(A2161=A2160,H2160+C2161,B2161)</f>
        <v>11722</v>
      </c>
    </row>
    <row r="2162" spans="1:8" x14ac:dyDescent="0.25">
      <c r="A2162" s="2">
        <v>1038</v>
      </c>
      <c r="B2162" s="2">
        <v>8462</v>
      </c>
      <c r="C2162" s="1">
        <v>489</v>
      </c>
      <c r="D2162" s="2" t="s">
        <v>6</v>
      </c>
      <c r="E2162" s="1">
        <v>27</v>
      </c>
      <c r="F2162" s="10">
        <v>45580</v>
      </c>
      <c r="G2162" s="2">
        <v>4</v>
      </c>
      <c r="H2162">
        <f t="shared" si="34"/>
        <v>12211</v>
      </c>
    </row>
    <row r="2163" spans="1:8" x14ac:dyDescent="0.25">
      <c r="A2163" s="2">
        <v>1038</v>
      </c>
      <c r="B2163" s="2">
        <v>19793</v>
      </c>
      <c r="C2163" s="2">
        <v>-2358</v>
      </c>
      <c r="D2163" s="2" t="s">
        <v>5</v>
      </c>
      <c r="E2163" s="1">
        <v>37</v>
      </c>
      <c r="F2163" s="10">
        <v>45585</v>
      </c>
      <c r="G2163" s="2">
        <v>5</v>
      </c>
      <c r="H2163">
        <f t="shared" si="34"/>
        <v>9853</v>
      </c>
    </row>
    <row r="2164" spans="1:8" x14ac:dyDescent="0.25">
      <c r="A2164" s="2">
        <v>1038</v>
      </c>
      <c r="B2164" s="2">
        <v>19254</v>
      </c>
      <c r="C2164" s="2">
        <v>-2990</v>
      </c>
      <c r="D2164" s="2" t="s">
        <v>5</v>
      </c>
      <c r="E2164" s="2">
        <v>37</v>
      </c>
      <c r="F2164" s="10">
        <v>45587</v>
      </c>
      <c r="G2164" s="2">
        <v>5</v>
      </c>
      <c r="H2164">
        <f t="shared" si="34"/>
        <v>6863</v>
      </c>
    </row>
    <row r="2165" spans="1:8" x14ac:dyDescent="0.25">
      <c r="A2165" s="2">
        <v>1038</v>
      </c>
      <c r="B2165" s="2">
        <v>14166</v>
      </c>
      <c r="C2165" s="2">
        <v>-1532</v>
      </c>
      <c r="D2165" s="2" t="s">
        <v>5</v>
      </c>
      <c r="E2165" s="1">
        <v>34</v>
      </c>
      <c r="F2165" s="10">
        <v>45591</v>
      </c>
      <c r="G2165" s="2">
        <v>4</v>
      </c>
      <c r="H2165">
        <f t="shared" si="34"/>
        <v>5331</v>
      </c>
    </row>
    <row r="2166" spans="1:8" x14ac:dyDescent="0.25">
      <c r="A2166" s="2">
        <v>1038</v>
      </c>
      <c r="B2166" s="2">
        <v>16252</v>
      </c>
      <c r="C2166" s="2">
        <v>-4534</v>
      </c>
      <c r="D2166" s="2" t="s">
        <v>5</v>
      </c>
      <c r="E2166" s="1">
        <v>44</v>
      </c>
      <c r="F2166" s="10">
        <v>45592</v>
      </c>
      <c r="G2166" s="2">
        <v>1</v>
      </c>
      <c r="H2166">
        <f t="shared" si="34"/>
        <v>797</v>
      </c>
    </row>
    <row r="2167" spans="1:8" x14ac:dyDescent="0.25">
      <c r="A2167" s="2">
        <v>1038</v>
      </c>
      <c r="B2167" s="2">
        <v>15465</v>
      </c>
      <c r="C2167" s="2">
        <v>4186</v>
      </c>
      <c r="D2167" s="2" t="s">
        <v>4</v>
      </c>
      <c r="E2167" s="1">
        <v>30</v>
      </c>
      <c r="F2167" s="10">
        <v>45596</v>
      </c>
      <c r="G2167" s="2">
        <v>1</v>
      </c>
      <c r="H2167">
        <f t="shared" si="34"/>
        <v>4983</v>
      </c>
    </row>
    <row r="2168" spans="1:8" x14ac:dyDescent="0.25">
      <c r="A2168" s="2">
        <v>1038</v>
      </c>
      <c r="B2168" s="2">
        <v>6152</v>
      </c>
      <c r="C2168" s="2">
        <v>-308</v>
      </c>
      <c r="D2168" s="2" t="s">
        <v>5</v>
      </c>
      <c r="E2168" s="7"/>
      <c r="F2168" s="10">
        <v>45602</v>
      </c>
      <c r="G2168" s="2">
        <v>3</v>
      </c>
      <c r="H2168">
        <f t="shared" si="34"/>
        <v>4675</v>
      </c>
    </row>
    <row r="2169" spans="1:8" x14ac:dyDescent="0.25">
      <c r="A2169" s="2">
        <v>1038</v>
      </c>
      <c r="B2169" s="2">
        <v>5094</v>
      </c>
      <c r="C2169" s="2">
        <v>-127</v>
      </c>
      <c r="D2169" s="2" t="s">
        <v>6</v>
      </c>
      <c r="E2169" s="7"/>
      <c r="F2169" s="10">
        <v>45611</v>
      </c>
      <c r="G2169" s="2">
        <v>2</v>
      </c>
      <c r="H2169">
        <f t="shared" si="34"/>
        <v>4548</v>
      </c>
    </row>
    <row r="2170" spans="1:8" x14ac:dyDescent="0.25">
      <c r="A2170" s="2">
        <v>1038</v>
      </c>
      <c r="B2170" s="2">
        <v>10012</v>
      </c>
      <c r="C2170" s="2">
        <v>-84</v>
      </c>
      <c r="D2170" s="2" t="s">
        <v>5</v>
      </c>
      <c r="E2170" s="7"/>
      <c r="F2170" s="10">
        <v>45624</v>
      </c>
      <c r="G2170" s="2">
        <v>4</v>
      </c>
      <c r="H2170">
        <f t="shared" si="34"/>
        <v>4464</v>
      </c>
    </row>
    <row r="2171" spans="1:8" x14ac:dyDescent="0.25">
      <c r="A2171" s="2">
        <v>1038</v>
      </c>
      <c r="B2171" s="2">
        <v>16509</v>
      </c>
      <c r="C2171" s="2">
        <v>-3771</v>
      </c>
      <c r="D2171" s="2" t="s">
        <v>5</v>
      </c>
      <c r="E2171" s="1">
        <v>43</v>
      </c>
      <c r="F2171" s="10">
        <v>45625</v>
      </c>
      <c r="G2171" s="2">
        <v>1</v>
      </c>
      <c r="H2171">
        <f t="shared" si="34"/>
        <v>693</v>
      </c>
    </row>
    <row r="2172" spans="1:8" x14ac:dyDescent="0.25">
      <c r="A2172" s="2">
        <v>1038</v>
      </c>
      <c r="B2172" s="2">
        <v>6679</v>
      </c>
      <c r="C2172" s="1">
        <v>-349</v>
      </c>
      <c r="D2172" s="2" t="s">
        <v>6</v>
      </c>
      <c r="E2172" s="1">
        <v>54</v>
      </c>
      <c r="F2172" s="10">
        <v>45634</v>
      </c>
      <c r="G2172" s="2">
        <v>1</v>
      </c>
      <c r="H2172">
        <f t="shared" si="34"/>
        <v>344</v>
      </c>
    </row>
    <row r="2173" spans="1:8" x14ac:dyDescent="0.25">
      <c r="A2173" s="2">
        <v>1038</v>
      </c>
      <c r="B2173" s="2">
        <v>5641</v>
      </c>
      <c r="C2173" s="2">
        <v>1959</v>
      </c>
      <c r="D2173" s="2" t="s">
        <v>4</v>
      </c>
      <c r="E2173" s="1">
        <v>67</v>
      </c>
      <c r="F2173" s="10">
        <v>45638</v>
      </c>
      <c r="G2173" s="2">
        <v>3</v>
      </c>
      <c r="H2173">
        <f t="shared" si="34"/>
        <v>2303</v>
      </c>
    </row>
    <row r="2174" spans="1:8" x14ac:dyDescent="0.25">
      <c r="A2174" s="2">
        <v>1038</v>
      </c>
      <c r="B2174" s="2">
        <v>16601</v>
      </c>
      <c r="C2174" s="2">
        <v>2125</v>
      </c>
      <c r="D2174" s="2" t="s">
        <v>4</v>
      </c>
      <c r="E2174" s="1">
        <v>31</v>
      </c>
      <c r="F2174" s="10">
        <v>45640</v>
      </c>
      <c r="G2174" s="2">
        <v>4</v>
      </c>
      <c r="H2174">
        <f t="shared" si="34"/>
        <v>4428</v>
      </c>
    </row>
    <row r="2175" spans="1:8" x14ac:dyDescent="0.25">
      <c r="A2175" s="2">
        <v>1038</v>
      </c>
      <c r="B2175" s="2">
        <v>17280</v>
      </c>
      <c r="C2175" s="1">
        <v>455</v>
      </c>
      <c r="D2175" s="2" t="s">
        <v>6</v>
      </c>
      <c r="E2175" s="1">
        <v>57</v>
      </c>
      <c r="F2175" s="10">
        <v>45648</v>
      </c>
      <c r="G2175" s="2">
        <v>2</v>
      </c>
      <c r="H2175">
        <f t="shared" si="34"/>
        <v>4883</v>
      </c>
    </row>
    <row r="2176" spans="1:8" x14ac:dyDescent="0.25">
      <c r="A2176" s="2">
        <v>1038</v>
      </c>
      <c r="B2176" s="2">
        <v>14654</v>
      </c>
      <c r="C2176" s="2">
        <v>2929</v>
      </c>
      <c r="D2176" s="2" t="s">
        <v>4</v>
      </c>
      <c r="E2176" s="1">
        <v>63</v>
      </c>
      <c r="F2176" s="10">
        <v>45652</v>
      </c>
      <c r="G2176" s="2">
        <v>5</v>
      </c>
      <c r="H2176">
        <f t="shared" si="34"/>
        <v>7812</v>
      </c>
    </row>
    <row r="2177" spans="1:8" x14ac:dyDescent="0.25">
      <c r="A2177" s="2">
        <v>1039</v>
      </c>
      <c r="B2177" s="2">
        <v>12207</v>
      </c>
      <c r="C2177" s="2">
        <v>2358</v>
      </c>
      <c r="D2177" s="2" t="s">
        <v>4</v>
      </c>
      <c r="E2177" s="1">
        <v>51</v>
      </c>
      <c r="F2177" s="10">
        <v>44931</v>
      </c>
      <c r="G2177" s="1">
        <v>4</v>
      </c>
      <c r="H2177">
        <f t="shared" si="34"/>
        <v>12207</v>
      </c>
    </row>
    <row r="2178" spans="1:8" x14ac:dyDescent="0.25">
      <c r="A2178" s="2">
        <v>1039</v>
      </c>
      <c r="B2178" s="2">
        <v>10559</v>
      </c>
      <c r="C2178" s="2">
        <v>-2574</v>
      </c>
      <c r="D2178" s="2" t="s">
        <v>5</v>
      </c>
      <c r="E2178" s="2">
        <v>44</v>
      </c>
      <c r="F2178" s="10">
        <v>44949</v>
      </c>
      <c r="G2178" s="2">
        <v>5</v>
      </c>
      <c r="H2178">
        <f t="shared" si="34"/>
        <v>9633</v>
      </c>
    </row>
    <row r="2179" spans="1:8" x14ac:dyDescent="0.25">
      <c r="A2179" s="2">
        <v>1039</v>
      </c>
      <c r="B2179" s="2">
        <v>12949</v>
      </c>
      <c r="C2179" s="2">
        <v>-1658</v>
      </c>
      <c r="D2179" s="2" t="s">
        <v>5</v>
      </c>
      <c r="E2179" s="1">
        <v>34</v>
      </c>
      <c r="F2179" s="10">
        <v>45000</v>
      </c>
      <c r="G2179" s="1">
        <v>5</v>
      </c>
      <c r="H2179">
        <f t="shared" si="34"/>
        <v>7975</v>
      </c>
    </row>
    <row r="2180" spans="1:8" x14ac:dyDescent="0.25">
      <c r="A2180" s="2">
        <v>1039</v>
      </c>
      <c r="B2180" s="2">
        <v>15602</v>
      </c>
      <c r="C2180" s="2">
        <v>3393</v>
      </c>
      <c r="D2180" s="2" t="s">
        <v>4</v>
      </c>
      <c r="E2180" s="1">
        <v>54</v>
      </c>
      <c r="F2180" s="10">
        <v>45016</v>
      </c>
      <c r="G2180" s="1">
        <v>3</v>
      </c>
      <c r="H2180">
        <f t="shared" si="34"/>
        <v>11368</v>
      </c>
    </row>
    <row r="2181" spans="1:8" x14ac:dyDescent="0.25">
      <c r="A2181" s="2">
        <v>1039</v>
      </c>
      <c r="B2181" s="2">
        <v>12556</v>
      </c>
      <c r="C2181" s="2">
        <v>1102</v>
      </c>
      <c r="D2181" s="2" t="s">
        <v>4</v>
      </c>
      <c r="E2181" s="1">
        <v>56</v>
      </c>
      <c r="F2181" s="10">
        <v>45033</v>
      </c>
      <c r="G2181" s="1">
        <v>1</v>
      </c>
      <c r="H2181">
        <f t="shared" si="34"/>
        <v>12470</v>
      </c>
    </row>
    <row r="2182" spans="1:8" x14ac:dyDescent="0.25">
      <c r="A2182" s="2">
        <v>1039</v>
      </c>
      <c r="B2182" s="2">
        <v>19925</v>
      </c>
      <c r="C2182" s="1">
        <v>1436</v>
      </c>
      <c r="D2182" s="2" t="s">
        <v>6</v>
      </c>
      <c r="E2182" s="1">
        <v>38</v>
      </c>
      <c r="F2182" s="10">
        <v>45061</v>
      </c>
      <c r="G2182" s="1">
        <v>2</v>
      </c>
      <c r="H2182">
        <f t="shared" si="34"/>
        <v>13906</v>
      </c>
    </row>
    <row r="2183" spans="1:8" x14ac:dyDescent="0.25">
      <c r="A2183" s="2">
        <v>1039</v>
      </c>
      <c r="B2183" s="2">
        <v>8849</v>
      </c>
      <c r="C2183" s="1">
        <v>658</v>
      </c>
      <c r="D2183" s="2" t="s">
        <v>6</v>
      </c>
      <c r="E2183" s="1">
        <v>56</v>
      </c>
      <c r="F2183" s="10">
        <v>45065</v>
      </c>
      <c r="G2183" s="1">
        <v>3</v>
      </c>
      <c r="H2183">
        <f t="shared" si="34"/>
        <v>14564</v>
      </c>
    </row>
    <row r="2184" spans="1:8" x14ac:dyDescent="0.25">
      <c r="A2184" s="2">
        <v>1039</v>
      </c>
      <c r="B2184" s="2">
        <v>11721</v>
      </c>
      <c r="C2184" s="1">
        <v>418</v>
      </c>
      <c r="D2184" s="2" t="s">
        <v>6</v>
      </c>
      <c r="E2184" s="1">
        <v>55</v>
      </c>
      <c r="F2184" s="10">
        <v>45065</v>
      </c>
      <c r="G2184" s="1">
        <v>5</v>
      </c>
      <c r="H2184">
        <f t="shared" si="34"/>
        <v>14982</v>
      </c>
    </row>
    <row r="2185" spans="1:8" x14ac:dyDescent="0.25">
      <c r="A2185" s="2">
        <v>1039</v>
      </c>
      <c r="B2185" s="2">
        <v>5261</v>
      </c>
      <c r="C2185" s="2">
        <v>-3916</v>
      </c>
      <c r="D2185" s="2" t="s">
        <v>5</v>
      </c>
      <c r="E2185" s="1">
        <v>33</v>
      </c>
      <c r="F2185" s="10">
        <v>45089</v>
      </c>
      <c r="G2185" s="1">
        <v>5</v>
      </c>
      <c r="H2185">
        <f t="shared" si="34"/>
        <v>11066</v>
      </c>
    </row>
    <row r="2186" spans="1:8" x14ac:dyDescent="0.25">
      <c r="A2186" s="2">
        <v>1039</v>
      </c>
      <c r="B2186" s="2">
        <v>16426</v>
      </c>
      <c r="C2186" s="1">
        <v>746</v>
      </c>
      <c r="D2186" s="2" t="s">
        <v>6</v>
      </c>
      <c r="E2186" s="1">
        <v>33</v>
      </c>
      <c r="F2186" s="10">
        <v>45100</v>
      </c>
      <c r="G2186" s="1">
        <v>3</v>
      </c>
      <c r="H2186">
        <f t="shared" si="34"/>
        <v>11812</v>
      </c>
    </row>
    <row r="2187" spans="1:8" x14ac:dyDescent="0.25">
      <c r="A2187" s="2">
        <v>1039</v>
      </c>
      <c r="B2187" s="2">
        <v>6273</v>
      </c>
      <c r="C2187" s="1">
        <v>859</v>
      </c>
      <c r="D2187" s="2" t="s">
        <v>6</v>
      </c>
      <c r="E2187" s="1">
        <v>36</v>
      </c>
      <c r="F2187" s="10">
        <v>45106</v>
      </c>
      <c r="G2187" s="1">
        <v>5</v>
      </c>
      <c r="H2187">
        <f t="shared" si="34"/>
        <v>12671</v>
      </c>
    </row>
    <row r="2188" spans="1:8" x14ac:dyDescent="0.25">
      <c r="A2188" s="2">
        <v>1039</v>
      </c>
      <c r="B2188" s="2">
        <v>8264</v>
      </c>
      <c r="C2188" s="2">
        <v>-3107</v>
      </c>
      <c r="D2188" s="2" t="s">
        <v>5</v>
      </c>
      <c r="E2188" s="1">
        <v>63</v>
      </c>
      <c r="F2188" s="10">
        <v>45110</v>
      </c>
      <c r="G2188" s="1">
        <v>4</v>
      </c>
      <c r="H2188">
        <f t="shared" si="34"/>
        <v>9564</v>
      </c>
    </row>
    <row r="2189" spans="1:8" x14ac:dyDescent="0.25">
      <c r="A2189" s="2">
        <v>1039</v>
      </c>
      <c r="B2189" s="2">
        <v>18713</v>
      </c>
      <c r="C2189" s="1">
        <v>908</v>
      </c>
      <c r="D2189" s="2" t="s">
        <v>6</v>
      </c>
      <c r="E2189" s="1">
        <v>63</v>
      </c>
      <c r="F2189" s="10">
        <v>45120</v>
      </c>
      <c r="G2189" s="1">
        <v>2</v>
      </c>
      <c r="H2189">
        <f t="shared" si="34"/>
        <v>10472</v>
      </c>
    </row>
    <row r="2190" spans="1:8" x14ac:dyDescent="0.25">
      <c r="A2190" s="2">
        <v>1039</v>
      </c>
      <c r="B2190" s="2">
        <v>16692</v>
      </c>
      <c r="C2190" s="1">
        <v>396</v>
      </c>
      <c r="D2190" s="2" t="s">
        <v>6</v>
      </c>
      <c r="E2190" s="1">
        <v>43</v>
      </c>
      <c r="F2190" s="10">
        <v>45139</v>
      </c>
      <c r="G2190" s="1">
        <v>3</v>
      </c>
      <c r="H2190">
        <f t="shared" si="34"/>
        <v>10868</v>
      </c>
    </row>
    <row r="2191" spans="1:8" x14ac:dyDescent="0.25">
      <c r="A2191" s="2">
        <v>1039</v>
      </c>
      <c r="B2191" s="2">
        <v>9508</v>
      </c>
      <c r="C2191" s="1">
        <v>323</v>
      </c>
      <c r="D2191" s="2" t="s">
        <v>6</v>
      </c>
      <c r="E2191" s="1">
        <v>51</v>
      </c>
      <c r="F2191" s="10">
        <v>45156</v>
      </c>
      <c r="G2191" s="1">
        <v>3</v>
      </c>
      <c r="H2191">
        <f t="shared" si="34"/>
        <v>11191</v>
      </c>
    </row>
    <row r="2192" spans="1:8" x14ac:dyDescent="0.25">
      <c r="A2192" s="2">
        <v>1039</v>
      </c>
      <c r="B2192" s="2">
        <v>14684</v>
      </c>
      <c r="C2192" s="2">
        <v>-601</v>
      </c>
      <c r="D2192" s="2" t="s">
        <v>5</v>
      </c>
      <c r="E2192" s="1">
        <v>54</v>
      </c>
      <c r="F2192" s="10">
        <v>45171</v>
      </c>
      <c r="G2192" s="1">
        <v>1</v>
      </c>
      <c r="H2192">
        <f t="shared" si="34"/>
        <v>10590</v>
      </c>
    </row>
    <row r="2193" spans="1:8" x14ac:dyDescent="0.25">
      <c r="A2193" s="2">
        <v>1039</v>
      </c>
      <c r="B2193" s="2">
        <v>19296</v>
      </c>
      <c r="C2193" s="1">
        <v>340</v>
      </c>
      <c r="D2193" s="2" t="s">
        <v>6</v>
      </c>
      <c r="E2193" s="1">
        <v>44</v>
      </c>
      <c r="F2193" s="10">
        <v>45178</v>
      </c>
      <c r="G2193" s="1">
        <v>5</v>
      </c>
      <c r="H2193">
        <f t="shared" si="34"/>
        <v>10930</v>
      </c>
    </row>
    <row r="2194" spans="1:8" x14ac:dyDescent="0.25">
      <c r="A2194" s="2">
        <v>1039</v>
      </c>
      <c r="B2194" s="2">
        <v>11318</v>
      </c>
      <c r="C2194" s="1">
        <v>-392</v>
      </c>
      <c r="D2194" s="2" t="s">
        <v>6</v>
      </c>
      <c r="E2194" s="1">
        <v>65</v>
      </c>
      <c r="F2194" s="10">
        <v>45179</v>
      </c>
      <c r="G2194" s="1">
        <v>3</v>
      </c>
      <c r="H2194">
        <f t="shared" si="34"/>
        <v>10538</v>
      </c>
    </row>
    <row r="2195" spans="1:8" x14ac:dyDescent="0.25">
      <c r="A2195" s="2">
        <v>1039</v>
      </c>
      <c r="B2195" s="2">
        <v>8646</v>
      </c>
      <c r="C2195" s="2">
        <v>-3636</v>
      </c>
      <c r="D2195" s="2" t="s">
        <v>5</v>
      </c>
      <c r="E2195" s="1">
        <v>60</v>
      </c>
      <c r="F2195" s="10">
        <v>45183</v>
      </c>
      <c r="G2195" s="1">
        <v>1</v>
      </c>
      <c r="H2195">
        <f t="shared" si="34"/>
        <v>6902</v>
      </c>
    </row>
    <row r="2196" spans="1:8" x14ac:dyDescent="0.25">
      <c r="A2196" s="2">
        <v>1039</v>
      </c>
      <c r="B2196" s="2">
        <v>17172</v>
      </c>
      <c r="C2196" s="2">
        <v>-3402</v>
      </c>
      <c r="D2196" s="2" t="s">
        <v>5</v>
      </c>
      <c r="E2196" s="1">
        <v>47</v>
      </c>
      <c r="F2196" s="10">
        <v>45184</v>
      </c>
      <c r="G2196" s="1">
        <v>1</v>
      </c>
      <c r="H2196">
        <f t="shared" si="34"/>
        <v>3500</v>
      </c>
    </row>
    <row r="2197" spans="1:8" x14ac:dyDescent="0.25">
      <c r="A2197" s="2">
        <v>1039</v>
      </c>
      <c r="B2197" s="2">
        <v>7902</v>
      </c>
      <c r="C2197" s="1">
        <v>1473</v>
      </c>
      <c r="D2197" s="2" t="s">
        <v>6</v>
      </c>
      <c r="E2197" s="1">
        <v>43</v>
      </c>
      <c r="F2197" s="10">
        <v>45189</v>
      </c>
      <c r="G2197" s="1">
        <v>4</v>
      </c>
      <c r="H2197">
        <f t="shared" si="34"/>
        <v>4973</v>
      </c>
    </row>
    <row r="2198" spans="1:8" x14ac:dyDescent="0.25">
      <c r="A2198" s="2">
        <v>1039</v>
      </c>
      <c r="B2198" s="2">
        <v>8691</v>
      </c>
      <c r="C2198" s="2">
        <v>2979</v>
      </c>
      <c r="D2198" s="2" t="s">
        <v>4</v>
      </c>
      <c r="E2198" s="1">
        <v>56</v>
      </c>
      <c r="F2198" s="10">
        <v>45211</v>
      </c>
      <c r="G2198" s="1">
        <v>4</v>
      </c>
      <c r="H2198">
        <f t="shared" si="34"/>
        <v>7952</v>
      </c>
    </row>
    <row r="2199" spans="1:8" x14ac:dyDescent="0.25">
      <c r="A2199" s="2">
        <v>1039</v>
      </c>
      <c r="B2199" s="2">
        <v>15538</v>
      </c>
      <c r="C2199" s="2">
        <v>2446</v>
      </c>
      <c r="D2199" s="2" t="s">
        <v>4</v>
      </c>
      <c r="E2199" s="1">
        <v>43</v>
      </c>
      <c r="F2199" s="10">
        <v>45213</v>
      </c>
      <c r="G2199" s="1">
        <v>3</v>
      </c>
      <c r="H2199">
        <f t="shared" si="34"/>
        <v>10398</v>
      </c>
    </row>
    <row r="2200" spans="1:8" x14ac:dyDescent="0.25">
      <c r="A2200" s="2">
        <v>1039</v>
      </c>
      <c r="B2200" s="2">
        <v>11385</v>
      </c>
      <c r="C2200" s="2">
        <v>1776</v>
      </c>
      <c r="D2200" s="2" t="s">
        <v>4</v>
      </c>
      <c r="E2200" s="1">
        <v>34</v>
      </c>
      <c r="F2200" s="10">
        <v>45221</v>
      </c>
      <c r="G2200" s="1">
        <v>3</v>
      </c>
      <c r="H2200">
        <f t="shared" si="34"/>
        <v>12174</v>
      </c>
    </row>
    <row r="2201" spans="1:8" x14ac:dyDescent="0.25">
      <c r="A2201" s="2">
        <v>1039</v>
      </c>
      <c r="B2201" s="2">
        <v>19286</v>
      </c>
      <c r="C2201" s="2">
        <v>3659</v>
      </c>
      <c r="D2201" s="2" t="s">
        <v>4</v>
      </c>
      <c r="E2201" s="1">
        <v>29</v>
      </c>
      <c r="F2201" s="10">
        <v>45227</v>
      </c>
      <c r="G2201" s="1">
        <v>1</v>
      </c>
      <c r="H2201">
        <f t="shared" si="34"/>
        <v>15833</v>
      </c>
    </row>
    <row r="2202" spans="1:8" x14ac:dyDescent="0.25">
      <c r="A2202" s="2">
        <v>1039</v>
      </c>
      <c r="B2202" s="2">
        <v>16859</v>
      </c>
      <c r="C2202" s="2">
        <v>715</v>
      </c>
      <c r="D2202" s="2" t="s">
        <v>4</v>
      </c>
      <c r="E2202" s="1">
        <v>57</v>
      </c>
      <c r="F2202" s="10">
        <v>45243</v>
      </c>
      <c r="G2202" s="1">
        <v>3</v>
      </c>
      <c r="H2202">
        <f t="shared" si="34"/>
        <v>16548</v>
      </c>
    </row>
    <row r="2203" spans="1:8" x14ac:dyDescent="0.25">
      <c r="A2203" s="2">
        <v>1039</v>
      </c>
      <c r="B2203" s="2">
        <v>18697</v>
      </c>
      <c r="C2203" s="2">
        <v>-843</v>
      </c>
      <c r="D2203" s="2" t="s">
        <v>5</v>
      </c>
      <c r="E2203" s="1">
        <v>30</v>
      </c>
      <c r="F2203" s="10">
        <v>45257</v>
      </c>
      <c r="G2203" s="1">
        <v>3</v>
      </c>
      <c r="H2203">
        <f t="shared" si="34"/>
        <v>15705</v>
      </c>
    </row>
    <row r="2204" spans="1:8" x14ac:dyDescent="0.25">
      <c r="A2204" s="2">
        <v>1039</v>
      </c>
      <c r="B2204" s="2">
        <v>5182</v>
      </c>
      <c r="C2204" s="2">
        <v>4952</v>
      </c>
      <c r="D2204" s="2" t="s">
        <v>4</v>
      </c>
      <c r="E2204" s="1">
        <v>38</v>
      </c>
      <c r="F2204" s="10">
        <v>45260</v>
      </c>
      <c r="G2204" s="1">
        <v>5</v>
      </c>
      <c r="H2204">
        <f t="shared" si="34"/>
        <v>20657</v>
      </c>
    </row>
    <row r="2205" spans="1:8" x14ac:dyDescent="0.25">
      <c r="A2205" s="2">
        <v>1039</v>
      </c>
      <c r="B2205" s="2">
        <v>11063</v>
      </c>
      <c r="C2205" s="2">
        <v>1647</v>
      </c>
      <c r="D2205" s="2" t="s">
        <v>4</v>
      </c>
      <c r="E2205" s="1">
        <v>53</v>
      </c>
      <c r="F2205" s="10">
        <v>45263</v>
      </c>
      <c r="G2205" s="1">
        <v>4</v>
      </c>
      <c r="H2205">
        <f t="shared" si="34"/>
        <v>22304</v>
      </c>
    </row>
    <row r="2206" spans="1:8" x14ac:dyDescent="0.25">
      <c r="A2206" s="2">
        <v>1039</v>
      </c>
      <c r="B2206" s="2">
        <v>6261</v>
      </c>
      <c r="C2206" s="2">
        <v>826</v>
      </c>
      <c r="D2206" s="2" t="s">
        <v>4</v>
      </c>
      <c r="E2206" s="1">
        <v>53</v>
      </c>
      <c r="F2206" s="10">
        <v>45266</v>
      </c>
      <c r="G2206" s="1">
        <v>1</v>
      </c>
      <c r="H2206">
        <f t="shared" si="34"/>
        <v>23130</v>
      </c>
    </row>
    <row r="2207" spans="1:8" x14ac:dyDescent="0.25">
      <c r="A2207" s="2">
        <v>1039</v>
      </c>
      <c r="B2207" s="2">
        <v>12227</v>
      </c>
      <c r="C2207" s="1">
        <v>1361</v>
      </c>
      <c r="D2207" s="2" t="s">
        <v>6</v>
      </c>
      <c r="E2207" s="1">
        <v>31</v>
      </c>
      <c r="F2207" s="10">
        <v>45304</v>
      </c>
      <c r="G2207" s="1">
        <v>2</v>
      </c>
      <c r="H2207">
        <f t="shared" si="34"/>
        <v>24491</v>
      </c>
    </row>
    <row r="2208" spans="1:8" x14ac:dyDescent="0.25">
      <c r="A2208" s="2">
        <v>1039</v>
      </c>
      <c r="B2208" s="2">
        <v>16809</v>
      </c>
      <c r="C2208" s="2">
        <v>-4433</v>
      </c>
      <c r="D2208" s="2" t="s">
        <v>5</v>
      </c>
      <c r="E2208" s="1">
        <v>37</v>
      </c>
      <c r="F2208" s="10">
        <v>45311</v>
      </c>
      <c r="G2208" s="1">
        <v>3</v>
      </c>
      <c r="H2208">
        <f t="shared" si="34"/>
        <v>20058</v>
      </c>
    </row>
    <row r="2209" spans="1:8" x14ac:dyDescent="0.25">
      <c r="A2209" s="2">
        <v>1039</v>
      </c>
      <c r="B2209" s="2">
        <v>9396</v>
      </c>
      <c r="C2209" s="2">
        <v>374</v>
      </c>
      <c r="D2209" s="2" t="s">
        <v>4</v>
      </c>
      <c r="E2209" s="1">
        <v>68</v>
      </c>
      <c r="F2209" s="10">
        <v>45315</v>
      </c>
      <c r="G2209" s="1">
        <v>3</v>
      </c>
      <c r="H2209">
        <f t="shared" si="34"/>
        <v>20432</v>
      </c>
    </row>
    <row r="2210" spans="1:8" x14ac:dyDescent="0.25">
      <c r="A2210" s="2">
        <v>1039</v>
      </c>
      <c r="B2210" s="2">
        <v>15931</v>
      </c>
      <c r="C2210" s="2">
        <v>1704</v>
      </c>
      <c r="D2210" s="2" t="s">
        <v>4</v>
      </c>
      <c r="E2210" s="1">
        <v>53</v>
      </c>
      <c r="F2210" s="10">
        <v>45318</v>
      </c>
      <c r="G2210" s="1">
        <v>1</v>
      </c>
      <c r="H2210">
        <f t="shared" si="34"/>
        <v>22136</v>
      </c>
    </row>
    <row r="2211" spans="1:8" x14ac:dyDescent="0.25">
      <c r="A2211" s="2">
        <v>1039</v>
      </c>
      <c r="B2211" s="2">
        <v>13724</v>
      </c>
      <c r="C2211" s="1">
        <v>28</v>
      </c>
      <c r="D2211" s="2" t="s">
        <v>6</v>
      </c>
      <c r="E2211" s="1">
        <v>53</v>
      </c>
      <c r="F2211" s="10">
        <v>45341</v>
      </c>
      <c r="G2211" s="1">
        <v>4</v>
      </c>
      <c r="H2211">
        <f t="shared" si="34"/>
        <v>22164</v>
      </c>
    </row>
    <row r="2212" spans="1:8" x14ac:dyDescent="0.25">
      <c r="A2212" s="2">
        <v>1039</v>
      </c>
      <c r="B2212" s="2">
        <v>19085</v>
      </c>
      <c r="C2212" s="1">
        <v>877</v>
      </c>
      <c r="D2212" s="2" t="s">
        <v>6</v>
      </c>
      <c r="E2212" s="1">
        <v>50</v>
      </c>
      <c r="F2212" s="10">
        <v>45357</v>
      </c>
      <c r="G2212" s="1">
        <v>3</v>
      </c>
      <c r="H2212">
        <f t="shared" si="34"/>
        <v>23041</v>
      </c>
    </row>
    <row r="2213" spans="1:8" x14ac:dyDescent="0.25">
      <c r="A2213" s="2">
        <v>1039</v>
      </c>
      <c r="B2213" s="2">
        <v>7451</v>
      </c>
      <c r="C2213" s="1">
        <v>890</v>
      </c>
      <c r="D2213" s="2" t="s">
        <v>6</v>
      </c>
      <c r="E2213" s="1">
        <v>57</v>
      </c>
      <c r="F2213" s="10">
        <v>45372</v>
      </c>
      <c r="G2213" s="1">
        <v>4</v>
      </c>
      <c r="H2213">
        <f t="shared" si="34"/>
        <v>23931</v>
      </c>
    </row>
    <row r="2214" spans="1:8" x14ac:dyDescent="0.25">
      <c r="A2214" s="2">
        <v>1039</v>
      </c>
      <c r="B2214" s="2">
        <v>19368</v>
      </c>
      <c r="C2214" s="1">
        <v>-131</v>
      </c>
      <c r="D2214" s="2" t="s">
        <v>6</v>
      </c>
      <c r="E2214" s="1">
        <v>44</v>
      </c>
      <c r="F2214" s="10">
        <v>45378</v>
      </c>
      <c r="G2214" s="1">
        <v>2</v>
      </c>
      <c r="H2214">
        <f t="shared" si="34"/>
        <v>23800</v>
      </c>
    </row>
    <row r="2215" spans="1:8" x14ac:dyDescent="0.25">
      <c r="A2215" s="2">
        <v>1039</v>
      </c>
      <c r="B2215" s="2">
        <v>14635</v>
      </c>
      <c r="C2215" s="2">
        <v>-1956</v>
      </c>
      <c r="D2215" s="2" t="s">
        <v>5</v>
      </c>
      <c r="E2215" s="1">
        <v>35</v>
      </c>
      <c r="F2215" s="10">
        <v>45386</v>
      </c>
      <c r="G2215" s="1">
        <v>3</v>
      </c>
      <c r="H2215">
        <f t="shared" si="34"/>
        <v>21844</v>
      </c>
    </row>
    <row r="2216" spans="1:8" x14ac:dyDescent="0.25">
      <c r="A2216" s="2">
        <v>1039</v>
      </c>
      <c r="B2216" s="2">
        <v>5658</v>
      </c>
      <c r="C2216" s="2">
        <v>-696</v>
      </c>
      <c r="D2216" s="2" t="s">
        <v>5</v>
      </c>
      <c r="E2216" s="1">
        <v>58</v>
      </c>
      <c r="F2216" s="10">
        <v>45399</v>
      </c>
      <c r="G2216" s="1">
        <v>3</v>
      </c>
      <c r="H2216">
        <f t="shared" si="34"/>
        <v>21148</v>
      </c>
    </row>
    <row r="2217" spans="1:8" x14ac:dyDescent="0.25">
      <c r="A2217" s="2">
        <v>1039</v>
      </c>
      <c r="B2217" s="2">
        <v>8326</v>
      </c>
      <c r="C2217" s="2">
        <v>3717</v>
      </c>
      <c r="D2217" s="2" t="s">
        <v>4</v>
      </c>
      <c r="E2217" s="1">
        <v>29</v>
      </c>
      <c r="F2217" s="10">
        <v>45402</v>
      </c>
      <c r="G2217" s="1">
        <v>3</v>
      </c>
      <c r="H2217">
        <f t="shared" si="34"/>
        <v>24865</v>
      </c>
    </row>
    <row r="2218" spans="1:8" x14ac:dyDescent="0.25">
      <c r="A2218" s="2">
        <v>1039</v>
      </c>
      <c r="B2218" s="2">
        <v>10628</v>
      </c>
      <c r="C2218" s="1">
        <v>-305</v>
      </c>
      <c r="D2218" s="2" t="s">
        <v>6</v>
      </c>
      <c r="E2218" s="1">
        <v>54</v>
      </c>
      <c r="F2218" s="10">
        <v>45404</v>
      </c>
      <c r="G2218" s="1">
        <v>1</v>
      </c>
      <c r="H2218">
        <f t="shared" si="34"/>
        <v>24560</v>
      </c>
    </row>
    <row r="2219" spans="1:8" x14ac:dyDescent="0.25">
      <c r="A2219" s="2">
        <v>1039</v>
      </c>
      <c r="B2219" s="2">
        <v>17146</v>
      </c>
      <c r="C2219" s="2">
        <v>-3988</v>
      </c>
      <c r="D2219" s="2" t="s">
        <v>5</v>
      </c>
      <c r="E2219" s="1">
        <v>58</v>
      </c>
      <c r="F2219" s="10">
        <v>45408</v>
      </c>
      <c r="G2219" s="1">
        <v>2</v>
      </c>
      <c r="H2219">
        <f t="shared" si="34"/>
        <v>20572</v>
      </c>
    </row>
    <row r="2220" spans="1:8" x14ac:dyDescent="0.25">
      <c r="A2220" s="2">
        <v>1039</v>
      </c>
      <c r="B2220" s="2">
        <v>5316</v>
      </c>
      <c r="C2220" s="2">
        <v>-1534</v>
      </c>
      <c r="D2220" s="2" t="s">
        <v>5</v>
      </c>
      <c r="E2220" s="1">
        <v>62</v>
      </c>
      <c r="F2220" s="10">
        <v>45412</v>
      </c>
      <c r="G2220" s="1">
        <v>3</v>
      </c>
      <c r="H2220">
        <f t="shared" si="34"/>
        <v>19038</v>
      </c>
    </row>
    <row r="2221" spans="1:8" x14ac:dyDescent="0.25">
      <c r="A2221" s="2">
        <v>1039</v>
      </c>
      <c r="B2221" s="2">
        <v>19713</v>
      </c>
      <c r="C2221" s="2">
        <v>2602</v>
      </c>
      <c r="D2221" s="2" t="s">
        <v>4</v>
      </c>
      <c r="E2221" s="1">
        <v>54</v>
      </c>
      <c r="F2221" s="10">
        <v>45423</v>
      </c>
      <c r="G2221" s="1">
        <v>5</v>
      </c>
      <c r="H2221">
        <f t="shared" si="34"/>
        <v>21640</v>
      </c>
    </row>
    <row r="2222" spans="1:8" x14ac:dyDescent="0.25">
      <c r="A2222" s="2">
        <v>1039</v>
      </c>
      <c r="B2222" s="2">
        <v>6944</v>
      </c>
      <c r="C2222" s="2">
        <v>-4083</v>
      </c>
      <c r="D2222" s="2" t="s">
        <v>5</v>
      </c>
      <c r="E2222" s="1">
        <v>62</v>
      </c>
      <c r="F2222" s="10">
        <v>45426</v>
      </c>
      <c r="G2222" s="1">
        <v>4</v>
      </c>
      <c r="H2222">
        <f t="shared" si="34"/>
        <v>17557</v>
      </c>
    </row>
    <row r="2223" spans="1:8" x14ac:dyDescent="0.25">
      <c r="A2223" s="2">
        <v>1039</v>
      </c>
      <c r="B2223" s="2">
        <v>19825</v>
      </c>
      <c r="C2223" s="2">
        <v>3925</v>
      </c>
      <c r="D2223" s="2" t="s">
        <v>4</v>
      </c>
      <c r="E2223" s="1">
        <v>60</v>
      </c>
      <c r="F2223" s="10">
        <v>45437</v>
      </c>
      <c r="G2223" s="1">
        <v>1</v>
      </c>
      <c r="H2223">
        <f t="shared" si="34"/>
        <v>21482</v>
      </c>
    </row>
    <row r="2224" spans="1:8" x14ac:dyDescent="0.25">
      <c r="A2224" s="2">
        <v>1039</v>
      </c>
      <c r="B2224" s="2">
        <v>11030</v>
      </c>
      <c r="C2224" s="2">
        <v>-1980</v>
      </c>
      <c r="D2224" s="2" t="s">
        <v>5</v>
      </c>
      <c r="E2224" s="1">
        <v>60</v>
      </c>
      <c r="F2224" s="10">
        <v>45441</v>
      </c>
      <c r="G2224" s="1">
        <v>5</v>
      </c>
      <c r="H2224">
        <f t="shared" si="34"/>
        <v>19502</v>
      </c>
    </row>
    <row r="2225" spans="1:8" x14ac:dyDescent="0.25">
      <c r="A2225" s="2">
        <v>1039</v>
      </c>
      <c r="B2225" s="2">
        <v>7431</v>
      </c>
      <c r="C2225" s="2">
        <v>-575</v>
      </c>
      <c r="D2225" s="2" t="s">
        <v>5</v>
      </c>
      <c r="E2225" s="1">
        <v>62</v>
      </c>
      <c r="F2225" s="10">
        <v>45444</v>
      </c>
      <c r="G2225" s="1">
        <v>5</v>
      </c>
      <c r="H2225">
        <f t="shared" ref="H2225:H2288" si="35">IF(A2225=A2224,H2224+C2225,B2225)</f>
        <v>18927</v>
      </c>
    </row>
    <row r="2226" spans="1:8" x14ac:dyDescent="0.25">
      <c r="A2226" s="2">
        <v>1039</v>
      </c>
      <c r="B2226" s="2">
        <v>19595</v>
      </c>
      <c r="C2226" s="2">
        <v>-1304</v>
      </c>
      <c r="D2226" s="2" t="s">
        <v>5</v>
      </c>
      <c r="E2226" s="1">
        <v>63</v>
      </c>
      <c r="F2226" s="10">
        <v>45471</v>
      </c>
      <c r="G2226" s="1">
        <v>5</v>
      </c>
      <c r="H2226">
        <f t="shared" si="35"/>
        <v>17623</v>
      </c>
    </row>
    <row r="2227" spans="1:8" x14ac:dyDescent="0.25">
      <c r="A2227" s="2">
        <v>1039</v>
      </c>
      <c r="B2227" s="2">
        <v>15464</v>
      </c>
      <c r="C2227" s="1">
        <v>345</v>
      </c>
      <c r="D2227" s="2" t="s">
        <v>6</v>
      </c>
      <c r="E2227" s="1">
        <v>64</v>
      </c>
      <c r="F2227" s="10">
        <v>45503</v>
      </c>
      <c r="G2227" s="1">
        <v>3</v>
      </c>
      <c r="H2227">
        <f t="shared" si="35"/>
        <v>17968</v>
      </c>
    </row>
    <row r="2228" spans="1:8" x14ac:dyDescent="0.25">
      <c r="A2228" s="2">
        <v>1039</v>
      </c>
      <c r="B2228" s="2">
        <v>19814</v>
      </c>
      <c r="C2228" s="2">
        <v>-2382</v>
      </c>
      <c r="D2228" s="2" t="s">
        <v>5</v>
      </c>
      <c r="E2228" s="1">
        <v>29</v>
      </c>
      <c r="F2228" s="10">
        <v>45511</v>
      </c>
      <c r="G2228" s="1">
        <v>5</v>
      </c>
      <c r="H2228">
        <f t="shared" si="35"/>
        <v>15586</v>
      </c>
    </row>
    <row r="2229" spans="1:8" x14ac:dyDescent="0.25">
      <c r="A2229" s="2">
        <v>1039</v>
      </c>
      <c r="B2229" s="2">
        <v>11896</v>
      </c>
      <c r="C2229" s="1">
        <v>189</v>
      </c>
      <c r="D2229" s="2" t="s">
        <v>6</v>
      </c>
      <c r="E2229" s="1">
        <v>44</v>
      </c>
      <c r="F2229" s="10">
        <v>45552</v>
      </c>
      <c r="G2229" s="1">
        <v>3</v>
      </c>
      <c r="H2229">
        <f t="shared" si="35"/>
        <v>15775</v>
      </c>
    </row>
    <row r="2230" spans="1:8" x14ac:dyDescent="0.25">
      <c r="A2230" s="2">
        <v>1039</v>
      </c>
      <c r="B2230" s="2">
        <v>12744</v>
      </c>
      <c r="C2230" s="2">
        <v>-4802</v>
      </c>
      <c r="D2230" s="2" t="s">
        <v>5</v>
      </c>
      <c r="E2230" s="1">
        <v>27</v>
      </c>
      <c r="F2230" s="10">
        <v>45567</v>
      </c>
      <c r="G2230" s="2">
        <v>1</v>
      </c>
      <c r="H2230">
        <f t="shared" si="35"/>
        <v>10973</v>
      </c>
    </row>
    <row r="2231" spans="1:8" x14ac:dyDescent="0.25">
      <c r="A2231" s="2">
        <v>1039</v>
      </c>
      <c r="B2231" s="2">
        <v>13423</v>
      </c>
      <c r="C2231" s="2">
        <v>-1265</v>
      </c>
      <c r="D2231" s="2" t="s">
        <v>5</v>
      </c>
      <c r="E2231" s="1">
        <v>39</v>
      </c>
      <c r="F2231" s="10">
        <v>45578</v>
      </c>
      <c r="G2231" s="2">
        <v>1</v>
      </c>
      <c r="H2231">
        <f t="shared" si="35"/>
        <v>9708</v>
      </c>
    </row>
    <row r="2232" spans="1:8" x14ac:dyDescent="0.25">
      <c r="A2232" s="2">
        <v>1039</v>
      </c>
      <c r="B2232" s="2">
        <v>9773</v>
      </c>
      <c r="C2232" s="2">
        <v>594</v>
      </c>
      <c r="D2232" s="2" t="s">
        <v>4</v>
      </c>
      <c r="E2232" s="1">
        <v>51</v>
      </c>
      <c r="F2232" s="10">
        <v>45595</v>
      </c>
      <c r="G2232" s="2">
        <v>5</v>
      </c>
      <c r="H2232">
        <f t="shared" si="35"/>
        <v>10302</v>
      </c>
    </row>
    <row r="2233" spans="1:8" x14ac:dyDescent="0.25">
      <c r="A2233" s="2">
        <v>1039</v>
      </c>
      <c r="B2233" s="2">
        <v>12656</v>
      </c>
      <c r="C2233" s="2">
        <v>-2236</v>
      </c>
      <c r="D2233" s="2" t="s">
        <v>5</v>
      </c>
      <c r="E2233" s="1">
        <v>38</v>
      </c>
      <c r="F2233" s="10">
        <v>45616</v>
      </c>
      <c r="G2233" s="2">
        <v>5</v>
      </c>
      <c r="H2233">
        <f t="shared" si="35"/>
        <v>8066</v>
      </c>
    </row>
    <row r="2234" spans="1:8" x14ac:dyDescent="0.25">
      <c r="A2234" s="2">
        <v>1039</v>
      </c>
      <c r="B2234" s="2">
        <v>17171</v>
      </c>
      <c r="C2234" s="2">
        <v>-2672</v>
      </c>
      <c r="D2234" s="2" t="s">
        <v>5</v>
      </c>
      <c r="E2234" s="1">
        <v>44</v>
      </c>
      <c r="F2234" s="10">
        <v>45617</v>
      </c>
      <c r="G2234" s="2">
        <v>1</v>
      </c>
      <c r="H2234">
        <f t="shared" si="35"/>
        <v>5394</v>
      </c>
    </row>
    <row r="2235" spans="1:8" x14ac:dyDescent="0.25">
      <c r="A2235" s="2">
        <v>1039</v>
      </c>
      <c r="B2235" s="2">
        <v>16030</v>
      </c>
      <c r="C2235" s="2">
        <v>2512</v>
      </c>
      <c r="D2235" s="2" t="s">
        <v>4</v>
      </c>
      <c r="E2235" s="1">
        <v>62</v>
      </c>
      <c r="F2235" s="10">
        <v>45624</v>
      </c>
      <c r="G2235" s="2">
        <v>3</v>
      </c>
      <c r="H2235">
        <f t="shared" si="35"/>
        <v>7906</v>
      </c>
    </row>
    <row r="2236" spans="1:8" x14ac:dyDescent="0.25">
      <c r="A2236" s="2">
        <v>1039</v>
      </c>
      <c r="B2236" s="2">
        <v>19267</v>
      </c>
      <c r="C2236" s="1">
        <v>659</v>
      </c>
      <c r="D2236" s="2" t="s">
        <v>6</v>
      </c>
      <c r="E2236" s="1">
        <v>40</v>
      </c>
      <c r="F2236" s="10">
        <v>45637</v>
      </c>
      <c r="G2236" s="2">
        <v>1</v>
      </c>
      <c r="H2236">
        <f t="shared" si="35"/>
        <v>8565</v>
      </c>
    </row>
    <row r="2237" spans="1:8" x14ac:dyDescent="0.25">
      <c r="A2237" s="2">
        <v>1039</v>
      </c>
      <c r="B2237" s="2">
        <v>8441</v>
      </c>
      <c r="C2237" s="1">
        <v>-192</v>
      </c>
      <c r="D2237" s="2" t="s">
        <v>6</v>
      </c>
      <c r="E2237" s="1">
        <v>66</v>
      </c>
      <c r="F2237" s="10">
        <v>45650</v>
      </c>
      <c r="G2237" s="2">
        <v>4</v>
      </c>
      <c r="H2237">
        <f t="shared" si="35"/>
        <v>8373</v>
      </c>
    </row>
    <row r="2238" spans="1:8" x14ac:dyDescent="0.25">
      <c r="A2238" s="2">
        <v>1040</v>
      </c>
      <c r="B2238" s="2">
        <v>9720</v>
      </c>
      <c r="C2238" s="1">
        <v>-400</v>
      </c>
      <c r="D2238" s="2" t="s">
        <v>6</v>
      </c>
      <c r="E2238" s="1">
        <v>43</v>
      </c>
      <c r="F2238" s="10">
        <v>44931</v>
      </c>
      <c r="G2238" s="1">
        <v>1</v>
      </c>
      <c r="H2238">
        <f t="shared" si="35"/>
        <v>9720</v>
      </c>
    </row>
    <row r="2239" spans="1:8" x14ac:dyDescent="0.25">
      <c r="A2239" s="2">
        <v>1040</v>
      </c>
      <c r="B2239" s="2">
        <v>10631</v>
      </c>
      <c r="C2239" s="1">
        <v>667</v>
      </c>
      <c r="D2239" s="2" t="s">
        <v>6</v>
      </c>
      <c r="E2239" s="1">
        <v>54</v>
      </c>
      <c r="F2239" s="10">
        <v>44932</v>
      </c>
      <c r="G2239" s="1">
        <v>1</v>
      </c>
      <c r="H2239">
        <f t="shared" si="35"/>
        <v>10387</v>
      </c>
    </row>
    <row r="2240" spans="1:8" x14ac:dyDescent="0.25">
      <c r="A2240" s="2">
        <v>1040</v>
      </c>
      <c r="B2240" s="2">
        <v>5348</v>
      </c>
      <c r="C2240" s="2">
        <v>3911</v>
      </c>
      <c r="D2240" s="2" t="s">
        <v>4</v>
      </c>
      <c r="E2240" s="1">
        <v>46</v>
      </c>
      <c r="F2240" s="10">
        <v>44933</v>
      </c>
      <c r="G2240" s="1">
        <v>2</v>
      </c>
      <c r="H2240">
        <f t="shared" si="35"/>
        <v>14298</v>
      </c>
    </row>
    <row r="2241" spans="1:8" x14ac:dyDescent="0.25">
      <c r="A2241" s="2">
        <v>1040</v>
      </c>
      <c r="B2241" s="2">
        <v>8565</v>
      </c>
      <c r="C2241" s="2">
        <v>-3640</v>
      </c>
      <c r="D2241" s="2" t="s">
        <v>5</v>
      </c>
      <c r="E2241" s="1">
        <v>29</v>
      </c>
      <c r="F2241" s="10">
        <v>44944</v>
      </c>
      <c r="G2241" s="1">
        <v>3</v>
      </c>
      <c r="H2241">
        <f t="shared" si="35"/>
        <v>10658</v>
      </c>
    </row>
    <row r="2242" spans="1:8" x14ac:dyDescent="0.25">
      <c r="A2242" s="2">
        <v>1040</v>
      </c>
      <c r="B2242" s="2">
        <v>15247</v>
      </c>
      <c r="C2242" s="2">
        <v>-4899</v>
      </c>
      <c r="D2242" s="2" t="s">
        <v>5</v>
      </c>
      <c r="E2242" s="1">
        <v>66</v>
      </c>
      <c r="F2242" s="10">
        <v>44969</v>
      </c>
      <c r="G2242" s="1">
        <v>2</v>
      </c>
      <c r="H2242">
        <f t="shared" si="35"/>
        <v>5759</v>
      </c>
    </row>
    <row r="2243" spans="1:8" x14ac:dyDescent="0.25">
      <c r="A2243" s="2">
        <v>1040</v>
      </c>
      <c r="B2243" s="2">
        <v>15377</v>
      </c>
      <c r="C2243" s="1">
        <v>1159</v>
      </c>
      <c r="D2243" s="2" t="s">
        <v>6</v>
      </c>
      <c r="E2243" s="1">
        <v>62</v>
      </c>
      <c r="F2243" s="10">
        <v>44971</v>
      </c>
      <c r="G2243" s="1">
        <v>2</v>
      </c>
      <c r="H2243">
        <f t="shared" si="35"/>
        <v>6918</v>
      </c>
    </row>
    <row r="2244" spans="1:8" x14ac:dyDescent="0.25">
      <c r="A2244" s="2">
        <v>1040</v>
      </c>
      <c r="B2244" s="2">
        <v>17686</v>
      </c>
      <c r="C2244" s="1">
        <v>1059</v>
      </c>
      <c r="D2244" s="2" t="s">
        <v>6</v>
      </c>
      <c r="E2244" s="1">
        <v>51</v>
      </c>
      <c r="F2244" s="10">
        <v>44975</v>
      </c>
      <c r="G2244" s="1">
        <v>3</v>
      </c>
      <c r="H2244">
        <f t="shared" si="35"/>
        <v>7977</v>
      </c>
    </row>
    <row r="2245" spans="1:8" x14ac:dyDescent="0.25">
      <c r="A2245" s="2">
        <v>1040</v>
      </c>
      <c r="B2245" s="2">
        <v>14853</v>
      </c>
      <c r="C2245" s="2">
        <v>510</v>
      </c>
      <c r="D2245" s="2" t="s">
        <v>4</v>
      </c>
      <c r="E2245" s="1">
        <v>44</v>
      </c>
      <c r="F2245" s="10">
        <v>45011</v>
      </c>
      <c r="G2245" s="1">
        <v>5</v>
      </c>
      <c r="H2245">
        <f t="shared" si="35"/>
        <v>8487</v>
      </c>
    </row>
    <row r="2246" spans="1:8" x14ac:dyDescent="0.25">
      <c r="A2246" s="2">
        <v>1040</v>
      </c>
      <c r="B2246" s="2">
        <v>17492</v>
      </c>
      <c r="C2246" s="2">
        <v>2266</v>
      </c>
      <c r="D2246" s="2" t="s">
        <v>4</v>
      </c>
      <c r="E2246" s="1">
        <v>32</v>
      </c>
      <c r="F2246" s="10">
        <v>45014</v>
      </c>
      <c r="G2246" s="1">
        <v>1</v>
      </c>
      <c r="H2246">
        <f t="shared" si="35"/>
        <v>10753</v>
      </c>
    </row>
    <row r="2247" spans="1:8" x14ac:dyDescent="0.25">
      <c r="A2247" s="2">
        <v>1040</v>
      </c>
      <c r="B2247" s="2">
        <v>10500</v>
      </c>
      <c r="C2247" s="2">
        <v>-4679</v>
      </c>
      <c r="D2247" s="2" t="s">
        <v>5</v>
      </c>
      <c r="E2247" s="1">
        <v>44</v>
      </c>
      <c r="F2247" s="10">
        <v>45043</v>
      </c>
      <c r="G2247" s="1">
        <v>5</v>
      </c>
      <c r="H2247">
        <f t="shared" si="35"/>
        <v>6074</v>
      </c>
    </row>
    <row r="2248" spans="1:8" x14ac:dyDescent="0.25">
      <c r="A2248" s="2">
        <v>1040</v>
      </c>
      <c r="B2248" s="2">
        <v>11659</v>
      </c>
      <c r="C2248" s="2">
        <v>-552</v>
      </c>
      <c r="D2248" s="2" t="s">
        <v>5</v>
      </c>
      <c r="E2248" s="1">
        <v>42</v>
      </c>
      <c r="F2248" s="10">
        <v>45060</v>
      </c>
      <c r="G2248" s="1">
        <v>2</v>
      </c>
      <c r="H2248">
        <f t="shared" si="35"/>
        <v>5522</v>
      </c>
    </row>
    <row r="2249" spans="1:8" x14ac:dyDescent="0.25">
      <c r="A2249" s="2">
        <v>1040</v>
      </c>
      <c r="B2249" s="2">
        <v>6172</v>
      </c>
      <c r="C2249" s="1">
        <v>1279</v>
      </c>
      <c r="D2249" s="2" t="s">
        <v>6</v>
      </c>
      <c r="E2249" s="1">
        <v>37</v>
      </c>
      <c r="F2249" s="10">
        <v>45106</v>
      </c>
      <c r="G2249" s="1">
        <v>4</v>
      </c>
      <c r="H2249">
        <f t="shared" si="35"/>
        <v>6801</v>
      </c>
    </row>
    <row r="2250" spans="1:8" x14ac:dyDescent="0.25">
      <c r="A2250" s="2">
        <v>1040</v>
      </c>
      <c r="B2250" s="2">
        <v>12173</v>
      </c>
      <c r="C2250" s="2">
        <v>4146</v>
      </c>
      <c r="D2250" s="2" t="s">
        <v>4</v>
      </c>
      <c r="E2250" s="1">
        <v>31</v>
      </c>
      <c r="F2250" s="10">
        <v>45108</v>
      </c>
      <c r="G2250" s="1">
        <v>2</v>
      </c>
      <c r="H2250">
        <f t="shared" si="35"/>
        <v>10947</v>
      </c>
    </row>
    <row r="2251" spans="1:8" x14ac:dyDescent="0.25">
      <c r="A2251" s="2">
        <v>1040</v>
      </c>
      <c r="B2251" s="2">
        <v>11185</v>
      </c>
      <c r="C2251" s="2">
        <v>-371</v>
      </c>
      <c r="D2251" s="2" t="s">
        <v>5</v>
      </c>
      <c r="E2251" s="1">
        <v>57</v>
      </c>
      <c r="F2251" s="10">
        <v>45110</v>
      </c>
      <c r="G2251" s="1">
        <v>1</v>
      </c>
      <c r="H2251">
        <f t="shared" si="35"/>
        <v>10576</v>
      </c>
    </row>
    <row r="2252" spans="1:8" x14ac:dyDescent="0.25">
      <c r="A2252" s="2">
        <v>1040</v>
      </c>
      <c r="B2252" s="2">
        <v>5748</v>
      </c>
      <c r="C2252" s="2">
        <v>4749</v>
      </c>
      <c r="D2252" s="2" t="s">
        <v>4</v>
      </c>
      <c r="E2252" s="1">
        <v>49</v>
      </c>
      <c r="F2252" s="10">
        <v>45115</v>
      </c>
      <c r="G2252" s="1">
        <v>1</v>
      </c>
      <c r="H2252">
        <f t="shared" si="35"/>
        <v>15325</v>
      </c>
    </row>
    <row r="2253" spans="1:8" x14ac:dyDescent="0.25">
      <c r="A2253" s="2">
        <v>1040</v>
      </c>
      <c r="B2253" s="2">
        <v>19168</v>
      </c>
      <c r="C2253" s="1">
        <v>1422</v>
      </c>
      <c r="D2253" s="2" t="s">
        <v>6</v>
      </c>
      <c r="E2253" s="1">
        <v>68</v>
      </c>
      <c r="F2253" s="10">
        <v>45124</v>
      </c>
      <c r="G2253" s="1">
        <v>1</v>
      </c>
      <c r="H2253">
        <f t="shared" si="35"/>
        <v>16747</v>
      </c>
    </row>
    <row r="2254" spans="1:8" x14ac:dyDescent="0.25">
      <c r="A2254" s="2">
        <v>1040</v>
      </c>
      <c r="B2254" s="2">
        <v>10474</v>
      </c>
      <c r="C2254" s="2">
        <v>2478</v>
      </c>
      <c r="D2254" s="2" t="s">
        <v>4</v>
      </c>
      <c r="E2254" s="1">
        <v>57</v>
      </c>
      <c r="F2254" s="10">
        <v>45131</v>
      </c>
      <c r="G2254" s="1">
        <v>4</v>
      </c>
      <c r="H2254">
        <f t="shared" si="35"/>
        <v>19225</v>
      </c>
    </row>
    <row r="2255" spans="1:8" x14ac:dyDescent="0.25">
      <c r="A2255" s="2">
        <v>1040</v>
      </c>
      <c r="B2255" s="2">
        <v>10323</v>
      </c>
      <c r="C2255" s="2">
        <v>-365</v>
      </c>
      <c r="D2255" s="2" t="s">
        <v>5</v>
      </c>
      <c r="E2255" s="1">
        <v>61</v>
      </c>
      <c r="F2255" s="10">
        <v>45141</v>
      </c>
      <c r="G2255" s="1">
        <v>4</v>
      </c>
      <c r="H2255">
        <f t="shared" si="35"/>
        <v>18860</v>
      </c>
    </row>
    <row r="2256" spans="1:8" x14ac:dyDescent="0.25">
      <c r="A2256" s="2">
        <v>1040</v>
      </c>
      <c r="B2256" s="2">
        <v>14215</v>
      </c>
      <c r="C2256" s="2">
        <v>4360</v>
      </c>
      <c r="D2256" s="2" t="s">
        <v>4</v>
      </c>
      <c r="E2256" s="1">
        <v>33</v>
      </c>
      <c r="F2256" s="10">
        <v>45142</v>
      </c>
      <c r="G2256" s="1">
        <v>5</v>
      </c>
      <c r="H2256">
        <f t="shared" si="35"/>
        <v>23220</v>
      </c>
    </row>
    <row r="2257" spans="1:8" x14ac:dyDescent="0.25">
      <c r="A2257" s="2">
        <v>1040</v>
      </c>
      <c r="B2257" s="2">
        <v>11265</v>
      </c>
      <c r="C2257" s="1">
        <v>-13</v>
      </c>
      <c r="D2257" s="2" t="s">
        <v>6</v>
      </c>
      <c r="E2257" s="1">
        <v>29</v>
      </c>
      <c r="F2257" s="10">
        <v>45154</v>
      </c>
      <c r="G2257" s="1">
        <v>1</v>
      </c>
      <c r="H2257">
        <f t="shared" si="35"/>
        <v>23207</v>
      </c>
    </row>
    <row r="2258" spans="1:8" x14ac:dyDescent="0.25">
      <c r="A2258" s="2">
        <v>1040</v>
      </c>
      <c r="B2258" s="2">
        <v>14480</v>
      </c>
      <c r="C2258" s="1">
        <v>1443</v>
      </c>
      <c r="D2258" s="2" t="s">
        <v>6</v>
      </c>
      <c r="E2258" s="1">
        <v>30</v>
      </c>
      <c r="F2258" s="10">
        <v>45162</v>
      </c>
      <c r="G2258" s="1">
        <v>1</v>
      </c>
      <c r="H2258">
        <f t="shared" si="35"/>
        <v>24650</v>
      </c>
    </row>
    <row r="2259" spans="1:8" x14ac:dyDescent="0.25">
      <c r="A2259" s="2">
        <v>1040</v>
      </c>
      <c r="B2259" s="2">
        <v>12484</v>
      </c>
      <c r="C2259" s="2">
        <v>2060</v>
      </c>
      <c r="D2259" s="2" t="s">
        <v>4</v>
      </c>
      <c r="E2259" s="1">
        <v>56</v>
      </c>
      <c r="F2259" s="10">
        <v>45180</v>
      </c>
      <c r="G2259" s="1">
        <v>3</v>
      </c>
      <c r="H2259">
        <f t="shared" si="35"/>
        <v>26710</v>
      </c>
    </row>
    <row r="2260" spans="1:8" x14ac:dyDescent="0.25">
      <c r="A2260" s="2">
        <v>1040</v>
      </c>
      <c r="B2260" s="2">
        <v>6822</v>
      </c>
      <c r="C2260" s="1">
        <v>-275</v>
      </c>
      <c r="D2260" s="2" t="s">
        <v>6</v>
      </c>
      <c r="E2260" s="1">
        <v>64</v>
      </c>
      <c r="F2260" s="10">
        <v>45186</v>
      </c>
      <c r="G2260" s="1">
        <v>4</v>
      </c>
      <c r="H2260">
        <f t="shared" si="35"/>
        <v>26435</v>
      </c>
    </row>
    <row r="2261" spans="1:8" x14ac:dyDescent="0.25">
      <c r="A2261" s="2">
        <v>1040</v>
      </c>
      <c r="B2261" s="2">
        <v>12082</v>
      </c>
      <c r="C2261" s="2">
        <v>3474</v>
      </c>
      <c r="D2261" s="2" t="s">
        <v>4</v>
      </c>
      <c r="E2261" s="1">
        <v>50</v>
      </c>
      <c r="F2261" s="10">
        <v>45196</v>
      </c>
      <c r="G2261" s="1">
        <v>4</v>
      </c>
      <c r="H2261">
        <f t="shared" si="35"/>
        <v>29909</v>
      </c>
    </row>
    <row r="2262" spans="1:8" x14ac:dyDescent="0.25">
      <c r="A2262" s="2">
        <v>1040</v>
      </c>
      <c r="B2262" s="2">
        <v>19310</v>
      </c>
      <c r="C2262" s="2">
        <v>-267</v>
      </c>
      <c r="D2262" s="2" t="s">
        <v>5</v>
      </c>
      <c r="E2262" s="1">
        <v>69</v>
      </c>
      <c r="F2262" s="10">
        <v>45198</v>
      </c>
      <c r="G2262" s="1">
        <v>1</v>
      </c>
      <c r="H2262">
        <f t="shared" si="35"/>
        <v>29642</v>
      </c>
    </row>
    <row r="2263" spans="1:8" x14ac:dyDescent="0.25">
      <c r="A2263" s="2">
        <v>1040</v>
      </c>
      <c r="B2263" s="2">
        <v>13797</v>
      </c>
      <c r="C2263" s="2">
        <v>-4921</v>
      </c>
      <c r="D2263" s="2" t="s">
        <v>5</v>
      </c>
      <c r="E2263" s="1">
        <v>31</v>
      </c>
      <c r="F2263" s="10">
        <v>45208</v>
      </c>
      <c r="G2263" s="1">
        <v>5</v>
      </c>
      <c r="H2263">
        <f t="shared" si="35"/>
        <v>24721</v>
      </c>
    </row>
    <row r="2264" spans="1:8" x14ac:dyDescent="0.25">
      <c r="A2264" s="2">
        <v>1040</v>
      </c>
      <c r="B2264" s="2">
        <v>14750</v>
      </c>
      <c r="C2264" s="1">
        <v>-468</v>
      </c>
      <c r="D2264" s="2" t="s">
        <v>6</v>
      </c>
      <c r="E2264" s="1">
        <v>65</v>
      </c>
      <c r="F2264" s="10">
        <v>45282</v>
      </c>
      <c r="G2264" s="1">
        <v>2</v>
      </c>
      <c r="H2264">
        <f t="shared" si="35"/>
        <v>24253</v>
      </c>
    </row>
    <row r="2265" spans="1:8" x14ac:dyDescent="0.25">
      <c r="A2265" s="2">
        <v>1040</v>
      </c>
      <c r="B2265" s="2">
        <v>5983</v>
      </c>
      <c r="C2265" s="2">
        <v>4677</v>
      </c>
      <c r="D2265" s="2" t="s">
        <v>4</v>
      </c>
      <c r="E2265" s="2">
        <v>31</v>
      </c>
      <c r="F2265" s="10">
        <v>45283</v>
      </c>
      <c r="G2265" s="2">
        <v>4</v>
      </c>
      <c r="H2265">
        <f t="shared" si="35"/>
        <v>28930</v>
      </c>
    </row>
    <row r="2266" spans="1:8" x14ac:dyDescent="0.25">
      <c r="A2266" s="2">
        <v>1040</v>
      </c>
      <c r="B2266" s="2">
        <v>6196</v>
      </c>
      <c r="C2266" s="2">
        <v>-1460</v>
      </c>
      <c r="D2266" s="2" t="s">
        <v>5</v>
      </c>
      <c r="E2266" s="1">
        <v>35</v>
      </c>
      <c r="F2266" s="10">
        <v>45297</v>
      </c>
      <c r="G2266" s="1">
        <v>5</v>
      </c>
      <c r="H2266">
        <f t="shared" si="35"/>
        <v>27470</v>
      </c>
    </row>
    <row r="2267" spans="1:8" x14ac:dyDescent="0.25">
      <c r="A2267" s="2">
        <v>1040</v>
      </c>
      <c r="B2267" s="2">
        <v>10961</v>
      </c>
      <c r="C2267" s="1">
        <v>1052</v>
      </c>
      <c r="D2267" s="2" t="s">
        <v>6</v>
      </c>
      <c r="E2267" s="1">
        <v>48</v>
      </c>
      <c r="F2267" s="10">
        <v>45303</v>
      </c>
      <c r="G2267" s="1">
        <v>3</v>
      </c>
      <c r="H2267">
        <f t="shared" si="35"/>
        <v>28522</v>
      </c>
    </row>
    <row r="2268" spans="1:8" x14ac:dyDescent="0.25">
      <c r="A2268" s="2">
        <v>1040</v>
      </c>
      <c r="B2268" s="2">
        <v>9999</v>
      </c>
      <c r="C2268" s="2">
        <v>4442</v>
      </c>
      <c r="D2268" s="2" t="s">
        <v>4</v>
      </c>
      <c r="E2268" s="1">
        <v>40</v>
      </c>
      <c r="F2268" s="10">
        <v>45322</v>
      </c>
      <c r="G2268" s="1">
        <v>1</v>
      </c>
      <c r="H2268">
        <f t="shared" si="35"/>
        <v>32964</v>
      </c>
    </row>
    <row r="2269" spans="1:8" x14ac:dyDescent="0.25">
      <c r="A2269" s="2">
        <v>1040</v>
      </c>
      <c r="B2269" s="2">
        <v>19229</v>
      </c>
      <c r="C2269" s="2">
        <v>-1475</v>
      </c>
      <c r="D2269" s="2" t="s">
        <v>5</v>
      </c>
      <c r="E2269" s="1">
        <v>36</v>
      </c>
      <c r="F2269" s="10">
        <v>45326</v>
      </c>
      <c r="G2269" s="1">
        <v>2</v>
      </c>
      <c r="H2269">
        <f t="shared" si="35"/>
        <v>31489</v>
      </c>
    </row>
    <row r="2270" spans="1:8" x14ac:dyDescent="0.25">
      <c r="A2270" s="2">
        <v>1040</v>
      </c>
      <c r="B2270" s="2">
        <v>18472</v>
      </c>
      <c r="C2270" s="2">
        <v>-1624</v>
      </c>
      <c r="D2270" s="2" t="s">
        <v>5</v>
      </c>
      <c r="E2270" s="1">
        <v>49</v>
      </c>
      <c r="F2270" s="10">
        <v>45331</v>
      </c>
      <c r="G2270" s="1">
        <v>4</v>
      </c>
      <c r="H2270">
        <f t="shared" si="35"/>
        <v>29865</v>
      </c>
    </row>
    <row r="2271" spans="1:8" x14ac:dyDescent="0.25">
      <c r="A2271" s="2">
        <v>1040</v>
      </c>
      <c r="B2271" s="2">
        <v>12635</v>
      </c>
      <c r="C2271" s="2">
        <v>-2848</v>
      </c>
      <c r="D2271" s="2" t="s">
        <v>5</v>
      </c>
      <c r="E2271" s="1">
        <v>51</v>
      </c>
      <c r="F2271" s="10">
        <v>45351</v>
      </c>
      <c r="G2271" s="1">
        <v>4</v>
      </c>
      <c r="H2271">
        <f t="shared" si="35"/>
        <v>27017</v>
      </c>
    </row>
    <row r="2272" spans="1:8" x14ac:dyDescent="0.25">
      <c r="A2272" s="2">
        <v>1040</v>
      </c>
      <c r="B2272" s="2">
        <v>15616</v>
      </c>
      <c r="C2272" s="2">
        <v>1797</v>
      </c>
      <c r="D2272" s="2" t="s">
        <v>4</v>
      </c>
      <c r="E2272" s="1">
        <v>59</v>
      </c>
      <c r="F2272" s="10">
        <v>45358</v>
      </c>
      <c r="G2272" s="1">
        <v>2</v>
      </c>
      <c r="H2272">
        <f t="shared" si="35"/>
        <v>28814</v>
      </c>
    </row>
    <row r="2273" spans="1:8" x14ac:dyDescent="0.25">
      <c r="A2273" s="2">
        <v>1040</v>
      </c>
      <c r="B2273" s="2">
        <v>12720</v>
      </c>
      <c r="C2273" s="1">
        <v>458</v>
      </c>
      <c r="D2273" s="2" t="s">
        <v>6</v>
      </c>
      <c r="E2273" s="1">
        <v>38</v>
      </c>
      <c r="F2273" s="10">
        <v>45360</v>
      </c>
      <c r="G2273" s="1">
        <v>1</v>
      </c>
      <c r="H2273">
        <f t="shared" si="35"/>
        <v>29272</v>
      </c>
    </row>
    <row r="2274" spans="1:8" x14ac:dyDescent="0.25">
      <c r="A2274" s="2">
        <v>1040</v>
      </c>
      <c r="B2274" s="2">
        <v>8647</v>
      </c>
      <c r="C2274" s="2">
        <v>-2626</v>
      </c>
      <c r="D2274" s="2" t="s">
        <v>5</v>
      </c>
      <c r="E2274" s="1">
        <v>63</v>
      </c>
      <c r="F2274" s="10">
        <v>45374</v>
      </c>
      <c r="G2274" s="1">
        <v>1</v>
      </c>
      <c r="H2274">
        <f t="shared" si="35"/>
        <v>26646</v>
      </c>
    </row>
    <row r="2275" spans="1:8" x14ac:dyDescent="0.25">
      <c r="A2275" s="2">
        <v>1040</v>
      </c>
      <c r="B2275" s="2">
        <v>14039</v>
      </c>
      <c r="C2275" s="2">
        <v>-3445</v>
      </c>
      <c r="D2275" s="2" t="s">
        <v>5</v>
      </c>
      <c r="E2275" s="1">
        <v>50</v>
      </c>
      <c r="F2275" s="10">
        <v>45380</v>
      </c>
      <c r="G2275" s="1">
        <v>4</v>
      </c>
      <c r="H2275">
        <f t="shared" si="35"/>
        <v>23201</v>
      </c>
    </row>
    <row r="2276" spans="1:8" x14ac:dyDescent="0.25">
      <c r="A2276" s="2">
        <v>1040</v>
      </c>
      <c r="B2276" s="2">
        <v>13100</v>
      </c>
      <c r="C2276" s="2">
        <v>-3886</v>
      </c>
      <c r="D2276" s="2" t="s">
        <v>5</v>
      </c>
      <c r="E2276" s="1">
        <v>62</v>
      </c>
      <c r="F2276" s="10">
        <v>45381</v>
      </c>
      <c r="G2276" s="1">
        <v>1</v>
      </c>
      <c r="H2276">
        <f t="shared" si="35"/>
        <v>19315</v>
      </c>
    </row>
    <row r="2277" spans="1:8" x14ac:dyDescent="0.25">
      <c r="A2277" s="2">
        <v>1040</v>
      </c>
      <c r="B2277" s="2">
        <v>14284</v>
      </c>
      <c r="C2277" s="2">
        <v>-3875</v>
      </c>
      <c r="D2277" s="2" t="s">
        <v>5</v>
      </c>
      <c r="E2277" s="1">
        <v>58</v>
      </c>
      <c r="F2277" s="10">
        <v>45392</v>
      </c>
      <c r="G2277" s="1">
        <v>5</v>
      </c>
      <c r="H2277">
        <f t="shared" si="35"/>
        <v>15440</v>
      </c>
    </row>
    <row r="2278" spans="1:8" x14ac:dyDescent="0.25">
      <c r="A2278" s="2">
        <v>1040</v>
      </c>
      <c r="B2278" s="2">
        <v>17007</v>
      </c>
      <c r="C2278" s="2">
        <v>652</v>
      </c>
      <c r="D2278" s="2" t="s">
        <v>4</v>
      </c>
      <c r="E2278" s="1">
        <v>33</v>
      </c>
      <c r="F2278" s="10">
        <v>45395</v>
      </c>
      <c r="G2278" s="1">
        <v>4</v>
      </c>
      <c r="H2278">
        <f t="shared" si="35"/>
        <v>16092</v>
      </c>
    </row>
    <row r="2279" spans="1:8" x14ac:dyDescent="0.25">
      <c r="A2279" s="2">
        <v>1040</v>
      </c>
      <c r="B2279" s="2">
        <v>14473</v>
      </c>
      <c r="C2279" s="1">
        <v>-236</v>
      </c>
      <c r="D2279" s="2" t="s">
        <v>6</v>
      </c>
      <c r="E2279" s="1">
        <v>52</v>
      </c>
      <c r="F2279" s="10">
        <v>45403</v>
      </c>
      <c r="G2279" s="1">
        <v>3</v>
      </c>
      <c r="H2279">
        <f t="shared" si="35"/>
        <v>15856</v>
      </c>
    </row>
    <row r="2280" spans="1:8" x14ac:dyDescent="0.25">
      <c r="A2280" s="2">
        <v>1040</v>
      </c>
      <c r="B2280" s="2">
        <v>13795</v>
      </c>
      <c r="C2280" s="2">
        <v>-434</v>
      </c>
      <c r="D2280" s="2" t="s">
        <v>5</v>
      </c>
      <c r="E2280" s="1">
        <v>60</v>
      </c>
      <c r="F2280" s="10">
        <v>45404</v>
      </c>
      <c r="G2280" s="1">
        <v>4</v>
      </c>
      <c r="H2280">
        <f t="shared" si="35"/>
        <v>15422</v>
      </c>
    </row>
    <row r="2281" spans="1:8" x14ac:dyDescent="0.25">
      <c r="A2281" s="2">
        <v>1040</v>
      </c>
      <c r="B2281" s="2">
        <v>14501</v>
      </c>
      <c r="C2281" s="2">
        <v>1298</v>
      </c>
      <c r="D2281" s="2" t="s">
        <v>4</v>
      </c>
      <c r="E2281" s="1">
        <v>42</v>
      </c>
      <c r="F2281" s="10">
        <v>45435</v>
      </c>
      <c r="G2281" s="1">
        <v>1</v>
      </c>
      <c r="H2281">
        <f t="shared" si="35"/>
        <v>16720</v>
      </c>
    </row>
    <row r="2282" spans="1:8" x14ac:dyDescent="0.25">
      <c r="A2282" s="2">
        <v>1040</v>
      </c>
      <c r="B2282" s="2">
        <v>14490</v>
      </c>
      <c r="C2282" s="2">
        <v>-3505</v>
      </c>
      <c r="D2282" s="2" t="s">
        <v>5</v>
      </c>
      <c r="E2282" s="1">
        <v>37</v>
      </c>
      <c r="F2282" s="10">
        <v>45474</v>
      </c>
      <c r="G2282" s="1">
        <v>2</v>
      </c>
      <c r="H2282">
        <f t="shared" si="35"/>
        <v>13215</v>
      </c>
    </row>
    <row r="2283" spans="1:8" x14ac:dyDescent="0.25">
      <c r="A2283" s="2">
        <v>1040</v>
      </c>
      <c r="B2283" s="2">
        <v>19489</v>
      </c>
      <c r="C2283" s="2">
        <v>-527</v>
      </c>
      <c r="D2283" s="2" t="s">
        <v>5</v>
      </c>
      <c r="E2283" s="1">
        <v>59</v>
      </c>
      <c r="F2283" s="10">
        <v>45491</v>
      </c>
      <c r="G2283" s="1">
        <v>2</v>
      </c>
      <c r="H2283">
        <f t="shared" si="35"/>
        <v>12688</v>
      </c>
    </row>
    <row r="2284" spans="1:8" x14ac:dyDescent="0.25">
      <c r="A2284" s="2">
        <v>1040</v>
      </c>
      <c r="B2284" s="2">
        <v>13856</v>
      </c>
      <c r="C2284" s="2">
        <v>-4273</v>
      </c>
      <c r="D2284" s="2" t="s">
        <v>5</v>
      </c>
      <c r="E2284" s="1">
        <v>57</v>
      </c>
      <c r="F2284" s="10">
        <v>45507</v>
      </c>
      <c r="G2284" s="1">
        <v>1</v>
      </c>
      <c r="H2284">
        <f t="shared" si="35"/>
        <v>8415</v>
      </c>
    </row>
    <row r="2285" spans="1:8" x14ac:dyDescent="0.25">
      <c r="A2285" s="2">
        <v>1040</v>
      </c>
      <c r="B2285" s="2">
        <v>12726</v>
      </c>
      <c r="C2285" s="2">
        <v>2024</v>
      </c>
      <c r="D2285" s="2" t="s">
        <v>4</v>
      </c>
      <c r="E2285" s="1">
        <v>36</v>
      </c>
      <c r="F2285" s="10">
        <v>45519</v>
      </c>
      <c r="G2285" s="1">
        <v>1</v>
      </c>
      <c r="H2285">
        <f t="shared" si="35"/>
        <v>10439</v>
      </c>
    </row>
    <row r="2286" spans="1:8" x14ac:dyDescent="0.25">
      <c r="A2286" s="2">
        <v>1040</v>
      </c>
      <c r="B2286" s="2">
        <v>17154</v>
      </c>
      <c r="C2286" s="2">
        <v>2614</v>
      </c>
      <c r="D2286" s="2" t="s">
        <v>4</v>
      </c>
      <c r="E2286" s="1">
        <v>29</v>
      </c>
      <c r="F2286" s="10">
        <v>45523</v>
      </c>
      <c r="G2286" s="1">
        <v>5</v>
      </c>
      <c r="H2286">
        <f t="shared" si="35"/>
        <v>13053</v>
      </c>
    </row>
    <row r="2287" spans="1:8" x14ac:dyDescent="0.25">
      <c r="A2287" s="2">
        <v>1040</v>
      </c>
      <c r="B2287" s="2">
        <v>14501</v>
      </c>
      <c r="C2287" s="2">
        <v>3677</v>
      </c>
      <c r="D2287" s="2" t="s">
        <v>4</v>
      </c>
      <c r="E2287" s="1">
        <v>61</v>
      </c>
      <c r="F2287" s="10">
        <v>45551</v>
      </c>
      <c r="G2287" s="1">
        <v>4</v>
      </c>
      <c r="H2287">
        <f t="shared" si="35"/>
        <v>16730</v>
      </c>
    </row>
    <row r="2288" spans="1:8" x14ac:dyDescent="0.25">
      <c r="A2288" s="2">
        <v>1040</v>
      </c>
      <c r="B2288" s="2">
        <v>6873</v>
      </c>
      <c r="C2288" s="2">
        <v>3892</v>
      </c>
      <c r="D2288" s="2" t="s">
        <v>4</v>
      </c>
      <c r="E2288" s="1">
        <v>40</v>
      </c>
      <c r="F2288" s="10">
        <v>45572</v>
      </c>
      <c r="G2288" s="2">
        <v>4</v>
      </c>
      <c r="H2288">
        <f t="shared" si="35"/>
        <v>20622</v>
      </c>
    </row>
    <row r="2289" spans="1:8" x14ac:dyDescent="0.25">
      <c r="A2289" s="2">
        <v>1040</v>
      </c>
      <c r="B2289" s="2">
        <v>9551</v>
      </c>
      <c r="C2289" s="2">
        <v>361</v>
      </c>
      <c r="D2289" s="2" t="s">
        <v>4</v>
      </c>
      <c r="E2289" s="1">
        <v>47</v>
      </c>
      <c r="F2289" s="10">
        <v>45599</v>
      </c>
      <c r="G2289" s="2">
        <v>4</v>
      </c>
      <c r="H2289">
        <f t="shared" ref="H2289:H2352" si="36">IF(A2289=A2288,H2288+C2289,B2289)</f>
        <v>20983</v>
      </c>
    </row>
    <row r="2290" spans="1:8" x14ac:dyDescent="0.25">
      <c r="A2290" s="2">
        <v>1040</v>
      </c>
      <c r="B2290" s="2">
        <v>11390</v>
      </c>
      <c r="C2290" s="2">
        <v>-4804</v>
      </c>
      <c r="D2290" s="2" t="s">
        <v>5</v>
      </c>
      <c r="E2290" s="1">
        <v>39</v>
      </c>
      <c r="F2290" s="10">
        <v>45611</v>
      </c>
      <c r="G2290" s="2">
        <v>4</v>
      </c>
      <c r="H2290">
        <f t="shared" si="36"/>
        <v>16179</v>
      </c>
    </row>
    <row r="2291" spans="1:8" x14ac:dyDescent="0.25">
      <c r="A2291" s="2">
        <v>1040</v>
      </c>
      <c r="B2291" s="2">
        <v>12364</v>
      </c>
      <c r="C2291" s="1">
        <v>1234</v>
      </c>
      <c r="D2291" s="2" t="s">
        <v>6</v>
      </c>
      <c r="E2291" s="1">
        <v>52</v>
      </c>
      <c r="F2291" s="10">
        <v>45614</v>
      </c>
      <c r="G2291" s="2">
        <v>3</v>
      </c>
      <c r="H2291">
        <f t="shared" si="36"/>
        <v>17413</v>
      </c>
    </row>
    <row r="2292" spans="1:8" x14ac:dyDescent="0.25">
      <c r="A2292" s="2">
        <v>1040</v>
      </c>
      <c r="B2292" s="2">
        <v>8883</v>
      </c>
      <c r="C2292" s="2">
        <v>-3221</v>
      </c>
      <c r="D2292" s="2" t="s">
        <v>5</v>
      </c>
      <c r="E2292" s="1">
        <v>66</v>
      </c>
      <c r="F2292" s="10">
        <v>45616</v>
      </c>
      <c r="G2292" s="2">
        <v>3</v>
      </c>
      <c r="H2292">
        <f t="shared" si="36"/>
        <v>14192</v>
      </c>
    </row>
    <row r="2293" spans="1:8" x14ac:dyDescent="0.25">
      <c r="A2293" s="2">
        <v>1040</v>
      </c>
      <c r="B2293" s="2">
        <v>16801</v>
      </c>
      <c r="C2293" s="2">
        <v>-1996</v>
      </c>
      <c r="D2293" s="2" t="s">
        <v>5</v>
      </c>
      <c r="E2293" s="1">
        <v>63</v>
      </c>
      <c r="F2293" s="10">
        <v>45620</v>
      </c>
      <c r="G2293" s="2">
        <v>3</v>
      </c>
      <c r="H2293">
        <f t="shared" si="36"/>
        <v>12196</v>
      </c>
    </row>
    <row r="2294" spans="1:8" x14ac:dyDescent="0.25">
      <c r="A2294" s="2">
        <v>1040</v>
      </c>
      <c r="B2294" s="2">
        <v>9941</v>
      </c>
      <c r="C2294" s="1">
        <v>-159</v>
      </c>
      <c r="D2294" s="2" t="s">
        <v>6</v>
      </c>
      <c r="E2294" s="1">
        <v>70</v>
      </c>
      <c r="F2294" s="10">
        <v>45625</v>
      </c>
      <c r="G2294" s="2">
        <v>3</v>
      </c>
      <c r="H2294">
        <f t="shared" si="36"/>
        <v>12037</v>
      </c>
    </row>
    <row r="2295" spans="1:8" x14ac:dyDescent="0.25">
      <c r="A2295" s="2">
        <v>1040</v>
      </c>
      <c r="B2295" s="2">
        <v>17662</v>
      </c>
      <c r="C2295" s="2">
        <v>477</v>
      </c>
      <c r="D2295" s="2" t="s">
        <v>4</v>
      </c>
      <c r="E2295" s="1">
        <v>46</v>
      </c>
      <c r="F2295" s="10">
        <v>45639</v>
      </c>
      <c r="G2295" s="2">
        <v>2</v>
      </c>
      <c r="H2295">
        <f t="shared" si="36"/>
        <v>12514</v>
      </c>
    </row>
    <row r="2296" spans="1:8" x14ac:dyDescent="0.25">
      <c r="A2296" s="2">
        <v>1040</v>
      </c>
      <c r="B2296" s="2">
        <v>14618</v>
      </c>
      <c r="C2296" s="2">
        <v>-4511</v>
      </c>
      <c r="D2296" s="2" t="s">
        <v>5</v>
      </c>
      <c r="E2296" s="1">
        <v>28</v>
      </c>
      <c r="F2296" s="10">
        <v>45641</v>
      </c>
      <c r="G2296" s="2">
        <v>4</v>
      </c>
      <c r="H2296">
        <f t="shared" si="36"/>
        <v>8003</v>
      </c>
    </row>
    <row r="2297" spans="1:8" x14ac:dyDescent="0.25">
      <c r="A2297" s="2">
        <v>1040</v>
      </c>
      <c r="B2297" s="2">
        <v>8841</v>
      </c>
      <c r="C2297" s="1">
        <v>-440</v>
      </c>
      <c r="D2297" s="2" t="s">
        <v>6</v>
      </c>
      <c r="E2297" s="1">
        <v>33</v>
      </c>
      <c r="F2297" s="10">
        <v>45655</v>
      </c>
      <c r="G2297" s="2">
        <v>5</v>
      </c>
      <c r="H2297">
        <f t="shared" si="36"/>
        <v>7563</v>
      </c>
    </row>
    <row r="2298" spans="1:8" x14ac:dyDescent="0.25">
      <c r="A2298" s="2">
        <v>1040</v>
      </c>
      <c r="B2298" s="2">
        <v>11008</v>
      </c>
      <c r="C2298" s="2">
        <v>-4189</v>
      </c>
      <c r="D2298" s="2" t="s">
        <v>5</v>
      </c>
      <c r="E2298" s="1">
        <v>57</v>
      </c>
      <c r="F2298" s="10">
        <v>45655</v>
      </c>
      <c r="G2298" s="2">
        <v>4</v>
      </c>
      <c r="H2298">
        <f t="shared" si="36"/>
        <v>3374</v>
      </c>
    </row>
    <row r="2299" spans="1:8" x14ac:dyDescent="0.25">
      <c r="A2299" s="2">
        <v>1041</v>
      </c>
      <c r="B2299" s="2">
        <v>19609</v>
      </c>
      <c r="C2299" s="2">
        <v>4468</v>
      </c>
      <c r="D2299" s="2" t="s">
        <v>4</v>
      </c>
      <c r="E2299" s="1">
        <v>59</v>
      </c>
      <c r="F2299" s="10">
        <v>44930</v>
      </c>
      <c r="G2299" s="1">
        <v>2</v>
      </c>
      <c r="H2299">
        <f t="shared" si="36"/>
        <v>19609</v>
      </c>
    </row>
    <row r="2300" spans="1:8" x14ac:dyDescent="0.25">
      <c r="A2300" s="2">
        <v>1041</v>
      </c>
      <c r="B2300" s="2">
        <v>5566</v>
      </c>
      <c r="C2300" s="1">
        <v>-446</v>
      </c>
      <c r="D2300" s="2" t="s">
        <v>6</v>
      </c>
      <c r="E2300" s="1">
        <v>46</v>
      </c>
      <c r="F2300" s="10">
        <v>44939</v>
      </c>
      <c r="G2300" s="1">
        <v>5</v>
      </c>
      <c r="H2300">
        <f t="shared" si="36"/>
        <v>19163</v>
      </c>
    </row>
    <row r="2301" spans="1:8" x14ac:dyDescent="0.25">
      <c r="A2301" s="2">
        <v>1041</v>
      </c>
      <c r="B2301" s="2">
        <v>5893</v>
      </c>
      <c r="C2301" s="1">
        <v>784</v>
      </c>
      <c r="D2301" s="2" t="s">
        <v>6</v>
      </c>
      <c r="E2301" s="1">
        <v>56</v>
      </c>
      <c r="F2301" s="10">
        <v>44954</v>
      </c>
      <c r="G2301" s="1">
        <v>3</v>
      </c>
      <c r="H2301">
        <f t="shared" si="36"/>
        <v>19947</v>
      </c>
    </row>
    <row r="2302" spans="1:8" x14ac:dyDescent="0.25">
      <c r="A2302" s="2">
        <v>1041</v>
      </c>
      <c r="B2302" s="2">
        <v>7135</v>
      </c>
      <c r="C2302" s="2">
        <v>-2357</v>
      </c>
      <c r="D2302" s="2" t="s">
        <v>5</v>
      </c>
      <c r="E2302" s="1">
        <v>66</v>
      </c>
      <c r="F2302" s="10">
        <v>44955</v>
      </c>
      <c r="G2302" s="1">
        <v>5</v>
      </c>
      <c r="H2302">
        <f t="shared" si="36"/>
        <v>17590</v>
      </c>
    </row>
    <row r="2303" spans="1:8" x14ac:dyDescent="0.25">
      <c r="A2303" s="2">
        <v>1041</v>
      </c>
      <c r="B2303" s="2">
        <v>14067</v>
      </c>
      <c r="C2303" s="2">
        <v>749</v>
      </c>
      <c r="D2303" s="2" t="s">
        <v>4</v>
      </c>
      <c r="E2303" s="1">
        <v>53</v>
      </c>
      <c r="F2303" s="10">
        <v>44959</v>
      </c>
      <c r="G2303" s="1">
        <v>4</v>
      </c>
      <c r="H2303">
        <f t="shared" si="36"/>
        <v>18339</v>
      </c>
    </row>
    <row r="2304" spans="1:8" x14ac:dyDescent="0.25">
      <c r="A2304" s="2">
        <v>1041</v>
      </c>
      <c r="B2304" s="2">
        <v>16673</v>
      </c>
      <c r="C2304" s="2">
        <v>-1576</v>
      </c>
      <c r="D2304" s="2" t="s">
        <v>5</v>
      </c>
      <c r="E2304" s="1">
        <v>64</v>
      </c>
      <c r="F2304" s="10">
        <v>44961</v>
      </c>
      <c r="G2304" s="1">
        <v>1</v>
      </c>
      <c r="H2304">
        <f t="shared" si="36"/>
        <v>16763</v>
      </c>
    </row>
    <row r="2305" spans="1:8" x14ac:dyDescent="0.25">
      <c r="A2305" s="2">
        <v>1041</v>
      </c>
      <c r="B2305" s="2">
        <v>17634</v>
      </c>
      <c r="C2305" s="2">
        <v>1088</v>
      </c>
      <c r="D2305" s="2" t="s">
        <v>4</v>
      </c>
      <c r="E2305" s="1">
        <v>63</v>
      </c>
      <c r="F2305" s="10">
        <v>44965</v>
      </c>
      <c r="G2305" s="1">
        <v>1</v>
      </c>
      <c r="H2305">
        <f t="shared" si="36"/>
        <v>17851</v>
      </c>
    </row>
    <row r="2306" spans="1:8" x14ac:dyDescent="0.25">
      <c r="A2306" s="2">
        <v>1041</v>
      </c>
      <c r="B2306" s="2">
        <v>13747</v>
      </c>
      <c r="C2306" s="2">
        <v>1845</v>
      </c>
      <c r="D2306" s="2" t="s">
        <v>4</v>
      </c>
      <c r="E2306" s="1">
        <v>63</v>
      </c>
      <c r="F2306" s="10">
        <v>44985</v>
      </c>
      <c r="G2306" s="1">
        <v>3</v>
      </c>
      <c r="H2306">
        <f t="shared" si="36"/>
        <v>19696</v>
      </c>
    </row>
    <row r="2307" spans="1:8" x14ac:dyDescent="0.25">
      <c r="A2307" s="2">
        <v>1041</v>
      </c>
      <c r="B2307" s="2">
        <v>5629</v>
      </c>
      <c r="C2307" s="2">
        <v>-32</v>
      </c>
      <c r="D2307" s="2" t="s">
        <v>5</v>
      </c>
      <c r="E2307" s="1">
        <v>27</v>
      </c>
      <c r="F2307" s="10">
        <v>45007</v>
      </c>
      <c r="G2307" s="1">
        <v>5</v>
      </c>
      <c r="H2307">
        <f t="shared" si="36"/>
        <v>19664</v>
      </c>
    </row>
    <row r="2308" spans="1:8" x14ac:dyDescent="0.25">
      <c r="A2308" s="2">
        <v>1041</v>
      </c>
      <c r="B2308" s="2">
        <v>6499</v>
      </c>
      <c r="C2308" s="1">
        <v>780</v>
      </c>
      <c r="D2308" s="2" t="s">
        <v>6</v>
      </c>
      <c r="E2308" s="1">
        <v>27</v>
      </c>
      <c r="F2308" s="10">
        <v>45016</v>
      </c>
      <c r="G2308" s="1">
        <v>4</v>
      </c>
      <c r="H2308">
        <f t="shared" si="36"/>
        <v>20444</v>
      </c>
    </row>
    <row r="2309" spans="1:8" x14ac:dyDescent="0.25">
      <c r="A2309" s="2">
        <v>1041</v>
      </c>
      <c r="B2309" s="2">
        <v>5323</v>
      </c>
      <c r="C2309" s="2">
        <v>2728</v>
      </c>
      <c r="D2309" s="2" t="s">
        <v>4</v>
      </c>
      <c r="E2309" s="1">
        <v>36</v>
      </c>
      <c r="F2309" s="10">
        <v>45047</v>
      </c>
      <c r="G2309" s="1">
        <v>3</v>
      </c>
      <c r="H2309">
        <f t="shared" si="36"/>
        <v>23172</v>
      </c>
    </row>
    <row r="2310" spans="1:8" x14ac:dyDescent="0.25">
      <c r="A2310" s="2">
        <v>1041</v>
      </c>
      <c r="B2310" s="2">
        <v>19265</v>
      </c>
      <c r="C2310" s="1">
        <v>-269</v>
      </c>
      <c r="D2310" s="2" t="s">
        <v>6</v>
      </c>
      <c r="E2310" s="1">
        <v>33</v>
      </c>
      <c r="F2310" s="10">
        <v>45077</v>
      </c>
      <c r="G2310" s="1">
        <v>5</v>
      </c>
      <c r="H2310">
        <f t="shared" si="36"/>
        <v>22903</v>
      </c>
    </row>
    <row r="2311" spans="1:8" x14ac:dyDescent="0.25">
      <c r="A2311" s="2">
        <v>1041</v>
      </c>
      <c r="B2311" s="2">
        <v>10300</v>
      </c>
      <c r="C2311" s="1">
        <v>140</v>
      </c>
      <c r="D2311" s="2" t="s">
        <v>6</v>
      </c>
      <c r="E2311" s="1">
        <v>55</v>
      </c>
      <c r="F2311" s="10">
        <v>45116</v>
      </c>
      <c r="G2311" s="1">
        <v>1</v>
      </c>
      <c r="H2311">
        <f t="shared" si="36"/>
        <v>23043</v>
      </c>
    </row>
    <row r="2312" spans="1:8" x14ac:dyDescent="0.25">
      <c r="A2312" s="2">
        <v>1041</v>
      </c>
      <c r="B2312" s="2">
        <v>16578</v>
      </c>
      <c r="C2312" s="2">
        <v>3659</v>
      </c>
      <c r="D2312" s="2" t="s">
        <v>4</v>
      </c>
      <c r="E2312" s="1">
        <v>34</v>
      </c>
      <c r="F2312" s="10">
        <v>45124</v>
      </c>
      <c r="G2312" s="1">
        <v>1</v>
      </c>
      <c r="H2312">
        <f t="shared" si="36"/>
        <v>26702</v>
      </c>
    </row>
    <row r="2313" spans="1:8" x14ac:dyDescent="0.25">
      <c r="A2313" s="2">
        <v>1041</v>
      </c>
      <c r="B2313" s="2">
        <v>5289</v>
      </c>
      <c r="C2313" s="2">
        <v>4193</v>
      </c>
      <c r="D2313" s="2" t="s">
        <v>4</v>
      </c>
      <c r="E2313" s="1">
        <v>34</v>
      </c>
      <c r="F2313" s="10">
        <v>45129</v>
      </c>
      <c r="G2313" s="1">
        <v>3</v>
      </c>
      <c r="H2313">
        <f t="shared" si="36"/>
        <v>30895</v>
      </c>
    </row>
    <row r="2314" spans="1:8" x14ac:dyDescent="0.25">
      <c r="A2314" s="2">
        <v>1041</v>
      </c>
      <c r="B2314" s="2">
        <v>18530</v>
      </c>
      <c r="C2314" s="2">
        <v>4504</v>
      </c>
      <c r="D2314" s="2" t="s">
        <v>4</v>
      </c>
      <c r="E2314" s="1">
        <v>45</v>
      </c>
      <c r="F2314" s="10">
        <v>45137</v>
      </c>
      <c r="G2314" s="1">
        <v>1</v>
      </c>
      <c r="H2314">
        <f t="shared" si="36"/>
        <v>35399</v>
      </c>
    </row>
    <row r="2315" spans="1:8" x14ac:dyDescent="0.25">
      <c r="A2315" s="2">
        <v>1041</v>
      </c>
      <c r="B2315" s="2">
        <v>14834</v>
      </c>
      <c r="C2315" s="2">
        <v>-1732</v>
      </c>
      <c r="D2315" s="2" t="s">
        <v>5</v>
      </c>
      <c r="E2315" s="1">
        <v>48</v>
      </c>
      <c r="F2315" s="10">
        <v>45166</v>
      </c>
      <c r="G2315" s="1">
        <v>1</v>
      </c>
      <c r="H2315">
        <f t="shared" si="36"/>
        <v>33667</v>
      </c>
    </row>
    <row r="2316" spans="1:8" x14ac:dyDescent="0.25">
      <c r="A2316" s="2">
        <v>1041</v>
      </c>
      <c r="B2316" s="2">
        <v>11729</v>
      </c>
      <c r="C2316" s="1">
        <v>760</v>
      </c>
      <c r="D2316" s="2" t="s">
        <v>6</v>
      </c>
      <c r="E2316" s="1">
        <v>56</v>
      </c>
      <c r="F2316" s="10">
        <v>45176</v>
      </c>
      <c r="G2316" s="1">
        <v>4</v>
      </c>
      <c r="H2316">
        <f t="shared" si="36"/>
        <v>34427</v>
      </c>
    </row>
    <row r="2317" spans="1:8" x14ac:dyDescent="0.25">
      <c r="A2317" s="2">
        <v>1041</v>
      </c>
      <c r="B2317" s="2">
        <v>17182</v>
      </c>
      <c r="C2317" s="2">
        <v>-4173</v>
      </c>
      <c r="D2317" s="2" t="s">
        <v>5</v>
      </c>
      <c r="E2317" s="1">
        <v>68</v>
      </c>
      <c r="F2317" s="10">
        <v>45176</v>
      </c>
      <c r="G2317" s="1">
        <v>2</v>
      </c>
      <c r="H2317">
        <f t="shared" si="36"/>
        <v>30254</v>
      </c>
    </row>
    <row r="2318" spans="1:8" x14ac:dyDescent="0.25">
      <c r="A2318" s="2">
        <v>1041</v>
      </c>
      <c r="B2318" s="2">
        <v>9070</v>
      </c>
      <c r="C2318" s="2">
        <v>-311</v>
      </c>
      <c r="D2318" s="2" t="s">
        <v>5</v>
      </c>
      <c r="E2318" s="1">
        <v>58</v>
      </c>
      <c r="F2318" s="10">
        <v>45205</v>
      </c>
      <c r="G2318" s="1">
        <v>2</v>
      </c>
      <c r="H2318">
        <f t="shared" si="36"/>
        <v>29943</v>
      </c>
    </row>
    <row r="2319" spans="1:8" x14ac:dyDescent="0.25">
      <c r="A2319" s="2">
        <v>1041</v>
      </c>
      <c r="B2319" s="2">
        <v>9500</v>
      </c>
      <c r="C2319" s="2">
        <v>-1730</v>
      </c>
      <c r="D2319" s="2" t="s">
        <v>5</v>
      </c>
      <c r="E2319" s="1">
        <v>36</v>
      </c>
      <c r="F2319" s="10">
        <v>45218</v>
      </c>
      <c r="G2319" s="1">
        <v>4</v>
      </c>
      <c r="H2319">
        <f t="shared" si="36"/>
        <v>28213</v>
      </c>
    </row>
    <row r="2320" spans="1:8" x14ac:dyDescent="0.25">
      <c r="A2320" s="2">
        <v>1041</v>
      </c>
      <c r="B2320" s="2">
        <v>7142</v>
      </c>
      <c r="C2320" s="2">
        <v>3838</v>
      </c>
      <c r="D2320" s="2" t="s">
        <v>4</v>
      </c>
      <c r="E2320" s="1">
        <v>53</v>
      </c>
      <c r="F2320" s="10">
        <v>45221</v>
      </c>
      <c r="G2320" s="1">
        <v>4</v>
      </c>
      <c r="H2320">
        <f t="shared" si="36"/>
        <v>32051</v>
      </c>
    </row>
    <row r="2321" spans="1:8" x14ac:dyDescent="0.25">
      <c r="A2321" s="2">
        <v>1041</v>
      </c>
      <c r="B2321" s="2">
        <v>12061</v>
      </c>
      <c r="C2321" s="2">
        <v>-1402</v>
      </c>
      <c r="D2321" s="2" t="s">
        <v>5</v>
      </c>
      <c r="E2321" s="1">
        <v>62</v>
      </c>
      <c r="F2321" s="10">
        <v>45233</v>
      </c>
      <c r="G2321" s="1">
        <v>5</v>
      </c>
      <c r="H2321">
        <f t="shared" si="36"/>
        <v>30649</v>
      </c>
    </row>
    <row r="2322" spans="1:8" x14ac:dyDescent="0.25">
      <c r="A2322" s="2">
        <v>1041</v>
      </c>
      <c r="B2322" s="2">
        <v>12649</v>
      </c>
      <c r="C2322" s="1">
        <v>-134</v>
      </c>
      <c r="D2322" s="2" t="s">
        <v>6</v>
      </c>
      <c r="E2322" s="1">
        <v>68</v>
      </c>
      <c r="F2322" s="10">
        <v>45236</v>
      </c>
      <c r="G2322" s="1">
        <v>4</v>
      </c>
      <c r="H2322">
        <f t="shared" si="36"/>
        <v>30515</v>
      </c>
    </row>
    <row r="2323" spans="1:8" x14ac:dyDescent="0.25">
      <c r="A2323" s="2">
        <v>1041</v>
      </c>
      <c r="B2323" s="2">
        <v>10260</v>
      </c>
      <c r="C2323" s="2">
        <v>3305</v>
      </c>
      <c r="D2323" s="2" t="s">
        <v>4</v>
      </c>
      <c r="E2323" s="1">
        <v>31</v>
      </c>
      <c r="F2323" s="10">
        <v>45244</v>
      </c>
      <c r="G2323" s="1">
        <v>4</v>
      </c>
      <c r="H2323">
        <f t="shared" si="36"/>
        <v>33820</v>
      </c>
    </row>
    <row r="2324" spans="1:8" x14ac:dyDescent="0.25">
      <c r="A2324" s="2">
        <v>1041</v>
      </c>
      <c r="B2324" s="2">
        <v>11876</v>
      </c>
      <c r="C2324" s="2">
        <v>-4162</v>
      </c>
      <c r="D2324" s="2" t="s">
        <v>5</v>
      </c>
      <c r="E2324" s="1">
        <v>64</v>
      </c>
      <c r="F2324" s="10">
        <v>45267</v>
      </c>
      <c r="G2324" s="1">
        <v>2</v>
      </c>
      <c r="H2324">
        <f t="shared" si="36"/>
        <v>29658</v>
      </c>
    </row>
    <row r="2325" spans="1:8" x14ac:dyDescent="0.25">
      <c r="A2325" s="2">
        <v>1041</v>
      </c>
      <c r="B2325" s="2">
        <v>16880</v>
      </c>
      <c r="C2325" s="2">
        <v>-900</v>
      </c>
      <c r="D2325" s="2" t="s">
        <v>5</v>
      </c>
      <c r="E2325" s="1">
        <v>29</v>
      </c>
      <c r="F2325" s="10">
        <v>45271</v>
      </c>
      <c r="G2325" s="1">
        <v>1</v>
      </c>
      <c r="H2325">
        <f t="shared" si="36"/>
        <v>28758</v>
      </c>
    </row>
    <row r="2326" spans="1:8" x14ac:dyDescent="0.25">
      <c r="A2326" s="2">
        <v>1041</v>
      </c>
      <c r="B2326" s="2">
        <v>6074</v>
      </c>
      <c r="C2326" s="2">
        <v>-3881</v>
      </c>
      <c r="D2326" s="2" t="s">
        <v>5</v>
      </c>
      <c r="E2326" s="1">
        <v>38</v>
      </c>
      <c r="F2326" s="10">
        <v>45276</v>
      </c>
      <c r="G2326" s="1">
        <v>5</v>
      </c>
      <c r="H2326">
        <f t="shared" si="36"/>
        <v>24877</v>
      </c>
    </row>
    <row r="2327" spans="1:8" x14ac:dyDescent="0.25">
      <c r="A2327" s="2">
        <v>1041</v>
      </c>
      <c r="B2327" s="2">
        <v>19413</v>
      </c>
      <c r="C2327" s="2">
        <v>-3168</v>
      </c>
      <c r="D2327" s="2" t="s">
        <v>5</v>
      </c>
      <c r="E2327" s="1">
        <v>56</v>
      </c>
      <c r="F2327" s="10">
        <v>45276</v>
      </c>
      <c r="G2327" s="1">
        <v>3</v>
      </c>
      <c r="H2327">
        <f t="shared" si="36"/>
        <v>21709</v>
      </c>
    </row>
    <row r="2328" spans="1:8" x14ac:dyDescent="0.25">
      <c r="A2328" s="2">
        <v>1041</v>
      </c>
      <c r="B2328" s="2">
        <v>10991</v>
      </c>
      <c r="C2328" s="1">
        <v>424</v>
      </c>
      <c r="D2328" s="2" t="s">
        <v>6</v>
      </c>
      <c r="E2328" s="1">
        <v>42</v>
      </c>
      <c r="F2328" s="10">
        <v>45284</v>
      </c>
      <c r="G2328" s="1">
        <v>4</v>
      </c>
      <c r="H2328">
        <f t="shared" si="36"/>
        <v>22133</v>
      </c>
    </row>
    <row r="2329" spans="1:8" x14ac:dyDescent="0.25">
      <c r="A2329" s="2">
        <v>1041</v>
      </c>
      <c r="B2329" s="2">
        <v>18894</v>
      </c>
      <c r="C2329" s="2">
        <v>2000</v>
      </c>
      <c r="D2329" s="2" t="s">
        <v>4</v>
      </c>
      <c r="E2329" s="1">
        <v>63</v>
      </c>
      <c r="F2329" s="10">
        <v>45307</v>
      </c>
      <c r="G2329" s="1">
        <v>2</v>
      </c>
      <c r="H2329">
        <f t="shared" si="36"/>
        <v>24133</v>
      </c>
    </row>
    <row r="2330" spans="1:8" x14ac:dyDescent="0.25">
      <c r="A2330" s="2">
        <v>1041</v>
      </c>
      <c r="B2330" s="2">
        <v>9917</v>
      </c>
      <c r="C2330" s="2">
        <v>3397</v>
      </c>
      <c r="D2330" s="2" t="s">
        <v>4</v>
      </c>
      <c r="E2330" s="1">
        <v>34</v>
      </c>
      <c r="F2330" s="10">
        <v>45327</v>
      </c>
      <c r="G2330" s="1">
        <v>3</v>
      </c>
      <c r="H2330">
        <f t="shared" si="36"/>
        <v>27530</v>
      </c>
    </row>
    <row r="2331" spans="1:8" x14ac:dyDescent="0.25">
      <c r="A2331" s="2">
        <v>1041</v>
      </c>
      <c r="B2331" s="2">
        <v>13180</v>
      </c>
      <c r="C2331" s="2">
        <v>-380</v>
      </c>
      <c r="D2331" s="2" t="s">
        <v>5</v>
      </c>
      <c r="E2331" s="1">
        <v>62</v>
      </c>
      <c r="F2331" s="10">
        <v>45330</v>
      </c>
      <c r="G2331" s="1">
        <v>1</v>
      </c>
      <c r="H2331">
        <f t="shared" si="36"/>
        <v>27150</v>
      </c>
    </row>
    <row r="2332" spans="1:8" x14ac:dyDescent="0.25">
      <c r="A2332" s="2">
        <v>1041</v>
      </c>
      <c r="B2332" s="2">
        <v>11497</v>
      </c>
      <c r="C2332" s="2">
        <v>317</v>
      </c>
      <c r="D2332" s="2" t="s">
        <v>4</v>
      </c>
      <c r="E2332" s="1">
        <v>29</v>
      </c>
      <c r="F2332" s="10">
        <v>45337</v>
      </c>
      <c r="G2332" s="1">
        <v>3</v>
      </c>
      <c r="H2332">
        <f t="shared" si="36"/>
        <v>27467</v>
      </c>
    </row>
    <row r="2333" spans="1:8" x14ac:dyDescent="0.25">
      <c r="A2333" s="2">
        <v>1041</v>
      </c>
      <c r="B2333" s="2">
        <v>12821</v>
      </c>
      <c r="C2333" s="1">
        <v>1466</v>
      </c>
      <c r="D2333" s="2" t="s">
        <v>6</v>
      </c>
      <c r="E2333" s="1">
        <v>61</v>
      </c>
      <c r="F2333" s="10">
        <v>45369</v>
      </c>
      <c r="G2333" s="1">
        <v>5</v>
      </c>
      <c r="H2333">
        <f t="shared" si="36"/>
        <v>28933</v>
      </c>
    </row>
    <row r="2334" spans="1:8" x14ac:dyDescent="0.25">
      <c r="A2334" s="2">
        <v>1041</v>
      </c>
      <c r="B2334" s="2">
        <v>11207</v>
      </c>
      <c r="C2334" s="2">
        <v>-116</v>
      </c>
      <c r="D2334" s="2" t="s">
        <v>5</v>
      </c>
      <c r="E2334" s="1">
        <v>42</v>
      </c>
      <c r="F2334" s="10">
        <v>45374</v>
      </c>
      <c r="G2334" s="1">
        <v>3</v>
      </c>
      <c r="H2334">
        <f t="shared" si="36"/>
        <v>28817</v>
      </c>
    </row>
    <row r="2335" spans="1:8" x14ac:dyDescent="0.25">
      <c r="A2335" s="2">
        <v>1041</v>
      </c>
      <c r="B2335" s="2">
        <v>14606</v>
      </c>
      <c r="C2335" s="2">
        <v>-3185</v>
      </c>
      <c r="D2335" s="2" t="s">
        <v>5</v>
      </c>
      <c r="E2335" s="1">
        <v>69</v>
      </c>
      <c r="F2335" s="10">
        <v>45396</v>
      </c>
      <c r="G2335" s="1">
        <v>5</v>
      </c>
      <c r="H2335">
        <f t="shared" si="36"/>
        <v>25632</v>
      </c>
    </row>
    <row r="2336" spans="1:8" x14ac:dyDescent="0.25">
      <c r="A2336" s="2">
        <v>1041</v>
      </c>
      <c r="B2336" s="2">
        <v>12521</v>
      </c>
      <c r="C2336" s="1">
        <v>174</v>
      </c>
      <c r="D2336" s="2" t="s">
        <v>6</v>
      </c>
      <c r="E2336" s="1">
        <v>63</v>
      </c>
      <c r="F2336" s="10">
        <v>45400</v>
      </c>
      <c r="G2336" s="1">
        <v>3</v>
      </c>
      <c r="H2336">
        <f t="shared" si="36"/>
        <v>25806</v>
      </c>
    </row>
    <row r="2337" spans="1:8" x14ac:dyDescent="0.25">
      <c r="A2337" s="2">
        <v>1041</v>
      </c>
      <c r="B2337" s="2">
        <v>16796</v>
      </c>
      <c r="C2337" s="2">
        <v>-3223</v>
      </c>
      <c r="D2337" s="2" t="s">
        <v>5</v>
      </c>
      <c r="E2337" s="1">
        <v>44</v>
      </c>
      <c r="F2337" s="10">
        <v>45404</v>
      </c>
      <c r="G2337" s="1">
        <v>5</v>
      </c>
      <c r="H2337">
        <f t="shared" si="36"/>
        <v>22583</v>
      </c>
    </row>
    <row r="2338" spans="1:8" x14ac:dyDescent="0.25">
      <c r="A2338" s="2">
        <v>1041</v>
      </c>
      <c r="B2338" s="2">
        <v>5808</v>
      </c>
      <c r="C2338" s="1">
        <v>-34</v>
      </c>
      <c r="D2338" s="2" t="s">
        <v>6</v>
      </c>
      <c r="E2338" s="1">
        <v>37</v>
      </c>
      <c r="F2338" s="10">
        <v>45416</v>
      </c>
      <c r="G2338" s="1">
        <v>1</v>
      </c>
      <c r="H2338">
        <f t="shared" si="36"/>
        <v>22549</v>
      </c>
    </row>
    <row r="2339" spans="1:8" x14ac:dyDescent="0.25">
      <c r="A2339" s="2">
        <v>1041</v>
      </c>
      <c r="B2339" s="2">
        <v>10860</v>
      </c>
      <c r="C2339" s="2">
        <v>1831</v>
      </c>
      <c r="D2339" s="2" t="s">
        <v>4</v>
      </c>
      <c r="E2339" s="1">
        <v>32</v>
      </c>
      <c r="F2339" s="10">
        <v>45423</v>
      </c>
      <c r="G2339" s="1">
        <v>5</v>
      </c>
      <c r="H2339">
        <f t="shared" si="36"/>
        <v>24380</v>
      </c>
    </row>
    <row r="2340" spans="1:8" x14ac:dyDescent="0.25">
      <c r="A2340" s="2">
        <v>1041</v>
      </c>
      <c r="B2340" s="2">
        <v>14997</v>
      </c>
      <c r="C2340" s="1">
        <v>-493</v>
      </c>
      <c r="D2340" s="2" t="s">
        <v>6</v>
      </c>
      <c r="E2340" s="1">
        <v>56</v>
      </c>
      <c r="F2340" s="10">
        <v>45434</v>
      </c>
      <c r="G2340" s="1">
        <v>3</v>
      </c>
      <c r="H2340">
        <f t="shared" si="36"/>
        <v>23887</v>
      </c>
    </row>
    <row r="2341" spans="1:8" x14ac:dyDescent="0.25">
      <c r="A2341" s="2">
        <v>1041</v>
      </c>
      <c r="B2341" s="2">
        <v>11030</v>
      </c>
      <c r="C2341" s="2">
        <v>-3615</v>
      </c>
      <c r="D2341" s="2" t="s">
        <v>5</v>
      </c>
      <c r="E2341" s="1">
        <v>68</v>
      </c>
      <c r="F2341" s="10">
        <v>45444</v>
      </c>
      <c r="G2341" s="1">
        <v>1</v>
      </c>
      <c r="H2341">
        <f t="shared" si="36"/>
        <v>20272</v>
      </c>
    </row>
    <row r="2342" spans="1:8" x14ac:dyDescent="0.25">
      <c r="A2342" s="2">
        <v>1041</v>
      </c>
      <c r="B2342" s="2">
        <v>5289</v>
      </c>
      <c r="C2342" s="1">
        <v>1006</v>
      </c>
      <c r="D2342" s="2" t="s">
        <v>6</v>
      </c>
      <c r="E2342" s="1">
        <v>39</v>
      </c>
      <c r="F2342" s="10">
        <v>45445</v>
      </c>
      <c r="G2342" s="1">
        <v>3</v>
      </c>
      <c r="H2342">
        <f t="shared" si="36"/>
        <v>21278</v>
      </c>
    </row>
    <row r="2343" spans="1:8" x14ac:dyDescent="0.25">
      <c r="A2343" s="2">
        <v>1041</v>
      </c>
      <c r="B2343" s="2">
        <v>6650</v>
      </c>
      <c r="C2343" s="2">
        <v>-1349</v>
      </c>
      <c r="D2343" s="2" t="s">
        <v>5</v>
      </c>
      <c r="E2343" s="1">
        <v>58</v>
      </c>
      <c r="F2343" s="10">
        <v>45454</v>
      </c>
      <c r="G2343" s="1">
        <v>1</v>
      </c>
      <c r="H2343">
        <f t="shared" si="36"/>
        <v>19929</v>
      </c>
    </row>
    <row r="2344" spans="1:8" x14ac:dyDescent="0.25">
      <c r="A2344" s="2">
        <v>1041</v>
      </c>
      <c r="B2344" s="2">
        <v>13262</v>
      </c>
      <c r="C2344" s="2">
        <v>-3643</v>
      </c>
      <c r="D2344" s="2" t="s">
        <v>5</v>
      </c>
      <c r="E2344" s="1">
        <v>31</v>
      </c>
      <c r="F2344" s="10">
        <v>45460</v>
      </c>
      <c r="G2344" s="1">
        <v>1</v>
      </c>
      <c r="H2344">
        <f t="shared" si="36"/>
        <v>16286</v>
      </c>
    </row>
    <row r="2345" spans="1:8" x14ac:dyDescent="0.25">
      <c r="A2345" s="2">
        <v>1041</v>
      </c>
      <c r="B2345" s="2">
        <v>12521</v>
      </c>
      <c r="C2345" s="2">
        <v>-4444</v>
      </c>
      <c r="D2345" s="2" t="s">
        <v>5</v>
      </c>
      <c r="E2345" s="1">
        <v>54</v>
      </c>
      <c r="F2345" s="10">
        <v>45471</v>
      </c>
      <c r="G2345" s="1">
        <v>2</v>
      </c>
      <c r="H2345">
        <f t="shared" si="36"/>
        <v>11842</v>
      </c>
    </row>
    <row r="2346" spans="1:8" x14ac:dyDescent="0.25">
      <c r="A2346" s="2">
        <v>1041</v>
      </c>
      <c r="B2346" s="2">
        <v>5869</v>
      </c>
      <c r="C2346" s="2">
        <v>-4113</v>
      </c>
      <c r="D2346" s="2" t="s">
        <v>5</v>
      </c>
      <c r="E2346" s="1">
        <v>35</v>
      </c>
      <c r="F2346" s="10">
        <v>45474</v>
      </c>
      <c r="G2346" s="1">
        <v>4</v>
      </c>
      <c r="H2346">
        <f t="shared" si="36"/>
        <v>7729</v>
      </c>
    </row>
    <row r="2347" spans="1:8" x14ac:dyDescent="0.25">
      <c r="A2347" s="2">
        <v>1041</v>
      </c>
      <c r="B2347" s="2">
        <v>10041</v>
      </c>
      <c r="C2347" s="2">
        <v>-1022</v>
      </c>
      <c r="D2347" s="2" t="s">
        <v>5</v>
      </c>
      <c r="E2347" s="1">
        <v>60</v>
      </c>
      <c r="F2347" s="10">
        <v>45475</v>
      </c>
      <c r="G2347" s="1">
        <v>1</v>
      </c>
      <c r="H2347">
        <f t="shared" si="36"/>
        <v>6707</v>
      </c>
    </row>
    <row r="2348" spans="1:8" x14ac:dyDescent="0.25">
      <c r="A2348" s="2">
        <v>1041</v>
      </c>
      <c r="B2348" s="2">
        <v>6031</v>
      </c>
      <c r="C2348" s="2">
        <v>3040</v>
      </c>
      <c r="D2348" s="2" t="s">
        <v>4</v>
      </c>
      <c r="E2348" s="1">
        <v>35</v>
      </c>
      <c r="F2348" s="10">
        <v>45487</v>
      </c>
      <c r="G2348" s="1">
        <v>5</v>
      </c>
      <c r="H2348">
        <f t="shared" si="36"/>
        <v>9747</v>
      </c>
    </row>
    <row r="2349" spans="1:8" x14ac:dyDescent="0.25">
      <c r="A2349" s="2">
        <v>1041</v>
      </c>
      <c r="B2349" s="2">
        <v>15811</v>
      </c>
      <c r="C2349" s="2">
        <v>217</v>
      </c>
      <c r="D2349" s="2" t="s">
        <v>4</v>
      </c>
      <c r="E2349" s="1">
        <v>36</v>
      </c>
      <c r="F2349" s="10">
        <v>45517</v>
      </c>
      <c r="G2349" s="1">
        <v>2</v>
      </c>
      <c r="H2349">
        <f t="shared" si="36"/>
        <v>9964</v>
      </c>
    </row>
    <row r="2350" spans="1:8" x14ac:dyDescent="0.25">
      <c r="A2350" s="2">
        <v>1041</v>
      </c>
      <c r="B2350" s="2">
        <v>13529</v>
      </c>
      <c r="C2350" s="2">
        <v>300</v>
      </c>
      <c r="D2350" s="2" t="s">
        <v>6</v>
      </c>
      <c r="E2350" s="2">
        <v>36</v>
      </c>
      <c r="F2350" s="10">
        <v>45519</v>
      </c>
      <c r="G2350" s="2">
        <v>2</v>
      </c>
      <c r="H2350">
        <f t="shared" si="36"/>
        <v>10264</v>
      </c>
    </row>
    <row r="2351" spans="1:8" x14ac:dyDescent="0.25">
      <c r="A2351" s="2">
        <v>1041</v>
      </c>
      <c r="B2351" s="2">
        <v>16060</v>
      </c>
      <c r="C2351" s="1">
        <v>-136</v>
      </c>
      <c r="D2351" s="2" t="s">
        <v>6</v>
      </c>
      <c r="E2351" s="1">
        <v>63</v>
      </c>
      <c r="F2351" s="10">
        <v>45539</v>
      </c>
      <c r="G2351" s="1">
        <v>3</v>
      </c>
      <c r="H2351">
        <f t="shared" si="36"/>
        <v>10128</v>
      </c>
    </row>
    <row r="2352" spans="1:8" x14ac:dyDescent="0.25">
      <c r="A2352" s="2">
        <v>1041</v>
      </c>
      <c r="B2352" s="2">
        <v>7722</v>
      </c>
      <c r="C2352" s="2">
        <v>-3254</v>
      </c>
      <c r="D2352" s="2" t="s">
        <v>5</v>
      </c>
      <c r="E2352" s="1">
        <v>47</v>
      </c>
      <c r="F2352" s="10">
        <v>45547</v>
      </c>
      <c r="G2352" s="1">
        <v>5</v>
      </c>
      <c r="H2352">
        <f t="shared" si="36"/>
        <v>6874</v>
      </c>
    </row>
    <row r="2353" spans="1:8" x14ac:dyDescent="0.25">
      <c r="A2353" s="2">
        <v>1041</v>
      </c>
      <c r="B2353" s="2">
        <v>7550</v>
      </c>
      <c r="C2353" s="1">
        <v>1123</v>
      </c>
      <c r="D2353" s="2" t="s">
        <v>6</v>
      </c>
      <c r="E2353" s="1">
        <v>51</v>
      </c>
      <c r="F2353" s="10">
        <v>45549</v>
      </c>
      <c r="G2353" s="1">
        <v>5</v>
      </c>
      <c r="H2353">
        <f t="shared" ref="H2353:H2416" si="37">IF(A2353=A2352,H2352+C2353,B2353)</f>
        <v>7997</v>
      </c>
    </row>
    <row r="2354" spans="1:8" x14ac:dyDescent="0.25">
      <c r="A2354" s="2">
        <v>1041</v>
      </c>
      <c r="B2354" s="2">
        <v>12082</v>
      </c>
      <c r="C2354" s="1">
        <v>458</v>
      </c>
      <c r="D2354" s="2" t="s">
        <v>6</v>
      </c>
      <c r="E2354" s="1">
        <v>66</v>
      </c>
      <c r="F2354" s="10">
        <v>45561</v>
      </c>
      <c r="G2354" s="1">
        <v>1</v>
      </c>
      <c r="H2354">
        <f t="shared" si="37"/>
        <v>8455</v>
      </c>
    </row>
    <row r="2355" spans="1:8" x14ac:dyDescent="0.25">
      <c r="A2355" s="2">
        <v>1041</v>
      </c>
      <c r="B2355" s="2">
        <v>12772</v>
      </c>
      <c r="C2355" s="2">
        <v>-4464</v>
      </c>
      <c r="D2355" s="2" t="s">
        <v>5</v>
      </c>
      <c r="E2355" s="1">
        <v>56</v>
      </c>
      <c r="F2355" s="10">
        <v>45564</v>
      </c>
      <c r="G2355" s="1">
        <v>1</v>
      </c>
      <c r="H2355">
        <f t="shared" si="37"/>
        <v>3991</v>
      </c>
    </row>
    <row r="2356" spans="1:8" x14ac:dyDescent="0.25">
      <c r="A2356" s="2">
        <v>1041</v>
      </c>
      <c r="B2356" s="2">
        <v>8723</v>
      </c>
      <c r="C2356" s="2">
        <v>-1994</v>
      </c>
      <c r="D2356" s="2" t="s">
        <v>5</v>
      </c>
      <c r="E2356" s="1">
        <v>30</v>
      </c>
      <c r="F2356" s="10">
        <v>45586</v>
      </c>
      <c r="G2356" s="2">
        <v>1</v>
      </c>
      <c r="H2356">
        <f t="shared" si="37"/>
        <v>1997</v>
      </c>
    </row>
    <row r="2357" spans="1:8" x14ac:dyDescent="0.25">
      <c r="A2357" s="2">
        <v>1041</v>
      </c>
      <c r="B2357" s="2">
        <v>17791</v>
      </c>
      <c r="C2357" s="2">
        <v>-1430</v>
      </c>
      <c r="D2357" s="2" t="s">
        <v>5</v>
      </c>
      <c r="E2357" s="1">
        <v>57</v>
      </c>
      <c r="F2357" s="10">
        <v>45631</v>
      </c>
      <c r="G2357" s="2">
        <v>1</v>
      </c>
      <c r="H2357">
        <f t="shared" si="37"/>
        <v>567</v>
      </c>
    </row>
    <row r="2358" spans="1:8" x14ac:dyDescent="0.25">
      <c r="A2358" s="2">
        <v>1041</v>
      </c>
      <c r="B2358" s="2">
        <v>19828</v>
      </c>
      <c r="C2358" s="2">
        <v>4038</v>
      </c>
      <c r="D2358" s="2" t="s">
        <v>4</v>
      </c>
      <c r="E2358" s="1">
        <v>28</v>
      </c>
      <c r="F2358" s="10">
        <v>45655</v>
      </c>
      <c r="G2358" s="2">
        <v>5</v>
      </c>
      <c r="H2358">
        <f t="shared" si="37"/>
        <v>4605</v>
      </c>
    </row>
    <row r="2359" spans="1:8" x14ac:dyDescent="0.25">
      <c r="A2359" s="2">
        <v>1041</v>
      </c>
      <c r="B2359" s="2">
        <v>6259</v>
      </c>
      <c r="C2359" s="2">
        <v>1347</v>
      </c>
      <c r="D2359" s="2" t="s">
        <v>4</v>
      </c>
      <c r="E2359" s="1">
        <v>42</v>
      </c>
      <c r="F2359" s="10">
        <v>45656</v>
      </c>
      <c r="G2359" s="2">
        <v>2</v>
      </c>
      <c r="H2359">
        <f t="shared" si="37"/>
        <v>5952</v>
      </c>
    </row>
    <row r="2360" spans="1:8" x14ac:dyDescent="0.25">
      <c r="A2360" s="2">
        <v>1042</v>
      </c>
      <c r="B2360" s="2">
        <v>11639</v>
      </c>
      <c r="C2360" s="2">
        <v>724</v>
      </c>
      <c r="D2360" s="2" t="s">
        <v>4</v>
      </c>
      <c r="E2360" s="1">
        <v>32</v>
      </c>
      <c r="F2360" s="10">
        <v>44927</v>
      </c>
      <c r="G2360" s="1">
        <v>4</v>
      </c>
      <c r="H2360">
        <f t="shared" si="37"/>
        <v>11639</v>
      </c>
    </row>
    <row r="2361" spans="1:8" x14ac:dyDescent="0.25">
      <c r="A2361" s="2">
        <v>1042</v>
      </c>
      <c r="B2361" s="2">
        <v>15461</v>
      </c>
      <c r="C2361" s="2">
        <v>3607</v>
      </c>
      <c r="D2361" s="2" t="s">
        <v>4</v>
      </c>
      <c r="E2361" s="1">
        <v>31</v>
      </c>
      <c r="F2361" s="10">
        <v>44935</v>
      </c>
      <c r="G2361" s="1">
        <v>1</v>
      </c>
      <c r="H2361">
        <f t="shared" si="37"/>
        <v>15246</v>
      </c>
    </row>
    <row r="2362" spans="1:8" x14ac:dyDescent="0.25">
      <c r="A2362" s="2">
        <v>1042</v>
      </c>
      <c r="B2362" s="2">
        <v>9415</v>
      </c>
      <c r="C2362" s="1">
        <v>1102</v>
      </c>
      <c r="D2362" s="2" t="s">
        <v>6</v>
      </c>
      <c r="E2362" s="1">
        <v>67</v>
      </c>
      <c r="F2362" s="10">
        <v>44947</v>
      </c>
      <c r="G2362" s="1">
        <v>5</v>
      </c>
      <c r="H2362">
        <f t="shared" si="37"/>
        <v>16348</v>
      </c>
    </row>
    <row r="2363" spans="1:8" x14ac:dyDescent="0.25">
      <c r="A2363" s="2">
        <v>1042</v>
      </c>
      <c r="B2363" s="2">
        <v>13534</v>
      </c>
      <c r="C2363" s="1">
        <v>678</v>
      </c>
      <c r="D2363" s="2" t="s">
        <v>6</v>
      </c>
      <c r="E2363" s="1">
        <v>49</v>
      </c>
      <c r="F2363" s="10">
        <v>44976</v>
      </c>
      <c r="G2363" s="1">
        <v>3</v>
      </c>
      <c r="H2363">
        <f t="shared" si="37"/>
        <v>17026</v>
      </c>
    </row>
    <row r="2364" spans="1:8" x14ac:dyDescent="0.25">
      <c r="A2364" s="2">
        <v>1042</v>
      </c>
      <c r="B2364" s="2">
        <v>18348</v>
      </c>
      <c r="C2364" s="2">
        <v>1565</v>
      </c>
      <c r="D2364" s="2" t="s">
        <v>4</v>
      </c>
      <c r="E2364" s="1">
        <v>31</v>
      </c>
      <c r="F2364" s="10">
        <v>44994</v>
      </c>
      <c r="G2364" s="1">
        <v>5</v>
      </c>
      <c r="H2364">
        <f t="shared" si="37"/>
        <v>18591</v>
      </c>
    </row>
    <row r="2365" spans="1:8" x14ac:dyDescent="0.25">
      <c r="A2365" s="2">
        <v>1042</v>
      </c>
      <c r="B2365" s="2">
        <v>10274</v>
      </c>
      <c r="C2365" s="1">
        <v>1387</v>
      </c>
      <c r="D2365" s="2" t="s">
        <v>6</v>
      </c>
      <c r="E2365" s="1">
        <v>36</v>
      </c>
      <c r="F2365" s="10">
        <v>44994</v>
      </c>
      <c r="G2365" s="1">
        <v>3</v>
      </c>
      <c r="H2365">
        <f t="shared" si="37"/>
        <v>19978</v>
      </c>
    </row>
    <row r="2366" spans="1:8" x14ac:dyDescent="0.25">
      <c r="A2366" s="2">
        <v>1042</v>
      </c>
      <c r="B2366" s="2">
        <v>14777</v>
      </c>
      <c r="C2366" s="2">
        <v>-2647</v>
      </c>
      <c r="D2366" s="2" t="s">
        <v>5</v>
      </c>
      <c r="E2366" s="1">
        <v>34</v>
      </c>
      <c r="F2366" s="10">
        <v>44995</v>
      </c>
      <c r="G2366" s="1">
        <v>3</v>
      </c>
      <c r="H2366">
        <f t="shared" si="37"/>
        <v>17331</v>
      </c>
    </row>
    <row r="2367" spans="1:8" x14ac:dyDescent="0.25">
      <c r="A2367" s="2">
        <v>1042</v>
      </c>
      <c r="B2367" s="2">
        <v>14973</v>
      </c>
      <c r="C2367" s="1">
        <v>246</v>
      </c>
      <c r="D2367" s="2" t="s">
        <v>6</v>
      </c>
      <c r="E2367" s="1">
        <v>58</v>
      </c>
      <c r="F2367" s="10">
        <v>44997</v>
      </c>
      <c r="G2367" s="1">
        <v>2</v>
      </c>
      <c r="H2367">
        <f t="shared" si="37"/>
        <v>17577</v>
      </c>
    </row>
    <row r="2368" spans="1:8" x14ac:dyDescent="0.25">
      <c r="A2368" s="2">
        <v>1042</v>
      </c>
      <c r="B2368" s="2">
        <v>6811</v>
      </c>
      <c r="C2368" s="1">
        <v>532</v>
      </c>
      <c r="D2368" s="2" t="s">
        <v>6</v>
      </c>
      <c r="E2368" s="1">
        <v>33</v>
      </c>
      <c r="F2368" s="10">
        <v>45001</v>
      </c>
      <c r="G2368" s="1">
        <v>1</v>
      </c>
      <c r="H2368">
        <f t="shared" si="37"/>
        <v>18109</v>
      </c>
    </row>
    <row r="2369" spans="1:8" x14ac:dyDescent="0.25">
      <c r="A2369" s="2">
        <v>1042</v>
      </c>
      <c r="B2369" s="2">
        <v>7257</v>
      </c>
      <c r="C2369" s="2">
        <v>1077</v>
      </c>
      <c r="D2369" s="2" t="s">
        <v>4</v>
      </c>
      <c r="E2369" s="1">
        <v>63</v>
      </c>
      <c r="F2369" s="10">
        <v>45002</v>
      </c>
      <c r="G2369" s="1">
        <v>2</v>
      </c>
      <c r="H2369">
        <f t="shared" si="37"/>
        <v>19186</v>
      </c>
    </row>
    <row r="2370" spans="1:8" x14ac:dyDescent="0.25">
      <c r="A2370" s="2">
        <v>1042</v>
      </c>
      <c r="B2370" s="2">
        <v>10690</v>
      </c>
      <c r="C2370" s="2">
        <v>-3734</v>
      </c>
      <c r="D2370" s="2" t="s">
        <v>5</v>
      </c>
      <c r="E2370" s="1">
        <v>66</v>
      </c>
      <c r="F2370" s="10">
        <v>45005</v>
      </c>
      <c r="G2370" s="1">
        <v>4</v>
      </c>
      <c r="H2370">
        <f t="shared" si="37"/>
        <v>15452</v>
      </c>
    </row>
    <row r="2371" spans="1:8" x14ac:dyDescent="0.25">
      <c r="A2371" s="2">
        <v>1042</v>
      </c>
      <c r="B2371" s="2">
        <v>15111</v>
      </c>
      <c r="C2371" s="1">
        <v>530</v>
      </c>
      <c r="D2371" s="2" t="s">
        <v>6</v>
      </c>
      <c r="E2371" s="1">
        <v>53</v>
      </c>
      <c r="F2371" s="10">
        <v>45006</v>
      </c>
      <c r="G2371" s="1">
        <v>3</v>
      </c>
      <c r="H2371">
        <f t="shared" si="37"/>
        <v>15982</v>
      </c>
    </row>
    <row r="2372" spans="1:8" x14ac:dyDescent="0.25">
      <c r="A2372" s="2">
        <v>1042</v>
      </c>
      <c r="B2372" s="2">
        <v>16152</v>
      </c>
      <c r="C2372" s="2">
        <v>-3281</v>
      </c>
      <c r="D2372" s="2" t="s">
        <v>5</v>
      </c>
      <c r="E2372" s="1">
        <v>51</v>
      </c>
      <c r="F2372" s="10">
        <v>45022</v>
      </c>
      <c r="G2372" s="1">
        <v>1</v>
      </c>
      <c r="H2372">
        <f t="shared" si="37"/>
        <v>12701</v>
      </c>
    </row>
    <row r="2373" spans="1:8" x14ac:dyDescent="0.25">
      <c r="A2373" s="2">
        <v>1042</v>
      </c>
      <c r="B2373" s="2">
        <v>16262</v>
      </c>
      <c r="C2373" s="2">
        <v>4646</v>
      </c>
      <c r="D2373" s="2" t="s">
        <v>4</v>
      </c>
      <c r="E2373" s="1">
        <v>63</v>
      </c>
      <c r="F2373" s="10">
        <v>45046</v>
      </c>
      <c r="G2373" s="1">
        <v>1</v>
      </c>
      <c r="H2373">
        <f t="shared" si="37"/>
        <v>17347</v>
      </c>
    </row>
    <row r="2374" spans="1:8" x14ac:dyDescent="0.25">
      <c r="A2374" s="2">
        <v>1042</v>
      </c>
      <c r="B2374" s="2">
        <v>7442</v>
      </c>
      <c r="C2374" s="2">
        <v>-1979</v>
      </c>
      <c r="D2374" s="2" t="s">
        <v>5</v>
      </c>
      <c r="E2374" s="1">
        <v>37</v>
      </c>
      <c r="F2374" s="10">
        <v>45054</v>
      </c>
      <c r="G2374" s="1">
        <v>1</v>
      </c>
      <c r="H2374">
        <f t="shared" si="37"/>
        <v>15368</v>
      </c>
    </row>
    <row r="2375" spans="1:8" x14ac:dyDescent="0.25">
      <c r="A2375" s="2">
        <v>1042</v>
      </c>
      <c r="B2375" s="2">
        <v>18976</v>
      </c>
      <c r="C2375" s="1">
        <v>645</v>
      </c>
      <c r="D2375" s="2" t="s">
        <v>6</v>
      </c>
      <c r="E2375" s="1">
        <v>48</v>
      </c>
      <c r="F2375" s="10">
        <v>45056</v>
      </c>
      <c r="G2375" s="1">
        <v>3</v>
      </c>
      <c r="H2375">
        <f t="shared" si="37"/>
        <v>16013</v>
      </c>
    </row>
    <row r="2376" spans="1:8" x14ac:dyDescent="0.25">
      <c r="A2376" s="2">
        <v>1042</v>
      </c>
      <c r="B2376" s="2">
        <v>5540</v>
      </c>
      <c r="C2376" s="1">
        <v>225</v>
      </c>
      <c r="D2376" s="2" t="s">
        <v>6</v>
      </c>
      <c r="E2376" s="1">
        <v>64</v>
      </c>
      <c r="F2376" s="10">
        <v>45063</v>
      </c>
      <c r="G2376" s="1">
        <v>2</v>
      </c>
      <c r="H2376">
        <f t="shared" si="37"/>
        <v>16238</v>
      </c>
    </row>
    <row r="2377" spans="1:8" x14ac:dyDescent="0.25">
      <c r="A2377" s="2">
        <v>1042</v>
      </c>
      <c r="B2377" s="2">
        <v>17674</v>
      </c>
      <c r="C2377" s="2">
        <v>-1297</v>
      </c>
      <c r="D2377" s="2" t="s">
        <v>5</v>
      </c>
      <c r="E2377" s="1">
        <v>45</v>
      </c>
      <c r="F2377" s="10">
        <v>45069</v>
      </c>
      <c r="G2377" s="1">
        <v>1</v>
      </c>
      <c r="H2377">
        <f t="shared" si="37"/>
        <v>14941</v>
      </c>
    </row>
    <row r="2378" spans="1:8" x14ac:dyDescent="0.25">
      <c r="A2378" s="2">
        <v>1042</v>
      </c>
      <c r="B2378" s="2">
        <v>7139</v>
      </c>
      <c r="C2378" s="1">
        <v>783</v>
      </c>
      <c r="D2378" s="2" t="s">
        <v>6</v>
      </c>
      <c r="E2378" s="1">
        <v>54</v>
      </c>
      <c r="F2378" s="10">
        <v>45072</v>
      </c>
      <c r="G2378" s="1">
        <v>2</v>
      </c>
      <c r="H2378">
        <f t="shared" si="37"/>
        <v>15724</v>
      </c>
    </row>
    <row r="2379" spans="1:8" x14ac:dyDescent="0.25">
      <c r="A2379" s="2">
        <v>1042</v>
      </c>
      <c r="B2379" s="2">
        <v>19273</v>
      </c>
      <c r="C2379" s="2">
        <v>-3910</v>
      </c>
      <c r="D2379" s="2" t="s">
        <v>5</v>
      </c>
      <c r="E2379" s="1">
        <v>69</v>
      </c>
      <c r="F2379" s="10">
        <v>45090</v>
      </c>
      <c r="G2379" s="1">
        <v>5</v>
      </c>
      <c r="H2379">
        <f t="shared" si="37"/>
        <v>11814</v>
      </c>
    </row>
    <row r="2380" spans="1:8" x14ac:dyDescent="0.25">
      <c r="A2380" s="2">
        <v>1042</v>
      </c>
      <c r="B2380" s="2">
        <v>13829</v>
      </c>
      <c r="C2380" s="1">
        <v>1182</v>
      </c>
      <c r="D2380" s="2" t="s">
        <v>6</v>
      </c>
      <c r="E2380" s="1">
        <v>61</v>
      </c>
      <c r="F2380" s="10">
        <v>45094</v>
      </c>
      <c r="G2380" s="1">
        <v>5</v>
      </c>
      <c r="H2380">
        <f t="shared" si="37"/>
        <v>12996</v>
      </c>
    </row>
    <row r="2381" spans="1:8" x14ac:dyDescent="0.25">
      <c r="A2381" s="2">
        <v>1042</v>
      </c>
      <c r="B2381" s="2">
        <v>6009</v>
      </c>
      <c r="C2381" s="2">
        <v>-834</v>
      </c>
      <c r="D2381" s="2" t="s">
        <v>5</v>
      </c>
      <c r="E2381" s="1">
        <v>57</v>
      </c>
      <c r="F2381" s="10">
        <v>45100</v>
      </c>
      <c r="G2381" s="1">
        <v>2</v>
      </c>
      <c r="H2381">
        <f t="shared" si="37"/>
        <v>12162</v>
      </c>
    </row>
    <row r="2382" spans="1:8" x14ac:dyDescent="0.25">
      <c r="A2382" s="2">
        <v>1042</v>
      </c>
      <c r="B2382" s="2">
        <v>7203</v>
      </c>
      <c r="C2382" s="2">
        <v>-4339</v>
      </c>
      <c r="D2382" s="2" t="s">
        <v>5</v>
      </c>
      <c r="E2382" s="1">
        <v>39</v>
      </c>
      <c r="F2382" s="10">
        <v>45106</v>
      </c>
      <c r="G2382" s="1">
        <v>4</v>
      </c>
      <c r="H2382">
        <f t="shared" si="37"/>
        <v>7823</v>
      </c>
    </row>
    <row r="2383" spans="1:8" x14ac:dyDescent="0.25">
      <c r="A2383" s="2">
        <v>1042</v>
      </c>
      <c r="B2383" s="2">
        <v>6463</v>
      </c>
      <c r="C2383" s="2">
        <v>3382</v>
      </c>
      <c r="D2383" s="2" t="s">
        <v>4</v>
      </c>
      <c r="E2383" s="1">
        <v>61</v>
      </c>
      <c r="F2383" s="10">
        <v>45113</v>
      </c>
      <c r="G2383" s="1">
        <v>4</v>
      </c>
      <c r="H2383">
        <f t="shared" si="37"/>
        <v>11205</v>
      </c>
    </row>
    <row r="2384" spans="1:8" x14ac:dyDescent="0.25">
      <c r="A2384" s="2">
        <v>1042</v>
      </c>
      <c r="B2384" s="2">
        <v>17571</v>
      </c>
      <c r="C2384" s="2">
        <v>4249</v>
      </c>
      <c r="D2384" s="2" t="s">
        <v>4</v>
      </c>
      <c r="E2384" s="1">
        <v>31</v>
      </c>
      <c r="F2384" s="10">
        <v>45114</v>
      </c>
      <c r="G2384" s="1">
        <v>5</v>
      </c>
      <c r="H2384">
        <f t="shared" si="37"/>
        <v>15454</v>
      </c>
    </row>
    <row r="2385" spans="1:8" x14ac:dyDescent="0.25">
      <c r="A2385" s="2">
        <v>1042</v>
      </c>
      <c r="B2385" s="2">
        <v>19095</v>
      </c>
      <c r="C2385" s="2">
        <v>2025</v>
      </c>
      <c r="D2385" s="2" t="s">
        <v>4</v>
      </c>
      <c r="E2385" s="1">
        <v>35</v>
      </c>
      <c r="F2385" s="10">
        <v>45126</v>
      </c>
      <c r="G2385" s="1">
        <v>5</v>
      </c>
      <c r="H2385">
        <f t="shared" si="37"/>
        <v>17479</v>
      </c>
    </row>
    <row r="2386" spans="1:8" x14ac:dyDescent="0.25">
      <c r="A2386" s="2">
        <v>1042</v>
      </c>
      <c r="B2386" s="2">
        <v>5897</v>
      </c>
      <c r="C2386" s="2">
        <v>-4336</v>
      </c>
      <c r="D2386" s="2" t="s">
        <v>5</v>
      </c>
      <c r="E2386" s="1">
        <v>68</v>
      </c>
      <c r="F2386" s="10">
        <v>45128</v>
      </c>
      <c r="G2386" s="1">
        <v>3</v>
      </c>
      <c r="H2386">
        <f t="shared" si="37"/>
        <v>13143</v>
      </c>
    </row>
    <row r="2387" spans="1:8" x14ac:dyDescent="0.25">
      <c r="A2387" s="2">
        <v>1042</v>
      </c>
      <c r="B2387" s="2">
        <v>6089</v>
      </c>
      <c r="C2387" s="1">
        <v>1238</v>
      </c>
      <c r="D2387" s="2" t="s">
        <v>6</v>
      </c>
      <c r="E2387" s="1">
        <v>53</v>
      </c>
      <c r="F2387" s="10">
        <v>45132</v>
      </c>
      <c r="G2387" s="1">
        <v>1</v>
      </c>
      <c r="H2387">
        <f t="shared" si="37"/>
        <v>14381</v>
      </c>
    </row>
    <row r="2388" spans="1:8" x14ac:dyDescent="0.25">
      <c r="A2388" s="2">
        <v>1042</v>
      </c>
      <c r="B2388" s="2">
        <v>10649</v>
      </c>
      <c r="C2388" s="1">
        <v>1390</v>
      </c>
      <c r="D2388" s="2" t="s">
        <v>6</v>
      </c>
      <c r="E2388" s="1">
        <v>47</v>
      </c>
      <c r="F2388" s="10">
        <v>45137</v>
      </c>
      <c r="G2388" s="1">
        <v>2</v>
      </c>
      <c r="H2388">
        <f t="shared" si="37"/>
        <v>15771</v>
      </c>
    </row>
    <row r="2389" spans="1:8" x14ac:dyDescent="0.25">
      <c r="A2389" s="2">
        <v>1042</v>
      </c>
      <c r="B2389" s="2">
        <v>14595</v>
      </c>
      <c r="C2389" s="2">
        <v>-62</v>
      </c>
      <c r="D2389" s="2" t="s">
        <v>5</v>
      </c>
      <c r="E2389" s="1">
        <v>46</v>
      </c>
      <c r="F2389" s="10">
        <v>45164</v>
      </c>
      <c r="G2389" s="1">
        <v>3</v>
      </c>
      <c r="H2389">
        <f t="shared" si="37"/>
        <v>15709</v>
      </c>
    </row>
    <row r="2390" spans="1:8" x14ac:dyDescent="0.25">
      <c r="A2390" s="2">
        <v>1042</v>
      </c>
      <c r="B2390" s="2">
        <v>8339</v>
      </c>
      <c r="C2390" s="2">
        <v>1476</v>
      </c>
      <c r="D2390" s="2" t="s">
        <v>4</v>
      </c>
      <c r="E2390" s="1">
        <v>36</v>
      </c>
      <c r="F2390" s="10">
        <v>45208</v>
      </c>
      <c r="G2390" s="1">
        <v>2</v>
      </c>
      <c r="H2390">
        <f t="shared" si="37"/>
        <v>17185</v>
      </c>
    </row>
    <row r="2391" spans="1:8" x14ac:dyDescent="0.25">
      <c r="A2391" s="2">
        <v>1042</v>
      </c>
      <c r="B2391" s="2">
        <v>14089</v>
      </c>
      <c r="C2391" s="2">
        <v>468</v>
      </c>
      <c r="D2391" s="2" t="s">
        <v>4</v>
      </c>
      <c r="E2391" s="1">
        <v>32</v>
      </c>
      <c r="F2391" s="10">
        <v>45237</v>
      </c>
      <c r="G2391" s="1">
        <v>3</v>
      </c>
      <c r="H2391">
        <f t="shared" si="37"/>
        <v>17653</v>
      </c>
    </row>
    <row r="2392" spans="1:8" x14ac:dyDescent="0.25">
      <c r="A2392" s="2">
        <v>1042</v>
      </c>
      <c r="B2392" s="2">
        <v>5537</v>
      </c>
      <c r="C2392" s="2">
        <v>-4660</v>
      </c>
      <c r="D2392" s="2" t="s">
        <v>5</v>
      </c>
      <c r="E2392" s="1">
        <v>57</v>
      </c>
      <c r="F2392" s="10">
        <v>45252</v>
      </c>
      <c r="G2392" s="1">
        <v>4</v>
      </c>
      <c r="H2392">
        <f t="shared" si="37"/>
        <v>12993</v>
      </c>
    </row>
    <row r="2393" spans="1:8" x14ac:dyDescent="0.25">
      <c r="A2393" s="2">
        <v>1042</v>
      </c>
      <c r="B2393" s="2">
        <v>11265</v>
      </c>
      <c r="C2393" s="2">
        <v>-503</v>
      </c>
      <c r="D2393" s="2" t="s">
        <v>5</v>
      </c>
      <c r="E2393" s="1">
        <v>31</v>
      </c>
      <c r="F2393" s="10">
        <v>45254</v>
      </c>
      <c r="G2393" s="1">
        <v>5</v>
      </c>
      <c r="H2393">
        <f t="shared" si="37"/>
        <v>12490</v>
      </c>
    </row>
    <row r="2394" spans="1:8" x14ac:dyDescent="0.25">
      <c r="A2394" s="2">
        <v>1042</v>
      </c>
      <c r="B2394" s="2">
        <v>18681</v>
      </c>
      <c r="C2394" s="2">
        <v>1989</v>
      </c>
      <c r="D2394" s="2" t="s">
        <v>4</v>
      </c>
      <c r="E2394" s="1">
        <v>35</v>
      </c>
      <c r="F2394" s="10">
        <v>45257</v>
      </c>
      <c r="G2394" s="1">
        <v>5</v>
      </c>
      <c r="H2394">
        <f t="shared" si="37"/>
        <v>14479</v>
      </c>
    </row>
    <row r="2395" spans="1:8" x14ac:dyDescent="0.25">
      <c r="A2395" s="2">
        <v>1042</v>
      </c>
      <c r="B2395" s="2">
        <v>15555</v>
      </c>
      <c r="C2395" s="2">
        <v>-4528</v>
      </c>
      <c r="D2395" s="2" t="s">
        <v>5</v>
      </c>
      <c r="E2395" s="1">
        <v>36</v>
      </c>
      <c r="F2395" s="10">
        <v>45264</v>
      </c>
      <c r="G2395" s="1">
        <v>2</v>
      </c>
      <c r="H2395">
        <f t="shared" si="37"/>
        <v>9951</v>
      </c>
    </row>
    <row r="2396" spans="1:8" x14ac:dyDescent="0.25">
      <c r="A2396" s="2">
        <v>1042</v>
      </c>
      <c r="B2396" s="2">
        <v>10718</v>
      </c>
      <c r="C2396" s="2">
        <v>1372</v>
      </c>
      <c r="D2396" s="2" t="s">
        <v>4</v>
      </c>
      <c r="E2396" s="1">
        <v>51</v>
      </c>
      <c r="F2396" s="10">
        <v>45272</v>
      </c>
      <c r="G2396" s="1">
        <v>4</v>
      </c>
      <c r="H2396">
        <f t="shared" si="37"/>
        <v>11323</v>
      </c>
    </row>
    <row r="2397" spans="1:8" x14ac:dyDescent="0.25">
      <c r="A2397" s="2">
        <v>1042</v>
      </c>
      <c r="B2397" s="2">
        <v>9757</v>
      </c>
      <c r="C2397" s="2">
        <v>-2567</v>
      </c>
      <c r="D2397" s="2" t="s">
        <v>5</v>
      </c>
      <c r="E2397" s="1">
        <v>35</v>
      </c>
      <c r="F2397" s="10">
        <v>45275</v>
      </c>
      <c r="G2397" s="1">
        <v>4</v>
      </c>
      <c r="H2397">
        <f t="shared" si="37"/>
        <v>8756</v>
      </c>
    </row>
    <row r="2398" spans="1:8" x14ac:dyDescent="0.25">
      <c r="A2398" s="2">
        <v>1042</v>
      </c>
      <c r="B2398" s="2">
        <v>10314</v>
      </c>
      <c r="C2398" s="1">
        <v>589</v>
      </c>
      <c r="D2398" s="2" t="s">
        <v>6</v>
      </c>
      <c r="E2398" s="1">
        <v>54</v>
      </c>
      <c r="F2398" s="10">
        <v>45281</v>
      </c>
      <c r="G2398" s="1">
        <v>3</v>
      </c>
      <c r="H2398">
        <f t="shared" si="37"/>
        <v>9345</v>
      </c>
    </row>
    <row r="2399" spans="1:8" x14ac:dyDescent="0.25">
      <c r="A2399" s="2">
        <v>1042</v>
      </c>
      <c r="B2399" s="2">
        <v>18896</v>
      </c>
      <c r="C2399" s="2">
        <v>-4425</v>
      </c>
      <c r="D2399" s="2" t="s">
        <v>5</v>
      </c>
      <c r="E2399" s="1">
        <v>32</v>
      </c>
      <c r="F2399" s="10">
        <v>45287</v>
      </c>
      <c r="G2399" s="1">
        <v>1</v>
      </c>
      <c r="H2399">
        <f t="shared" si="37"/>
        <v>4920</v>
      </c>
    </row>
    <row r="2400" spans="1:8" x14ac:dyDescent="0.25">
      <c r="A2400" s="2">
        <v>1042</v>
      </c>
      <c r="B2400" s="2">
        <v>19952</v>
      </c>
      <c r="C2400" s="2">
        <v>-2455</v>
      </c>
      <c r="D2400" s="2" t="s">
        <v>5</v>
      </c>
      <c r="E2400" s="1">
        <v>45</v>
      </c>
      <c r="F2400" s="10">
        <v>45291</v>
      </c>
      <c r="G2400" s="1">
        <v>5</v>
      </c>
      <c r="H2400">
        <f t="shared" si="37"/>
        <v>2465</v>
      </c>
    </row>
    <row r="2401" spans="1:8" x14ac:dyDescent="0.25">
      <c r="A2401" s="2">
        <v>1042</v>
      </c>
      <c r="B2401" s="2">
        <v>15056</v>
      </c>
      <c r="C2401" s="2">
        <v>-1149</v>
      </c>
      <c r="D2401" s="2" t="s">
        <v>5</v>
      </c>
      <c r="E2401" s="1">
        <v>44</v>
      </c>
      <c r="F2401" s="10">
        <v>45294</v>
      </c>
      <c r="G2401" s="1">
        <v>3</v>
      </c>
      <c r="H2401">
        <f t="shared" si="37"/>
        <v>1316</v>
      </c>
    </row>
    <row r="2402" spans="1:8" x14ac:dyDescent="0.25">
      <c r="A2402" s="2">
        <v>1042</v>
      </c>
      <c r="B2402" s="2">
        <v>6513</v>
      </c>
      <c r="C2402" s="2">
        <v>-4387</v>
      </c>
      <c r="D2402" s="2" t="s">
        <v>5</v>
      </c>
      <c r="E2402" s="1">
        <v>27</v>
      </c>
      <c r="F2402" s="10">
        <v>45304</v>
      </c>
      <c r="G2402" s="1">
        <v>4</v>
      </c>
      <c r="H2402">
        <f t="shared" si="37"/>
        <v>-3071</v>
      </c>
    </row>
    <row r="2403" spans="1:8" x14ac:dyDescent="0.25">
      <c r="A2403" s="2">
        <v>1042</v>
      </c>
      <c r="B2403" s="2">
        <v>13735</v>
      </c>
      <c r="C2403" s="2">
        <v>-200</v>
      </c>
      <c r="D2403" s="2" t="s">
        <v>6</v>
      </c>
      <c r="E2403" s="2">
        <v>39</v>
      </c>
      <c r="F2403" s="10">
        <v>45312</v>
      </c>
      <c r="G2403" s="2">
        <v>3</v>
      </c>
      <c r="H2403">
        <f t="shared" si="37"/>
        <v>-3271</v>
      </c>
    </row>
    <row r="2404" spans="1:8" x14ac:dyDescent="0.25">
      <c r="A2404" s="2">
        <v>1042</v>
      </c>
      <c r="B2404" s="2">
        <v>19239</v>
      </c>
      <c r="C2404" s="1">
        <v>288</v>
      </c>
      <c r="D2404" s="2" t="s">
        <v>6</v>
      </c>
      <c r="E2404" s="1">
        <v>58</v>
      </c>
      <c r="F2404" s="10">
        <v>45317</v>
      </c>
      <c r="G2404" s="1">
        <v>3</v>
      </c>
      <c r="H2404">
        <f t="shared" si="37"/>
        <v>-2983</v>
      </c>
    </row>
    <row r="2405" spans="1:8" x14ac:dyDescent="0.25">
      <c r="A2405" s="2">
        <v>1042</v>
      </c>
      <c r="B2405" s="2">
        <v>6425</v>
      </c>
      <c r="C2405" s="2">
        <v>190</v>
      </c>
      <c r="D2405" s="2" t="s">
        <v>4</v>
      </c>
      <c r="E2405" s="1">
        <v>35</v>
      </c>
      <c r="F2405" s="10">
        <v>45338</v>
      </c>
      <c r="G2405" s="1">
        <v>5</v>
      </c>
      <c r="H2405">
        <f t="shared" si="37"/>
        <v>-2793</v>
      </c>
    </row>
    <row r="2406" spans="1:8" x14ac:dyDescent="0.25">
      <c r="A2406" s="2">
        <v>1042</v>
      </c>
      <c r="B2406" s="2">
        <v>6923</v>
      </c>
      <c r="C2406" s="2">
        <v>4655</v>
      </c>
      <c r="D2406" s="2" t="s">
        <v>4</v>
      </c>
      <c r="E2406" s="1">
        <v>46</v>
      </c>
      <c r="F2406" s="10">
        <v>45376</v>
      </c>
      <c r="G2406" s="1">
        <v>3</v>
      </c>
      <c r="H2406">
        <f t="shared" si="37"/>
        <v>1862</v>
      </c>
    </row>
    <row r="2407" spans="1:8" x14ac:dyDescent="0.25">
      <c r="A2407" s="2">
        <v>1042</v>
      </c>
      <c r="B2407" s="2">
        <v>11708</v>
      </c>
      <c r="C2407" s="2">
        <v>379</v>
      </c>
      <c r="D2407" s="2" t="s">
        <v>4</v>
      </c>
      <c r="E2407" s="1">
        <v>56</v>
      </c>
      <c r="F2407" s="10">
        <v>45382</v>
      </c>
      <c r="G2407" s="1">
        <v>3</v>
      </c>
      <c r="H2407">
        <f t="shared" si="37"/>
        <v>2241</v>
      </c>
    </row>
    <row r="2408" spans="1:8" x14ac:dyDescent="0.25">
      <c r="A2408" s="2">
        <v>1042</v>
      </c>
      <c r="B2408" s="2">
        <v>16577</v>
      </c>
      <c r="C2408" s="2">
        <v>1384</v>
      </c>
      <c r="D2408" s="2" t="s">
        <v>4</v>
      </c>
      <c r="E2408" s="1">
        <v>67</v>
      </c>
      <c r="F2408" s="10">
        <v>45386</v>
      </c>
      <c r="G2408" s="1">
        <v>3</v>
      </c>
      <c r="H2408">
        <f t="shared" si="37"/>
        <v>3625</v>
      </c>
    </row>
    <row r="2409" spans="1:8" x14ac:dyDescent="0.25">
      <c r="A2409" s="2">
        <v>1042</v>
      </c>
      <c r="B2409" s="2">
        <v>11606</v>
      </c>
      <c r="C2409" s="1">
        <v>299</v>
      </c>
      <c r="D2409" s="2" t="s">
        <v>6</v>
      </c>
      <c r="E2409" s="1">
        <v>28</v>
      </c>
      <c r="F2409" s="10">
        <v>45422</v>
      </c>
      <c r="G2409" s="1">
        <v>2</v>
      </c>
      <c r="H2409">
        <f t="shared" si="37"/>
        <v>3924</v>
      </c>
    </row>
    <row r="2410" spans="1:8" x14ac:dyDescent="0.25">
      <c r="A2410" s="2">
        <v>1042</v>
      </c>
      <c r="B2410" s="2">
        <v>12890</v>
      </c>
      <c r="C2410" s="2">
        <v>-4461</v>
      </c>
      <c r="D2410" s="2" t="s">
        <v>5</v>
      </c>
      <c r="E2410" s="1">
        <v>66</v>
      </c>
      <c r="F2410" s="10">
        <v>45427</v>
      </c>
      <c r="G2410" s="1">
        <v>3</v>
      </c>
      <c r="H2410">
        <f t="shared" si="37"/>
        <v>-537</v>
      </c>
    </row>
    <row r="2411" spans="1:8" x14ac:dyDescent="0.25">
      <c r="A2411" s="2">
        <v>1042</v>
      </c>
      <c r="B2411" s="2">
        <v>16941</v>
      </c>
      <c r="C2411" s="1">
        <v>1243</v>
      </c>
      <c r="D2411" s="2" t="s">
        <v>6</v>
      </c>
      <c r="E2411" s="1">
        <v>29</v>
      </c>
      <c r="F2411" s="10">
        <v>45448</v>
      </c>
      <c r="G2411" s="1">
        <v>2</v>
      </c>
      <c r="H2411">
        <f t="shared" si="37"/>
        <v>706</v>
      </c>
    </row>
    <row r="2412" spans="1:8" x14ac:dyDescent="0.25">
      <c r="A2412" s="2">
        <v>1042</v>
      </c>
      <c r="B2412" s="2">
        <v>12083</v>
      </c>
      <c r="C2412" s="1">
        <v>952</v>
      </c>
      <c r="D2412" s="2" t="s">
        <v>6</v>
      </c>
      <c r="E2412" s="1">
        <v>70</v>
      </c>
      <c r="F2412" s="10">
        <v>45450</v>
      </c>
      <c r="G2412" s="1">
        <v>5</v>
      </c>
      <c r="H2412">
        <f t="shared" si="37"/>
        <v>1658</v>
      </c>
    </row>
    <row r="2413" spans="1:8" x14ac:dyDescent="0.25">
      <c r="A2413" s="2">
        <v>1042</v>
      </c>
      <c r="B2413" s="2">
        <v>10088</v>
      </c>
      <c r="C2413" s="2">
        <v>-3107</v>
      </c>
      <c r="D2413" s="2" t="s">
        <v>5</v>
      </c>
      <c r="E2413" s="1">
        <v>46</v>
      </c>
      <c r="F2413" s="10">
        <v>45454</v>
      </c>
      <c r="G2413" s="1">
        <v>5</v>
      </c>
      <c r="H2413">
        <f t="shared" si="37"/>
        <v>-1449</v>
      </c>
    </row>
    <row r="2414" spans="1:8" x14ac:dyDescent="0.25">
      <c r="A2414" s="2">
        <v>1042</v>
      </c>
      <c r="B2414" s="2">
        <v>8127</v>
      </c>
      <c r="C2414" s="2">
        <v>2189</v>
      </c>
      <c r="D2414" s="2" t="s">
        <v>4</v>
      </c>
      <c r="E2414" s="1">
        <v>47</v>
      </c>
      <c r="F2414" s="10">
        <v>45463</v>
      </c>
      <c r="G2414" s="1">
        <v>4</v>
      </c>
      <c r="H2414">
        <f t="shared" si="37"/>
        <v>740</v>
      </c>
    </row>
    <row r="2415" spans="1:8" x14ac:dyDescent="0.25">
      <c r="A2415" s="2">
        <v>1042</v>
      </c>
      <c r="B2415" s="2">
        <v>13125</v>
      </c>
      <c r="C2415" s="1">
        <v>417</v>
      </c>
      <c r="D2415" s="2" t="s">
        <v>6</v>
      </c>
      <c r="E2415" s="1">
        <v>70</v>
      </c>
      <c r="F2415" s="10">
        <v>45477</v>
      </c>
      <c r="G2415" s="1">
        <v>4</v>
      </c>
      <c r="H2415">
        <f t="shared" si="37"/>
        <v>1157</v>
      </c>
    </row>
    <row r="2416" spans="1:8" x14ac:dyDescent="0.25">
      <c r="A2416" s="2">
        <v>1042</v>
      </c>
      <c r="B2416" s="2">
        <v>9615</v>
      </c>
      <c r="C2416" s="2">
        <v>-4029</v>
      </c>
      <c r="D2416" s="2" t="s">
        <v>5</v>
      </c>
      <c r="E2416" s="1">
        <v>70</v>
      </c>
      <c r="F2416" s="10">
        <v>45491</v>
      </c>
      <c r="G2416" s="1">
        <v>4</v>
      </c>
      <c r="H2416">
        <f t="shared" si="37"/>
        <v>-2872</v>
      </c>
    </row>
    <row r="2417" spans="1:8" x14ac:dyDescent="0.25">
      <c r="A2417" s="2">
        <v>1042</v>
      </c>
      <c r="B2417" s="2">
        <v>8363</v>
      </c>
      <c r="C2417" s="1">
        <v>1149</v>
      </c>
      <c r="D2417" s="2" t="s">
        <v>6</v>
      </c>
      <c r="E2417" s="1">
        <v>40</v>
      </c>
      <c r="F2417" s="10">
        <v>45491</v>
      </c>
      <c r="G2417" s="1">
        <v>5</v>
      </c>
      <c r="H2417">
        <f t="shared" ref="H2417:H2480" si="38">IF(A2417=A2416,H2416+C2417,B2417)</f>
        <v>-1723</v>
      </c>
    </row>
    <row r="2418" spans="1:8" x14ac:dyDescent="0.25">
      <c r="A2418" s="2">
        <v>1042</v>
      </c>
      <c r="B2418" s="2">
        <v>6158</v>
      </c>
      <c r="C2418" s="2">
        <v>-1000</v>
      </c>
      <c r="D2418" s="2" t="s">
        <v>5</v>
      </c>
      <c r="E2418" s="1">
        <v>46</v>
      </c>
      <c r="F2418" s="10">
        <v>45501</v>
      </c>
      <c r="G2418" s="1">
        <v>2</v>
      </c>
      <c r="H2418">
        <f t="shared" si="38"/>
        <v>-2723</v>
      </c>
    </row>
    <row r="2419" spans="1:8" x14ac:dyDescent="0.25">
      <c r="A2419" s="2">
        <v>1042</v>
      </c>
      <c r="B2419" s="2">
        <v>15508</v>
      </c>
      <c r="C2419" s="1">
        <v>215</v>
      </c>
      <c r="D2419" s="2" t="s">
        <v>6</v>
      </c>
      <c r="E2419" s="1">
        <v>44</v>
      </c>
      <c r="F2419" s="10">
        <v>45544</v>
      </c>
      <c r="G2419" s="1">
        <v>3</v>
      </c>
      <c r="H2419">
        <f t="shared" si="38"/>
        <v>-2508</v>
      </c>
    </row>
    <row r="2420" spans="1:8" x14ac:dyDescent="0.25">
      <c r="A2420" s="2">
        <v>1042</v>
      </c>
      <c r="B2420" s="2">
        <v>11128</v>
      </c>
      <c r="C2420" s="2">
        <v>3710</v>
      </c>
      <c r="D2420" s="2" t="s">
        <v>4</v>
      </c>
      <c r="E2420" s="1">
        <v>50</v>
      </c>
      <c r="F2420" s="10">
        <v>45552</v>
      </c>
      <c r="G2420" s="1">
        <v>5</v>
      </c>
      <c r="H2420">
        <f t="shared" si="38"/>
        <v>1202</v>
      </c>
    </row>
    <row r="2421" spans="1:8" x14ac:dyDescent="0.25">
      <c r="A2421" s="2">
        <v>1042</v>
      </c>
      <c r="B2421" s="2">
        <v>14541</v>
      </c>
      <c r="C2421" s="2">
        <v>-31</v>
      </c>
      <c r="D2421" s="2" t="s">
        <v>5</v>
      </c>
      <c r="E2421" s="1">
        <v>46</v>
      </c>
      <c r="F2421" s="10">
        <v>45554</v>
      </c>
      <c r="G2421" s="1">
        <v>1</v>
      </c>
      <c r="H2421">
        <f t="shared" si="38"/>
        <v>1171</v>
      </c>
    </row>
    <row r="2422" spans="1:8" x14ac:dyDescent="0.25">
      <c r="A2422" s="2">
        <v>1042</v>
      </c>
      <c r="B2422" s="2">
        <v>9896</v>
      </c>
      <c r="C2422" s="2">
        <v>17</v>
      </c>
      <c r="D2422" s="2" t="s">
        <v>4</v>
      </c>
      <c r="E2422" s="1">
        <v>41</v>
      </c>
      <c r="F2422" s="10">
        <v>45564</v>
      </c>
      <c r="G2422" s="1">
        <v>3</v>
      </c>
      <c r="H2422">
        <f t="shared" si="38"/>
        <v>1188</v>
      </c>
    </row>
    <row r="2423" spans="1:8" x14ac:dyDescent="0.25">
      <c r="A2423" s="2">
        <v>1042</v>
      </c>
      <c r="B2423" s="2">
        <v>5290</v>
      </c>
      <c r="C2423" s="2">
        <v>-3435</v>
      </c>
      <c r="D2423" s="2" t="s">
        <v>5</v>
      </c>
      <c r="E2423" s="1">
        <v>70</v>
      </c>
      <c r="F2423" s="10">
        <v>45566</v>
      </c>
      <c r="G2423" s="2">
        <v>2</v>
      </c>
      <c r="H2423">
        <f t="shared" si="38"/>
        <v>-2247</v>
      </c>
    </row>
    <row r="2424" spans="1:8" x14ac:dyDescent="0.25">
      <c r="A2424" s="2">
        <v>1042</v>
      </c>
      <c r="B2424" s="2">
        <v>16296</v>
      </c>
      <c r="C2424" s="1">
        <v>21</v>
      </c>
      <c r="D2424" s="2" t="s">
        <v>6</v>
      </c>
      <c r="E2424" s="1">
        <v>53</v>
      </c>
      <c r="F2424" s="10">
        <v>45582</v>
      </c>
      <c r="G2424" s="2">
        <v>2</v>
      </c>
      <c r="H2424">
        <f t="shared" si="38"/>
        <v>-2226</v>
      </c>
    </row>
    <row r="2425" spans="1:8" x14ac:dyDescent="0.25">
      <c r="A2425" s="2">
        <v>1042</v>
      </c>
      <c r="B2425" s="2">
        <v>7795</v>
      </c>
      <c r="C2425" s="2">
        <v>-2973</v>
      </c>
      <c r="D2425" s="2" t="s">
        <v>5</v>
      </c>
      <c r="E2425" s="1">
        <v>44</v>
      </c>
      <c r="F2425" s="10">
        <v>45583</v>
      </c>
      <c r="G2425" s="2">
        <v>4</v>
      </c>
      <c r="H2425">
        <f t="shared" si="38"/>
        <v>-5199</v>
      </c>
    </row>
    <row r="2426" spans="1:8" x14ac:dyDescent="0.25">
      <c r="A2426" s="2">
        <v>1042</v>
      </c>
      <c r="B2426" s="2">
        <v>13610</v>
      </c>
      <c r="C2426" s="2">
        <v>-792</v>
      </c>
      <c r="D2426" s="2" t="s">
        <v>5</v>
      </c>
      <c r="E2426" s="1">
        <v>40</v>
      </c>
      <c r="F2426" s="10">
        <v>45589</v>
      </c>
      <c r="G2426" s="2">
        <v>3</v>
      </c>
      <c r="H2426">
        <f t="shared" si="38"/>
        <v>-5991</v>
      </c>
    </row>
    <row r="2427" spans="1:8" x14ac:dyDescent="0.25">
      <c r="A2427" s="2">
        <v>1042</v>
      </c>
      <c r="B2427" s="2">
        <v>13757</v>
      </c>
      <c r="C2427" s="2">
        <v>1332</v>
      </c>
      <c r="D2427" s="2" t="s">
        <v>4</v>
      </c>
      <c r="E2427" s="1">
        <v>32</v>
      </c>
      <c r="F2427" s="10">
        <v>45591</v>
      </c>
      <c r="G2427" s="2">
        <v>5</v>
      </c>
      <c r="H2427">
        <f t="shared" si="38"/>
        <v>-4659</v>
      </c>
    </row>
    <row r="2428" spans="1:8" x14ac:dyDescent="0.25">
      <c r="A2428" s="2">
        <v>1042</v>
      </c>
      <c r="B2428" s="2">
        <v>8100</v>
      </c>
      <c r="C2428" s="2">
        <v>-134</v>
      </c>
      <c r="D2428" s="2" t="s">
        <v>5</v>
      </c>
      <c r="E2428" s="7"/>
      <c r="F2428" s="10">
        <v>45595</v>
      </c>
      <c r="G2428" s="2">
        <v>2</v>
      </c>
      <c r="H2428">
        <f t="shared" si="38"/>
        <v>-4793</v>
      </c>
    </row>
    <row r="2429" spans="1:8" x14ac:dyDescent="0.25">
      <c r="A2429" s="2">
        <v>1042</v>
      </c>
      <c r="B2429" s="2">
        <v>19160</v>
      </c>
      <c r="C2429" s="2">
        <v>4680</v>
      </c>
      <c r="D2429" s="2" t="s">
        <v>4</v>
      </c>
      <c r="E2429" s="1">
        <v>35</v>
      </c>
      <c r="F2429" s="10">
        <v>45602</v>
      </c>
      <c r="G2429" s="2">
        <v>2</v>
      </c>
      <c r="H2429">
        <f t="shared" si="38"/>
        <v>-113</v>
      </c>
    </row>
    <row r="2430" spans="1:8" x14ac:dyDescent="0.25">
      <c r="A2430" s="2">
        <v>1042</v>
      </c>
      <c r="B2430" s="2">
        <v>8188</v>
      </c>
      <c r="C2430" s="2">
        <v>-2514</v>
      </c>
      <c r="D2430" s="2" t="s">
        <v>5</v>
      </c>
      <c r="E2430" s="1">
        <v>54</v>
      </c>
      <c r="F2430" s="10">
        <v>45604</v>
      </c>
      <c r="G2430" s="2">
        <v>5</v>
      </c>
      <c r="H2430">
        <f t="shared" si="38"/>
        <v>-2627</v>
      </c>
    </row>
    <row r="2431" spans="1:8" x14ac:dyDescent="0.25">
      <c r="A2431" s="2">
        <v>1042</v>
      </c>
      <c r="B2431" s="2">
        <v>18913</v>
      </c>
      <c r="C2431" s="2">
        <v>-82</v>
      </c>
      <c r="D2431" s="2" t="s">
        <v>6</v>
      </c>
      <c r="E2431" s="7"/>
      <c r="F2431" s="10">
        <v>45609</v>
      </c>
      <c r="G2431" s="2">
        <v>2</v>
      </c>
      <c r="H2431">
        <f t="shared" si="38"/>
        <v>-2709</v>
      </c>
    </row>
    <row r="2432" spans="1:8" x14ac:dyDescent="0.25">
      <c r="A2432" s="2">
        <v>1042</v>
      </c>
      <c r="B2432" s="2">
        <v>9477</v>
      </c>
      <c r="C2432" s="2">
        <v>4732</v>
      </c>
      <c r="D2432" s="2" t="s">
        <v>4</v>
      </c>
      <c r="E2432" s="1">
        <v>49</v>
      </c>
      <c r="F2432" s="10">
        <v>45611</v>
      </c>
      <c r="G2432" s="2">
        <v>4</v>
      </c>
      <c r="H2432">
        <f t="shared" si="38"/>
        <v>2023</v>
      </c>
    </row>
    <row r="2433" spans="1:8" x14ac:dyDescent="0.25">
      <c r="A2433" s="2">
        <v>1042</v>
      </c>
      <c r="B2433" s="2">
        <v>16637</v>
      </c>
      <c r="C2433" s="2">
        <v>-78</v>
      </c>
      <c r="D2433" s="2" t="s">
        <v>5</v>
      </c>
      <c r="E2433" s="7"/>
      <c r="F2433" s="10">
        <v>45614</v>
      </c>
      <c r="G2433" s="2">
        <v>2</v>
      </c>
      <c r="H2433">
        <f t="shared" si="38"/>
        <v>1945</v>
      </c>
    </row>
    <row r="2434" spans="1:8" x14ac:dyDescent="0.25">
      <c r="A2434" s="2">
        <v>1042</v>
      </c>
      <c r="B2434" s="2">
        <v>6280</v>
      </c>
      <c r="C2434" s="2">
        <v>3913</v>
      </c>
      <c r="D2434" s="2" t="s">
        <v>4</v>
      </c>
      <c r="E2434" s="1">
        <v>55</v>
      </c>
      <c r="F2434" s="10">
        <v>45635</v>
      </c>
      <c r="G2434" s="2">
        <v>2</v>
      </c>
      <c r="H2434">
        <f t="shared" si="38"/>
        <v>5858</v>
      </c>
    </row>
    <row r="2435" spans="1:8" x14ac:dyDescent="0.25">
      <c r="A2435" s="2">
        <v>1042</v>
      </c>
      <c r="B2435" s="2">
        <v>6127</v>
      </c>
      <c r="C2435" s="2">
        <v>1078</v>
      </c>
      <c r="D2435" s="2" t="s">
        <v>4</v>
      </c>
      <c r="E2435" s="1">
        <v>35</v>
      </c>
      <c r="F2435" s="10">
        <v>45643</v>
      </c>
      <c r="G2435" s="2">
        <v>4</v>
      </c>
      <c r="H2435">
        <f t="shared" si="38"/>
        <v>6936</v>
      </c>
    </row>
    <row r="2436" spans="1:8" x14ac:dyDescent="0.25">
      <c r="A2436" s="2">
        <v>1042</v>
      </c>
      <c r="B2436" s="2">
        <v>15371</v>
      </c>
      <c r="C2436" s="2">
        <v>4598</v>
      </c>
      <c r="D2436" s="2" t="s">
        <v>4</v>
      </c>
      <c r="E2436" s="1">
        <v>36</v>
      </c>
      <c r="F2436" s="10">
        <v>45646</v>
      </c>
      <c r="G2436" s="2">
        <v>4</v>
      </c>
      <c r="H2436">
        <f t="shared" si="38"/>
        <v>11534</v>
      </c>
    </row>
    <row r="2437" spans="1:8" x14ac:dyDescent="0.25">
      <c r="A2437" s="2">
        <v>1042</v>
      </c>
      <c r="B2437" s="2">
        <v>7777</v>
      </c>
      <c r="C2437" s="2">
        <v>-84</v>
      </c>
      <c r="D2437" s="2" t="s">
        <v>6</v>
      </c>
      <c r="E2437" s="7"/>
      <c r="F2437" s="10">
        <v>45648</v>
      </c>
      <c r="G2437" s="2">
        <v>2</v>
      </c>
      <c r="H2437">
        <f t="shared" si="38"/>
        <v>11450</v>
      </c>
    </row>
    <row r="2438" spans="1:8" x14ac:dyDescent="0.25">
      <c r="A2438" s="2">
        <v>1043</v>
      </c>
      <c r="B2438" s="2">
        <v>19511</v>
      </c>
      <c r="C2438" s="2">
        <v>-364</v>
      </c>
      <c r="D2438" s="2" t="s">
        <v>5</v>
      </c>
      <c r="E2438" s="1">
        <v>34</v>
      </c>
      <c r="F2438" s="10">
        <v>44931</v>
      </c>
      <c r="G2438" s="1">
        <v>2</v>
      </c>
      <c r="H2438">
        <f t="shared" si="38"/>
        <v>19511</v>
      </c>
    </row>
    <row r="2439" spans="1:8" x14ac:dyDescent="0.25">
      <c r="A2439" s="2">
        <v>1043</v>
      </c>
      <c r="B2439" s="2">
        <v>10473</v>
      </c>
      <c r="C2439" s="1">
        <v>217</v>
      </c>
      <c r="D2439" s="2" t="s">
        <v>6</v>
      </c>
      <c r="E2439" s="1">
        <v>46</v>
      </c>
      <c r="F2439" s="10">
        <v>44938</v>
      </c>
      <c r="G2439" s="1">
        <v>3</v>
      </c>
      <c r="H2439">
        <f t="shared" si="38"/>
        <v>19728</v>
      </c>
    </row>
    <row r="2440" spans="1:8" x14ac:dyDescent="0.25">
      <c r="A2440" s="2">
        <v>1043</v>
      </c>
      <c r="B2440" s="2">
        <v>19964</v>
      </c>
      <c r="C2440" s="2">
        <v>3612</v>
      </c>
      <c r="D2440" s="2" t="s">
        <v>4</v>
      </c>
      <c r="E2440" s="1">
        <v>56</v>
      </c>
      <c r="F2440" s="10">
        <v>44947</v>
      </c>
      <c r="G2440" s="1">
        <v>5</v>
      </c>
      <c r="H2440">
        <f t="shared" si="38"/>
        <v>23340</v>
      </c>
    </row>
    <row r="2441" spans="1:8" x14ac:dyDescent="0.25">
      <c r="A2441" s="2">
        <v>1043</v>
      </c>
      <c r="B2441" s="2">
        <v>17581</v>
      </c>
      <c r="C2441" s="1">
        <v>696</v>
      </c>
      <c r="D2441" s="2" t="s">
        <v>6</v>
      </c>
      <c r="E2441" s="1">
        <v>55</v>
      </c>
      <c r="F2441" s="10">
        <v>44947</v>
      </c>
      <c r="G2441" s="1">
        <v>3</v>
      </c>
      <c r="H2441">
        <f t="shared" si="38"/>
        <v>24036</v>
      </c>
    </row>
    <row r="2442" spans="1:8" x14ac:dyDescent="0.25">
      <c r="A2442" s="2">
        <v>1043</v>
      </c>
      <c r="B2442" s="2">
        <v>12300</v>
      </c>
      <c r="C2442" s="2">
        <v>1436</v>
      </c>
      <c r="D2442" s="2" t="s">
        <v>4</v>
      </c>
      <c r="E2442" s="1">
        <v>47</v>
      </c>
      <c r="F2442" s="10">
        <v>44958</v>
      </c>
      <c r="G2442" s="1">
        <v>1</v>
      </c>
      <c r="H2442">
        <f t="shared" si="38"/>
        <v>25472</v>
      </c>
    </row>
    <row r="2443" spans="1:8" x14ac:dyDescent="0.25">
      <c r="A2443" s="2">
        <v>1043</v>
      </c>
      <c r="B2443" s="2">
        <v>9037</v>
      </c>
      <c r="C2443" s="1">
        <v>-24</v>
      </c>
      <c r="D2443" s="2" t="s">
        <v>6</v>
      </c>
      <c r="E2443" s="1">
        <v>46</v>
      </c>
      <c r="F2443" s="10">
        <v>44991</v>
      </c>
      <c r="G2443" s="1">
        <v>3</v>
      </c>
      <c r="H2443">
        <f t="shared" si="38"/>
        <v>25448</v>
      </c>
    </row>
    <row r="2444" spans="1:8" x14ac:dyDescent="0.25">
      <c r="A2444" s="2">
        <v>1043</v>
      </c>
      <c r="B2444" s="2">
        <v>9889</v>
      </c>
      <c r="C2444" s="1">
        <v>714</v>
      </c>
      <c r="D2444" s="2" t="s">
        <v>6</v>
      </c>
      <c r="E2444" s="1">
        <v>35</v>
      </c>
      <c r="F2444" s="10">
        <v>44997</v>
      </c>
      <c r="G2444" s="1">
        <v>1</v>
      </c>
      <c r="H2444">
        <f t="shared" si="38"/>
        <v>26162</v>
      </c>
    </row>
    <row r="2445" spans="1:8" x14ac:dyDescent="0.25">
      <c r="A2445" s="2">
        <v>1043</v>
      </c>
      <c r="B2445" s="2">
        <v>9538</v>
      </c>
      <c r="C2445" s="1">
        <v>694</v>
      </c>
      <c r="D2445" s="2" t="s">
        <v>6</v>
      </c>
      <c r="E2445" s="1">
        <v>38</v>
      </c>
      <c r="F2445" s="10">
        <v>45001</v>
      </c>
      <c r="G2445" s="1">
        <v>1</v>
      </c>
      <c r="H2445">
        <f t="shared" si="38"/>
        <v>26856</v>
      </c>
    </row>
    <row r="2446" spans="1:8" x14ac:dyDescent="0.25">
      <c r="A2446" s="2">
        <v>1043</v>
      </c>
      <c r="B2446" s="2">
        <v>16644</v>
      </c>
      <c r="C2446" s="1">
        <v>518</v>
      </c>
      <c r="D2446" s="2" t="s">
        <v>6</v>
      </c>
      <c r="E2446" s="1">
        <v>58</v>
      </c>
      <c r="F2446" s="10">
        <v>45004</v>
      </c>
      <c r="G2446" s="1">
        <v>2</v>
      </c>
      <c r="H2446">
        <f t="shared" si="38"/>
        <v>27374</v>
      </c>
    </row>
    <row r="2447" spans="1:8" x14ac:dyDescent="0.25">
      <c r="A2447" s="2">
        <v>1043</v>
      </c>
      <c r="B2447" s="2">
        <v>7296</v>
      </c>
      <c r="C2447" s="2">
        <v>2572</v>
      </c>
      <c r="D2447" s="2" t="s">
        <v>4</v>
      </c>
      <c r="E2447" s="1">
        <v>70</v>
      </c>
      <c r="F2447" s="10">
        <v>45024</v>
      </c>
      <c r="G2447" s="1">
        <v>1</v>
      </c>
      <c r="H2447">
        <f t="shared" si="38"/>
        <v>29946</v>
      </c>
    </row>
    <row r="2448" spans="1:8" x14ac:dyDescent="0.25">
      <c r="A2448" s="2">
        <v>1043</v>
      </c>
      <c r="B2448" s="2">
        <v>13010</v>
      </c>
      <c r="C2448" s="1">
        <v>-402</v>
      </c>
      <c r="D2448" s="2" t="s">
        <v>6</v>
      </c>
      <c r="E2448" s="1">
        <v>34</v>
      </c>
      <c r="F2448" s="10">
        <v>45033</v>
      </c>
      <c r="G2448" s="1">
        <v>4</v>
      </c>
      <c r="H2448">
        <f t="shared" si="38"/>
        <v>29544</v>
      </c>
    </row>
    <row r="2449" spans="1:8" x14ac:dyDescent="0.25">
      <c r="A2449" s="2">
        <v>1043</v>
      </c>
      <c r="B2449" s="2">
        <v>16326</v>
      </c>
      <c r="C2449" s="2">
        <v>2425</v>
      </c>
      <c r="D2449" s="2" t="s">
        <v>4</v>
      </c>
      <c r="E2449" s="1">
        <v>70</v>
      </c>
      <c r="F2449" s="10">
        <v>45041</v>
      </c>
      <c r="G2449" s="1">
        <v>3</v>
      </c>
      <c r="H2449">
        <f t="shared" si="38"/>
        <v>31969</v>
      </c>
    </row>
    <row r="2450" spans="1:8" x14ac:dyDescent="0.25">
      <c r="A2450" s="2">
        <v>1043</v>
      </c>
      <c r="B2450" s="2">
        <v>13540</v>
      </c>
      <c r="C2450" s="1">
        <v>-228</v>
      </c>
      <c r="D2450" s="2" t="s">
        <v>6</v>
      </c>
      <c r="E2450" s="1">
        <v>50</v>
      </c>
      <c r="F2450" s="10">
        <v>45047</v>
      </c>
      <c r="G2450" s="1">
        <v>2</v>
      </c>
      <c r="H2450">
        <f t="shared" si="38"/>
        <v>31741</v>
      </c>
    </row>
    <row r="2451" spans="1:8" x14ac:dyDescent="0.25">
      <c r="A2451" s="2">
        <v>1043</v>
      </c>
      <c r="B2451" s="2">
        <v>11286</v>
      </c>
      <c r="C2451" s="2">
        <v>3363</v>
      </c>
      <c r="D2451" s="2" t="s">
        <v>4</v>
      </c>
      <c r="E2451" s="1">
        <v>47</v>
      </c>
      <c r="F2451" s="10">
        <v>45047</v>
      </c>
      <c r="G2451" s="1">
        <v>5</v>
      </c>
      <c r="H2451">
        <f t="shared" si="38"/>
        <v>35104</v>
      </c>
    </row>
    <row r="2452" spans="1:8" x14ac:dyDescent="0.25">
      <c r="A2452" s="2">
        <v>1043</v>
      </c>
      <c r="B2452" s="2">
        <v>16832</v>
      </c>
      <c r="C2452" s="2">
        <v>-1470</v>
      </c>
      <c r="D2452" s="2" t="s">
        <v>5</v>
      </c>
      <c r="E2452" s="1">
        <v>48</v>
      </c>
      <c r="F2452" s="10">
        <v>45058</v>
      </c>
      <c r="G2452" s="1">
        <v>1</v>
      </c>
      <c r="H2452">
        <f t="shared" si="38"/>
        <v>33634</v>
      </c>
    </row>
    <row r="2453" spans="1:8" x14ac:dyDescent="0.25">
      <c r="A2453" s="2">
        <v>1043</v>
      </c>
      <c r="B2453" s="2">
        <v>9910</v>
      </c>
      <c r="C2453" s="1">
        <v>902</v>
      </c>
      <c r="D2453" s="2" t="s">
        <v>6</v>
      </c>
      <c r="E2453" s="1">
        <v>60</v>
      </c>
      <c r="F2453" s="10">
        <v>45064</v>
      </c>
      <c r="G2453" s="1">
        <v>4</v>
      </c>
      <c r="H2453">
        <f t="shared" si="38"/>
        <v>34536</v>
      </c>
    </row>
    <row r="2454" spans="1:8" x14ac:dyDescent="0.25">
      <c r="A2454" s="2">
        <v>1043</v>
      </c>
      <c r="B2454" s="2">
        <v>6229</v>
      </c>
      <c r="C2454" s="1">
        <v>352</v>
      </c>
      <c r="D2454" s="2" t="s">
        <v>6</v>
      </c>
      <c r="E2454" s="1">
        <v>43</v>
      </c>
      <c r="F2454" s="10">
        <v>45079</v>
      </c>
      <c r="G2454" s="1">
        <v>4</v>
      </c>
      <c r="H2454">
        <f t="shared" si="38"/>
        <v>34888</v>
      </c>
    </row>
    <row r="2455" spans="1:8" x14ac:dyDescent="0.25">
      <c r="A2455" s="2">
        <v>1043</v>
      </c>
      <c r="B2455" s="2">
        <v>6599</v>
      </c>
      <c r="C2455" s="1">
        <v>751</v>
      </c>
      <c r="D2455" s="2" t="s">
        <v>6</v>
      </c>
      <c r="E2455" s="1">
        <v>30</v>
      </c>
      <c r="F2455" s="10">
        <v>45085</v>
      </c>
      <c r="G2455" s="1">
        <v>5</v>
      </c>
      <c r="H2455">
        <f t="shared" si="38"/>
        <v>35639</v>
      </c>
    </row>
    <row r="2456" spans="1:8" x14ac:dyDescent="0.25">
      <c r="A2456" s="2">
        <v>1043</v>
      </c>
      <c r="B2456" s="2">
        <v>17595</v>
      </c>
      <c r="C2456" s="2">
        <v>-770</v>
      </c>
      <c r="D2456" s="2" t="s">
        <v>5</v>
      </c>
      <c r="E2456" s="1">
        <v>69</v>
      </c>
      <c r="F2456" s="10">
        <v>45092</v>
      </c>
      <c r="G2456" s="1">
        <v>5</v>
      </c>
      <c r="H2456">
        <f t="shared" si="38"/>
        <v>34869</v>
      </c>
    </row>
    <row r="2457" spans="1:8" x14ac:dyDescent="0.25">
      <c r="A2457" s="2">
        <v>1043</v>
      </c>
      <c r="B2457" s="2">
        <v>5782</v>
      </c>
      <c r="C2457" s="1">
        <v>490</v>
      </c>
      <c r="D2457" s="2" t="s">
        <v>6</v>
      </c>
      <c r="E2457" s="1">
        <v>44</v>
      </c>
      <c r="F2457" s="10">
        <v>45109</v>
      </c>
      <c r="G2457" s="1">
        <v>1</v>
      </c>
      <c r="H2457">
        <f t="shared" si="38"/>
        <v>35359</v>
      </c>
    </row>
    <row r="2458" spans="1:8" x14ac:dyDescent="0.25">
      <c r="A2458" s="2">
        <v>1043</v>
      </c>
      <c r="B2458" s="2">
        <v>8353</v>
      </c>
      <c r="C2458" s="1">
        <v>971</v>
      </c>
      <c r="D2458" s="2" t="s">
        <v>6</v>
      </c>
      <c r="E2458" s="1">
        <v>32</v>
      </c>
      <c r="F2458" s="10">
        <v>45119</v>
      </c>
      <c r="G2458" s="1">
        <v>1</v>
      </c>
      <c r="H2458">
        <f t="shared" si="38"/>
        <v>36330</v>
      </c>
    </row>
    <row r="2459" spans="1:8" x14ac:dyDescent="0.25">
      <c r="A2459" s="2">
        <v>1043</v>
      </c>
      <c r="B2459" s="2">
        <v>12364</v>
      </c>
      <c r="C2459" s="1">
        <v>364</v>
      </c>
      <c r="D2459" s="2" t="s">
        <v>6</v>
      </c>
      <c r="E2459" s="1">
        <v>48</v>
      </c>
      <c r="F2459" s="10">
        <v>45132</v>
      </c>
      <c r="G2459" s="1">
        <v>4</v>
      </c>
      <c r="H2459">
        <f t="shared" si="38"/>
        <v>36694</v>
      </c>
    </row>
    <row r="2460" spans="1:8" x14ac:dyDescent="0.25">
      <c r="A2460" s="2">
        <v>1043</v>
      </c>
      <c r="B2460" s="2">
        <v>19187</v>
      </c>
      <c r="C2460" s="2">
        <v>4969</v>
      </c>
      <c r="D2460" s="2" t="s">
        <v>4</v>
      </c>
      <c r="E2460" s="1">
        <v>55</v>
      </c>
      <c r="F2460" s="10">
        <v>45139</v>
      </c>
      <c r="G2460" s="1">
        <v>3</v>
      </c>
      <c r="H2460">
        <f t="shared" si="38"/>
        <v>41663</v>
      </c>
    </row>
    <row r="2461" spans="1:8" x14ac:dyDescent="0.25">
      <c r="A2461" s="2">
        <v>1043</v>
      </c>
      <c r="B2461" s="2">
        <v>18297</v>
      </c>
      <c r="C2461" s="2">
        <v>-230</v>
      </c>
      <c r="D2461" s="2" t="s">
        <v>5</v>
      </c>
      <c r="E2461" s="1">
        <v>50</v>
      </c>
      <c r="F2461" s="10">
        <v>45151</v>
      </c>
      <c r="G2461" s="1">
        <v>5</v>
      </c>
      <c r="H2461">
        <f t="shared" si="38"/>
        <v>41433</v>
      </c>
    </row>
    <row r="2462" spans="1:8" x14ac:dyDescent="0.25">
      <c r="A2462" s="2">
        <v>1043</v>
      </c>
      <c r="B2462" s="2">
        <v>5345</v>
      </c>
      <c r="C2462" s="1">
        <v>-203</v>
      </c>
      <c r="D2462" s="2" t="s">
        <v>6</v>
      </c>
      <c r="E2462" s="1">
        <v>47</v>
      </c>
      <c r="F2462" s="10">
        <v>45151</v>
      </c>
      <c r="G2462" s="1">
        <v>3</v>
      </c>
      <c r="H2462">
        <f t="shared" si="38"/>
        <v>41230</v>
      </c>
    </row>
    <row r="2463" spans="1:8" x14ac:dyDescent="0.25">
      <c r="A2463" s="2">
        <v>1043</v>
      </c>
      <c r="B2463" s="2">
        <v>10262</v>
      </c>
      <c r="C2463" s="1">
        <v>855</v>
      </c>
      <c r="D2463" s="2" t="s">
        <v>6</v>
      </c>
      <c r="E2463" s="1">
        <v>30</v>
      </c>
      <c r="F2463" s="10">
        <v>45158</v>
      </c>
      <c r="G2463" s="1">
        <v>3</v>
      </c>
      <c r="H2463">
        <f t="shared" si="38"/>
        <v>42085</v>
      </c>
    </row>
    <row r="2464" spans="1:8" x14ac:dyDescent="0.25">
      <c r="A2464" s="2">
        <v>1043</v>
      </c>
      <c r="B2464" s="2">
        <v>11408</v>
      </c>
      <c r="C2464" s="2">
        <v>2043</v>
      </c>
      <c r="D2464" s="2" t="s">
        <v>4</v>
      </c>
      <c r="E2464" s="1">
        <v>50</v>
      </c>
      <c r="F2464" s="10">
        <v>45169</v>
      </c>
      <c r="G2464" s="1">
        <v>2</v>
      </c>
      <c r="H2464">
        <f t="shared" si="38"/>
        <v>44128</v>
      </c>
    </row>
    <row r="2465" spans="1:8" x14ac:dyDescent="0.25">
      <c r="A2465" s="2">
        <v>1043</v>
      </c>
      <c r="B2465" s="2">
        <v>10603</v>
      </c>
      <c r="C2465" s="2">
        <v>2215</v>
      </c>
      <c r="D2465" s="2" t="s">
        <v>4</v>
      </c>
      <c r="E2465" s="1">
        <v>62</v>
      </c>
      <c r="F2465" s="10">
        <v>45170</v>
      </c>
      <c r="G2465" s="1">
        <v>2</v>
      </c>
      <c r="H2465">
        <f t="shared" si="38"/>
        <v>46343</v>
      </c>
    </row>
    <row r="2466" spans="1:8" x14ac:dyDescent="0.25">
      <c r="A2466" s="2">
        <v>1043</v>
      </c>
      <c r="B2466" s="2">
        <v>10707</v>
      </c>
      <c r="C2466" s="1">
        <v>651</v>
      </c>
      <c r="D2466" s="2" t="s">
        <v>6</v>
      </c>
      <c r="E2466" s="1">
        <v>69</v>
      </c>
      <c r="F2466" s="10">
        <v>45184</v>
      </c>
      <c r="G2466" s="1">
        <v>4</v>
      </c>
      <c r="H2466">
        <f t="shared" si="38"/>
        <v>46994</v>
      </c>
    </row>
    <row r="2467" spans="1:8" x14ac:dyDescent="0.25">
      <c r="A2467" s="2">
        <v>1043</v>
      </c>
      <c r="B2467" s="2">
        <v>15362</v>
      </c>
      <c r="C2467" s="2">
        <v>-89</v>
      </c>
      <c r="D2467" s="2" t="s">
        <v>5</v>
      </c>
      <c r="E2467" s="1">
        <v>69</v>
      </c>
      <c r="F2467" s="10">
        <v>45184</v>
      </c>
      <c r="G2467" s="1">
        <v>4</v>
      </c>
      <c r="H2467">
        <f t="shared" si="38"/>
        <v>46905</v>
      </c>
    </row>
    <row r="2468" spans="1:8" x14ac:dyDescent="0.25">
      <c r="A2468" s="2">
        <v>1043</v>
      </c>
      <c r="B2468" s="2">
        <v>7547</v>
      </c>
      <c r="C2468" s="2">
        <v>-2569</v>
      </c>
      <c r="D2468" s="2" t="s">
        <v>5</v>
      </c>
      <c r="E2468" s="1">
        <v>63</v>
      </c>
      <c r="F2468" s="10">
        <v>45186</v>
      </c>
      <c r="G2468" s="1">
        <v>5</v>
      </c>
      <c r="H2468">
        <f t="shared" si="38"/>
        <v>44336</v>
      </c>
    </row>
    <row r="2469" spans="1:8" x14ac:dyDescent="0.25">
      <c r="A2469" s="2">
        <v>1043</v>
      </c>
      <c r="B2469" s="2">
        <v>13258</v>
      </c>
      <c r="C2469" s="2">
        <v>400</v>
      </c>
      <c r="D2469" s="2" t="s">
        <v>6</v>
      </c>
      <c r="E2469" s="2">
        <v>33</v>
      </c>
      <c r="F2469" s="10">
        <v>45189</v>
      </c>
      <c r="G2469" s="2">
        <v>5</v>
      </c>
      <c r="H2469">
        <f t="shared" si="38"/>
        <v>44736</v>
      </c>
    </row>
    <row r="2470" spans="1:8" x14ac:dyDescent="0.25">
      <c r="A2470" s="2">
        <v>1043</v>
      </c>
      <c r="B2470" s="2">
        <v>10544</v>
      </c>
      <c r="C2470" s="2">
        <v>1785</v>
      </c>
      <c r="D2470" s="2" t="s">
        <v>4</v>
      </c>
      <c r="E2470" s="1">
        <v>34</v>
      </c>
      <c r="F2470" s="10">
        <v>45197</v>
      </c>
      <c r="G2470" s="1">
        <v>1</v>
      </c>
      <c r="H2470">
        <f t="shared" si="38"/>
        <v>46521</v>
      </c>
    </row>
    <row r="2471" spans="1:8" x14ac:dyDescent="0.25">
      <c r="A2471" s="2">
        <v>1043</v>
      </c>
      <c r="B2471" s="2">
        <v>7355</v>
      </c>
      <c r="C2471" s="2">
        <v>4289</v>
      </c>
      <c r="D2471" s="2" t="s">
        <v>4</v>
      </c>
      <c r="E2471" s="1">
        <v>50</v>
      </c>
      <c r="F2471" s="10">
        <v>45199</v>
      </c>
      <c r="G2471" s="1">
        <v>5</v>
      </c>
      <c r="H2471">
        <f t="shared" si="38"/>
        <v>50810</v>
      </c>
    </row>
    <row r="2472" spans="1:8" x14ac:dyDescent="0.25">
      <c r="A2472" s="2">
        <v>1043</v>
      </c>
      <c r="B2472" s="2">
        <v>9103</v>
      </c>
      <c r="C2472" s="2">
        <v>3028</v>
      </c>
      <c r="D2472" s="2" t="s">
        <v>4</v>
      </c>
      <c r="E2472" s="1">
        <v>53</v>
      </c>
      <c r="F2472" s="10">
        <v>45205</v>
      </c>
      <c r="G2472" s="1">
        <v>4</v>
      </c>
      <c r="H2472">
        <f t="shared" si="38"/>
        <v>53838</v>
      </c>
    </row>
    <row r="2473" spans="1:8" x14ac:dyDescent="0.25">
      <c r="A2473" s="2">
        <v>1043</v>
      </c>
      <c r="B2473" s="2">
        <v>6502</v>
      </c>
      <c r="C2473" s="2">
        <v>-2094</v>
      </c>
      <c r="D2473" s="2" t="s">
        <v>5</v>
      </c>
      <c r="E2473" s="1">
        <v>59</v>
      </c>
      <c r="F2473" s="10">
        <v>45208</v>
      </c>
      <c r="G2473" s="1">
        <v>2</v>
      </c>
      <c r="H2473">
        <f t="shared" si="38"/>
        <v>51744</v>
      </c>
    </row>
    <row r="2474" spans="1:8" x14ac:dyDescent="0.25">
      <c r="A2474" s="2">
        <v>1043</v>
      </c>
      <c r="B2474" s="2">
        <v>7881</v>
      </c>
      <c r="C2474" s="2">
        <v>-3982</v>
      </c>
      <c r="D2474" s="2" t="s">
        <v>5</v>
      </c>
      <c r="E2474" s="1">
        <v>57</v>
      </c>
      <c r="F2474" s="10">
        <v>45214</v>
      </c>
      <c r="G2474" s="1">
        <v>2</v>
      </c>
      <c r="H2474">
        <f t="shared" si="38"/>
        <v>47762</v>
      </c>
    </row>
    <row r="2475" spans="1:8" x14ac:dyDescent="0.25">
      <c r="A2475" s="2">
        <v>1043</v>
      </c>
      <c r="B2475" s="2">
        <v>10958</v>
      </c>
      <c r="C2475" s="2">
        <v>2095</v>
      </c>
      <c r="D2475" s="2" t="s">
        <v>4</v>
      </c>
      <c r="E2475" s="1">
        <v>60</v>
      </c>
      <c r="F2475" s="10">
        <v>45232</v>
      </c>
      <c r="G2475" s="1">
        <v>5</v>
      </c>
      <c r="H2475">
        <f t="shared" si="38"/>
        <v>49857</v>
      </c>
    </row>
    <row r="2476" spans="1:8" x14ac:dyDescent="0.25">
      <c r="A2476" s="2">
        <v>1043</v>
      </c>
      <c r="B2476" s="2">
        <v>16223</v>
      </c>
      <c r="C2476" s="2">
        <v>1227</v>
      </c>
      <c r="D2476" s="2" t="s">
        <v>4</v>
      </c>
      <c r="E2476" s="1">
        <v>52</v>
      </c>
      <c r="F2476" s="10">
        <v>45238</v>
      </c>
      <c r="G2476" s="1">
        <v>4</v>
      </c>
      <c r="H2476">
        <f t="shared" si="38"/>
        <v>51084</v>
      </c>
    </row>
    <row r="2477" spans="1:8" x14ac:dyDescent="0.25">
      <c r="A2477" s="2">
        <v>1043</v>
      </c>
      <c r="B2477" s="2">
        <v>8834</v>
      </c>
      <c r="C2477" s="1">
        <v>1053</v>
      </c>
      <c r="D2477" s="2" t="s">
        <v>6</v>
      </c>
      <c r="E2477" s="1">
        <v>48</v>
      </c>
      <c r="F2477" s="10">
        <v>45246</v>
      </c>
      <c r="G2477" s="1">
        <v>3</v>
      </c>
      <c r="H2477">
        <f t="shared" si="38"/>
        <v>52137</v>
      </c>
    </row>
    <row r="2478" spans="1:8" x14ac:dyDescent="0.25">
      <c r="A2478" s="2">
        <v>1043</v>
      </c>
      <c r="B2478" s="2">
        <v>10256</v>
      </c>
      <c r="C2478" s="1">
        <v>510</v>
      </c>
      <c r="D2478" s="2" t="s">
        <v>6</v>
      </c>
      <c r="E2478" s="1">
        <v>46</v>
      </c>
      <c r="F2478" s="10">
        <v>45252</v>
      </c>
      <c r="G2478" s="1">
        <v>4</v>
      </c>
      <c r="H2478">
        <f t="shared" si="38"/>
        <v>52647</v>
      </c>
    </row>
    <row r="2479" spans="1:8" x14ac:dyDescent="0.25">
      <c r="A2479" s="2">
        <v>1043</v>
      </c>
      <c r="B2479" s="2">
        <v>9616</v>
      </c>
      <c r="C2479" s="2">
        <v>1577</v>
      </c>
      <c r="D2479" s="2" t="s">
        <v>4</v>
      </c>
      <c r="E2479" s="1">
        <v>60</v>
      </c>
      <c r="F2479" s="10">
        <v>45261</v>
      </c>
      <c r="G2479" s="1">
        <v>4</v>
      </c>
      <c r="H2479">
        <f t="shared" si="38"/>
        <v>54224</v>
      </c>
    </row>
    <row r="2480" spans="1:8" x14ac:dyDescent="0.25">
      <c r="A2480" s="2">
        <v>1043</v>
      </c>
      <c r="B2480" s="2">
        <v>9809</v>
      </c>
      <c r="C2480" s="2">
        <v>627</v>
      </c>
      <c r="D2480" s="2" t="s">
        <v>4</v>
      </c>
      <c r="E2480" s="1">
        <v>44</v>
      </c>
      <c r="F2480" s="10">
        <v>45262</v>
      </c>
      <c r="G2480" s="1">
        <v>3</v>
      </c>
      <c r="H2480">
        <f t="shared" si="38"/>
        <v>54851</v>
      </c>
    </row>
    <row r="2481" spans="1:8" x14ac:dyDescent="0.25">
      <c r="A2481" s="2">
        <v>1043</v>
      </c>
      <c r="B2481" s="2">
        <v>7387</v>
      </c>
      <c r="C2481" s="1">
        <v>975</v>
      </c>
      <c r="D2481" s="2" t="s">
        <v>6</v>
      </c>
      <c r="E2481" s="1">
        <v>45</v>
      </c>
      <c r="F2481" s="10">
        <v>45273</v>
      </c>
      <c r="G2481" s="1">
        <v>1</v>
      </c>
      <c r="H2481">
        <f t="shared" ref="H2481:H2544" si="39">IF(A2481=A2480,H2480+C2481,B2481)</f>
        <v>55826</v>
      </c>
    </row>
    <row r="2482" spans="1:8" x14ac:dyDescent="0.25">
      <c r="A2482" s="2">
        <v>1043</v>
      </c>
      <c r="B2482" s="2">
        <v>8372</v>
      </c>
      <c r="C2482" s="1">
        <v>262</v>
      </c>
      <c r="D2482" s="2" t="s">
        <v>6</v>
      </c>
      <c r="E2482" s="1">
        <v>60</v>
      </c>
      <c r="F2482" s="10">
        <v>45298</v>
      </c>
      <c r="G2482" s="1">
        <v>3</v>
      </c>
      <c r="H2482">
        <f t="shared" si="39"/>
        <v>56088</v>
      </c>
    </row>
    <row r="2483" spans="1:8" x14ac:dyDescent="0.25">
      <c r="A2483" s="2">
        <v>1043</v>
      </c>
      <c r="B2483" s="2">
        <v>18856</v>
      </c>
      <c r="C2483" s="2">
        <v>-3896</v>
      </c>
      <c r="D2483" s="2" t="s">
        <v>5</v>
      </c>
      <c r="E2483" s="1">
        <v>30</v>
      </c>
      <c r="F2483" s="10">
        <v>45307</v>
      </c>
      <c r="G2483" s="1">
        <v>3</v>
      </c>
      <c r="H2483">
        <f t="shared" si="39"/>
        <v>52192</v>
      </c>
    </row>
    <row r="2484" spans="1:8" x14ac:dyDescent="0.25">
      <c r="A2484" s="2">
        <v>1043</v>
      </c>
      <c r="B2484" s="2">
        <v>12396</v>
      </c>
      <c r="C2484" s="1">
        <v>618</v>
      </c>
      <c r="D2484" s="2" t="s">
        <v>6</v>
      </c>
      <c r="E2484" s="1">
        <v>47</v>
      </c>
      <c r="F2484" s="10">
        <v>45331</v>
      </c>
      <c r="G2484" s="1">
        <v>4</v>
      </c>
      <c r="H2484">
        <f t="shared" si="39"/>
        <v>52810</v>
      </c>
    </row>
    <row r="2485" spans="1:8" x14ac:dyDescent="0.25">
      <c r="A2485" s="2">
        <v>1043</v>
      </c>
      <c r="B2485" s="2">
        <v>18656</v>
      </c>
      <c r="C2485" s="2">
        <v>-476</v>
      </c>
      <c r="D2485" s="2" t="s">
        <v>5</v>
      </c>
      <c r="E2485" s="1">
        <v>48</v>
      </c>
      <c r="F2485" s="10">
        <v>45363</v>
      </c>
      <c r="G2485" s="1">
        <v>3</v>
      </c>
      <c r="H2485">
        <f t="shared" si="39"/>
        <v>52334</v>
      </c>
    </row>
    <row r="2486" spans="1:8" x14ac:dyDescent="0.25">
      <c r="A2486" s="2">
        <v>1043</v>
      </c>
      <c r="B2486" s="2">
        <v>15234</v>
      </c>
      <c r="C2486" s="2">
        <v>1974</v>
      </c>
      <c r="D2486" s="2" t="s">
        <v>4</v>
      </c>
      <c r="E2486" s="1">
        <v>35</v>
      </c>
      <c r="F2486" s="10">
        <v>45372</v>
      </c>
      <c r="G2486" s="1">
        <v>5</v>
      </c>
      <c r="H2486">
        <f t="shared" si="39"/>
        <v>54308</v>
      </c>
    </row>
    <row r="2487" spans="1:8" x14ac:dyDescent="0.25">
      <c r="A2487" s="2">
        <v>1043</v>
      </c>
      <c r="B2487" s="2">
        <v>9299</v>
      </c>
      <c r="C2487" s="2">
        <v>3760</v>
      </c>
      <c r="D2487" s="2" t="s">
        <v>4</v>
      </c>
      <c r="E2487" s="1">
        <v>45</v>
      </c>
      <c r="F2487" s="10">
        <v>45373</v>
      </c>
      <c r="G2487" s="1">
        <v>2</v>
      </c>
      <c r="H2487">
        <f t="shared" si="39"/>
        <v>58068</v>
      </c>
    </row>
    <row r="2488" spans="1:8" x14ac:dyDescent="0.25">
      <c r="A2488" s="2">
        <v>1043</v>
      </c>
      <c r="B2488" s="2">
        <v>5634</v>
      </c>
      <c r="C2488" s="2">
        <v>-3051</v>
      </c>
      <c r="D2488" s="2" t="s">
        <v>5</v>
      </c>
      <c r="E2488" s="1">
        <v>67</v>
      </c>
      <c r="F2488" s="10">
        <v>45387</v>
      </c>
      <c r="G2488" s="1">
        <v>5</v>
      </c>
      <c r="H2488">
        <f t="shared" si="39"/>
        <v>55017</v>
      </c>
    </row>
    <row r="2489" spans="1:8" x14ac:dyDescent="0.25">
      <c r="A2489" s="2">
        <v>1043</v>
      </c>
      <c r="B2489" s="2">
        <v>17028</v>
      </c>
      <c r="C2489" s="2">
        <v>4362</v>
      </c>
      <c r="D2489" s="2" t="s">
        <v>4</v>
      </c>
      <c r="E2489" s="1">
        <v>63</v>
      </c>
      <c r="F2489" s="10">
        <v>45395</v>
      </c>
      <c r="G2489" s="1">
        <v>5</v>
      </c>
      <c r="H2489">
        <f t="shared" si="39"/>
        <v>59379</v>
      </c>
    </row>
    <row r="2490" spans="1:8" x14ac:dyDescent="0.25">
      <c r="A2490" s="2">
        <v>1043</v>
      </c>
      <c r="B2490" s="2">
        <v>16967</v>
      </c>
      <c r="C2490" s="1">
        <v>704</v>
      </c>
      <c r="D2490" s="2" t="s">
        <v>6</v>
      </c>
      <c r="E2490" s="1">
        <v>65</v>
      </c>
      <c r="F2490" s="10">
        <v>45420</v>
      </c>
      <c r="G2490" s="1">
        <v>4</v>
      </c>
      <c r="H2490">
        <f t="shared" si="39"/>
        <v>60083</v>
      </c>
    </row>
    <row r="2491" spans="1:8" x14ac:dyDescent="0.25">
      <c r="A2491" s="2">
        <v>1043</v>
      </c>
      <c r="B2491" s="2">
        <v>9726</v>
      </c>
      <c r="C2491" s="2">
        <v>2545</v>
      </c>
      <c r="D2491" s="2" t="s">
        <v>4</v>
      </c>
      <c r="E2491" s="1">
        <v>69</v>
      </c>
      <c r="F2491" s="10">
        <v>45431</v>
      </c>
      <c r="G2491" s="1">
        <v>3</v>
      </c>
      <c r="H2491">
        <f t="shared" si="39"/>
        <v>62628</v>
      </c>
    </row>
    <row r="2492" spans="1:8" x14ac:dyDescent="0.25">
      <c r="A2492" s="2">
        <v>1043</v>
      </c>
      <c r="B2492" s="2">
        <v>12162</v>
      </c>
      <c r="C2492" s="2">
        <v>1699</v>
      </c>
      <c r="D2492" s="2" t="s">
        <v>4</v>
      </c>
      <c r="E2492" s="1">
        <v>58</v>
      </c>
      <c r="F2492" s="10">
        <v>45446</v>
      </c>
      <c r="G2492" s="1">
        <v>4</v>
      </c>
      <c r="H2492">
        <f t="shared" si="39"/>
        <v>64327</v>
      </c>
    </row>
    <row r="2493" spans="1:8" x14ac:dyDescent="0.25">
      <c r="A2493" s="2">
        <v>1043</v>
      </c>
      <c r="B2493" s="2">
        <v>15882</v>
      </c>
      <c r="C2493" s="2">
        <v>2690</v>
      </c>
      <c r="D2493" s="2" t="s">
        <v>4</v>
      </c>
      <c r="E2493" s="1">
        <v>47</v>
      </c>
      <c r="F2493" s="10">
        <v>45463</v>
      </c>
      <c r="G2493" s="1">
        <v>1</v>
      </c>
      <c r="H2493">
        <f t="shared" si="39"/>
        <v>67017</v>
      </c>
    </row>
    <row r="2494" spans="1:8" x14ac:dyDescent="0.25">
      <c r="A2494" s="2">
        <v>1043</v>
      </c>
      <c r="B2494" s="2">
        <v>18916</v>
      </c>
      <c r="C2494" s="2">
        <v>4617</v>
      </c>
      <c r="D2494" s="2" t="s">
        <v>4</v>
      </c>
      <c r="E2494" s="1">
        <v>43</v>
      </c>
      <c r="F2494" s="10">
        <v>45467</v>
      </c>
      <c r="G2494" s="1">
        <v>3</v>
      </c>
      <c r="H2494">
        <f t="shared" si="39"/>
        <v>71634</v>
      </c>
    </row>
    <row r="2495" spans="1:8" x14ac:dyDescent="0.25">
      <c r="A2495" s="2">
        <v>1043</v>
      </c>
      <c r="B2495" s="2">
        <v>10278</v>
      </c>
      <c r="C2495" s="2">
        <v>-2195</v>
      </c>
      <c r="D2495" s="2" t="s">
        <v>5</v>
      </c>
      <c r="E2495" s="1">
        <v>64</v>
      </c>
      <c r="F2495" s="10">
        <v>45479</v>
      </c>
      <c r="G2495" s="1">
        <v>2</v>
      </c>
      <c r="H2495">
        <f t="shared" si="39"/>
        <v>69439</v>
      </c>
    </row>
    <row r="2496" spans="1:8" x14ac:dyDescent="0.25">
      <c r="A2496" s="2">
        <v>1043</v>
      </c>
      <c r="B2496" s="2">
        <v>6052</v>
      </c>
      <c r="C2496" s="1">
        <v>54</v>
      </c>
      <c r="D2496" s="2" t="s">
        <v>6</v>
      </c>
      <c r="E2496" s="1">
        <v>66</v>
      </c>
      <c r="F2496" s="10">
        <v>45484</v>
      </c>
      <c r="G2496" s="1">
        <v>1</v>
      </c>
      <c r="H2496">
        <f t="shared" si="39"/>
        <v>69493</v>
      </c>
    </row>
    <row r="2497" spans="1:8" x14ac:dyDescent="0.25">
      <c r="A2497" s="2">
        <v>1043</v>
      </c>
      <c r="B2497" s="2">
        <v>15255</v>
      </c>
      <c r="C2497" s="1">
        <v>-420</v>
      </c>
      <c r="D2497" s="2" t="s">
        <v>6</v>
      </c>
      <c r="E2497" s="1">
        <v>70</v>
      </c>
      <c r="F2497" s="10">
        <v>45485</v>
      </c>
      <c r="G2497" s="1">
        <v>3</v>
      </c>
      <c r="H2497">
        <f t="shared" si="39"/>
        <v>69073</v>
      </c>
    </row>
    <row r="2498" spans="1:8" x14ac:dyDescent="0.25">
      <c r="A2498" s="2">
        <v>1043</v>
      </c>
      <c r="B2498" s="2">
        <v>19860</v>
      </c>
      <c r="C2498" s="1">
        <v>-71</v>
      </c>
      <c r="D2498" s="2" t="s">
        <v>6</v>
      </c>
      <c r="E2498" s="1">
        <v>67</v>
      </c>
      <c r="F2498" s="10">
        <v>45511</v>
      </c>
      <c r="G2498" s="1">
        <v>3</v>
      </c>
      <c r="H2498">
        <f t="shared" si="39"/>
        <v>69002</v>
      </c>
    </row>
    <row r="2499" spans="1:8" x14ac:dyDescent="0.25">
      <c r="A2499" s="2">
        <v>1043</v>
      </c>
      <c r="B2499" s="2">
        <v>7476</v>
      </c>
      <c r="C2499" s="2">
        <v>-2103</v>
      </c>
      <c r="D2499" s="2" t="s">
        <v>5</v>
      </c>
      <c r="E2499" s="1">
        <v>44</v>
      </c>
      <c r="F2499" s="10">
        <v>45514</v>
      </c>
      <c r="G2499" s="1">
        <v>2</v>
      </c>
      <c r="H2499">
        <f t="shared" si="39"/>
        <v>66899</v>
      </c>
    </row>
    <row r="2500" spans="1:8" x14ac:dyDescent="0.25">
      <c r="A2500" s="2">
        <v>1043</v>
      </c>
      <c r="B2500" s="2">
        <v>17724</v>
      </c>
      <c r="C2500" s="2">
        <v>4149</v>
      </c>
      <c r="D2500" s="2" t="s">
        <v>4</v>
      </c>
      <c r="E2500" s="1">
        <v>35</v>
      </c>
      <c r="F2500" s="10">
        <v>45516</v>
      </c>
      <c r="G2500" s="1">
        <v>1</v>
      </c>
      <c r="H2500">
        <f t="shared" si="39"/>
        <v>71048</v>
      </c>
    </row>
    <row r="2501" spans="1:8" x14ac:dyDescent="0.25">
      <c r="A2501" s="2">
        <v>1043</v>
      </c>
      <c r="B2501" s="2">
        <v>15473</v>
      </c>
      <c r="C2501" s="2">
        <v>-4153</v>
      </c>
      <c r="D2501" s="2" t="s">
        <v>5</v>
      </c>
      <c r="E2501" s="1">
        <v>40</v>
      </c>
      <c r="F2501" s="10">
        <v>45516</v>
      </c>
      <c r="G2501" s="1">
        <v>2</v>
      </c>
      <c r="H2501">
        <f t="shared" si="39"/>
        <v>66895</v>
      </c>
    </row>
    <row r="2502" spans="1:8" x14ac:dyDescent="0.25">
      <c r="A2502" s="2">
        <v>1043</v>
      </c>
      <c r="B2502" s="2">
        <v>16575</v>
      </c>
      <c r="C2502" s="1">
        <v>1442</v>
      </c>
      <c r="D2502" s="2" t="s">
        <v>6</v>
      </c>
      <c r="E2502" s="1">
        <v>50</v>
      </c>
      <c r="F2502" s="10">
        <v>45526</v>
      </c>
      <c r="G2502" s="1">
        <v>4</v>
      </c>
      <c r="H2502">
        <f t="shared" si="39"/>
        <v>68337</v>
      </c>
    </row>
    <row r="2503" spans="1:8" x14ac:dyDescent="0.25">
      <c r="A2503" s="2">
        <v>1043</v>
      </c>
      <c r="B2503" s="2">
        <v>5059</v>
      </c>
      <c r="C2503" s="1">
        <v>1018</v>
      </c>
      <c r="D2503" s="2" t="s">
        <v>6</v>
      </c>
      <c r="E2503" s="1">
        <v>34</v>
      </c>
      <c r="F2503" s="10">
        <v>45572</v>
      </c>
      <c r="G2503" s="2">
        <v>3</v>
      </c>
      <c r="H2503">
        <f t="shared" si="39"/>
        <v>69355</v>
      </c>
    </row>
    <row r="2504" spans="1:8" x14ac:dyDescent="0.25">
      <c r="A2504" s="2">
        <v>1043</v>
      </c>
      <c r="B2504" s="2">
        <v>7313</v>
      </c>
      <c r="C2504" s="1">
        <v>1107</v>
      </c>
      <c r="D2504" s="2" t="s">
        <v>6</v>
      </c>
      <c r="E2504" s="1">
        <v>65</v>
      </c>
      <c r="F2504" s="10">
        <v>45599</v>
      </c>
      <c r="G2504" s="2">
        <v>3</v>
      </c>
      <c r="H2504">
        <f t="shared" si="39"/>
        <v>70462</v>
      </c>
    </row>
    <row r="2505" spans="1:8" x14ac:dyDescent="0.25">
      <c r="A2505" s="2">
        <v>1043</v>
      </c>
      <c r="B2505" s="2">
        <v>9844</v>
      </c>
      <c r="C2505" s="2">
        <v>-434</v>
      </c>
      <c r="D2505" s="2" t="s">
        <v>5</v>
      </c>
      <c r="E2505" s="1">
        <v>56</v>
      </c>
      <c r="F2505" s="10">
        <v>45611</v>
      </c>
      <c r="G2505" s="2">
        <v>1</v>
      </c>
      <c r="H2505">
        <f t="shared" si="39"/>
        <v>70028</v>
      </c>
    </row>
    <row r="2506" spans="1:8" x14ac:dyDescent="0.25">
      <c r="A2506" s="2">
        <v>1043</v>
      </c>
      <c r="B2506" s="2">
        <v>18072</v>
      </c>
      <c r="C2506" s="2">
        <v>569</v>
      </c>
      <c r="D2506" s="2" t="s">
        <v>4</v>
      </c>
      <c r="E2506" s="1">
        <v>69</v>
      </c>
      <c r="F2506" s="10">
        <v>45616</v>
      </c>
      <c r="G2506" s="2">
        <v>4</v>
      </c>
      <c r="H2506">
        <f t="shared" si="39"/>
        <v>70597</v>
      </c>
    </row>
    <row r="2507" spans="1:8" x14ac:dyDescent="0.25">
      <c r="A2507" s="2">
        <v>1043</v>
      </c>
      <c r="B2507" s="2">
        <v>18528</v>
      </c>
      <c r="C2507" s="2">
        <v>-2873</v>
      </c>
      <c r="D2507" s="2" t="s">
        <v>5</v>
      </c>
      <c r="E2507" s="1">
        <v>58</v>
      </c>
      <c r="F2507" s="10">
        <v>45624</v>
      </c>
      <c r="G2507" s="2">
        <v>4</v>
      </c>
      <c r="H2507">
        <f t="shared" si="39"/>
        <v>67724</v>
      </c>
    </row>
    <row r="2508" spans="1:8" x14ac:dyDescent="0.25">
      <c r="A2508" s="2">
        <v>1043</v>
      </c>
      <c r="B2508" s="2">
        <v>11895</v>
      </c>
      <c r="C2508" s="2">
        <v>3425</v>
      </c>
      <c r="D2508" s="2" t="s">
        <v>4</v>
      </c>
      <c r="E2508" s="1">
        <v>50</v>
      </c>
      <c r="F2508" s="10">
        <v>45648</v>
      </c>
      <c r="G2508" s="2">
        <v>5</v>
      </c>
      <c r="H2508">
        <f t="shared" si="39"/>
        <v>71149</v>
      </c>
    </row>
    <row r="2509" spans="1:8" x14ac:dyDescent="0.25">
      <c r="A2509" s="2">
        <v>1043</v>
      </c>
      <c r="B2509" s="2">
        <v>9286</v>
      </c>
      <c r="C2509" s="2">
        <v>3513</v>
      </c>
      <c r="D2509" s="2" t="s">
        <v>4</v>
      </c>
      <c r="E2509" s="1">
        <v>33</v>
      </c>
      <c r="F2509" s="10">
        <v>45649</v>
      </c>
      <c r="G2509" s="2">
        <v>2</v>
      </c>
      <c r="H2509">
        <f t="shared" si="39"/>
        <v>74662</v>
      </c>
    </row>
    <row r="2510" spans="1:8" x14ac:dyDescent="0.25">
      <c r="A2510" s="2">
        <v>1043</v>
      </c>
      <c r="B2510" s="2">
        <v>9015</v>
      </c>
      <c r="C2510" s="2">
        <v>-2000</v>
      </c>
      <c r="D2510" s="2" t="s">
        <v>5</v>
      </c>
      <c r="E2510" s="1">
        <v>49</v>
      </c>
      <c r="F2510" s="10">
        <v>45653</v>
      </c>
      <c r="G2510" s="2">
        <v>2</v>
      </c>
      <c r="H2510">
        <f t="shared" si="39"/>
        <v>72662</v>
      </c>
    </row>
    <row r="2511" spans="1:8" x14ac:dyDescent="0.25">
      <c r="A2511" s="2">
        <v>1043</v>
      </c>
      <c r="B2511" s="2">
        <v>14662</v>
      </c>
      <c r="C2511" s="2">
        <v>4042</v>
      </c>
      <c r="D2511" s="2" t="s">
        <v>4</v>
      </c>
      <c r="E2511" s="1">
        <v>38</v>
      </c>
      <c r="F2511" s="10">
        <v>45656</v>
      </c>
      <c r="G2511" s="2">
        <v>3</v>
      </c>
      <c r="H2511">
        <f t="shared" si="39"/>
        <v>76704</v>
      </c>
    </row>
    <row r="2512" spans="1:8" x14ac:dyDescent="0.25">
      <c r="A2512" s="2">
        <v>1044</v>
      </c>
      <c r="B2512" s="2">
        <v>17756</v>
      </c>
      <c r="C2512" s="2">
        <v>1941</v>
      </c>
      <c r="D2512" s="2" t="s">
        <v>4</v>
      </c>
      <c r="E2512" s="1">
        <v>32</v>
      </c>
      <c r="F2512" s="10">
        <v>44949</v>
      </c>
      <c r="G2512" s="1">
        <v>5</v>
      </c>
      <c r="H2512">
        <f t="shared" si="39"/>
        <v>17756</v>
      </c>
    </row>
    <row r="2513" spans="1:8" x14ac:dyDescent="0.25">
      <c r="A2513" s="2">
        <v>1044</v>
      </c>
      <c r="B2513" s="2">
        <v>13348</v>
      </c>
      <c r="C2513" s="2">
        <v>1939</v>
      </c>
      <c r="D2513" s="2" t="s">
        <v>4</v>
      </c>
      <c r="E2513" s="1">
        <v>27</v>
      </c>
      <c r="F2513" s="10">
        <v>44960</v>
      </c>
      <c r="G2513" s="1">
        <v>2</v>
      </c>
      <c r="H2513">
        <f t="shared" si="39"/>
        <v>19695</v>
      </c>
    </row>
    <row r="2514" spans="1:8" x14ac:dyDescent="0.25">
      <c r="A2514" s="2">
        <v>1044</v>
      </c>
      <c r="B2514" s="2">
        <v>8147</v>
      </c>
      <c r="C2514" s="2">
        <v>500</v>
      </c>
      <c r="D2514" s="2" t="s">
        <v>6</v>
      </c>
      <c r="E2514" s="2">
        <v>45</v>
      </c>
      <c r="F2514" s="10">
        <v>44998</v>
      </c>
      <c r="G2514" s="2">
        <v>4</v>
      </c>
      <c r="H2514">
        <f t="shared" si="39"/>
        <v>20195</v>
      </c>
    </row>
    <row r="2515" spans="1:8" x14ac:dyDescent="0.25">
      <c r="A2515" s="2">
        <v>1044</v>
      </c>
      <c r="B2515" s="2">
        <v>15421</v>
      </c>
      <c r="C2515" s="2">
        <v>4966</v>
      </c>
      <c r="D2515" s="2" t="s">
        <v>4</v>
      </c>
      <c r="E2515" s="1">
        <v>43</v>
      </c>
      <c r="F2515" s="10">
        <v>45007</v>
      </c>
      <c r="G2515" s="1">
        <v>2</v>
      </c>
      <c r="H2515">
        <f t="shared" si="39"/>
        <v>25161</v>
      </c>
    </row>
    <row r="2516" spans="1:8" x14ac:dyDescent="0.25">
      <c r="A2516" s="2">
        <v>1044</v>
      </c>
      <c r="B2516" s="2">
        <v>12326</v>
      </c>
      <c r="C2516" s="1">
        <v>-302</v>
      </c>
      <c r="D2516" s="2" t="s">
        <v>6</v>
      </c>
      <c r="E2516" s="1">
        <v>40</v>
      </c>
      <c r="F2516" s="10">
        <v>45009</v>
      </c>
      <c r="G2516" s="1">
        <v>1</v>
      </c>
      <c r="H2516">
        <f t="shared" si="39"/>
        <v>24859</v>
      </c>
    </row>
    <row r="2517" spans="1:8" x14ac:dyDescent="0.25">
      <c r="A2517" s="2">
        <v>1044</v>
      </c>
      <c r="B2517" s="2">
        <v>7999</v>
      </c>
      <c r="C2517" s="2">
        <v>-778</v>
      </c>
      <c r="D2517" s="2" t="s">
        <v>5</v>
      </c>
      <c r="E2517" s="1">
        <v>63</v>
      </c>
      <c r="F2517" s="10">
        <v>45026</v>
      </c>
      <c r="G2517" s="1">
        <v>3</v>
      </c>
      <c r="H2517">
        <f t="shared" si="39"/>
        <v>24081</v>
      </c>
    </row>
    <row r="2518" spans="1:8" x14ac:dyDescent="0.25">
      <c r="A2518" s="2">
        <v>1044</v>
      </c>
      <c r="B2518" s="2">
        <v>14037</v>
      </c>
      <c r="C2518" s="1">
        <v>1101</v>
      </c>
      <c r="D2518" s="2" t="s">
        <v>6</v>
      </c>
      <c r="E2518" s="1">
        <v>56</v>
      </c>
      <c r="F2518" s="10">
        <v>45036</v>
      </c>
      <c r="G2518" s="1">
        <v>3</v>
      </c>
      <c r="H2518">
        <f t="shared" si="39"/>
        <v>25182</v>
      </c>
    </row>
    <row r="2519" spans="1:8" x14ac:dyDescent="0.25">
      <c r="A2519" s="2">
        <v>1044</v>
      </c>
      <c r="B2519" s="2">
        <v>17245</v>
      </c>
      <c r="C2519" s="2">
        <v>4824</v>
      </c>
      <c r="D2519" s="2" t="s">
        <v>4</v>
      </c>
      <c r="E2519" s="1">
        <v>52</v>
      </c>
      <c r="F2519" s="10">
        <v>45052</v>
      </c>
      <c r="G2519" s="1">
        <v>1</v>
      </c>
      <c r="H2519">
        <f t="shared" si="39"/>
        <v>30006</v>
      </c>
    </row>
    <row r="2520" spans="1:8" x14ac:dyDescent="0.25">
      <c r="A2520" s="2">
        <v>1044</v>
      </c>
      <c r="B2520" s="2">
        <v>6248</v>
      </c>
      <c r="C2520" s="2">
        <v>2836</v>
      </c>
      <c r="D2520" s="2" t="s">
        <v>4</v>
      </c>
      <c r="E2520" s="1">
        <v>32</v>
      </c>
      <c r="F2520" s="10">
        <v>45076</v>
      </c>
      <c r="G2520" s="1">
        <v>2</v>
      </c>
      <c r="H2520">
        <f t="shared" si="39"/>
        <v>32842</v>
      </c>
    </row>
    <row r="2521" spans="1:8" x14ac:dyDescent="0.25">
      <c r="A2521" s="2">
        <v>1044</v>
      </c>
      <c r="B2521" s="2">
        <v>17629</v>
      </c>
      <c r="C2521" s="2">
        <v>-1297</v>
      </c>
      <c r="D2521" s="2" t="s">
        <v>5</v>
      </c>
      <c r="E2521" s="1">
        <v>46</v>
      </c>
      <c r="F2521" s="10">
        <v>45077</v>
      </c>
      <c r="G2521" s="1">
        <v>3</v>
      </c>
      <c r="H2521">
        <f t="shared" si="39"/>
        <v>31545</v>
      </c>
    </row>
    <row r="2522" spans="1:8" x14ac:dyDescent="0.25">
      <c r="A2522" s="2">
        <v>1044</v>
      </c>
      <c r="B2522" s="2">
        <v>19929</v>
      </c>
      <c r="C2522" s="2">
        <v>-4899</v>
      </c>
      <c r="D2522" s="2" t="s">
        <v>5</v>
      </c>
      <c r="E2522" s="1">
        <v>53</v>
      </c>
      <c r="F2522" s="10">
        <v>45078</v>
      </c>
      <c r="G2522" s="1">
        <v>4</v>
      </c>
      <c r="H2522">
        <f t="shared" si="39"/>
        <v>26646</v>
      </c>
    </row>
    <row r="2523" spans="1:8" x14ac:dyDescent="0.25">
      <c r="A2523" s="2">
        <v>1044</v>
      </c>
      <c r="B2523" s="2">
        <v>10688</v>
      </c>
      <c r="C2523" s="1">
        <v>-113</v>
      </c>
      <c r="D2523" s="2" t="s">
        <v>6</v>
      </c>
      <c r="E2523" s="1">
        <v>33</v>
      </c>
      <c r="F2523" s="10">
        <v>45082</v>
      </c>
      <c r="G2523" s="1">
        <v>4</v>
      </c>
      <c r="H2523">
        <f t="shared" si="39"/>
        <v>26533</v>
      </c>
    </row>
    <row r="2524" spans="1:8" x14ac:dyDescent="0.25">
      <c r="A2524" s="2">
        <v>1044</v>
      </c>
      <c r="B2524" s="2">
        <v>15839</v>
      </c>
      <c r="C2524" s="1">
        <v>1176</v>
      </c>
      <c r="D2524" s="2" t="s">
        <v>6</v>
      </c>
      <c r="E2524" s="1">
        <v>67</v>
      </c>
      <c r="F2524" s="10">
        <v>45089</v>
      </c>
      <c r="G2524" s="1">
        <v>5</v>
      </c>
      <c r="H2524">
        <f t="shared" si="39"/>
        <v>27709</v>
      </c>
    </row>
    <row r="2525" spans="1:8" x14ac:dyDescent="0.25">
      <c r="A2525" s="2">
        <v>1044</v>
      </c>
      <c r="B2525" s="2">
        <v>7269</v>
      </c>
      <c r="C2525" s="1">
        <v>-431</v>
      </c>
      <c r="D2525" s="2" t="s">
        <v>6</v>
      </c>
      <c r="E2525" s="1">
        <v>54</v>
      </c>
      <c r="F2525" s="10">
        <v>45100</v>
      </c>
      <c r="G2525" s="1">
        <v>5</v>
      </c>
      <c r="H2525">
        <f t="shared" si="39"/>
        <v>27278</v>
      </c>
    </row>
    <row r="2526" spans="1:8" x14ac:dyDescent="0.25">
      <c r="A2526" s="2">
        <v>1044</v>
      </c>
      <c r="B2526" s="2">
        <v>6257</v>
      </c>
      <c r="C2526" s="2">
        <v>4883</v>
      </c>
      <c r="D2526" s="2" t="s">
        <v>4</v>
      </c>
      <c r="E2526" s="1">
        <v>60</v>
      </c>
      <c r="F2526" s="10">
        <v>45137</v>
      </c>
      <c r="G2526" s="1">
        <v>1</v>
      </c>
      <c r="H2526">
        <f t="shared" si="39"/>
        <v>32161</v>
      </c>
    </row>
    <row r="2527" spans="1:8" x14ac:dyDescent="0.25">
      <c r="A2527" s="2">
        <v>1044</v>
      </c>
      <c r="B2527" s="2">
        <v>9693</v>
      </c>
      <c r="C2527" s="2">
        <v>197</v>
      </c>
      <c r="D2527" s="2" t="s">
        <v>4</v>
      </c>
      <c r="E2527" s="1">
        <v>30</v>
      </c>
      <c r="F2527" s="10">
        <v>45141</v>
      </c>
      <c r="G2527" s="1">
        <v>3</v>
      </c>
      <c r="H2527">
        <f t="shared" si="39"/>
        <v>32358</v>
      </c>
    </row>
    <row r="2528" spans="1:8" x14ac:dyDescent="0.25">
      <c r="A2528" s="2">
        <v>1044</v>
      </c>
      <c r="B2528" s="2">
        <v>9364</v>
      </c>
      <c r="C2528" s="1">
        <v>123</v>
      </c>
      <c r="D2528" s="2" t="s">
        <v>6</v>
      </c>
      <c r="E2528" s="1">
        <v>61</v>
      </c>
      <c r="F2528" s="10">
        <v>45149</v>
      </c>
      <c r="G2528" s="1">
        <v>1</v>
      </c>
      <c r="H2528">
        <f t="shared" si="39"/>
        <v>32481</v>
      </c>
    </row>
    <row r="2529" spans="1:8" x14ac:dyDescent="0.25">
      <c r="A2529" s="2">
        <v>1044</v>
      </c>
      <c r="B2529" s="2">
        <v>12297</v>
      </c>
      <c r="C2529" s="2">
        <v>2776</v>
      </c>
      <c r="D2529" s="2" t="s">
        <v>4</v>
      </c>
      <c r="E2529" s="1">
        <v>62</v>
      </c>
      <c r="F2529" s="10">
        <v>45152</v>
      </c>
      <c r="G2529" s="1">
        <v>1</v>
      </c>
      <c r="H2529">
        <f t="shared" si="39"/>
        <v>35257</v>
      </c>
    </row>
    <row r="2530" spans="1:8" x14ac:dyDescent="0.25">
      <c r="A2530" s="2">
        <v>1044</v>
      </c>
      <c r="B2530" s="2">
        <v>18480</v>
      </c>
      <c r="C2530" s="2">
        <v>2061</v>
      </c>
      <c r="D2530" s="2" t="s">
        <v>4</v>
      </c>
      <c r="E2530" s="1">
        <v>68</v>
      </c>
      <c r="F2530" s="10">
        <v>45160</v>
      </c>
      <c r="G2530" s="1">
        <v>5</v>
      </c>
      <c r="H2530">
        <f t="shared" si="39"/>
        <v>37318</v>
      </c>
    </row>
    <row r="2531" spans="1:8" x14ac:dyDescent="0.25">
      <c r="A2531" s="2">
        <v>1044</v>
      </c>
      <c r="B2531" s="2">
        <v>6639</v>
      </c>
      <c r="C2531" s="1">
        <v>-167</v>
      </c>
      <c r="D2531" s="2" t="s">
        <v>6</v>
      </c>
      <c r="E2531" s="1">
        <v>65</v>
      </c>
      <c r="F2531" s="10">
        <v>45162</v>
      </c>
      <c r="G2531" s="1">
        <v>4</v>
      </c>
      <c r="H2531">
        <f t="shared" si="39"/>
        <v>37151</v>
      </c>
    </row>
    <row r="2532" spans="1:8" x14ac:dyDescent="0.25">
      <c r="A2532" s="2">
        <v>1044</v>
      </c>
      <c r="B2532" s="2">
        <v>5789</v>
      </c>
      <c r="C2532" s="2">
        <v>-197</v>
      </c>
      <c r="D2532" s="2" t="s">
        <v>5</v>
      </c>
      <c r="E2532" s="1">
        <v>62</v>
      </c>
      <c r="F2532" s="10">
        <v>45165</v>
      </c>
      <c r="G2532" s="1">
        <v>3</v>
      </c>
      <c r="H2532">
        <f t="shared" si="39"/>
        <v>36954</v>
      </c>
    </row>
    <row r="2533" spans="1:8" x14ac:dyDescent="0.25">
      <c r="A2533" s="2">
        <v>1044</v>
      </c>
      <c r="B2533" s="2">
        <v>9368</v>
      </c>
      <c r="C2533" s="2">
        <v>2130</v>
      </c>
      <c r="D2533" s="2" t="s">
        <v>4</v>
      </c>
      <c r="E2533" s="1">
        <v>57</v>
      </c>
      <c r="F2533" s="10">
        <v>45183</v>
      </c>
      <c r="G2533" s="1">
        <v>1</v>
      </c>
      <c r="H2533">
        <f t="shared" si="39"/>
        <v>39084</v>
      </c>
    </row>
    <row r="2534" spans="1:8" x14ac:dyDescent="0.25">
      <c r="A2534" s="2">
        <v>1044</v>
      </c>
      <c r="B2534" s="2">
        <v>18869</v>
      </c>
      <c r="C2534" s="1">
        <v>-38</v>
      </c>
      <c r="D2534" s="2" t="s">
        <v>6</v>
      </c>
      <c r="E2534" s="1">
        <v>39</v>
      </c>
      <c r="F2534" s="10">
        <v>45189</v>
      </c>
      <c r="G2534" s="1">
        <v>5</v>
      </c>
      <c r="H2534">
        <f t="shared" si="39"/>
        <v>39046</v>
      </c>
    </row>
    <row r="2535" spans="1:8" x14ac:dyDescent="0.25">
      <c r="A2535" s="2">
        <v>1044</v>
      </c>
      <c r="B2535" s="2">
        <v>16252</v>
      </c>
      <c r="C2535" s="1">
        <v>149</v>
      </c>
      <c r="D2535" s="2" t="s">
        <v>6</v>
      </c>
      <c r="E2535" s="1">
        <v>43</v>
      </c>
      <c r="F2535" s="10">
        <v>45205</v>
      </c>
      <c r="G2535" s="1">
        <v>3</v>
      </c>
      <c r="H2535">
        <f t="shared" si="39"/>
        <v>39195</v>
      </c>
    </row>
    <row r="2536" spans="1:8" x14ac:dyDescent="0.25">
      <c r="A2536" s="2">
        <v>1044</v>
      </c>
      <c r="B2536" s="2">
        <v>14555</v>
      </c>
      <c r="C2536" s="2">
        <v>-1732</v>
      </c>
      <c r="D2536" s="2" t="s">
        <v>5</v>
      </c>
      <c r="E2536" s="1">
        <v>66</v>
      </c>
      <c r="F2536" s="10">
        <v>45210</v>
      </c>
      <c r="G2536" s="1">
        <v>1</v>
      </c>
      <c r="H2536">
        <f t="shared" si="39"/>
        <v>37463</v>
      </c>
    </row>
    <row r="2537" spans="1:8" x14ac:dyDescent="0.25">
      <c r="A2537" s="2">
        <v>1044</v>
      </c>
      <c r="B2537" s="2">
        <v>12755</v>
      </c>
      <c r="C2537" s="1">
        <v>251</v>
      </c>
      <c r="D2537" s="2" t="s">
        <v>6</v>
      </c>
      <c r="E2537" s="1">
        <v>65</v>
      </c>
      <c r="F2537" s="10">
        <v>45220</v>
      </c>
      <c r="G2537" s="1">
        <v>2</v>
      </c>
      <c r="H2537">
        <f t="shared" si="39"/>
        <v>37714</v>
      </c>
    </row>
    <row r="2538" spans="1:8" x14ac:dyDescent="0.25">
      <c r="A2538" s="2">
        <v>1044</v>
      </c>
      <c r="B2538" s="2">
        <v>18580</v>
      </c>
      <c r="C2538" s="2">
        <v>730</v>
      </c>
      <c r="D2538" s="2" t="s">
        <v>4</v>
      </c>
      <c r="E2538" s="1">
        <v>56</v>
      </c>
      <c r="F2538" s="10">
        <v>45221</v>
      </c>
      <c r="G2538" s="1">
        <v>1</v>
      </c>
      <c r="H2538">
        <f t="shared" si="39"/>
        <v>38444</v>
      </c>
    </row>
    <row r="2539" spans="1:8" x14ac:dyDescent="0.25">
      <c r="A2539" s="2">
        <v>1044</v>
      </c>
      <c r="B2539" s="2">
        <v>9448</v>
      </c>
      <c r="C2539" s="1">
        <v>1176</v>
      </c>
      <c r="D2539" s="2" t="s">
        <v>6</v>
      </c>
      <c r="E2539" s="1">
        <v>68</v>
      </c>
      <c r="F2539" s="10">
        <v>45225</v>
      </c>
      <c r="G2539" s="1">
        <v>3</v>
      </c>
      <c r="H2539">
        <f t="shared" si="39"/>
        <v>39620</v>
      </c>
    </row>
    <row r="2540" spans="1:8" x14ac:dyDescent="0.25">
      <c r="A2540" s="2">
        <v>1044</v>
      </c>
      <c r="B2540" s="2">
        <v>8258</v>
      </c>
      <c r="C2540" s="2">
        <v>4597</v>
      </c>
      <c r="D2540" s="2" t="s">
        <v>4</v>
      </c>
      <c r="E2540" s="1">
        <v>69</v>
      </c>
      <c r="F2540" s="10">
        <v>45226</v>
      </c>
      <c r="G2540" s="1">
        <v>2</v>
      </c>
      <c r="H2540">
        <f t="shared" si="39"/>
        <v>44217</v>
      </c>
    </row>
    <row r="2541" spans="1:8" x14ac:dyDescent="0.25">
      <c r="A2541" s="2">
        <v>1044</v>
      </c>
      <c r="B2541" s="2">
        <v>13914</v>
      </c>
      <c r="C2541" s="2">
        <v>1666</v>
      </c>
      <c r="D2541" s="2" t="s">
        <v>4</v>
      </c>
      <c r="E2541" s="1">
        <v>64</v>
      </c>
      <c r="F2541" s="10">
        <v>45226</v>
      </c>
      <c r="G2541" s="1">
        <v>2</v>
      </c>
      <c r="H2541">
        <f t="shared" si="39"/>
        <v>45883</v>
      </c>
    </row>
    <row r="2542" spans="1:8" x14ac:dyDescent="0.25">
      <c r="A2542" s="2">
        <v>1044</v>
      </c>
      <c r="B2542" s="2">
        <v>15252</v>
      </c>
      <c r="C2542" s="2">
        <v>-4556</v>
      </c>
      <c r="D2542" s="2" t="s">
        <v>5</v>
      </c>
      <c r="E2542" s="1">
        <v>43</v>
      </c>
      <c r="F2542" s="10">
        <v>45232</v>
      </c>
      <c r="G2542" s="1">
        <v>3</v>
      </c>
      <c r="H2542">
        <f t="shared" si="39"/>
        <v>41327</v>
      </c>
    </row>
    <row r="2543" spans="1:8" x14ac:dyDescent="0.25">
      <c r="A2543" s="2">
        <v>1044</v>
      </c>
      <c r="B2543" s="2">
        <v>17344</v>
      </c>
      <c r="C2543" s="2">
        <v>-194</v>
      </c>
      <c r="D2543" s="2" t="s">
        <v>5</v>
      </c>
      <c r="E2543" s="1">
        <v>61</v>
      </c>
      <c r="F2543" s="10">
        <v>45245</v>
      </c>
      <c r="G2543" s="1">
        <v>4</v>
      </c>
      <c r="H2543">
        <f t="shared" si="39"/>
        <v>41133</v>
      </c>
    </row>
    <row r="2544" spans="1:8" x14ac:dyDescent="0.25">
      <c r="A2544" s="2">
        <v>1044</v>
      </c>
      <c r="B2544" s="2">
        <v>15466</v>
      </c>
      <c r="C2544" s="2">
        <v>1642</v>
      </c>
      <c r="D2544" s="2" t="s">
        <v>4</v>
      </c>
      <c r="E2544" s="1">
        <v>62</v>
      </c>
      <c r="F2544" s="10">
        <v>45253</v>
      </c>
      <c r="G2544" s="1">
        <v>1</v>
      </c>
      <c r="H2544">
        <f t="shared" si="39"/>
        <v>42775</v>
      </c>
    </row>
    <row r="2545" spans="1:8" x14ac:dyDescent="0.25">
      <c r="A2545" s="2">
        <v>1044</v>
      </c>
      <c r="B2545" s="2">
        <v>5509</v>
      </c>
      <c r="C2545" s="2">
        <v>3853</v>
      </c>
      <c r="D2545" s="2" t="s">
        <v>4</v>
      </c>
      <c r="E2545" s="1">
        <v>45</v>
      </c>
      <c r="F2545" s="10">
        <v>45265</v>
      </c>
      <c r="G2545" s="1">
        <v>3</v>
      </c>
      <c r="H2545">
        <f t="shared" ref="H2545:H2608" si="40">IF(A2545=A2544,H2544+C2545,B2545)</f>
        <v>46628</v>
      </c>
    </row>
    <row r="2546" spans="1:8" x14ac:dyDescent="0.25">
      <c r="A2546" s="2">
        <v>1044</v>
      </c>
      <c r="B2546" s="2">
        <v>17482</v>
      </c>
      <c r="C2546" s="2">
        <v>2269</v>
      </c>
      <c r="D2546" s="2" t="s">
        <v>4</v>
      </c>
      <c r="E2546" s="1">
        <v>27</v>
      </c>
      <c r="F2546" s="10">
        <v>45270</v>
      </c>
      <c r="G2546" s="1">
        <v>5</v>
      </c>
      <c r="H2546">
        <f t="shared" si="40"/>
        <v>48897</v>
      </c>
    </row>
    <row r="2547" spans="1:8" x14ac:dyDescent="0.25">
      <c r="A2547" s="2">
        <v>1044</v>
      </c>
      <c r="B2547" s="2">
        <v>7529</v>
      </c>
      <c r="C2547" s="2">
        <v>-1457</v>
      </c>
      <c r="D2547" s="2" t="s">
        <v>5</v>
      </c>
      <c r="E2547" s="1">
        <v>55</v>
      </c>
      <c r="F2547" s="10">
        <v>45281</v>
      </c>
      <c r="G2547" s="1">
        <v>5</v>
      </c>
      <c r="H2547">
        <f t="shared" si="40"/>
        <v>47440</v>
      </c>
    </row>
    <row r="2548" spans="1:8" x14ac:dyDescent="0.25">
      <c r="A2548" s="2">
        <v>1044</v>
      </c>
      <c r="B2548" s="2">
        <v>11574</v>
      </c>
      <c r="C2548" s="2">
        <v>3784</v>
      </c>
      <c r="D2548" s="2" t="s">
        <v>4</v>
      </c>
      <c r="E2548" s="1">
        <v>31</v>
      </c>
      <c r="F2548" s="10">
        <v>45281</v>
      </c>
      <c r="G2548" s="1">
        <v>3</v>
      </c>
      <c r="H2548">
        <f t="shared" si="40"/>
        <v>51224</v>
      </c>
    </row>
    <row r="2549" spans="1:8" x14ac:dyDescent="0.25">
      <c r="A2549" s="2">
        <v>1044</v>
      </c>
      <c r="B2549" s="2">
        <v>9203</v>
      </c>
      <c r="C2549" s="2">
        <v>3498</v>
      </c>
      <c r="D2549" s="2" t="s">
        <v>4</v>
      </c>
      <c r="E2549" s="1">
        <v>60</v>
      </c>
      <c r="F2549" s="10">
        <v>45288</v>
      </c>
      <c r="G2549" s="1">
        <v>2</v>
      </c>
      <c r="H2549">
        <f t="shared" si="40"/>
        <v>54722</v>
      </c>
    </row>
    <row r="2550" spans="1:8" x14ac:dyDescent="0.25">
      <c r="A2550" s="2">
        <v>1044</v>
      </c>
      <c r="B2550" s="2">
        <v>5156</v>
      </c>
      <c r="C2550" s="1">
        <v>-56</v>
      </c>
      <c r="D2550" s="2" t="s">
        <v>6</v>
      </c>
      <c r="E2550" s="1">
        <v>62</v>
      </c>
      <c r="F2550" s="10">
        <v>45293</v>
      </c>
      <c r="G2550" s="1">
        <v>2</v>
      </c>
      <c r="H2550">
        <f t="shared" si="40"/>
        <v>54666</v>
      </c>
    </row>
    <row r="2551" spans="1:8" x14ac:dyDescent="0.25">
      <c r="A2551" s="2">
        <v>1044</v>
      </c>
      <c r="B2551" s="2">
        <v>15988</v>
      </c>
      <c r="C2551" s="2">
        <v>-3301</v>
      </c>
      <c r="D2551" s="2" t="s">
        <v>5</v>
      </c>
      <c r="E2551" s="1">
        <v>32</v>
      </c>
      <c r="F2551" s="10">
        <v>45311</v>
      </c>
      <c r="G2551" s="1">
        <v>2</v>
      </c>
      <c r="H2551">
        <f t="shared" si="40"/>
        <v>51365</v>
      </c>
    </row>
    <row r="2552" spans="1:8" x14ac:dyDescent="0.25">
      <c r="A2552" s="2">
        <v>1044</v>
      </c>
      <c r="B2552" s="2">
        <v>12800</v>
      </c>
      <c r="C2552" s="1">
        <v>200</v>
      </c>
      <c r="D2552" s="2" t="s">
        <v>6</v>
      </c>
      <c r="E2552" s="1">
        <v>52</v>
      </c>
      <c r="F2552" s="10">
        <v>45314</v>
      </c>
      <c r="G2552" s="1">
        <v>5</v>
      </c>
      <c r="H2552">
        <f t="shared" si="40"/>
        <v>51565</v>
      </c>
    </row>
    <row r="2553" spans="1:8" x14ac:dyDescent="0.25">
      <c r="A2553" s="2">
        <v>1044</v>
      </c>
      <c r="B2553" s="2">
        <v>9282</v>
      </c>
      <c r="C2553" s="2">
        <v>138</v>
      </c>
      <c r="D2553" s="2" t="s">
        <v>4</v>
      </c>
      <c r="E2553" s="1">
        <v>42</v>
      </c>
      <c r="F2553" s="10">
        <v>45315</v>
      </c>
      <c r="G2553" s="1">
        <v>1</v>
      </c>
      <c r="H2553">
        <f t="shared" si="40"/>
        <v>51703</v>
      </c>
    </row>
    <row r="2554" spans="1:8" x14ac:dyDescent="0.25">
      <c r="A2554" s="2">
        <v>1044</v>
      </c>
      <c r="B2554" s="2">
        <v>6010</v>
      </c>
      <c r="C2554" s="2">
        <v>-898</v>
      </c>
      <c r="D2554" s="2" t="s">
        <v>5</v>
      </c>
      <c r="E2554" s="1">
        <v>30</v>
      </c>
      <c r="F2554" s="10">
        <v>45341</v>
      </c>
      <c r="G2554" s="1">
        <v>4</v>
      </c>
      <c r="H2554">
        <f t="shared" si="40"/>
        <v>50805</v>
      </c>
    </row>
    <row r="2555" spans="1:8" x14ac:dyDescent="0.25">
      <c r="A2555" s="2">
        <v>1044</v>
      </c>
      <c r="B2555" s="2">
        <v>17964</v>
      </c>
      <c r="C2555" s="2">
        <v>-784</v>
      </c>
      <c r="D2555" s="2" t="s">
        <v>5</v>
      </c>
      <c r="E2555" s="1">
        <v>35</v>
      </c>
      <c r="F2555" s="10">
        <v>45346</v>
      </c>
      <c r="G2555" s="1">
        <v>5</v>
      </c>
      <c r="H2555">
        <f t="shared" si="40"/>
        <v>50021</v>
      </c>
    </row>
    <row r="2556" spans="1:8" x14ac:dyDescent="0.25">
      <c r="A2556" s="2">
        <v>1044</v>
      </c>
      <c r="B2556" s="2">
        <v>5555</v>
      </c>
      <c r="C2556" s="1">
        <v>982</v>
      </c>
      <c r="D2556" s="2" t="s">
        <v>6</v>
      </c>
      <c r="E2556" s="1">
        <v>59</v>
      </c>
      <c r="F2556" s="10">
        <v>45364</v>
      </c>
      <c r="G2556" s="1">
        <v>1</v>
      </c>
      <c r="H2556">
        <f t="shared" si="40"/>
        <v>51003</v>
      </c>
    </row>
    <row r="2557" spans="1:8" x14ac:dyDescent="0.25">
      <c r="A2557" s="2">
        <v>1044</v>
      </c>
      <c r="B2557" s="2">
        <v>11782</v>
      </c>
      <c r="C2557" s="1">
        <v>41</v>
      </c>
      <c r="D2557" s="2" t="s">
        <v>6</v>
      </c>
      <c r="E2557" s="1">
        <v>43</v>
      </c>
      <c r="F2557" s="10">
        <v>45371</v>
      </c>
      <c r="G2557" s="1">
        <v>4</v>
      </c>
      <c r="H2557">
        <f t="shared" si="40"/>
        <v>51044</v>
      </c>
    </row>
    <row r="2558" spans="1:8" x14ac:dyDescent="0.25">
      <c r="A2558" s="2">
        <v>1044</v>
      </c>
      <c r="B2558" s="2">
        <v>15321</v>
      </c>
      <c r="C2558" s="1">
        <v>-272</v>
      </c>
      <c r="D2558" s="2" t="s">
        <v>6</v>
      </c>
      <c r="E2558" s="1">
        <v>38</v>
      </c>
      <c r="F2558" s="10">
        <v>45392</v>
      </c>
      <c r="G2558" s="1">
        <v>4</v>
      </c>
      <c r="H2558">
        <f t="shared" si="40"/>
        <v>50772</v>
      </c>
    </row>
    <row r="2559" spans="1:8" x14ac:dyDescent="0.25">
      <c r="A2559" s="2">
        <v>1044</v>
      </c>
      <c r="B2559" s="2">
        <v>16545</v>
      </c>
      <c r="C2559" s="2">
        <v>-3313</v>
      </c>
      <c r="D2559" s="2" t="s">
        <v>5</v>
      </c>
      <c r="E2559" s="1">
        <v>27</v>
      </c>
      <c r="F2559" s="10">
        <v>45401</v>
      </c>
      <c r="G2559" s="1">
        <v>4</v>
      </c>
      <c r="H2559">
        <f t="shared" si="40"/>
        <v>47459</v>
      </c>
    </row>
    <row r="2560" spans="1:8" x14ac:dyDescent="0.25">
      <c r="A2560" s="2">
        <v>1044</v>
      </c>
      <c r="B2560" s="2">
        <v>6559</v>
      </c>
      <c r="C2560" s="2">
        <v>-1756</v>
      </c>
      <c r="D2560" s="2" t="s">
        <v>5</v>
      </c>
      <c r="E2560" s="1">
        <v>62</v>
      </c>
      <c r="F2560" s="10">
        <v>45424</v>
      </c>
      <c r="G2560" s="1">
        <v>5</v>
      </c>
      <c r="H2560">
        <f t="shared" si="40"/>
        <v>45703</v>
      </c>
    </row>
    <row r="2561" spans="1:8" x14ac:dyDescent="0.25">
      <c r="A2561" s="2">
        <v>1044</v>
      </c>
      <c r="B2561" s="2">
        <v>12045</v>
      </c>
      <c r="C2561" s="1">
        <v>1343</v>
      </c>
      <c r="D2561" s="2" t="s">
        <v>6</v>
      </c>
      <c r="E2561" s="1">
        <v>69</v>
      </c>
      <c r="F2561" s="10">
        <v>45441</v>
      </c>
      <c r="G2561" s="1">
        <v>5</v>
      </c>
      <c r="H2561">
        <f t="shared" si="40"/>
        <v>47046</v>
      </c>
    </row>
    <row r="2562" spans="1:8" x14ac:dyDescent="0.25">
      <c r="A2562" s="2">
        <v>1044</v>
      </c>
      <c r="B2562" s="2">
        <v>10843</v>
      </c>
      <c r="C2562" s="2">
        <v>1289</v>
      </c>
      <c r="D2562" s="2" t="s">
        <v>4</v>
      </c>
      <c r="E2562" s="1">
        <v>68</v>
      </c>
      <c r="F2562" s="10">
        <v>45441</v>
      </c>
      <c r="G2562" s="1">
        <v>5</v>
      </c>
      <c r="H2562">
        <f t="shared" si="40"/>
        <v>48335</v>
      </c>
    </row>
    <row r="2563" spans="1:8" x14ac:dyDescent="0.25">
      <c r="A2563" s="2">
        <v>1044</v>
      </c>
      <c r="B2563" s="2">
        <v>6526</v>
      </c>
      <c r="C2563" s="2">
        <v>-3538</v>
      </c>
      <c r="D2563" s="2" t="s">
        <v>5</v>
      </c>
      <c r="E2563" s="1">
        <v>55</v>
      </c>
      <c r="F2563" s="10">
        <v>45448</v>
      </c>
      <c r="G2563" s="1">
        <v>3</v>
      </c>
      <c r="H2563">
        <f t="shared" si="40"/>
        <v>44797</v>
      </c>
    </row>
    <row r="2564" spans="1:8" x14ac:dyDescent="0.25">
      <c r="A2564" s="2">
        <v>1044</v>
      </c>
      <c r="B2564" s="2">
        <v>12448</v>
      </c>
      <c r="C2564" s="2">
        <v>4871</v>
      </c>
      <c r="D2564" s="2" t="s">
        <v>4</v>
      </c>
      <c r="E2564" s="1">
        <v>49</v>
      </c>
      <c r="F2564" s="10">
        <v>45473</v>
      </c>
      <c r="G2564" s="1">
        <v>2</v>
      </c>
      <c r="H2564">
        <f t="shared" si="40"/>
        <v>49668</v>
      </c>
    </row>
    <row r="2565" spans="1:8" x14ac:dyDescent="0.25">
      <c r="A2565" s="2">
        <v>1044</v>
      </c>
      <c r="B2565" s="2">
        <v>13151</v>
      </c>
      <c r="C2565" s="2">
        <v>491</v>
      </c>
      <c r="D2565" s="2" t="s">
        <v>4</v>
      </c>
      <c r="E2565" s="1">
        <v>57</v>
      </c>
      <c r="F2565" s="10">
        <v>45475</v>
      </c>
      <c r="G2565" s="1">
        <v>1</v>
      </c>
      <c r="H2565">
        <f t="shared" si="40"/>
        <v>50159</v>
      </c>
    </row>
    <row r="2566" spans="1:8" x14ac:dyDescent="0.25">
      <c r="A2566" s="2">
        <v>1044</v>
      </c>
      <c r="B2566" s="2">
        <v>11142</v>
      </c>
      <c r="C2566" s="2">
        <v>-537</v>
      </c>
      <c r="D2566" s="2" t="s">
        <v>5</v>
      </c>
      <c r="E2566" s="1">
        <v>50</v>
      </c>
      <c r="F2566" s="10">
        <v>45476</v>
      </c>
      <c r="G2566" s="1">
        <v>3</v>
      </c>
      <c r="H2566">
        <f t="shared" si="40"/>
        <v>49622</v>
      </c>
    </row>
    <row r="2567" spans="1:8" x14ac:dyDescent="0.25">
      <c r="A2567" s="2">
        <v>1044</v>
      </c>
      <c r="B2567" s="2">
        <v>17016</v>
      </c>
      <c r="C2567" s="2">
        <v>2406</v>
      </c>
      <c r="D2567" s="2" t="s">
        <v>4</v>
      </c>
      <c r="E2567" s="1">
        <v>53</v>
      </c>
      <c r="F2567" s="10">
        <v>45476</v>
      </c>
      <c r="G2567" s="1">
        <v>3</v>
      </c>
      <c r="H2567">
        <f t="shared" si="40"/>
        <v>52028</v>
      </c>
    </row>
    <row r="2568" spans="1:8" x14ac:dyDescent="0.25">
      <c r="A2568" s="2">
        <v>1044</v>
      </c>
      <c r="B2568" s="2">
        <v>5882</v>
      </c>
      <c r="C2568" s="2">
        <v>1952</v>
      </c>
      <c r="D2568" s="2" t="s">
        <v>4</v>
      </c>
      <c r="E2568" s="1">
        <v>28</v>
      </c>
      <c r="F2568" s="10">
        <v>45488</v>
      </c>
      <c r="G2568" s="1">
        <v>3</v>
      </c>
      <c r="H2568">
        <f t="shared" si="40"/>
        <v>53980</v>
      </c>
    </row>
    <row r="2569" spans="1:8" x14ac:dyDescent="0.25">
      <c r="A2569" s="2">
        <v>1044</v>
      </c>
      <c r="B2569" s="2">
        <v>15770</v>
      </c>
      <c r="C2569" s="1">
        <v>1389</v>
      </c>
      <c r="D2569" s="2" t="s">
        <v>6</v>
      </c>
      <c r="E2569" s="1">
        <v>37</v>
      </c>
      <c r="F2569" s="10">
        <v>45495</v>
      </c>
      <c r="G2569" s="1">
        <v>5</v>
      </c>
      <c r="H2569">
        <f t="shared" si="40"/>
        <v>55369</v>
      </c>
    </row>
    <row r="2570" spans="1:8" x14ac:dyDescent="0.25">
      <c r="A2570" s="2">
        <v>1044</v>
      </c>
      <c r="B2570" s="2">
        <v>8067</v>
      </c>
      <c r="C2570" s="1">
        <v>973</v>
      </c>
      <c r="D2570" s="2" t="s">
        <v>6</v>
      </c>
      <c r="E2570" s="1">
        <v>32</v>
      </c>
      <c r="F2570" s="10">
        <v>45509</v>
      </c>
      <c r="G2570" s="1">
        <v>5</v>
      </c>
      <c r="H2570">
        <f t="shared" si="40"/>
        <v>56342</v>
      </c>
    </row>
    <row r="2571" spans="1:8" x14ac:dyDescent="0.25">
      <c r="A2571" s="2">
        <v>1044</v>
      </c>
      <c r="B2571" s="2">
        <v>14390</v>
      </c>
      <c r="C2571" s="1">
        <v>932</v>
      </c>
      <c r="D2571" s="2" t="s">
        <v>6</v>
      </c>
      <c r="E2571" s="1">
        <v>39</v>
      </c>
      <c r="F2571" s="10">
        <v>45522</v>
      </c>
      <c r="G2571" s="1">
        <v>2</v>
      </c>
      <c r="H2571">
        <f t="shared" si="40"/>
        <v>57274</v>
      </c>
    </row>
    <row r="2572" spans="1:8" x14ac:dyDescent="0.25">
      <c r="A2572" s="2">
        <v>1044</v>
      </c>
      <c r="B2572" s="2">
        <v>6333</v>
      </c>
      <c r="C2572" s="1">
        <v>-47</v>
      </c>
      <c r="D2572" s="2" t="s">
        <v>6</v>
      </c>
      <c r="E2572" s="1">
        <v>47</v>
      </c>
      <c r="F2572" s="10">
        <v>45527</v>
      </c>
      <c r="G2572" s="1">
        <v>3</v>
      </c>
      <c r="H2572">
        <f t="shared" si="40"/>
        <v>57227</v>
      </c>
    </row>
    <row r="2573" spans="1:8" x14ac:dyDescent="0.25">
      <c r="A2573" s="2">
        <v>1044</v>
      </c>
      <c r="B2573" s="2">
        <v>16059</v>
      </c>
      <c r="C2573" s="2">
        <v>-368</v>
      </c>
      <c r="D2573" s="2" t="s">
        <v>5</v>
      </c>
      <c r="E2573" s="1">
        <v>32</v>
      </c>
      <c r="F2573" s="10">
        <v>45527</v>
      </c>
      <c r="G2573" s="1">
        <v>1</v>
      </c>
      <c r="H2573">
        <f t="shared" si="40"/>
        <v>56859</v>
      </c>
    </row>
    <row r="2574" spans="1:8" x14ac:dyDescent="0.25">
      <c r="A2574" s="2">
        <v>1044</v>
      </c>
      <c r="B2574" s="2">
        <v>8085</v>
      </c>
      <c r="C2574" s="2">
        <v>4477</v>
      </c>
      <c r="D2574" s="2" t="s">
        <v>4</v>
      </c>
      <c r="E2574" s="1">
        <v>61</v>
      </c>
      <c r="F2574" s="10">
        <v>45558</v>
      </c>
      <c r="G2574" s="1">
        <v>5</v>
      </c>
      <c r="H2574">
        <f t="shared" si="40"/>
        <v>61336</v>
      </c>
    </row>
    <row r="2575" spans="1:8" x14ac:dyDescent="0.25">
      <c r="A2575" s="2">
        <v>1044</v>
      </c>
      <c r="B2575" s="2">
        <v>14700</v>
      </c>
      <c r="C2575" s="1">
        <v>1460</v>
      </c>
      <c r="D2575" s="2" t="s">
        <v>6</v>
      </c>
      <c r="E2575" s="1">
        <v>29</v>
      </c>
      <c r="F2575" s="10">
        <v>45577</v>
      </c>
      <c r="G2575" s="2">
        <v>4</v>
      </c>
      <c r="H2575">
        <f t="shared" si="40"/>
        <v>62796</v>
      </c>
    </row>
    <row r="2576" spans="1:8" x14ac:dyDescent="0.25">
      <c r="A2576" s="2">
        <v>1044</v>
      </c>
      <c r="B2576" s="2">
        <v>16891</v>
      </c>
      <c r="C2576" s="2">
        <v>-3684</v>
      </c>
      <c r="D2576" s="2" t="s">
        <v>5</v>
      </c>
      <c r="E2576" s="1">
        <v>27</v>
      </c>
      <c r="F2576" s="10">
        <v>45592</v>
      </c>
      <c r="G2576" s="2">
        <v>3</v>
      </c>
      <c r="H2576">
        <f t="shared" si="40"/>
        <v>59112</v>
      </c>
    </row>
    <row r="2577" spans="1:8" x14ac:dyDescent="0.25">
      <c r="A2577" s="2">
        <v>1044</v>
      </c>
      <c r="B2577" s="2">
        <v>14246</v>
      </c>
      <c r="C2577" s="2">
        <v>-2044</v>
      </c>
      <c r="D2577" s="2" t="s">
        <v>5</v>
      </c>
      <c r="E2577" s="1">
        <v>46</v>
      </c>
      <c r="F2577" s="10">
        <v>45601</v>
      </c>
      <c r="G2577" s="2">
        <v>1</v>
      </c>
      <c r="H2577">
        <f t="shared" si="40"/>
        <v>57068</v>
      </c>
    </row>
    <row r="2578" spans="1:8" x14ac:dyDescent="0.25">
      <c r="A2578" s="2">
        <v>1044</v>
      </c>
      <c r="B2578" s="2">
        <v>9423</v>
      </c>
      <c r="C2578" s="1">
        <v>573</v>
      </c>
      <c r="D2578" s="2" t="s">
        <v>6</v>
      </c>
      <c r="E2578" s="1">
        <v>70</v>
      </c>
      <c r="F2578" s="10">
        <v>45602</v>
      </c>
      <c r="G2578" s="2">
        <v>2</v>
      </c>
      <c r="H2578">
        <f t="shared" si="40"/>
        <v>57641</v>
      </c>
    </row>
    <row r="2579" spans="1:8" x14ac:dyDescent="0.25">
      <c r="A2579" s="2">
        <v>1044</v>
      </c>
      <c r="B2579" s="2">
        <v>16750</v>
      </c>
      <c r="C2579" s="1">
        <v>1335</v>
      </c>
      <c r="D2579" s="2" t="s">
        <v>6</v>
      </c>
      <c r="E2579" s="1">
        <v>30</v>
      </c>
      <c r="F2579" s="10">
        <v>45609</v>
      </c>
      <c r="G2579" s="2">
        <v>1</v>
      </c>
      <c r="H2579">
        <f t="shared" si="40"/>
        <v>58976</v>
      </c>
    </row>
    <row r="2580" spans="1:8" x14ac:dyDescent="0.25">
      <c r="A2580" s="2">
        <v>1044</v>
      </c>
      <c r="B2580" s="2">
        <v>8905</v>
      </c>
      <c r="C2580" s="2">
        <v>4787</v>
      </c>
      <c r="D2580" s="2" t="s">
        <v>4</v>
      </c>
      <c r="E2580" s="1">
        <v>62</v>
      </c>
      <c r="F2580" s="10">
        <v>45619</v>
      </c>
      <c r="G2580" s="2">
        <v>4</v>
      </c>
      <c r="H2580">
        <f t="shared" si="40"/>
        <v>63763</v>
      </c>
    </row>
    <row r="2581" spans="1:8" x14ac:dyDescent="0.25">
      <c r="A2581" s="2">
        <v>1044</v>
      </c>
      <c r="B2581" s="2">
        <v>11333</v>
      </c>
      <c r="C2581" s="2">
        <v>-66</v>
      </c>
      <c r="D2581" s="2" t="s">
        <v>5</v>
      </c>
      <c r="E2581" s="7"/>
      <c r="F2581" s="10">
        <v>45619</v>
      </c>
      <c r="G2581" s="2">
        <v>3</v>
      </c>
      <c r="H2581">
        <f t="shared" si="40"/>
        <v>63697</v>
      </c>
    </row>
    <row r="2582" spans="1:8" x14ac:dyDescent="0.25">
      <c r="A2582" s="2">
        <v>1044</v>
      </c>
      <c r="B2582" s="2">
        <v>11000</v>
      </c>
      <c r="C2582" s="2">
        <v>3207</v>
      </c>
      <c r="D2582" s="2" t="s">
        <v>4</v>
      </c>
      <c r="E2582" s="1">
        <v>62</v>
      </c>
      <c r="F2582" s="10">
        <v>45621</v>
      </c>
      <c r="G2582" s="2">
        <v>1</v>
      </c>
      <c r="H2582">
        <f t="shared" si="40"/>
        <v>66904</v>
      </c>
    </row>
    <row r="2583" spans="1:8" x14ac:dyDescent="0.25">
      <c r="A2583" s="2">
        <v>1044</v>
      </c>
      <c r="B2583" s="2">
        <v>13218</v>
      </c>
      <c r="C2583" s="2">
        <v>-259</v>
      </c>
      <c r="D2583" s="2" t="s">
        <v>5</v>
      </c>
      <c r="E2583" s="7"/>
      <c r="F2583" s="10">
        <v>45621</v>
      </c>
      <c r="G2583" s="2">
        <v>4</v>
      </c>
      <c r="H2583">
        <f t="shared" si="40"/>
        <v>66645</v>
      </c>
    </row>
    <row r="2584" spans="1:8" x14ac:dyDescent="0.25">
      <c r="A2584" s="2">
        <v>1044</v>
      </c>
      <c r="B2584" s="2">
        <v>13554</v>
      </c>
      <c r="C2584" s="2">
        <v>-3842</v>
      </c>
      <c r="D2584" s="2" t="s">
        <v>5</v>
      </c>
      <c r="E2584" s="1">
        <v>57</v>
      </c>
      <c r="F2584" s="10">
        <v>45623</v>
      </c>
      <c r="G2584" s="2">
        <v>2</v>
      </c>
      <c r="H2584">
        <f t="shared" si="40"/>
        <v>62803</v>
      </c>
    </row>
    <row r="2585" spans="1:8" x14ac:dyDescent="0.25">
      <c r="A2585" s="2">
        <v>1044</v>
      </c>
      <c r="B2585" s="2">
        <v>17722</v>
      </c>
      <c r="C2585" s="2">
        <v>-377</v>
      </c>
      <c r="D2585" s="2" t="s">
        <v>6</v>
      </c>
      <c r="E2585" s="7"/>
      <c r="F2585" s="10">
        <v>45624</v>
      </c>
      <c r="G2585" s="2">
        <v>1</v>
      </c>
      <c r="H2585">
        <f t="shared" si="40"/>
        <v>62426</v>
      </c>
    </row>
    <row r="2586" spans="1:8" x14ac:dyDescent="0.25">
      <c r="A2586" s="2">
        <v>1044</v>
      </c>
      <c r="B2586" s="2">
        <v>6685</v>
      </c>
      <c r="C2586" s="2">
        <v>1363</v>
      </c>
      <c r="D2586" s="2" t="s">
        <v>4</v>
      </c>
      <c r="E2586" s="1">
        <v>38</v>
      </c>
      <c r="F2586" s="10">
        <v>45644</v>
      </c>
      <c r="G2586" s="2">
        <v>2</v>
      </c>
      <c r="H2586">
        <f t="shared" si="40"/>
        <v>63789</v>
      </c>
    </row>
    <row r="2587" spans="1:8" x14ac:dyDescent="0.25">
      <c r="A2587" s="2">
        <v>1044</v>
      </c>
      <c r="B2587" s="2">
        <v>8072</v>
      </c>
      <c r="C2587" s="1">
        <v>556</v>
      </c>
      <c r="D2587" s="2" t="s">
        <v>6</v>
      </c>
      <c r="E2587" s="1">
        <v>42</v>
      </c>
      <c r="F2587" s="10">
        <v>45644</v>
      </c>
      <c r="G2587" s="2">
        <v>5</v>
      </c>
      <c r="H2587">
        <f t="shared" si="40"/>
        <v>64345</v>
      </c>
    </row>
    <row r="2588" spans="1:8" x14ac:dyDescent="0.25">
      <c r="A2588" s="2">
        <v>1044</v>
      </c>
      <c r="B2588" s="2">
        <v>17110</v>
      </c>
      <c r="C2588" s="2">
        <v>-1192</v>
      </c>
      <c r="D2588" s="2" t="s">
        <v>5</v>
      </c>
      <c r="E2588" s="1">
        <v>64</v>
      </c>
      <c r="F2588" s="10">
        <v>45644</v>
      </c>
      <c r="G2588" s="2">
        <v>1</v>
      </c>
      <c r="H2588">
        <f t="shared" si="40"/>
        <v>63153</v>
      </c>
    </row>
    <row r="2589" spans="1:8" x14ac:dyDescent="0.25">
      <c r="A2589" s="2">
        <v>1044</v>
      </c>
      <c r="B2589" s="2">
        <v>9473</v>
      </c>
      <c r="C2589" s="2">
        <v>-429</v>
      </c>
      <c r="D2589" s="2" t="s">
        <v>5</v>
      </c>
      <c r="E2589" s="7"/>
      <c r="F2589" s="10">
        <v>45649</v>
      </c>
      <c r="G2589" s="2">
        <v>1</v>
      </c>
      <c r="H2589">
        <f t="shared" si="40"/>
        <v>62724</v>
      </c>
    </row>
    <row r="2590" spans="1:8" x14ac:dyDescent="0.25">
      <c r="A2590" s="2">
        <v>1045</v>
      </c>
      <c r="B2590" s="2">
        <v>14890</v>
      </c>
      <c r="C2590" s="1">
        <v>-413</v>
      </c>
      <c r="D2590" s="2" t="s">
        <v>6</v>
      </c>
      <c r="E2590" s="1">
        <v>53</v>
      </c>
      <c r="F2590" s="10">
        <v>44947</v>
      </c>
      <c r="G2590" s="1">
        <v>3</v>
      </c>
      <c r="H2590">
        <f t="shared" si="40"/>
        <v>14890</v>
      </c>
    </row>
    <row r="2591" spans="1:8" x14ac:dyDescent="0.25">
      <c r="A2591" s="2">
        <v>1045</v>
      </c>
      <c r="B2591" s="2">
        <v>10772</v>
      </c>
      <c r="C2591" s="2">
        <v>-4742</v>
      </c>
      <c r="D2591" s="2" t="s">
        <v>5</v>
      </c>
      <c r="E2591" s="1">
        <v>48</v>
      </c>
      <c r="F2591" s="10">
        <v>44988</v>
      </c>
      <c r="G2591" s="1">
        <v>5</v>
      </c>
      <c r="H2591">
        <f t="shared" si="40"/>
        <v>10148</v>
      </c>
    </row>
    <row r="2592" spans="1:8" x14ac:dyDescent="0.25">
      <c r="A2592" s="2">
        <v>1045</v>
      </c>
      <c r="B2592" s="2">
        <v>13181</v>
      </c>
      <c r="C2592" s="1">
        <v>-48</v>
      </c>
      <c r="D2592" s="2" t="s">
        <v>6</v>
      </c>
      <c r="E2592" s="1">
        <v>57</v>
      </c>
      <c r="F2592" s="10">
        <v>45004</v>
      </c>
      <c r="G2592" s="1">
        <v>1</v>
      </c>
      <c r="H2592">
        <f t="shared" si="40"/>
        <v>10100</v>
      </c>
    </row>
    <row r="2593" spans="1:8" x14ac:dyDescent="0.25">
      <c r="A2593" s="2">
        <v>1045</v>
      </c>
      <c r="B2593" s="2">
        <v>8221</v>
      </c>
      <c r="C2593" s="2">
        <v>4633</v>
      </c>
      <c r="D2593" s="2" t="s">
        <v>4</v>
      </c>
      <c r="E2593" s="1">
        <v>42</v>
      </c>
      <c r="F2593" s="10">
        <v>45014</v>
      </c>
      <c r="G2593" s="1">
        <v>4</v>
      </c>
      <c r="H2593">
        <f t="shared" si="40"/>
        <v>14733</v>
      </c>
    </row>
    <row r="2594" spans="1:8" x14ac:dyDescent="0.25">
      <c r="A2594" s="2">
        <v>1045</v>
      </c>
      <c r="B2594" s="2">
        <v>15501</v>
      </c>
      <c r="C2594" s="1">
        <v>725</v>
      </c>
      <c r="D2594" s="2" t="s">
        <v>6</v>
      </c>
      <c r="E2594" s="1">
        <v>28</v>
      </c>
      <c r="F2594" s="10">
        <v>45022</v>
      </c>
      <c r="G2594" s="1">
        <v>4</v>
      </c>
      <c r="H2594">
        <f t="shared" si="40"/>
        <v>15458</v>
      </c>
    </row>
    <row r="2595" spans="1:8" x14ac:dyDescent="0.25">
      <c r="A2595" s="2">
        <v>1045</v>
      </c>
      <c r="B2595" s="2">
        <v>18047</v>
      </c>
      <c r="C2595" s="2">
        <v>1379</v>
      </c>
      <c r="D2595" s="2" t="s">
        <v>4</v>
      </c>
      <c r="E2595" s="1">
        <v>28</v>
      </c>
      <c r="F2595" s="10">
        <v>45022</v>
      </c>
      <c r="G2595" s="1">
        <v>1</v>
      </c>
      <c r="H2595">
        <f t="shared" si="40"/>
        <v>16837</v>
      </c>
    </row>
    <row r="2596" spans="1:8" x14ac:dyDescent="0.25">
      <c r="A2596" s="2">
        <v>1045</v>
      </c>
      <c r="B2596" s="2">
        <v>19920</v>
      </c>
      <c r="C2596" s="2">
        <v>1430</v>
      </c>
      <c r="D2596" s="2" t="s">
        <v>4</v>
      </c>
      <c r="E2596" s="1">
        <v>36</v>
      </c>
      <c r="F2596" s="10">
        <v>45029</v>
      </c>
      <c r="G2596" s="1">
        <v>5</v>
      </c>
      <c r="H2596">
        <f t="shared" si="40"/>
        <v>18267</v>
      </c>
    </row>
    <row r="2597" spans="1:8" x14ac:dyDescent="0.25">
      <c r="A2597" s="2">
        <v>1045</v>
      </c>
      <c r="B2597" s="2">
        <v>18042</v>
      </c>
      <c r="C2597" s="1">
        <v>342</v>
      </c>
      <c r="D2597" s="2" t="s">
        <v>6</v>
      </c>
      <c r="E2597" s="1">
        <v>61</v>
      </c>
      <c r="F2597" s="10">
        <v>45035</v>
      </c>
      <c r="G2597" s="1">
        <v>2</v>
      </c>
      <c r="H2597">
        <f t="shared" si="40"/>
        <v>18609</v>
      </c>
    </row>
    <row r="2598" spans="1:8" x14ac:dyDescent="0.25">
      <c r="A2598" s="2">
        <v>1045</v>
      </c>
      <c r="B2598" s="2">
        <v>10336</v>
      </c>
      <c r="C2598" s="2">
        <v>4168</v>
      </c>
      <c r="D2598" s="2" t="s">
        <v>4</v>
      </c>
      <c r="E2598" s="1">
        <v>55</v>
      </c>
      <c r="F2598" s="10">
        <v>45043</v>
      </c>
      <c r="G2598" s="1">
        <v>5</v>
      </c>
      <c r="H2598">
        <f t="shared" si="40"/>
        <v>22777</v>
      </c>
    </row>
    <row r="2599" spans="1:8" x14ac:dyDescent="0.25">
      <c r="A2599" s="2">
        <v>1045</v>
      </c>
      <c r="B2599" s="2">
        <v>12705</v>
      </c>
      <c r="C2599" s="1">
        <v>422</v>
      </c>
      <c r="D2599" s="2" t="s">
        <v>6</v>
      </c>
      <c r="E2599" s="1">
        <v>43</v>
      </c>
      <c r="F2599" s="10">
        <v>45044</v>
      </c>
      <c r="G2599" s="1">
        <v>3</v>
      </c>
      <c r="H2599">
        <f t="shared" si="40"/>
        <v>23199</v>
      </c>
    </row>
    <row r="2600" spans="1:8" x14ac:dyDescent="0.25">
      <c r="A2600" s="2">
        <v>1045</v>
      </c>
      <c r="B2600" s="2">
        <v>18466</v>
      </c>
      <c r="C2600" s="1">
        <v>69</v>
      </c>
      <c r="D2600" s="2" t="s">
        <v>6</v>
      </c>
      <c r="E2600" s="1">
        <v>37</v>
      </c>
      <c r="F2600" s="10">
        <v>45047</v>
      </c>
      <c r="G2600" s="1">
        <v>1</v>
      </c>
      <c r="H2600">
        <f t="shared" si="40"/>
        <v>23268</v>
      </c>
    </row>
    <row r="2601" spans="1:8" x14ac:dyDescent="0.25">
      <c r="A2601" s="2">
        <v>1045</v>
      </c>
      <c r="B2601" s="2">
        <v>6967</v>
      </c>
      <c r="C2601" s="2">
        <v>-303</v>
      </c>
      <c r="D2601" s="2" t="s">
        <v>5</v>
      </c>
      <c r="E2601" s="1">
        <v>50</v>
      </c>
      <c r="F2601" s="10">
        <v>45051</v>
      </c>
      <c r="G2601" s="1">
        <v>5</v>
      </c>
      <c r="H2601">
        <f t="shared" si="40"/>
        <v>22965</v>
      </c>
    </row>
    <row r="2602" spans="1:8" x14ac:dyDescent="0.25">
      <c r="A2602" s="2">
        <v>1045</v>
      </c>
      <c r="B2602" s="2">
        <v>9180</v>
      </c>
      <c r="C2602" s="2">
        <v>4112</v>
      </c>
      <c r="D2602" s="2" t="s">
        <v>4</v>
      </c>
      <c r="E2602" s="1">
        <v>31</v>
      </c>
      <c r="F2602" s="10">
        <v>45059</v>
      </c>
      <c r="G2602" s="1">
        <v>3</v>
      </c>
      <c r="H2602">
        <f t="shared" si="40"/>
        <v>27077</v>
      </c>
    </row>
    <row r="2603" spans="1:8" x14ac:dyDescent="0.25">
      <c r="A2603" s="2">
        <v>1045</v>
      </c>
      <c r="B2603" s="2">
        <v>13746</v>
      </c>
      <c r="C2603" s="1">
        <v>-205</v>
      </c>
      <c r="D2603" s="2" t="s">
        <v>6</v>
      </c>
      <c r="E2603" s="1">
        <v>61</v>
      </c>
      <c r="F2603" s="10">
        <v>45065</v>
      </c>
      <c r="G2603" s="1">
        <v>3</v>
      </c>
      <c r="H2603">
        <f t="shared" si="40"/>
        <v>26872</v>
      </c>
    </row>
    <row r="2604" spans="1:8" x14ac:dyDescent="0.25">
      <c r="A2604" s="2">
        <v>1045</v>
      </c>
      <c r="B2604" s="2">
        <v>9999</v>
      </c>
      <c r="C2604" s="1">
        <v>1347</v>
      </c>
      <c r="D2604" s="2" t="s">
        <v>6</v>
      </c>
      <c r="E2604" s="1">
        <v>46</v>
      </c>
      <c r="F2604" s="10">
        <v>45083</v>
      </c>
      <c r="G2604" s="1">
        <v>1</v>
      </c>
      <c r="H2604">
        <f t="shared" si="40"/>
        <v>28219</v>
      </c>
    </row>
    <row r="2605" spans="1:8" x14ac:dyDescent="0.25">
      <c r="A2605" s="2">
        <v>1045</v>
      </c>
      <c r="B2605" s="2">
        <v>17120</v>
      </c>
      <c r="C2605" s="1">
        <v>714</v>
      </c>
      <c r="D2605" s="2" t="s">
        <v>6</v>
      </c>
      <c r="E2605" s="1">
        <v>50</v>
      </c>
      <c r="F2605" s="10">
        <v>45085</v>
      </c>
      <c r="G2605" s="1">
        <v>5</v>
      </c>
      <c r="H2605">
        <f t="shared" si="40"/>
        <v>28933</v>
      </c>
    </row>
    <row r="2606" spans="1:8" x14ac:dyDescent="0.25">
      <c r="A2606" s="2">
        <v>1045</v>
      </c>
      <c r="B2606" s="2">
        <v>13884</v>
      </c>
      <c r="C2606" s="2">
        <v>3579</v>
      </c>
      <c r="D2606" s="2" t="s">
        <v>4</v>
      </c>
      <c r="E2606" s="1">
        <v>52</v>
      </c>
      <c r="F2606" s="10">
        <v>45085</v>
      </c>
      <c r="G2606" s="1">
        <v>5</v>
      </c>
      <c r="H2606">
        <f t="shared" si="40"/>
        <v>32512</v>
      </c>
    </row>
    <row r="2607" spans="1:8" x14ac:dyDescent="0.25">
      <c r="A2607" s="2">
        <v>1045</v>
      </c>
      <c r="B2607" s="2">
        <v>11861</v>
      </c>
      <c r="C2607" s="1">
        <v>1088</v>
      </c>
      <c r="D2607" s="2" t="s">
        <v>6</v>
      </c>
      <c r="E2607" s="1">
        <v>33</v>
      </c>
      <c r="F2607" s="10">
        <v>45120</v>
      </c>
      <c r="G2607" s="1">
        <v>5</v>
      </c>
      <c r="H2607">
        <f t="shared" si="40"/>
        <v>33600</v>
      </c>
    </row>
    <row r="2608" spans="1:8" x14ac:dyDescent="0.25">
      <c r="A2608" s="2">
        <v>1045</v>
      </c>
      <c r="B2608" s="2">
        <v>17925</v>
      </c>
      <c r="C2608" s="2">
        <v>-4073</v>
      </c>
      <c r="D2608" s="2" t="s">
        <v>5</v>
      </c>
      <c r="E2608" s="1">
        <v>31</v>
      </c>
      <c r="F2608" s="10">
        <v>45147</v>
      </c>
      <c r="G2608" s="1">
        <v>3</v>
      </c>
      <c r="H2608">
        <f t="shared" si="40"/>
        <v>29527</v>
      </c>
    </row>
    <row r="2609" spans="1:8" x14ac:dyDescent="0.25">
      <c r="A2609" s="2">
        <v>1045</v>
      </c>
      <c r="B2609" s="2">
        <v>16175</v>
      </c>
      <c r="C2609" s="1">
        <v>799</v>
      </c>
      <c r="D2609" s="2" t="s">
        <v>6</v>
      </c>
      <c r="E2609" s="1">
        <v>62</v>
      </c>
      <c r="F2609" s="10">
        <v>45148</v>
      </c>
      <c r="G2609" s="1">
        <v>1</v>
      </c>
      <c r="H2609">
        <f t="shared" ref="H2609:H2672" si="41">IF(A2609=A2608,H2608+C2609,B2609)</f>
        <v>30326</v>
      </c>
    </row>
    <row r="2610" spans="1:8" x14ac:dyDescent="0.25">
      <c r="A2610" s="2">
        <v>1045</v>
      </c>
      <c r="B2610" s="2">
        <v>7045</v>
      </c>
      <c r="C2610" s="2">
        <v>-2645</v>
      </c>
      <c r="D2610" s="2" t="s">
        <v>5</v>
      </c>
      <c r="E2610" s="1">
        <v>44</v>
      </c>
      <c r="F2610" s="10">
        <v>45153</v>
      </c>
      <c r="G2610" s="1">
        <v>4</v>
      </c>
      <c r="H2610">
        <f t="shared" si="41"/>
        <v>27681</v>
      </c>
    </row>
    <row r="2611" spans="1:8" x14ac:dyDescent="0.25">
      <c r="A2611" s="2">
        <v>1045</v>
      </c>
      <c r="B2611" s="2">
        <v>10083</v>
      </c>
      <c r="C2611" s="2">
        <v>-901</v>
      </c>
      <c r="D2611" s="2" t="s">
        <v>5</v>
      </c>
      <c r="E2611" s="1">
        <v>34</v>
      </c>
      <c r="F2611" s="10">
        <v>45153</v>
      </c>
      <c r="G2611" s="1">
        <v>2</v>
      </c>
      <c r="H2611">
        <f t="shared" si="41"/>
        <v>26780</v>
      </c>
    </row>
    <row r="2612" spans="1:8" x14ac:dyDescent="0.25">
      <c r="A2612" s="2">
        <v>1045</v>
      </c>
      <c r="B2612" s="2">
        <v>19033</v>
      </c>
      <c r="C2612" s="2">
        <v>1351</v>
      </c>
      <c r="D2612" s="2" t="s">
        <v>4</v>
      </c>
      <c r="E2612" s="1">
        <v>56</v>
      </c>
      <c r="F2612" s="10">
        <v>45155</v>
      </c>
      <c r="G2612" s="1">
        <v>3</v>
      </c>
      <c r="H2612">
        <f t="shared" si="41"/>
        <v>28131</v>
      </c>
    </row>
    <row r="2613" spans="1:8" x14ac:dyDescent="0.25">
      <c r="A2613" s="2">
        <v>1045</v>
      </c>
      <c r="B2613" s="2">
        <v>14091</v>
      </c>
      <c r="C2613" s="2">
        <v>-2716</v>
      </c>
      <c r="D2613" s="2" t="s">
        <v>5</v>
      </c>
      <c r="E2613" s="1">
        <v>36</v>
      </c>
      <c r="F2613" s="10">
        <v>45163</v>
      </c>
      <c r="G2613" s="1">
        <v>2</v>
      </c>
      <c r="H2613">
        <f t="shared" si="41"/>
        <v>25415</v>
      </c>
    </row>
    <row r="2614" spans="1:8" x14ac:dyDescent="0.25">
      <c r="A2614" s="2">
        <v>1045</v>
      </c>
      <c r="B2614" s="2">
        <v>17617</v>
      </c>
      <c r="C2614" s="2">
        <v>-2261</v>
      </c>
      <c r="D2614" s="2" t="s">
        <v>5</v>
      </c>
      <c r="E2614" s="1">
        <v>33</v>
      </c>
      <c r="F2614" s="10">
        <v>45171</v>
      </c>
      <c r="G2614" s="1">
        <v>4</v>
      </c>
      <c r="H2614">
        <f t="shared" si="41"/>
        <v>23154</v>
      </c>
    </row>
    <row r="2615" spans="1:8" x14ac:dyDescent="0.25">
      <c r="A2615" s="2">
        <v>1045</v>
      </c>
      <c r="B2615" s="2">
        <v>18519</v>
      </c>
      <c r="C2615" s="1">
        <v>998</v>
      </c>
      <c r="D2615" s="2" t="s">
        <v>6</v>
      </c>
      <c r="E2615" s="1">
        <v>29</v>
      </c>
      <c r="F2615" s="10">
        <v>45193</v>
      </c>
      <c r="G2615" s="1">
        <v>3</v>
      </c>
      <c r="H2615">
        <f t="shared" si="41"/>
        <v>24152</v>
      </c>
    </row>
    <row r="2616" spans="1:8" x14ac:dyDescent="0.25">
      <c r="A2616" s="2">
        <v>1045</v>
      </c>
      <c r="B2616" s="2">
        <v>19891</v>
      </c>
      <c r="C2616" s="1">
        <v>1287</v>
      </c>
      <c r="D2616" s="2" t="s">
        <v>6</v>
      </c>
      <c r="E2616" s="1">
        <v>55</v>
      </c>
      <c r="F2616" s="10">
        <v>45211</v>
      </c>
      <c r="G2616" s="1">
        <v>1</v>
      </c>
      <c r="H2616">
        <f t="shared" si="41"/>
        <v>25439</v>
      </c>
    </row>
    <row r="2617" spans="1:8" x14ac:dyDescent="0.25">
      <c r="A2617" s="2">
        <v>1045</v>
      </c>
      <c r="B2617" s="2">
        <v>5002</v>
      </c>
      <c r="C2617" s="2">
        <v>2572</v>
      </c>
      <c r="D2617" s="2" t="s">
        <v>4</v>
      </c>
      <c r="E2617" s="1">
        <v>41</v>
      </c>
      <c r="F2617" s="10">
        <v>45215</v>
      </c>
      <c r="G2617" s="1">
        <v>4</v>
      </c>
      <c r="H2617">
        <f t="shared" si="41"/>
        <v>28011</v>
      </c>
    </row>
    <row r="2618" spans="1:8" x14ac:dyDescent="0.25">
      <c r="A2618" s="2">
        <v>1045</v>
      </c>
      <c r="B2618" s="2">
        <v>12026</v>
      </c>
      <c r="C2618" s="2">
        <v>2842</v>
      </c>
      <c r="D2618" s="2" t="s">
        <v>4</v>
      </c>
      <c r="E2618" s="1">
        <v>60</v>
      </c>
      <c r="F2618" s="10">
        <v>45226</v>
      </c>
      <c r="G2618" s="1">
        <v>2</v>
      </c>
      <c r="H2618">
        <f t="shared" si="41"/>
        <v>30853</v>
      </c>
    </row>
    <row r="2619" spans="1:8" x14ac:dyDescent="0.25">
      <c r="A2619" s="2">
        <v>1045</v>
      </c>
      <c r="B2619" s="2">
        <v>15913</v>
      </c>
      <c r="C2619" s="1">
        <v>1244</v>
      </c>
      <c r="D2619" s="2" t="s">
        <v>6</v>
      </c>
      <c r="E2619" s="1">
        <v>31</v>
      </c>
      <c r="F2619" s="10">
        <v>45232</v>
      </c>
      <c r="G2619" s="1">
        <v>4</v>
      </c>
      <c r="H2619">
        <f t="shared" si="41"/>
        <v>32097</v>
      </c>
    </row>
    <row r="2620" spans="1:8" x14ac:dyDescent="0.25">
      <c r="A2620" s="2">
        <v>1045</v>
      </c>
      <c r="B2620" s="2">
        <v>17523</v>
      </c>
      <c r="C2620" s="1">
        <v>612</v>
      </c>
      <c r="D2620" s="2" t="s">
        <v>6</v>
      </c>
      <c r="E2620" s="1">
        <v>31</v>
      </c>
      <c r="F2620" s="10">
        <v>45238</v>
      </c>
      <c r="G2620" s="1">
        <v>5</v>
      </c>
      <c r="H2620">
        <f t="shared" si="41"/>
        <v>32709</v>
      </c>
    </row>
    <row r="2621" spans="1:8" x14ac:dyDescent="0.25">
      <c r="A2621" s="2">
        <v>1045</v>
      </c>
      <c r="B2621" s="2">
        <v>13500</v>
      </c>
      <c r="C2621" s="1">
        <v>-291</v>
      </c>
      <c r="D2621" s="2" t="s">
        <v>6</v>
      </c>
      <c r="E2621" s="1">
        <v>35</v>
      </c>
      <c r="F2621" s="10">
        <v>45247</v>
      </c>
      <c r="G2621" s="1">
        <v>1</v>
      </c>
      <c r="H2621">
        <f t="shared" si="41"/>
        <v>32418</v>
      </c>
    </row>
    <row r="2622" spans="1:8" x14ac:dyDescent="0.25">
      <c r="A2622" s="2">
        <v>1045</v>
      </c>
      <c r="B2622" s="2">
        <v>12415</v>
      </c>
      <c r="C2622" s="2">
        <v>-1474</v>
      </c>
      <c r="D2622" s="2" t="s">
        <v>5</v>
      </c>
      <c r="E2622" s="1">
        <v>28</v>
      </c>
      <c r="F2622" s="10">
        <v>45255</v>
      </c>
      <c r="G2622" s="1">
        <v>3</v>
      </c>
      <c r="H2622">
        <f t="shared" si="41"/>
        <v>30944</v>
      </c>
    </row>
    <row r="2623" spans="1:8" x14ac:dyDescent="0.25">
      <c r="A2623" s="2">
        <v>1045</v>
      </c>
      <c r="B2623" s="2">
        <v>6581</v>
      </c>
      <c r="C2623" s="2">
        <v>-2141</v>
      </c>
      <c r="D2623" s="2" t="s">
        <v>5</v>
      </c>
      <c r="E2623" s="1">
        <v>47</v>
      </c>
      <c r="F2623" s="10">
        <v>45260</v>
      </c>
      <c r="G2623" s="1">
        <v>2</v>
      </c>
      <c r="H2623">
        <f t="shared" si="41"/>
        <v>28803</v>
      </c>
    </row>
    <row r="2624" spans="1:8" x14ac:dyDescent="0.25">
      <c r="A2624" s="2">
        <v>1045</v>
      </c>
      <c r="B2624" s="2">
        <v>5752</v>
      </c>
      <c r="C2624" s="1">
        <v>483</v>
      </c>
      <c r="D2624" s="2" t="s">
        <v>6</v>
      </c>
      <c r="E2624" s="1">
        <v>56</v>
      </c>
      <c r="F2624" s="10">
        <v>45266</v>
      </c>
      <c r="G2624" s="1">
        <v>1</v>
      </c>
      <c r="H2624">
        <f t="shared" si="41"/>
        <v>29286</v>
      </c>
    </row>
    <row r="2625" spans="1:8" x14ac:dyDescent="0.25">
      <c r="A2625" s="2">
        <v>1045</v>
      </c>
      <c r="B2625" s="2">
        <v>10522</v>
      </c>
      <c r="C2625" s="1">
        <v>-156</v>
      </c>
      <c r="D2625" s="2" t="s">
        <v>6</v>
      </c>
      <c r="E2625" s="1">
        <v>70</v>
      </c>
      <c r="F2625" s="10">
        <v>45268</v>
      </c>
      <c r="G2625" s="1">
        <v>4</v>
      </c>
      <c r="H2625">
        <f t="shared" si="41"/>
        <v>29130</v>
      </c>
    </row>
    <row r="2626" spans="1:8" x14ac:dyDescent="0.25">
      <c r="A2626" s="2">
        <v>1045</v>
      </c>
      <c r="B2626" s="2">
        <v>19059</v>
      </c>
      <c r="C2626" s="2">
        <v>-388</v>
      </c>
      <c r="D2626" s="2" t="s">
        <v>5</v>
      </c>
      <c r="E2626" s="1">
        <v>54</v>
      </c>
      <c r="F2626" s="10">
        <v>45276</v>
      </c>
      <c r="G2626" s="1">
        <v>2</v>
      </c>
      <c r="H2626">
        <f t="shared" si="41"/>
        <v>28742</v>
      </c>
    </row>
    <row r="2627" spans="1:8" x14ac:dyDescent="0.25">
      <c r="A2627" s="2">
        <v>1045</v>
      </c>
      <c r="B2627" s="2">
        <v>6777</v>
      </c>
      <c r="C2627" s="2">
        <v>-150</v>
      </c>
      <c r="D2627" s="2" t="s">
        <v>6</v>
      </c>
      <c r="E2627" s="2">
        <v>28</v>
      </c>
      <c r="F2627" s="10">
        <v>45287</v>
      </c>
      <c r="G2627" s="2">
        <v>3</v>
      </c>
      <c r="H2627">
        <f t="shared" si="41"/>
        <v>28592</v>
      </c>
    </row>
    <row r="2628" spans="1:8" x14ac:dyDescent="0.25">
      <c r="A2628" s="2">
        <v>1045</v>
      </c>
      <c r="B2628" s="2">
        <v>8342</v>
      </c>
      <c r="C2628" s="2">
        <v>-3360</v>
      </c>
      <c r="D2628" s="2" t="s">
        <v>5</v>
      </c>
      <c r="E2628" s="1">
        <v>55</v>
      </c>
      <c r="F2628" s="10">
        <v>45301</v>
      </c>
      <c r="G2628" s="1">
        <v>2</v>
      </c>
      <c r="H2628">
        <f t="shared" si="41"/>
        <v>25232</v>
      </c>
    </row>
    <row r="2629" spans="1:8" x14ac:dyDescent="0.25">
      <c r="A2629" s="2">
        <v>1045</v>
      </c>
      <c r="B2629" s="2">
        <v>6561</v>
      </c>
      <c r="C2629" s="2">
        <v>-3379</v>
      </c>
      <c r="D2629" s="2" t="s">
        <v>5</v>
      </c>
      <c r="E2629" s="1">
        <v>51</v>
      </c>
      <c r="F2629" s="10">
        <v>45325</v>
      </c>
      <c r="G2629" s="1">
        <v>3</v>
      </c>
      <c r="H2629">
        <f t="shared" si="41"/>
        <v>21853</v>
      </c>
    </row>
    <row r="2630" spans="1:8" x14ac:dyDescent="0.25">
      <c r="A2630" s="2">
        <v>1045</v>
      </c>
      <c r="B2630" s="2">
        <v>10895</v>
      </c>
      <c r="C2630" s="2">
        <v>2361</v>
      </c>
      <c r="D2630" s="2" t="s">
        <v>4</v>
      </c>
      <c r="E2630" s="1">
        <v>58</v>
      </c>
      <c r="F2630" s="10">
        <v>45328</v>
      </c>
      <c r="G2630" s="1">
        <v>4</v>
      </c>
      <c r="H2630">
        <f t="shared" si="41"/>
        <v>24214</v>
      </c>
    </row>
    <row r="2631" spans="1:8" x14ac:dyDescent="0.25">
      <c r="A2631" s="2">
        <v>1045</v>
      </c>
      <c r="B2631" s="2">
        <v>8072</v>
      </c>
      <c r="C2631" s="2">
        <v>2637</v>
      </c>
      <c r="D2631" s="2" t="s">
        <v>4</v>
      </c>
      <c r="E2631" s="1">
        <v>51</v>
      </c>
      <c r="F2631" s="10">
        <v>45337</v>
      </c>
      <c r="G2631" s="1">
        <v>4</v>
      </c>
      <c r="H2631">
        <f t="shared" si="41"/>
        <v>26851</v>
      </c>
    </row>
    <row r="2632" spans="1:8" x14ac:dyDescent="0.25">
      <c r="A2632" s="2">
        <v>1045</v>
      </c>
      <c r="B2632" s="2">
        <v>6324</v>
      </c>
      <c r="C2632" s="2">
        <v>3596</v>
      </c>
      <c r="D2632" s="2" t="s">
        <v>4</v>
      </c>
      <c r="E2632" s="1">
        <v>28</v>
      </c>
      <c r="F2632" s="10">
        <v>45338</v>
      </c>
      <c r="G2632" s="1">
        <v>1</v>
      </c>
      <c r="H2632">
        <f t="shared" si="41"/>
        <v>30447</v>
      </c>
    </row>
    <row r="2633" spans="1:8" x14ac:dyDescent="0.25">
      <c r="A2633" s="2">
        <v>1045</v>
      </c>
      <c r="B2633" s="2">
        <v>19674</v>
      </c>
      <c r="C2633" s="1">
        <v>-268</v>
      </c>
      <c r="D2633" s="2" t="s">
        <v>6</v>
      </c>
      <c r="E2633" s="1">
        <v>29</v>
      </c>
      <c r="F2633" s="10">
        <v>45340</v>
      </c>
      <c r="G2633" s="1">
        <v>2</v>
      </c>
      <c r="H2633">
        <f t="shared" si="41"/>
        <v>30179</v>
      </c>
    </row>
    <row r="2634" spans="1:8" x14ac:dyDescent="0.25">
      <c r="A2634" s="2">
        <v>1045</v>
      </c>
      <c r="B2634" s="2">
        <v>17271</v>
      </c>
      <c r="C2634" s="2">
        <v>444</v>
      </c>
      <c r="D2634" s="2" t="s">
        <v>4</v>
      </c>
      <c r="E2634" s="1">
        <v>67</v>
      </c>
      <c r="F2634" s="10">
        <v>45365</v>
      </c>
      <c r="G2634" s="1">
        <v>5</v>
      </c>
      <c r="H2634">
        <f t="shared" si="41"/>
        <v>30623</v>
      </c>
    </row>
    <row r="2635" spans="1:8" x14ac:dyDescent="0.25">
      <c r="A2635" s="2">
        <v>1045</v>
      </c>
      <c r="B2635" s="2">
        <v>14169</v>
      </c>
      <c r="C2635" s="2">
        <v>739</v>
      </c>
      <c r="D2635" s="2" t="s">
        <v>4</v>
      </c>
      <c r="E2635" s="1">
        <v>53</v>
      </c>
      <c r="F2635" s="10">
        <v>45367</v>
      </c>
      <c r="G2635" s="1">
        <v>4</v>
      </c>
      <c r="H2635">
        <f t="shared" si="41"/>
        <v>31362</v>
      </c>
    </row>
    <row r="2636" spans="1:8" x14ac:dyDescent="0.25">
      <c r="A2636" s="2">
        <v>1045</v>
      </c>
      <c r="B2636" s="2">
        <v>13997</v>
      </c>
      <c r="C2636" s="2">
        <v>-4543</v>
      </c>
      <c r="D2636" s="2" t="s">
        <v>5</v>
      </c>
      <c r="E2636" s="1">
        <v>32</v>
      </c>
      <c r="F2636" s="10">
        <v>45395</v>
      </c>
      <c r="G2636" s="1">
        <v>5</v>
      </c>
      <c r="H2636">
        <f t="shared" si="41"/>
        <v>26819</v>
      </c>
    </row>
    <row r="2637" spans="1:8" x14ac:dyDescent="0.25">
      <c r="A2637" s="2">
        <v>1045</v>
      </c>
      <c r="B2637" s="2">
        <v>19547</v>
      </c>
      <c r="C2637" s="2">
        <v>-1097</v>
      </c>
      <c r="D2637" s="2" t="s">
        <v>5</v>
      </c>
      <c r="E2637" s="1">
        <v>62</v>
      </c>
      <c r="F2637" s="10">
        <v>45400</v>
      </c>
      <c r="G2637" s="1">
        <v>2</v>
      </c>
      <c r="H2637">
        <f t="shared" si="41"/>
        <v>25722</v>
      </c>
    </row>
    <row r="2638" spans="1:8" x14ac:dyDescent="0.25">
      <c r="A2638" s="2">
        <v>1045</v>
      </c>
      <c r="B2638" s="2">
        <v>17552</v>
      </c>
      <c r="C2638" s="1">
        <v>-163</v>
      </c>
      <c r="D2638" s="2" t="s">
        <v>6</v>
      </c>
      <c r="E2638" s="1">
        <v>35</v>
      </c>
      <c r="F2638" s="10">
        <v>45404</v>
      </c>
      <c r="G2638" s="1">
        <v>5</v>
      </c>
      <c r="H2638">
        <f t="shared" si="41"/>
        <v>25559</v>
      </c>
    </row>
    <row r="2639" spans="1:8" x14ac:dyDescent="0.25">
      <c r="A2639" s="2">
        <v>1045</v>
      </c>
      <c r="B2639" s="2">
        <v>14237</v>
      </c>
      <c r="C2639" s="1">
        <v>586</v>
      </c>
      <c r="D2639" s="2" t="s">
        <v>6</v>
      </c>
      <c r="E2639" s="1">
        <v>69</v>
      </c>
      <c r="F2639" s="10">
        <v>45416</v>
      </c>
      <c r="G2639" s="1">
        <v>3</v>
      </c>
      <c r="H2639">
        <f t="shared" si="41"/>
        <v>26145</v>
      </c>
    </row>
    <row r="2640" spans="1:8" x14ac:dyDescent="0.25">
      <c r="A2640" s="2">
        <v>1045</v>
      </c>
      <c r="B2640" s="2">
        <v>10927</v>
      </c>
      <c r="C2640" s="2">
        <v>578</v>
      </c>
      <c r="D2640" s="2" t="s">
        <v>4</v>
      </c>
      <c r="E2640" s="1">
        <v>63</v>
      </c>
      <c r="F2640" s="10">
        <v>45442</v>
      </c>
      <c r="G2640" s="1">
        <v>4</v>
      </c>
      <c r="H2640">
        <f t="shared" si="41"/>
        <v>26723</v>
      </c>
    </row>
    <row r="2641" spans="1:8" x14ac:dyDescent="0.25">
      <c r="A2641" s="2">
        <v>1045</v>
      </c>
      <c r="B2641" s="2">
        <v>11751</v>
      </c>
      <c r="C2641" s="2">
        <v>164</v>
      </c>
      <c r="D2641" s="2" t="s">
        <v>4</v>
      </c>
      <c r="E2641" s="1">
        <v>58</v>
      </c>
      <c r="F2641" s="10">
        <v>45454</v>
      </c>
      <c r="G2641" s="1">
        <v>1</v>
      </c>
      <c r="H2641">
        <f t="shared" si="41"/>
        <v>26887</v>
      </c>
    </row>
    <row r="2642" spans="1:8" x14ac:dyDescent="0.25">
      <c r="A2642" s="2">
        <v>1045</v>
      </c>
      <c r="B2642" s="2">
        <v>18297</v>
      </c>
      <c r="C2642" s="1">
        <v>-450</v>
      </c>
      <c r="D2642" s="2" t="s">
        <v>6</v>
      </c>
      <c r="E2642" s="1">
        <v>68</v>
      </c>
      <c r="F2642" s="10">
        <v>45458</v>
      </c>
      <c r="G2642" s="1">
        <v>5</v>
      </c>
      <c r="H2642">
        <f t="shared" si="41"/>
        <v>26437</v>
      </c>
    </row>
    <row r="2643" spans="1:8" x14ac:dyDescent="0.25">
      <c r="A2643" s="2">
        <v>1045</v>
      </c>
      <c r="B2643" s="2">
        <v>8959</v>
      </c>
      <c r="C2643" s="2">
        <v>-3672</v>
      </c>
      <c r="D2643" s="2" t="s">
        <v>5</v>
      </c>
      <c r="E2643" s="1">
        <v>57</v>
      </c>
      <c r="F2643" s="10">
        <v>45486</v>
      </c>
      <c r="G2643" s="1">
        <v>4</v>
      </c>
      <c r="H2643">
        <f t="shared" si="41"/>
        <v>22765</v>
      </c>
    </row>
    <row r="2644" spans="1:8" x14ac:dyDescent="0.25">
      <c r="A2644" s="2">
        <v>1045</v>
      </c>
      <c r="B2644" s="2">
        <v>13345</v>
      </c>
      <c r="C2644" s="2">
        <v>1654</v>
      </c>
      <c r="D2644" s="2" t="s">
        <v>4</v>
      </c>
      <c r="E2644" s="1">
        <v>55</v>
      </c>
      <c r="F2644" s="10">
        <v>45486</v>
      </c>
      <c r="G2644" s="1">
        <v>4</v>
      </c>
      <c r="H2644">
        <f t="shared" si="41"/>
        <v>24419</v>
      </c>
    </row>
    <row r="2645" spans="1:8" x14ac:dyDescent="0.25">
      <c r="A2645" s="2">
        <v>1045</v>
      </c>
      <c r="B2645" s="2">
        <v>19544</v>
      </c>
      <c r="C2645" s="2">
        <v>864</v>
      </c>
      <c r="D2645" s="2" t="s">
        <v>4</v>
      </c>
      <c r="E2645" s="1">
        <v>28</v>
      </c>
      <c r="F2645" s="10">
        <v>45499</v>
      </c>
      <c r="G2645" s="1">
        <v>1</v>
      </c>
      <c r="H2645">
        <f t="shared" si="41"/>
        <v>25283</v>
      </c>
    </row>
    <row r="2646" spans="1:8" x14ac:dyDescent="0.25">
      <c r="A2646" s="2">
        <v>1045</v>
      </c>
      <c r="B2646" s="2">
        <v>7815</v>
      </c>
      <c r="C2646" s="2">
        <v>-273</v>
      </c>
      <c r="D2646" s="2" t="s">
        <v>5</v>
      </c>
      <c r="E2646" s="1">
        <v>70</v>
      </c>
      <c r="F2646" s="10">
        <v>45503</v>
      </c>
      <c r="G2646" s="1">
        <v>1</v>
      </c>
      <c r="H2646">
        <f t="shared" si="41"/>
        <v>25010</v>
      </c>
    </row>
    <row r="2647" spans="1:8" x14ac:dyDescent="0.25">
      <c r="A2647" s="2">
        <v>1045</v>
      </c>
      <c r="B2647" s="2">
        <v>8849</v>
      </c>
      <c r="C2647" s="2">
        <v>4411</v>
      </c>
      <c r="D2647" s="2" t="s">
        <v>4</v>
      </c>
      <c r="E2647" s="1">
        <v>27</v>
      </c>
      <c r="F2647" s="10">
        <v>45517</v>
      </c>
      <c r="G2647" s="1">
        <v>2</v>
      </c>
      <c r="H2647">
        <f t="shared" si="41"/>
        <v>29421</v>
      </c>
    </row>
    <row r="2648" spans="1:8" x14ac:dyDescent="0.25">
      <c r="A2648" s="2">
        <v>1045</v>
      </c>
      <c r="B2648" s="2">
        <v>9210</v>
      </c>
      <c r="C2648" s="2">
        <v>-1884</v>
      </c>
      <c r="D2648" s="2" t="s">
        <v>5</v>
      </c>
      <c r="E2648" s="1">
        <v>46</v>
      </c>
      <c r="F2648" s="10">
        <v>45546</v>
      </c>
      <c r="G2648" s="1">
        <v>4</v>
      </c>
      <c r="H2648">
        <f t="shared" si="41"/>
        <v>27537</v>
      </c>
    </row>
    <row r="2649" spans="1:8" x14ac:dyDescent="0.25">
      <c r="A2649" s="2">
        <v>1045</v>
      </c>
      <c r="B2649" s="2">
        <v>9614</v>
      </c>
      <c r="C2649" s="2">
        <v>-3390</v>
      </c>
      <c r="D2649" s="2" t="s">
        <v>5</v>
      </c>
      <c r="E2649" s="1">
        <v>27</v>
      </c>
      <c r="F2649" s="10">
        <v>45553</v>
      </c>
      <c r="G2649" s="1">
        <v>4</v>
      </c>
      <c r="H2649">
        <f t="shared" si="41"/>
        <v>24147</v>
      </c>
    </row>
    <row r="2650" spans="1:8" x14ac:dyDescent="0.25">
      <c r="A2650" s="2">
        <v>1045</v>
      </c>
      <c r="B2650" s="2">
        <v>11969</v>
      </c>
      <c r="C2650" s="1">
        <v>1493</v>
      </c>
      <c r="D2650" s="2" t="s">
        <v>6</v>
      </c>
      <c r="E2650" s="1">
        <v>55</v>
      </c>
      <c r="F2650" s="10">
        <v>45558</v>
      </c>
      <c r="G2650" s="1">
        <v>2</v>
      </c>
      <c r="H2650">
        <f t="shared" si="41"/>
        <v>25640</v>
      </c>
    </row>
    <row r="2651" spans="1:8" x14ac:dyDescent="0.25">
      <c r="A2651" s="2">
        <v>1045</v>
      </c>
      <c r="B2651" s="2">
        <v>13727</v>
      </c>
      <c r="C2651" s="1">
        <v>119</v>
      </c>
      <c r="D2651" s="2" t="s">
        <v>6</v>
      </c>
      <c r="E2651" s="1">
        <v>52</v>
      </c>
      <c r="F2651" s="10">
        <v>45558</v>
      </c>
      <c r="G2651" s="1">
        <v>1</v>
      </c>
      <c r="H2651">
        <f t="shared" si="41"/>
        <v>25759</v>
      </c>
    </row>
    <row r="2652" spans="1:8" x14ac:dyDescent="0.25">
      <c r="A2652" s="2">
        <v>1045</v>
      </c>
      <c r="B2652" s="2">
        <v>11244</v>
      </c>
      <c r="C2652" s="2">
        <v>1494</v>
      </c>
      <c r="D2652" s="2" t="s">
        <v>4</v>
      </c>
      <c r="E2652" s="1">
        <v>68</v>
      </c>
      <c r="F2652" s="10">
        <v>45560</v>
      </c>
      <c r="G2652" s="1">
        <v>5</v>
      </c>
      <c r="H2652">
        <f t="shared" si="41"/>
        <v>27253</v>
      </c>
    </row>
    <row r="2653" spans="1:8" x14ac:dyDescent="0.25">
      <c r="A2653" s="2">
        <v>1045</v>
      </c>
      <c r="B2653" s="2">
        <v>18557</v>
      </c>
      <c r="C2653" s="1">
        <v>-479</v>
      </c>
      <c r="D2653" s="2" t="s">
        <v>6</v>
      </c>
      <c r="E2653" s="1">
        <v>36</v>
      </c>
      <c r="F2653" s="10">
        <v>45566</v>
      </c>
      <c r="G2653" s="2">
        <v>1</v>
      </c>
      <c r="H2653">
        <f t="shared" si="41"/>
        <v>26774</v>
      </c>
    </row>
    <row r="2654" spans="1:8" x14ac:dyDescent="0.25">
      <c r="A2654" s="2">
        <v>1045</v>
      </c>
      <c r="B2654" s="2">
        <v>17480</v>
      </c>
      <c r="C2654" s="2">
        <v>585</v>
      </c>
      <c r="D2654" s="2" t="s">
        <v>4</v>
      </c>
      <c r="E2654" s="1">
        <v>59</v>
      </c>
      <c r="F2654" s="10">
        <v>45576</v>
      </c>
      <c r="G2654" s="2">
        <v>2</v>
      </c>
      <c r="H2654">
        <f t="shared" si="41"/>
        <v>27359</v>
      </c>
    </row>
    <row r="2655" spans="1:8" x14ac:dyDescent="0.25">
      <c r="A2655" s="2">
        <v>1045</v>
      </c>
      <c r="B2655" s="2">
        <v>19346</v>
      </c>
      <c r="C2655" s="1">
        <v>-370</v>
      </c>
      <c r="D2655" s="2" t="s">
        <v>6</v>
      </c>
      <c r="E2655" s="1">
        <v>34</v>
      </c>
      <c r="F2655" s="10">
        <v>45615</v>
      </c>
      <c r="G2655" s="2">
        <v>3</v>
      </c>
      <c r="H2655">
        <f t="shared" si="41"/>
        <v>26989</v>
      </c>
    </row>
    <row r="2656" spans="1:8" x14ac:dyDescent="0.25">
      <c r="A2656" s="2">
        <v>1045</v>
      </c>
      <c r="B2656" s="2">
        <v>16239</v>
      </c>
      <c r="C2656" s="1">
        <v>-300</v>
      </c>
      <c r="D2656" s="2" t="s">
        <v>6</v>
      </c>
      <c r="E2656" s="1">
        <v>33</v>
      </c>
      <c r="F2656" s="10">
        <v>45626</v>
      </c>
      <c r="G2656" s="2">
        <v>2</v>
      </c>
      <c r="H2656">
        <f t="shared" si="41"/>
        <v>26689</v>
      </c>
    </row>
    <row r="2657" spans="1:8" x14ac:dyDescent="0.25">
      <c r="A2657" s="2">
        <v>1045</v>
      </c>
      <c r="B2657" s="2">
        <v>9322</v>
      </c>
      <c r="C2657" s="2">
        <v>-406</v>
      </c>
      <c r="D2657" s="2" t="s">
        <v>5</v>
      </c>
      <c r="E2657" s="1">
        <v>63</v>
      </c>
      <c r="F2657" s="10">
        <v>45627</v>
      </c>
      <c r="G2657" s="2">
        <v>3</v>
      </c>
      <c r="H2657">
        <f t="shared" si="41"/>
        <v>26283</v>
      </c>
    </row>
    <row r="2658" spans="1:8" x14ac:dyDescent="0.25">
      <c r="A2658" s="2">
        <v>1045</v>
      </c>
      <c r="B2658" s="2">
        <v>11021</v>
      </c>
      <c r="C2658" s="1">
        <v>338</v>
      </c>
      <c r="D2658" s="2" t="s">
        <v>6</v>
      </c>
      <c r="E2658" s="1">
        <v>69</v>
      </c>
      <c r="F2658" s="10">
        <v>45631</v>
      </c>
      <c r="G2658" s="2">
        <v>1</v>
      </c>
      <c r="H2658">
        <f t="shared" si="41"/>
        <v>26621</v>
      </c>
    </row>
    <row r="2659" spans="1:8" x14ac:dyDescent="0.25">
      <c r="A2659" s="2">
        <v>1045</v>
      </c>
      <c r="B2659" s="2">
        <v>8537</v>
      </c>
      <c r="C2659" s="2">
        <v>-1573</v>
      </c>
      <c r="D2659" s="2" t="s">
        <v>5</v>
      </c>
      <c r="E2659" s="1">
        <v>40</v>
      </c>
      <c r="F2659" s="10">
        <v>45631</v>
      </c>
      <c r="G2659" s="2">
        <v>4</v>
      </c>
      <c r="H2659">
        <f t="shared" si="41"/>
        <v>25048</v>
      </c>
    </row>
    <row r="2660" spans="1:8" x14ac:dyDescent="0.25">
      <c r="A2660" s="2">
        <v>1045</v>
      </c>
      <c r="B2660" s="2">
        <v>19181</v>
      </c>
      <c r="C2660" s="2">
        <v>2775</v>
      </c>
      <c r="D2660" s="2" t="s">
        <v>4</v>
      </c>
      <c r="E2660" s="1">
        <v>64</v>
      </c>
      <c r="F2660" s="10">
        <v>45637</v>
      </c>
      <c r="G2660" s="2">
        <v>2</v>
      </c>
      <c r="H2660">
        <f t="shared" si="41"/>
        <v>27823</v>
      </c>
    </row>
    <row r="2661" spans="1:8" x14ac:dyDescent="0.25">
      <c r="A2661" s="2">
        <v>1045</v>
      </c>
      <c r="B2661" s="2">
        <v>13922</v>
      </c>
      <c r="C2661" s="2">
        <v>4154</v>
      </c>
      <c r="D2661" s="2" t="s">
        <v>4</v>
      </c>
      <c r="E2661" s="1">
        <v>36</v>
      </c>
      <c r="F2661" s="10">
        <v>45640</v>
      </c>
      <c r="G2661" s="2">
        <v>3</v>
      </c>
      <c r="H2661">
        <f t="shared" si="41"/>
        <v>31977</v>
      </c>
    </row>
    <row r="2662" spans="1:8" x14ac:dyDescent="0.25">
      <c r="A2662" s="2">
        <v>1045</v>
      </c>
      <c r="B2662" s="2">
        <v>7903</v>
      </c>
      <c r="C2662" s="2">
        <v>3957</v>
      </c>
      <c r="D2662" s="2" t="s">
        <v>4</v>
      </c>
      <c r="E2662" s="1">
        <v>48</v>
      </c>
      <c r="F2662" s="10">
        <v>45643</v>
      </c>
      <c r="G2662" s="2">
        <v>1</v>
      </c>
      <c r="H2662">
        <f t="shared" si="41"/>
        <v>35934</v>
      </c>
    </row>
    <row r="2663" spans="1:8" x14ac:dyDescent="0.25">
      <c r="A2663" s="2">
        <v>1045</v>
      </c>
      <c r="B2663" s="2">
        <v>16455</v>
      </c>
      <c r="C2663" s="2">
        <v>4418</v>
      </c>
      <c r="D2663" s="2" t="s">
        <v>4</v>
      </c>
      <c r="E2663" s="1">
        <v>44</v>
      </c>
      <c r="F2663" s="10">
        <v>45657</v>
      </c>
      <c r="G2663" s="2">
        <v>2</v>
      </c>
      <c r="H2663">
        <f t="shared" si="41"/>
        <v>40352</v>
      </c>
    </row>
    <row r="2664" spans="1:8" x14ac:dyDescent="0.25">
      <c r="A2664" s="2">
        <v>1046</v>
      </c>
      <c r="B2664" s="2">
        <v>18523</v>
      </c>
      <c r="C2664" s="2">
        <v>2716</v>
      </c>
      <c r="D2664" s="2" t="s">
        <v>4</v>
      </c>
      <c r="E2664" s="1">
        <v>63</v>
      </c>
      <c r="F2664" s="10">
        <v>44927</v>
      </c>
      <c r="G2664" s="1">
        <v>1</v>
      </c>
      <c r="H2664">
        <f t="shared" si="41"/>
        <v>18523</v>
      </c>
    </row>
    <row r="2665" spans="1:8" x14ac:dyDescent="0.25">
      <c r="A2665" s="2">
        <v>1046</v>
      </c>
      <c r="B2665" s="2">
        <v>12054</v>
      </c>
      <c r="C2665" s="2">
        <v>2740</v>
      </c>
      <c r="D2665" s="2" t="s">
        <v>4</v>
      </c>
      <c r="E2665" s="1">
        <v>57</v>
      </c>
      <c r="F2665" s="10">
        <v>44928</v>
      </c>
      <c r="G2665" s="1">
        <v>4</v>
      </c>
      <c r="H2665">
        <f t="shared" si="41"/>
        <v>21263</v>
      </c>
    </row>
    <row r="2666" spans="1:8" x14ac:dyDescent="0.25">
      <c r="A2666" s="2">
        <v>1046</v>
      </c>
      <c r="B2666" s="2">
        <v>11837</v>
      </c>
      <c r="C2666" s="2">
        <v>-2818</v>
      </c>
      <c r="D2666" s="2" t="s">
        <v>5</v>
      </c>
      <c r="E2666" s="1">
        <v>59</v>
      </c>
      <c r="F2666" s="10">
        <v>44931</v>
      </c>
      <c r="G2666" s="1">
        <v>5</v>
      </c>
      <c r="H2666">
        <f t="shared" si="41"/>
        <v>18445</v>
      </c>
    </row>
    <row r="2667" spans="1:8" x14ac:dyDescent="0.25">
      <c r="A2667" s="2">
        <v>1046</v>
      </c>
      <c r="B2667" s="2">
        <v>18187</v>
      </c>
      <c r="C2667" s="1">
        <v>207</v>
      </c>
      <c r="D2667" s="2" t="s">
        <v>6</v>
      </c>
      <c r="E2667" s="1">
        <v>63</v>
      </c>
      <c r="F2667" s="10">
        <v>44941</v>
      </c>
      <c r="G2667" s="1">
        <v>4</v>
      </c>
      <c r="H2667">
        <f t="shared" si="41"/>
        <v>18652</v>
      </c>
    </row>
    <row r="2668" spans="1:8" x14ac:dyDescent="0.25">
      <c r="A2668" s="2">
        <v>1046</v>
      </c>
      <c r="B2668" s="2">
        <v>6683</v>
      </c>
      <c r="C2668" s="1">
        <v>96</v>
      </c>
      <c r="D2668" s="2" t="s">
        <v>6</v>
      </c>
      <c r="E2668" s="1">
        <v>29</v>
      </c>
      <c r="F2668" s="10">
        <v>44944</v>
      </c>
      <c r="G2668" s="1">
        <v>2</v>
      </c>
      <c r="H2668">
        <f t="shared" si="41"/>
        <v>18748</v>
      </c>
    </row>
    <row r="2669" spans="1:8" x14ac:dyDescent="0.25">
      <c r="A2669" s="2">
        <v>1046</v>
      </c>
      <c r="B2669" s="2">
        <v>11285</v>
      </c>
      <c r="C2669" s="2">
        <v>-3401</v>
      </c>
      <c r="D2669" s="2" t="s">
        <v>5</v>
      </c>
      <c r="E2669" s="1">
        <v>70</v>
      </c>
      <c r="F2669" s="10">
        <v>44945</v>
      </c>
      <c r="G2669" s="1">
        <v>5</v>
      </c>
      <c r="H2669">
        <f t="shared" si="41"/>
        <v>15347</v>
      </c>
    </row>
    <row r="2670" spans="1:8" x14ac:dyDescent="0.25">
      <c r="A2670" s="2">
        <v>1046</v>
      </c>
      <c r="B2670" s="2">
        <v>9364</v>
      </c>
      <c r="C2670" s="1">
        <v>-493</v>
      </c>
      <c r="D2670" s="2" t="s">
        <v>6</v>
      </c>
      <c r="E2670" s="1">
        <v>33</v>
      </c>
      <c r="F2670" s="10">
        <v>44948</v>
      </c>
      <c r="G2670" s="1">
        <v>1</v>
      </c>
      <c r="H2670">
        <f t="shared" si="41"/>
        <v>14854</v>
      </c>
    </row>
    <row r="2671" spans="1:8" x14ac:dyDescent="0.25">
      <c r="A2671" s="2">
        <v>1046</v>
      </c>
      <c r="B2671" s="2">
        <v>11718</v>
      </c>
      <c r="C2671" s="2">
        <v>2663</v>
      </c>
      <c r="D2671" s="2" t="s">
        <v>4</v>
      </c>
      <c r="E2671" s="1">
        <v>43</v>
      </c>
      <c r="F2671" s="10">
        <v>44950</v>
      </c>
      <c r="G2671" s="1">
        <v>2</v>
      </c>
      <c r="H2671">
        <f t="shared" si="41"/>
        <v>17517</v>
      </c>
    </row>
    <row r="2672" spans="1:8" x14ac:dyDescent="0.25">
      <c r="A2672" s="2">
        <v>1046</v>
      </c>
      <c r="B2672" s="2">
        <v>16912</v>
      </c>
      <c r="C2672" s="2">
        <v>-353</v>
      </c>
      <c r="D2672" s="2" t="s">
        <v>5</v>
      </c>
      <c r="E2672" s="1">
        <v>31</v>
      </c>
      <c r="F2672" s="10">
        <v>44970</v>
      </c>
      <c r="G2672" s="1">
        <v>4</v>
      </c>
      <c r="H2672">
        <f t="shared" si="41"/>
        <v>17164</v>
      </c>
    </row>
    <row r="2673" spans="1:8" x14ac:dyDescent="0.25">
      <c r="A2673" s="2">
        <v>1046</v>
      </c>
      <c r="B2673" s="2">
        <v>6820</v>
      </c>
      <c r="C2673" s="1">
        <v>1213</v>
      </c>
      <c r="D2673" s="2" t="s">
        <v>6</v>
      </c>
      <c r="E2673" s="1">
        <v>39</v>
      </c>
      <c r="F2673" s="10">
        <v>45017</v>
      </c>
      <c r="G2673" s="1">
        <v>3</v>
      </c>
      <c r="H2673">
        <f t="shared" ref="H2673:H2736" si="42">IF(A2673=A2672,H2672+C2673,B2673)</f>
        <v>18377</v>
      </c>
    </row>
    <row r="2674" spans="1:8" x14ac:dyDescent="0.25">
      <c r="A2674" s="2">
        <v>1046</v>
      </c>
      <c r="B2674" s="2">
        <v>9278</v>
      </c>
      <c r="C2674" s="2">
        <v>1485</v>
      </c>
      <c r="D2674" s="2" t="s">
        <v>4</v>
      </c>
      <c r="E2674" s="1">
        <v>42</v>
      </c>
      <c r="F2674" s="10">
        <v>45024</v>
      </c>
      <c r="G2674" s="1">
        <v>4</v>
      </c>
      <c r="H2674">
        <f t="shared" si="42"/>
        <v>19862</v>
      </c>
    </row>
    <row r="2675" spans="1:8" x14ac:dyDescent="0.25">
      <c r="A2675" s="2">
        <v>1046</v>
      </c>
      <c r="B2675" s="2">
        <v>9371</v>
      </c>
      <c r="C2675" s="2">
        <v>3527</v>
      </c>
      <c r="D2675" s="2" t="s">
        <v>4</v>
      </c>
      <c r="E2675" s="1">
        <v>42</v>
      </c>
      <c r="F2675" s="10">
        <v>45024</v>
      </c>
      <c r="G2675" s="1">
        <v>3</v>
      </c>
      <c r="H2675">
        <f t="shared" si="42"/>
        <v>23389</v>
      </c>
    </row>
    <row r="2676" spans="1:8" x14ac:dyDescent="0.25">
      <c r="A2676" s="2">
        <v>1046</v>
      </c>
      <c r="B2676" s="2">
        <v>18696</v>
      </c>
      <c r="C2676" s="2">
        <v>4211</v>
      </c>
      <c r="D2676" s="2" t="s">
        <v>4</v>
      </c>
      <c r="E2676" s="1">
        <v>43</v>
      </c>
      <c r="F2676" s="10">
        <v>45036</v>
      </c>
      <c r="G2676" s="1">
        <v>4</v>
      </c>
      <c r="H2676">
        <f t="shared" si="42"/>
        <v>27600</v>
      </c>
    </row>
    <row r="2677" spans="1:8" x14ac:dyDescent="0.25">
      <c r="A2677" s="2">
        <v>1046</v>
      </c>
      <c r="B2677" s="2">
        <v>12705</v>
      </c>
      <c r="C2677" s="2">
        <v>-4479</v>
      </c>
      <c r="D2677" s="2" t="s">
        <v>5</v>
      </c>
      <c r="E2677" s="1">
        <v>60</v>
      </c>
      <c r="F2677" s="10">
        <v>45058</v>
      </c>
      <c r="G2677" s="1">
        <v>3</v>
      </c>
      <c r="H2677">
        <f t="shared" si="42"/>
        <v>23121</v>
      </c>
    </row>
    <row r="2678" spans="1:8" x14ac:dyDescent="0.25">
      <c r="A2678" s="2">
        <v>1046</v>
      </c>
      <c r="B2678" s="2">
        <v>7013</v>
      </c>
      <c r="C2678" s="2">
        <v>-4870</v>
      </c>
      <c r="D2678" s="2" t="s">
        <v>5</v>
      </c>
      <c r="E2678" s="1">
        <v>42</v>
      </c>
      <c r="F2678" s="10">
        <v>45059</v>
      </c>
      <c r="G2678" s="1">
        <v>1</v>
      </c>
      <c r="H2678">
        <f t="shared" si="42"/>
        <v>18251</v>
      </c>
    </row>
    <row r="2679" spans="1:8" x14ac:dyDescent="0.25">
      <c r="A2679" s="2">
        <v>1046</v>
      </c>
      <c r="B2679" s="2">
        <v>8960</v>
      </c>
      <c r="C2679" s="2">
        <v>3600</v>
      </c>
      <c r="D2679" s="2" t="s">
        <v>4</v>
      </c>
      <c r="E2679" s="1">
        <v>56</v>
      </c>
      <c r="F2679" s="10">
        <v>45071</v>
      </c>
      <c r="G2679" s="1">
        <v>2</v>
      </c>
      <c r="H2679">
        <f t="shared" si="42"/>
        <v>21851</v>
      </c>
    </row>
    <row r="2680" spans="1:8" x14ac:dyDescent="0.25">
      <c r="A2680" s="2">
        <v>1046</v>
      </c>
      <c r="B2680" s="2">
        <v>17076</v>
      </c>
      <c r="C2680" s="1">
        <v>287</v>
      </c>
      <c r="D2680" s="2" t="s">
        <v>6</v>
      </c>
      <c r="E2680" s="1">
        <v>68</v>
      </c>
      <c r="F2680" s="10">
        <v>45098</v>
      </c>
      <c r="G2680" s="1">
        <v>2</v>
      </c>
      <c r="H2680">
        <f t="shared" si="42"/>
        <v>22138</v>
      </c>
    </row>
    <row r="2681" spans="1:8" x14ac:dyDescent="0.25">
      <c r="A2681" s="2">
        <v>1046</v>
      </c>
      <c r="B2681" s="2">
        <v>11485</v>
      </c>
      <c r="C2681" s="2">
        <v>-607</v>
      </c>
      <c r="D2681" s="2" t="s">
        <v>5</v>
      </c>
      <c r="E2681" s="1">
        <v>60</v>
      </c>
      <c r="F2681" s="10">
        <v>45104</v>
      </c>
      <c r="G2681" s="1">
        <v>4</v>
      </c>
      <c r="H2681">
        <f t="shared" si="42"/>
        <v>21531</v>
      </c>
    </row>
    <row r="2682" spans="1:8" x14ac:dyDescent="0.25">
      <c r="A2682" s="2">
        <v>1046</v>
      </c>
      <c r="B2682" s="2">
        <v>10612</v>
      </c>
      <c r="C2682" s="1">
        <v>-198</v>
      </c>
      <c r="D2682" s="2" t="s">
        <v>6</v>
      </c>
      <c r="E2682" s="1">
        <v>43</v>
      </c>
      <c r="F2682" s="10">
        <v>45105</v>
      </c>
      <c r="G2682" s="1">
        <v>1</v>
      </c>
      <c r="H2682">
        <f t="shared" si="42"/>
        <v>21333</v>
      </c>
    </row>
    <row r="2683" spans="1:8" x14ac:dyDescent="0.25">
      <c r="A2683" s="2">
        <v>1046</v>
      </c>
      <c r="B2683" s="2">
        <v>8910</v>
      </c>
      <c r="C2683" s="2">
        <v>3919</v>
      </c>
      <c r="D2683" s="2" t="s">
        <v>4</v>
      </c>
      <c r="E2683" s="1">
        <v>29</v>
      </c>
      <c r="F2683" s="10">
        <v>45114</v>
      </c>
      <c r="G2683" s="1">
        <v>3</v>
      </c>
      <c r="H2683">
        <f t="shared" si="42"/>
        <v>25252</v>
      </c>
    </row>
    <row r="2684" spans="1:8" x14ac:dyDescent="0.25">
      <c r="A2684" s="2">
        <v>1046</v>
      </c>
      <c r="B2684" s="2">
        <v>18652</v>
      </c>
      <c r="C2684" s="1">
        <v>-153</v>
      </c>
      <c r="D2684" s="2" t="s">
        <v>6</v>
      </c>
      <c r="E2684" s="1">
        <v>48</v>
      </c>
      <c r="F2684" s="10">
        <v>45120</v>
      </c>
      <c r="G2684" s="1">
        <v>4</v>
      </c>
      <c r="H2684">
        <f t="shared" si="42"/>
        <v>25099</v>
      </c>
    </row>
    <row r="2685" spans="1:8" x14ac:dyDescent="0.25">
      <c r="A2685" s="2">
        <v>1046</v>
      </c>
      <c r="B2685" s="2">
        <v>9340</v>
      </c>
      <c r="C2685" s="2">
        <v>2510</v>
      </c>
      <c r="D2685" s="2" t="s">
        <v>4</v>
      </c>
      <c r="E2685" s="1">
        <v>51</v>
      </c>
      <c r="F2685" s="10">
        <v>45120</v>
      </c>
      <c r="G2685" s="1">
        <v>2</v>
      </c>
      <c r="H2685">
        <f t="shared" si="42"/>
        <v>27609</v>
      </c>
    </row>
    <row r="2686" spans="1:8" x14ac:dyDescent="0.25">
      <c r="A2686" s="2">
        <v>1046</v>
      </c>
      <c r="B2686" s="2">
        <v>19303</v>
      </c>
      <c r="C2686" s="2">
        <v>4317</v>
      </c>
      <c r="D2686" s="2" t="s">
        <v>4</v>
      </c>
      <c r="E2686" s="1">
        <v>46</v>
      </c>
      <c r="F2686" s="10">
        <v>45132</v>
      </c>
      <c r="G2686" s="1">
        <v>2</v>
      </c>
      <c r="H2686">
        <f t="shared" si="42"/>
        <v>31926</v>
      </c>
    </row>
    <row r="2687" spans="1:8" x14ac:dyDescent="0.25">
      <c r="A2687" s="2">
        <v>1046</v>
      </c>
      <c r="B2687" s="2">
        <v>10762</v>
      </c>
      <c r="C2687" s="1">
        <v>197</v>
      </c>
      <c r="D2687" s="2" t="s">
        <v>6</v>
      </c>
      <c r="E2687" s="1">
        <v>49</v>
      </c>
      <c r="F2687" s="10">
        <v>45144</v>
      </c>
      <c r="G2687" s="1">
        <v>2</v>
      </c>
      <c r="H2687">
        <f t="shared" si="42"/>
        <v>32123</v>
      </c>
    </row>
    <row r="2688" spans="1:8" x14ac:dyDescent="0.25">
      <c r="A2688" s="2">
        <v>1046</v>
      </c>
      <c r="B2688" s="2">
        <v>17402</v>
      </c>
      <c r="C2688" s="2">
        <v>-2527</v>
      </c>
      <c r="D2688" s="2" t="s">
        <v>5</v>
      </c>
      <c r="E2688" s="1">
        <v>45</v>
      </c>
      <c r="F2688" s="10">
        <v>45154</v>
      </c>
      <c r="G2688" s="1">
        <v>4</v>
      </c>
      <c r="H2688">
        <f t="shared" si="42"/>
        <v>29596</v>
      </c>
    </row>
    <row r="2689" spans="1:8" x14ac:dyDescent="0.25">
      <c r="A2689" s="2">
        <v>1046</v>
      </c>
      <c r="B2689" s="2">
        <v>5262</v>
      </c>
      <c r="C2689" s="2">
        <v>930</v>
      </c>
      <c r="D2689" s="2" t="s">
        <v>4</v>
      </c>
      <c r="E2689" s="1">
        <v>36</v>
      </c>
      <c r="F2689" s="10">
        <v>45157</v>
      </c>
      <c r="G2689" s="1">
        <v>3</v>
      </c>
      <c r="H2689">
        <f t="shared" si="42"/>
        <v>30526</v>
      </c>
    </row>
    <row r="2690" spans="1:8" x14ac:dyDescent="0.25">
      <c r="A2690" s="2">
        <v>1046</v>
      </c>
      <c r="B2690" s="2">
        <v>19614</v>
      </c>
      <c r="C2690" s="2">
        <v>-2975</v>
      </c>
      <c r="D2690" s="2" t="s">
        <v>5</v>
      </c>
      <c r="E2690" s="1">
        <v>50</v>
      </c>
      <c r="F2690" s="10">
        <v>45177</v>
      </c>
      <c r="G2690" s="1">
        <v>4</v>
      </c>
      <c r="H2690">
        <f t="shared" si="42"/>
        <v>27551</v>
      </c>
    </row>
    <row r="2691" spans="1:8" x14ac:dyDescent="0.25">
      <c r="A2691" s="2">
        <v>1046</v>
      </c>
      <c r="B2691" s="2">
        <v>7589</v>
      </c>
      <c r="C2691" s="2">
        <v>-3621</v>
      </c>
      <c r="D2691" s="2" t="s">
        <v>5</v>
      </c>
      <c r="E2691" s="1">
        <v>27</v>
      </c>
      <c r="F2691" s="10">
        <v>45221</v>
      </c>
      <c r="G2691" s="1">
        <v>5</v>
      </c>
      <c r="H2691">
        <f t="shared" si="42"/>
        <v>23930</v>
      </c>
    </row>
    <row r="2692" spans="1:8" x14ac:dyDescent="0.25">
      <c r="A2692" s="2">
        <v>1046</v>
      </c>
      <c r="B2692" s="2">
        <v>16054</v>
      </c>
      <c r="C2692" s="2">
        <v>-211</v>
      </c>
      <c r="D2692" s="2" t="s">
        <v>5</v>
      </c>
      <c r="E2692" s="1">
        <v>32</v>
      </c>
      <c r="F2692" s="10">
        <v>45229</v>
      </c>
      <c r="G2692" s="1">
        <v>1</v>
      </c>
      <c r="H2692">
        <f t="shared" si="42"/>
        <v>23719</v>
      </c>
    </row>
    <row r="2693" spans="1:8" x14ac:dyDescent="0.25">
      <c r="A2693" s="2">
        <v>1046</v>
      </c>
      <c r="B2693" s="2">
        <v>17552</v>
      </c>
      <c r="C2693" s="2">
        <v>1498</v>
      </c>
      <c r="D2693" s="2" t="s">
        <v>4</v>
      </c>
      <c r="E2693" s="1">
        <v>46</v>
      </c>
      <c r="F2693" s="10">
        <v>45232</v>
      </c>
      <c r="G2693" s="1">
        <v>3</v>
      </c>
      <c r="H2693">
        <f t="shared" si="42"/>
        <v>25217</v>
      </c>
    </row>
    <row r="2694" spans="1:8" x14ac:dyDescent="0.25">
      <c r="A2694" s="2">
        <v>1046</v>
      </c>
      <c r="B2694" s="2">
        <v>9420</v>
      </c>
      <c r="C2694" s="1">
        <v>-250</v>
      </c>
      <c r="D2694" s="2" t="s">
        <v>6</v>
      </c>
      <c r="E2694" s="1">
        <v>37</v>
      </c>
      <c r="F2694" s="10">
        <v>45243</v>
      </c>
      <c r="G2694" s="1">
        <v>4</v>
      </c>
      <c r="H2694">
        <f t="shared" si="42"/>
        <v>24967</v>
      </c>
    </row>
    <row r="2695" spans="1:8" x14ac:dyDescent="0.25">
      <c r="A2695" s="2">
        <v>1046</v>
      </c>
      <c r="B2695" s="2">
        <v>10785</v>
      </c>
      <c r="C2695" s="1">
        <v>266</v>
      </c>
      <c r="D2695" s="2" t="s">
        <v>6</v>
      </c>
      <c r="E2695" s="1">
        <v>56</v>
      </c>
      <c r="F2695" s="10">
        <v>45264</v>
      </c>
      <c r="G2695" s="1">
        <v>1</v>
      </c>
      <c r="H2695">
        <f t="shared" si="42"/>
        <v>25233</v>
      </c>
    </row>
    <row r="2696" spans="1:8" x14ac:dyDescent="0.25">
      <c r="A2696" s="2">
        <v>1046</v>
      </c>
      <c r="B2696" s="2">
        <v>6821</v>
      </c>
      <c r="C2696" s="2">
        <v>-752</v>
      </c>
      <c r="D2696" s="2" t="s">
        <v>5</v>
      </c>
      <c r="E2696" s="1">
        <v>60</v>
      </c>
      <c r="F2696" s="10">
        <v>45282</v>
      </c>
      <c r="G2696" s="1">
        <v>5</v>
      </c>
      <c r="H2696">
        <f t="shared" si="42"/>
        <v>24481</v>
      </c>
    </row>
    <row r="2697" spans="1:8" x14ac:dyDescent="0.25">
      <c r="A2697" s="2">
        <v>1046</v>
      </c>
      <c r="B2697" s="2">
        <v>5394</v>
      </c>
      <c r="C2697" s="2">
        <v>-882</v>
      </c>
      <c r="D2697" s="2" t="s">
        <v>5</v>
      </c>
      <c r="E2697" s="1">
        <v>45</v>
      </c>
      <c r="F2697" s="10">
        <v>45296</v>
      </c>
      <c r="G2697" s="1">
        <v>1</v>
      </c>
      <c r="H2697">
        <f t="shared" si="42"/>
        <v>23599</v>
      </c>
    </row>
    <row r="2698" spans="1:8" x14ac:dyDescent="0.25">
      <c r="A2698" s="2">
        <v>1046</v>
      </c>
      <c r="B2698" s="2">
        <v>18577</v>
      </c>
      <c r="C2698" s="2">
        <v>1821</v>
      </c>
      <c r="D2698" s="2" t="s">
        <v>4</v>
      </c>
      <c r="E2698" s="1">
        <v>29</v>
      </c>
      <c r="F2698" s="10">
        <v>45312</v>
      </c>
      <c r="G2698" s="1">
        <v>1</v>
      </c>
      <c r="H2698">
        <f t="shared" si="42"/>
        <v>25420</v>
      </c>
    </row>
    <row r="2699" spans="1:8" x14ac:dyDescent="0.25">
      <c r="A2699" s="2">
        <v>1046</v>
      </c>
      <c r="B2699" s="2">
        <v>12240</v>
      </c>
      <c r="C2699" s="2">
        <v>3542</v>
      </c>
      <c r="D2699" s="2" t="s">
        <v>4</v>
      </c>
      <c r="E2699" s="1">
        <v>69</v>
      </c>
      <c r="F2699" s="10">
        <v>45317</v>
      </c>
      <c r="G2699" s="1">
        <v>3</v>
      </c>
      <c r="H2699">
        <f t="shared" si="42"/>
        <v>28962</v>
      </c>
    </row>
    <row r="2700" spans="1:8" x14ac:dyDescent="0.25">
      <c r="A2700" s="2">
        <v>1046</v>
      </c>
      <c r="B2700" s="2">
        <v>16189</v>
      </c>
      <c r="C2700" s="2">
        <v>-1909</v>
      </c>
      <c r="D2700" s="2" t="s">
        <v>5</v>
      </c>
      <c r="E2700" s="1">
        <v>34</v>
      </c>
      <c r="F2700" s="10">
        <v>45352</v>
      </c>
      <c r="G2700" s="1">
        <v>1</v>
      </c>
      <c r="H2700">
        <f t="shared" si="42"/>
        <v>27053</v>
      </c>
    </row>
    <row r="2701" spans="1:8" x14ac:dyDescent="0.25">
      <c r="A2701" s="2">
        <v>1046</v>
      </c>
      <c r="B2701" s="2">
        <v>7635</v>
      </c>
      <c r="C2701" s="2">
        <v>-2876</v>
      </c>
      <c r="D2701" s="2" t="s">
        <v>5</v>
      </c>
      <c r="E2701" s="1">
        <v>46</v>
      </c>
      <c r="F2701" s="10">
        <v>45381</v>
      </c>
      <c r="G2701" s="1">
        <v>1</v>
      </c>
      <c r="H2701">
        <f t="shared" si="42"/>
        <v>24177</v>
      </c>
    </row>
    <row r="2702" spans="1:8" x14ac:dyDescent="0.25">
      <c r="A2702" s="2">
        <v>1046</v>
      </c>
      <c r="B2702" s="2">
        <v>13592</v>
      </c>
      <c r="C2702" s="1">
        <v>1449</v>
      </c>
      <c r="D2702" s="2" t="s">
        <v>6</v>
      </c>
      <c r="E2702" s="1">
        <v>30</v>
      </c>
      <c r="F2702" s="10">
        <v>45393</v>
      </c>
      <c r="G2702" s="1">
        <v>5</v>
      </c>
      <c r="H2702">
        <f t="shared" si="42"/>
        <v>25626</v>
      </c>
    </row>
    <row r="2703" spans="1:8" x14ac:dyDescent="0.25">
      <c r="A2703" s="2">
        <v>1046</v>
      </c>
      <c r="B2703" s="2">
        <v>10606</v>
      </c>
      <c r="C2703" s="2">
        <v>525</v>
      </c>
      <c r="D2703" s="2" t="s">
        <v>4</v>
      </c>
      <c r="E2703" s="1">
        <v>58</v>
      </c>
      <c r="F2703" s="10">
        <v>45396</v>
      </c>
      <c r="G2703" s="1">
        <v>5</v>
      </c>
      <c r="H2703">
        <f t="shared" si="42"/>
        <v>26151</v>
      </c>
    </row>
    <row r="2704" spans="1:8" x14ac:dyDescent="0.25">
      <c r="A2704" s="2">
        <v>1046</v>
      </c>
      <c r="B2704" s="2">
        <v>7022</v>
      </c>
      <c r="C2704" s="2">
        <v>-106</v>
      </c>
      <c r="D2704" s="2" t="s">
        <v>5</v>
      </c>
      <c r="E2704" s="1">
        <v>43</v>
      </c>
      <c r="F2704" s="10">
        <v>45407</v>
      </c>
      <c r="G2704" s="1">
        <v>4</v>
      </c>
      <c r="H2704">
        <f t="shared" si="42"/>
        <v>26045</v>
      </c>
    </row>
    <row r="2705" spans="1:8" x14ac:dyDescent="0.25">
      <c r="A2705" s="2">
        <v>1046</v>
      </c>
      <c r="B2705" s="2">
        <v>18356</v>
      </c>
      <c r="C2705" s="1">
        <v>1414</v>
      </c>
      <c r="D2705" s="2" t="s">
        <v>6</v>
      </c>
      <c r="E2705" s="1">
        <v>35</v>
      </c>
      <c r="F2705" s="10">
        <v>45420</v>
      </c>
      <c r="G2705" s="1">
        <v>4</v>
      </c>
      <c r="H2705">
        <f t="shared" si="42"/>
        <v>27459</v>
      </c>
    </row>
    <row r="2706" spans="1:8" x14ac:dyDescent="0.25">
      <c r="A2706" s="2">
        <v>1046</v>
      </c>
      <c r="B2706" s="2">
        <v>5090</v>
      </c>
      <c r="C2706" s="1">
        <v>-253</v>
      </c>
      <c r="D2706" s="2" t="s">
        <v>6</v>
      </c>
      <c r="E2706" s="1">
        <v>69</v>
      </c>
      <c r="F2706" s="10">
        <v>45423</v>
      </c>
      <c r="G2706" s="1">
        <v>1</v>
      </c>
      <c r="H2706">
        <f t="shared" si="42"/>
        <v>27206</v>
      </c>
    </row>
    <row r="2707" spans="1:8" x14ac:dyDescent="0.25">
      <c r="A2707" s="2">
        <v>1046</v>
      </c>
      <c r="B2707" s="2">
        <v>18803</v>
      </c>
      <c r="C2707" s="1">
        <v>642</v>
      </c>
      <c r="D2707" s="2" t="s">
        <v>6</v>
      </c>
      <c r="E2707" s="1">
        <v>28</v>
      </c>
      <c r="F2707" s="10">
        <v>45428</v>
      </c>
      <c r="G2707" s="1">
        <v>3</v>
      </c>
      <c r="H2707">
        <f t="shared" si="42"/>
        <v>27848</v>
      </c>
    </row>
    <row r="2708" spans="1:8" x14ac:dyDescent="0.25">
      <c r="A2708" s="2">
        <v>1046</v>
      </c>
      <c r="B2708" s="2">
        <v>18348</v>
      </c>
      <c r="C2708" s="2">
        <v>-2595</v>
      </c>
      <c r="D2708" s="2" t="s">
        <v>5</v>
      </c>
      <c r="E2708" s="1">
        <v>68</v>
      </c>
      <c r="F2708" s="10">
        <v>45431</v>
      </c>
      <c r="G2708" s="1">
        <v>3</v>
      </c>
      <c r="H2708">
        <f t="shared" si="42"/>
        <v>25253</v>
      </c>
    </row>
    <row r="2709" spans="1:8" x14ac:dyDescent="0.25">
      <c r="A2709" s="2">
        <v>1046</v>
      </c>
      <c r="B2709" s="2">
        <v>13246</v>
      </c>
      <c r="C2709" s="2">
        <v>-908</v>
      </c>
      <c r="D2709" s="2" t="s">
        <v>5</v>
      </c>
      <c r="E2709" s="1">
        <v>70</v>
      </c>
      <c r="F2709" s="10">
        <v>45441</v>
      </c>
      <c r="G2709" s="1">
        <v>5</v>
      </c>
      <c r="H2709">
        <f t="shared" si="42"/>
        <v>24345</v>
      </c>
    </row>
    <row r="2710" spans="1:8" x14ac:dyDescent="0.25">
      <c r="A2710" s="2">
        <v>1046</v>
      </c>
      <c r="B2710" s="2">
        <v>10157</v>
      </c>
      <c r="C2710" s="1">
        <v>-235</v>
      </c>
      <c r="D2710" s="2" t="s">
        <v>6</v>
      </c>
      <c r="E2710" s="1">
        <v>42</v>
      </c>
      <c r="F2710" s="10">
        <v>45463</v>
      </c>
      <c r="G2710" s="1">
        <v>5</v>
      </c>
      <c r="H2710">
        <f t="shared" si="42"/>
        <v>24110</v>
      </c>
    </row>
    <row r="2711" spans="1:8" x14ac:dyDescent="0.25">
      <c r="A2711" s="2">
        <v>1046</v>
      </c>
      <c r="B2711" s="2">
        <v>17952</v>
      </c>
      <c r="C2711" s="2">
        <v>2712</v>
      </c>
      <c r="D2711" s="2" t="s">
        <v>4</v>
      </c>
      <c r="E2711" s="1">
        <v>57</v>
      </c>
      <c r="F2711" s="10">
        <v>45501</v>
      </c>
      <c r="G2711" s="1">
        <v>3</v>
      </c>
      <c r="H2711">
        <f t="shared" si="42"/>
        <v>26822</v>
      </c>
    </row>
    <row r="2712" spans="1:8" x14ac:dyDescent="0.25">
      <c r="A2712" s="2">
        <v>1046</v>
      </c>
      <c r="B2712" s="2">
        <v>15984</v>
      </c>
      <c r="C2712" s="1">
        <v>-343</v>
      </c>
      <c r="D2712" s="2" t="s">
        <v>6</v>
      </c>
      <c r="E2712" s="1">
        <v>70</v>
      </c>
      <c r="F2712" s="10">
        <v>45503</v>
      </c>
      <c r="G2712" s="1">
        <v>1</v>
      </c>
      <c r="H2712">
        <f t="shared" si="42"/>
        <v>26479</v>
      </c>
    </row>
    <row r="2713" spans="1:8" x14ac:dyDescent="0.25">
      <c r="A2713" s="2">
        <v>1046</v>
      </c>
      <c r="B2713" s="2">
        <v>13069</v>
      </c>
      <c r="C2713" s="2">
        <v>81</v>
      </c>
      <c r="D2713" s="2" t="s">
        <v>4</v>
      </c>
      <c r="E2713" s="1">
        <v>37</v>
      </c>
      <c r="F2713" s="10">
        <v>45511</v>
      </c>
      <c r="G2713" s="1">
        <v>5</v>
      </c>
      <c r="H2713">
        <f t="shared" si="42"/>
        <v>26560</v>
      </c>
    </row>
    <row r="2714" spans="1:8" x14ac:dyDescent="0.25">
      <c r="A2714" s="2">
        <v>1046</v>
      </c>
      <c r="B2714" s="2">
        <v>7932</v>
      </c>
      <c r="C2714" s="2">
        <v>1637</v>
      </c>
      <c r="D2714" s="2" t="s">
        <v>4</v>
      </c>
      <c r="E2714" s="1">
        <v>27</v>
      </c>
      <c r="F2714" s="10">
        <v>45531</v>
      </c>
      <c r="G2714" s="1">
        <v>5</v>
      </c>
      <c r="H2714">
        <f t="shared" si="42"/>
        <v>28197</v>
      </c>
    </row>
    <row r="2715" spans="1:8" x14ac:dyDescent="0.25">
      <c r="A2715" s="2">
        <v>1046</v>
      </c>
      <c r="B2715" s="2">
        <v>17258</v>
      </c>
      <c r="C2715" s="2">
        <v>-1360</v>
      </c>
      <c r="D2715" s="2" t="s">
        <v>5</v>
      </c>
      <c r="E2715" s="1">
        <v>29</v>
      </c>
      <c r="F2715" s="10">
        <v>45531</v>
      </c>
      <c r="G2715" s="1">
        <v>1</v>
      </c>
      <c r="H2715">
        <f t="shared" si="42"/>
        <v>26837</v>
      </c>
    </row>
    <row r="2716" spans="1:8" x14ac:dyDescent="0.25">
      <c r="A2716" s="2">
        <v>1046</v>
      </c>
      <c r="B2716" s="2">
        <v>16995</v>
      </c>
      <c r="C2716" s="1">
        <v>1259</v>
      </c>
      <c r="D2716" s="2" t="s">
        <v>6</v>
      </c>
      <c r="E2716" s="1">
        <v>66</v>
      </c>
      <c r="F2716" s="10">
        <v>45549</v>
      </c>
      <c r="G2716" s="1">
        <v>1</v>
      </c>
      <c r="H2716">
        <f t="shared" si="42"/>
        <v>28096</v>
      </c>
    </row>
    <row r="2717" spans="1:8" x14ac:dyDescent="0.25">
      <c r="A2717" s="2">
        <v>1046</v>
      </c>
      <c r="B2717" s="2">
        <v>13682</v>
      </c>
      <c r="C2717" s="2">
        <v>3345</v>
      </c>
      <c r="D2717" s="2" t="s">
        <v>4</v>
      </c>
      <c r="E2717" s="1">
        <v>40</v>
      </c>
      <c r="F2717" s="10">
        <v>45567</v>
      </c>
      <c r="G2717" s="2">
        <v>4</v>
      </c>
      <c r="H2717">
        <f t="shared" si="42"/>
        <v>31441</v>
      </c>
    </row>
    <row r="2718" spans="1:8" x14ac:dyDescent="0.25">
      <c r="A2718" s="2">
        <v>1046</v>
      </c>
      <c r="B2718" s="2">
        <v>9739</v>
      </c>
      <c r="C2718" s="2">
        <v>-2444</v>
      </c>
      <c r="D2718" s="2" t="s">
        <v>5</v>
      </c>
      <c r="E2718" s="1">
        <v>64</v>
      </c>
      <c r="F2718" s="10">
        <v>45589</v>
      </c>
      <c r="G2718" s="2">
        <v>4</v>
      </c>
      <c r="H2718">
        <f t="shared" si="42"/>
        <v>28997</v>
      </c>
    </row>
    <row r="2719" spans="1:8" x14ac:dyDescent="0.25">
      <c r="A2719" s="2">
        <v>1046</v>
      </c>
      <c r="B2719" s="2">
        <v>8862</v>
      </c>
      <c r="C2719" s="2">
        <v>-3642</v>
      </c>
      <c r="D2719" s="2" t="s">
        <v>5</v>
      </c>
      <c r="E2719" s="1">
        <v>69</v>
      </c>
      <c r="F2719" s="10">
        <v>45593</v>
      </c>
      <c r="G2719" s="2">
        <v>1</v>
      </c>
      <c r="H2719">
        <f t="shared" si="42"/>
        <v>25355</v>
      </c>
    </row>
    <row r="2720" spans="1:8" x14ac:dyDescent="0.25">
      <c r="A2720" s="2">
        <v>1046</v>
      </c>
      <c r="B2720" s="2">
        <v>19453</v>
      </c>
      <c r="C2720" s="2">
        <v>-748</v>
      </c>
      <c r="D2720" s="2" t="s">
        <v>5</v>
      </c>
      <c r="E2720" s="1">
        <v>29</v>
      </c>
      <c r="F2720" s="10">
        <v>45601</v>
      </c>
      <c r="G2720" s="2">
        <v>3</v>
      </c>
      <c r="H2720">
        <f t="shared" si="42"/>
        <v>24607</v>
      </c>
    </row>
    <row r="2721" spans="1:8" x14ac:dyDescent="0.25">
      <c r="A2721" s="2">
        <v>1046</v>
      </c>
      <c r="B2721" s="2">
        <v>7713</v>
      </c>
      <c r="C2721" s="1">
        <v>130</v>
      </c>
      <c r="D2721" s="2" t="s">
        <v>6</v>
      </c>
      <c r="E2721" s="1">
        <v>51</v>
      </c>
      <c r="F2721" s="10">
        <v>45611</v>
      </c>
      <c r="G2721" s="2">
        <v>5</v>
      </c>
      <c r="H2721">
        <f t="shared" si="42"/>
        <v>24737</v>
      </c>
    </row>
    <row r="2722" spans="1:8" x14ac:dyDescent="0.25">
      <c r="A2722" s="2">
        <v>1046</v>
      </c>
      <c r="B2722" s="2">
        <v>13687</v>
      </c>
      <c r="C2722" s="2">
        <v>-3153</v>
      </c>
      <c r="D2722" s="2" t="s">
        <v>5</v>
      </c>
      <c r="E2722" s="1">
        <v>52</v>
      </c>
      <c r="F2722" s="10">
        <v>45614</v>
      </c>
      <c r="G2722" s="2">
        <v>4</v>
      </c>
      <c r="H2722">
        <f t="shared" si="42"/>
        <v>21584</v>
      </c>
    </row>
    <row r="2723" spans="1:8" x14ac:dyDescent="0.25">
      <c r="A2723" s="2">
        <v>1046</v>
      </c>
      <c r="B2723" s="2">
        <v>19366</v>
      </c>
      <c r="C2723" s="2">
        <v>-3221</v>
      </c>
      <c r="D2723" s="2" t="s">
        <v>5</v>
      </c>
      <c r="E2723" s="1">
        <v>52</v>
      </c>
      <c r="F2723" s="10">
        <v>45621</v>
      </c>
      <c r="G2723" s="2">
        <v>3</v>
      </c>
      <c r="H2723">
        <f t="shared" si="42"/>
        <v>18363</v>
      </c>
    </row>
    <row r="2724" spans="1:8" x14ac:dyDescent="0.25">
      <c r="A2724" s="2">
        <v>1046</v>
      </c>
      <c r="B2724" s="2">
        <v>18630</v>
      </c>
      <c r="C2724" s="1">
        <v>1001</v>
      </c>
      <c r="D2724" s="2" t="s">
        <v>6</v>
      </c>
      <c r="E2724" s="1">
        <v>65</v>
      </c>
      <c r="F2724" s="10">
        <v>45630</v>
      </c>
      <c r="G2724" s="2">
        <v>3</v>
      </c>
      <c r="H2724">
        <f t="shared" si="42"/>
        <v>19364</v>
      </c>
    </row>
    <row r="2725" spans="1:8" x14ac:dyDescent="0.25">
      <c r="A2725" s="2">
        <v>1046</v>
      </c>
      <c r="B2725" s="2">
        <v>8061</v>
      </c>
      <c r="C2725" s="2">
        <v>4896</v>
      </c>
      <c r="D2725" s="2" t="s">
        <v>4</v>
      </c>
      <c r="E2725" s="2">
        <v>41</v>
      </c>
      <c r="F2725" s="10">
        <v>45636</v>
      </c>
      <c r="G2725" s="2">
        <v>4</v>
      </c>
      <c r="H2725">
        <f t="shared" si="42"/>
        <v>24260</v>
      </c>
    </row>
    <row r="2726" spans="1:8" x14ac:dyDescent="0.25">
      <c r="A2726" s="2">
        <v>1046</v>
      </c>
      <c r="B2726" s="2">
        <v>14996</v>
      </c>
      <c r="C2726" s="2">
        <v>4921</v>
      </c>
      <c r="D2726" s="2" t="s">
        <v>4</v>
      </c>
      <c r="E2726" s="1">
        <v>49</v>
      </c>
      <c r="F2726" s="10">
        <v>45636</v>
      </c>
      <c r="G2726" s="2">
        <v>4</v>
      </c>
      <c r="H2726">
        <f t="shared" si="42"/>
        <v>29181</v>
      </c>
    </row>
    <row r="2727" spans="1:8" x14ac:dyDescent="0.25">
      <c r="A2727" s="2">
        <v>1046</v>
      </c>
      <c r="B2727" s="2">
        <v>16865</v>
      </c>
      <c r="C2727" s="1">
        <v>-233</v>
      </c>
      <c r="D2727" s="2" t="s">
        <v>6</v>
      </c>
      <c r="E2727" s="1">
        <v>63</v>
      </c>
      <c r="F2727" s="10">
        <v>45654</v>
      </c>
      <c r="G2727" s="2">
        <v>5</v>
      </c>
      <c r="H2727">
        <f t="shared" si="42"/>
        <v>28948</v>
      </c>
    </row>
    <row r="2728" spans="1:8" x14ac:dyDescent="0.25">
      <c r="A2728" s="2">
        <v>1047</v>
      </c>
      <c r="B2728" s="2">
        <v>9530</v>
      </c>
      <c r="C2728" s="2">
        <v>-428</v>
      </c>
      <c r="D2728" s="2" t="s">
        <v>5</v>
      </c>
      <c r="E2728" s="1">
        <v>60</v>
      </c>
      <c r="F2728" s="10">
        <v>44934</v>
      </c>
      <c r="G2728" s="1">
        <v>2</v>
      </c>
      <c r="H2728">
        <f t="shared" si="42"/>
        <v>9530</v>
      </c>
    </row>
    <row r="2729" spans="1:8" x14ac:dyDescent="0.25">
      <c r="A2729" s="2">
        <v>1047</v>
      </c>
      <c r="B2729" s="2">
        <v>16182</v>
      </c>
      <c r="C2729" s="2">
        <v>2906</v>
      </c>
      <c r="D2729" s="2" t="s">
        <v>4</v>
      </c>
      <c r="E2729" s="1">
        <v>62</v>
      </c>
      <c r="F2729" s="10">
        <v>44936</v>
      </c>
      <c r="G2729" s="1">
        <v>3</v>
      </c>
      <c r="H2729">
        <f t="shared" si="42"/>
        <v>12436</v>
      </c>
    </row>
    <row r="2730" spans="1:8" x14ac:dyDescent="0.25">
      <c r="A2730" s="2">
        <v>1047</v>
      </c>
      <c r="B2730" s="2">
        <v>8016</v>
      </c>
      <c r="C2730" s="1">
        <v>1416</v>
      </c>
      <c r="D2730" s="2" t="s">
        <v>6</v>
      </c>
      <c r="E2730" s="1">
        <v>49</v>
      </c>
      <c r="F2730" s="10">
        <v>44941</v>
      </c>
      <c r="G2730" s="1">
        <v>5</v>
      </c>
      <c r="H2730">
        <f t="shared" si="42"/>
        <v>13852</v>
      </c>
    </row>
    <row r="2731" spans="1:8" x14ac:dyDescent="0.25">
      <c r="A2731" s="2">
        <v>1047</v>
      </c>
      <c r="B2731" s="2">
        <v>16623</v>
      </c>
      <c r="C2731" s="2">
        <v>417</v>
      </c>
      <c r="D2731" s="2" t="s">
        <v>4</v>
      </c>
      <c r="E2731" s="1">
        <v>41</v>
      </c>
      <c r="F2731" s="10">
        <v>44964</v>
      </c>
      <c r="G2731" s="1">
        <v>2</v>
      </c>
      <c r="H2731">
        <f t="shared" si="42"/>
        <v>14269</v>
      </c>
    </row>
    <row r="2732" spans="1:8" x14ac:dyDescent="0.25">
      <c r="A2732" s="2">
        <v>1047</v>
      </c>
      <c r="B2732" s="2">
        <v>6000</v>
      </c>
      <c r="C2732" s="1">
        <v>879</v>
      </c>
      <c r="D2732" s="2" t="s">
        <v>6</v>
      </c>
      <c r="E2732" s="1">
        <v>69</v>
      </c>
      <c r="F2732" s="10">
        <v>44989</v>
      </c>
      <c r="G2732" s="1">
        <v>3</v>
      </c>
      <c r="H2732">
        <f t="shared" si="42"/>
        <v>15148</v>
      </c>
    </row>
    <row r="2733" spans="1:8" x14ac:dyDescent="0.25">
      <c r="A2733" s="2">
        <v>1047</v>
      </c>
      <c r="B2733" s="2">
        <v>15772</v>
      </c>
      <c r="C2733" s="1">
        <v>77</v>
      </c>
      <c r="D2733" s="2" t="s">
        <v>6</v>
      </c>
      <c r="E2733" s="1">
        <v>47</v>
      </c>
      <c r="F2733" s="10">
        <v>44994</v>
      </c>
      <c r="G2733" s="1">
        <v>2</v>
      </c>
      <c r="H2733">
        <f t="shared" si="42"/>
        <v>15225</v>
      </c>
    </row>
    <row r="2734" spans="1:8" x14ac:dyDescent="0.25">
      <c r="A2734" s="2">
        <v>1047</v>
      </c>
      <c r="B2734" s="2">
        <v>17989</v>
      </c>
      <c r="C2734" s="2">
        <v>3473</v>
      </c>
      <c r="D2734" s="2" t="s">
        <v>4</v>
      </c>
      <c r="E2734" s="1">
        <v>49</v>
      </c>
      <c r="F2734" s="10">
        <v>45004</v>
      </c>
      <c r="G2734" s="1">
        <v>4</v>
      </c>
      <c r="H2734">
        <f t="shared" si="42"/>
        <v>18698</v>
      </c>
    </row>
    <row r="2735" spans="1:8" x14ac:dyDescent="0.25">
      <c r="A2735" s="2">
        <v>1047</v>
      </c>
      <c r="B2735" s="2">
        <v>12412</v>
      </c>
      <c r="C2735" s="2">
        <v>3406</v>
      </c>
      <c r="D2735" s="2" t="s">
        <v>4</v>
      </c>
      <c r="E2735" s="1">
        <v>53</v>
      </c>
      <c r="F2735" s="10">
        <v>45009</v>
      </c>
      <c r="G2735" s="1">
        <v>5</v>
      </c>
      <c r="H2735">
        <f t="shared" si="42"/>
        <v>22104</v>
      </c>
    </row>
    <row r="2736" spans="1:8" x14ac:dyDescent="0.25">
      <c r="A2736" s="2">
        <v>1047</v>
      </c>
      <c r="B2736" s="2">
        <v>18361</v>
      </c>
      <c r="C2736" s="1">
        <v>1230</v>
      </c>
      <c r="D2736" s="2" t="s">
        <v>6</v>
      </c>
      <c r="E2736" s="1">
        <v>64</v>
      </c>
      <c r="F2736" s="10">
        <v>45011</v>
      </c>
      <c r="G2736" s="1">
        <v>5</v>
      </c>
      <c r="H2736">
        <f t="shared" si="42"/>
        <v>23334</v>
      </c>
    </row>
    <row r="2737" spans="1:8" x14ac:dyDescent="0.25">
      <c r="A2737" s="2">
        <v>1047</v>
      </c>
      <c r="B2737" s="2">
        <v>6959</v>
      </c>
      <c r="C2737" s="1">
        <v>1235</v>
      </c>
      <c r="D2737" s="2" t="s">
        <v>6</v>
      </c>
      <c r="E2737" s="1">
        <v>46</v>
      </c>
      <c r="F2737" s="10">
        <v>45013</v>
      </c>
      <c r="G2737" s="1">
        <v>5</v>
      </c>
      <c r="H2737">
        <f t="shared" ref="H2737:H2800" si="43">IF(A2737=A2736,H2736+C2737,B2737)</f>
        <v>24569</v>
      </c>
    </row>
    <row r="2738" spans="1:8" x14ac:dyDescent="0.25">
      <c r="A2738" s="2">
        <v>1047</v>
      </c>
      <c r="B2738" s="2">
        <v>18422</v>
      </c>
      <c r="C2738" s="2">
        <v>-1357</v>
      </c>
      <c r="D2738" s="2" t="s">
        <v>5</v>
      </c>
      <c r="E2738" s="1">
        <v>43</v>
      </c>
      <c r="F2738" s="10">
        <v>45034</v>
      </c>
      <c r="G2738" s="1">
        <v>1</v>
      </c>
      <c r="H2738">
        <f t="shared" si="43"/>
        <v>23212</v>
      </c>
    </row>
    <row r="2739" spans="1:8" x14ac:dyDescent="0.25">
      <c r="A2739" s="2">
        <v>1047</v>
      </c>
      <c r="B2739" s="2">
        <v>17158</v>
      </c>
      <c r="C2739" s="1">
        <v>897</v>
      </c>
      <c r="D2739" s="2" t="s">
        <v>6</v>
      </c>
      <c r="E2739" s="1">
        <v>34</v>
      </c>
      <c r="F2739" s="10">
        <v>45034</v>
      </c>
      <c r="G2739" s="1">
        <v>2</v>
      </c>
      <c r="H2739">
        <f t="shared" si="43"/>
        <v>24109</v>
      </c>
    </row>
    <row r="2740" spans="1:8" x14ac:dyDescent="0.25">
      <c r="A2740" s="2">
        <v>1047</v>
      </c>
      <c r="B2740" s="2">
        <v>11589</v>
      </c>
      <c r="C2740" s="2">
        <v>-2939</v>
      </c>
      <c r="D2740" s="2" t="s">
        <v>5</v>
      </c>
      <c r="E2740" s="1">
        <v>51</v>
      </c>
      <c r="F2740" s="10">
        <v>45041</v>
      </c>
      <c r="G2740" s="1">
        <v>1</v>
      </c>
      <c r="H2740">
        <f t="shared" si="43"/>
        <v>21170</v>
      </c>
    </row>
    <row r="2741" spans="1:8" x14ac:dyDescent="0.25">
      <c r="A2741" s="2">
        <v>1047</v>
      </c>
      <c r="B2741" s="2">
        <v>5628</v>
      </c>
      <c r="C2741" s="2">
        <v>-3646</v>
      </c>
      <c r="D2741" s="2" t="s">
        <v>5</v>
      </c>
      <c r="E2741" s="1">
        <v>43</v>
      </c>
      <c r="F2741" s="10">
        <v>45058</v>
      </c>
      <c r="G2741" s="1">
        <v>2</v>
      </c>
      <c r="H2741">
        <f t="shared" si="43"/>
        <v>17524</v>
      </c>
    </row>
    <row r="2742" spans="1:8" x14ac:dyDescent="0.25">
      <c r="A2742" s="2">
        <v>1047</v>
      </c>
      <c r="B2742" s="2">
        <v>9051</v>
      </c>
      <c r="C2742" s="1">
        <v>-330</v>
      </c>
      <c r="D2742" s="2" t="s">
        <v>6</v>
      </c>
      <c r="E2742" s="1">
        <v>41</v>
      </c>
      <c r="F2742" s="10">
        <v>45060</v>
      </c>
      <c r="G2742" s="1">
        <v>1</v>
      </c>
      <c r="H2742">
        <f t="shared" si="43"/>
        <v>17194</v>
      </c>
    </row>
    <row r="2743" spans="1:8" x14ac:dyDescent="0.25">
      <c r="A2743" s="2">
        <v>1047</v>
      </c>
      <c r="B2743" s="2">
        <v>19604</v>
      </c>
      <c r="C2743" s="1">
        <v>657</v>
      </c>
      <c r="D2743" s="2" t="s">
        <v>6</v>
      </c>
      <c r="E2743" s="1">
        <v>35</v>
      </c>
      <c r="F2743" s="10">
        <v>45065</v>
      </c>
      <c r="G2743" s="1">
        <v>5</v>
      </c>
      <c r="H2743">
        <f t="shared" si="43"/>
        <v>17851</v>
      </c>
    </row>
    <row r="2744" spans="1:8" x14ac:dyDescent="0.25">
      <c r="A2744" s="2">
        <v>1047</v>
      </c>
      <c r="B2744" s="2">
        <v>7712</v>
      </c>
      <c r="C2744" s="2">
        <v>-4963</v>
      </c>
      <c r="D2744" s="2" t="s">
        <v>5</v>
      </c>
      <c r="E2744" s="1">
        <v>46</v>
      </c>
      <c r="F2744" s="10">
        <v>45068</v>
      </c>
      <c r="G2744" s="1">
        <v>3</v>
      </c>
      <c r="H2744">
        <f t="shared" si="43"/>
        <v>12888</v>
      </c>
    </row>
    <row r="2745" spans="1:8" x14ac:dyDescent="0.25">
      <c r="A2745" s="2">
        <v>1047</v>
      </c>
      <c r="B2745" s="2">
        <v>9381</v>
      </c>
      <c r="C2745" s="2">
        <v>-860</v>
      </c>
      <c r="D2745" s="2" t="s">
        <v>5</v>
      </c>
      <c r="E2745" s="1">
        <v>58</v>
      </c>
      <c r="F2745" s="10">
        <v>45074</v>
      </c>
      <c r="G2745" s="1">
        <v>3</v>
      </c>
      <c r="H2745">
        <f t="shared" si="43"/>
        <v>12028</v>
      </c>
    </row>
    <row r="2746" spans="1:8" x14ac:dyDescent="0.25">
      <c r="A2746" s="2">
        <v>1047</v>
      </c>
      <c r="B2746" s="2">
        <v>9396</v>
      </c>
      <c r="C2746" s="2">
        <v>-951</v>
      </c>
      <c r="D2746" s="2" t="s">
        <v>5</v>
      </c>
      <c r="E2746" s="1">
        <v>27</v>
      </c>
      <c r="F2746" s="10">
        <v>45076</v>
      </c>
      <c r="G2746" s="1">
        <v>3</v>
      </c>
      <c r="H2746">
        <f t="shared" si="43"/>
        <v>11077</v>
      </c>
    </row>
    <row r="2747" spans="1:8" x14ac:dyDescent="0.25">
      <c r="A2747" s="2">
        <v>1047</v>
      </c>
      <c r="B2747" s="2">
        <v>17486</v>
      </c>
      <c r="C2747" s="2">
        <v>-71</v>
      </c>
      <c r="D2747" s="2" t="s">
        <v>5</v>
      </c>
      <c r="E2747" s="1">
        <v>39</v>
      </c>
      <c r="F2747" s="10">
        <v>45091</v>
      </c>
      <c r="G2747" s="1">
        <v>4</v>
      </c>
      <c r="H2747">
        <f t="shared" si="43"/>
        <v>11006</v>
      </c>
    </row>
    <row r="2748" spans="1:8" x14ac:dyDescent="0.25">
      <c r="A2748" s="2">
        <v>1047</v>
      </c>
      <c r="B2748" s="2">
        <v>7908</v>
      </c>
      <c r="C2748" s="2">
        <v>1158</v>
      </c>
      <c r="D2748" s="2" t="s">
        <v>4</v>
      </c>
      <c r="E2748" s="1">
        <v>29</v>
      </c>
      <c r="F2748" s="10">
        <v>45101</v>
      </c>
      <c r="G2748" s="1">
        <v>3</v>
      </c>
      <c r="H2748">
        <f t="shared" si="43"/>
        <v>12164</v>
      </c>
    </row>
    <row r="2749" spans="1:8" x14ac:dyDescent="0.25">
      <c r="A2749" s="2">
        <v>1047</v>
      </c>
      <c r="B2749" s="2">
        <v>6947</v>
      </c>
      <c r="C2749" s="2">
        <v>2510</v>
      </c>
      <c r="D2749" s="2" t="s">
        <v>4</v>
      </c>
      <c r="E2749" s="1">
        <v>37</v>
      </c>
      <c r="F2749" s="10">
        <v>45108</v>
      </c>
      <c r="G2749" s="1">
        <v>1</v>
      </c>
      <c r="H2749">
        <f t="shared" si="43"/>
        <v>14674</v>
      </c>
    </row>
    <row r="2750" spans="1:8" x14ac:dyDescent="0.25">
      <c r="A2750" s="2">
        <v>1047</v>
      </c>
      <c r="B2750" s="2">
        <v>12258</v>
      </c>
      <c r="C2750" s="2">
        <v>-3553</v>
      </c>
      <c r="D2750" s="2" t="s">
        <v>5</v>
      </c>
      <c r="E2750" s="1">
        <v>54</v>
      </c>
      <c r="F2750" s="10">
        <v>45114</v>
      </c>
      <c r="G2750" s="1">
        <v>2</v>
      </c>
      <c r="H2750">
        <f t="shared" si="43"/>
        <v>11121</v>
      </c>
    </row>
    <row r="2751" spans="1:8" x14ac:dyDescent="0.25">
      <c r="A2751" s="2">
        <v>1047</v>
      </c>
      <c r="B2751" s="2">
        <v>15950</v>
      </c>
      <c r="C2751" s="1">
        <v>435</v>
      </c>
      <c r="D2751" s="2" t="s">
        <v>6</v>
      </c>
      <c r="E2751" s="1">
        <v>57</v>
      </c>
      <c r="F2751" s="10">
        <v>45124</v>
      </c>
      <c r="G2751" s="1">
        <v>4</v>
      </c>
      <c r="H2751">
        <f t="shared" si="43"/>
        <v>11556</v>
      </c>
    </row>
    <row r="2752" spans="1:8" x14ac:dyDescent="0.25">
      <c r="A2752" s="2">
        <v>1047</v>
      </c>
      <c r="B2752" s="2">
        <v>15160</v>
      </c>
      <c r="C2752" s="2">
        <v>3810</v>
      </c>
      <c r="D2752" s="2" t="s">
        <v>4</v>
      </c>
      <c r="E2752" s="1">
        <v>52</v>
      </c>
      <c r="F2752" s="10">
        <v>45128</v>
      </c>
      <c r="G2752" s="1">
        <v>1</v>
      </c>
      <c r="H2752">
        <f t="shared" si="43"/>
        <v>15366</v>
      </c>
    </row>
    <row r="2753" spans="1:8" x14ac:dyDescent="0.25">
      <c r="A2753" s="2">
        <v>1047</v>
      </c>
      <c r="B2753" s="2">
        <v>16387</v>
      </c>
      <c r="C2753" s="1">
        <v>717</v>
      </c>
      <c r="D2753" s="2" t="s">
        <v>6</v>
      </c>
      <c r="E2753" s="1">
        <v>27</v>
      </c>
      <c r="F2753" s="10">
        <v>45130</v>
      </c>
      <c r="G2753" s="1">
        <v>1</v>
      </c>
      <c r="H2753">
        <f t="shared" si="43"/>
        <v>16083</v>
      </c>
    </row>
    <row r="2754" spans="1:8" x14ac:dyDescent="0.25">
      <c r="A2754" s="2">
        <v>1047</v>
      </c>
      <c r="B2754" s="2">
        <v>18649</v>
      </c>
      <c r="C2754" s="1">
        <v>196</v>
      </c>
      <c r="D2754" s="2" t="s">
        <v>6</v>
      </c>
      <c r="E2754" s="1">
        <v>59</v>
      </c>
      <c r="F2754" s="10">
        <v>45132</v>
      </c>
      <c r="G2754" s="1">
        <v>2</v>
      </c>
      <c r="H2754">
        <f t="shared" si="43"/>
        <v>16279</v>
      </c>
    </row>
    <row r="2755" spans="1:8" x14ac:dyDescent="0.25">
      <c r="A2755" s="2">
        <v>1047</v>
      </c>
      <c r="B2755" s="2">
        <v>12118</v>
      </c>
      <c r="C2755" s="1">
        <v>1499</v>
      </c>
      <c r="D2755" s="2" t="s">
        <v>6</v>
      </c>
      <c r="E2755" s="1">
        <v>32</v>
      </c>
      <c r="F2755" s="10">
        <v>45145</v>
      </c>
      <c r="G2755" s="1">
        <v>5</v>
      </c>
      <c r="H2755">
        <f t="shared" si="43"/>
        <v>17778</v>
      </c>
    </row>
    <row r="2756" spans="1:8" x14ac:dyDescent="0.25">
      <c r="A2756" s="2">
        <v>1047</v>
      </c>
      <c r="B2756" s="2">
        <v>10840</v>
      </c>
      <c r="C2756" s="1">
        <v>755</v>
      </c>
      <c r="D2756" s="2" t="s">
        <v>6</v>
      </c>
      <c r="E2756" s="1">
        <v>35</v>
      </c>
      <c r="F2756" s="10">
        <v>45161</v>
      </c>
      <c r="G2756" s="1">
        <v>2</v>
      </c>
      <c r="H2756">
        <f t="shared" si="43"/>
        <v>18533</v>
      </c>
    </row>
    <row r="2757" spans="1:8" x14ac:dyDescent="0.25">
      <c r="A2757" s="2">
        <v>1047</v>
      </c>
      <c r="B2757" s="2">
        <v>19492</v>
      </c>
      <c r="C2757" s="2">
        <v>-1041</v>
      </c>
      <c r="D2757" s="2" t="s">
        <v>5</v>
      </c>
      <c r="E2757" s="1">
        <v>64</v>
      </c>
      <c r="F2757" s="10">
        <v>45191</v>
      </c>
      <c r="G2757" s="1">
        <v>5</v>
      </c>
      <c r="H2757">
        <f t="shared" si="43"/>
        <v>17492</v>
      </c>
    </row>
    <row r="2758" spans="1:8" x14ac:dyDescent="0.25">
      <c r="A2758" s="2">
        <v>1047</v>
      </c>
      <c r="B2758" s="2">
        <v>16716</v>
      </c>
      <c r="C2758" s="2">
        <v>672</v>
      </c>
      <c r="D2758" s="2" t="s">
        <v>4</v>
      </c>
      <c r="E2758" s="1">
        <v>34</v>
      </c>
      <c r="F2758" s="10">
        <v>45194</v>
      </c>
      <c r="G2758" s="1">
        <v>5</v>
      </c>
      <c r="H2758">
        <f t="shared" si="43"/>
        <v>18164</v>
      </c>
    </row>
    <row r="2759" spans="1:8" x14ac:dyDescent="0.25">
      <c r="A2759" s="2">
        <v>1047</v>
      </c>
      <c r="B2759" s="2">
        <v>10575</v>
      </c>
      <c r="C2759" s="1">
        <v>418</v>
      </c>
      <c r="D2759" s="2" t="s">
        <v>6</v>
      </c>
      <c r="E2759" s="1">
        <v>66</v>
      </c>
      <c r="F2759" s="10">
        <v>45199</v>
      </c>
      <c r="G2759" s="1">
        <v>3</v>
      </c>
      <c r="H2759">
        <f t="shared" si="43"/>
        <v>18582</v>
      </c>
    </row>
    <row r="2760" spans="1:8" x14ac:dyDescent="0.25">
      <c r="A2760" s="2">
        <v>1047</v>
      </c>
      <c r="B2760" s="2">
        <v>19364</v>
      </c>
      <c r="C2760" s="2">
        <v>-2417</v>
      </c>
      <c r="D2760" s="2" t="s">
        <v>5</v>
      </c>
      <c r="E2760" s="1">
        <v>60</v>
      </c>
      <c r="F2760" s="10">
        <v>45201</v>
      </c>
      <c r="G2760" s="1">
        <v>5</v>
      </c>
      <c r="H2760">
        <f t="shared" si="43"/>
        <v>16165</v>
      </c>
    </row>
    <row r="2761" spans="1:8" x14ac:dyDescent="0.25">
      <c r="A2761" s="2">
        <v>1047</v>
      </c>
      <c r="B2761" s="2">
        <v>6106</v>
      </c>
      <c r="C2761" s="2">
        <v>3663</v>
      </c>
      <c r="D2761" s="2" t="s">
        <v>4</v>
      </c>
      <c r="E2761" s="1">
        <v>61</v>
      </c>
      <c r="F2761" s="10">
        <v>45221</v>
      </c>
      <c r="G2761" s="1">
        <v>3</v>
      </c>
      <c r="H2761">
        <f t="shared" si="43"/>
        <v>19828</v>
      </c>
    </row>
    <row r="2762" spans="1:8" x14ac:dyDescent="0.25">
      <c r="A2762" s="2">
        <v>1047</v>
      </c>
      <c r="B2762" s="2">
        <v>18745</v>
      </c>
      <c r="C2762" s="2">
        <v>1404</v>
      </c>
      <c r="D2762" s="2" t="s">
        <v>4</v>
      </c>
      <c r="E2762" s="1">
        <v>68</v>
      </c>
      <c r="F2762" s="10">
        <v>45235</v>
      </c>
      <c r="G2762" s="1">
        <v>1</v>
      </c>
      <c r="H2762">
        <f t="shared" si="43"/>
        <v>21232</v>
      </c>
    </row>
    <row r="2763" spans="1:8" x14ac:dyDescent="0.25">
      <c r="A2763" s="2">
        <v>1047</v>
      </c>
      <c r="B2763" s="2">
        <v>5925</v>
      </c>
      <c r="C2763" s="1">
        <v>1357</v>
      </c>
      <c r="D2763" s="2" t="s">
        <v>6</v>
      </c>
      <c r="E2763" s="1">
        <v>30</v>
      </c>
      <c r="F2763" s="10">
        <v>45235</v>
      </c>
      <c r="G2763" s="1">
        <v>2</v>
      </c>
      <c r="H2763">
        <f t="shared" si="43"/>
        <v>22589</v>
      </c>
    </row>
    <row r="2764" spans="1:8" x14ac:dyDescent="0.25">
      <c r="A2764" s="2">
        <v>1047</v>
      </c>
      <c r="B2764" s="2">
        <v>12968</v>
      </c>
      <c r="C2764" s="2">
        <v>4092</v>
      </c>
      <c r="D2764" s="2" t="s">
        <v>4</v>
      </c>
      <c r="E2764" s="1">
        <v>47</v>
      </c>
      <c r="F2764" s="10">
        <v>45238</v>
      </c>
      <c r="G2764" s="1">
        <v>1</v>
      </c>
      <c r="H2764">
        <f t="shared" si="43"/>
        <v>26681</v>
      </c>
    </row>
    <row r="2765" spans="1:8" x14ac:dyDescent="0.25">
      <c r="A2765" s="2">
        <v>1047</v>
      </c>
      <c r="B2765" s="2">
        <v>6960</v>
      </c>
      <c r="C2765" s="1">
        <v>-195</v>
      </c>
      <c r="D2765" s="2" t="s">
        <v>6</v>
      </c>
      <c r="E2765" s="1">
        <v>38</v>
      </c>
      <c r="F2765" s="10">
        <v>45258</v>
      </c>
      <c r="G2765" s="1">
        <v>5</v>
      </c>
      <c r="H2765">
        <f t="shared" si="43"/>
        <v>26486</v>
      </c>
    </row>
    <row r="2766" spans="1:8" x14ac:dyDescent="0.25">
      <c r="A2766" s="2">
        <v>1047</v>
      </c>
      <c r="B2766" s="2">
        <v>10765</v>
      </c>
      <c r="C2766" s="2">
        <v>382</v>
      </c>
      <c r="D2766" s="2" t="s">
        <v>4</v>
      </c>
      <c r="E2766" s="1">
        <v>65</v>
      </c>
      <c r="F2766" s="10">
        <v>45260</v>
      </c>
      <c r="G2766" s="1">
        <v>1</v>
      </c>
      <c r="H2766">
        <f t="shared" si="43"/>
        <v>26868</v>
      </c>
    </row>
    <row r="2767" spans="1:8" x14ac:dyDescent="0.25">
      <c r="A2767" s="2">
        <v>1047</v>
      </c>
      <c r="B2767" s="2">
        <v>16102</v>
      </c>
      <c r="C2767" s="2">
        <v>3567</v>
      </c>
      <c r="D2767" s="2" t="s">
        <v>4</v>
      </c>
      <c r="E2767" s="1">
        <v>28</v>
      </c>
      <c r="F2767" s="10">
        <v>45295</v>
      </c>
      <c r="G2767" s="1">
        <v>4</v>
      </c>
      <c r="H2767">
        <f t="shared" si="43"/>
        <v>30435</v>
      </c>
    </row>
    <row r="2768" spans="1:8" x14ac:dyDescent="0.25">
      <c r="A2768" s="2">
        <v>1047</v>
      </c>
      <c r="B2768" s="2">
        <v>15449</v>
      </c>
      <c r="C2768" s="2">
        <v>-584</v>
      </c>
      <c r="D2768" s="2" t="s">
        <v>5</v>
      </c>
      <c r="E2768" s="1">
        <v>35</v>
      </c>
      <c r="F2768" s="10">
        <v>45295</v>
      </c>
      <c r="G2768" s="1">
        <v>4</v>
      </c>
      <c r="H2768">
        <f t="shared" si="43"/>
        <v>29851</v>
      </c>
    </row>
    <row r="2769" spans="1:8" x14ac:dyDescent="0.25">
      <c r="A2769" s="2">
        <v>1047</v>
      </c>
      <c r="B2769" s="2">
        <v>13728</v>
      </c>
      <c r="C2769" s="1">
        <v>625</v>
      </c>
      <c r="D2769" s="2" t="s">
        <v>6</v>
      </c>
      <c r="E2769" s="1">
        <v>32</v>
      </c>
      <c r="F2769" s="10">
        <v>45296</v>
      </c>
      <c r="G2769" s="1">
        <v>5</v>
      </c>
      <c r="H2769">
        <f t="shared" si="43"/>
        <v>30476</v>
      </c>
    </row>
    <row r="2770" spans="1:8" x14ac:dyDescent="0.25">
      <c r="A2770" s="2">
        <v>1047</v>
      </c>
      <c r="B2770" s="2">
        <v>15883</v>
      </c>
      <c r="C2770" s="2">
        <v>4643</v>
      </c>
      <c r="D2770" s="2" t="s">
        <v>4</v>
      </c>
      <c r="E2770" s="1">
        <v>48</v>
      </c>
      <c r="F2770" s="10">
        <v>45311</v>
      </c>
      <c r="G2770" s="1">
        <v>1</v>
      </c>
      <c r="H2770">
        <f t="shared" si="43"/>
        <v>35119</v>
      </c>
    </row>
    <row r="2771" spans="1:8" x14ac:dyDescent="0.25">
      <c r="A2771" s="2">
        <v>1047</v>
      </c>
      <c r="B2771" s="2">
        <v>16546</v>
      </c>
      <c r="C2771" s="2">
        <v>3919</v>
      </c>
      <c r="D2771" s="2" t="s">
        <v>4</v>
      </c>
      <c r="E2771" s="1">
        <v>55</v>
      </c>
      <c r="F2771" s="10">
        <v>45333</v>
      </c>
      <c r="G2771" s="1">
        <v>2</v>
      </c>
      <c r="H2771">
        <f t="shared" si="43"/>
        <v>39038</v>
      </c>
    </row>
    <row r="2772" spans="1:8" x14ac:dyDescent="0.25">
      <c r="A2772" s="2">
        <v>1047</v>
      </c>
      <c r="B2772" s="2">
        <v>7278</v>
      </c>
      <c r="C2772" s="2">
        <v>306</v>
      </c>
      <c r="D2772" s="2" t="s">
        <v>4</v>
      </c>
      <c r="E2772" s="1">
        <v>56</v>
      </c>
      <c r="F2772" s="10">
        <v>45342</v>
      </c>
      <c r="G2772" s="1">
        <v>1</v>
      </c>
      <c r="H2772">
        <f t="shared" si="43"/>
        <v>39344</v>
      </c>
    </row>
    <row r="2773" spans="1:8" x14ac:dyDescent="0.25">
      <c r="A2773" s="2">
        <v>1047</v>
      </c>
      <c r="B2773" s="2">
        <v>15081</v>
      </c>
      <c r="C2773" s="2">
        <v>4999</v>
      </c>
      <c r="D2773" s="2" t="s">
        <v>4</v>
      </c>
      <c r="E2773" s="1">
        <v>66</v>
      </c>
      <c r="F2773" s="10">
        <v>45344</v>
      </c>
      <c r="G2773" s="1">
        <v>4</v>
      </c>
      <c r="H2773">
        <f t="shared" si="43"/>
        <v>44343</v>
      </c>
    </row>
    <row r="2774" spans="1:8" x14ac:dyDescent="0.25">
      <c r="A2774" s="2">
        <v>1047</v>
      </c>
      <c r="B2774" s="2">
        <v>15205</v>
      </c>
      <c r="C2774" s="1">
        <v>-51</v>
      </c>
      <c r="D2774" s="2" t="s">
        <v>6</v>
      </c>
      <c r="E2774" s="1">
        <v>57</v>
      </c>
      <c r="F2774" s="10">
        <v>45345</v>
      </c>
      <c r="G2774" s="1">
        <v>3</v>
      </c>
      <c r="H2774">
        <f t="shared" si="43"/>
        <v>44292</v>
      </c>
    </row>
    <row r="2775" spans="1:8" x14ac:dyDescent="0.25">
      <c r="A2775" s="2">
        <v>1047</v>
      </c>
      <c r="B2775" s="2">
        <v>14352</v>
      </c>
      <c r="C2775" s="1">
        <v>-112</v>
      </c>
      <c r="D2775" s="2" t="s">
        <v>6</v>
      </c>
      <c r="E2775" s="1">
        <v>51</v>
      </c>
      <c r="F2775" s="10">
        <v>45346</v>
      </c>
      <c r="G2775" s="1">
        <v>4</v>
      </c>
      <c r="H2775">
        <f t="shared" si="43"/>
        <v>44180</v>
      </c>
    </row>
    <row r="2776" spans="1:8" x14ac:dyDescent="0.25">
      <c r="A2776" s="2">
        <v>1047</v>
      </c>
      <c r="B2776" s="2">
        <v>8878</v>
      </c>
      <c r="C2776" s="2">
        <v>158</v>
      </c>
      <c r="D2776" s="2" t="s">
        <v>4</v>
      </c>
      <c r="E2776" s="1">
        <v>54</v>
      </c>
      <c r="F2776" s="10">
        <v>45355</v>
      </c>
      <c r="G2776" s="1">
        <v>1</v>
      </c>
      <c r="H2776">
        <f t="shared" si="43"/>
        <v>44338</v>
      </c>
    </row>
    <row r="2777" spans="1:8" x14ac:dyDescent="0.25">
      <c r="A2777" s="2">
        <v>1047</v>
      </c>
      <c r="B2777" s="2">
        <v>16092</v>
      </c>
      <c r="C2777" s="2">
        <v>811</v>
      </c>
      <c r="D2777" s="2" t="s">
        <v>4</v>
      </c>
      <c r="E2777" s="1">
        <v>44</v>
      </c>
      <c r="F2777" s="10">
        <v>45365</v>
      </c>
      <c r="G2777" s="1">
        <v>1</v>
      </c>
      <c r="H2777">
        <f t="shared" si="43"/>
        <v>45149</v>
      </c>
    </row>
    <row r="2778" spans="1:8" x14ac:dyDescent="0.25">
      <c r="A2778" s="2">
        <v>1047</v>
      </c>
      <c r="B2778" s="2">
        <v>12876</v>
      </c>
      <c r="C2778" s="2">
        <v>-4171</v>
      </c>
      <c r="D2778" s="2" t="s">
        <v>5</v>
      </c>
      <c r="E2778" s="1">
        <v>68</v>
      </c>
      <c r="F2778" s="10">
        <v>45389</v>
      </c>
      <c r="G2778" s="1">
        <v>5</v>
      </c>
      <c r="H2778">
        <f t="shared" si="43"/>
        <v>40978</v>
      </c>
    </row>
    <row r="2779" spans="1:8" x14ac:dyDescent="0.25">
      <c r="A2779" s="2">
        <v>1047</v>
      </c>
      <c r="B2779" s="2">
        <v>17194</v>
      </c>
      <c r="C2779" s="2">
        <v>-2176</v>
      </c>
      <c r="D2779" s="2" t="s">
        <v>5</v>
      </c>
      <c r="E2779" s="1">
        <v>49</v>
      </c>
      <c r="F2779" s="10">
        <v>45392</v>
      </c>
      <c r="G2779" s="1">
        <v>4</v>
      </c>
      <c r="H2779">
        <f t="shared" si="43"/>
        <v>38802</v>
      </c>
    </row>
    <row r="2780" spans="1:8" x14ac:dyDescent="0.25">
      <c r="A2780" s="2">
        <v>1047</v>
      </c>
      <c r="B2780" s="2">
        <v>19905</v>
      </c>
      <c r="C2780" s="1">
        <v>1084</v>
      </c>
      <c r="D2780" s="2" t="s">
        <v>6</v>
      </c>
      <c r="E2780" s="1">
        <v>69</v>
      </c>
      <c r="F2780" s="10">
        <v>45393</v>
      </c>
      <c r="G2780" s="1">
        <v>3</v>
      </c>
      <c r="H2780">
        <f t="shared" si="43"/>
        <v>39886</v>
      </c>
    </row>
    <row r="2781" spans="1:8" x14ac:dyDescent="0.25">
      <c r="A2781" s="2">
        <v>1047</v>
      </c>
      <c r="B2781" s="2">
        <v>10386</v>
      </c>
      <c r="C2781" s="2">
        <v>3187</v>
      </c>
      <c r="D2781" s="2" t="s">
        <v>4</v>
      </c>
      <c r="E2781" s="1">
        <v>40</v>
      </c>
      <c r="F2781" s="10">
        <v>45401</v>
      </c>
      <c r="G2781" s="1">
        <v>2</v>
      </c>
      <c r="H2781">
        <f t="shared" si="43"/>
        <v>43073</v>
      </c>
    </row>
    <row r="2782" spans="1:8" x14ac:dyDescent="0.25">
      <c r="A2782" s="2">
        <v>1047</v>
      </c>
      <c r="B2782" s="2">
        <v>16174</v>
      </c>
      <c r="C2782" s="2">
        <v>-4599</v>
      </c>
      <c r="D2782" s="2" t="s">
        <v>5</v>
      </c>
      <c r="E2782" s="1">
        <v>70</v>
      </c>
      <c r="F2782" s="10">
        <v>45408</v>
      </c>
      <c r="G2782" s="1">
        <v>4</v>
      </c>
      <c r="H2782">
        <f t="shared" si="43"/>
        <v>38474</v>
      </c>
    </row>
    <row r="2783" spans="1:8" x14ac:dyDescent="0.25">
      <c r="A2783" s="2">
        <v>1047</v>
      </c>
      <c r="B2783" s="2">
        <v>14888</v>
      </c>
      <c r="C2783" s="2">
        <v>-3808</v>
      </c>
      <c r="D2783" s="2" t="s">
        <v>5</v>
      </c>
      <c r="E2783" s="1">
        <v>46</v>
      </c>
      <c r="F2783" s="10">
        <v>45410</v>
      </c>
      <c r="G2783" s="1">
        <v>4</v>
      </c>
      <c r="H2783">
        <f t="shared" si="43"/>
        <v>34666</v>
      </c>
    </row>
    <row r="2784" spans="1:8" x14ac:dyDescent="0.25">
      <c r="A2784" s="2">
        <v>1047</v>
      </c>
      <c r="B2784" s="2">
        <v>9900</v>
      </c>
      <c r="C2784" s="2">
        <v>-1790</v>
      </c>
      <c r="D2784" s="2" t="s">
        <v>5</v>
      </c>
      <c r="E2784" s="1">
        <v>31</v>
      </c>
      <c r="F2784" s="10">
        <v>45412</v>
      </c>
      <c r="G2784" s="1">
        <v>4</v>
      </c>
      <c r="H2784">
        <f t="shared" si="43"/>
        <v>32876</v>
      </c>
    </row>
    <row r="2785" spans="1:8" x14ac:dyDescent="0.25">
      <c r="A2785" s="2">
        <v>1047</v>
      </c>
      <c r="B2785" s="2">
        <v>16303</v>
      </c>
      <c r="C2785" s="1">
        <v>813</v>
      </c>
      <c r="D2785" s="2" t="s">
        <v>6</v>
      </c>
      <c r="E2785" s="1">
        <v>69</v>
      </c>
      <c r="F2785" s="10">
        <v>45428</v>
      </c>
      <c r="G2785" s="1">
        <v>4</v>
      </c>
      <c r="H2785">
        <f t="shared" si="43"/>
        <v>33689</v>
      </c>
    </row>
    <row r="2786" spans="1:8" x14ac:dyDescent="0.25">
      <c r="A2786" s="2">
        <v>1047</v>
      </c>
      <c r="B2786" s="2">
        <v>12963</v>
      </c>
      <c r="C2786" s="2">
        <v>-1935</v>
      </c>
      <c r="D2786" s="2" t="s">
        <v>5</v>
      </c>
      <c r="E2786" s="2">
        <v>34</v>
      </c>
      <c r="F2786" s="10">
        <v>45445</v>
      </c>
      <c r="G2786" s="2">
        <v>2</v>
      </c>
      <c r="H2786">
        <f t="shared" si="43"/>
        <v>31754</v>
      </c>
    </row>
    <row r="2787" spans="1:8" x14ac:dyDescent="0.25">
      <c r="A2787" s="2">
        <v>1047</v>
      </c>
      <c r="B2787" s="2">
        <v>5234</v>
      </c>
      <c r="C2787" s="2">
        <v>-1450</v>
      </c>
      <c r="D2787" s="2" t="s">
        <v>5</v>
      </c>
      <c r="E2787" s="1">
        <v>34</v>
      </c>
      <c r="F2787" s="10">
        <v>45452</v>
      </c>
      <c r="G2787" s="1">
        <v>3</v>
      </c>
      <c r="H2787">
        <f t="shared" si="43"/>
        <v>30304</v>
      </c>
    </row>
    <row r="2788" spans="1:8" x14ac:dyDescent="0.25">
      <c r="A2788" s="2">
        <v>1047</v>
      </c>
      <c r="B2788" s="2">
        <v>13029</v>
      </c>
      <c r="C2788" s="2">
        <v>-1178</v>
      </c>
      <c r="D2788" s="2" t="s">
        <v>5</v>
      </c>
      <c r="E2788" s="1">
        <v>28</v>
      </c>
      <c r="F2788" s="10">
        <v>45459</v>
      </c>
      <c r="G2788" s="1">
        <v>4</v>
      </c>
      <c r="H2788">
        <f t="shared" si="43"/>
        <v>29126</v>
      </c>
    </row>
    <row r="2789" spans="1:8" x14ac:dyDescent="0.25">
      <c r="A2789" s="2">
        <v>1047</v>
      </c>
      <c r="B2789" s="2">
        <v>7096</v>
      </c>
      <c r="C2789" s="2">
        <v>-196</v>
      </c>
      <c r="D2789" s="2" t="s">
        <v>5</v>
      </c>
      <c r="E2789" s="1">
        <v>39</v>
      </c>
      <c r="F2789" s="10">
        <v>45459</v>
      </c>
      <c r="G2789" s="1">
        <v>1</v>
      </c>
      <c r="H2789">
        <f t="shared" si="43"/>
        <v>28930</v>
      </c>
    </row>
    <row r="2790" spans="1:8" x14ac:dyDescent="0.25">
      <c r="A2790" s="2">
        <v>1047</v>
      </c>
      <c r="B2790" s="2">
        <v>7542</v>
      </c>
      <c r="C2790" s="2">
        <v>4104</v>
      </c>
      <c r="D2790" s="2" t="s">
        <v>4</v>
      </c>
      <c r="E2790" s="1">
        <v>62</v>
      </c>
      <c r="F2790" s="10">
        <v>45462</v>
      </c>
      <c r="G2790" s="1">
        <v>4</v>
      </c>
      <c r="H2790">
        <f t="shared" si="43"/>
        <v>33034</v>
      </c>
    </row>
    <row r="2791" spans="1:8" x14ac:dyDescent="0.25">
      <c r="A2791" s="2">
        <v>1047</v>
      </c>
      <c r="B2791" s="2">
        <v>11587</v>
      </c>
      <c r="C2791" s="1">
        <v>1477</v>
      </c>
      <c r="D2791" s="2" t="s">
        <v>6</v>
      </c>
      <c r="E2791" s="1">
        <v>63</v>
      </c>
      <c r="F2791" s="10">
        <v>45465</v>
      </c>
      <c r="G2791" s="1">
        <v>2</v>
      </c>
      <c r="H2791">
        <f t="shared" si="43"/>
        <v>34511</v>
      </c>
    </row>
    <row r="2792" spans="1:8" x14ac:dyDescent="0.25">
      <c r="A2792" s="2">
        <v>1047</v>
      </c>
      <c r="B2792" s="2">
        <v>13207</v>
      </c>
      <c r="C2792" s="2">
        <v>515</v>
      </c>
      <c r="D2792" s="2" t="s">
        <v>4</v>
      </c>
      <c r="E2792" s="1">
        <v>33</v>
      </c>
      <c r="F2792" s="10">
        <v>45509</v>
      </c>
      <c r="G2792" s="1">
        <v>2</v>
      </c>
      <c r="H2792">
        <f t="shared" si="43"/>
        <v>35026</v>
      </c>
    </row>
    <row r="2793" spans="1:8" x14ac:dyDescent="0.25">
      <c r="A2793" s="2">
        <v>1047</v>
      </c>
      <c r="B2793" s="2">
        <v>9617</v>
      </c>
      <c r="C2793" s="2">
        <v>-3409</v>
      </c>
      <c r="D2793" s="2" t="s">
        <v>5</v>
      </c>
      <c r="E2793" s="1">
        <v>38</v>
      </c>
      <c r="F2793" s="10">
        <v>45519</v>
      </c>
      <c r="G2793" s="1">
        <v>2</v>
      </c>
      <c r="H2793">
        <f t="shared" si="43"/>
        <v>31617</v>
      </c>
    </row>
    <row r="2794" spans="1:8" x14ac:dyDescent="0.25">
      <c r="A2794" s="2">
        <v>1047</v>
      </c>
      <c r="B2794" s="2">
        <v>17797</v>
      </c>
      <c r="C2794" s="2">
        <v>1382</v>
      </c>
      <c r="D2794" s="2" t="s">
        <v>4</v>
      </c>
      <c r="E2794" s="1">
        <v>32</v>
      </c>
      <c r="F2794" s="10">
        <v>45530</v>
      </c>
      <c r="G2794" s="1">
        <v>1</v>
      </c>
      <c r="H2794">
        <f t="shared" si="43"/>
        <v>32999</v>
      </c>
    </row>
    <row r="2795" spans="1:8" x14ac:dyDescent="0.25">
      <c r="A2795" s="2">
        <v>1047</v>
      </c>
      <c r="B2795" s="2">
        <v>6938</v>
      </c>
      <c r="C2795" s="2">
        <v>2470</v>
      </c>
      <c r="D2795" s="2" t="s">
        <v>4</v>
      </c>
      <c r="E2795" s="1">
        <v>29</v>
      </c>
      <c r="F2795" s="10">
        <v>45541</v>
      </c>
      <c r="G2795" s="1">
        <v>2</v>
      </c>
      <c r="H2795">
        <f t="shared" si="43"/>
        <v>35469</v>
      </c>
    </row>
    <row r="2796" spans="1:8" x14ac:dyDescent="0.25">
      <c r="A2796" s="2">
        <v>1047</v>
      </c>
      <c r="B2796" s="2">
        <v>7996</v>
      </c>
      <c r="C2796" s="2">
        <v>-4165</v>
      </c>
      <c r="D2796" s="2" t="s">
        <v>5</v>
      </c>
      <c r="E2796" s="1">
        <v>34</v>
      </c>
      <c r="F2796" s="10">
        <v>45542</v>
      </c>
      <c r="G2796" s="1">
        <v>1</v>
      </c>
      <c r="H2796">
        <f t="shared" si="43"/>
        <v>31304</v>
      </c>
    </row>
    <row r="2797" spans="1:8" x14ac:dyDescent="0.25">
      <c r="A2797" s="2">
        <v>1047</v>
      </c>
      <c r="B2797" s="2">
        <v>12219</v>
      </c>
      <c r="C2797" s="2">
        <v>-2105</v>
      </c>
      <c r="D2797" s="2" t="s">
        <v>5</v>
      </c>
      <c r="E2797" s="1">
        <v>48</v>
      </c>
      <c r="F2797" s="10">
        <v>45553</v>
      </c>
      <c r="G2797" s="1">
        <v>4</v>
      </c>
      <c r="H2797">
        <f t="shared" si="43"/>
        <v>29199</v>
      </c>
    </row>
    <row r="2798" spans="1:8" x14ac:dyDescent="0.25">
      <c r="A2798" s="2">
        <v>1047</v>
      </c>
      <c r="B2798" s="2">
        <v>18305</v>
      </c>
      <c r="C2798" s="2">
        <v>2032</v>
      </c>
      <c r="D2798" s="2" t="s">
        <v>4</v>
      </c>
      <c r="E2798" s="1">
        <v>41</v>
      </c>
      <c r="F2798" s="10">
        <v>45567</v>
      </c>
      <c r="G2798" s="2">
        <v>3</v>
      </c>
      <c r="H2798">
        <f t="shared" si="43"/>
        <v>31231</v>
      </c>
    </row>
    <row r="2799" spans="1:8" x14ac:dyDescent="0.25">
      <c r="A2799" s="2">
        <v>1047</v>
      </c>
      <c r="B2799" s="2">
        <v>14815</v>
      </c>
      <c r="C2799" s="2">
        <v>975</v>
      </c>
      <c r="D2799" s="2" t="s">
        <v>4</v>
      </c>
      <c r="E2799" s="1">
        <v>41</v>
      </c>
      <c r="F2799" s="10">
        <v>45569</v>
      </c>
      <c r="G2799" s="2">
        <v>5</v>
      </c>
      <c r="H2799">
        <f t="shared" si="43"/>
        <v>32206</v>
      </c>
    </row>
    <row r="2800" spans="1:8" x14ac:dyDescent="0.25">
      <c r="A2800" s="2">
        <v>1047</v>
      </c>
      <c r="B2800" s="2">
        <v>19523</v>
      </c>
      <c r="C2800" s="1">
        <v>-264</v>
      </c>
      <c r="D2800" s="2" t="s">
        <v>6</v>
      </c>
      <c r="E2800" s="1">
        <v>30</v>
      </c>
      <c r="F2800" s="10">
        <v>45575</v>
      </c>
      <c r="G2800" s="2">
        <v>5</v>
      </c>
      <c r="H2800">
        <f t="shared" si="43"/>
        <v>31942</v>
      </c>
    </row>
    <row r="2801" spans="1:8" x14ac:dyDescent="0.25">
      <c r="A2801" s="2">
        <v>1047</v>
      </c>
      <c r="B2801" s="2">
        <v>9387</v>
      </c>
      <c r="C2801" s="2">
        <v>328</v>
      </c>
      <c r="D2801" s="2" t="s">
        <v>4</v>
      </c>
      <c r="E2801" s="1">
        <v>53</v>
      </c>
      <c r="F2801" s="10">
        <v>45578</v>
      </c>
      <c r="G2801" s="2">
        <v>5</v>
      </c>
      <c r="H2801">
        <f t="shared" ref="H2801:H2864" si="44">IF(A2801=A2800,H2800+C2801,B2801)</f>
        <v>32270</v>
      </c>
    </row>
    <row r="2802" spans="1:8" x14ac:dyDescent="0.25">
      <c r="A2802" s="2">
        <v>1047</v>
      </c>
      <c r="B2802" s="2">
        <v>6962</v>
      </c>
      <c r="C2802" s="2">
        <v>-515</v>
      </c>
      <c r="D2802" s="2" t="s">
        <v>5</v>
      </c>
      <c r="E2802" s="1">
        <v>44</v>
      </c>
      <c r="F2802" s="10">
        <v>45607</v>
      </c>
      <c r="G2802" s="2">
        <v>1</v>
      </c>
      <c r="H2802">
        <f t="shared" si="44"/>
        <v>31755</v>
      </c>
    </row>
    <row r="2803" spans="1:8" x14ac:dyDescent="0.25">
      <c r="A2803" s="2">
        <v>1047</v>
      </c>
      <c r="B2803" s="2">
        <v>15716</v>
      </c>
      <c r="C2803" s="2">
        <v>-3515</v>
      </c>
      <c r="D2803" s="2" t="s">
        <v>5</v>
      </c>
      <c r="E2803" s="1">
        <v>33</v>
      </c>
      <c r="F2803" s="10">
        <v>45619</v>
      </c>
      <c r="G2803" s="2">
        <v>4</v>
      </c>
      <c r="H2803">
        <f t="shared" si="44"/>
        <v>28240</v>
      </c>
    </row>
    <row r="2804" spans="1:8" x14ac:dyDescent="0.25">
      <c r="A2804" s="2">
        <v>1047</v>
      </c>
      <c r="B2804" s="2">
        <v>14361</v>
      </c>
      <c r="C2804" s="2">
        <v>2534</v>
      </c>
      <c r="D2804" s="2" t="s">
        <v>4</v>
      </c>
      <c r="E2804" s="1">
        <v>66</v>
      </c>
      <c r="F2804" s="10">
        <v>45619</v>
      </c>
      <c r="G2804" s="2">
        <v>3</v>
      </c>
      <c r="H2804">
        <f t="shared" si="44"/>
        <v>30774</v>
      </c>
    </row>
    <row r="2805" spans="1:8" x14ac:dyDescent="0.25">
      <c r="A2805" s="2">
        <v>1047</v>
      </c>
      <c r="B2805" s="2">
        <v>15398</v>
      </c>
      <c r="C2805" s="1">
        <v>1225</v>
      </c>
      <c r="D2805" s="2" t="s">
        <v>6</v>
      </c>
      <c r="E2805" s="1">
        <v>49</v>
      </c>
      <c r="F2805" s="10">
        <v>45620</v>
      </c>
      <c r="G2805" s="2">
        <v>5</v>
      </c>
      <c r="H2805">
        <f t="shared" si="44"/>
        <v>31999</v>
      </c>
    </row>
    <row r="2806" spans="1:8" x14ac:dyDescent="0.25">
      <c r="A2806" s="2">
        <v>1047</v>
      </c>
      <c r="B2806" s="2">
        <v>11986</v>
      </c>
      <c r="C2806" s="2">
        <v>-4203</v>
      </c>
      <c r="D2806" s="2" t="s">
        <v>5</v>
      </c>
      <c r="E2806" s="1">
        <v>60</v>
      </c>
      <c r="F2806" s="10">
        <v>45630</v>
      </c>
      <c r="G2806" s="2">
        <v>2</v>
      </c>
      <c r="H2806">
        <f t="shared" si="44"/>
        <v>27796</v>
      </c>
    </row>
    <row r="2807" spans="1:8" x14ac:dyDescent="0.25">
      <c r="A2807" s="2">
        <v>1047</v>
      </c>
      <c r="B2807" s="2">
        <v>9084</v>
      </c>
      <c r="C2807" s="2">
        <v>-4664</v>
      </c>
      <c r="D2807" s="2" t="s">
        <v>5</v>
      </c>
      <c r="E2807" s="1">
        <v>54</v>
      </c>
      <c r="F2807" s="10">
        <v>45643</v>
      </c>
      <c r="G2807" s="2">
        <v>2</v>
      </c>
      <c r="H2807">
        <f t="shared" si="44"/>
        <v>23132</v>
      </c>
    </row>
    <row r="2808" spans="1:8" x14ac:dyDescent="0.25">
      <c r="A2808" s="2">
        <v>1047</v>
      </c>
      <c r="B2808" s="2">
        <v>12202</v>
      </c>
      <c r="C2808" s="2">
        <v>-4069</v>
      </c>
      <c r="D2808" s="2" t="s">
        <v>5</v>
      </c>
      <c r="E2808" s="1">
        <v>30</v>
      </c>
      <c r="F2808" s="10">
        <v>45656</v>
      </c>
      <c r="G2808" s="2">
        <v>1</v>
      </c>
      <c r="H2808">
        <f t="shared" si="44"/>
        <v>19063</v>
      </c>
    </row>
    <row r="2809" spans="1:8" x14ac:dyDescent="0.25">
      <c r="A2809" s="2">
        <v>1048</v>
      </c>
      <c r="B2809" s="2">
        <v>15079</v>
      </c>
      <c r="C2809" s="2">
        <v>100</v>
      </c>
      <c r="D2809" s="2" t="s">
        <v>4</v>
      </c>
      <c r="E2809" s="1">
        <v>37</v>
      </c>
      <c r="F2809" s="10">
        <v>44939</v>
      </c>
      <c r="G2809" s="1">
        <v>3</v>
      </c>
      <c r="H2809">
        <f t="shared" si="44"/>
        <v>15079</v>
      </c>
    </row>
    <row r="2810" spans="1:8" x14ac:dyDescent="0.25">
      <c r="A2810" s="2">
        <v>1048</v>
      </c>
      <c r="B2810" s="2">
        <v>6951</v>
      </c>
      <c r="C2810" s="2">
        <v>-2907</v>
      </c>
      <c r="D2810" s="2" t="s">
        <v>5</v>
      </c>
      <c r="E2810" s="1">
        <v>59</v>
      </c>
      <c r="F2810" s="10">
        <v>44954</v>
      </c>
      <c r="G2810" s="1">
        <v>1</v>
      </c>
      <c r="H2810">
        <f t="shared" si="44"/>
        <v>12172</v>
      </c>
    </row>
    <row r="2811" spans="1:8" x14ac:dyDescent="0.25">
      <c r="A2811" s="2">
        <v>1048</v>
      </c>
      <c r="B2811" s="2">
        <v>5492</v>
      </c>
      <c r="C2811" s="2">
        <v>2154</v>
      </c>
      <c r="D2811" s="2" t="s">
        <v>4</v>
      </c>
      <c r="E2811" s="1">
        <v>66</v>
      </c>
      <c r="F2811" s="10">
        <v>44972</v>
      </c>
      <c r="G2811" s="1">
        <v>3</v>
      </c>
      <c r="H2811">
        <f t="shared" si="44"/>
        <v>14326</v>
      </c>
    </row>
    <row r="2812" spans="1:8" x14ac:dyDescent="0.25">
      <c r="A2812" s="2">
        <v>1048</v>
      </c>
      <c r="B2812" s="2">
        <v>17491</v>
      </c>
      <c r="C2812" s="2">
        <v>-2230</v>
      </c>
      <c r="D2812" s="2" t="s">
        <v>5</v>
      </c>
      <c r="E2812" s="1">
        <v>51</v>
      </c>
      <c r="F2812" s="10">
        <v>44981</v>
      </c>
      <c r="G2812" s="1">
        <v>2</v>
      </c>
      <c r="H2812">
        <f t="shared" si="44"/>
        <v>12096</v>
      </c>
    </row>
    <row r="2813" spans="1:8" x14ac:dyDescent="0.25">
      <c r="A2813" s="2">
        <v>1048</v>
      </c>
      <c r="B2813" s="2">
        <v>5547</v>
      </c>
      <c r="C2813" s="1">
        <v>446</v>
      </c>
      <c r="D2813" s="2" t="s">
        <v>6</v>
      </c>
      <c r="E2813" s="1">
        <v>43</v>
      </c>
      <c r="F2813" s="10">
        <v>44982</v>
      </c>
      <c r="G2813" s="1">
        <v>2</v>
      </c>
      <c r="H2813">
        <f t="shared" si="44"/>
        <v>12542</v>
      </c>
    </row>
    <row r="2814" spans="1:8" x14ac:dyDescent="0.25">
      <c r="A2814" s="2">
        <v>1048</v>
      </c>
      <c r="B2814" s="2">
        <v>6789</v>
      </c>
      <c r="C2814" s="2">
        <v>4288</v>
      </c>
      <c r="D2814" s="2" t="s">
        <v>4</v>
      </c>
      <c r="E2814" s="1">
        <v>27</v>
      </c>
      <c r="F2814" s="10">
        <v>45010</v>
      </c>
      <c r="G2814" s="1">
        <v>2</v>
      </c>
      <c r="H2814">
        <f t="shared" si="44"/>
        <v>16830</v>
      </c>
    </row>
    <row r="2815" spans="1:8" x14ac:dyDescent="0.25">
      <c r="A2815" s="2">
        <v>1048</v>
      </c>
      <c r="B2815" s="2">
        <v>17073</v>
      </c>
      <c r="C2815" s="1">
        <v>663</v>
      </c>
      <c r="D2815" s="2" t="s">
        <v>6</v>
      </c>
      <c r="E2815" s="1">
        <v>68</v>
      </c>
      <c r="F2815" s="10">
        <v>45011</v>
      </c>
      <c r="G2815" s="1">
        <v>3</v>
      </c>
      <c r="H2815">
        <f t="shared" si="44"/>
        <v>17493</v>
      </c>
    </row>
    <row r="2816" spans="1:8" x14ac:dyDescent="0.25">
      <c r="A2816" s="2">
        <v>1048</v>
      </c>
      <c r="B2816" s="2">
        <v>8577</v>
      </c>
      <c r="C2816" s="1">
        <v>1249</v>
      </c>
      <c r="D2816" s="2" t="s">
        <v>6</v>
      </c>
      <c r="E2816" s="1">
        <v>61</v>
      </c>
      <c r="F2816" s="10">
        <v>45024</v>
      </c>
      <c r="G2816" s="1">
        <v>2</v>
      </c>
      <c r="H2816">
        <f t="shared" si="44"/>
        <v>18742</v>
      </c>
    </row>
    <row r="2817" spans="1:8" x14ac:dyDescent="0.25">
      <c r="A2817" s="2">
        <v>1048</v>
      </c>
      <c r="B2817" s="2">
        <v>19781</v>
      </c>
      <c r="C2817" s="1">
        <v>1286</v>
      </c>
      <c r="D2817" s="2" t="s">
        <v>6</v>
      </c>
      <c r="E2817" s="1">
        <v>42</v>
      </c>
      <c r="F2817" s="10">
        <v>45036</v>
      </c>
      <c r="G2817" s="1">
        <v>3</v>
      </c>
      <c r="H2817">
        <f t="shared" si="44"/>
        <v>20028</v>
      </c>
    </row>
    <row r="2818" spans="1:8" x14ac:dyDescent="0.25">
      <c r="A2818" s="2">
        <v>1048</v>
      </c>
      <c r="B2818" s="2">
        <v>17826</v>
      </c>
      <c r="C2818" s="2">
        <v>-4719</v>
      </c>
      <c r="D2818" s="2" t="s">
        <v>5</v>
      </c>
      <c r="E2818" s="1">
        <v>34</v>
      </c>
      <c r="F2818" s="10">
        <v>45049</v>
      </c>
      <c r="G2818" s="1">
        <v>4</v>
      </c>
      <c r="H2818">
        <f t="shared" si="44"/>
        <v>15309</v>
      </c>
    </row>
    <row r="2819" spans="1:8" x14ac:dyDescent="0.25">
      <c r="A2819" s="2">
        <v>1048</v>
      </c>
      <c r="B2819" s="2">
        <v>7362</v>
      </c>
      <c r="C2819" s="2">
        <v>-3561</v>
      </c>
      <c r="D2819" s="2" t="s">
        <v>5</v>
      </c>
      <c r="E2819" s="1">
        <v>61</v>
      </c>
      <c r="F2819" s="10">
        <v>45065</v>
      </c>
      <c r="G2819" s="1">
        <v>3</v>
      </c>
      <c r="H2819">
        <f t="shared" si="44"/>
        <v>11748</v>
      </c>
    </row>
    <row r="2820" spans="1:8" x14ac:dyDescent="0.25">
      <c r="A2820" s="2">
        <v>1048</v>
      </c>
      <c r="B2820" s="2">
        <v>18324</v>
      </c>
      <c r="C2820" s="2">
        <v>-4378</v>
      </c>
      <c r="D2820" s="2" t="s">
        <v>5</v>
      </c>
      <c r="E2820" s="1">
        <v>57</v>
      </c>
      <c r="F2820" s="10">
        <v>45078</v>
      </c>
      <c r="G2820" s="1">
        <v>1</v>
      </c>
      <c r="H2820">
        <f t="shared" si="44"/>
        <v>7370</v>
      </c>
    </row>
    <row r="2821" spans="1:8" x14ac:dyDescent="0.25">
      <c r="A2821" s="2">
        <v>1048</v>
      </c>
      <c r="B2821" s="2">
        <v>8175</v>
      </c>
      <c r="C2821" s="1">
        <v>-139</v>
      </c>
      <c r="D2821" s="2" t="s">
        <v>6</v>
      </c>
      <c r="E2821" s="1">
        <v>28</v>
      </c>
      <c r="F2821" s="10">
        <v>45090</v>
      </c>
      <c r="G2821" s="1">
        <v>2</v>
      </c>
      <c r="H2821">
        <f t="shared" si="44"/>
        <v>7231</v>
      </c>
    </row>
    <row r="2822" spans="1:8" x14ac:dyDescent="0.25">
      <c r="A2822" s="2">
        <v>1048</v>
      </c>
      <c r="B2822" s="2">
        <v>8793</v>
      </c>
      <c r="C2822" s="1">
        <v>517</v>
      </c>
      <c r="D2822" s="2" t="s">
        <v>6</v>
      </c>
      <c r="E2822" s="1">
        <v>51</v>
      </c>
      <c r="F2822" s="10">
        <v>45093</v>
      </c>
      <c r="G2822" s="1">
        <v>3</v>
      </c>
      <c r="H2822">
        <f t="shared" si="44"/>
        <v>7748</v>
      </c>
    </row>
    <row r="2823" spans="1:8" x14ac:dyDescent="0.25">
      <c r="A2823" s="2">
        <v>1048</v>
      </c>
      <c r="B2823" s="2">
        <v>16165</v>
      </c>
      <c r="C2823" s="1">
        <v>1231</v>
      </c>
      <c r="D2823" s="2" t="s">
        <v>6</v>
      </c>
      <c r="E2823" s="1">
        <v>66</v>
      </c>
      <c r="F2823" s="10">
        <v>45102</v>
      </c>
      <c r="G2823" s="1">
        <v>3</v>
      </c>
      <c r="H2823">
        <f t="shared" si="44"/>
        <v>8979</v>
      </c>
    </row>
    <row r="2824" spans="1:8" x14ac:dyDescent="0.25">
      <c r="A2824" s="2">
        <v>1048</v>
      </c>
      <c r="B2824" s="2">
        <v>5985</v>
      </c>
      <c r="C2824" s="2">
        <v>-2057</v>
      </c>
      <c r="D2824" s="2" t="s">
        <v>5</v>
      </c>
      <c r="E2824" s="1">
        <v>27</v>
      </c>
      <c r="F2824" s="10">
        <v>45106</v>
      </c>
      <c r="G2824" s="1">
        <v>5</v>
      </c>
      <c r="H2824">
        <f t="shared" si="44"/>
        <v>6922</v>
      </c>
    </row>
    <row r="2825" spans="1:8" x14ac:dyDescent="0.25">
      <c r="A2825" s="2">
        <v>1048</v>
      </c>
      <c r="B2825" s="2">
        <v>17121</v>
      </c>
      <c r="C2825" s="1">
        <v>-303</v>
      </c>
      <c r="D2825" s="2" t="s">
        <v>6</v>
      </c>
      <c r="E2825" s="1">
        <v>38</v>
      </c>
      <c r="F2825" s="10">
        <v>45110</v>
      </c>
      <c r="G2825" s="1">
        <v>5</v>
      </c>
      <c r="H2825">
        <f t="shared" si="44"/>
        <v>6619</v>
      </c>
    </row>
    <row r="2826" spans="1:8" x14ac:dyDescent="0.25">
      <c r="A2826" s="2">
        <v>1048</v>
      </c>
      <c r="B2826" s="2">
        <v>15423</v>
      </c>
      <c r="C2826" s="2">
        <v>2187</v>
      </c>
      <c r="D2826" s="2" t="s">
        <v>4</v>
      </c>
      <c r="E2826" s="1">
        <v>68</v>
      </c>
      <c r="F2826" s="10">
        <v>45119</v>
      </c>
      <c r="G2826" s="1">
        <v>5</v>
      </c>
      <c r="H2826">
        <f t="shared" si="44"/>
        <v>8806</v>
      </c>
    </row>
    <row r="2827" spans="1:8" x14ac:dyDescent="0.25">
      <c r="A2827" s="2">
        <v>1048</v>
      </c>
      <c r="B2827" s="2">
        <v>8225</v>
      </c>
      <c r="C2827" s="1">
        <v>1126</v>
      </c>
      <c r="D2827" s="2" t="s">
        <v>6</v>
      </c>
      <c r="E2827" s="1">
        <v>33</v>
      </c>
      <c r="F2827" s="10">
        <v>45127</v>
      </c>
      <c r="G2827" s="1">
        <v>2</v>
      </c>
      <c r="H2827">
        <f t="shared" si="44"/>
        <v>9932</v>
      </c>
    </row>
    <row r="2828" spans="1:8" x14ac:dyDescent="0.25">
      <c r="A2828" s="2">
        <v>1048</v>
      </c>
      <c r="B2828" s="2">
        <v>11110</v>
      </c>
      <c r="C2828" s="2">
        <v>667</v>
      </c>
      <c r="D2828" s="2" t="s">
        <v>4</v>
      </c>
      <c r="E2828" s="1">
        <v>27</v>
      </c>
      <c r="F2828" s="10">
        <v>45134</v>
      </c>
      <c r="G2828" s="1">
        <v>4</v>
      </c>
      <c r="H2828">
        <f t="shared" si="44"/>
        <v>10599</v>
      </c>
    </row>
    <row r="2829" spans="1:8" x14ac:dyDescent="0.25">
      <c r="A2829" s="2">
        <v>1048</v>
      </c>
      <c r="B2829" s="2">
        <v>17897</v>
      </c>
      <c r="C2829" s="2">
        <v>1837</v>
      </c>
      <c r="D2829" s="2" t="s">
        <v>4</v>
      </c>
      <c r="E2829" s="1">
        <v>57</v>
      </c>
      <c r="F2829" s="10">
        <v>45139</v>
      </c>
      <c r="G2829" s="1">
        <v>2</v>
      </c>
      <c r="H2829">
        <f t="shared" si="44"/>
        <v>12436</v>
      </c>
    </row>
    <row r="2830" spans="1:8" x14ac:dyDescent="0.25">
      <c r="A2830" s="2">
        <v>1048</v>
      </c>
      <c r="B2830" s="2">
        <v>17289</v>
      </c>
      <c r="C2830" s="2">
        <v>2057</v>
      </c>
      <c r="D2830" s="2" t="s">
        <v>4</v>
      </c>
      <c r="E2830" s="1">
        <v>59</v>
      </c>
      <c r="F2830" s="10">
        <v>45164</v>
      </c>
      <c r="G2830" s="1">
        <v>3</v>
      </c>
      <c r="H2830">
        <f t="shared" si="44"/>
        <v>14493</v>
      </c>
    </row>
    <row r="2831" spans="1:8" x14ac:dyDescent="0.25">
      <c r="A2831" s="2">
        <v>1048</v>
      </c>
      <c r="B2831" s="2">
        <v>19044</v>
      </c>
      <c r="C2831" s="2">
        <v>-460</v>
      </c>
      <c r="D2831" s="2" t="s">
        <v>5</v>
      </c>
      <c r="E2831" s="1">
        <v>61</v>
      </c>
      <c r="F2831" s="10">
        <v>45164</v>
      </c>
      <c r="G2831" s="1">
        <v>4</v>
      </c>
      <c r="H2831">
        <f t="shared" si="44"/>
        <v>14033</v>
      </c>
    </row>
    <row r="2832" spans="1:8" x14ac:dyDescent="0.25">
      <c r="A2832" s="2">
        <v>1048</v>
      </c>
      <c r="B2832" s="2">
        <v>11195</v>
      </c>
      <c r="C2832" s="1">
        <v>526</v>
      </c>
      <c r="D2832" s="2" t="s">
        <v>6</v>
      </c>
      <c r="E2832" s="1">
        <v>53</v>
      </c>
      <c r="F2832" s="10">
        <v>45165</v>
      </c>
      <c r="G2832" s="1">
        <v>1</v>
      </c>
      <c r="H2832">
        <f t="shared" si="44"/>
        <v>14559</v>
      </c>
    </row>
    <row r="2833" spans="1:8" x14ac:dyDescent="0.25">
      <c r="A2833" s="2">
        <v>1048</v>
      </c>
      <c r="B2833" s="2">
        <v>7799</v>
      </c>
      <c r="C2833" s="2">
        <v>-2247</v>
      </c>
      <c r="D2833" s="2" t="s">
        <v>5</v>
      </c>
      <c r="E2833" s="1">
        <v>37</v>
      </c>
      <c r="F2833" s="10">
        <v>45174</v>
      </c>
      <c r="G2833" s="1">
        <v>5</v>
      </c>
      <c r="H2833">
        <f t="shared" si="44"/>
        <v>12312</v>
      </c>
    </row>
    <row r="2834" spans="1:8" x14ac:dyDescent="0.25">
      <c r="A2834" s="2">
        <v>1048</v>
      </c>
      <c r="B2834" s="2">
        <v>17681</v>
      </c>
      <c r="C2834" s="2">
        <v>755</v>
      </c>
      <c r="D2834" s="2" t="s">
        <v>4</v>
      </c>
      <c r="E2834" s="1">
        <v>65</v>
      </c>
      <c r="F2834" s="10">
        <v>45175</v>
      </c>
      <c r="G2834" s="1">
        <v>1</v>
      </c>
      <c r="H2834">
        <f t="shared" si="44"/>
        <v>13067</v>
      </c>
    </row>
    <row r="2835" spans="1:8" x14ac:dyDescent="0.25">
      <c r="A2835" s="2">
        <v>1048</v>
      </c>
      <c r="B2835" s="2">
        <v>16555</v>
      </c>
      <c r="C2835" s="2">
        <v>-1707</v>
      </c>
      <c r="D2835" s="2" t="s">
        <v>5</v>
      </c>
      <c r="E2835" s="1">
        <v>60</v>
      </c>
      <c r="F2835" s="10">
        <v>45181</v>
      </c>
      <c r="G2835" s="1">
        <v>2</v>
      </c>
      <c r="H2835">
        <f t="shared" si="44"/>
        <v>11360</v>
      </c>
    </row>
    <row r="2836" spans="1:8" x14ac:dyDescent="0.25">
      <c r="A2836" s="2">
        <v>1048</v>
      </c>
      <c r="B2836" s="2">
        <v>6926</v>
      </c>
      <c r="C2836" s="1">
        <v>1326</v>
      </c>
      <c r="D2836" s="2" t="s">
        <v>6</v>
      </c>
      <c r="E2836" s="1">
        <v>53</v>
      </c>
      <c r="F2836" s="10">
        <v>45206</v>
      </c>
      <c r="G2836" s="1">
        <v>1</v>
      </c>
      <c r="H2836">
        <f t="shared" si="44"/>
        <v>12686</v>
      </c>
    </row>
    <row r="2837" spans="1:8" x14ac:dyDescent="0.25">
      <c r="A2837" s="2">
        <v>1048</v>
      </c>
      <c r="B2837" s="2">
        <v>18822</v>
      </c>
      <c r="C2837" s="2">
        <v>-3270</v>
      </c>
      <c r="D2837" s="2" t="s">
        <v>5</v>
      </c>
      <c r="E2837" s="1">
        <v>46</v>
      </c>
      <c r="F2837" s="10">
        <v>45211</v>
      </c>
      <c r="G2837" s="1">
        <v>5</v>
      </c>
      <c r="H2837">
        <f t="shared" si="44"/>
        <v>9416</v>
      </c>
    </row>
    <row r="2838" spans="1:8" x14ac:dyDescent="0.25">
      <c r="A2838" s="2">
        <v>1048</v>
      </c>
      <c r="B2838" s="2">
        <v>13921</v>
      </c>
      <c r="C2838" s="1">
        <v>-415</v>
      </c>
      <c r="D2838" s="2" t="s">
        <v>6</v>
      </c>
      <c r="E2838" s="1">
        <v>56</v>
      </c>
      <c r="F2838" s="10">
        <v>45216</v>
      </c>
      <c r="G2838" s="1">
        <v>5</v>
      </c>
      <c r="H2838">
        <f t="shared" si="44"/>
        <v>9001</v>
      </c>
    </row>
    <row r="2839" spans="1:8" x14ac:dyDescent="0.25">
      <c r="A2839" s="2">
        <v>1048</v>
      </c>
      <c r="B2839" s="2">
        <v>17403</v>
      </c>
      <c r="C2839" s="2">
        <v>4778</v>
      </c>
      <c r="D2839" s="2" t="s">
        <v>4</v>
      </c>
      <c r="E2839" s="1">
        <v>55</v>
      </c>
      <c r="F2839" s="10">
        <v>45252</v>
      </c>
      <c r="G2839" s="1">
        <v>1</v>
      </c>
      <c r="H2839">
        <f t="shared" si="44"/>
        <v>13779</v>
      </c>
    </row>
    <row r="2840" spans="1:8" x14ac:dyDescent="0.25">
      <c r="A2840" s="2">
        <v>1048</v>
      </c>
      <c r="B2840" s="2">
        <v>17085</v>
      </c>
      <c r="C2840" s="1">
        <v>-297</v>
      </c>
      <c r="D2840" s="2" t="s">
        <v>6</v>
      </c>
      <c r="E2840" s="1">
        <v>46</v>
      </c>
      <c r="F2840" s="10">
        <v>45271</v>
      </c>
      <c r="G2840" s="1">
        <v>3</v>
      </c>
      <c r="H2840">
        <f t="shared" si="44"/>
        <v>13482</v>
      </c>
    </row>
    <row r="2841" spans="1:8" x14ac:dyDescent="0.25">
      <c r="A2841" s="2">
        <v>1048</v>
      </c>
      <c r="B2841" s="2">
        <v>18138</v>
      </c>
      <c r="C2841" s="1">
        <v>-302</v>
      </c>
      <c r="D2841" s="2" t="s">
        <v>6</v>
      </c>
      <c r="E2841" s="1">
        <v>39</v>
      </c>
      <c r="F2841" s="10">
        <v>45324</v>
      </c>
      <c r="G2841" s="1">
        <v>3</v>
      </c>
      <c r="H2841">
        <f t="shared" si="44"/>
        <v>13180</v>
      </c>
    </row>
    <row r="2842" spans="1:8" x14ac:dyDescent="0.25">
      <c r="A2842" s="2">
        <v>1048</v>
      </c>
      <c r="B2842" s="2">
        <v>8175</v>
      </c>
      <c r="C2842" s="1">
        <v>722</v>
      </c>
      <c r="D2842" s="2" t="s">
        <v>6</v>
      </c>
      <c r="E2842" s="1">
        <v>67</v>
      </c>
      <c r="F2842" s="10">
        <v>45326</v>
      </c>
      <c r="G2842" s="1">
        <v>4</v>
      </c>
      <c r="H2842">
        <f t="shared" si="44"/>
        <v>13902</v>
      </c>
    </row>
    <row r="2843" spans="1:8" x14ac:dyDescent="0.25">
      <c r="A2843" s="2">
        <v>1048</v>
      </c>
      <c r="B2843" s="2">
        <v>12255</v>
      </c>
      <c r="C2843" s="2">
        <v>1340</v>
      </c>
      <c r="D2843" s="2" t="s">
        <v>4</v>
      </c>
      <c r="E2843" s="1">
        <v>40</v>
      </c>
      <c r="F2843" s="10">
        <v>45362</v>
      </c>
      <c r="G2843" s="1">
        <v>1</v>
      </c>
      <c r="H2843">
        <f t="shared" si="44"/>
        <v>15242</v>
      </c>
    </row>
    <row r="2844" spans="1:8" x14ac:dyDescent="0.25">
      <c r="A2844" s="2">
        <v>1048</v>
      </c>
      <c r="B2844" s="2">
        <v>5538</v>
      </c>
      <c r="C2844" s="2">
        <v>263</v>
      </c>
      <c r="D2844" s="2" t="s">
        <v>4</v>
      </c>
      <c r="E2844" s="1">
        <v>49</v>
      </c>
      <c r="F2844" s="10">
        <v>45366</v>
      </c>
      <c r="G2844" s="1">
        <v>4</v>
      </c>
      <c r="H2844">
        <f t="shared" si="44"/>
        <v>15505</v>
      </c>
    </row>
    <row r="2845" spans="1:8" x14ac:dyDescent="0.25">
      <c r="A2845" s="2">
        <v>1048</v>
      </c>
      <c r="B2845" s="2">
        <v>18217</v>
      </c>
      <c r="C2845" s="2">
        <v>926</v>
      </c>
      <c r="D2845" s="2" t="s">
        <v>4</v>
      </c>
      <c r="E2845" s="1">
        <v>30</v>
      </c>
      <c r="F2845" s="10">
        <v>45371</v>
      </c>
      <c r="G2845" s="1">
        <v>3</v>
      </c>
      <c r="H2845">
        <f t="shared" si="44"/>
        <v>16431</v>
      </c>
    </row>
    <row r="2846" spans="1:8" x14ac:dyDescent="0.25">
      <c r="A2846" s="2">
        <v>1048</v>
      </c>
      <c r="B2846" s="2">
        <v>8759</v>
      </c>
      <c r="C2846" s="2">
        <v>2626</v>
      </c>
      <c r="D2846" s="2" t="s">
        <v>4</v>
      </c>
      <c r="E2846" s="1">
        <v>49</v>
      </c>
      <c r="F2846" s="10">
        <v>45376</v>
      </c>
      <c r="G2846" s="1">
        <v>4</v>
      </c>
      <c r="H2846">
        <f t="shared" si="44"/>
        <v>19057</v>
      </c>
    </row>
    <row r="2847" spans="1:8" x14ac:dyDescent="0.25">
      <c r="A2847" s="2">
        <v>1048</v>
      </c>
      <c r="B2847" s="2">
        <v>11693</v>
      </c>
      <c r="C2847" s="2">
        <v>2474</v>
      </c>
      <c r="D2847" s="2" t="s">
        <v>4</v>
      </c>
      <c r="E2847" s="1">
        <v>39</v>
      </c>
      <c r="F2847" s="10">
        <v>45409</v>
      </c>
      <c r="G2847" s="1">
        <v>2</v>
      </c>
      <c r="H2847">
        <f t="shared" si="44"/>
        <v>21531</v>
      </c>
    </row>
    <row r="2848" spans="1:8" x14ac:dyDescent="0.25">
      <c r="A2848" s="2">
        <v>1048</v>
      </c>
      <c r="B2848" s="2">
        <v>8388</v>
      </c>
      <c r="C2848" s="2">
        <v>-3793</v>
      </c>
      <c r="D2848" s="2" t="s">
        <v>5</v>
      </c>
      <c r="E2848" s="1">
        <v>45</v>
      </c>
      <c r="F2848" s="10">
        <v>45417</v>
      </c>
      <c r="G2848" s="1">
        <v>1</v>
      </c>
      <c r="H2848">
        <f t="shared" si="44"/>
        <v>17738</v>
      </c>
    </row>
    <row r="2849" spans="1:8" x14ac:dyDescent="0.25">
      <c r="A2849" s="2">
        <v>1048</v>
      </c>
      <c r="B2849" s="2">
        <v>9096</v>
      </c>
      <c r="C2849" s="2">
        <v>604</v>
      </c>
      <c r="D2849" s="2" t="s">
        <v>4</v>
      </c>
      <c r="E2849" s="1">
        <v>56</v>
      </c>
      <c r="F2849" s="10">
        <v>45440</v>
      </c>
      <c r="G2849" s="1">
        <v>4</v>
      </c>
      <c r="H2849">
        <f t="shared" si="44"/>
        <v>18342</v>
      </c>
    </row>
    <row r="2850" spans="1:8" x14ac:dyDescent="0.25">
      <c r="A2850" s="2">
        <v>1048</v>
      </c>
      <c r="B2850" s="2">
        <v>7512</v>
      </c>
      <c r="C2850" s="2">
        <v>-1020</v>
      </c>
      <c r="D2850" s="2" t="s">
        <v>5</v>
      </c>
      <c r="E2850" s="1">
        <v>44</v>
      </c>
      <c r="F2850" s="10">
        <v>45441</v>
      </c>
      <c r="G2850" s="1">
        <v>2</v>
      </c>
      <c r="H2850">
        <f t="shared" si="44"/>
        <v>17322</v>
      </c>
    </row>
    <row r="2851" spans="1:8" x14ac:dyDescent="0.25">
      <c r="A2851" s="2">
        <v>1048</v>
      </c>
      <c r="B2851" s="2">
        <v>17236</v>
      </c>
      <c r="C2851" s="1">
        <v>1366</v>
      </c>
      <c r="D2851" s="2" t="s">
        <v>6</v>
      </c>
      <c r="E2851" s="1">
        <v>30</v>
      </c>
      <c r="F2851" s="10">
        <v>45444</v>
      </c>
      <c r="G2851" s="1">
        <v>1</v>
      </c>
      <c r="H2851">
        <f t="shared" si="44"/>
        <v>18688</v>
      </c>
    </row>
    <row r="2852" spans="1:8" x14ac:dyDescent="0.25">
      <c r="A2852" s="2">
        <v>1048</v>
      </c>
      <c r="B2852" s="2">
        <v>18535</v>
      </c>
      <c r="C2852" s="2">
        <v>2942</v>
      </c>
      <c r="D2852" s="2" t="s">
        <v>4</v>
      </c>
      <c r="E2852" s="1">
        <v>43</v>
      </c>
      <c r="F2852" s="10">
        <v>45445</v>
      </c>
      <c r="G2852" s="1">
        <v>4</v>
      </c>
      <c r="H2852">
        <f t="shared" si="44"/>
        <v>21630</v>
      </c>
    </row>
    <row r="2853" spans="1:8" x14ac:dyDescent="0.25">
      <c r="A2853" s="2">
        <v>1048</v>
      </c>
      <c r="B2853" s="2">
        <v>6834</v>
      </c>
      <c r="C2853" s="1">
        <v>1492</v>
      </c>
      <c r="D2853" s="2" t="s">
        <v>6</v>
      </c>
      <c r="E2853" s="1">
        <v>57</v>
      </c>
      <c r="F2853" s="10">
        <v>45460</v>
      </c>
      <c r="G2853" s="1">
        <v>5</v>
      </c>
      <c r="H2853">
        <f t="shared" si="44"/>
        <v>23122</v>
      </c>
    </row>
    <row r="2854" spans="1:8" x14ac:dyDescent="0.25">
      <c r="A2854" s="2">
        <v>1048</v>
      </c>
      <c r="B2854" s="2">
        <v>15036</v>
      </c>
      <c r="C2854" s="2">
        <v>-2270</v>
      </c>
      <c r="D2854" s="2" t="s">
        <v>5</v>
      </c>
      <c r="E2854" s="1">
        <v>31</v>
      </c>
      <c r="F2854" s="10">
        <v>45462</v>
      </c>
      <c r="G2854" s="1">
        <v>1</v>
      </c>
      <c r="H2854">
        <f t="shared" si="44"/>
        <v>20852</v>
      </c>
    </row>
    <row r="2855" spans="1:8" x14ac:dyDescent="0.25">
      <c r="A2855" s="2">
        <v>1048</v>
      </c>
      <c r="B2855" s="2">
        <v>13587</v>
      </c>
      <c r="C2855" s="2">
        <v>4941</v>
      </c>
      <c r="D2855" s="2" t="s">
        <v>4</v>
      </c>
      <c r="E2855" s="1">
        <v>45</v>
      </c>
      <c r="F2855" s="10">
        <v>45465</v>
      </c>
      <c r="G2855" s="1">
        <v>4</v>
      </c>
      <c r="H2855">
        <f t="shared" si="44"/>
        <v>25793</v>
      </c>
    </row>
    <row r="2856" spans="1:8" x14ac:dyDescent="0.25">
      <c r="A2856" s="2">
        <v>1048</v>
      </c>
      <c r="B2856" s="2">
        <v>11878</v>
      </c>
      <c r="C2856" s="2">
        <v>-595</v>
      </c>
      <c r="D2856" s="2" t="s">
        <v>5</v>
      </c>
      <c r="E2856" s="1">
        <v>64</v>
      </c>
      <c r="F2856" s="10">
        <v>45467</v>
      </c>
      <c r="G2856" s="1">
        <v>1</v>
      </c>
      <c r="H2856">
        <f t="shared" si="44"/>
        <v>25198</v>
      </c>
    </row>
    <row r="2857" spans="1:8" x14ac:dyDescent="0.25">
      <c r="A2857" s="2">
        <v>1048</v>
      </c>
      <c r="B2857" s="2">
        <v>15534</v>
      </c>
      <c r="C2857" s="1">
        <v>780</v>
      </c>
      <c r="D2857" s="2" t="s">
        <v>6</v>
      </c>
      <c r="E2857" s="1">
        <v>56</v>
      </c>
      <c r="F2857" s="10">
        <v>45476</v>
      </c>
      <c r="G2857" s="1">
        <v>4</v>
      </c>
      <c r="H2857">
        <f t="shared" si="44"/>
        <v>25978</v>
      </c>
    </row>
    <row r="2858" spans="1:8" x14ac:dyDescent="0.25">
      <c r="A2858" s="2">
        <v>1048</v>
      </c>
      <c r="B2858" s="2">
        <v>14332</v>
      </c>
      <c r="C2858" s="2">
        <v>-250</v>
      </c>
      <c r="D2858" s="2" t="s">
        <v>6</v>
      </c>
      <c r="E2858" s="2">
        <v>38</v>
      </c>
      <c r="F2858" s="10">
        <v>45491</v>
      </c>
      <c r="G2858" s="2">
        <v>4</v>
      </c>
      <c r="H2858">
        <f t="shared" si="44"/>
        <v>25728</v>
      </c>
    </row>
    <row r="2859" spans="1:8" x14ac:dyDescent="0.25">
      <c r="A2859" s="2">
        <v>1048</v>
      </c>
      <c r="B2859" s="2">
        <v>19622</v>
      </c>
      <c r="C2859" s="2">
        <v>1079</v>
      </c>
      <c r="D2859" s="2" t="s">
        <v>4</v>
      </c>
      <c r="E2859" s="1">
        <v>70</v>
      </c>
      <c r="F2859" s="10">
        <v>45491</v>
      </c>
      <c r="G2859" s="1">
        <v>1</v>
      </c>
      <c r="H2859">
        <f t="shared" si="44"/>
        <v>26807</v>
      </c>
    </row>
    <row r="2860" spans="1:8" x14ac:dyDescent="0.25">
      <c r="A2860" s="2">
        <v>1048</v>
      </c>
      <c r="B2860" s="2">
        <v>12195</v>
      </c>
      <c r="C2860" s="1">
        <v>697</v>
      </c>
      <c r="D2860" s="2" t="s">
        <v>6</v>
      </c>
      <c r="E2860" s="1">
        <v>50</v>
      </c>
      <c r="F2860" s="10">
        <v>45505</v>
      </c>
      <c r="G2860" s="1">
        <v>5</v>
      </c>
      <c r="H2860">
        <f t="shared" si="44"/>
        <v>27504</v>
      </c>
    </row>
    <row r="2861" spans="1:8" x14ac:dyDescent="0.25">
      <c r="A2861" s="2">
        <v>1048</v>
      </c>
      <c r="B2861" s="2">
        <v>19235</v>
      </c>
      <c r="C2861" s="2">
        <v>3536</v>
      </c>
      <c r="D2861" s="2" t="s">
        <v>4</v>
      </c>
      <c r="E2861" s="1">
        <v>30</v>
      </c>
      <c r="F2861" s="10">
        <v>45512</v>
      </c>
      <c r="G2861" s="1">
        <v>4</v>
      </c>
      <c r="H2861">
        <f t="shared" si="44"/>
        <v>31040</v>
      </c>
    </row>
    <row r="2862" spans="1:8" x14ac:dyDescent="0.25">
      <c r="A2862" s="2">
        <v>1048</v>
      </c>
      <c r="B2862" s="2">
        <v>12878</v>
      </c>
      <c r="C2862" s="1">
        <v>1336</v>
      </c>
      <c r="D2862" s="2" t="s">
        <v>6</v>
      </c>
      <c r="E2862" s="1">
        <v>58</v>
      </c>
      <c r="F2862" s="10">
        <v>45512</v>
      </c>
      <c r="G2862" s="1">
        <v>4</v>
      </c>
      <c r="H2862">
        <f t="shared" si="44"/>
        <v>32376</v>
      </c>
    </row>
    <row r="2863" spans="1:8" x14ac:dyDescent="0.25">
      <c r="A2863" s="2">
        <v>1048</v>
      </c>
      <c r="B2863" s="2">
        <v>7829</v>
      </c>
      <c r="C2863" s="2">
        <v>4777</v>
      </c>
      <c r="D2863" s="2" t="s">
        <v>4</v>
      </c>
      <c r="E2863" s="1">
        <v>55</v>
      </c>
      <c r="F2863" s="10">
        <v>45520</v>
      </c>
      <c r="G2863" s="1">
        <v>2</v>
      </c>
      <c r="H2863">
        <f t="shared" si="44"/>
        <v>37153</v>
      </c>
    </row>
    <row r="2864" spans="1:8" x14ac:dyDescent="0.25">
      <c r="A2864" s="2">
        <v>1048</v>
      </c>
      <c r="B2864" s="2">
        <v>17791</v>
      </c>
      <c r="C2864" s="2">
        <v>-2946</v>
      </c>
      <c r="D2864" s="2" t="s">
        <v>5</v>
      </c>
      <c r="E2864" s="1">
        <v>43</v>
      </c>
      <c r="F2864" s="10">
        <v>45524</v>
      </c>
      <c r="G2864" s="1">
        <v>2</v>
      </c>
      <c r="H2864">
        <f t="shared" si="44"/>
        <v>34207</v>
      </c>
    </row>
    <row r="2865" spans="1:8" x14ac:dyDescent="0.25">
      <c r="A2865" s="2">
        <v>1048</v>
      </c>
      <c r="B2865" s="2">
        <v>5158</v>
      </c>
      <c r="C2865" s="2">
        <v>4921</v>
      </c>
      <c r="D2865" s="2" t="s">
        <v>4</v>
      </c>
      <c r="E2865" s="1">
        <v>29</v>
      </c>
      <c r="F2865" s="10">
        <v>45530</v>
      </c>
      <c r="G2865" s="1">
        <v>2</v>
      </c>
      <c r="H2865">
        <f t="shared" ref="H2865:H2928" si="45">IF(A2865=A2864,H2864+C2865,B2865)</f>
        <v>39128</v>
      </c>
    </row>
    <row r="2866" spans="1:8" x14ac:dyDescent="0.25">
      <c r="A2866" s="2">
        <v>1048</v>
      </c>
      <c r="B2866" s="2">
        <v>8433</v>
      </c>
      <c r="C2866" s="2">
        <v>4026</v>
      </c>
      <c r="D2866" s="2" t="s">
        <v>4</v>
      </c>
      <c r="E2866" s="1">
        <v>32</v>
      </c>
      <c r="F2866" s="10">
        <v>45533</v>
      </c>
      <c r="G2866" s="1">
        <v>4</v>
      </c>
      <c r="H2866">
        <f t="shared" si="45"/>
        <v>43154</v>
      </c>
    </row>
    <row r="2867" spans="1:8" x14ac:dyDescent="0.25">
      <c r="A2867" s="2">
        <v>1048</v>
      </c>
      <c r="B2867" s="2">
        <v>13048</v>
      </c>
      <c r="C2867" s="2">
        <v>1618</v>
      </c>
      <c r="D2867" s="2" t="s">
        <v>4</v>
      </c>
      <c r="E2867" s="1">
        <v>63</v>
      </c>
      <c r="F2867" s="10">
        <v>45541</v>
      </c>
      <c r="G2867" s="1">
        <v>1</v>
      </c>
      <c r="H2867">
        <f t="shared" si="45"/>
        <v>44772</v>
      </c>
    </row>
    <row r="2868" spans="1:8" x14ac:dyDescent="0.25">
      <c r="A2868" s="2">
        <v>1048</v>
      </c>
      <c r="B2868" s="2">
        <v>13978</v>
      </c>
      <c r="C2868" s="1">
        <v>15</v>
      </c>
      <c r="D2868" s="2" t="s">
        <v>6</v>
      </c>
      <c r="E2868" s="1">
        <v>51</v>
      </c>
      <c r="F2868" s="10">
        <v>45553</v>
      </c>
      <c r="G2868" s="1">
        <v>1</v>
      </c>
      <c r="H2868">
        <f t="shared" si="45"/>
        <v>44787</v>
      </c>
    </row>
    <row r="2869" spans="1:8" x14ac:dyDescent="0.25">
      <c r="A2869" s="2">
        <v>1048</v>
      </c>
      <c r="B2869" s="2">
        <v>5073</v>
      </c>
      <c r="C2869" s="2">
        <v>902</v>
      </c>
      <c r="D2869" s="2" t="s">
        <v>4</v>
      </c>
      <c r="E2869" s="1">
        <v>47</v>
      </c>
      <c r="F2869" s="10">
        <v>45554</v>
      </c>
      <c r="G2869" s="1">
        <v>5</v>
      </c>
      <c r="H2869">
        <f t="shared" si="45"/>
        <v>45689</v>
      </c>
    </row>
    <row r="2870" spans="1:8" x14ac:dyDescent="0.25">
      <c r="A2870" s="2">
        <v>1048</v>
      </c>
      <c r="B2870" s="2">
        <v>7861</v>
      </c>
      <c r="C2870" s="2">
        <v>-2644</v>
      </c>
      <c r="D2870" s="2" t="s">
        <v>5</v>
      </c>
      <c r="E2870" s="1">
        <v>60</v>
      </c>
      <c r="F2870" s="10">
        <v>45559</v>
      </c>
      <c r="G2870" s="1">
        <v>2</v>
      </c>
      <c r="H2870">
        <f t="shared" si="45"/>
        <v>43045</v>
      </c>
    </row>
    <row r="2871" spans="1:8" x14ac:dyDescent="0.25">
      <c r="A2871" s="2">
        <v>1048</v>
      </c>
      <c r="B2871" s="2">
        <v>10371</v>
      </c>
      <c r="C2871" s="1">
        <v>1420</v>
      </c>
      <c r="D2871" s="2" t="s">
        <v>6</v>
      </c>
      <c r="E2871" s="1">
        <v>47</v>
      </c>
      <c r="F2871" s="10">
        <v>45590</v>
      </c>
      <c r="G2871" s="2">
        <v>4</v>
      </c>
      <c r="H2871">
        <f t="shared" si="45"/>
        <v>44465</v>
      </c>
    </row>
    <row r="2872" spans="1:8" x14ac:dyDescent="0.25">
      <c r="A2872" s="2">
        <v>1048</v>
      </c>
      <c r="B2872" s="2">
        <v>10080</v>
      </c>
      <c r="C2872" s="2">
        <v>2263</v>
      </c>
      <c r="D2872" s="2" t="s">
        <v>4</v>
      </c>
      <c r="E2872" s="1">
        <v>51</v>
      </c>
      <c r="F2872" s="10">
        <v>45617</v>
      </c>
      <c r="G2872" s="2">
        <v>3</v>
      </c>
      <c r="H2872">
        <f t="shared" si="45"/>
        <v>46728</v>
      </c>
    </row>
    <row r="2873" spans="1:8" x14ac:dyDescent="0.25">
      <c r="A2873" s="2">
        <v>1048</v>
      </c>
      <c r="B2873" s="2">
        <v>5129</v>
      </c>
      <c r="C2873" s="1">
        <v>1382</v>
      </c>
      <c r="D2873" s="2" t="s">
        <v>6</v>
      </c>
      <c r="E2873" s="1">
        <v>56</v>
      </c>
      <c r="F2873" s="10">
        <v>45648</v>
      </c>
      <c r="G2873" s="2">
        <v>3</v>
      </c>
      <c r="H2873">
        <f t="shared" si="45"/>
        <v>48110</v>
      </c>
    </row>
    <row r="2874" spans="1:8" x14ac:dyDescent="0.25">
      <c r="A2874" s="2">
        <v>1049</v>
      </c>
      <c r="B2874" s="2">
        <v>13097</v>
      </c>
      <c r="C2874" s="1">
        <v>-20</v>
      </c>
      <c r="D2874" s="2" t="s">
        <v>6</v>
      </c>
      <c r="E2874" s="1">
        <v>36</v>
      </c>
      <c r="F2874" s="10">
        <v>44933</v>
      </c>
      <c r="G2874" s="1">
        <v>1</v>
      </c>
      <c r="H2874">
        <f t="shared" si="45"/>
        <v>13097</v>
      </c>
    </row>
    <row r="2875" spans="1:8" x14ac:dyDescent="0.25">
      <c r="A2875" s="2">
        <v>1049</v>
      </c>
      <c r="B2875" s="2">
        <v>11004</v>
      </c>
      <c r="C2875" s="1">
        <v>694</v>
      </c>
      <c r="D2875" s="2" t="s">
        <v>6</v>
      </c>
      <c r="E2875" s="1">
        <v>58</v>
      </c>
      <c r="F2875" s="10">
        <v>44944</v>
      </c>
      <c r="G2875" s="1">
        <v>1</v>
      </c>
      <c r="H2875">
        <f t="shared" si="45"/>
        <v>13791</v>
      </c>
    </row>
    <row r="2876" spans="1:8" x14ac:dyDescent="0.25">
      <c r="A2876" s="2">
        <v>1049</v>
      </c>
      <c r="B2876" s="2">
        <v>15784</v>
      </c>
      <c r="C2876" s="2">
        <v>-3558</v>
      </c>
      <c r="D2876" s="2" t="s">
        <v>5</v>
      </c>
      <c r="E2876" s="1">
        <v>38</v>
      </c>
      <c r="F2876" s="10">
        <v>44968</v>
      </c>
      <c r="G2876" s="1">
        <v>4</v>
      </c>
      <c r="H2876">
        <f t="shared" si="45"/>
        <v>10233</v>
      </c>
    </row>
    <row r="2877" spans="1:8" x14ac:dyDescent="0.25">
      <c r="A2877" s="2">
        <v>1049</v>
      </c>
      <c r="B2877" s="2">
        <v>18156</v>
      </c>
      <c r="C2877" s="2">
        <v>-1130</v>
      </c>
      <c r="D2877" s="2" t="s">
        <v>5</v>
      </c>
      <c r="E2877" s="1">
        <v>63</v>
      </c>
      <c r="F2877" s="10">
        <v>44971</v>
      </c>
      <c r="G2877" s="1">
        <v>2</v>
      </c>
      <c r="H2877">
        <f t="shared" si="45"/>
        <v>9103</v>
      </c>
    </row>
    <row r="2878" spans="1:8" x14ac:dyDescent="0.25">
      <c r="A2878" s="2">
        <v>1049</v>
      </c>
      <c r="B2878" s="2">
        <v>17394</v>
      </c>
      <c r="C2878" s="1">
        <v>-411</v>
      </c>
      <c r="D2878" s="2" t="s">
        <v>6</v>
      </c>
      <c r="E2878" s="1">
        <v>63</v>
      </c>
      <c r="F2878" s="10">
        <v>44982</v>
      </c>
      <c r="G2878" s="1">
        <v>2</v>
      </c>
      <c r="H2878">
        <f t="shared" si="45"/>
        <v>8692</v>
      </c>
    </row>
    <row r="2879" spans="1:8" x14ac:dyDescent="0.25">
      <c r="A2879" s="2">
        <v>1049</v>
      </c>
      <c r="B2879" s="2">
        <v>5019</v>
      </c>
      <c r="C2879" s="1">
        <v>-57</v>
      </c>
      <c r="D2879" s="2" t="s">
        <v>6</v>
      </c>
      <c r="E2879" s="1">
        <v>62</v>
      </c>
      <c r="F2879" s="10">
        <v>45002</v>
      </c>
      <c r="G2879" s="1">
        <v>2</v>
      </c>
      <c r="H2879">
        <f t="shared" si="45"/>
        <v>8635</v>
      </c>
    </row>
    <row r="2880" spans="1:8" x14ac:dyDescent="0.25">
      <c r="A2880" s="2">
        <v>1049</v>
      </c>
      <c r="B2880" s="2">
        <v>15867</v>
      </c>
      <c r="C2880" s="1">
        <v>-475</v>
      </c>
      <c r="D2880" s="2" t="s">
        <v>6</v>
      </c>
      <c r="E2880" s="1">
        <v>51</v>
      </c>
      <c r="F2880" s="10">
        <v>45012</v>
      </c>
      <c r="G2880" s="1">
        <v>5</v>
      </c>
      <c r="H2880">
        <f t="shared" si="45"/>
        <v>8160</v>
      </c>
    </row>
    <row r="2881" spans="1:8" x14ac:dyDescent="0.25">
      <c r="A2881" s="2">
        <v>1049</v>
      </c>
      <c r="B2881" s="2">
        <v>18989</v>
      </c>
      <c r="C2881" s="2">
        <v>-494</v>
      </c>
      <c r="D2881" s="2" t="s">
        <v>5</v>
      </c>
      <c r="E2881" s="1">
        <v>46</v>
      </c>
      <c r="F2881" s="10">
        <v>45017</v>
      </c>
      <c r="G2881" s="1">
        <v>1</v>
      </c>
      <c r="H2881">
        <f t="shared" si="45"/>
        <v>7666</v>
      </c>
    </row>
    <row r="2882" spans="1:8" x14ac:dyDescent="0.25">
      <c r="A2882" s="2">
        <v>1049</v>
      </c>
      <c r="B2882" s="2">
        <v>7220</v>
      </c>
      <c r="C2882" s="2">
        <v>-4626</v>
      </c>
      <c r="D2882" s="2" t="s">
        <v>5</v>
      </c>
      <c r="E2882" s="1">
        <v>61</v>
      </c>
      <c r="F2882" s="10">
        <v>45023</v>
      </c>
      <c r="G2882" s="1">
        <v>3</v>
      </c>
      <c r="H2882">
        <f t="shared" si="45"/>
        <v>3040</v>
      </c>
    </row>
    <row r="2883" spans="1:8" x14ac:dyDescent="0.25">
      <c r="A2883" s="2">
        <v>1049</v>
      </c>
      <c r="B2883" s="2">
        <v>9134</v>
      </c>
      <c r="C2883" s="2">
        <v>4125</v>
      </c>
      <c r="D2883" s="2" t="s">
        <v>4</v>
      </c>
      <c r="E2883" s="1">
        <v>69</v>
      </c>
      <c r="F2883" s="10">
        <v>45069</v>
      </c>
      <c r="G2883" s="1">
        <v>5</v>
      </c>
      <c r="H2883">
        <f t="shared" si="45"/>
        <v>7165</v>
      </c>
    </row>
    <row r="2884" spans="1:8" x14ac:dyDescent="0.25">
      <c r="A2884" s="2">
        <v>1049</v>
      </c>
      <c r="B2884" s="2">
        <v>17781</v>
      </c>
      <c r="C2884" s="1">
        <v>1218</v>
      </c>
      <c r="D2884" s="2" t="s">
        <v>6</v>
      </c>
      <c r="E2884" s="1">
        <v>51</v>
      </c>
      <c r="F2884" s="10">
        <v>45070</v>
      </c>
      <c r="G2884" s="1">
        <v>2</v>
      </c>
      <c r="H2884">
        <f t="shared" si="45"/>
        <v>8383</v>
      </c>
    </row>
    <row r="2885" spans="1:8" x14ac:dyDescent="0.25">
      <c r="A2885" s="2">
        <v>1049</v>
      </c>
      <c r="B2885" s="2">
        <v>5718</v>
      </c>
      <c r="C2885" s="1">
        <v>-210</v>
      </c>
      <c r="D2885" s="2" t="s">
        <v>6</v>
      </c>
      <c r="E2885" s="1">
        <v>39</v>
      </c>
      <c r="F2885" s="10">
        <v>45075</v>
      </c>
      <c r="G2885" s="1">
        <v>2</v>
      </c>
      <c r="H2885">
        <f t="shared" si="45"/>
        <v>8173</v>
      </c>
    </row>
    <row r="2886" spans="1:8" x14ac:dyDescent="0.25">
      <c r="A2886" s="2">
        <v>1049</v>
      </c>
      <c r="B2886" s="2">
        <v>11449</v>
      </c>
      <c r="C2886" s="2">
        <v>979</v>
      </c>
      <c r="D2886" s="2" t="s">
        <v>4</v>
      </c>
      <c r="E2886" s="1">
        <v>70</v>
      </c>
      <c r="F2886" s="10">
        <v>45095</v>
      </c>
      <c r="G2886" s="1">
        <v>5</v>
      </c>
      <c r="H2886">
        <f t="shared" si="45"/>
        <v>9152</v>
      </c>
    </row>
    <row r="2887" spans="1:8" x14ac:dyDescent="0.25">
      <c r="A2887" s="2">
        <v>1049</v>
      </c>
      <c r="B2887" s="2">
        <v>16017</v>
      </c>
      <c r="C2887" s="2">
        <v>-666</v>
      </c>
      <c r="D2887" s="2" t="s">
        <v>5</v>
      </c>
      <c r="E2887" s="1">
        <v>66</v>
      </c>
      <c r="F2887" s="10">
        <v>45096</v>
      </c>
      <c r="G2887" s="1">
        <v>5</v>
      </c>
      <c r="H2887">
        <f t="shared" si="45"/>
        <v>8486</v>
      </c>
    </row>
    <row r="2888" spans="1:8" x14ac:dyDescent="0.25">
      <c r="A2888" s="2">
        <v>1049</v>
      </c>
      <c r="B2888" s="2">
        <v>16943</v>
      </c>
      <c r="C2888" s="2">
        <v>-3201</v>
      </c>
      <c r="D2888" s="2" t="s">
        <v>5</v>
      </c>
      <c r="E2888" s="1">
        <v>58</v>
      </c>
      <c r="F2888" s="10">
        <v>45103</v>
      </c>
      <c r="G2888" s="1">
        <v>2</v>
      </c>
      <c r="H2888">
        <f t="shared" si="45"/>
        <v>5285</v>
      </c>
    </row>
    <row r="2889" spans="1:8" x14ac:dyDescent="0.25">
      <c r="A2889" s="2">
        <v>1049</v>
      </c>
      <c r="B2889" s="2">
        <v>16724</v>
      </c>
      <c r="C2889" s="2">
        <v>600</v>
      </c>
      <c r="D2889" s="2" t="s">
        <v>6</v>
      </c>
      <c r="E2889" s="2">
        <v>43</v>
      </c>
      <c r="F2889" s="10">
        <v>45109</v>
      </c>
      <c r="G2889" s="2">
        <v>5</v>
      </c>
      <c r="H2889">
        <f t="shared" si="45"/>
        <v>5885</v>
      </c>
    </row>
    <row r="2890" spans="1:8" x14ac:dyDescent="0.25">
      <c r="A2890" s="2">
        <v>1049</v>
      </c>
      <c r="B2890" s="2">
        <v>8833</v>
      </c>
      <c r="C2890" s="2">
        <v>-2920</v>
      </c>
      <c r="D2890" s="2" t="s">
        <v>5</v>
      </c>
      <c r="E2890" s="1">
        <v>46</v>
      </c>
      <c r="F2890" s="10">
        <v>45120</v>
      </c>
      <c r="G2890" s="1">
        <v>5</v>
      </c>
      <c r="H2890">
        <f t="shared" si="45"/>
        <v>2965</v>
      </c>
    </row>
    <row r="2891" spans="1:8" x14ac:dyDescent="0.25">
      <c r="A2891" s="2">
        <v>1049</v>
      </c>
      <c r="B2891" s="2">
        <v>15544</v>
      </c>
      <c r="C2891" s="1">
        <v>1176</v>
      </c>
      <c r="D2891" s="2" t="s">
        <v>6</v>
      </c>
      <c r="E2891" s="1">
        <v>60</v>
      </c>
      <c r="F2891" s="10">
        <v>45134</v>
      </c>
      <c r="G2891" s="1">
        <v>2</v>
      </c>
      <c r="H2891">
        <f t="shared" si="45"/>
        <v>4141</v>
      </c>
    </row>
    <row r="2892" spans="1:8" x14ac:dyDescent="0.25">
      <c r="A2892" s="2">
        <v>1049</v>
      </c>
      <c r="B2892" s="2">
        <v>12041</v>
      </c>
      <c r="C2892" s="2">
        <v>-689</v>
      </c>
      <c r="D2892" s="2" t="s">
        <v>5</v>
      </c>
      <c r="E2892" s="1">
        <v>67</v>
      </c>
      <c r="F2892" s="10">
        <v>45182</v>
      </c>
      <c r="G2892" s="1">
        <v>3</v>
      </c>
      <c r="H2892">
        <f t="shared" si="45"/>
        <v>3452</v>
      </c>
    </row>
    <row r="2893" spans="1:8" x14ac:dyDescent="0.25">
      <c r="A2893" s="2">
        <v>1049</v>
      </c>
      <c r="B2893" s="2">
        <v>6932</v>
      </c>
      <c r="C2893" s="1">
        <v>853</v>
      </c>
      <c r="D2893" s="2" t="s">
        <v>6</v>
      </c>
      <c r="E2893" s="1">
        <v>42</v>
      </c>
      <c r="F2893" s="10">
        <v>45225</v>
      </c>
      <c r="G2893" s="1">
        <v>4</v>
      </c>
      <c r="H2893">
        <f t="shared" si="45"/>
        <v>4305</v>
      </c>
    </row>
    <row r="2894" spans="1:8" x14ac:dyDescent="0.25">
      <c r="A2894" s="2">
        <v>1049</v>
      </c>
      <c r="B2894" s="2">
        <v>19964</v>
      </c>
      <c r="C2894" s="2">
        <v>-2216</v>
      </c>
      <c r="D2894" s="2" t="s">
        <v>5</v>
      </c>
      <c r="E2894" s="1">
        <v>46</v>
      </c>
      <c r="F2894" s="10">
        <v>45227</v>
      </c>
      <c r="G2894" s="1">
        <v>2</v>
      </c>
      <c r="H2894">
        <f t="shared" si="45"/>
        <v>2089</v>
      </c>
    </row>
    <row r="2895" spans="1:8" x14ac:dyDescent="0.25">
      <c r="A2895" s="2">
        <v>1049</v>
      </c>
      <c r="B2895" s="2">
        <v>18356</v>
      </c>
      <c r="C2895" s="2">
        <v>151</v>
      </c>
      <c r="D2895" s="2" t="s">
        <v>4</v>
      </c>
      <c r="E2895" s="1">
        <v>69</v>
      </c>
      <c r="F2895" s="10">
        <v>45229</v>
      </c>
      <c r="G2895" s="1">
        <v>2</v>
      </c>
      <c r="H2895">
        <f t="shared" si="45"/>
        <v>2240</v>
      </c>
    </row>
    <row r="2896" spans="1:8" x14ac:dyDescent="0.25">
      <c r="A2896" s="2">
        <v>1049</v>
      </c>
      <c r="B2896" s="2">
        <v>14425</v>
      </c>
      <c r="C2896" s="2">
        <v>-3893</v>
      </c>
      <c r="D2896" s="2" t="s">
        <v>5</v>
      </c>
      <c r="E2896" s="1">
        <v>42</v>
      </c>
      <c r="F2896" s="10">
        <v>45235</v>
      </c>
      <c r="G2896" s="1">
        <v>4</v>
      </c>
      <c r="H2896">
        <f t="shared" si="45"/>
        <v>-1653</v>
      </c>
    </row>
    <row r="2897" spans="1:8" x14ac:dyDescent="0.25">
      <c r="A2897" s="2">
        <v>1049</v>
      </c>
      <c r="B2897" s="2">
        <v>13997</v>
      </c>
      <c r="C2897" s="1">
        <v>134</v>
      </c>
      <c r="D2897" s="2" t="s">
        <v>6</v>
      </c>
      <c r="E2897" s="1">
        <v>60</v>
      </c>
      <c r="F2897" s="10">
        <v>45242</v>
      </c>
      <c r="G2897" s="1">
        <v>4</v>
      </c>
      <c r="H2897">
        <f t="shared" si="45"/>
        <v>-1519</v>
      </c>
    </row>
    <row r="2898" spans="1:8" x14ac:dyDescent="0.25">
      <c r="A2898" s="2">
        <v>1049</v>
      </c>
      <c r="B2898" s="2">
        <v>11659</v>
      </c>
      <c r="C2898" s="2">
        <v>1335</v>
      </c>
      <c r="D2898" s="2" t="s">
        <v>4</v>
      </c>
      <c r="E2898" s="1">
        <v>43</v>
      </c>
      <c r="F2898" s="10">
        <v>45245</v>
      </c>
      <c r="G2898" s="1">
        <v>4</v>
      </c>
      <c r="H2898">
        <f t="shared" si="45"/>
        <v>-184</v>
      </c>
    </row>
    <row r="2899" spans="1:8" x14ac:dyDescent="0.25">
      <c r="A2899" s="2">
        <v>1049</v>
      </c>
      <c r="B2899" s="2">
        <v>19237</v>
      </c>
      <c r="C2899" s="2">
        <v>-4493</v>
      </c>
      <c r="D2899" s="2" t="s">
        <v>5</v>
      </c>
      <c r="E2899" s="1">
        <v>45</v>
      </c>
      <c r="F2899" s="10">
        <v>45259</v>
      </c>
      <c r="G2899" s="1">
        <v>2</v>
      </c>
      <c r="H2899">
        <f t="shared" si="45"/>
        <v>-4677</v>
      </c>
    </row>
    <row r="2900" spans="1:8" x14ac:dyDescent="0.25">
      <c r="A2900" s="2">
        <v>1049</v>
      </c>
      <c r="B2900" s="2">
        <v>13452</v>
      </c>
      <c r="C2900" s="1">
        <v>592</v>
      </c>
      <c r="D2900" s="2" t="s">
        <v>6</v>
      </c>
      <c r="E2900" s="1">
        <v>27</v>
      </c>
      <c r="F2900" s="10">
        <v>45261</v>
      </c>
      <c r="G2900" s="1">
        <v>1</v>
      </c>
      <c r="H2900">
        <f t="shared" si="45"/>
        <v>-4085</v>
      </c>
    </row>
    <row r="2901" spans="1:8" x14ac:dyDescent="0.25">
      <c r="A2901" s="2">
        <v>1049</v>
      </c>
      <c r="B2901" s="2">
        <v>16139</v>
      </c>
      <c r="C2901" s="2">
        <v>4224</v>
      </c>
      <c r="D2901" s="2" t="s">
        <v>4</v>
      </c>
      <c r="E2901" s="1">
        <v>65</v>
      </c>
      <c r="F2901" s="10">
        <v>45265</v>
      </c>
      <c r="G2901" s="1">
        <v>5</v>
      </c>
      <c r="H2901">
        <f t="shared" si="45"/>
        <v>139</v>
      </c>
    </row>
    <row r="2902" spans="1:8" x14ac:dyDescent="0.25">
      <c r="A2902" s="2">
        <v>1049</v>
      </c>
      <c r="B2902" s="2">
        <v>11432</v>
      </c>
      <c r="C2902" s="1">
        <v>-30</v>
      </c>
      <c r="D2902" s="2" t="s">
        <v>6</v>
      </c>
      <c r="E2902" s="1">
        <v>42</v>
      </c>
      <c r="F2902" s="10">
        <v>45271</v>
      </c>
      <c r="G2902" s="1">
        <v>3</v>
      </c>
      <c r="H2902">
        <f t="shared" si="45"/>
        <v>109</v>
      </c>
    </row>
    <row r="2903" spans="1:8" x14ac:dyDescent="0.25">
      <c r="A2903" s="2">
        <v>1049</v>
      </c>
      <c r="B2903" s="2">
        <v>10090</v>
      </c>
      <c r="C2903" s="2">
        <v>1870</v>
      </c>
      <c r="D2903" s="2" t="s">
        <v>4</v>
      </c>
      <c r="E2903" s="1">
        <v>37</v>
      </c>
      <c r="F2903" s="10">
        <v>45286</v>
      </c>
      <c r="G2903" s="1">
        <v>4</v>
      </c>
      <c r="H2903">
        <f t="shared" si="45"/>
        <v>1979</v>
      </c>
    </row>
    <row r="2904" spans="1:8" x14ac:dyDescent="0.25">
      <c r="A2904" s="2">
        <v>1049</v>
      </c>
      <c r="B2904" s="2">
        <v>6582</v>
      </c>
      <c r="C2904" s="1">
        <v>989</v>
      </c>
      <c r="D2904" s="2" t="s">
        <v>6</v>
      </c>
      <c r="E2904" s="1">
        <v>47</v>
      </c>
      <c r="F2904" s="10">
        <v>45288</v>
      </c>
      <c r="G2904" s="1">
        <v>5</v>
      </c>
      <c r="H2904">
        <f t="shared" si="45"/>
        <v>2968</v>
      </c>
    </row>
    <row r="2905" spans="1:8" x14ac:dyDescent="0.25">
      <c r="A2905" s="2">
        <v>1049</v>
      </c>
      <c r="B2905" s="2">
        <v>12358</v>
      </c>
      <c r="C2905" s="2">
        <v>-3881</v>
      </c>
      <c r="D2905" s="2" t="s">
        <v>5</v>
      </c>
      <c r="E2905" s="1">
        <v>60</v>
      </c>
      <c r="F2905" s="10">
        <v>45334</v>
      </c>
      <c r="G2905" s="1">
        <v>3</v>
      </c>
      <c r="H2905">
        <f t="shared" si="45"/>
        <v>-913</v>
      </c>
    </row>
    <row r="2906" spans="1:8" x14ac:dyDescent="0.25">
      <c r="A2906" s="2">
        <v>1049</v>
      </c>
      <c r="B2906" s="2">
        <v>11514</v>
      </c>
      <c r="C2906" s="2">
        <v>1889</v>
      </c>
      <c r="D2906" s="2" t="s">
        <v>4</v>
      </c>
      <c r="E2906" s="1">
        <v>63</v>
      </c>
      <c r="F2906" s="10">
        <v>45344</v>
      </c>
      <c r="G2906" s="1">
        <v>5</v>
      </c>
      <c r="H2906">
        <f t="shared" si="45"/>
        <v>976</v>
      </c>
    </row>
    <row r="2907" spans="1:8" x14ac:dyDescent="0.25">
      <c r="A2907" s="2">
        <v>1049</v>
      </c>
      <c r="B2907" s="2">
        <v>19635</v>
      </c>
      <c r="C2907" s="1">
        <v>-250</v>
      </c>
      <c r="D2907" s="2" t="s">
        <v>6</v>
      </c>
      <c r="E2907" s="1">
        <v>45</v>
      </c>
      <c r="F2907" s="10">
        <v>45344</v>
      </c>
      <c r="G2907" s="1">
        <v>4</v>
      </c>
      <c r="H2907">
        <f t="shared" si="45"/>
        <v>726</v>
      </c>
    </row>
    <row r="2908" spans="1:8" x14ac:dyDescent="0.25">
      <c r="A2908" s="2">
        <v>1049</v>
      </c>
      <c r="B2908" s="2">
        <v>6274</v>
      </c>
      <c r="C2908" s="2">
        <v>2650</v>
      </c>
      <c r="D2908" s="2" t="s">
        <v>4</v>
      </c>
      <c r="E2908" s="1">
        <v>65</v>
      </c>
      <c r="F2908" s="10">
        <v>45349</v>
      </c>
      <c r="G2908" s="1">
        <v>2</v>
      </c>
      <c r="H2908">
        <f t="shared" si="45"/>
        <v>3376</v>
      </c>
    </row>
    <row r="2909" spans="1:8" x14ac:dyDescent="0.25">
      <c r="A2909" s="2">
        <v>1049</v>
      </c>
      <c r="B2909" s="2">
        <v>11043</v>
      </c>
      <c r="C2909" s="2">
        <v>-4072</v>
      </c>
      <c r="D2909" s="2" t="s">
        <v>5</v>
      </c>
      <c r="E2909" s="1">
        <v>34</v>
      </c>
      <c r="F2909" s="10">
        <v>45356</v>
      </c>
      <c r="G2909" s="1">
        <v>5</v>
      </c>
      <c r="H2909">
        <f t="shared" si="45"/>
        <v>-696</v>
      </c>
    </row>
    <row r="2910" spans="1:8" x14ac:dyDescent="0.25">
      <c r="A2910" s="2">
        <v>1049</v>
      </c>
      <c r="B2910" s="2">
        <v>13992</v>
      </c>
      <c r="C2910" s="2">
        <v>4768</v>
      </c>
      <c r="D2910" s="2" t="s">
        <v>4</v>
      </c>
      <c r="E2910" s="1">
        <v>55</v>
      </c>
      <c r="F2910" s="10">
        <v>45357</v>
      </c>
      <c r="G2910" s="1">
        <v>1</v>
      </c>
      <c r="H2910">
        <f t="shared" si="45"/>
        <v>4072</v>
      </c>
    </row>
    <row r="2911" spans="1:8" x14ac:dyDescent="0.25">
      <c r="A2911" s="2">
        <v>1049</v>
      </c>
      <c r="B2911" s="2">
        <v>13432</v>
      </c>
      <c r="C2911" s="2">
        <v>-4618</v>
      </c>
      <c r="D2911" s="2" t="s">
        <v>5</v>
      </c>
      <c r="E2911" s="1">
        <v>41</v>
      </c>
      <c r="F2911" s="10">
        <v>45373</v>
      </c>
      <c r="G2911" s="1">
        <v>1</v>
      </c>
      <c r="H2911">
        <f t="shared" si="45"/>
        <v>-546</v>
      </c>
    </row>
    <row r="2912" spans="1:8" x14ac:dyDescent="0.25">
      <c r="A2912" s="2">
        <v>1049</v>
      </c>
      <c r="B2912" s="2">
        <v>6374</v>
      </c>
      <c r="C2912" s="2">
        <v>1079</v>
      </c>
      <c r="D2912" s="2" t="s">
        <v>4</v>
      </c>
      <c r="E2912" s="1">
        <v>69</v>
      </c>
      <c r="F2912" s="10">
        <v>45384</v>
      </c>
      <c r="G2912" s="1">
        <v>1</v>
      </c>
      <c r="H2912">
        <f t="shared" si="45"/>
        <v>533</v>
      </c>
    </row>
    <row r="2913" spans="1:8" x14ac:dyDescent="0.25">
      <c r="A2913" s="2">
        <v>1049</v>
      </c>
      <c r="B2913" s="2">
        <v>8333</v>
      </c>
      <c r="C2913" s="2">
        <v>2331</v>
      </c>
      <c r="D2913" s="2" t="s">
        <v>4</v>
      </c>
      <c r="E2913" s="1">
        <v>37</v>
      </c>
      <c r="F2913" s="10">
        <v>45397</v>
      </c>
      <c r="G2913" s="1">
        <v>3</v>
      </c>
      <c r="H2913">
        <f t="shared" si="45"/>
        <v>2864</v>
      </c>
    </row>
    <row r="2914" spans="1:8" x14ac:dyDescent="0.25">
      <c r="A2914" s="2">
        <v>1049</v>
      </c>
      <c r="B2914" s="2">
        <v>12326</v>
      </c>
      <c r="C2914" s="1">
        <v>439</v>
      </c>
      <c r="D2914" s="2" t="s">
        <v>6</v>
      </c>
      <c r="E2914" s="1">
        <v>31</v>
      </c>
      <c r="F2914" s="10">
        <v>45402</v>
      </c>
      <c r="G2914" s="1">
        <v>5</v>
      </c>
      <c r="H2914">
        <f t="shared" si="45"/>
        <v>3303</v>
      </c>
    </row>
    <row r="2915" spans="1:8" x14ac:dyDescent="0.25">
      <c r="A2915" s="2">
        <v>1049</v>
      </c>
      <c r="B2915" s="2">
        <v>16541</v>
      </c>
      <c r="C2915" s="1">
        <v>883</v>
      </c>
      <c r="D2915" s="2" t="s">
        <v>6</v>
      </c>
      <c r="E2915" s="1">
        <v>70</v>
      </c>
      <c r="F2915" s="10">
        <v>45437</v>
      </c>
      <c r="G2915" s="1">
        <v>2</v>
      </c>
      <c r="H2915">
        <f t="shared" si="45"/>
        <v>4186</v>
      </c>
    </row>
    <row r="2916" spans="1:8" x14ac:dyDescent="0.25">
      <c r="A2916" s="2">
        <v>1049</v>
      </c>
      <c r="B2916" s="2">
        <v>10875</v>
      </c>
      <c r="C2916" s="2">
        <v>-1196</v>
      </c>
      <c r="D2916" s="2" t="s">
        <v>5</v>
      </c>
      <c r="E2916" s="1">
        <v>56</v>
      </c>
      <c r="F2916" s="10">
        <v>45444</v>
      </c>
      <c r="G2916" s="1">
        <v>3</v>
      </c>
      <c r="H2916">
        <f t="shared" si="45"/>
        <v>2990</v>
      </c>
    </row>
    <row r="2917" spans="1:8" x14ac:dyDescent="0.25">
      <c r="A2917" s="2">
        <v>1049</v>
      </c>
      <c r="B2917" s="2">
        <v>18283</v>
      </c>
      <c r="C2917" s="1">
        <v>-259</v>
      </c>
      <c r="D2917" s="2" t="s">
        <v>6</v>
      </c>
      <c r="E2917" s="1">
        <v>47</v>
      </c>
      <c r="F2917" s="10">
        <v>45450</v>
      </c>
      <c r="G2917" s="1">
        <v>5</v>
      </c>
      <c r="H2917">
        <f t="shared" si="45"/>
        <v>2731</v>
      </c>
    </row>
    <row r="2918" spans="1:8" x14ac:dyDescent="0.25">
      <c r="A2918" s="2">
        <v>1049</v>
      </c>
      <c r="B2918" s="2">
        <v>17559</v>
      </c>
      <c r="C2918" s="1">
        <v>457</v>
      </c>
      <c r="D2918" s="2" t="s">
        <v>6</v>
      </c>
      <c r="E2918" s="1">
        <v>44</v>
      </c>
      <c r="F2918" s="10">
        <v>45458</v>
      </c>
      <c r="G2918" s="1">
        <v>4</v>
      </c>
      <c r="H2918">
        <f t="shared" si="45"/>
        <v>3188</v>
      </c>
    </row>
    <row r="2919" spans="1:8" x14ac:dyDescent="0.25">
      <c r="A2919" s="2">
        <v>1049</v>
      </c>
      <c r="B2919" s="2">
        <v>13199</v>
      </c>
      <c r="C2919" s="2">
        <v>3429</v>
      </c>
      <c r="D2919" s="2" t="s">
        <v>4</v>
      </c>
      <c r="E2919" s="1">
        <v>46</v>
      </c>
      <c r="F2919" s="10">
        <v>45490</v>
      </c>
      <c r="G2919" s="1">
        <v>4</v>
      </c>
      <c r="H2919">
        <f t="shared" si="45"/>
        <v>6617</v>
      </c>
    </row>
    <row r="2920" spans="1:8" x14ac:dyDescent="0.25">
      <c r="A2920" s="2">
        <v>1049</v>
      </c>
      <c r="B2920" s="2">
        <v>15402</v>
      </c>
      <c r="C2920" s="2">
        <v>-3424</v>
      </c>
      <c r="D2920" s="2" t="s">
        <v>5</v>
      </c>
      <c r="E2920" s="1">
        <v>69</v>
      </c>
      <c r="F2920" s="10">
        <v>45496</v>
      </c>
      <c r="G2920" s="1">
        <v>3</v>
      </c>
      <c r="H2920">
        <f t="shared" si="45"/>
        <v>3193</v>
      </c>
    </row>
    <row r="2921" spans="1:8" x14ac:dyDescent="0.25">
      <c r="A2921" s="2">
        <v>1049</v>
      </c>
      <c r="B2921" s="2">
        <v>15585</v>
      </c>
      <c r="C2921" s="2">
        <v>-3182</v>
      </c>
      <c r="D2921" s="2" t="s">
        <v>5</v>
      </c>
      <c r="E2921" s="1">
        <v>59</v>
      </c>
      <c r="F2921" s="10">
        <v>45500</v>
      </c>
      <c r="G2921" s="1">
        <v>2</v>
      </c>
      <c r="H2921">
        <f t="shared" si="45"/>
        <v>11</v>
      </c>
    </row>
    <row r="2922" spans="1:8" x14ac:dyDescent="0.25">
      <c r="A2922" s="2">
        <v>1049</v>
      </c>
      <c r="B2922" s="2">
        <v>12412</v>
      </c>
      <c r="C2922" s="2">
        <v>2820</v>
      </c>
      <c r="D2922" s="2" t="s">
        <v>4</v>
      </c>
      <c r="E2922" s="1">
        <v>69</v>
      </c>
      <c r="F2922" s="10">
        <v>45502</v>
      </c>
      <c r="G2922" s="1">
        <v>5</v>
      </c>
      <c r="H2922">
        <f t="shared" si="45"/>
        <v>2831</v>
      </c>
    </row>
    <row r="2923" spans="1:8" x14ac:dyDescent="0.25">
      <c r="A2923" s="2">
        <v>1049</v>
      </c>
      <c r="B2923" s="2">
        <v>16793</v>
      </c>
      <c r="C2923" s="1">
        <v>1394</v>
      </c>
      <c r="D2923" s="2" t="s">
        <v>6</v>
      </c>
      <c r="E2923" s="1">
        <v>33</v>
      </c>
      <c r="F2923" s="10">
        <v>45508</v>
      </c>
      <c r="G2923" s="1">
        <v>2</v>
      </c>
      <c r="H2923">
        <f t="shared" si="45"/>
        <v>4225</v>
      </c>
    </row>
    <row r="2924" spans="1:8" x14ac:dyDescent="0.25">
      <c r="A2924" s="2">
        <v>1049</v>
      </c>
      <c r="B2924" s="2">
        <v>15823</v>
      </c>
      <c r="C2924" s="2">
        <v>619</v>
      </c>
      <c r="D2924" s="2" t="s">
        <v>4</v>
      </c>
      <c r="E2924" s="1">
        <v>56</v>
      </c>
      <c r="F2924" s="10">
        <v>45534</v>
      </c>
      <c r="G2924" s="1">
        <v>1</v>
      </c>
      <c r="H2924">
        <f t="shared" si="45"/>
        <v>4844</v>
      </c>
    </row>
    <row r="2925" spans="1:8" x14ac:dyDescent="0.25">
      <c r="A2925" s="2">
        <v>1049</v>
      </c>
      <c r="B2925" s="2">
        <v>16465</v>
      </c>
      <c r="C2925" s="1">
        <v>-343</v>
      </c>
      <c r="D2925" s="2" t="s">
        <v>6</v>
      </c>
      <c r="E2925" s="1">
        <v>31</v>
      </c>
      <c r="F2925" s="10">
        <v>45543</v>
      </c>
      <c r="G2925" s="1">
        <v>2</v>
      </c>
      <c r="H2925">
        <f t="shared" si="45"/>
        <v>4501</v>
      </c>
    </row>
    <row r="2926" spans="1:8" x14ac:dyDescent="0.25">
      <c r="A2926" s="2">
        <v>1049</v>
      </c>
      <c r="B2926" s="2">
        <v>11928</v>
      </c>
      <c r="C2926" s="2">
        <v>3502</v>
      </c>
      <c r="D2926" s="2" t="s">
        <v>4</v>
      </c>
      <c r="E2926" s="1">
        <v>65</v>
      </c>
      <c r="F2926" s="10">
        <v>45545</v>
      </c>
      <c r="G2926" s="1">
        <v>5</v>
      </c>
      <c r="H2926">
        <f t="shared" si="45"/>
        <v>8003</v>
      </c>
    </row>
    <row r="2927" spans="1:8" x14ac:dyDescent="0.25">
      <c r="A2927" s="2">
        <v>1049</v>
      </c>
      <c r="B2927" s="2">
        <v>16465</v>
      </c>
      <c r="C2927" s="2">
        <v>-3325</v>
      </c>
      <c r="D2927" s="2" t="s">
        <v>5</v>
      </c>
      <c r="E2927" s="1">
        <v>53</v>
      </c>
      <c r="F2927" s="10">
        <v>45551</v>
      </c>
      <c r="G2927" s="1">
        <v>3</v>
      </c>
      <c r="H2927">
        <f t="shared" si="45"/>
        <v>4678</v>
      </c>
    </row>
    <row r="2928" spans="1:8" x14ac:dyDescent="0.25">
      <c r="A2928" s="2">
        <v>1049</v>
      </c>
      <c r="B2928" s="2">
        <v>15578</v>
      </c>
      <c r="C2928" s="1">
        <v>1229</v>
      </c>
      <c r="D2928" s="2" t="s">
        <v>6</v>
      </c>
      <c r="E2928" s="1">
        <v>61</v>
      </c>
      <c r="F2928" s="10">
        <v>45552</v>
      </c>
      <c r="G2928" s="1">
        <v>4</v>
      </c>
      <c r="H2928">
        <f t="shared" si="45"/>
        <v>5907</v>
      </c>
    </row>
    <row r="2929" spans="1:8" x14ac:dyDescent="0.25">
      <c r="A2929" s="2">
        <v>1049</v>
      </c>
      <c r="B2929" s="2">
        <v>19705</v>
      </c>
      <c r="C2929" s="1">
        <v>1472</v>
      </c>
      <c r="D2929" s="2" t="s">
        <v>6</v>
      </c>
      <c r="E2929" s="1">
        <v>67</v>
      </c>
      <c r="F2929" s="10">
        <v>45565</v>
      </c>
      <c r="G2929" s="1">
        <v>5</v>
      </c>
      <c r="H2929">
        <f t="shared" ref="H2929:H2992" si="46">IF(A2929=A2928,H2928+C2929,B2929)</f>
        <v>7379</v>
      </c>
    </row>
    <row r="2930" spans="1:8" x14ac:dyDescent="0.25">
      <c r="A2930" s="2">
        <v>1049</v>
      </c>
      <c r="B2930" s="2">
        <v>16889</v>
      </c>
      <c r="C2930" s="2">
        <v>2297</v>
      </c>
      <c r="D2930" s="2" t="s">
        <v>4</v>
      </c>
      <c r="E2930" s="1">
        <v>49</v>
      </c>
      <c r="F2930" s="10">
        <v>45577</v>
      </c>
      <c r="G2930" s="2">
        <v>2</v>
      </c>
      <c r="H2930">
        <f t="shared" si="46"/>
        <v>9676</v>
      </c>
    </row>
    <row r="2931" spans="1:8" x14ac:dyDescent="0.25">
      <c r="A2931" s="2">
        <v>1049</v>
      </c>
      <c r="B2931" s="2">
        <v>8076</v>
      </c>
      <c r="C2931" s="2">
        <v>2581</v>
      </c>
      <c r="D2931" s="2" t="s">
        <v>4</v>
      </c>
      <c r="E2931" s="1">
        <v>40</v>
      </c>
      <c r="F2931" s="10">
        <v>45582</v>
      </c>
      <c r="G2931" s="2">
        <v>4</v>
      </c>
      <c r="H2931">
        <f t="shared" si="46"/>
        <v>12257</v>
      </c>
    </row>
    <row r="2932" spans="1:8" x14ac:dyDescent="0.25">
      <c r="A2932" s="2">
        <v>1049</v>
      </c>
      <c r="B2932" s="2">
        <v>14283</v>
      </c>
      <c r="C2932" s="2">
        <v>4017</v>
      </c>
      <c r="D2932" s="2" t="s">
        <v>4</v>
      </c>
      <c r="E2932" s="1">
        <v>44</v>
      </c>
      <c r="F2932" s="10">
        <v>45591</v>
      </c>
      <c r="G2932" s="2">
        <v>1</v>
      </c>
      <c r="H2932">
        <f t="shared" si="46"/>
        <v>16274</v>
      </c>
    </row>
    <row r="2933" spans="1:8" x14ac:dyDescent="0.25">
      <c r="A2933" s="2">
        <v>1049</v>
      </c>
      <c r="B2933" s="2">
        <v>16420</v>
      </c>
      <c r="C2933" s="2">
        <v>-2755</v>
      </c>
      <c r="D2933" s="2" t="s">
        <v>5</v>
      </c>
      <c r="E2933" s="1">
        <v>60</v>
      </c>
      <c r="F2933" s="10">
        <v>45606</v>
      </c>
      <c r="G2933" s="2">
        <v>3</v>
      </c>
      <c r="H2933">
        <f t="shared" si="46"/>
        <v>13519</v>
      </c>
    </row>
    <row r="2934" spans="1:8" x14ac:dyDescent="0.25">
      <c r="A2934" s="2">
        <v>1049</v>
      </c>
      <c r="B2934" s="2">
        <v>9060</v>
      </c>
      <c r="C2934" s="1">
        <v>889</v>
      </c>
      <c r="D2934" s="2" t="s">
        <v>6</v>
      </c>
      <c r="E2934" s="1">
        <v>37</v>
      </c>
      <c r="F2934" s="10">
        <v>45614</v>
      </c>
      <c r="G2934" s="2">
        <v>5</v>
      </c>
      <c r="H2934">
        <f t="shared" si="46"/>
        <v>14408</v>
      </c>
    </row>
    <row r="2935" spans="1:8" x14ac:dyDescent="0.25">
      <c r="A2935" s="2">
        <v>1049</v>
      </c>
      <c r="B2935" s="2">
        <v>15360</v>
      </c>
      <c r="C2935" s="2">
        <v>2840</v>
      </c>
      <c r="D2935" s="2" t="s">
        <v>4</v>
      </c>
      <c r="E2935" s="1">
        <v>57</v>
      </c>
      <c r="F2935" s="10">
        <v>45614</v>
      </c>
      <c r="G2935" s="2">
        <v>4</v>
      </c>
      <c r="H2935">
        <f t="shared" si="46"/>
        <v>17248</v>
      </c>
    </row>
    <row r="2936" spans="1:8" x14ac:dyDescent="0.25">
      <c r="A2936" s="2">
        <v>1049</v>
      </c>
      <c r="B2936" s="2">
        <v>17368</v>
      </c>
      <c r="C2936" s="2">
        <v>-270</v>
      </c>
      <c r="D2936" s="2" t="s">
        <v>5</v>
      </c>
      <c r="E2936" s="7"/>
      <c r="F2936" s="10">
        <v>45621</v>
      </c>
      <c r="G2936" s="2">
        <v>1</v>
      </c>
      <c r="H2936">
        <f t="shared" si="46"/>
        <v>16978</v>
      </c>
    </row>
    <row r="2937" spans="1:8" x14ac:dyDescent="0.25">
      <c r="A2937" s="2">
        <v>1049</v>
      </c>
      <c r="B2937" s="2">
        <v>9668</v>
      </c>
      <c r="C2937" s="2">
        <v>-498</v>
      </c>
      <c r="D2937" s="2" t="s">
        <v>5</v>
      </c>
      <c r="E2937" s="1">
        <v>64</v>
      </c>
      <c r="F2937" s="10">
        <v>45627</v>
      </c>
      <c r="G2937" s="2">
        <v>5</v>
      </c>
      <c r="H2937">
        <f t="shared" si="46"/>
        <v>16480</v>
      </c>
    </row>
    <row r="2938" spans="1:8" x14ac:dyDescent="0.25">
      <c r="A2938" s="2">
        <v>1049</v>
      </c>
      <c r="B2938" s="2">
        <v>7479</v>
      </c>
      <c r="C2938" s="2">
        <v>-455</v>
      </c>
      <c r="D2938" s="2" t="s">
        <v>5</v>
      </c>
      <c r="E2938" s="7"/>
      <c r="F2938" s="10">
        <v>45630</v>
      </c>
      <c r="G2938" s="2">
        <v>1</v>
      </c>
      <c r="H2938">
        <f t="shared" si="46"/>
        <v>16025</v>
      </c>
    </row>
    <row r="2939" spans="1:8" x14ac:dyDescent="0.25">
      <c r="A2939" s="2">
        <v>1049</v>
      </c>
      <c r="B2939" s="2">
        <v>13066</v>
      </c>
      <c r="C2939" s="2">
        <v>-177</v>
      </c>
      <c r="D2939" s="2" t="s">
        <v>6</v>
      </c>
      <c r="E2939" s="7"/>
      <c r="F2939" s="10">
        <v>45634</v>
      </c>
      <c r="G2939" s="2">
        <v>5</v>
      </c>
      <c r="H2939">
        <f t="shared" si="46"/>
        <v>15848</v>
      </c>
    </row>
    <row r="2940" spans="1:8" x14ac:dyDescent="0.25">
      <c r="A2940" s="2">
        <v>1049</v>
      </c>
      <c r="B2940" s="2">
        <v>15313</v>
      </c>
      <c r="C2940" s="2">
        <v>2510</v>
      </c>
      <c r="D2940" s="2" t="s">
        <v>4</v>
      </c>
      <c r="E2940" s="1">
        <v>45</v>
      </c>
      <c r="F2940" s="10">
        <v>45647</v>
      </c>
      <c r="G2940" s="2">
        <v>5</v>
      </c>
      <c r="H2940">
        <f t="shared" si="46"/>
        <v>18358</v>
      </c>
    </row>
    <row r="2941" spans="1:8" x14ac:dyDescent="0.25">
      <c r="A2941" s="2">
        <v>1049</v>
      </c>
      <c r="B2941" s="2">
        <v>17183</v>
      </c>
      <c r="C2941" s="2">
        <v>1387</v>
      </c>
      <c r="D2941" s="2" t="s">
        <v>4</v>
      </c>
      <c r="E2941" s="1">
        <v>36</v>
      </c>
      <c r="F2941" s="10">
        <v>45653</v>
      </c>
      <c r="G2941" s="2">
        <v>1</v>
      </c>
      <c r="H2941">
        <f t="shared" si="46"/>
        <v>19745</v>
      </c>
    </row>
    <row r="2942" spans="1:8" x14ac:dyDescent="0.25">
      <c r="A2942" s="2">
        <v>1049</v>
      </c>
      <c r="B2942" s="2">
        <v>18893</v>
      </c>
      <c r="C2942" s="2">
        <v>-399</v>
      </c>
      <c r="D2942" s="2" t="s">
        <v>5</v>
      </c>
      <c r="E2942" s="7"/>
      <c r="F2942" s="10">
        <v>45653</v>
      </c>
      <c r="G2942" s="2">
        <v>2</v>
      </c>
      <c r="H2942">
        <f t="shared" si="46"/>
        <v>19346</v>
      </c>
    </row>
    <row r="2943" spans="1:8" x14ac:dyDescent="0.25">
      <c r="A2943" s="2">
        <v>1050</v>
      </c>
      <c r="B2943" s="2">
        <v>16724</v>
      </c>
      <c r="C2943" s="1">
        <v>-368</v>
      </c>
      <c r="D2943" s="2" t="s">
        <v>6</v>
      </c>
      <c r="E2943" s="1">
        <v>30</v>
      </c>
      <c r="F2943" s="10">
        <v>44940</v>
      </c>
      <c r="G2943" s="1">
        <v>3</v>
      </c>
      <c r="H2943">
        <f t="shared" si="46"/>
        <v>16724</v>
      </c>
    </row>
    <row r="2944" spans="1:8" x14ac:dyDescent="0.25">
      <c r="A2944" s="2">
        <v>1050</v>
      </c>
      <c r="B2944" s="2">
        <v>7981</v>
      </c>
      <c r="C2944" s="1">
        <v>310</v>
      </c>
      <c r="D2944" s="2" t="s">
        <v>6</v>
      </c>
      <c r="E2944" s="1">
        <v>30</v>
      </c>
      <c r="F2944" s="10">
        <v>44942</v>
      </c>
      <c r="G2944" s="1">
        <v>4</v>
      </c>
      <c r="H2944">
        <f t="shared" si="46"/>
        <v>17034</v>
      </c>
    </row>
    <row r="2945" spans="1:8" x14ac:dyDescent="0.25">
      <c r="A2945" s="2">
        <v>1050</v>
      </c>
      <c r="B2945" s="2">
        <v>16518</v>
      </c>
      <c r="C2945" s="2">
        <v>-2772</v>
      </c>
      <c r="D2945" s="2" t="s">
        <v>5</v>
      </c>
      <c r="E2945" s="1">
        <v>33</v>
      </c>
      <c r="F2945" s="10">
        <v>44947</v>
      </c>
      <c r="G2945" s="1">
        <v>2</v>
      </c>
      <c r="H2945">
        <f t="shared" si="46"/>
        <v>14262</v>
      </c>
    </row>
    <row r="2946" spans="1:8" x14ac:dyDescent="0.25">
      <c r="A2946" s="2">
        <v>1050</v>
      </c>
      <c r="B2946" s="2">
        <v>6350</v>
      </c>
      <c r="C2946" s="2">
        <v>1668</v>
      </c>
      <c r="D2946" s="2" t="s">
        <v>4</v>
      </c>
      <c r="E2946" s="1">
        <v>37</v>
      </c>
      <c r="F2946" s="10">
        <v>44948</v>
      </c>
      <c r="G2946" s="1">
        <v>2</v>
      </c>
      <c r="H2946">
        <f t="shared" si="46"/>
        <v>15930</v>
      </c>
    </row>
    <row r="2947" spans="1:8" x14ac:dyDescent="0.25">
      <c r="A2947" s="2">
        <v>1050</v>
      </c>
      <c r="B2947" s="2">
        <v>10019</v>
      </c>
      <c r="C2947" s="2">
        <v>4326</v>
      </c>
      <c r="D2947" s="2" t="s">
        <v>4</v>
      </c>
      <c r="E2947" s="1">
        <v>58</v>
      </c>
      <c r="F2947" s="10">
        <v>44966</v>
      </c>
      <c r="G2947" s="1">
        <v>4</v>
      </c>
      <c r="H2947">
        <f t="shared" si="46"/>
        <v>20256</v>
      </c>
    </row>
    <row r="2948" spans="1:8" x14ac:dyDescent="0.25">
      <c r="A2948" s="2">
        <v>1050</v>
      </c>
      <c r="B2948" s="2">
        <v>9679</v>
      </c>
      <c r="C2948" s="1">
        <v>460</v>
      </c>
      <c r="D2948" s="2" t="s">
        <v>6</v>
      </c>
      <c r="E2948" s="1">
        <v>38</v>
      </c>
      <c r="F2948" s="10">
        <v>44982</v>
      </c>
      <c r="G2948" s="1">
        <v>2</v>
      </c>
      <c r="H2948">
        <f t="shared" si="46"/>
        <v>20716</v>
      </c>
    </row>
    <row r="2949" spans="1:8" x14ac:dyDescent="0.25">
      <c r="A2949" s="2">
        <v>1050</v>
      </c>
      <c r="B2949" s="2">
        <v>12304</v>
      </c>
      <c r="C2949" s="2">
        <v>-2167</v>
      </c>
      <c r="D2949" s="2" t="s">
        <v>5</v>
      </c>
      <c r="E2949" s="1">
        <v>42</v>
      </c>
      <c r="F2949" s="10">
        <v>44996</v>
      </c>
      <c r="G2949" s="1">
        <v>5</v>
      </c>
      <c r="H2949">
        <f t="shared" si="46"/>
        <v>18549</v>
      </c>
    </row>
    <row r="2950" spans="1:8" x14ac:dyDescent="0.25">
      <c r="A2950" s="2">
        <v>1050</v>
      </c>
      <c r="B2950" s="2">
        <v>6338</v>
      </c>
      <c r="C2950" s="2">
        <v>-3540</v>
      </c>
      <c r="D2950" s="2" t="s">
        <v>5</v>
      </c>
      <c r="E2950" s="1">
        <v>29</v>
      </c>
      <c r="F2950" s="10">
        <v>45007</v>
      </c>
      <c r="G2950" s="1">
        <v>4</v>
      </c>
      <c r="H2950">
        <f t="shared" si="46"/>
        <v>15009</v>
      </c>
    </row>
    <row r="2951" spans="1:8" x14ac:dyDescent="0.25">
      <c r="A2951" s="2">
        <v>1050</v>
      </c>
      <c r="B2951" s="2">
        <v>19782</v>
      </c>
      <c r="C2951" s="2">
        <v>766</v>
      </c>
      <c r="D2951" s="2" t="s">
        <v>6</v>
      </c>
      <c r="E2951" s="7"/>
      <c r="F2951" s="21">
        <v>45008</v>
      </c>
      <c r="G2951" s="1">
        <v>4</v>
      </c>
      <c r="H2951">
        <f t="shared" si="46"/>
        <v>15775</v>
      </c>
    </row>
    <row r="2952" spans="1:8" x14ac:dyDescent="0.25">
      <c r="A2952" s="2">
        <v>1050</v>
      </c>
      <c r="B2952" s="2">
        <v>17279</v>
      </c>
      <c r="C2952" s="1">
        <v>986</v>
      </c>
      <c r="D2952" s="2" t="s">
        <v>6</v>
      </c>
      <c r="E2952" s="7"/>
      <c r="F2952" s="21">
        <v>45010</v>
      </c>
      <c r="G2952" s="1">
        <v>5</v>
      </c>
      <c r="H2952">
        <f t="shared" si="46"/>
        <v>16761</v>
      </c>
    </row>
    <row r="2953" spans="1:8" x14ac:dyDescent="0.25">
      <c r="A2953" s="2">
        <v>1050</v>
      </c>
      <c r="B2953" s="2">
        <v>19009</v>
      </c>
      <c r="C2953" s="1">
        <v>-410</v>
      </c>
      <c r="D2953" s="2" t="s">
        <v>6</v>
      </c>
      <c r="E2953" s="1">
        <v>65</v>
      </c>
      <c r="F2953" s="10">
        <v>45018</v>
      </c>
      <c r="G2953" s="1">
        <v>5</v>
      </c>
      <c r="H2953">
        <f t="shared" si="46"/>
        <v>16351</v>
      </c>
    </row>
    <row r="2954" spans="1:8" x14ac:dyDescent="0.25">
      <c r="A2954" s="2">
        <v>1050</v>
      </c>
      <c r="B2954" s="2">
        <v>17421</v>
      </c>
      <c r="C2954" s="2">
        <v>4481</v>
      </c>
      <c r="D2954" s="2" t="s">
        <v>4</v>
      </c>
      <c r="E2954" s="1">
        <v>42</v>
      </c>
      <c r="F2954" s="10">
        <v>45026</v>
      </c>
      <c r="G2954" s="1">
        <v>4</v>
      </c>
      <c r="H2954">
        <f t="shared" si="46"/>
        <v>20832</v>
      </c>
    </row>
    <row r="2955" spans="1:8" x14ac:dyDescent="0.25">
      <c r="A2955" s="2">
        <v>1050</v>
      </c>
      <c r="B2955" s="2">
        <v>7418</v>
      </c>
      <c r="C2955" s="1">
        <v>109</v>
      </c>
      <c r="D2955" s="2" t="s">
        <v>4</v>
      </c>
      <c r="E2955" s="7"/>
      <c r="F2955" s="21">
        <v>45036</v>
      </c>
      <c r="G2955" s="1">
        <v>3</v>
      </c>
      <c r="H2955">
        <f t="shared" si="46"/>
        <v>20941</v>
      </c>
    </row>
    <row r="2956" spans="1:8" x14ac:dyDescent="0.25">
      <c r="A2956" s="2">
        <v>1050</v>
      </c>
      <c r="B2956" s="2">
        <v>19854</v>
      </c>
      <c r="C2956" s="2">
        <v>1208</v>
      </c>
      <c r="D2956" s="2" t="s">
        <v>4</v>
      </c>
      <c r="E2956" s="1">
        <v>40</v>
      </c>
      <c r="F2956" s="10">
        <v>45044</v>
      </c>
      <c r="G2956" s="1">
        <v>5</v>
      </c>
      <c r="H2956">
        <f t="shared" si="46"/>
        <v>22149</v>
      </c>
    </row>
    <row r="2957" spans="1:8" x14ac:dyDescent="0.25">
      <c r="A2957" s="2">
        <v>1050</v>
      </c>
      <c r="B2957" s="2">
        <v>9464</v>
      </c>
      <c r="C2957" s="1">
        <v>-293</v>
      </c>
      <c r="D2957" s="2" t="s">
        <v>6</v>
      </c>
      <c r="E2957" s="1">
        <v>61</v>
      </c>
      <c r="F2957" s="10">
        <v>45054</v>
      </c>
      <c r="G2957" s="1">
        <v>4</v>
      </c>
      <c r="H2957">
        <f t="shared" si="46"/>
        <v>21856</v>
      </c>
    </row>
    <row r="2958" spans="1:8" x14ac:dyDescent="0.25">
      <c r="A2958" s="2">
        <v>1050</v>
      </c>
      <c r="B2958" s="2">
        <v>6595</v>
      </c>
      <c r="C2958" s="2">
        <v>4251</v>
      </c>
      <c r="D2958" s="2" t="s">
        <v>4</v>
      </c>
      <c r="E2958" s="1">
        <v>43</v>
      </c>
      <c r="F2958" s="10">
        <v>45058</v>
      </c>
      <c r="G2958" s="1">
        <v>5</v>
      </c>
      <c r="H2958">
        <f t="shared" si="46"/>
        <v>26107</v>
      </c>
    </row>
    <row r="2959" spans="1:8" x14ac:dyDescent="0.25">
      <c r="A2959" s="2">
        <v>1050</v>
      </c>
      <c r="B2959" s="2">
        <v>7106</v>
      </c>
      <c r="C2959" s="2">
        <v>-2110</v>
      </c>
      <c r="D2959" s="2" t="s">
        <v>5</v>
      </c>
      <c r="E2959" s="1">
        <v>57</v>
      </c>
      <c r="F2959" s="10">
        <v>45103</v>
      </c>
      <c r="G2959" s="1">
        <v>4</v>
      </c>
      <c r="H2959">
        <f t="shared" si="46"/>
        <v>23997</v>
      </c>
    </row>
    <row r="2960" spans="1:8" x14ac:dyDescent="0.25">
      <c r="A2960" s="2">
        <v>1050</v>
      </c>
      <c r="B2960" s="2">
        <v>11483</v>
      </c>
      <c r="C2960" s="2">
        <v>-2646</v>
      </c>
      <c r="D2960" s="2" t="s">
        <v>5</v>
      </c>
      <c r="E2960" s="1">
        <v>31</v>
      </c>
      <c r="F2960" s="10">
        <v>45110</v>
      </c>
      <c r="G2960" s="1">
        <v>5</v>
      </c>
      <c r="H2960">
        <f t="shared" si="46"/>
        <v>21351</v>
      </c>
    </row>
    <row r="2961" spans="1:8" x14ac:dyDescent="0.25">
      <c r="A2961" s="2">
        <v>1050</v>
      </c>
      <c r="B2961" s="2">
        <v>19065</v>
      </c>
      <c r="C2961" s="2">
        <v>-4203</v>
      </c>
      <c r="D2961" s="2" t="s">
        <v>5</v>
      </c>
      <c r="E2961" s="1">
        <v>67</v>
      </c>
      <c r="F2961" s="10">
        <v>45114</v>
      </c>
      <c r="G2961" s="1">
        <v>4</v>
      </c>
      <c r="H2961">
        <f t="shared" si="46"/>
        <v>17148</v>
      </c>
    </row>
    <row r="2962" spans="1:8" x14ac:dyDescent="0.25">
      <c r="A2962" s="2">
        <v>1050</v>
      </c>
      <c r="B2962" s="2">
        <v>12306</v>
      </c>
      <c r="C2962" s="2">
        <v>2103</v>
      </c>
      <c r="D2962" s="2" t="s">
        <v>4</v>
      </c>
      <c r="E2962" s="1">
        <v>40</v>
      </c>
      <c r="F2962" s="10">
        <v>45114</v>
      </c>
      <c r="G2962" s="1">
        <v>5</v>
      </c>
      <c r="H2962">
        <f t="shared" si="46"/>
        <v>19251</v>
      </c>
    </row>
    <row r="2963" spans="1:8" x14ac:dyDescent="0.25">
      <c r="A2963" s="2">
        <v>1050</v>
      </c>
      <c r="B2963" s="2">
        <v>9455</v>
      </c>
      <c r="C2963" s="2">
        <v>-3846</v>
      </c>
      <c r="D2963" s="2" t="s">
        <v>5</v>
      </c>
      <c r="E2963" s="1">
        <v>57</v>
      </c>
      <c r="F2963" s="10">
        <v>45115</v>
      </c>
      <c r="G2963" s="1">
        <v>2</v>
      </c>
      <c r="H2963">
        <f t="shared" si="46"/>
        <v>15405</v>
      </c>
    </row>
    <row r="2964" spans="1:8" x14ac:dyDescent="0.25">
      <c r="A2964" s="2">
        <v>1050</v>
      </c>
      <c r="B2964" s="2">
        <v>19476</v>
      </c>
      <c r="C2964" s="2">
        <v>323</v>
      </c>
      <c r="D2964" s="2" t="s">
        <v>4</v>
      </c>
      <c r="E2964" s="1">
        <v>34</v>
      </c>
      <c r="F2964" s="10">
        <v>45121</v>
      </c>
      <c r="G2964" s="1">
        <v>4</v>
      </c>
      <c r="H2964">
        <f t="shared" si="46"/>
        <v>15728</v>
      </c>
    </row>
    <row r="2965" spans="1:8" x14ac:dyDescent="0.25">
      <c r="A2965" s="2">
        <v>1050</v>
      </c>
      <c r="B2965" s="2">
        <v>15659</v>
      </c>
      <c r="C2965" s="2">
        <v>-2641</v>
      </c>
      <c r="D2965" s="2" t="s">
        <v>5</v>
      </c>
      <c r="E2965" s="1">
        <v>61</v>
      </c>
      <c r="F2965" s="10">
        <v>45124</v>
      </c>
      <c r="G2965" s="1">
        <v>3</v>
      </c>
      <c r="H2965">
        <f t="shared" si="46"/>
        <v>13087</v>
      </c>
    </row>
    <row r="2966" spans="1:8" x14ac:dyDescent="0.25">
      <c r="A2966" s="2">
        <v>1050</v>
      </c>
      <c r="B2966" s="2">
        <v>13429</v>
      </c>
      <c r="C2966" s="2">
        <v>4013</v>
      </c>
      <c r="D2966" s="2" t="s">
        <v>4</v>
      </c>
      <c r="E2966" s="1">
        <v>69</v>
      </c>
      <c r="F2966" s="10">
        <v>45142</v>
      </c>
      <c r="G2966" s="1">
        <v>1</v>
      </c>
      <c r="H2966">
        <f t="shared" si="46"/>
        <v>17100</v>
      </c>
    </row>
    <row r="2967" spans="1:8" x14ac:dyDescent="0.25">
      <c r="A2967" s="2">
        <v>1050</v>
      </c>
      <c r="B2967" s="2">
        <v>12795</v>
      </c>
      <c r="C2967" s="2">
        <v>-61</v>
      </c>
      <c r="D2967" s="2" t="s">
        <v>5</v>
      </c>
      <c r="E2967" s="1">
        <v>43</v>
      </c>
      <c r="F2967" s="10">
        <v>45151</v>
      </c>
      <c r="G2967" s="1">
        <v>4</v>
      </c>
      <c r="H2967">
        <f t="shared" si="46"/>
        <v>17039</v>
      </c>
    </row>
    <row r="2968" spans="1:8" x14ac:dyDescent="0.25">
      <c r="A2968" s="2">
        <v>1050</v>
      </c>
      <c r="B2968" s="2">
        <v>8721</v>
      </c>
      <c r="C2968" s="2">
        <v>2858</v>
      </c>
      <c r="D2968" s="2" t="s">
        <v>4</v>
      </c>
      <c r="E2968" s="2">
        <v>32</v>
      </c>
      <c r="F2968" s="10">
        <v>45153</v>
      </c>
      <c r="G2968" s="2">
        <v>3</v>
      </c>
      <c r="H2968">
        <f t="shared" si="46"/>
        <v>19897</v>
      </c>
    </row>
    <row r="2969" spans="1:8" x14ac:dyDescent="0.25">
      <c r="A2969" s="2">
        <v>1050</v>
      </c>
      <c r="B2969" s="2">
        <v>6416</v>
      </c>
      <c r="C2969" s="2">
        <v>-4604</v>
      </c>
      <c r="D2969" s="2" t="s">
        <v>5</v>
      </c>
      <c r="E2969" s="1">
        <v>49</v>
      </c>
      <c r="F2969" s="10">
        <v>45154</v>
      </c>
      <c r="G2969" s="1">
        <v>4</v>
      </c>
      <c r="H2969">
        <f t="shared" si="46"/>
        <v>15293</v>
      </c>
    </row>
    <row r="2970" spans="1:8" x14ac:dyDescent="0.25">
      <c r="A2970" s="2">
        <v>1050</v>
      </c>
      <c r="B2970" s="2">
        <v>19870</v>
      </c>
      <c r="C2970" s="1">
        <v>61</v>
      </c>
      <c r="D2970" s="2" t="s">
        <v>6</v>
      </c>
      <c r="E2970" s="1">
        <v>28</v>
      </c>
      <c r="F2970" s="10">
        <v>45154</v>
      </c>
      <c r="G2970" s="1">
        <v>1</v>
      </c>
      <c r="H2970">
        <f t="shared" si="46"/>
        <v>15354</v>
      </c>
    </row>
    <row r="2971" spans="1:8" x14ac:dyDescent="0.25">
      <c r="A2971" s="2">
        <v>1050</v>
      </c>
      <c r="B2971" s="2">
        <v>13449</v>
      </c>
      <c r="C2971" s="1">
        <v>1469</v>
      </c>
      <c r="D2971" s="2" t="s">
        <v>6</v>
      </c>
      <c r="E2971" s="1">
        <v>32</v>
      </c>
      <c r="F2971" s="10">
        <v>45154</v>
      </c>
      <c r="G2971" s="1">
        <v>2</v>
      </c>
      <c r="H2971">
        <f t="shared" si="46"/>
        <v>16823</v>
      </c>
    </row>
    <row r="2972" spans="1:8" x14ac:dyDescent="0.25">
      <c r="A2972" s="2">
        <v>1050</v>
      </c>
      <c r="B2972" s="2">
        <v>13296</v>
      </c>
      <c r="C2972" s="1">
        <v>1239</v>
      </c>
      <c r="D2972" s="2" t="s">
        <v>6</v>
      </c>
      <c r="E2972" s="1">
        <v>57</v>
      </c>
      <c r="F2972" s="10">
        <v>45172</v>
      </c>
      <c r="G2972" s="1">
        <v>5</v>
      </c>
      <c r="H2972">
        <f t="shared" si="46"/>
        <v>18062</v>
      </c>
    </row>
    <row r="2973" spans="1:8" x14ac:dyDescent="0.25">
      <c r="A2973" s="2">
        <v>1050</v>
      </c>
      <c r="B2973" s="2">
        <v>11354</v>
      </c>
      <c r="C2973" s="2">
        <v>-4576</v>
      </c>
      <c r="D2973" s="2" t="s">
        <v>5</v>
      </c>
      <c r="E2973" s="1">
        <v>57</v>
      </c>
      <c r="F2973" s="10">
        <v>45175</v>
      </c>
      <c r="G2973" s="1">
        <v>1</v>
      </c>
      <c r="H2973">
        <f t="shared" si="46"/>
        <v>13486</v>
      </c>
    </row>
    <row r="2974" spans="1:8" x14ac:dyDescent="0.25">
      <c r="A2974" s="2">
        <v>1050</v>
      </c>
      <c r="B2974" s="2">
        <v>12028</v>
      </c>
      <c r="C2974" s="2">
        <v>2709</v>
      </c>
      <c r="D2974" s="2" t="s">
        <v>4</v>
      </c>
      <c r="E2974" s="1">
        <v>62</v>
      </c>
      <c r="F2974" s="10">
        <v>45241</v>
      </c>
      <c r="G2974" s="1">
        <v>2</v>
      </c>
      <c r="H2974">
        <f t="shared" si="46"/>
        <v>16195</v>
      </c>
    </row>
    <row r="2975" spans="1:8" x14ac:dyDescent="0.25">
      <c r="A2975" s="2">
        <v>1050</v>
      </c>
      <c r="B2975" s="2">
        <v>9675</v>
      </c>
      <c r="C2975" s="1">
        <v>-301</v>
      </c>
      <c r="D2975" s="2" t="s">
        <v>6</v>
      </c>
      <c r="E2975" s="1">
        <v>66</v>
      </c>
      <c r="F2975" s="10">
        <v>45242</v>
      </c>
      <c r="G2975" s="1">
        <v>3</v>
      </c>
      <c r="H2975">
        <f t="shared" si="46"/>
        <v>15894</v>
      </c>
    </row>
    <row r="2976" spans="1:8" x14ac:dyDescent="0.25">
      <c r="A2976" s="2">
        <v>1050</v>
      </c>
      <c r="B2976" s="2">
        <v>17360</v>
      </c>
      <c r="C2976" s="2">
        <v>-3947</v>
      </c>
      <c r="D2976" s="2" t="s">
        <v>5</v>
      </c>
      <c r="E2976" s="1">
        <v>40</v>
      </c>
      <c r="F2976" s="10">
        <v>45262</v>
      </c>
      <c r="G2976" s="1">
        <v>4</v>
      </c>
      <c r="H2976">
        <f t="shared" si="46"/>
        <v>11947</v>
      </c>
    </row>
    <row r="2977" spans="1:10" x14ac:dyDescent="0.25">
      <c r="A2977" s="2">
        <v>1050</v>
      </c>
      <c r="B2977" s="2">
        <v>6985</v>
      </c>
      <c r="C2977" s="2">
        <v>-2373</v>
      </c>
      <c r="D2977" s="2" t="s">
        <v>5</v>
      </c>
      <c r="E2977" s="1">
        <v>58</v>
      </c>
      <c r="F2977" s="10">
        <v>45274</v>
      </c>
      <c r="G2977" s="1">
        <v>1</v>
      </c>
      <c r="H2977">
        <f t="shared" si="46"/>
        <v>9574</v>
      </c>
    </row>
    <row r="2978" spans="1:10" x14ac:dyDescent="0.25">
      <c r="A2978" s="2">
        <v>1050</v>
      </c>
      <c r="B2978" s="2">
        <v>19826</v>
      </c>
      <c r="C2978" s="2">
        <v>-2325</v>
      </c>
      <c r="D2978" s="2" t="s">
        <v>5</v>
      </c>
      <c r="E2978" s="1">
        <v>40</v>
      </c>
      <c r="F2978" s="10">
        <v>45303</v>
      </c>
      <c r="G2978" s="1">
        <v>3</v>
      </c>
      <c r="H2978">
        <f t="shared" si="46"/>
        <v>7249</v>
      </c>
    </row>
    <row r="2979" spans="1:10" x14ac:dyDescent="0.25">
      <c r="A2979" s="2">
        <v>1050</v>
      </c>
      <c r="B2979" s="2">
        <v>14281</v>
      </c>
      <c r="C2979" s="2">
        <v>-433</v>
      </c>
      <c r="D2979" s="2" t="s">
        <v>5</v>
      </c>
      <c r="E2979" s="1">
        <v>62</v>
      </c>
      <c r="F2979" s="10">
        <v>45304</v>
      </c>
      <c r="G2979" s="1">
        <v>3</v>
      </c>
      <c r="H2979">
        <f t="shared" si="46"/>
        <v>6816</v>
      </c>
    </row>
    <row r="2980" spans="1:10" x14ac:dyDescent="0.25">
      <c r="A2980" s="2">
        <v>1050</v>
      </c>
      <c r="B2980" s="2">
        <v>9142</v>
      </c>
      <c r="C2980" s="1">
        <v>508</v>
      </c>
      <c r="D2980" s="2" t="s">
        <v>6</v>
      </c>
      <c r="E2980" s="1">
        <v>49</v>
      </c>
      <c r="F2980" s="10">
        <v>45312</v>
      </c>
      <c r="G2980" s="1">
        <v>4</v>
      </c>
      <c r="H2980">
        <f t="shared" si="46"/>
        <v>7324</v>
      </c>
    </row>
    <row r="2981" spans="1:10" x14ac:dyDescent="0.25">
      <c r="A2981" s="2">
        <v>1050</v>
      </c>
      <c r="B2981" s="2">
        <v>12589</v>
      </c>
      <c r="C2981" s="1">
        <v>1349</v>
      </c>
      <c r="D2981" s="2" t="s">
        <v>6</v>
      </c>
      <c r="E2981" s="1">
        <v>66</v>
      </c>
      <c r="F2981" s="10">
        <v>45317</v>
      </c>
      <c r="G2981" s="1">
        <v>3</v>
      </c>
      <c r="H2981">
        <f t="shared" si="46"/>
        <v>8673</v>
      </c>
    </row>
    <row r="2982" spans="1:10" x14ac:dyDescent="0.25">
      <c r="A2982" s="2">
        <v>1050</v>
      </c>
      <c r="B2982" s="2">
        <v>6591</v>
      </c>
      <c r="C2982" s="2">
        <v>2224</v>
      </c>
      <c r="D2982" s="2" t="s">
        <v>4</v>
      </c>
      <c r="E2982" s="1">
        <v>44</v>
      </c>
      <c r="F2982" s="10">
        <v>45336</v>
      </c>
      <c r="G2982" s="1">
        <v>5</v>
      </c>
      <c r="H2982">
        <f t="shared" si="46"/>
        <v>10897</v>
      </c>
    </row>
    <row r="2983" spans="1:10" x14ac:dyDescent="0.25">
      <c r="A2983" s="2">
        <v>1050</v>
      </c>
      <c r="B2983" s="2">
        <v>11764</v>
      </c>
      <c r="C2983" s="2">
        <v>-700</v>
      </c>
      <c r="D2983" s="2" t="s">
        <v>5</v>
      </c>
      <c r="E2983" s="1">
        <v>67</v>
      </c>
      <c r="F2983" s="10">
        <v>45349</v>
      </c>
      <c r="G2983" s="1">
        <v>1</v>
      </c>
      <c r="H2983">
        <f t="shared" si="46"/>
        <v>10197</v>
      </c>
    </row>
    <row r="2984" spans="1:10" x14ac:dyDescent="0.25">
      <c r="A2984" s="2">
        <v>1050</v>
      </c>
      <c r="B2984" s="2">
        <v>6783</v>
      </c>
      <c r="C2984" s="2">
        <v>1238</v>
      </c>
      <c r="D2984" s="2" t="s">
        <v>4</v>
      </c>
      <c r="E2984" s="1">
        <v>34</v>
      </c>
      <c r="F2984" s="10">
        <v>45355</v>
      </c>
      <c r="G2984" s="1">
        <v>2</v>
      </c>
      <c r="H2984">
        <f t="shared" si="46"/>
        <v>11435</v>
      </c>
    </row>
    <row r="2985" spans="1:10" x14ac:dyDescent="0.25">
      <c r="A2985" s="2">
        <v>1050</v>
      </c>
      <c r="B2985" s="2">
        <v>7479</v>
      </c>
      <c r="C2985" s="2">
        <v>963</v>
      </c>
      <c r="D2985" s="2" t="s">
        <v>4</v>
      </c>
      <c r="E2985" s="1">
        <v>60</v>
      </c>
      <c r="F2985" s="10">
        <v>45382</v>
      </c>
      <c r="G2985" s="1">
        <v>4</v>
      </c>
      <c r="H2985">
        <f t="shared" si="46"/>
        <v>12398</v>
      </c>
    </row>
    <row r="2986" spans="1:10" x14ac:dyDescent="0.25">
      <c r="A2986" s="2">
        <v>1050</v>
      </c>
      <c r="B2986" s="2">
        <v>16382</v>
      </c>
      <c r="C2986" s="1">
        <v>578</v>
      </c>
      <c r="D2986" s="2" t="s">
        <v>6</v>
      </c>
      <c r="E2986" s="1">
        <v>39</v>
      </c>
      <c r="F2986" s="10">
        <v>45399</v>
      </c>
      <c r="G2986" s="1">
        <v>3</v>
      </c>
      <c r="H2986">
        <f t="shared" si="46"/>
        <v>12976</v>
      </c>
    </row>
    <row r="2987" spans="1:10" x14ac:dyDescent="0.25">
      <c r="A2987" s="2">
        <v>1050</v>
      </c>
      <c r="B2987" s="2">
        <v>9947</v>
      </c>
      <c r="C2987" s="2">
        <v>-294</v>
      </c>
      <c r="D2987" s="2" t="s">
        <v>5</v>
      </c>
      <c r="E2987" s="1">
        <v>30</v>
      </c>
      <c r="F2987" s="10">
        <v>45424</v>
      </c>
      <c r="G2987" s="1">
        <v>4</v>
      </c>
      <c r="H2987">
        <f t="shared" si="46"/>
        <v>12682</v>
      </c>
    </row>
    <row r="2988" spans="1:10" x14ac:dyDescent="0.25">
      <c r="A2988" s="2">
        <v>1050</v>
      </c>
      <c r="B2988" s="2">
        <v>9092</v>
      </c>
      <c r="C2988" s="2">
        <v>-3506</v>
      </c>
      <c r="D2988" s="2" t="s">
        <v>5</v>
      </c>
      <c r="E2988" s="1">
        <v>32</v>
      </c>
      <c r="F2988" s="10">
        <v>45428</v>
      </c>
      <c r="G2988" s="1">
        <v>3</v>
      </c>
      <c r="H2988">
        <f t="shared" si="46"/>
        <v>9176</v>
      </c>
    </row>
    <row r="2989" spans="1:10" x14ac:dyDescent="0.25">
      <c r="A2989" s="2">
        <v>1050</v>
      </c>
      <c r="B2989" s="2">
        <v>17284</v>
      </c>
      <c r="C2989" s="2">
        <v>3038</v>
      </c>
      <c r="D2989" s="2" t="s">
        <v>4</v>
      </c>
      <c r="E2989" s="1">
        <v>54</v>
      </c>
      <c r="F2989" s="10">
        <v>45454</v>
      </c>
      <c r="G2989" s="1">
        <v>3</v>
      </c>
      <c r="H2989">
        <f t="shared" si="46"/>
        <v>12214</v>
      </c>
      <c r="J2989" s="22" t="s">
        <v>85</v>
      </c>
    </row>
    <row r="2990" spans="1:10" x14ac:dyDescent="0.25">
      <c r="A2990" s="2">
        <v>1050</v>
      </c>
      <c r="B2990" s="2">
        <v>17473</v>
      </c>
      <c r="C2990" s="2">
        <v>2803</v>
      </c>
      <c r="D2990" s="2" t="s">
        <v>4</v>
      </c>
      <c r="E2990" s="1">
        <v>46</v>
      </c>
      <c r="F2990" s="10">
        <v>45463</v>
      </c>
      <c r="G2990" s="1">
        <v>2</v>
      </c>
      <c r="H2990">
        <f t="shared" si="46"/>
        <v>15017</v>
      </c>
      <c r="J2990" s="22" t="s">
        <v>86</v>
      </c>
    </row>
    <row r="2991" spans="1:10" x14ac:dyDescent="0.25">
      <c r="A2991" s="2">
        <v>1050</v>
      </c>
      <c r="B2991" s="2">
        <v>15047</v>
      </c>
      <c r="C2991" s="2">
        <v>-1879</v>
      </c>
      <c r="D2991" s="2" t="s">
        <v>5</v>
      </c>
      <c r="E2991" s="1">
        <v>64</v>
      </c>
      <c r="F2991" s="10">
        <v>45466</v>
      </c>
      <c r="G2991" s="1">
        <v>4</v>
      </c>
      <c r="H2991">
        <f t="shared" si="46"/>
        <v>13138</v>
      </c>
      <c r="J2991" s="22" t="s">
        <v>87</v>
      </c>
    </row>
    <row r="2992" spans="1:10" x14ac:dyDescent="0.25">
      <c r="A2992" s="2">
        <v>1050</v>
      </c>
      <c r="B2992" s="2">
        <v>13821</v>
      </c>
      <c r="C2992" s="2">
        <v>-2441</v>
      </c>
      <c r="D2992" s="2" t="s">
        <v>5</v>
      </c>
      <c r="E2992" s="1">
        <v>28</v>
      </c>
      <c r="F2992" s="10">
        <v>45476</v>
      </c>
      <c r="G2992" s="1">
        <v>4</v>
      </c>
      <c r="H2992">
        <f t="shared" si="46"/>
        <v>10697</v>
      </c>
      <c r="J2992" t="s">
        <v>88</v>
      </c>
    </row>
    <row r="2993" spans="1:10" x14ac:dyDescent="0.25">
      <c r="A2993" s="2">
        <v>1050</v>
      </c>
      <c r="B2993" s="2">
        <v>10110</v>
      </c>
      <c r="C2993" s="1">
        <v>-164</v>
      </c>
      <c r="D2993" s="2" t="s">
        <v>6</v>
      </c>
      <c r="E2993" s="1">
        <v>60</v>
      </c>
      <c r="F2993" s="10">
        <v>45493</v>
      </c>
      <c r="G2993" s="1">
        <v>2</v>
      </c>
      <c r="H2993">
        <f t="shared" ref="H2993:H3056" si="47">IF(A2993=A2992,H2992+C2993,B2993)</f>
        <v>10533</v>
      </c>
      <c r="J2993" t="s">
        <v>91</v>
      </c>
    </row>
    <row r="2994" spans="1:10" x14ac:dyDescent="0.25">
      <c r="A2994" s="2">
        <v>1050</v>
      </c>
      <c r="B2994" s="2">
        <v>5204</v>
      </c>
      <c r="C2994" s="2">
        <v>846</v>
      </c>
      <c r="D2994" s="2" t="s">
        <v>4</v>
      </c>
      <c r="E2994" s="1">
        <v>59</v>
      </c>
      <c r="F2994" s="10">
        <v>45500</v>
      </c>
      <c r="G2994" s="1">
        <v>1</v>
      </c>
      <c r="H2994">
        <f t="shared" si="47"/>
        <v>11379</v>
      </c>
      <c r="J2994" t="s">
        <v>89</v>
      </c>
    </row>
    <row r="2995" spans="1:10" x14ac:dyDescent="0.25">
      <c r="A2995" s="2">
        <v>1050</v>
      </c>
      <c r="B2995" s="2">
        <v>18292</v>
      </c>
      <c r="C2995" s="1">
        <v>688</v>
      </c>
      <c r="D2995" s="2" t="s">
        <v>6</v>
      </c>
      <c r="E2995" s="1">
        <v>43</v>
      </c>
      <c r="F2995" s="10">
        <v>45506</v>
      </c>
      <c r="G2995" s="1">
        <v>3</v>
      </c>
      <c r="H2995">
        <f t="shared" si="47"/>
        <v>12067</v>
      </c>
      <c r="J2995" t="s">
        <v>90</v>
      </c>
    </row>
    <row r="2996" spans="1:10" x14ac:dyDescent="0.25">
      <c r="A2996" s="2">
        <v>1050</v>
      </c>
      <c r="B2996" s="2">
        <v>9412</v>
      </c>
      <c r="C2996" s="1">
        <v>-45</v>
      </c>
      <c r="D2996" s="2" t="s">
        <v>6</v>
      </c>
      <c r="E2996" s="1">
        <v>34</v>
      </c>
      <c r="F2996" s="10">
        <v>45514</v>
      </c>
      <c r="G2996" s="1">
        <v>5</v>
      </c>
      <c r="H2996">
        <f t="shared" si="47"/>
        <v>12022</v>
      </c>
    </row>
    <row r="2997" spans="1:10" x14ac:dyDescent="0.25">
      <c r="A2997" s="2">
        <v>1050</v>
      </c>
      <c r="B2997" s="2">
        <v>18100</v>
      </c>
      <c r="C2997" s="1">
        <v>-157</v>
      </c>
      <c r="D2997" s="2" t="s">
        <v>6</v>
      </c>
      <c r="E2997" s="1">
        <v>38</v>
      </c>
      <c r="F2997" s="10">
        <v>45537</v>
      </c>
      <c r="G2997" s="1">
        <v>5</v>
      </c>
      <c r="H2997">
        <f t="shared" si="47"/>
        <v>11865</v>
      </c>
    </row>
    <row r="2998" spans="1:10" x14ac:dyDescent="0.25">
      <c r="A2998" s="2">
        <v>1050</v>
      </c>
      <c r="B2998" s="2">
        <v>11220</v>
      </c>
      <c r="C2998" s="1">
        <v>220</v>
      </c>
      <c r="D2998" s="2" t="s">
        <v>6</v>
      </c>
      <c r="E2998" s="1">
        <v>54</v>
      </c>
      <c r="F2998" s="10">
        <v>45555</v>
      </c>
      <c r="G2998" s="1">
        <v>5</v>
      </c>
      <c r="H2998">
        <f t="shared" si="47"/>
        <v>12085</v>
      </c>
    </row>
    <row r="2999" spans="1:10" x14ac:dyDescent="0.25">
      <c r="A2999" s="2">
        <v>1050</v>
      </c>
      <c r="B2999" s="2">
        <v>18333</v>
      </c>
      <c r="C2999" s="2">
        <v>-2454</v>
      </c>
      <c r="D2999" s="2" t="s">
        <v>5</v>
      </c>
      <c r="E2999" s="1">
        <v>55</v>
      </c>
      <c r="F2999" s="10">
        <v>45568</v>
      </c>
      <c r="G2999" s="2">
        <v>4</v>
      </c>
      <c r="H2999">
        <f t="shared" si="47"/>
        <v>9631</v>
      </c>
    </row>
    <row r="3000" spans="1:10" x14ac:dyDescent="0.25">
      <c r="A3000" s="2">
        <v>1050</v>
      </c>
      <c r="B3000" s="2">
        <v>8970</v>
      </c>
      <c r="C3000" s="2">
        <v>4300</v>
      </c>
      <c r="D3000" s="2" t="s">
        <v>4</v>
      </c>
      <c r="E3000" s="1">
        <v>35</v>
      </c>
      <c r="F3000" s="10">
        <v>45573</v>
      </c>
      <c r="G3000" s="2">
        <v>5</v>
      </c>
      <c r="H3000">
        <f t="shared" si="47"/>
        <v>13931</v>
      </c>
    </row>
    <row r="3001" spans="1:10" x14ac:dyDescent="0.25">
      <c r="A3001" s="2">
        <v>1050</v>
      </c>
      <c r="B3001" s="2">
        <v>8077</v>
      </c>
      <c r="C3001" s="2">
        <v>-4458</v>
      </c>
      <c r="D3001" s="2" t="s">
        <v>5</v>
      </c>
      <c r="E3001" s="1">
        <v>56</v>
      </c>
      <c r="F3001" s="10">
        <v>45595</v>
      </c>
      <c r="G3001" s="2">
        <v>5</v>
      </c>
      <c r="H3001">
        <f t="shared" si="47"/>
        <v>9473</v>
      </c>
    </row>
    <row r="3002" spans="1:10" x14ac:dyDescent="0.25">
      <c r="A3002" s="2">
        <v>1050</v>
      </c>
      <c r="B3002" s="2">
        <v>7400</v>
      </c>
      <c r="C3002" s="2">
        <v>-121</v>
      </c>
      <c r="D3002" s="2" t="s">
        <v>5</v>
      </c>
      <c r="E3002" s="7"/>
      <c r="F3002" s="10">
        <v>45623</v>
      </c>
      <c r="G3002" s="2">
        <v>1</v>
      </c>
      <c r="H3002">
        <f t="shared" si="47"/>
        <v>9352</v>
      </c>
    </row>
    <row r="3003" spans="1:10" x14ac:dyDescent="0.25">
      <c r="A3003" s="2">
        <v>1050</v>
      </c>
      <c r="B3003" s="2">
        <v>17457</v>
      </c>
      <c r="C3003" s="1">
        <v>-164</v>
      </c>
      <c r="D3003" s="2" t="s">
        <v>6</v>
      </c>
      <c r="E3003" s="1">
        <v>41</v>
      </c>
      <c r="F3003" s="10">
        <v>45624</v>
      </c>
      <c r="G3003" s="2">
        <v>2</v>
      </c>
      <c r="H3003">
        <f t="shared" si="47"/>
        <v>9188</v>
      </c>
    </row>
    <row r="3004" spans="1:10" x14ac:dyDescent="0.25">
      <c r="A3004" s="2">
        <v>1050</v>
      </c>
      <c r="B3004" s="2">
        <v>11652</v>
      </c>
      <c r="C3004" s="2">
        <v>4878</v>
      </c>
      <c r="D3004" s="2" t="s">
        <v>4</v>
      </c>
      <c r="E3004" s="1">
        <v>36</v>
      </c>
      <c r="F3004" s="10">
        <v>45634</v>
      </c>
      <c r="G3004" s="2">
        <v>2</v>
      </c>
      <c r="H3004">
        <f t="shared" si="47"/>
        <v>14066</v>
      </c>
    </row>
    <row r="3005" spans="1:10" x14ac:dyDescent="0.25">
      <c r="A3005" s="2">
        <v>1050</v>
      </c>
      <c r="B3005" s="2">
        <v>15308</v>
      </c>
      <c r="C3005" s="2">
        <v>-497</v>
      </c>
      <c r="D3005" s="2" t="s">
        <v>5</v>
      </c>
      <c r="E3005" s="7"/>
      <c r="F3005" s="10">
        <v>45636</v>
      </c>
      <c r="G3005" s="2">
        <v>3</v>
      </c>
      <c r="H3005">
        <f t="shared" si="47"/>
        <v>13569</v>
      </c>
    </row>
    <row r="3006" spans="1:10" x14ac:dyDescent="0.25">
      <c r="A3006" s="2">
        <v>1050</v>
      </c>
      <c r="B3006" s="2">
        <v>6826</v>
      </c>
      <c r="C3006" s="2">
        <v>3596</v>
      </c>
      <c r="D3006" s="2" t="s">
        <v>4</v>
      </c>
      <c r="E3006" s="1">
        <v>49</v>
      </c>
      <c r="F3006" s="10">
        <v>45647</v>
      </c>
      <c r="G3006" s="2">
        <v>1</v>
      </c>
      <c r="H3006">
        <f t="shared" si="47"/>
        <v>17165</v>
      </c>
    </row>
    <row r="3007" spans="1:10" x14ac:dyDescent="0.25">
      <c r="A3007" s="2">
        <v>1050</v>
      </c>
      <c r="B3007" s="2">
        <v>13524</v>
      </c>
      <c r="C3007" s="2">
        <v>4484</v>
      </c>
      <c r="D3007" s="2" t="s">
        <v>4</v>
      </c>
      <c r="E3007" s="1">
        <v>43</v>
      </c>
      <c r="F3007" s="10">
        <v>45647</v>
      </c>
      <c r="G3007" s="2">
        <v>3</v>
      </c>
      <c r="H3007">
        <f t="shared" si="47"/>
        <v>21649</v>
      </c>
    </row>
    <row r="3008" spans="1:10" x14ac:dyDescent="0.25">
      <c r="A3008" s="2">
        <v>1050</v>
      </c>
      <c r="B3008" s="2">
        <v>11093</v>
      </c>
      <c r="C3008" s="2">
        <v>-118</v>
      </c>
      <c r="D3008" s="2" t="s">
        <v>5</v>
      </c>
      <c r="E3008" s="7"/>
      <c r="F3008" s="10">
        <v>45647</v>
      </c>
      <c r="G3008" s="2">
        <v>5</v>
      </c>
      <c r="H3008">
        <f t="shared" si="47"/>
        <v>21531</v>
      </c>
    </row>
    <row r="3009" spans="1:8" x14ac:dyDescent="0.25">
      <c r="A3009" s="2">
        <v>1050</v>
      </c>
      <c r="B3009" s="2">
        <v>15174</v>
      </c>
      <c r="C3009" s="2">
        <v>-2465</v>
      </c>
      <c r="D3009" s="2" t="s">
        <v>5</v>
      </c>
      <c r="E3009" s="1">
        <v>70</v>
      </c>
      <c r="F3009" s="10">
        <v>45651</v>
      </c>
      <c r="G3009" s="2">
        <v>4</v>
      </c>
      <c r="H3009">
        <f t="shared" si="47"/>
        <v>19066</v>
      </c>
    </row>
    <row r="3010" spans="1:8" x14ac:dyDescent="0.25">
      <c r="A3010" s="2">
        <v>1050</v>
      </c>
      <c r="B3010" s="2">
        <v>19793</v>
      </c>
      <c r="C3010" s="2">
        <v>-240</v>
      </c>
      <c r="D3010" s="2" t="s">
        <v>5</v>
      </c>
      <c r="E3010" s="7"/>
      <c r="F3010" s="10">
        <v>45656</v>
      </c>
      <c r="G3010" s="2">
        <v>3</v>
      </c>
      <c r="H3010">
        <f t="shared" si="47"/>
        <v>18826</v>
      </c>
    </row>
    <row r="3011" spans="1:8" x14ac:dyDescent="0.25">
      <c r="A3011" s="2">
        <v>1051</v>
      </c>
      <c r="B3011" s="2">
        <v>12346</v>
      </c>
      <c r="C3011" s="2">
        <v>232</v>
      </c>
      <c r="D3011" s="2" t="s">
        <v>4</v>
      </c>
      <c r="E3011" s="1">
        <v>45</v>
      </c>
      <c r="F3011" s="10">
        <v>45543</v>
      </c>
      <c r="G3011" s="1">
        <v>5</v>
      </c>
      <c r="H3011">
        <f t="shared" si="47"/>
        <v>12346</v>
      </c>
    </row>
    <row r="3012" spans="1:8" x14ac:dyDescent="0.25">
      <c r="A3012" s="2">
        <v>1054</v>
      </c>
      <c r="B3012" s="2">
        <v>11101</v>
      </c>
      <c r="C3012" s="2">
        <v>-471</v>
      </c>
      <c r="D3012" s="2" t="s">
        <v>6</v>
      </c>
      <c r="E3012" s="7"/>
      <c r="F3012" s="10">
        <v>45577</v>
      </c>
      <c r="G3012" s="2">
        <v>1</v>
      </c>
      <c r="H3012">
        <f t="shared" si="47"/>
        <v>11101</v>
      </c>
    </row>
    <row r="3013" spans="1:8" x14ac:dyDescent="0.25">
      <c r="A3013" s="2">
        <v>1054</v>
      </c>
      <c r="B3013" s="2">
        <v>16556</v>
      </c>
      <c r="C3013" s="2">
        <v>-448</v>
      </c>
      <c r="D3013" s="2" t="s">
        <v>6</v>
      </c>
      <c r="E3013" s="7"/>
      <c r="F3013" s="10">
        <v>45636</v>
      </c>
      <c r="G3013" s="2">
        <v>5</v>
      </c>
      <c r="H3013">
        <f t="shared" si="47"/>
        <v>10653</v>
      </c>
    </row>
    <row r="3014" spans="1:8" x14ac:dyDescent="0.25">
      <c r="A3014" s="2">
        <v>1054</v>
      </c>
      <c r="B3014" s="2">
        <v>14393</v>
      </c>
      <c r="C3014" s="2">
        <v>-461</v>
      </c>
      <c r="D3014" s="2" t="s">
        <v>6</v>
      </c>
      <c r="E3014" s="7"/>
      <c r="F3014" s="10">
        <v>45644</v>
      </c>
      <c r="G3014" s="2">
        <v>2</v>
      </c>
      <c r="H3014">
        <f t="shared" si="47"/>
        <v>10192</v>
      </c>
    </row>
    <row r="3015" spans="1:8" x14ac:dyDescent="0.25">
      <c r="A3015" s="2">
        <v>1054</v>
      </c>
      <c r="B3015" s="2">
        <v>11859</v>
      </c>
      <c r="C3015" s="2">
        <v>-74</v>
      </c>
      <c r="D3015" s="2" t="s">
        <v>5</v>
      </c>
      <c r="E3015" s="7"/>
      <c r="F3015" s="10">
        <v>45647</v>
      </c>
      <c r="G3015" s="2">
        <v>1</v>
      </c>
      <c r="H3015">
        <f t="shared" si="47"/>
        <v>10118</v>
      </c>
    </row>
    <row r="3016" spans="1:8" x14ac:dyDescent="0.25">
      <c r="A3016" s="2">
        <v>1059</v>
      </c>
      <c r="B3016" s="2">
        <v>13967</v>
      </c>
      <c r="C3016" s="2">
        <v>-78</v>
      </c>
      <c r="D3016" s="2" t="s">
        <v>6</v>
      </c>
      <c r="E3016" s="7"/>
      <c r="F3016" s="10">
        <v>45592</v>
      </c>
      <c r="G3016" s="2">
        <v>5</v>
      </c>
      <c r="H3016">
        <f t="shared" si="47"/>
        <v>13967</v>
      </c>
    </row>
    <row r="3017" spans="1:8" x14ac:dyDescent="0.25">
      <c r="A3017" s="2">
        <v>1059</v>
      </c>
      <c r="B3017" s="2">
        <v>11474</v>
      </c>
      <c r="C3017" s="2">
        <v>-144</v>
      </c>
      <c r="D3017" s="2" t="s">
        <v>6</v>
      </c>
      <c r="E3017" s="7"/>
      <c r="F3017" s="10">
        <v>45644</v>
      </c>
      <c r="G3017" s="2">
        <v>5</v>
      </c>
      <c r="H3017">
        <f t="shared" si="47"/>
        <v>13823</v>
      </c>
    </row>
    <row r="3018" spans="1:8" x14ac:dyDescent="0.25">
      <c r="A3018" s="2">
        <v>1059</v>
      </c>
      <c r="B3018" s="2">
        <v>11977</v>
      </c>
      <c r="C3018" s="2">
        <v>-418</v>
      </c>
      <c r="D3018" s="2" t="s">
        <v>5</v>
      </c>
      <c r="E3018" s="7"/>
      <c r="F3018" s="10">
        <v>45651</v>
      </c>
      <c r="G3018" s="2">
        <v>1</v>
      </c>
      <c r="H3018">
        <f t="shared" si="47"/>
        <v>13405</v>
      </c>
    </row>
    <row r="3019" spans="1:8" x14ac:dyDescent="0.25">
      <c r="A3019" s="2">
        <v>1059</v>
      </c>
      <c r="B3019" s="2">
        <v>17133</v>
      </c>
      <c r="C3019" s="2">
        <v>-195</v>
      </c>
      <c r="D3019" s="2" t="s">
        <v>5</v>
      </c>
      <c r="E3019" s="7"/>
      <c r="F3019" s="10">
        <v>45654</v>
      </c>
      <c r="G3019" s="2">
        <v>5</v>
      </c>
      <c r="H3019">
        <f t="shared" si="47"/>
        <v>13210</v>
      </c>
    </row>
    <row r="3020" spans="1:8" x14ac:dyDescent="0.25">
      <c r="A3020" s="2">
        <v>1060</v>
      </c>
      <c r="B3020" s="2">
        <v>9987</v>
      </c>
      <c r="C3020" s="2">
        <v>-277</v>
      </c>
      <c r="D3020" s="2" t="s">
        <v>6</v>
      </c>
      <c r="E3020" s="7"/>
      <c r="F3020" s="10">
        <v>45567</v>
      </c>
      <c r="G3020" s="2">
        <v>5</v>
      </c>
      <c r="H3020">
        <f t="shared" si="47"/>
        <v>9987</v>
      </c>
    </row>
    <row r="3021" spans="1:8" x14ac:dyDescent="0.25">
      <c r="A3021" s="2">
        <v>1060</v>
      </c>
      <c r="B3021" s="2">
        <v>10262</v>
      </c>
      <c r="C3021" s="2">
        <v>-181</v>
      </c>
      <c r="D3021" s="2" t="s">
        <v>6</v>
      </c>
      <c r="E3021" s="7"/>
      <c r="F3021" s="10">
        <v>45573</v>
      </c>
      <c r="G3021" s="2">
        <v>5</v>
      </c>
      <c r="H3021">
        <f t="shared" si="47"/>
        <v>9806</v>
      </c>
    </row>
    <row r="3022" spans="1:8" x14ac:dyDescent="0.25">
      <c r="A3022" s="2">
        <v>1060</v>
      </c>
      <c r="B3022" s="2">
        <v>15294</v>
      </c>
      <c r="C3022" s="2">
        <v>-83</v>
      </c>
      <c r="D3022" s="2" t="s">
        <v>6</v>
      </c>
      <c r="E3022" s="7"/>
      <c r="F3022" s="10">
        <v>45601</v>
      </c>
      <c r="G3022" s="2">
        <v>4</v>
      </c>
      <c r="H3022">
        <f t="shared" si="47"/>
        <v>9723</v>
      </c>
    </row>
    <row r="3023" spans="1:8" x14ac:dyDescent="0.25">
      <c r="A3023" s="2">
        <v>1060</v>
      </c>
      <c r="B3023" s="2">
        <v>14236</v>
      </c>
      <c r="C3023" s="2">
        <v>-344</v>
      </c>
      <c r="D3023" s="2" t="s">
        <v>6</v>
      </c>
      <c r="E3023" s="7"/>
      <c r="F3023" s="10">
        <v>45644</v>
      </c>
      <c r="G3023" s="2">
        <v>1</v>
      </c>
      <c r="H3023">
        <f t="shared" si="47"/>
        <v>9379</v>
      </c>
    </row>
    <row r="3024" spans="1:8" x14ac:dyDescent="0.25">
      <c r="A3024" s="2">
        <v>1062</v>
      </c>
      <c r="B3024" s="2">
        <v>15041</v>
      </c>
      <c r="C3024" s="1">
        <v>518</v>
      </c>
      <c r="D3024" s="2" t="s">
        <v>6</v>
      </c>
      <c r="E3024" s="1">
        <v>58</v>
      </c>
      <c r="F3024" s="10">
        <v>45573</v>
      </c>
      <c r="G3024" s="2">
        <v>4</v>
      </c>
      <c r="H3024">
        <f t="shared" si="47"/>
        <v>15041</v>
      </c>
    </row>
    <row r="3025" spans="1:8" x14ac:dyDescent="0.25">
      <c r="A3025" s="2">
        <v>1063</v>
      </c>
      <c r="B3025" s="2">
        <v>17337</v>
      </c>
      <c r="C3025" s="2">
        <v>-4497</v>
      </c>
      <c r="D3025" s="2" t="s">
        <v>5</v>
      </c>
      <c r="E3025" s="1">
        <v>54</v>
      </c>
      <c r="F3025" s="10">
        <v>45398</v>
      </c>
      <c r="G3025" s="1">
        <v>2</v>
      </c>
      <c r="H3025">
        <f t="shared" si="47"/>
        <v>17337</v>
      </c>
    </row>
    <row r="3026" spans="1:8" x14ac:dyDescent="0.25">
      <c r="A3026" s="2">
        <v>1064</v>
      </c>
      <c r="B3026" s="2">
        <v>18180</v>
      </c>
      <c r="C3026" s="2">
        <v>3412</v>
      </c>
      <c r="D3026" s="2" t="s">
        <v>4</v>
      </c>
      <c r="E3026" s="1">
        <v>64</v>
      </c>
      <c r="F3026" s="10">
        <v>45286</v>
      </c>
      <c r="G3026" s="1">
        <v>5</v>
      </c>
      <c r="H3026">
        <f t="shared" si="47"/>
        <v>18180</v>
      </c>
    </row>
    <row r="3027" spans="1:8" x14ac:dyDescent="0.25">
      <c r="A3027" s="2">
        <v>1065</v>
      </c>
      <c r="B3027" s="2">
        <v>10274</v>
      </c>
      <c r="C3027" s="2">
        <v>769</v>
      </c>
      <c r="D3027" s="2" t="s">
        <v>4</v>
      </c>
      <c r="E3027" s="1">
        <v>37</v>
      </c>
      <c r="F3027" s="10">
        <v>45181</v>
      </c>
      <c r="G3027" s="1">
        <v>4</v>
      </c>
      <c r="H3027">
        <f t="shared" si="47"/>
        <v>10274</v>
      </c>
    </row>
    <row r="3028" spans="1:8" x14ac:dyDescent="0.25">
      <c r="A3028" s="2">
        <v>1066</v>
      </c>
      <c r="B3028" s="2">
        <v>17117</v>
      </c>
      <c r="C3028" s="2">
        <v>-167</v>
      </c>
      <c r="D3028" s="2" t="s">
        <v>5</v>
      </c>
      <c r="E3028" s="1">
        <v>55</v>
      </c>
      <c r="F3028" s="10">
        <v>45296</v>
      </c>
      <c r="G3028" s="1">
        <v>2</v>
      </c>
      <c r="H3028">
        <f t="shared" si="47"/>
        <v>17117</v>
      </c>
    </row>
    <row r="3029" spans="1:8" x14ac:dyDescent="0.25">
      <c r="A3029" s="2">
        <v>1067</v>
      </c>
      <c r="B3029" s="2">
        <v>11966</v>
      </c>
      <c r="C3029" s="2">
        <v>4073</v>
      </c>
      <c r="D3029" s="2" t="s">
        <v>4</v>
      </c>
      <c r="E3029" s="1">
        <v>32</v>
      </c>
      <c r="F3029" s="10">
        <v>44960</v>
      </c>
      <c r="G3029" s="1">
        <v>2</v>
      </c>
      <c r="H3029">
        <f t="shared" si="47"/>
        <v>11966</v>
      </c>
    </row>
    <row r="3030" spans="1:8" x14ac:dyDescent="0.25">
      <c r="A3030" s="2">
        <v>1067</v>
      </c>
      <c r="B3030" s="2">
        <v>17193</v>
      </c>
      <c r="C3030" s="2">
        <v>-131</v>
      </c>
      <c r="D3030" s="2" t="s">
        <v>6</v>
      </c>
      <c r="E3030" s="7"/>
      <c r="F3030" s="10">
        <v>45566</v>
      </c>
      <c r="G3030" s="2">
        <v>5</v>
      </c>
      <c r="H3030">
        <f t="shared" si="47"/>
        <v>11835</v>
      </c>
    </row>
    <row r="3031" spans="1:8" x14ac:dyDescent="0.25">
      <c r="A3031" s="2">
        <v>1067</v>
      </c>
      <c r="B3031" s="2">
        <v>11307</v>
      </c>
      <c r="C3031" s="2">
        <v>-60</v>
      </c>
      <c r="D3031" s="2" t="s">
        <v>6</v>
      </c>
      <c r="E3031" s="7"/>
      <c r="F3031" s="10">
        <v>45569</v>
      </c>
      <c r="G3031" s="2">
        <v>1</v>
      </c>
      <c r="H3031">
        <f t="shared" si="47"/>
        <v>11775</v>
      </c>
    </row>
    <row r="3032" spans="1:8" x14ac:dyDescent="0.25">
      <c r="A3032" s="2">
        <v>1067</v>
      </c>
      <c r="B3032" s="2">
        <v>10808</v>
      </c>
      <c r="C3032" s="2">
        <v>-465</v>
      </c>
      <c r="D3032" s="2" t="s">
        <v>6</v>
      </c>
      <c r="E3032" s="7"/>
      <c r="F3032" s="10">
        <v>45602</v>
      </c>
      <c r="G3032" s="2">
        <v>3</v>
      </c>
      <c r="H3032">
        <f t="shared" si="47"/>
        <v>11310</v>
      </c>
    </row>
    <row r="3033" spans="1:8" x14ac:dyDescent="0.25">
      <c r="A3033" s="2">
        <v>1067</v>
      </c>
      <c r="B3033" s="2">
        <v>12447</v>
      </c>
      <c r="C3033" s="2">
        <v>-94</v>
      </c>
      <c r="D3033" s="2" t="s">
        <v>6</v>
      </c>
      <c r="E3033" s="7"/>
      <c r="F3033" s="10">
        <v>45607</v>
      </c>
      <c r="G3033" s="2">
        <v>1</v>
      </c>
      <c r="H3033">
        <f t="shared" si="47"/>
        <v>11216</v>
      </c>
    </row>
    <row r="3034" spans="1:8" x14ac:dyDescent="0.25">
      <c r="A3034" s="2">
        <v>1068</v>
      </c>
      <c r="B3034" s="2">
        <v>12429</v>
      </c>
      <c r="C3034" s="2">
        <v>-4409</v>
      </c>
      <c r="D3034" s="2" t="s">
        <v>5</v>
      </c>
      <c r="E3034" s="1">
        <v>44</v>
      </c>
      <c r="F3034" s="10">
        <v>45461</v>
      </c>
      <c r="G3034" s="1">
        <v>5</v>
      </c>
      <c r="H3034">
        <f t="shared" si="47"/>
        <v>12429</v>
      </c>
    </row>
    <row r="3035" spans="1:8" x14ac:dyDescent="0.25">
      <c r="A3035" s="2">
        <v>1068</v>
      </c>
      <c r="B3035" s="2">
        <v>11300</v>
      </c>
      <c r="C3035" s="2">
        <v>-308</v>
      </c>
      <c r="D3035" s="2" t="s">
        <v>5</v>
      </c>
      <c r="E3035" s="7"/>
      <c r="F3035" s="10">
        <v>45575</v>
      </c>
      <c r="G3035" s="2">
        <v>5</v>
      </c>
      <c r="H3035">
        <f t="shared" si="47"/>
        <v>12121</v>
      </c>
    </row>
    <row r="3036" spans="1:8" x14ac:dyDescent="0.25">
      <c r="A3036" s="2">
        <v>1068</v>
      </c>
      <c r="B3036" s="2">
        <v>16972</v>
      </c>
      <c r="C3036" s="2">
        <v>-369</v>
      </c>
      <c r="D3036" s="2" t="s">
        <v>5</v>
      </c>
      <c r="E3036" s="7"/>
      <c r="F3036" s="10">
        <v>45576</v>
      </c>
      <c r="G3036" s="2">
        <v>1</v>
      </c>
      <c r="H3036">
        <f t="shared" si="47"/>
        <v>11752</v>
      </c>
    </row>
    <row r="3037" spans="1:8" x14ac:dyDescent="0.25">
      <c r="A3037" s="2">
        <v>1068</v>
      </c>
      <c r="B3037" s="2">
        <v>9808</v>
      </c>
      <c r="C3037" s="2">
        <v>-382</v>
      </c>
      <c r="D3037" s="2" t="s">
        <v>6</v>
      </c>
      <c r="E3037" s="7"/>
      <c r="F3037" s="10">
        <v>45609</v>
      </c>
      <c r="G3037" s="2">
        <v>2</v>
      </c>
      <c r="H3037">
        <f t="shared" si="47"/>
        <v>11370</v>
      </c>
    </row>
    <row r="3038" spans="1:8" x14ac:dyDescent="0.25">
      <c r="A3038" s="2">
        <v>1068</v>
      </c>
      <c r="B3038" s="2">
        <v>16455</v>
      </c>
      <c r="C3038" s="2">
        <v>-145</v>
      </c>
      <c r="D3038" s="2" t="s">
        <v>5</v>
      </c>
      <c r="E3038" s="7"/>
      <c r="F3038" s="10">
        <v>45646</v>
      </c>
      <c r="G3038" s="2">
        <v>1</v>
      </c>
      <c r="H3038">
        <f t="shared" si="47"/>
        <v>11225</v>
      </c>
    </row>
    <row r="3039" spans="1:8" x14ac:dyDescent="0.25">
      <c r="A3039" s="2">
        <v>1069</v>
      </c>
      <c r="B3039" s="2">
        <v>17560</v>
      </c>
      <c r="C3039" s="2">
        <v>4735</v>
      </c>
      <c r="D3039" s="2" t="s">
        <v>4</v>
      </c>
      <c r="E3039" s="1">
        <v>32</v>
      </c>
      <c r="F3039" s="10">
        <v>45607</v>
      </c>
      <c r="G3039" s="2">
        <v>4</v>
      </c>
      <c r="H3039">
        <f t="shared" si="47"/>
        <v>17560</v>
      </c>
    </row>
    <row r="3040" spans="1:8" x14ac:dyDescent="0.25">
      <c r="A3040" s="7">
        <v>1069</v>
      </c>
      <c r="B3040" s="2">
        <v>15390</v>
      </c>
      <c r="C3040" s="7">
        <v>-415</v>
      </c>
      <c r="D3040" s="7" t="s">
        <v>6</v>
      </c>
      <c r="E3040" s="7"/>
      <c r="F3040" s="10">
        <v>45627</v>
      </c>
      <c r="G3040" s="2">
        <v>3</v>
      </c>
      <c r="H3040">
        <f t="shared" si="47"/>
        <v>17145</v>
      </c>
    </row>
    <row r="3041" spans="1:8" x14ac:dyDescent="0.25">
      <c r="A3041" s="7">
        <v>1069</v>
      </c>
      <c r="B3041" s="2">
        <v>15198</v>
      </c>
      <c r="C3041" s="7">
        <v>-121</v>
      </c>
      <c r="D3041" s="7" t="s">
        <v>5</v>
      </c>
      <c r="E3041" s="7"/>
      <c r="F3041" s="10">
        <v>45636</v>
      </c>
      <c r="G3041" s="2">
        <v>3</v>
      </c>
      <c r="H3041">
        <f t="shared" si="47"/>
        <v>17024</v>
      </c>
    </row>
    <row r="3042" spans="1:8" x14ac:dyDescent="0.25">
      <c r="A3042" s="7">
        <v>1069</v>
      </c>
      <c r="B3042" s="2">
        <v>5323</v>
      </c>
      <c r="C3042" s="7">
        <v>-430</v>
      </c>
      <c r="D3042" s="7" t="s">
        <v>5</v>
      </c>
      <c r="E3042" s="7"/>
      <c r="F3042" s="10">
        <v>45654</v>
      </c>
      <c r="G3042" s="2">
        <v>3</v>
      </c>
      <c r="H3042">
        <f t="shared" si="47"/>
        <v>16594</v>
      </c>
    </row>
    <row r="3043" spans="1:8" x14ac:dyDescent="0.25">
      <c r="A3043" s="2">
        <v>1070</v>
      </c>
      <c r="B3043" s="2">
        <v>11010</v>
      </c>
      <c r="C3043" s="1">
        <v>953</v>
      </c>
      <c r="D3043" s="2" t="s">
        <v>6</v>
      </c>
      <c r="E3043" s="1">
        <v>46</v>
      </c>
      <c r="F3043" s="10">
        <v>45446</v>
      </c>
      <c r="G3043" s="1">
        <v>3</v>
      </c>
      <c r="H3043">
        <f t="shared" si="47"/>
        <v>11010</v>
      </c>
    </row>
    <row r="3044" spans="1:8" x14ac:dyDescent="0.25">
      <c r="A3044" s="2">
        <v>1071</v>
      </c>
      <c r="B3044" s="2">
        <v>17604</v>
      </c>
      <c r="C3044" s="2">
        <v>-4177</v>
      </c>
      <c r="D3044" s="2" t="s">
        <v>5</v>
      </c>
      <c r="E3044" s="1">
        <v>69</v>
      </c>
      <c r="F3044" s="10">
        <v>44965</v>
      </c>
      <c r="G3044" s="1">
        <v>3</v>
      </c>
      <c r="H3044">
        <f t="shared" si="47"/>
        <v>17604</v>
      </c>
    </row>
    <row r="3045" spans="1:8" x14ac:dyDescent="0.25">
      <c r="A3045" s="2">
        <v>1071</v>
      </c>
      <c r="B3045" s="2">
        <v>10242</v>
      </c>
      <c r="C3045" s="2">
        <v>-184</v>
      </c>
      <c r="D3045" s="2" t="s">
        <v>6</v>
      </c>
      <c r="E3045" s="7"/>
      <c r="F3045" s="10">
        <v>45578</v>
      </c>
      <c r="G3045" s="2">
        <v>2</v>
      </c>
      <c r="H3045">
        <f t="shared" si="47"/>
        <v>17420</v>
      </c>
    </row>
    <row r="3046" spans="1:8" x14ac:dyDescent="0.25">
      <c r="A3046" s="2">
        <v>1071</v>
      </c>
      <c r="B3046" s="2">
        <v>19258</v>
      </c>
      <c r="C3046" s="2">
        <v>-114</v>
      </c>
      <c r="D3046" s="2" t="s">
        <v>5</v>
      </c>
      <c r="E3046" s="7"/>
      <c r="F3046" s="10">
        <v>45615</v>
      </c>
      <c r="G3046" s="2">
        <v>1</v>
      </c>
      <c r="H3046">
        <f t="shared" si="47"/>
        <v>17306</v>
      </c>
    </row>
    <row r="3047" spans="1:8" x14ac:dyDescent="0.25">
      <c r="A3047" s="2">
        <v>1071</v>
      </c>
      <c r="B3047" s="2">
        <v>15242</v>
      </c>
      <c r="C3047" s="2">
        <v>-348</v>
      </c>
      <c r="D3047" s="2" t="s">
        <v>6</v>
      </c>
      <c r="E3047" s="7"/>
      <c r="F3047" s="10">
        <v>45619</v>
      </c>
      <c r="G3047" s="2">
        <v>3</v>
      </c>
      <c r="H3047">
        <f t="shared" si="47"/>
        <v>16958</v>
      </c>
    </row>
    <row r="3048" spans="1:8" x14ac:dyDescent="0.25">
      <c r="A3048" s="2">
        <v>1071</v>
      </c>
      <c r="B3048" s="2">
        <v>12532</v>
      </c>
      <c r="C3048" s="2">
        <v>-119</v>
      </c>
      <c r="D3048" s="2" t="s">
        <v>6</v>
      </c>
      <c r="E3048" s="7"/>
      <c r="F3048" s="10">
        <v>45652</v>
      </c>
      <c r="G3048" s="2">
        <v>1</v>
      </c>
      <c r="H3048">
        <f t="shared" si="47"/>
        <v>16839</v>
      </c>
    </row>
    <row r="3049" spans="1:8" x14ac:dyDescent="0.25">
      <c r="A3049" s="2">
        <v>1072</v>
      </c>
      <c r="B3049" s="2">
        <v>16194</v>
      </c>
      <c r="C3049" s="2">
        <v>1177</v>
      </c>
      <c r="D3049" s="2" t="s">
        <v>4</v>
      </c>
      <c r="E3049" s="1">
        <v>67</v>
      </c>
      <c r="F3049" s="10">
        <v>45103</v>
      </c>
      <c r="G3049" s="1">
        <v>2</v>
      </c>
      <c r="H3049">
        <f t="shared" si="47"/>
        <v>16194</v>
      </c>
    </row>
    <row r="3050" spans="1:8" x14ac:dyDescent="0.25">
      <c r="A3050" s="2">
        <v>1073</v>
      </c>
      <c r="B3050" s="2">
        <v>18982</v>
      </c>
      <c r="C3050" s="2">
        <v>124</v>
      </c>
      <c r="D3050" s="2" t="s">
        <v>4</v>
      </c>
      <c r="E3050" s="1">
        <v>46</v>
      </c>
      <c r="F3050" s="10">
        <v>45344</v>
      </c>
      <c r="G3050" s="1">
        <v>5</v>
      </c>
      <c r="H3050">
        <f t="shared" si="47"/>
        <v>18982</v>
      </c>
    </row>
    <row r="3051" spans="1:8" x14ac:dyDescent="0.25">
      <c r="A3051" s="2">
        <v>1073</v>
      </c>
      <c r="B3051" s="2">
        <v>18938</v>
      </c>
      <c r="C3051" s="2">
        <v>-300</v>
      </c>
      <c r="D3051" s="2" t="s">
        <v>6</v>
      </c>
      <c r="E3051" s="7"/>
      <c r="F3051" s="10">
        <v>45576</v>
      </c>
      <c r="G3051" s="2">
        <v>3</v>
      </c>
      <c r="H3051">
        <f t="shared" si="47"/>
        <v>18682</v>
      </c>
    </row>
    <row r="3052" spans="1:8" x14ac:dyDescent="0.25">
      <c r="A3052" s="2">
        <v>1073</v>
      </c>
      <c r="B3052" s="2">
        <v>16014</v>
      </c>
      <c r="C3052" s="2">
        <v>-410</v>
      </c>
      <c r="D3052" s="2" t="s">
        <v>5</v>
      </c>
      <c r="E3052" s="7"/>
      <c r="F3052" s="10">
        <v>45607</v>
      </c>
      <c r="G3052" s="2">
        <v>2</v>
      </c>
      <c r="H3052">
        <f t="shared" si="47"/>
        <v>18272</v>
      </c>
    </row>
    <row r="3053" spans="1:8" x14ac:dyDescent="0.25">
      <c r="A3053" s="2">
        <v>1073</v>
      </c>
      <c r="B3053" s="2">
        <v>14171</v>
      </c>
      <c r="C3053" s="2">
        <v>-384</v>
      </c>
      <c r="D3053" s="2" t="s">
        <v>6</v>
      </c>
      <c r="E3053" s="7"/>
      <c r="F3053" s="10">
        <v>45621</v>
      </c>
      <c r="G3053" s="2">
        <v>2</v>
      </c>
      <c r="H3053">
        <f t="shared" si="47"/>
        <v>17888</v>
      </c>
    </row>
    <row r="3054" spans="1:8" x14ac:dyDescent="0.25">
      <c r="A3054" s="2">
        <v>1073</v>
      </c>
      <c r="B3054" s="2">
        <v>5163</v>
      </c>
      <c r="C3054" s="2">
        <v>-153</v>
      </c>
      <c r="D3054" s="2" t="s">
        <v>5</v>
      </c>
      <c r="E3054" s="7"/>
      <c r="F3054" s="10">
        <v>45626</v>
      </c>
      <c r="G3054" s="2">
        <v>5</v>
      </c>
      <c r="H3054">
        <f t="shared" si="47"/>
        <v>17735</v>
      </c>
    </row>
    <row r="3055" spans="1:8" x14ac:dyDescent="0.25">
      <c r="A3055" s="2">
        <v>1074</v>
      </c>
      <c r="B3055" s="2">
        <v>9653</v>
      </c>
      <c r="C3055" s="1">
        <v>1040</v>
      </c>
      <c r="D3055" s="2" t="s">
        <v>6</v>
      </c>
      <c r="E3055" s="1">
        <v>59</v>
      </c>
      <c r="F3055" s="10">
        <v>45484</v>
      </c>
      <c r="G3055" s="1">
        <v>5</v>
      </c>
      <c r="H3055">
        <f t="shared" si="47"/>
        <v>9653</v>
      </c>
    </row>
    <row r="3056" spans="1:8" x14ac:dyDescent="0.25">
      <c r="A3056" s="2">
        <v>1075</v>
      </c>
      <c r="B3056" s="2">
        <v>16149</v>
      </c>
      <c r="C3056" s="2">
        <v>4718</v>
      </c>
      <c r="D3056" s="2" t="s">
        <v>4</v>
      </c>
      <c r="E3056" s="1">
        <v>34</v>
      </c>
      <c r="F3056" s="10">
        <v>45460</v>
      </c>
      <c r="G3056" s="1">
        <v>1</v>
      </c>
      <c r="H3056">
        <f t="shared" si="47"/>
        <v>16149</v>
      </c>
    </row>
    <row r="3057" spans="1:8" x14ac:dyDescent="0.25">
      <c r="A3057" s="2">
        <v>1075</v>
      </c>
      <c r="B3057" s="2">
        <v>18317</v>
      </c>
      <c r="C3057" s="2">
        <v>-153</v>
      </c>
      <c r="D3057" s="2" t="s">
        <v>6</v>
      </c>
      <c r="E3057" s="7"/>
      <c r="F3057" s="10">
        <v>45619</v>
      </c>
      <c r="G3057" s="2">
        <v>2</v>
      </c>
      <c r="H3057">
        <f t="shared" ref="H3057:H3120" si="48">IF(A3057=A3056,H3056+C3057,B3057)</f>
        <v>15996</v>
      </c>
    </row>
    <row r="3058" spans="1:8" x14ac:dyDescent="0.25">
      <c r="A3058" s="2">
        <v>1075</v>
      </c>
      <c r="B3058" s="2">
        <v>7240</v>
      </c>
      <c r="C3058" s="2">
        <v>-85</v>
      </c>
      <c r="D3058" s="2" t="s">
        <v>6</v>
      </c>
      <c r="E3058" s="7"/>
      <c r="F3058" s="10">
        <v>45621</v>
      </c>
      <c r="G3058" s="2">
        <v>1</v>
      </c>
      <c r="H3058">
        <f t="shared" si="48"/>
        <v>15911</v>
      </c>
    </row>
    <row r="3059" spans="1:8" x14ac:dyDescent="0.25">
      <c r="A3059" s="2">
        <v>1075</v>
      </c>
      <c r="B3059" s="2">
        <v>19454</v>
      </c>
      <c r="C3059" s="2">
        <v>-361</v>
      </c>
      <c r="D3059" s="2" t="s">
        <v>5</v>
      </c>
      <c r="E3059" s="7"/>
      <c r="F3059" s="10">
        <v>45623</v>
      </c>
      <c r="G3059" s="2">
        <v>5</v>
      </c>
      <c r="H3059">
        <f t="shared" si="48"/>
        <v>15550</v>
      </c>
    </row>
    <row r="3060" spans="1:8" x14ac:dyDescent="0.25">
      <c r="A3060" s="2">
        <v>1075</v>
      </c>
      <c r="B3060" s="2">
        <v>12771</v>
      </c>
      <c r="C3060" s="2">
        <v>-50</v>
      </c>
      <c r="D3060" s="2" t="s">
        <v>6</v>
      </c>
      <c r="E3060" s="7"/>
      <c r="F3060" s="10">
        <v>45627</v>
      </c>
      <c r="G3060" s="2">
        <v>4</v>
      </c>
      <c r="H3060">
        <f t="shared" si="48"/>
        <v>15500</v>
      </c>
    </row>
    <row r="3061" spans="1:8" x14ac:dyDescent="0.25">
      <c r="A3061" s="7">
        <v>1076</v>
      </c>
      <c r="B3061" s="2">
        <v>13032</v>
      </c>
      <c r="C3061" s="7">
        <v>-416</v>
      </c>
      <c r="D3061" s="7" t="s">
        <v>5</v>
      </c>
      <c r="E3061" s="7"/>
      <c r="F3061" s="10">
        <v>45567</v>
      </c>
      <c r="G3061" s="2">
        <v>3</v>
      </c>
      <c r="H3061">
        <f t="shared" si="48"/>
        <v>13032</v>
      </c>
    </row>
    <row r="3062" spans="1:8" x14ac:dyDescent="0.25">
      <c r="A3062" s="7">
        <v>1076</v>
      </c>
      <c r="B3062" s="2">
        <v>18350</v>
      </c>
      <c r="C3062" s="7">
        <v>-468</v>
      </c>
      <c r="D3062" s="7" t="s">
        <v>5</v>
      </c>
      <c r="E3062" s="7"/>
      <c r="F3062" s="10">
        <v>45636</v>
      </c>
      <c r="G3062" s="2">
        <v>4</v>
      </c>
      <c r="H3062">
        <f t="shared" si="48"/>
        <v>12564</v>
      </c>
    </row>
    <row r="3063" spans="1:8" x14ac:dyDescent="0.25">
      <c r="A3063" s="2">
        <v>1076</v>
      </c>
      <c r="B3063" s="2">
        <v>6633</v>
      </c>
      <c r="C3063" s="2">
        <v>-3653</v>
      </c>
      <c r="D3063" s="2" t="s">
        <v>5</v>
      </c>
      <c r="E3063" s="1">
        <v>38</v>
      </c>
      <c r="F3063" s="10">
        <v>45646</v>
      </c>
      <c r="G3063" s="2">
        <v>5</v>
      </c>
      <c r="H3063">
        <f t="shared" si="48"/>
        <v>8911</v>
      </c>
    </row>
    <row r="3064" spans="1:8" x14ac:dyDescent="0.25">
      <c r="A3064" s="7">
        <v>1076</v>
      </c>
      <c r="B3064" s="2">
        <v>10260</v>
      </c>
      <c r="C3064" s="7">
        <v>-444</v>
      </c>
      <c r="D3064" s="7" t="s">
        <v>5</v>
      </c>
      <c r="E3064" s="7"/>
      <c r="F3064" s="10">
        <v>45647</v>
      </c>
      <c r="G3064" s="2">
        <v>2</v>
      </c>
      <c r="H3064">
        <f t="shared" si="48"/>
        <v>8467</v>
      </c>
    </row>
    <row r="3065" spans="1:8" x14ac:dyDescent="0.25">
      <c r="A3065" s="7">
        <v>1077</v>
      </c>
      <c r="B3065" s="2">
        <v>9475</v>
      </c>
      <c r="C3065" s="7">
        <v>-263</v>
      </c>
      <c r="D3065" s="7" t="s">
        <v>5</v>
      </c>
      <c r="E3065" s="7"/>
      <c r="F3065" s="10">
        <v>45592</v>
      </c>
      <c r="G3065" s="2">
        <v>5</v>
      </c>
      <c r="H3065">
        <f t="shared" si="48"/>
        <v>9475</v>
      </c>
    </row>
    <row r="3066" spans="1:8" x14ac:dyDescent="0.25">
      <c r="A3066" s="7">
        <v>1077</v>
      </c>
      <c r="B3066" s="2">
        <v>14698</v>
      </c>
      <c r="C3066" s="7">
        <v>-53</v>
      </c>
      <c r="D3066" s="7" t="s">
        <v>5</v>
      </c>
      <c r="E3066" s="7"/>
      <c r="F3066" s="10">
        <v>45648</v>
      </c>
      <c r="G3066" s="2">
        <v>4</v>
      </c>
      <c r="H3066">
        <f t="shared" si="48"/>
        <v>9422</v>
      </c>
    </row>
    <row r="3067" spans="1:8" x14ac:dyDescent="0.25">
      <c r="A3067" s="2">
        <v>1077</v>
      </c>
      <c r="B3067" s="2">
        <v>7150</v>
      </c>
      <c r="C3067" s="2">
        <v>-4486</v>
      </c>
      <c r="D3067" s="2" t="s">
        <v>5</v>
      </c>
      <c r="E3067" s="1">
        <v>35</v>
      </c>
      <c r="F3067" s="10">
        <v>45652</v>
      </c>
      <c r="G3067" s="2">
        <v>5</v>
      </c>
      <c r="H3067">
        <f t="shared" si="48"/>
        <v>4936</v>
      </c>
    </row>
    <row r="3068" spans="1:8" x14ac:dyDescent="0.25">
      <c r="A3068" s="7">
        <v>1077</v>
      </c>
      <c r="B3068" s="2">
        <v>11224</v>
      </c>
      <c r="C3068" s="7">
        <v>-326</v>
      </c>
      <c r="D3068" s="7" t="s">
        <v>5</v>
      </c>
      <c r="E3068" s="7"/>
      <c r="F3068" s="10">
        <v>45656</v>
      </c>
      <c r="G3068" s="2">
        <v>4</v>
      </c>
      <c r="H3068">
        <f t="shared" si="48"/>
        <v>4610</v>
      </c>
    </row>
    <row r="3069" spans="1:8" x14ac:dyDescent="0.25">
      <c r="A3069" s="2">
        <v>1080</v>
      </c>
      <c r="B3069" s="2">
        <v>15196</v>
      </c>
      <c r="C3069" s="2">
        <v>-255</v>
      </c>
      <c r="D3069" s="2" t="s">
        <v>6</v>
      </c>
      <c r="E3069" s="7"/>
      <c r="F3069" s="10">
        <v>45619</v>
      </c>
      <c r="G3069" s="2">
        <v>4</v>
      </c>
      <c r="H3069">
        <f t="shared" si="48"/>
        <v>15196</v>
      </c>
    </row>
    <row r="3070" spans="1:8" x14ac:dyDescent="0.25">
      <c r="A3070" s="2">
        <v>1080</v>
      </c>
      <c r="B3070" s="2">
        <v>12571</v>
      </c>
      <c r="C3070" s="2">
        <v>-102</v>
      </c>
      <c r="D3070" s="2" t="s">
        <v>6</v>
      </c>
      <c r="E3070" s="7"/>
      <c r="F3070" s="10">
        <v>45620</v>
      </c>
      <c r="G3070" s="2">
        <v>2</v>
      </c>
      <c r="H3070">
        <f t="shared" si="48"/>
        <v>15094</v>
      </c>
    </row>
    <row r="3071" spans="1:8" x14ac:dyDescent="0.25">
      <c r="A3071" s="2">
        <v>1080</v>
      </c>
      <c r="B3071" s="2">
        <v>5306</v>
      </c>
      <c r="C3071" s="2">
        <v>-500</v>
      </c>
      <c r="D3071" s="2" t="s">
        <v>5</v>
      </c>
      <c r="E3071" s="7"/>
      <c r="F3071" s="10">
        <v>45631</v>
      </c>
      <c r="G3071" s="2">
        <v>1</v>
      </c>
      <c r="H3071">
        <f t="shared" si="48"/>
        <v>14594</v>
      </c>
    </row>
    <row r="3072" spans="1:8" x14ac:dyDescent="0.25">
      <c r="A3072" s="2">
        <v>1080</v>
      </c>
      <c r="B3072" s="2">
        <v>16103</v>
      </c>
      <c r="C3072" s="2">
        <v>-55</v>
      </c>
      <c r="D3072" s="2" t="s">
        <v>6</v>
      </c>
      <c r="E3072" s="7"/>
      <c r="F3072" s="10">
        <v>45644</v>
      </c>
      <c r="G3072" s="2">
        <v>2</v>
      </c>
      <c r="H3072">
        <f t="shared" si="48"/>
        <v>14539</v>
      </c>
    </row>
    <row r="3073" spans="1:8" x14ac:dyDescent="0.25">
      <c r="A3073" s="2">
        <v>1081</v>
      </c>
      <c r="B3073" s="2">
        <v>7740</v>
      </c>
      <c r="C3073" s="2">
        <v>-181</v>
      </c>
      <c r="D3073" s="2" t="s">
        <v>6</v>
      </c>
      <c r="E3073" s="7"/>
      <c r="F3073" s="10">
        <v>45604</v>
      </c>
      <c r="G3073" s="2">
        <v>3</v>
      </c>
      <c r="H3073">
        <f t="shared" si="48"/>
        <v>7740</v>
      </c>
    </row>
    <row r="3074" spans="1:8" x14ac:dyDescent="0.25">
      <c r="A3074" s="2">
        <v>1081</v>
      </c>
      <c r="B3074" s="2">
        <v>15494</v>
      </c>
      <c r="C3074" s="2">
        <v>-403</v>
      </c>
      <c r="D3074" s="2" t="s">
        <v>6</v>
      </c>
      <c r="E3074" s="7"/>
      <c r="F3074" s="10">
        <v>45620</v>
      </c>
      <c r="G3074" s="2">
        <v>5</v>
      </c>
      <c r="H3074">
        <f t="shared" si="48"/>
        <v>7337</v>
      </c>
    </row>
    <row r="3075" spans="1:8" x14ac:dyDescent="0.25">
      <c r="A3075" s="2">
        <v>1081</v>
      </c>
      <c r="B3075" s="2">
        <v>17131</v>
      </c>
      <c r="C3075" s="2">
        <v>-352</v>
      </c>
      <c r="D3075" s="2" t="s">
        <v>6</v>
      </c>
      <c r="E3075" s="7"/>
      <c r="F3075" s="10">
        <v>45631</v>
      </c>
      <c r="G3075" s="2">
        <v>5</v>
      </c>
      <c r="H3075">
        <f t="shared" si="48"/>
        <v>6985</v>
      </c>
    </row>
    <row r="3076" spans="1:8" x14ac:dyDescent="0.25">
      <c r="A3076" s="2">
        <v>1081</v>
      </c>
      <c r="B3076" s="2">
        <v>8315</v>
      </c>
      <c r="C3076" s="2">
        <v>-87</v>
      </c>
      <c r="D3076" s="2" t="s">
        <v>6</v>
      </c>
      <c r="E3076" s="7"/>
      <c r="F3076" s="10">
        <v>45644</v>
      </c>
      <c r="G3076" s="2">
        <v>1</v>
      </c>
      <c r="H3076">
        <f t="shared" si="48"/>
        <v>6898</v>
      </c>
    </row>
    <row r="3077" spans="1:8" x14ac:dyDescent="0.25">
      <c r="A3077" s="2">
        <v>1085</v>
      </c>
      <c r="B3077" s="2">
        <v>12198</v>
      </c>
      <c r="C3077" s="2">
        <v>-64</v>
      </c>
      <c r="D3077" s="2" t="s">
        <v>5</v>
      </c>
      <c r="E3077" s="7"/>
      <c r="F3077" s="10">
        <v>45611</v>
      </c>
      <c r="G3077" s="2">
        <v>3</v>
      </c>
      <c r="H3077">
        <f t="shared" si="48"/>
        <v>12198</v>
      </c>
    </row>
    <row r="3078" spans="1:8" x14ac:dyDescent="0.25">
      <c r="A3078" s="2">
        <v>1085</v>
      </c>
      <c r="B3078" s="2">
        <v>7225</v>
      </c>
      <c r="C3078" s="2">
        <v>-348</v>
      </c>
      <c r="D3078" s="2" t="s">
        <v>6</v>
      </c>
      <c r="E3078" s="7"/>
      <c r="F3078" s="10">
        <v>45630</v>
      </c>
      <c r="G3078" s="2">
        <v>2</v>
      </c>
      <c r="H3078">
        <f t="shared" si="48"/>
        <v>11850</v>
      </c>
    </row>
    <row r="3079" spans="1:8" x14ac:dyDescent="0.25">
      <c r="A3079" s="2">
        <v>1085</v>
      </c>
      <c r="B3079" s="2">
        <v>6764</v>
      </c>
      <c r="C3079" s="2">
        <v>-122</v>
      </c>
      <c r="D3079" s="2" t="s">
        <v>5</v>
      </c>
      <c r="E3079" s="7"/>
      <c r="F3079" s="10">
        <v>45637</v>
      </c>
      <c r="G3079" s="2">
        <v>2</v>
      </c>
      <c r="H3079">
        <f t="shared" si="48"/>
        <v>11728</v>
      </c>
    </row>
    <row r="3080" spans="1:8" x14ac:dyDescent="0.25">
      <c r="A3080" s="2">
        <v>1085</v>
      </c>
      <c r="B3080" s="2">
        <v>9729</v>
      </c>
      <c r="C3080" s="2">
        <v>-499</v>
      </c>
      <c r="D3080" s="2" t="s">
        <v>6</v>
      </c>
      <c r="E3080" s="7"/>
      <c r="F3080" s="10">
        <v>45644</v>
      </c>
      <c r="G3080" s="2">
        <v>5</v>
      </c>
      <c r="H3080">
        <f t="shared" si="48"/>
        <v>11229</v>
      </c>
    </row>
    <row r="3081" spans="1:8" x14ac:dyDescent="0.25">
      <c r="A3081" s="2">
        <v>1086</v>
      </c>
      <c r="B3081" s="2">
        <v>5174</v>
      </c>
      <c r="C3081" s="2">
        <v>-85</v>
      </c>
      <c r="D3081" s="2" t="s">
        <v>5</v>
      </c>
      <c r="E3081" s="7"/>
      <c r="F3081" s="10">
        <v>45566</v>
      </c>
      <c r="G3081" s="2">
        <v>5</v>
      </c>
      <c r="H3081">
        <f t="shared" si="48"/>
        <v>5174</v>
      </c>
    </row>
    <row r="3082" spans="1:8" x14ac:dyDescent="0.25">
      <c r="A3082" s="2">
        <v>1086</v>
      </c>
      <c r="B3082" s="2">
        <v>19454</v>
      </c>
      <c r="C3082" s="2">
        <v>-115</v>
      </c>
      <c r="D3082" s="2" t="s">
        <v>5</v>
      </c>
      <c r="E3082" s="7"/>
      <c r="F3082" s="10">
        <v>45635</v>
      </c>
      <c r="G3082" s="2">
        <v>2</v>
      </c>
      <c r="H3082">
        <f t="shared" si="48"/>
        <v>5059</v>
      </c>
    </row>
    <row r="3083" spans="1:8" x14ac:dyDescent="0.25">
      <c r="A3083" s="2">
        <v>1086</v>
      </c>
      <c r="B3083" s="2">
        <v>11786</v>
      </c>
      <c r="C3083" s="2">
        <v>-247</v>
      </c>
      <c r="D3083" s="2" t="s">
        <v>6</v>
      </c>
      <c r="E3083" s="7"/>
      <c r="F3083" s="10">
        <v>45640</v>
      </c>
      <c r="G3083" s="2">
        <v>5</v>
      </c>
      <c r="H3083">
        <f t="shared" si="48"/>
        <v>4812</v>
      </c>
    </row>
    <row r="3084" spans="1:8" x14ac:dyDescent="0.25">
      <c r="A3084" s="2">
        <v>1086</v>
      </c>
      <c r="B3084" s="2">
        <v>6785</v>
      </c>
      <c r="C3084" s="2">
        <v>-231</v>
      </c>
      <c r="D3084" s="2" t="s">
        <v>6</v>
      </c>
      <c r="E3084" s="7"/>
      <c r="F3084" s="10">
        <v>45643</v>
      </c>
      <c r="G3084" s="2">
        <v>1</v>
      </c>
      <c r="H3084">
        <f t="shared" si="48"/>
        <v>4581</v>
      </c>
    </row>
    <row r="3085" spans="1:8" x14ac:dyDescent="0.25">
      <c r="A3085" s="2">
        <v>1093</v>
      </c>
      <c r="B3085" s="2">
        <v>17523</v>
      </c>
      <c r="C3085" s="2">
        <v>-426</v>
      </c>
      <c r="D3085" s="2" t="s">
        <v>6</v>
      </c>
      <c r="E3085" s="7"/>
      <c r="F3085" s="10">
        <v>45576</v>
      </c>
      <c r="G3085" s="2">
        <v>4</v>
      </c>
      <c r="H3085">
        <f t="shared" si="48"/>
        <v>17523</v>
      </c>
    </row>
    <row r="3086" spans="1:8" x14ac:dyDescent="0.25">
      <c r="A3086" s="2">
        <v>1093</v>
      </c>
      <c r="B3086" s="2">
        <v>7777</v>
      </c>
      <c r="C3086" s="2">
        <v>-405</v>
      </c>
      <c r="D3086" s="2" t="s">
        <v>5</v>
      </c>
      <c r="E3086" s="7"/>
      <c r="F3086" s="10">
        <v>45643</v>
      </c>
      <c r="G3086" s="2">
        <v>1</v>
      </c>
      <c r="H3086">
        <f t="shared" si="48"/>
        <v>17118</v>
      </c>
    </row>
    <row r="3087" spans="1:8" x14ac:dyDescent="0.25">
      <c r="A3087" s="2">
        <v>1093</v>
      </c>
      <c r="B3087" s="2">
        <v>10771</v>
      </c>
      <c r="C3087" s="2">
        <v>-70</v>
      </c>
      <c r="D3087" s="2" t="s">
        <v>5</v>
      </c>
      <c r="E3087" s="7"/>
      <c r="F3087" s="10">
        <v>45643</v>
      </c>
      <c r="G3087" s="2">
        <v>1</v>
      </c>
      <c r="H3087">
        <f t="shared" si="48"/>
        <v>17048</v>
      </c>
    </row>
    <row r="3088" spans="1:8" x14ac:dyDescent="0.25">
      <c r="A3088" s="2">
        <v>1093</v>
      </c>
      <c r="B3088" s="2">
        <v>6366</v>
      </c>
      <c r="C3088" s="2">
        <v>-248</v>
      </c>
      <c r="D3088" s="2" t="s">
        <v>5</v>
      </c>
      <c r="E3088" s="7"/>
      <c r="F3088" s="10">
        <v>45656</v>
      </c>
      <c r="G3088" s="2">
        <v>3</v>
      </c>
      <c r="H3088">
        <f t="shared" si="48"/>
        <v>16800</v>
      </c>
    </row>
    <row r="3089" spans="1:8" x14ac:dyDescent="0.25">
      <c r="A3089" s="2">
        <v>1096</v>
      </c>
      <c r="B3089" s="2">
        <v>10089</v>
      </c>
      <c r="C3089" s="2">
        <v>-373</v>
      </c>
      <c r="D3089" s="2" t="s">
        <v>5</v>
      </c>
      <c r="E3089" s="7"/>
      <c r="F3089" s="10">
        <v>45590</v>
      </c>
      <c r="G3089" s="2">
        <v>4</v>
      </c>
      <c r="H3089">
        <f t="shared" si="48"/>
        <v>10089</v>
      </c>
    </row>
    <row r="3090" spans="1:8" x14ac:dyDescent="0.25">
      <c r="A3090" s="2">
        <v>1096</v>
      </c>
      <c r="B3090" s="2">
        <v>14805</v>
      </c>
      <c r="C3090" s="2">
        <v>-297</v>
      </c>
      <c r="D3090" s="2" t="s">
        <v>6</v>
      </c>
      <c r="E3090" s="7"/>
      <c r="F3090" s="10">
        <v>45615</v>
      </c>
      <c r="G3090" s="2">
        <v>5</v>
      </c>
      <c r="H3090">
        <f t="shared" si="48"/>
        <v>9792</v>
      </c>
    </row>
    <row r="3091" spans="1:8" x14ac:dyDescent="0.25">
      <c r="A3091" s="2">
        <v>1096</v>
      </c>
      <c r="B3091" s="2">
        <v>7257</v>
      </c>
      <c r="C3091" s="2">
        <v>-99</v>
      </c>
      <c r="D3091" s="2" t="s">
        <v>5</v>
      </c>
      <c r="E3091" s="7"/>
      <c r="F3091" s="10">
        <v>45646</v>
      </c>
      <c r="G3091" s="2">
        <v>4</v>
      </c>
      <c r="H3091">
        <f t="shared" si="48"/>
        <v>9693</v>
      </c>
    </row>
    <row r="3092" spans="1:8" x14ac:dyDescent="0.25">
      <c r="A3092" s="2">
        <v>1096</v>
      </c>
      <c r="B3092" s="2">
        <v>8946</v>
      </c>
      <c r="C3092" s="2">
        <v>-140</v>
      </c>
      <c r="D3092" s="2" t="s">
        <v>5</v>
      </c>
      <c r="E3092" s="7"/>
      <c r="F3092" s="10">
        <v>45657</v>
      </c>
      <c r="G3092" s="2">
        <v>5</v>
      </c>
      <c r="H3092">
        <f t="shared" si="48"/>
        <v>9553</v>
      </c>
    </row>
    <row r="3093" spans="1:8" x14ac:dyDescent="0.25">
      <c r="A3093" s="2">
        <v>1098</v>
      </c>
      <c r="B3093" s="2">
        <v>5057</v>
      </c>
      <c r="C3093" s="2">
        <v>-363</v>
      </c>
      <c r="D3093" s="2" t="s">
        <v>5</v>
      </c>
      <c r="E3093" s="7"/>
      <c r="F3093" s="10">
        <v>45567</v>
      </c>
      <c r="G3093" s="2">
        <v>3</v>
      </c>
      <c r="H3093">
        <f t="shared" si="48"/>
        <v>5057</v>
      </c>
    </row>
    <row r="3094" spans="1:8" x14ac:dyDescent="0.25">
      <c r="A3094" s="2">
        <v>1098</v>
      </c>
      <c r="B3094" s="2">
        <v>8679</v>
      </c>
      <c r="C3094" s="2">
        <v>-137</v>
      </c>
      <c r="D3094" s="2" t="s">
        <v>6</v>
      </c>
      <c r="E3094" s="7"/>
      <c r="F3094" s="10">
        <v>45572</v>
      </c>
      <c r="G3094" s="2">
        <v>3</v>
      </c>
      <c r="H3094">
        <f t="shared" si="48"/>
        <v>4920</v>
      </c>
    </row>
    <row r="3095" spans="1:8" x14ac:dyDescent="0.25">
      <c r="A3095" s="2">
        <v>1098</v>
      </c>
      <c r="B3095" s="2">
        <v>10644</v>
      </c>
      <c r="C3095" s="2">
        <v>-449</v>
      </c>
      <c r="D3095" s="2" t="s">
        <v>5</v>
      </c>
      <c r="E3095" s="7"/>
      <c r="F3095" s="10">
        <v>45617</v>
      </c>
      <c r="G3095" s="2">
        <v>2</v>
      </c>
      <c r="H3095">
        <f t="shared" si="48"/>
        <v>4471</v>
      </c>
    </row>
    <row r="3096" spans="1:8" x14ac:dyDescent="0.25">
      <c r="A3096" s="2">
        <v>1098</v>
      </c>
      <c r="B3096" s="2">
        <v>18759</v>
      </c>
      <c r="C3096" s="2">
        <v>-246</v>
      </c>
      <c r="D3096" s="2" t="s">
        <v>6</v>
      </c>
      <c r="E3096" s="7"/>
      <c r="F3096" s="10">
        <v>45626</v>
      </c>
      <c r="G3096" s="2">
        <v>2</v>
      </c>
      <c r="H3096">
        <f t="shared" si="48"/>
        <v>4225</v>
      </c>
    </row>
    <row r="3097" spans="1:8" x14ac:dyDescent="0.25">
      <c r="A3097" s="2">
        <v>1101</v>
      </c>
      <c r="B3097" s="2">
        <v>11906</v>
      </c>
      <c r="C3097" s="2">
        <v>-90</v>
      </c>
      <c r="D3097" s="2" t="s">
        <v>6</v>
      </c>
      <c r="E3097" s="7"/>
      <c r="F3097" s="10">
        <v>45589</v>
      </c>
      <c r="G3097" s="2">
        <v>1</v>
      </c>
      <c r="H3097">
        <f t="shared" si="48"/>
        <v>11906</v>
      </c>
    </row>
    <row r="3098" spans="1:8" x14ac:dyDescent="0.25">
      <c r="A3098" s="2">
        <v>1101</v>
      </c>
      <c r="B3098" s="2">
        <v>10093</v>
      </c>
      <c r="C3098" s="2">
        <v>-433</v>
      </c>
      <c r="D3098" s="2" t="s">
        <v>5</v>
      </c>
      <c r="E3098" s="7"/>
      <c r="F3098" s="10">
        <v>45599</v>
      </c>
      <c r="G3098" s="2">
        <v>4</v>
      </c>
      <c r="H3098">
        <f t="shared" si="48"/>
        <v>11473</v>
      </c>
    </row>
    <row r="3099" spans="1:8" x14ac:dyDescent="0.25">
      <c r="A3099" s="2">
        <v>1101</v>
      </c>
      <c r="B3099" s="2">
        <v>9391</v>
      </c>
      <c r="C3099" s="2">
        <v>-264</v>
      </c>
      <c r="D3099" s="2" t="s">
        <v>6</v>
      </c>
      <c r="E3099" s="7"/>
      <c r="F3099" s="10">
        <v>45627</v>
      </c>
      <c r="G3099" s="2">
        <v>5</v>
      </c>
      <c r="H3099">
        <f t="shared" si="48"/>
        <v>11209</v>
      </c>
    </row>
    <row r="3100" spans="1:8" x14ac:dyDescent="0.25">
      <c r="A3100" s="2">
        <v>1101</v>
      </c>
      <c r="B3100" s="2">
        <v>13307</v>
      </c>
      <c r="C3100" s="2">
        <v>-456</v>
      </c>
      <c r="D3100" s="2" t="s">
        <v>5</v>
      </c>
      <c r="E3100" s="7"/>
      <c r="F3100" s="10">
        <v>45648</v>
      </c>
      <c r="G3100" s="2">
        <v>1</v>
      </c>
      <c r="H3100">
        <f t="shared" si="48"/>
        <v>10753</v>
      </c>
    </row>
    <row r="3101" spans="1:8" x14ac:dyDescent="0.25">
      <c r="A3101" s="2">
        <v>1102</v>
      </c>
      <c r="B3101" s="2">
        <v>10519</v>
      </c>
      <c r="C3101" s="2">
        <v>-557</v>
      </c>
      <c r="D3101" s="2" t="s">
        <v>5</v>
      </c>
      <c r="E3101" s="1">
        <v>69</v>
      </c>
      <c r="F3101" s="10">
        <v>45231</v>
      </c>
      <c r="G3101" s="1">
        <v>2</v>
      </c>
      <c r="H3101">
        <f t="shared" si="48"/>
        <v>10519</v>
      </c>
    </row>
    <row r="3102" spans="1:8" x14ac:dyDescent="0.25">
      <c r="A3102" s="2">
        <v>1103</v>
      </c>
      <c r="B3102" s="2">
        <v>11338</v>
      </c>
      <c r="C3102" s="2">
        <v>93</v>
      </c>
      <c r="D3102" s="2" t="s">
        <v>4</v>
      </c>
      <c r="E3102" s="1">
        <v>42</v>
      </c>
      <c r="F3102" s="10">
        <v>45459</v>
      </c>
      <c r="G3102" s="1">
        <v>4</v>
      </c>
      <c r="H3102">
        <f t="shared" si="48"/>
        <v>11338</v>
      </c>
    </row>
    <row r="3103" spans="1:8" x14ac:dyDescent="0.25">
      <c r="A3103" s="2">
        <v>1104</v>
      </c>
      <c r="B3103" s="2">
        <v>12356</v>
      </c>
      <c r="C3103" s="2">
        <v>-4006</v>
      </c>
      <c r="D3103" s="2" t="s">
        <v>5</v>
      </c>
      <c r="E3103" s="1">
        <v>32</v>
      </c>
      <c r="F3103" s="10">
        <v>45190</v>
      </c>
      <c r="G3103" s="1">
        <v>4</v>
      </c>
      <c r="H3103">
        <f t="shared" si="48"/>
        <v>12356</v>
      </c>
    </row>
    <row r="3104" spans="1:8" x14ac:dyDescent="0.25">
      <c r="A3104" s="2">
        <v>1105</v>
      </c>
      <c r="B3104" s="2">
        <v>10251</v>
      </c>
      <c r="C3104" s="1">
        <v>-19</v>
      </c>
      <c r="D3104" s="2" t="s">
        <v>6</v>
      </c>
      <c r="E3104" s="1">
        <v>54</v>
      </c>
      <c r="F3104" s="10">
        <v>45132</v>
      </c>
      <c r="G3104" s="1">
        <v>4</v>
      </c>
      <c r="H3104">
        <f t="shared" si="48"/>
        <v>10251</v>
      </c>
    </row>
    <row r="3105" spans="1:8" x14ac:dyDescent="0.25">
      <c r="A3105" s="2">
        <v>1105</v>
      </c>
      <c r="B3105" s="2">
        <v>6115</v>
      </c>
      <c r="C3105" s="2">
        <v>-315</v>
      </c>
      <c r="D3105" s="2" t="s">
        <v>5</v>
      </c>
      <c r="E3105" s="7"/>
      <c r="F3105" s="10">
        <v>45577</v>
      </c>
      <c r="G3105" s="2">
        <v>3</v>
      </c>
      <c r="H3105">
        <f t="shared" si="48"/>
        <v>9936</v>
      </c>
    </row>
    <row r="3106" spans="1:8" x14ac:dyDescent="0.25">
      <c r="A3106" s="2">
        <v>1105</v>
      </c>
      <c r="B3106" s="2">
        <v>6967</v>
      </c>
      <c r="C3106" s="2">
        <v>-466</v>
      </c>
      <c r="D3106" s="2" t="s">
        <v>6</v>
      </c>
      <c r="E3106" s="7"/>
      <c r="F3106" s="10">
        <v>45593</v>
      </c>
      <c r="G3106" s="2">
        <v>3</v>
      </c>
      <c r="H3106">
        <f t="shared" si="48"/>
        <v>9470</v>
      </c>
    </row>
    <row r="3107" spans="1:8" x14ac:dyDescent="0.25">
      <c r="A3107" s="2">
        <v>1105</v>
      </c>
      <c r="B3107" s="2">
        <v>12067</v>
      </c>
      <c r="C3107" s="2">
        <v>-180</v>
      </c>
      <c r="D3107" s="2" t="s">
        <v>5</v>
      </c>
      <c r="E3107" s="7"/>
      <c r="F3107" s="10">
        <v>45611</v>
      </c>
      <c r="G3107" s="2">
        <v>4</v>
      </c>
      <c r="H3107">
        <f t="shared" si="48"/>
        <v>9290</v>
      </c>
    </row>
    <row r="3108" spans="1:8" x14ac:dyDescent="0.25">
      <c r="A3108" s="2">
        <v>1105</v>
      </c>
      <c r="B3108" s="2">
        <v>12782</v>
      </c>
      <c r="C3108" s="2">
        <v>-217</v>
      </c>
      <c r="D3108" s="2" t="s">
        <v>5</v>
      </c>
      <c r="E3108" s="7"/>
      <c r="F3108" s="10">
        <v>45631</v>
      </c>
      <c r="G3108" s="2">
        <v>2</v>
      </c>
      <c r="H3108">
        <f t="shared" si="48"/>
        <v>9073</v>
      </c>
    </row>
    <row r="3109" spans="1:8" x14ac:dyDescent="0.25">
      <c r="A3109" s="2">
        <v>1106</v>
      </c>
      <c r="B3109" s="2">
        <v>18193</v>
      </c>
      <c r="C3109" s="1">
        <v>385</v>
      </c>
      <c r="D3109" s="2" t="s">
        <v>6</v>
      </c>
      <c r="E3109" s="1">
        <v>48</v>
      </c>
      <c r="F3109" s="10">
        <v>45099</v>
      </c>
      <c r="G3109" s="1">
        <v>2</v>
      </c>
      <c r="H3109">
        <f t="shared" si="48"/>
        <v>18193</v>
      </c>
    </row>
    <row r="3110" spans="1:8" x14ac:dyDescent="0.25">
      <c r="A3110" s="2">
        <v>1106</v>
      </c>
      <c r="B3110" s="2">
        <v>7305</v>
      </c>
      <c r="C3110" s="2">
        <v>-441</v>
      </c>
      <c r="D3110" s="2" t="s">
        <v>5</v>
      </c>
      <c r="E3110" s="7"/>
      <c r="F3110" s="10">
        <v>45582</v>
      </c>
      <c r="G3110" s="2">
        <v>3</v>
      </c>
      <c r="H3110">
        <f t="shared" si="48"/>
        <v>17752</v>
      </c>
    </row>
    <row r="3111" spans="1:8" x14ac:dyDescent="0.25">
      <c r="A3111" s="2">
        <v>1106</v>
      </c>
      <c r="B3111" s="2">
        <v>7271</v>
      </c>
      <c r="C3111" s="2">
        <v>-94</v>
      </c>
      <c r="D3111" s="2" t="s">
        <v>6</v>
      </c>
      <c r="E3111" s="7"/>
      <c r="F3111" s="10">
        <v>45601</v>
      </c>
      <c r="G3111" s="2">
        <v>2</v>
      </c>
      <c r="H3111">
        <f t="shared" si="48"/>
        <v>17658</v>
      </c>
    </row>
    <row r="3112" spans="1:8" x14ac:dyDescent="0.25">
      <c r="A3112" s="2">
        <v>1106</v>
      </c>
      <c r="B3112" s="2">
        <v>16457</v>
      </c>
      <c r="C3112" s="2">
        <v>-406</v>
      </c>
      <c r="D3112" s="2" t="s">
        <v>6</v>
      </c>
      <c r="E3112" s="7"/>
      <c r="F3112" s="10">
        <v>45616</v>
      </c>
      <c r="G3112" s="2">
        <v>5</v>
      </c>
      <c r="H3112">
        <f t="shared" si="48"/>
        <v>17252</v>
      </c>
    </row>
    <row r="3113" spans="1:8" x14ac:dyDescent="0.25">
      <c r="A3113" s="2">
        <v>1106</v>
      </c>
      <c r="B3113" s="2">
        <v>5303</v>
      </c>
      <c r="C3113" s="2">
        <v>-354</v>
      </c>
      <c r="D3113" s="2" t="s">
        <v>6</v>
      </c>
      <c r="E3113" s="7"/>
      <c r="F3113" s="10">
        <v>45631</v>
      </c>
      <c r="G3113" s="2">
        <v>1</v>
      </c>
      <c r="H3113">
        <f t="shared" si="48"/>
        <v>16898</v>
      </c>
    </row>
    <row r="3114" spans="1:8" x14ac:dyDescent="0.25">
      <c r="A3114" s="2">
        <v>1107</v>
      </c>
      <c r="B3114" s="2">
        <v>16645</v>
      </c>
      <c r="C3114" s="1">
        <v>70</v>
      </c>
      <c r="D3114" s="2" t="s">
        <v>6</v>
      </c>
      <c r="E3114" s="1">
        <v>45</v>
      </c>
      <c r="F3114" s="10">
        <v>45331</v>
      </c>
      <c r="G3114" s="1">
        <v>3</v>
      </c>
      <c r="H3114">
        <f t="shared" si="48"/>
        <v>16645</v>
      </c>
    </row>
    <row r="3115" spans="1:8" x14ac:dyDescent="0.25">
      <c r="A3115" s="2">
        <v>1107</v>
      </c>
      <c r="B3115" s="2">
        <v>12686</v>
      </c>
      <c r="C3115" s="2">
        <v>-204</v>
      </c>
      <c r="D3115" s="2" t="s">
        <v>5</v>
      </c>
      <c r="E3115" s="7"/>
      <c r="F3115" s="10">
        <v>45591</v>
      </c>
      <c r="G3115" s="2">
        <v>4</v>
      </c>
      <c r="H3115">
        <f t="shared" si="48"/>
        <v>16441</v>
      </c>
    </row>
    <row r="3116" spans="1:8" x14ac:dyDescent="0.25">
      <c r="A3116" s="2">
        <v>1107</v>
      </c>
      <c r="B3116" s="2">
        <v>13477</v>
      </c>
      <c r="C3116" s="2">
        <v>-116</v>
      </c>
      <c r="D3116" s="2" t="s">
        <v>5</v>
      </c>
      <c r="E3116" s="7"/>
      <c r="F3116" s="10">
        <v>45611</v>
      </c>
      <c r="G3116" s="2">
        <v>5</v>
      </c>
      <c r="H3116">
        <f t="shared" si="48"/>
        <v>16325</v>
      </c>
    </row>
    <row r="3117" spans="1:8" x14ac:dyDescent="0.25">
      <c r="A3117" s="2">
        <v>1107</v>
      </c>
      <c r="B3117" s="2">
        <v>12207</v>
      </c>
      <c r="C3117" s="2">
        <v>-303</v>
      </c>
      <c r="D3117" s="2" t="s">
        <v>6</v>
      </c>
      <c r="E3117" s="7"/>
      <c r="F3117" s="10">
        <v>45624</v>
      </c>
      <c r="G3117" s="2">
        <v>1</v>
      </c>
      <c r="H3117">
        <f t="shared" si="48"/>
        <v>16022</v>
      </c>
    </row>
    <row r="3118" spans="1:8" x14ac:dyDescent="0.25">
      <c r="A3118" s="2">
        <v>1107</v>
      </c>
      <c r="B3118" s="2">
        <v>7801</v>
      </c>
      <c r="C3118" s="2">
        <v>-271</v>
      </c>
      <c r="D3118" s="2" t="s">
        <v>6</v>
      </c>
      <c r="E3118" s="7"/>
      <c r="F3118" s="10">
        <v>45637</v>
      </c>
      <c r="G3118" s="2">
        <v>5</v>
      </c>
      <c r="H3118">
        <f t="shared" si="48"/>
        <v>15751</v>
      </c>
    </row>
    <row r="3119" spans="1:8" x14ac:dyDescent="0.25">
      <c r="A3119" s="2">
        <v>1108</v>
      </c>
      <c r="B3119" s="2">
        <v>11404</v>
      </c>
      <c r="C3119" s="2">
        <v>-216</v>
      </c>
      <c r="D3119" s="2" t="s">
        <v>5</v>
      </c>
      <c r="E3119" s="1">
        <v>58</v>
      </c>
      <c r="F3119" s="10">
        <v>45102</v>
      </c>
      <c r="G3119" s="1">
        <v>1</v>
      </c>
      <c r="H3119">
        <f t="shared" si="48"/>
        <v>11404</v>
      </c>
    </row>
    <row r="3120" spans="1:8" x14ac:dyDescent="0.25">
      <c r="A3120" s="2">
        <v>1108</v>
      </c>
      <c r="B3120" s="2">
        <v>6812</v>
      </c>
      <c r="C3120" s="2">
        <v>-344</v>
      </c>
      <c r="D3120" s="2" t="s">
        <v>6</v>
      </c>
      <c r="E3120" s="7"/>
      <c r="F3120" s="10">
        <v>45606</v>
      </c>
      <c r="G3120" s="2">
        <v>5</v>
      </c>
      <c r="H3120">
        <f t="shared" si="48"/>
        <v>11060</v>
      </c>
    </row>
    <row r="3121" spans="1:8" x14ac:dyDescent="0.25">
      <c r="A3121" s="2">
        <v>1108</v>
      </c>
      <c r="B3121" s="2">
        <v>7804</v>
      </c>
      <c r="C3121" s="2">
        <v>-232</v>
      </c>
      <c r="D3121" s="2" t="s">
        <v>5</v>
      </c>
      <c r="E3121" s="7"/>
      <c r="F3121" s="10">
        <v>45614</v>
      </c>
      <c r="G3121" s="2">
        <v>2</v>
      </c>
      <c r="H3121">
        <f t="shared" ref="H3121:H3184" si="49">IF(A3121=A3120,H3120+C3121,B3121)</f>
        <v>10828</v>
      </c>
    </row>
    <row r="3122" spans="1:8" x14ac:dyDescent="0.25">
      <c r="A3122" s="2">
        <v>1108</v>
      </c>
      <c r="B3122" s="2">
        <v>9634</v>
      </c>
      <c r="C3122" s="2">
        <v>-105</v>
      </c>
      <c r="D3122" s="2" t="s">
        <v>5</v>
      </c>
      <c r="E3122" s="7"/>
      <c r="F3122" s="10">
        <v>45640</v>
      </c>
      <c r="G3122" s="2">
        <v>1</v>
      </c>
      <c r="H3122">
        <f t="shared" si="49"/>
        <v>10723</v>
      </c>
    </row>
    <row r="3123" spans="1:8" x14ac:dyDescent="0.25">
      <c r="A3123" s="2">
        <v>1108</v>
      </c>
      <c r="B3123" s="2">
        <v>9433</v>
      </c>
      <c r="C3123" s="2">
        <v>-415</v>
      </c>
      <c r="D3123" s="2" t="s">
        <v>6</v>
      </c>
      <c r="E3123" s="7"/>
      <c r="F3123" s="10">
        <v>45648</v>
      </c>
      <c r="G3123" s="2">
        <v>5</v>
      </c>
      <c r="H3123">
        <f t="shared" si="49"/>
        <v>10308</v>
      </c>
    </row>
    <row r="3124" spans="1:8" x14ac:dyDescent="0.25">
      <c r="A3124" s="2">
        <v>1109</v>
      </c>
      <c r="B3124" s="2">
        <v>9134</v>
      </c>
      <c r="C3124" s="1">
        <v>1161</v>
      </c>
      <c r="D3124" s="2" t="s">
        <v>6</v>
      </c>
      <c r="E3124" s="1">
        <v>62</v>
      </c>
      <c r="F3124" s="10">
        <v>44929</v>
      </c>
      <c r="G3124" s="1">
        <v>2</v>
      </c>
      <c r="H3124">
        <f t="shared" si="49"/>
        <v>9134</v>
      </c>
    </row>
    <row r="3125" spans="1:8" x14ac:dyDescent="0.25">
      <c r="A3125" s="2">
        <v>1110</v>
      </c>
      <c r="B3125" s="2">
        <v>9493</v>
      </c>
      <c r="C3125" s="2">
        <v>409</v>
      </c>
      <c r="D3125" s="2" t="s">
        <v>4</v>
      </c>
      <c r="E3125" s="1">
        <v>69</v>
      </c>
      <c r="F3125" s="10">
        <v>45279</v>
      </c>
      <c r="G3125" s="1">
        <v>5</v>
      </c>
      <c r="H3125">
        <f t="shared" si="49"/>
        <v>9493</v>
      </c>
    </row>
    <row r="3126" spans="1:8" x14ac:dyDescent="0.25">
      <c r="A3126" s="2">
        <v>1111</v>
      </c>
      <c r="B3126" s="2">
        <v>18963</v>
      </c>
      <c r="C3126" s="2">
        <v>-2831</v>
      </c>
      <c r="D3126" s="2" t="s">
        <v>5</v>
      </c>
      <c r="E3126" s="1">
        <v>58</v>
      </c>
      <c r="F3126" s="10">
        <v>44984</v>
      </c>
      <c r="G3126" s="1">
        <v>1</v>
      </c>
      <c r="H3126">
        <f t="shared" si="49"/>
        <v>18963</v>
      </c>
    </row>
    <row r="3127" spans="1:8" x14ac:dyDescent="0.25">
      <c r="A3127" s="2">
        <v>1112</v>
      </c>
      <c r="B3127" s="2">
        <v>12209</v>
      </c>
      <c r="C3127" s="2">
        <v>-1815</v>
      </c>
      <c r="D3127" s="2" t="s">
        <v>5</v>
      </c>
      <c r="E3127" s="1">
        <v>33</v>
      </c>
      <c r="F3127" s="10">
        <v>45159</v>
      </c>
      <c r="G3127" s="1">
        <v>5</v>
      </c>
      <c r="H3127">
        <f t="shared" si="49"/>
        <v>12209</v>
      </c>
    </row>
    <row r="3128" spans="1:8" x14ac:dyDescent="0.25">
      <c r="A3128" s="2">
        <v>1112</v>
      </c>
      <c r="B3128" s="2">
        <v>12425</v>
      </c>
      <c r="C3128" s="2">
        <v>-194</v>
      </c>
      <c r="D3128" s="2" t="s">
        <v>5</v>
      </c>
      <c r="E3128" s="7"/>
      <c r="F3128" s="10">
        <v>45614</v>
      </c>
      <c r="G3128" s="2">
        <v>1</v>
      </c>
      <c r="H3128">
        <f t="shared" si="49"/>
        <v>12015</v>
      </c>
    </row>
    <row r="3129" spans="1:8" x14ac:dyDescent="0.25">
      <c r="A3129" s="2">
        <v>1112</v>
      </c>
      <c r="B3129" s="2">
        <v>17947</v>
      </c>
      <c r="C3129" s="2">
        <v>-117</v>
      </c>
      <c r="D3129" s="2" t="s">
        <v>6</v>
      </c>
      <c r="E3129" s="7"/>
      <c r="F3129" s="10">
        <v>45621</v>
      </c>
      <c r="G3129" s="2">
        <v>4</v>
      </c>
      <c r="H3129">
        <f t="shared" si="49"/>
        <v>11898</v>
      </c>
    </row>
    <row r="3130" spans="1:8" x14ac:dyDescent="0.25">
      <c r="A3130" s="2">
        <v>1112</v>
      </c>
      <c r="B3130" s="2">
        <v>7833</v>
      </c>
      <c r="C3130" s="2">
        <v>-452</v>
      </c>
      <c r="D3130" s="2" t="s">
        <v>5</v>
      </c>
      <c r="E3130" s="7"/>
      <c r="F3130" s="10">
        <v>45643</v>
      </c>
      <c r="G3130" s="2">
        <v>2</v>
      </c>
      <c r="H3130">
        <f t="shared" si="49"/>
        <v>11446</v>
      </c>
    </row>
    <row r="3131" spans="1:8" x14ac:dyDescent="0.25">
      <c r="A3131" s="2">
        <v>1112</v>
      </c>
      <c r="B3131" s="2">
        <v>6524</v>
      </c>
      <c r="C3131" s="2">
        <v>-159</v>
      </c>
      <c r="D3131" s="2" t="s">
        <v>6</v>
      </c>
      <c r="E3131" s="7"/>
      <c r="F3131" s="10">
        <v>45649</v>
      </c>
      <c r="G3131" s="2">
        <v>3</v>
      </c>
      <c r="H3131">
        <f t="shared" si="49"/>
        <v>11287</v>
      </c>
    </row>
    <row r="3132" spans="1:8" x14ac:dyDescent="0.25">
      <c r="A3132" s="2">
        <v>1113</v>
      </c>
      <c r="B3132" s="2">
        <v>13394</v>
      </c>
      <c r="C3132" s="1">
        <v>-217</v>
      </c>
      <c r="D3132" s="2" t="s">
        <v>6</v>
      </c>
      <c r="E3132" s="1">
        <v>35</v>
      </c>
      <c r="F3132" s="10">
        <v>45576</v>
      </c>
      <c r="G3132" s="2">
        <v>1</v>
      </c>
      <c r="H3132">
        <f t="shared" si="49"/>
        <v>13394</v>
      </c>
    </row>
    <row r="3133" spans="1:8" x14ac:dyDescent="0.25">
      <c r="A3133" s="7">
        <v>1113</v>
      </c>
      <c r="B3133" s="2">
        <v>7348</v>
      </c>
      <c r="C3133" s="7">
        <v>-446</v>
      </c>
      <c r="D3133" s="7" t="s">
        <v>6</v>
      </c>
      <c r="E3133" s="7"/>
      <c r="F3133" s="10">
        <v>45577</v>
      </c>
      <c r="G3133" s="2">
        <v>3</v>
      </c>
      <c r="H3133">
        <f t="shared" si="49"/>
        <v>12948</v>
      </c>
    </row>
    <row r="3134" spans="1:8" x14ac:dyDescent="0.25">
      <c r="A3134" s="7">
        <v>1113</v>
      </c>
      <c r="B3134" s="2">
        <v>8980</v>
      </c>
      <c r="C3134" s="7">
        <v>-262</v>
      </c>
      <c r="D3134" s="7" t="s">
        <v>6</v>
      </c>
      <c r="E3134" s="7"/>
      <c r="F3134" s="10">
        <v>45593</v>
      </c>
      <c r="G3134" s="2">
        <v>3</v>
      </c>
      <c r="H3134">
        <f t="shared" si="49"/>
        <v>12686</v>
      </c>
    </row>
    <row r="3135" spans="1:8" x14ac:dyDescent="0.25">
      <c r="A3135" s="7">
        <v>1113</v>
      </c>
      <c r="B3135" s="2">
        <v>5665</v>
      </c>
      <c r="C3135" s="7">
        <v>-149</v>
      </c>
      <c r="D3135" s="7" t="s">
        <v>5</v>
      </c>
      <c r="E3135" s="7"/>
      <c r="F3135" s="10">
        <v>45614</v>
      </c>
      <c r="G3135" s="2">
        <v>1</v>
      </c>
      <c r="H3135">
        <f t="shared" si="49"/>
        <v>12537</v>
      </c>
    </row>
    <row r="3136" spans="1:8" x14ac:dyDescent="0.25">
      <c r="A3136" s="2">
        <v>1114</v>
      </c>
      <c r="B3136" s="2">
        <v>19311</v>
      </c>
      <c r="C3136" s="2">
        <v>2668</v>
      </c>
      <c r="D3136" s="2" t="s">
        <v>4</v>
      </c>
      <c r="E3136" s="1">
        <v>28</v>
      </c>
      <c r="F3136" s="10">
        <v>45343</v>
      </c>
      <c r="G3136" s="1">
        <v>1</v>
      </c>
      <c r="H3136">
        <f t="shared" si="49"/>
        <v>19311</v>
      </c>
    </row>
    <row r="3137" spans="1:8" x14ac:dyDescent="0.25">
      <c r="A3137" s="2">
        <v>1115</v>
      </c>
      <c r="B3137" s="2">
        <v>5600</v>
      </c>
      <c r="C3137" s="2">
        <v>1491</v>
      </c>
      <c r="D3137" s="2" t="s">
        <v>4</v>
      </c>
      <c r="E3137" s="1">
        <v>53</v>
      </c>
      <c r="F3137" s="10">
        <v>45128</v>
      </c>
      <c r="G3137" s="1">
        <v>3</v>
      </c>
      <c r="H3137">
        <f t="shared" si="49"/>
        <v>5600</v>
      </c>
    </row>
    <row r="3138" spans="1:8" x14ac:dyDescent="0.25">
      <c r="A3138" s="2">
        <v>1115</v>
      </c>
      <c r="B3138" s="2">
        <v>8116</v>
      </c>
      <c r="C3138" s="2">
        <v>-406</v>
      </c>
      <c r="D3138" s="2" t="s">
        <v>5</v>
      </c>
      <c r="E3138" s="7"/>
      <c r="F3138" s="10">
        <v>45614</v>
      </c>
      <c r="G3138" s="2">
        <v>5</v>
      </c>
      <c r="H3138">
        <f t="shared" si="49"/>
        <v>5194</v>
      </c>
    </row>
    <row r="3139" spans="1:8" x14ac:dyDescent="0.25">
      <c r="A3139" s="2">
        <v>1115</v>
      </c>
      <c r="B3139" s="2">
        <v>18537</v>
      </c>
      <c r="C3139" s="2">
        <v>-55</v>
      </c>
      <c r="D3139" s="2" t="s">
        <v>5</v>
      </c>
      <c r="E3139" s="7"/>
      <c r="F3139" s="10">
        <v>45630</v>
      </c>
      <c r="G3139" s="2">
        <v>2</v>
      </c>
      <c r="H3139">
        <f t="shared" si="49"/>
        <v>5139</v>
      </c>
    </row>
    <row r="3140" spans="1:8" x14ac:dyDescent="0.25">
      <c r="A3140" s="2">
        <v>1115</v>
      </c>
      <c r="B3140" s="2">
        <v>5759</v>
      </c>
      <c r="C3140" s="2">
        <v>-137</v>
      </c>
      <c r="D3140" s="2" t="s">
        <v>5</v>
      </c>
      <c r="E3140" s="7"/>
      <c r="F3140" s="10">
        <v>45653</v>
      </c>
      <c r="G3140" s="2">
        <v>4</v>
      </c>
      <c r="H3140">
        <f t="shared" si="49"/>
        <v>5002</v>
      </c>
    </row>
    <row r="3141" spans="1:8" x14ac:dyDescent="0.25">
      <c r="A3141" s="2">
        <v>1115</v>
      </c>
      <c r="B3141" s="2">
        <v>9200</v>
      </c>
      <c r="C3141" s="2">
        <v>-98</v>
      </c>
      <c r="D3141" s="2" t="s">
        <v>6</v>
      </c>
      <c r="E3141" s="7"/>
      <c r="F3141" s="10">
        <v>45657</v>
      </c>
      <c r="G3141" s="2">
        <v>2</v>
      </c>
      <c r="H3141">
        <f t="shared" si="49"/>
        <v>4904</v>
      </c>
    </row>
    <row r="3142" spans="1:8" x14ac:dyDescent="0.25">
      <c r="A3142" s="2">
        <v>1116</v>
      </c>
      <c r="B3142" s="2">
        <v>17954</v>
      </c>
      <c r="C3142" s="1">
        <v>903</v>
      </c>
      <c r="D3142" s="2" t="s">
        <v>6</v>
      </c>
      <c r="E3142" s="1">
        <v>55</v>
      </c>
      <c r="F3142" s="10">
        <v>44978</v>
      </c>
      <c r="G3142" s="1">
        <v>5</v>
      </c>
      <c r="H3142">
        <f t="shared" si="49"/>
        <v>17954</v>
      </c>
    </row>
    <row r="3143" spans="1:8" x14ac:dyDescent="0.25">
      <c r="A3143" s="2">
        <v>1117</v>
      </c>
      <c r="B3143" s="2">
        <v>13335</v>
      </c>
      <c r="C3143" s="2">
        <v>3411</v>
      </c>
      <c r="D3143" s="2" t="s">
        <v>4</v>
      </c>
      <c r="E3143" s="1">
        <v>28</v>
      </c>
      <c r="F3143" s="10">
        <v>45529</v>
      </c>
      <c r="G3143" s="1">
        <v>1</v>
      </c>
      <c r="H3143">
        <f t="shared" si="49"/>
        <v>13335</v>
      </c>
    </row>
    <row r="3144" spans="1:8" x14ac:dyDescent="0.25">
      <c r="A3144" s="2">
        <v>1118</v>
      </c>
      <c r="B3144" s="2">
        <v>15838</v>
      </c>
      <c r="C3144" s="2">
        <v>-4936</v>
      </c>
      <c r="D3144" s="2" t="s">
        <v>5</v>
      </c>
      <c r="E3144" s="1">
        <v>55</v>
      </c>
      <c r="F3144" s="10">
        <v>45433</v>
      </c>
      <c r="G3144" s="1">
        <v>4</v>
      </c>
      <c r="H3144">
        <f t="shared" si="49"/>
        <v>15838</v>
      </c>
    </row>
    <row r="3145" spans="1:8" x14ac:dyDescent="0.25">
      <c r="A3145" s="2">
        <v>1118</v>
      </c>
      <c r="B3145" s="2">
        <v>12591</v>
      </c>
      <c r="C3145" s="2">
        <v>-64</v>
      </c>
      <c r="D3145" s="2" t="s">
        <v>5</v>
      </c>
      <c r="E3145" s="7"/>
      <c r="F3145" s="10">
        <v>45567</v>
      </c>
      <c r="G3145" s="2">
        <v>3</v>
      </c>
      <c r="H3145">
        <f t="shared" si="49"/>
        <v>15774</v>
      </c>
    </row>
    <row r="3146" spans="1:8" x14ac:dyDescent="0.25">
      <c r="A3146" s="2">
        <v>1118</v>
      </c>
      <c r="B3146" s="2">
        <v>10905</v>
      </c>
      <c r="C3146" s="2">
        <v>-353</v>
      </c>
      <c r="D3146" s="2" t="s">
        <v>5</v>
      </c>
      <c r="E3146" s="7"/>
      <c r="F3146" s="10">
        <v>45627</v>
      </c>
      <c r="G3146" s="2">
        <v>4</v>
      </c>
      <c r="H3146">
        <f t="shared" si="49"/>
        <v>15421</v>
      </c>
    </row>
    <row r="3147" spans="1:8" x14ac:dyDescent="0.25">
      <c r="A3147" s="2">
        <v>1118</v>
      </c>
      <c r="B3147" s="2">
        <v>19914</v>
      </c>
      <c r="C3147" s="2">
        <v>-225</v>
      </c>
      <c r="D3147" s="2" t="s">
        <v>5</v>
      </c>
      <c r="E3147" s="7"/>
      <c r="F3147" s="10">
        <v>45636</v>
      </c>
      <c r="G3147" s="2">
        <v>4</v>
      </c>
      <c r="H3147">
        <f t="shared" si="49"/>
        <v>15196</v>
      </c>
    </row>
    <row r="3148" spans="1:8" x14ac:dyDescent="0.25">
      <c r="A3148" s="2">
        <v>1118</v>
      </c>
      <c r="B3148" s="2">
        <v>18127</v>
      </c>
      <c r="C3148" s="2">
        <v>-442</v>
      </c>
      <c r="D3148" s="2" t="s">
        <v>5</v>
      </c>
      <c r="E3148" s="7"/>
      <c r="F3148" s="10">
        <v>45656</v>
      </c>
      <c r="G3148" s="2">
        <v>2</v>
      </c>
      <c r="H3148">
        <f t="shared" si="49"/>
        <v>14754</v>
      </c>
    </row>
    <row r="3149" spans="1:8" x14ac:dyDescent="0.25">
      <c r="A3149" s="2">
        <v>1119</v>
      </c>
      <c r="B3149" s="2">
        <v>9762</v>
      </c>
      <c r="C3149" s="2">
        <v>-1269</v>
      </c>
      <c r="D3149" s="2" t="s">
        <v>5</v>
      </c>
      <c r="E3149" s="1">
        <v>53</v>
      </c>
      <c r="F3149" s="10">
        <v>45299</v>
      </c>
      <c r="G3149" s="1">
        <v>5</v>
      </c>
      <c r="H3149">
        <f t="shared" si="49"/>
        <v>9762</v>
      </c>
    </row>
    <row r="3150" spans="1:8" x14ac:dyDescent="0.25">
      <c r="A3150" s="2">
        <v>1120</v>
      </c>
      <c r="B3150" s="2">
        <v>7268</v>
      </c>
      <c r="C3150" s="2">
        <v>-4910</v>
      </c>
      <c r="D3150" s="2" t="s">
        <v>5</v>
      </c>
      <c r="E3150" s="1">
        <v>34</v>
      </c>
      <c r="F3150" s="10">
        <v>45184</v>
      </c>
      <c r="G3150" s="1">
        <v>4</v>
      </c>
      <c r="H3150">
        <f t="shared" si="49"/>
        <v>7268</v>
      </c>
    </row>
    <row r="3151" spans="1:8" x14ac:dyDescent="0.25">
      <c r="A3151" s="2">
        <v>1121</v>
      </c>
      <c r="B3151" s="2">
        <v>13344</v>
      </c>
      <c r="C3151" s="2">
        <v>-123</v>
      </c>
      <c r="D3151" s="2" t="s">
        <v>6</v>
      </c>
      <c r="E3151" s="7"/>
      <c r="F3151" s="10">
        <v>45577</v>
      </c>
      <c r="G3151" s="2">
        <v>2</v>
      </c>
      <c r="H3151">
        <f t="shared" si="49"/>
        <v>13344</v>
      </c>
    </row>
    <row r="3152" spans="1:8" x14ac:dyDescent="0.25">
      <c r="A3152" s="2">
        <v>1121</v>
      </c>
      <c r="B3152" s="2">
        <v>5875</v>
      </c>
      <c r="C3152" s="2">
        <v>-251</v>
      </c>
      <c r="D3152" s="2" t="s">
        <v>5</v>
      </c>
      <c r="E3152" s="7"/>
      <c r="F3152" s="10">
        <v>45589</v>
      </c>
      <c r="G3152" s="2">
        <v>1</v>
      </c>
      <c r="H3152">
        <f t="shared" si="49"/>
        <v>13093</v>
      </c>
    </row>
    <row r="3153" spans="1:8" x14ac:dyDescent="0.25">
      <c r="A3153" s="2">
        <v>1121</v>
      </c>
      <c r="B3153" s="2">
        <v>7322</v>
      </c>
      <c r="C3153" s="2">
        <v>2360</v>
      </c>
      <c r="D3153" s="2" t="s">
        <v>4</v>
      </c>
      <c r="E3153" s="1">
        <v>67</v>
      </c>
      <c r="F3153" s="10">
        <v>45621</v>
      </c>
      <c r="G3153" s="2">
        <v>2</v>
      </c>
      <c r="H3153">
        <f t="shared" si="49"/>
        <v>15453</v>
      </c>
    </row>
    <row r="3154" spans="1:8" x14ac:dyDescent="0.25">
      <c r="A3154" s="2">
        <v>1121</v>
      </c>
      <c r="B3154" s="2">
        <v>10905</v>
      </c>
      <c r="C3154" s="2">
        <v>-149</v>
      </c>
      <c r="D3154" s="2" t="s">
        <v>5</v>
      </c>
      <c r="E3154" s="7"/>
      <c r="F3154" s="10">
        <v>45636</v>
      </c>
      <c r="G3154" s="2">
        <v>2</v>
      </c>
      <c r="H3154">
        <f t="shared" si="49"/>
        <v>15304</v>
      </c>
    </row>
    <row r="3155" spans="1:8" x14ac:dyDescent="0.25">
      <c r="A3155" s="2">
        <v>1121</v>
      </c>
      <c r="B3155" s="2">
        <v>18855</v>
      </c>
      <c r="C3155" s="2">
        <v>-310</v>
      </c>
      <c r="D3155" s="2" t="s">
        <v>5</v>
      </c>
      <c r="E3155" s="7"/>
      <c r="F3155" s="10">
        <v>45647</v>
      </c>
      <c r="G3155" s="2">
        <v>2</v>
      </c>
      <c r="H3155">
        <f t="shared" si="49"/>
        <v>14994</v>
      </c>
    </row>
    <row r="3156" spans="1:8" x14ac:dyDescent="0.25">
      <c r="A3156" s="2">
        <v>1122</v>
      </c>
      <c r="B3156" s="2">
        <v>16385</v>
      </c>
      <c r="C3156" s="2">
        <v>-226</v>
      </c>
      <c r="D3156" s="2" t="s">
        <v>6</v>
      </c>
      <c r="E3156" s="7"/>
      <c r="F3156" s="10">
        <v>45592</v>
      </c>
      <c r="G3156" s="2">
        <v>2</v>
      </c>
      <c r="H3156">
        <f t="shared" si="49"/>
        <v>16385</v>
      </c>
    </row>
    <row r="3157" spans="1:8" x14ac:dyDescent="0.25">
      <c r="A3157" s="2">
        <v>1122</v>
      </c>
      <c r="B3157" s="2">
        <v>9917</v>
      </c>
      <c r="C3157" s="2">
        <v>-288</v>
      </c>
      <c r="D3157" s="2" t="s">
        <v>5</v>
      </c>
      <c r="E3157" s="7"/>
      <c r="F3157" s="10">
        <v>45593</v>
      </c>
      <c r="G3157" s="2">
        <v>4</v>
      </c>
      <c r="H3157">
        <f t="shared" si="49"/>
        <v>16097</v>
      </c>
    </row>
    <row r="3158" spans="1:8" x14ac:dyDescent="0.25">
      <c r="A3158" s="2">
        <v>1122</v>
      </c>
      <c r="B3158" s="2">
        <v>5192</v>
      </c>
      <c r="C3158" s="2">
        <v>4637</v>
      </c>
      <c r="D3158" s="2" t="s">
        <v>4</v>
      </c>
      <c r="E3158" s="1">
        <v>30</v>
      </c>
      <c r="F3158" s="10">
        <v>45620</v>
      </c>
      <c r="G3158" s="2">
        <v>5</v>
      </c>
      <c r="H3158">
        <f t="shared" si="49"/>
        <v>20734</v>
      </c>
    </row>
    <row r="3159" spans="1:8" x14ac:dyDescent="0.25">
      <c r="A3159" s="2">
        <v>1122</v>
      </c>
      <c r="B3159" s="2">
        <v>18282</v>
      </c>
      <c r="C3159" s="2">
        <v>-307</v>
      </c>
      <c r="D3159" s="2" t="s">
        <v>5</v>
      </c>
      <c r="E3159" s="7"/>
      <c r="F3159" s="10">
        <v>45653</v>
      </c>
      <c r="G3159" s="2">
        <v>1</v>
      </c>
      <c r="H3159">
        <f t="shared" si="49"/>
        <v>20427</v>
      </c>
    </row>
    <row r="3160" spans="1:8" x14ac:dyDescent="0.25">
      <c r="A3160" s="2">
        <v>1122</v>
      </c>
      <c r="B3160" s="2">
        <v>10457</v>
      </c>
      <c r="C3160" s="2">
        <v>-248</v>
      </c>
      <c r="D3160" s="2" t="s">
        <v>5</v>
      </c>
      <c r="E3160" s="7"/>
      <c r="F3160" s="10">
        <v>45654</v>
      </c>
      <c r="G3160" s="2">
        <v>3</v>
      </c>
      <c r="H3160">
        <f t="shared" si="49"/>
        <v>20179</v>
      </c>
    </row>
    <row r="3161" spans="1:8" x14ac:dyDescent="0.25">
      <c r="A3161" s="2">
        <v>1123</v>
      </c>
      <c r="B3161" s="2">
        <v>8806</v>
      </c>
      <c r="C3161" s="1">
        <v>617</v>
      </c>
      <c r="D3161" s="2" t="s">
        <v>6</v>
      </c>
      <c r="E3161" s="1">
        <v>43</v>
      </c>
      <c r="F3161" s="10">
        <v>45320</v>
      </c>
      <c r="G3161" s="1">
        <v>3</v>
      </c>
      <c r="H3161">
        <f t="shared" si="49"/>
        <v>8806</v>
      </c>
    </row>
    <row r="3162" spans="1:8" x14ac:dyDescent="0.25">
      <c r="A3162" s="2">
        <v>1123</v>
      </c>
      <c r="B3162" s="2">
        <v>10773</v>
      </c>
      <c r="C3162" s="2">
        <v>-333</v>
      </c>
      <c r="D3162" s="2" t="s">
        <v>6</v>
      </c>
      <c r="E3162" s="7"/>
      <c r="F3162" s="10">
        <v>45567</v>
      </c>
      <c r="G3162" s="2">
        <v>3</v>
      </c>
      <c r="H3162">
        <f t="shared" si="49"/>
        <v>8473</v>
      </c>
    </row>
    <row r="3163" spans="1:8" x14ac:dyDescent="0.25">
      <c r="A3163" s="2">
        <v>1123</v>
      </c>
      <c r="B3163" s="2">
        <v>7030</v>
      </c>
      <c r="C3163" s="2">
        <v>-375</v>
      </c>
      <c r="D3163" s="2" t="s">
        <v>6</v>
      </c>
      <c r="E3163" s="7"/>
      <c r="F3163" s="10">
        <v>45568</v>
      </c>
      <c r="G3163" s="2">
        <v>4</v>
      </c>
      <c r="H3163">
        <f t="shared" si="49"/>
        <v>8098</v>
      </c>
    </row>
    <row r="3164" spans="1:8" x14ac:dyDescent="0.25">
      <c r="A3164" s="2">
        <v>1123</v>
      </c>
      <c r="B3164" s="2">
        <v>16681</v>
      </c>
      <c r="C3164" s="2">
        <v>-312</v>
      </c>
      <c r="D3164" s="2" t="s">
        <v>5</v>
      </c>
      <c r="E3164" s="7"/>
      <c r="F3164" s="10">
        <v>45601</v>
      </c>
      <c r="G3164" s="2">
        <v>2</v>
      </c>
      <c r="H3164">
        <f t="shared" si="49"/>
        <v>7786</v>
      </c>
    </row>
    <row r="3165" spans="1:8" x14ac:dyDescent="0.25">
      <c r="A3165" s="2">
        <v>1123</v>
      </c>
      <c r="B3165" s="2">
        <v>15111</v>
      </c>
      <c r="C3165" s="2">
        <v>-383</v>
      </c>
      <c r="D3165" s="2" t="s">
        <v>5</v>
      </c>
      <c r="E3165" s="7"/>
      <c r="F3165" s="10">
        <v>45601</v>
      </c>
      <c r="G3165" s="2">
        <v>3</v>
      </c>
      <c r="H3165">
        <f t="shared" si="49"/>
        <v>7403</v>
      </c>
    </row>
    <row r="3166" spans="1:8" x14ac:dyDescent="0.25">
      <c r="A3166" s="2">
        <v>1124</v>
      </c>
      <c r="B3166" s="2">
        <v>7977</v>
      </c>
      <c r="C3166" s="2">
        <v>2754</v>
      </c>
      <c r="D3166" s="2" t="s">
        <v>4</v>
      </c>
      <c r="E3166" s="1">
        <v>62</v>
      </c>
      <c r="F3166" s="10">
        <v>45196</v>
      </c>
      <c r="G3166" s="1">
        <v>2</v>
      </c>
      <c r="H3166">
        <f t="shared" si="49"/>
        <v>7977</v>
      </c>
    </row>
    <row r="3167" spans="1:8" x14ac:dyDescent="0.25">
      <c r="A3167" s="2">
        <v>1124</v>
      </c>
      <c r="B3167" s="2">
        <v>19514</v>
      </c>
      <c r="C3167" s="2">
        <v>-427</v>
      </c>
      <c r="D3167" s="2" t="s">
        <v>5</v>
      </c>
      <c r="E3167" s="7"/>
      <c r="F3167" s="10">
        <v>45569</v>
      </c>
      <c r="G3167" s="2">
        <v>1</v>
      </c>
      <c r="H3167">
        <f t="shared" si="49"/>
        <v>7550</v>
      </c>
    </row>
    <row r="3168" spans="1:8" x14ac:dyDescent="0.25">
      <c r="A3168" s="2">
        <v>1124</v>
      </c>
      <c r="B3168" s="2">
        <v>13491</v>
      </c>
      <c r="C3168" s="2">
        <v>-154</v>
      </c>
      <c r="D3168" s="2" t="s">
        <v>5</v>
      </c>
      <c r="E3168" s="7"/>
      <c r="F3168" s="10">
        <v>45573</v>
      </c>
      <c r="G3168" s="2">
        <v>4</v>
      </c>
      <c r="H3168">
        <f t="shared" si="49"/>
        <v>7396</v>
      </c>
    </row>
    <row r="3169" spans="1:8" x14ac:dyDescent="0.25">
      <c r="A3169" s="2">
        <v>1124</v>
      </c>
      <c r="B3169" s="2">
        <v>19378</v>
      </c>
      <c r="C3169" s="2">
        <v>-283</v>
      </c>
      <c r="D3169" s="2" t="s">
        <v>5</v>
      </c>
      <c r="E3169" s="7"/>
      <c r="F3169" s="10">
        <v>45602</v>
      </c>
      <c r="G3169" s="2">
        <v>4</v>
      </c>
      <c r="H3169">
        <f t="shared" si="49"/>
        <v>7113</v>
      </c>
    </row>
    <row r="3170" spans="1:8" x14ac:dyDescent="0.25">
      <c r="A3170" s="2">
        <v>1124</v>
      </c>
      <c r="B3170" s="2">
        <v>17877</v>
      </c>
      <c r="C3170" s="2">
        <v>-59</v>
      </c>
      <c r="D3170" s="2" t="s">
        <v>5</v>
      </c>
      <c r="E3170" s="7"/>
      <c r="F3170" s="10">
        <v>45611</v>
      </c>
      <c r="G3170" s="2">
        <v>3</v>
      </c>
      <c r="H3170">
        <f t="shared" si="49"/>
        <v>7054</v>
      </c>
    </row>
    <row r="3171" spans="1:8" x14ac:dyDescent="0.25">
      <c r="A3171" s="7">
        <v>1125</v>
      </c>
      <c r="B3171" s="2">
        <v>6148</v>
      </c>
      <c r="C3171" s="7">
        <v>-291</v>
      </c>
      <c r="D3171" s="7" t="s">
        <v>6</v>
      </c>
      <c r="E3171" s="7"/>
      <c r="F3171" s="10">
        <v>45589</v>
      </c>
      <c r="G3171" s="2">
        <v>5</v>
      </c>
      <c r="H3171">
        <f t="shared" si="49"/>
        <v>6148</v>
      </c>
    </row>
    <row r="3172" spans="1:8" x14ac:dyDescent="0.25">
      <c r="A3172" s="2">
        <v>1125</v>
      </c>
      <c r="B3172" s="2">
        <v>8015</v>
      </c>
      <c r="C3172" s="2">
        <v>-4872</v>
      </c>
      <c r="D3172" s="2" t="s">
        <v>5</v>
      </c>
      <c r="E3172" s="1">
        <v>44</v>
      </c>
      <c r="F3172" s="10">
        <v>45598</v>
      </c>
      <c r="G3172" s="2">
        <v>2</v>
      </c>
      <c r="H3172">
        <f t="shared" si="49"/>
        <v>1276</v>
      </c>
    </row>
    <row r="3173" spans="1:8" x14ac:dyDescent="0.25">
      <c r="A3173" s="7">
        <v>1125</v>
      </c>
      <c r="B3173" s="2">
        <v>8200</v>
      </c>
      <c r="C3173" s="7">
        <v>-235</v>
      </c>
      <c r="D3173" s="7" t="s">
        <v>6</v>
      </c>
      <c r="E3173" s="7"/>
      <c r="F3173" s="10">
        <v>45620</v>
      </c>
      <c r="G3173" s="2">
        <v>4</v>
      </c>
      <c r="H3173">
        <f t="shared" si="49"/>
        <v>1041</v>
      </c>
    </row>
    <row r="3174" spans="1:8" x14ac:dyDescent="0.25">
      <c r="A3174" s="7">
        <v>1125</v>
      </c>
      <c r="B3174" s="2">
        <v>10063</v>
      </c>
      <c r="C3174" s="7">
        <v>-408</v>
      </c>
      <c r="D3174" s="7" t="s">
        <v>5</v>
      </c>
      <c r="E3174" s="7"/>
      <c r="F3174" s="10">
        <v>45621</v>
      </c>
      <c r="G3174" s="2">
        <v>4</v>
      </c>
      <c r="H3174">
        <f t="shared" si="49"/>
        <v>633</v>
      </c>
    </row>
    <row r="3175" spans="1:8" x14ac:dyDescent="0.25">
      <c r="A3175" s="2">
        <v>1126</v>
      </c>
      <c r="B3175" s="2">
        <v>11983</v>
      </c>
      <c r="C3175" s="2">
        <v>971</v>
      </c>
      <c r="D3175" s="2" t="s">
        <v>4</v>
      </c>
      <c r="E3175" s="1">
        <v>50</v>
      </c>
      <c r="F3175" s="10">
        <v>45437</v>
      </c>
      <c r="G3175" s="1">
        <v>1</v>
      </c>
      <c r="H3175">
        <f t="shared" si="49"/>
        <v>11983</v>
      </c>
    </row>
    <row r="3176" spans="1:8" x14ac:dyDescent="0.25">
      <c r="A3176" s="2">
        <v>1127</v>
      </c>
      <c r="B3176" s="2">
        <v>7450</v>
      </c>
      <c r="C3176" s="1">
        <v>337</v>
      </c>
      <c r="D3176" s="2" t="s">
        <v>6</v>
      </c>
      <c r="E3176" s="1">
        <v>57</v>
      </c>
      <c r="F3176" s="10">
        <v>45474</v>
      </c>
      <c r="G3176" s="1">
        <v>1</v>
      </c>
      <c r="H3176">
        <f t="shared" si="49"/>
        <v>7450</v>
      </c>
    </row>
    <row r="3177" spans="1:8" x14ac:dyDescent="0.25">
      <c r="A3177" s="2">
        <v>1128</v>
      </c>
      <c r="B3177" s="2">
        <v>17318</v>
      </c>
      <c r="C3177" s="2">
        <v>-178</v>
      </c>
      <c r="D3177" s="2" t="s">
        <v>6</v>
      </c>
      <c r="E3177" s="7"/>
      <c r="F3177" s="10">
        <v>45575</v>
      </c>
      <c r="G3177" s="2">
        <v>2</v>
      </c>
      <c r="H3177">
        <f t="shared" si="49"/>
        <v>17318</v>
      </c>
    </row>
    <row r="3178" spans="1:8" x14ac:dyDescent="0.25">
      <c r="A3178" s="2">
        <v>1128</v>
      </c>
      <c r="B3178" s="2">
        <v>5555</v>
      </c>
      <c r="C3178" s="2">
        <v>-149</v>
      </c>
      <c r="D3178" s="2" t="s">
        <v>5</v>
      </c>
      <c r="E3178" s="7"/>
      <c r="F3178" s="10">
        <v>45595</v>
      </c>
      <c r="G3178" s="2">
        <v>3</v>
      </c>
      <c r="H3178">
        <f t="shared" si="49"/>
        <v>17169</v>
      </c>
    </row>
    <row r="3179" spans="1:8" x14ac:dyDescent="0.25">
      <c r="A3179" s="2">
        <v>1128</v>
      </c>
      <c r="B3179" s="2">
        <v>8720</v>
      </c>
      <c r="C3179" s="2">
        <v>-286</v>
      </c>
      <c r="D3179" s="2" t="s">
        <v>6</v>
      </c>
      <c r="E3179" s="7"/>
      <c r="F3179" s="10">
        <v>45609</v>
      </c>
      <c r="G3179" s="2">
        <v>4</v>
      </c>
      <c r="H3179">
        <f t="shared" si="49"/>
        <v>16883</v>
      </c>
    </row>
    <row r="3180" spans="1:8" x14ac:dyDescent="0.25">
      <c r="A3180" s="2">
        <v>1128</v>
      </c>
      <c r="B3180" s="2">
        <v>9959</v>
      </c>
      <c r="C3180" s="2">
        <v>-118</v>
      </c>
      <c r="D3180" s="2" t="s">
        <v>5</v>
      </c>
      <c r="E3180" s="7"/>
      <c r="F3180" s="10">
        <v>45614</v>
      </c>
      <c r="G3180" s="2">
        <v>4</v>
      </c>
      <c r="H3180">
        <f t="shared" si="49"/>
        <v>16765</v>
      </c>
    </row>
    <row r="3181" spans="1:8" x14ac:dyDescent="0.25">
      <c r="A3181" s="2">
        <v>1128</v>
      </c>
      <c r="B3181" s="2">
        <v>19312</v>
      </c>
      <c r="C3181" s="1">
        <v>221</v>
      </c>
      <c r="D3181" s="2" t="s">
        <v>6</v>
      </c>
      <c r="E3181" s="1">
        <v>38</v>
      </c>
      <c r="F3181" s="10">
        <v>45625</v>
      </c>
      <c r="G3181" s="2">
        <v>3</v>
      </c>
      <c r="H3181">
        <f t="shared" si="49"/>
        <v>16986</v>
      </c>
    </row>
    <row r="3182" spans="1:8" x14ac:dyDescent="0.25">
      <c r="A3182" s="2">
        <v>1129</v>
      </c>
      <c r="B3182" s="2">
        <v>13532</v>
      </c>
      <c r="C3182" s="2">
        <v>-2434</v>
      </c>
      <c r="D3182" s="2" t="s">
        <v>5</v>
      </c>
      <c r="E3182" s="1">
        <v>28</v>
      </c>
      <c r="F3182" s="10">
        <v>45452</v>
      </c>
      <c r="G3182" s="1">
        <v>4</v>
      </c>
      <c r="H3182">
        <f t="shared" si="49"/>
        <v>13532</v>
      </c>
    </row>
    <row r="3183" spans="1:8" x14ac:dyDescent="0.25">
      <c r="A3183" s="2">
        <v>1130</v>
      </c>
      <c r="B3183" s="2">
        <v>19531</v>
      </c>
      <c r="C3183" s="1">
        <v>686</v>
      </c>
      <c r="D3183" s="2" t="s">
        <v>6</v>
      </c>
      <c r="E3183" s="1">
        <v>31</v>
      </c>
      <c r="F3183" s="10">
        <v>44933</v>
      </c>
      <c r="G3183" s="1">
        <v>4</v>
      </c>
      <c r="H3183">
        <f t="shared" si="49"/>
        <v>19531</v>
      </c>
    </row>
    <row r="3184" spans="1:8" x14ac:dyDescent="0.25">
      <c r="A3184" s="2">
        <v>1131</v>
      </c>
      <c r="B3184" s="2">
        <v>6101</v>
      </c>
      <c r="C3184" s="2">
        <v>2619</v>
      </c>
      <c r="D3184" s="2" t="s">
        <v>4</v>
      </c>
      <c r="E3184" s="1">
        <v>63</v>
      </c>
      <c r="F3184" s="10">
        <v>45514</v>
      </c>
      <c r="G3184" s="1">
        <v>1</v>
      </c>
      <c r="H3184">
        <f t="shared" si="49"/>
        <v>6101</v>
      </c>
    </row>
    <row r="3185" spans="1:8" x14ac:dyDescent="0.25">
      <c r="A3185" s="2">
        <v>1132</v>
      </c>
      <c r="B3185" s="2">
        <v>10662</v>
      </c>
      <c r="C3185" s="2">
        <v>1467</v>
      </c>
      <c r="D3185" s="2" t="s">
        <v>4</v>
      </c>
      <c r="E3185" s="1">
        <v>69</v>
      </c>
      <c r="F3185" s="10">
        <v>45075</v>
      </c>
      <c r="G3185" s="1">
        <v>1</v>
      </c>
      <c r="H3185">
        <f t="shared" ref="H3185:H3222" si="50">IF(A3185=A3184,H3184+C3185,B3185)</f>
        <v>10662</v>
      </c>
    </row>
    <row r="3186" spans="1:8" x14ac:dyDescent="0.25">
      <c r="A3186" s="2">
        <v>1133</v>
      </c>
      <c r="B3186" s="2">
        <v>12863</v>
      </c>
      <c r="C3186" s="1">
        <v>515</v>
      </c>
      <c r="D3186" s="2" t="s">
        <v>6</v>
      </c>
      <c r="E3186" s="1">
        <v>68</v>
      </c>
      <c r="F3186" s="10">
        <v>45253</v>
      </c>
      <c r="G3186" s="1">
        <v>4</v>
      </c>
      <c r="H3186">
        <f t="shared" si="50"/>
        <v>12863</v>
      </c>
    </row>
    <row r="3187" spans="1:8" x14ac:dyDescent="0.25">
      <c r="A3187" s="2">
        <v>1134</v>
      </c>
      <c r="B3187" s="2">
        <v>14993</v>
      </c>
      <c r="C3187" s="1">
        <v>-110</v>
      </c>
      <c r="D3187" s="2" t="s">
        <v>6</v>
      </c>
      <c r="E3187" s="1">
        <v>59</v>
      </c>
      <c r="F3187" s="10">
        <v>45107</v>
      </c>
      <c r="G3187" s="1">
        <v>2</v>
      </c>
      <c r="H3187">
        <f t="shared" si="50"/>
        <v>14993</v>
      </c>
    </row>
    <row r="3188" spans="1:8" x14ac:dyDescent="0.25">
      <c r="A3188" s="2">
        <v>1135</v>
      </c>
      <c r="B3188" s="2">
        <v>8747</v>
      </c>
      <c r="C3188" s="2">
        <v>113</v>
      </c>
      <c r="D3188" s="2" t="s">
        <v>4</v>
      </c>
      <c r="E3188" s="1">
        <v>50</v>
      </c>
      <c r="F3188" s="10">
        <v>45523</v>
      </c>
      <c r="G3188" s="1">
        <v>5</v>
      </c>
      <c r="H3188">
        <f t="shared" si="50"/>
        <v>8747</v>
      </c>
    </row>
    <row r="3189" spans="1:8" x14ac:dyDescent="0.25">
      <c r="A3189" s="2">
        <v>1136</v>
      </c>
      <c r="B3189" s="2">
        <v>14240</v>
      </c>
      <c r="C3189" s="1">
        <v>84</v>
      </c>
      <c r="D3189" s="2" t="s">
        <v>6</v>
      </c>
      <c r="E3189" s="1">
        <v>66</v>
      </c>
      <c r="F3189" s="10">
        <v>45364</v>
      </c>
      <c r="G3189" s="1">
        <v>2</v>
      </c>
      <c r="H3189">
        <f t="shared" si="50"/>
        <v>14240</v>
      </c>
    </row>
    <row r="3190" spans="1:8" x14ac:dyDescent="0.25">
      <c r="A3190" s="2">
        <v>1136</v>
      </c>
      <c r="B3190" s="2">
        <v>12365</v>
      </c>
      <c r="C3190" s="2">
        <v>-55</v>
      </c>
      <c r="D3190" s="2" t="s">
        <v>5</v>
      </c>
      <c r="E3190" s="7"/>
      <c r="F3190" s="10">
        <v>45578</v>
      </c>
      <c r="G3190" s="2">
        <v>5</v>
      </c>
      <c r="H3190">
        <f t="shared" si="50"/>
        <v>14185</v>
      </c>
    </row>
    <row r="3191" spans="1:8" x14ac:dyDescent="0.25">
      <c r="A3191" s="2">
        <v>1136</v>
      </c>
      <c r="B3191" s="2">
        <v>13657</v>
      </c>
      <c r="C3191" s="2">
        <v>-71</v>
      </c>
      <c r="D3191" s="2" t="s">
        <v>6</v>
      </c>
      <c r="E3191" s="7"/>
      <c r="F3191" s="10">
        <v>45619</v>
      </c>
      <c r="G3191" s="2">
        <v>2</v>
      </c>
      <c r="H3191">
        <f t="shared" si="50"/>
        <v>14114</v>
      </c>
    </row>
    <row r="3192" spans="1:8" x14ac:dyDescent="0.25">
      <c r="A3192" s="2">
        <v>1136</v>
      </c>
      <c r="B3192" s="2">
        <v>6866</v>
      </c>
      <c r="C3192" s="2">
        <v>-315</v>
      </c>
      <c r="D3192" s="2" t="s">
        <v>6</v>
      </c>
      <c r="E3192" s="7"/>
      <c r="F3192" s="10">
        <v>45621</v>
      </c>
      <c r="G3192" s="2">
        <v>3</v>
      </c>
      <c r="H3192">
        <f t="shared" si="50"/>
        <v>13799</v>
      </c>
    </row>
    <row r="3193" spans="1:8" x14ac:dyDescent="0.25">
      <c r="A3193" s="2">
        <v>1136</v>
      </c>
      <c r="B3193" s="2">
        <v>19280</v>
      </c>
      <c r="C3193" s="2">
        <v>-138</v>
      </c>
      <c r="D3193" s="2" t="s">
        <v>5</v>
      </c>
      <c r="E3193" s="7"/>
      <c r="F3193" s="10">
        <v>45624</v>
      </c>
      <c r="G3193" s="2">
        <v>2</v>
      </c>
      <c r="H3193">
        <f t="shared" si="50"/>
        <v>13661</v>
      </c>
    </row>
    <row r="3194" spans="1:8" x14ac:dyDescent="0.25">
      <c r="A3194" s="2">
        <v>1137</v>
      </c>
      <c r="B3194" s="2">
        <v>12108</v>
      </c>
      <c r="C3194" s="2">
        <v>4099</v>
      </c>
      <c r="D3194" s="2" t="s">
        <v>4</v>
      </c>
      <c r="E3194" s="1">
        <v>56</v>
      </c>
      <c r="F3194" s="10">
        <v>45062</v>
      </c>
      <c r="G3194" s="1">
        <v>3</v>
      </c>
      <c r="H3194">
        <f t="shared" si="50"/>
        <v>12108</v>
      </c>
    </row>
    <row r="3195" spans="1:8" x14ac:dyDescent="0.25">
      <c r="A3195" s="2">
        <v>1137</v>
      </c>
      <c r="B3195" s="2">
        <v>13734</v>
      </c>
      <c r="C3195" s="2">
        <v>-410</v>
      </c>
      <c r="D3195" s="2" t="s">
        <v>6</v>
      </c>
      <c r="E3195" s="7"/>
      <c r="F3195" s="10">
        <v>45607</v>
      </c>
      <c r="G3195" s="2">
        <v>5</v>
      </c>
      <c r="H3195">
        <f t="shared" si="50"/>
        <v>11698</v>
      </c>
    </row>
    <row r="3196" spans="1:8" x14ac:dyDescent="0.25">
      <c r="A3196" s="2">
        <v>1137</v>
      </c>
      <c r="B3196" s="2">
        <v>10894</v>
      </c>
      <c r="C3196" s="2">
        <v>-50</v>
      </c>
      <c r="D3196" s="2" t="s">
        <v>6</v>
      </c>
      <c r="E3196" s="7"/>
      <c r="F3196" s="10">
        <v>45621</v>
      </c>
      <c r="G3196" s="2">
        <v>3</v>
      </c>
      <c r="H3196">
        <f t="shared" si="50"/>
        <v>11648</v>
      </c>
    </row>
    <row r="3197" spans="1:8" x14ac:dyDescent="0.25">
      <c r="A3197" s="2">
        <v>1137</v>
      </c>
      <c r="B3197" s="2">
        <v>9162</v>
      </c>
      <c r="C3197" s="2">
        <v>-222</v>
      </c>
      <c r="D3197" s="2" t="s">
        <v>6</v>
      </c>
      <c r="E3197" s="7"/>
      <c r="F3197" s="10">
        <v>45630</v>
      </c>
      <c r="G3197" s="2">
        <v>4</v>
      </c>
      <c r="H3197">
        <f t="shared" si="50"/>
        <v>11426</v>
      </c>
    </row>
    <row r="3198" spans="1:8" x14ac:dyDescent="0.25">
      <c r="A3198" s="2">
        <v>1137</v>
      </c>
      <c r="B3198" s="2">
        <v>7843</v>
      </c>
      <c r="C3198" s="2">
        <v>-228</v>
      </c>
      <c r="D3198" s="2" t="s">
        <v>5</v>
      </c>
      <c r="E3198" s="7"/>
      <c r="F3198" s="10">
        <v>45634</v>
      </c>
      <c r="G3198" s="2">
        <v>1</v>
      </c>
      <c r="H3198">
        <f t="shared" si="50"/>
        <v>11198</v>
      </c>
    </row>
    <row r="3199" spans="1:8" x14ac:dyDescent="0.25">
      <c r="A3199" s="2">
        <v>1138</v>
      </c>
      <c r="B3199" s="2">
        <v>7081</v>
      </c>
      <c r="C3199" s="2">
        <v>4696</v>
      </c>
      <c r="D3199" s="2" t="s">
        <v>4</v>
      </c>
      <c r="E3199" s="1">
        <v>47</v>
      </c>
      <c r="F3199" s="10">
        <v>45231</v>
      </c>
      <c r="G3199" s="1">
        <v>2</v>
      </c>
      <c r="H3199">
        <f t="shared" si="50"/>
        <v>7081</v>
      </c>
    </row>
    <row r="3200" spans="1:8" x14ac:dyDescent="0.25">
      <c r="A3200" s="2">
        <v>1139</v>
      </c>
      <c r="B3200" s="2">
        <v>11395</v>
      </c>
      <c r="C3200" s="1">
        <v>411</v>
      </c>
      <c r="D3200" s="2" t="s">
        <v>6</v>
      </c>
      <c r="E3200" s="1">
        <v>45</v>
      </c>
      <c r="F3200" s="10">
        <v>45329</v>
      </c>
      <c r="G3200" s="1">
        <v>5</v>
      </c>
      <c r="H3200">
        <f t="shared" si="50"/>
        <v>11395</v>
      </c>
    </row>
    <row r="3201" spans="1:8" x14ac:dyDescent="0.25">
      <c r="A3201" s="2">
        <v>1140</v>
      </c>
      <c r="B3201" s="2">
        <v>12039</v>
      </c>
      <c r="C3201" s="2">
        <v>-1539</v>
      </c>
      <c r="D3201" s="2" t="s">
        <v>5</v>
      </c>
      <c r="E3201" s="1">
        <v>53</v>
      </c>
      <c r="F3201" s="10">
        <v>45497</v>
      </c>
      <c r="G3201" s="1">
        <v>5</v>
      </c>
      <c r="H3201">
        <f t="shared" si="50"/>
        <v>12039</v>
      </c>
    </row>
    <row r="3202" spans="1:8" x14ac:dyDescent="0.25">
      <c r="A3202" s="2">
        <v>1140</v>
      </c>
      <c r="B3202" s="2">
        <v>15471</v>
      </c>
      <c r="C3202" s="2">
        <v>-261</v>
      </c>
      <c r="D3202" s="2" t="s">
        <v>6</v>
      </c>
      <c r="E3202" s="7"/>
      <c r="F3202" s="10">
        <v>45619</v>
      </c>
      <c r="G3202" s="2">
        <v>3</v>
      </c>
      <c r="H3202">
        <f t="shared" si="50"/>
        <v>11778</v>
      </c>
    </row>
    <row r="3203" spans="1:8" x14ac:dyDescent="0.25">
      <c r="A3203" s="2">
        <v>1140</v>
      </c>
      <c r="B3203" s="2">
        <v>16263</v>
      </c>
      <c r="C3203" s="2">
        <v>-119</v>
      </c>
      <c r="D3203" s="2" t="s">
        <v>5</v>
      </c>
      <c r="E3203" s="7"/>
      <c r="F3203" s="10">
        <v>45623</v>
      </c>
      <c r="G3203" s="2">
        <v>3</v>
      </c>
      <c r="H3203">
        <f t="shared" si="50"/>
        <v>11659</v>
      </c>
    </row>
    <row r="3204" spans="1:8" x14ac:dyDescent="0.25">
      <c r="A3204" s="2">
        <v>1140</v>
      </c>
      <c r="B3204" s="2">
        <v>19677</v>
      </c>
      <c r="C3204" s="2">
        <v>-366</v>
      </c>
      <c r="D3204" s="2" t="s">
        <v>6</v>
      </c>
      <c r="E3204" s="7"/>
      <c r="F3204" s="10">
        <v>45636</v>
      </c>
      <c r="G3204" s="2">
        <v>4</v>
      </c>
      <c r="H3204">
        <f t="shared" si="50"/>
        <v>11293</v>
      </c>
    </row>
    <row r="3205" spans="1:8" x14ac:dyDescent="0.25">
      <c r="A3205" s="2">
        <v>1140</v>
      </c>
      <c r="B3205" s="2">
        <v>5186</v>
      </c>
      <c r="C3205" s="2">
        <v>-298</v>
      </c>
      <c r="D3205" s="2" t="s">
        <v>5</v>
      </c>
      <c r="E3205" s="7"/>
      <c r="F3205" s="10">
        <v>45647</v>
      </c>
      <c r="G3205" s="2">
        <v>1</v>
      </c>
      <c r="H3205">
        <f t="shared" si="50"/>
        <v>10995</v>
      </c>
    </row>
    <row r="3206" spans="1:8" x14ac:dyDescent="0.25">
      <c r="A3206" s="2">
        <v>1141</v>
      </c>
      <c r="B3206" s="2">
        <v>16041</v>
      </c>
      <c r="C3206" s="2">
        <v>-803</v>
      </c>
      <c r="D3206" s="2" t="s">
        <v>5</v>
      </c>
      <c r="E3206" s="1">
        <v>38</v>
      </c>
      <c r="F3206" s="10">
        <v>45525</v>
      </c>
      <c r="G3206" s="1">
        <v>2</v>
      </c>
      <c r="H3206">
        <f t="shared" si="50"/>
        <v>16041</v>
      </c>
    </row>
    <row r="3207" spans="1:8" x14ac:dyDescent="0.25">
      <c r="A3207" s="2">
        <v>1142</v>
      </c>
      <c r="B3207" s="2">
        <v>10339</v>
      </c>
      <c r="C3207" s="2">
        <v>-216</v>
      </c>
      <c r="D3207" s="2" t="s">
        <v>6</v>
      </c>
      <c r="E3207" s="7"/>
      <c r="F3207" s="10">
        <v>45619</v>
      </c>
      <c r="G3207" s="2">
        <v>4</v>
      </c>
      <c r="H3207">
        <f t="shared" si="50"/>
        <v>10339</v>
      </c>
    </row>
    <row r="3208" spans="1:8" x14ac:dyDescent="0.25">
      <c r="A3208" s="2">
        <v>1142</v>
      </c>
      <c r="B3208" s="2">
        <v>19221</v>
      </c>
      <c r="C3208" s="2">
        <v>-475</v>
      </c>
      <c r="D3208" s="2" t="s">
        <v>5</v>
      </c>
      <c r="E3208" s="7"/>
      <c r="F3208" s="10">
        <v>45636</v>
      </c>
      <c r="G3208" s="2">
        <v>1</v>
      </c>
      <c r="H3208">
        <f t="shared" si="50"/>
        <v>9864</v>
      </c>
    </row>
    <row r="3209" spans="1:8" x14ac:dyDescent="0.25">
      <c r="A3209" s="2">
        <v>1142</v>
      </c>
      <c r="B3209" s="2">
        <v>8940</v>
      </c>
      <c r="C3209" s="2">
        <v>-68</v>
      </c>
      <c r="D3209" s="2" t="s">
        <v>6</v>
      </c>
      <c r="E3209" s="7"/>
      <c r="F3209" s="10">
        <v>45644</v>
      </c>
      <c r="G3209" s="2">
        <v>3</v>
      </c>
      <c r="H3209">
        <f t="shared" si="50"/>
        <v>9796</v>
      </c>
    </row>
    <row r="3210" spans="1:8" x14ac:dyDescent="0.25">
      <c r="A3210" s="2">
        <v>1142</v>
      </c>
      <c r="B3210" s="2">
        <v>8547</v>
      </c>
      <c r="C3210" s="2">
        <v>-362</v>
      </c>
      <c r="D3210" s="2" t="s">
        <v>5</v>
      </c>
      <c r="E3210" s="7"/>
      <c r="F3210" s="10">
        <v>45647</v>
      </c>
      <c r="G3210" s="2">
        <v>5</v>
      </c>
      <c r="H3210">
        <f t="shared" si="50"/>
        <v>9434</v>
      </c>
    </row>
    <row r="3211" spans="1:8" x14ac:dyDescent="0.25">
      <c r="A3211" s="2">
        <v>1142</v>
      </c>
      <c r="B3211" s="2">
        <v>9294</v>
      </c>
      <c r="C3211" s="2">
        <v>2482</v>
      </c>
      <c r="D3211" s="2" t="s">
        <v>4</v>
      </c>
      <c r="E3211" s="1">
        <v>34</v>
      </c>
      <c r="F3211" s="10">
        <v>45657</v>
      </c>
      <c r="G3211" s="2">
        <v>3</v>
      </c>
      <c r="H3211">
        <f t="shared" si="50"/>
        <v>11916</v>
      </c>
    </row>
    <row r="3212" spans="1:8" x14ac:dyDescent="0.25">
      <c r="A3212" s="2">
        <v>1143</v>
      </c>
      <c r="B3212" s="2">
        <v>7866</v>
      </c>
      <c r="C3212" s="2">
        <v>4855</v>
      </c>
      <c r="D3212" s="2" t="s">
        <v>4</v>
      </c>
      <c r="E3212" s="1">
        <v>60</v>
      </c>
      <c r="F3212" s="10">
        <v>45526</v>
      </c>
      <c r="G3212" s="1">
        <v>1</v>
      </c>
      <c r="H3212">
        <f t="shared" si="50"/>
        <v>7866</v>
      </c>
    </row>
    <row r="3213" spans="1:8" x14ac:dyDescent="0.25">
      <c r="A3213" s="7">
        <v>1144</v>
      </c>
      <c r="B3213" s="2">
        <v>7542</v>
      </c>
      <c r="C3213" s="7">
        <v>-374</v>
      </c>
      <c r="D3213" s="7" t="s">
        <v>6</v>
      </c>
      <c r="E3213" s="7"/>
      <c r="F3213" s="10">
        <v>45621</v>
      </c>
      <c r="G3213" s="2">
        <v>2</v>
      </c>
      <c r="H3213">
        <f t="shared" si="50"/>
        <v>7542</v>
      </c>
    </row>
    <row r="3214" spans="1:8" x14ac:dyDescent="0.25">
      <c r="A3214" s="7">
        <v>1144</v>
      </c>
      <c r="B3214" s="2">
        <v>7511</v>
      </c>
      <c r="C3214" s="7">
        <v>-211</v>
      </c>
      <c r="D3214" s="7" t="s">
        <v>6</v>
      </c>
      <c r="E3214" s="7"/>
      <c r="F3214" s="10">
        <v>45643</v>
      </c>
      <c r="G3214" s="2">
        <v>1</v>
      </c>
      <c r="H3214">
        <f t="shared" si="50"/>
        <v>7331</v>
      </c>
    </row>
    <row r="3215" spans="1:8" x14ac:dyDescent="0.25">
      <c r="A3215" s="2">
        <v>1144</v>
      </c>
      <c r="B3215" s="2">
        <v>14143</v>
      </c>
      <c r="C3215" s="2">
        <v>2445</v>
      </c>
      <c r="D3215" s="2" t="s">
        <v>4</v>
      </c>
      <c r="E3215" s="1">
        <v>31</v>
      </c>
      <c r="F3215" s="10">
        <v>45650</v>
      </c>
      <c r="G3215" s="2">
        <v>4</v>
      </c>
      <c r="H3215">
        <f t="shared" si="50"/>
        <v>9776</v>
      </c>
    </row>
    <row r="3216" spans="1:8" x14ac:dyDescent="0.25">
      <c r="A3216" s="7">
        <v>1144</v>
      </c>
      <c r="B3216" s="2">
        <v>8936</v>
      </c>
      <c r="C3216" s="7">
        <v>-420</v>
      </c>
      <c r="D3216" s="7" t="s">
        <v>6</v>
      </c>
      <c r="E3216" s="7"/>
      <c r="F3216" s="10">
        <v>45653</v>
      </c>
      <c r="G3216" s="2">
        <v>1</v>
      </c>
      <c r="H3216">
        <f t="shared" si="50"/>
        <v>9356</v>
      </c>
    </row>
    <row r="3217" spans="1:8" x14ac:dyDescent="0.25">
      <c r="A3217" s="2">
        <v>1145</v>
      </c>
      <c r="B3217" s="2">
        <v>15930</v>
      </c>
      <c r="C3217" s="2">
        <v>3484</v>
      </c>
      <c r="D3217" s="2" t="s">
        <v>4</v>
      </c>
      <c r="E3217" s="1">
        <v>69</v>
      </c>
      <c r="F3217" s="10">
        <v>45558</v>
      </c>
      <c r="G3217" s="1">
        <v>5</v>
      </c>
      <c r="H3217">
        <f t="shared" si="50"/>
        <v>15930</v>
      </c>
    </row>
    <row r="3218" spans="1:8" x14ac:dyDescent="0.25">
      <c r="A3218" s="2">
        <v>1146</v>
      </c>
      <c r="B3218" s="2">
        <v>8305</v>
      </c>
      <c r="C3218" s="2">
        <v>-1997</v>
      </c>
      <c r="D3218" s="2" t="s">
        <v>5</v>
      </c>
      <c r="E3218" s="1">
        <v>56</v>
      </c>
      <c r="F3218" s="10">
        <v>45221</v>
      </c>
      <c r="G3218" s="1">
        <v>2</v>
      </c>
      <c r="H3218">
        <f t="shared" si="50"/>
        <v>8305</v>
      </c>
    </row>
    <row r="3219" spans="1:8" x14ac:dyDescent="0.25">
      <c r="A3219" s="2">
        <v>1147</v>
      </c>
      <c r="B3219" s="2">
        <v>18606</v>
      </c>
      <c r="C3219" s="2">
        <v>4389</v>
      </c>
      <c r="D3219" s="2" t="s">
        <v>4</v>
      </c>
      <c r="E3219" s="1">
        <v>59</v>
      </c>
      <c r="F3219" s="10">
        <v>45113</v>
      </c>
      <c r="G3219" s="1">
        <v>2</v>
      </c>
      <c r="H3219">
        <f t="shared" si="50"/>
        <v>18606</v>
      </c>
    </row>
    <row r="3220" spans="1:8" x14ac:dyDescent="0.25">
      <c r="A3220" s="2">
        <v>1148</v>
      </c>
      <c r="B3220" s="2">
        <v>12396</v>
      </c>
      <c r="C3220" s="1">
        <v>-198</v>
      </c>
      <c r="D3220" s="2" t="s">
        <v>6</v>
      </c>
      <c r="E3220" s="1">
        <v>43</v>
      </c>
      <c r="F3220" s="10">
        <v>45465</v>
      </c>
      <c r="G3220" s="1">
        <v>1</v>
      </c>
      <c r="H3220">
        <f t="shared" si="50"/>
        <v>12396</v>
      </c>
    </row>
    <row r="3221" spans="1:8" x14ac:dyDescent="0.25">
      <c r="A3221" s="2">
        <v>1149</v>
      </c>
      <c r="B3221" s="2">
        <v>5969</v>
      </c>
      <c r="C3221" s="2">
        <v>4736</v>
      </c>
      <c r="D3221" s="2" t="s">
        <v>4</v>
      </c>
      <c r="E3221" s="1">
        <v>69</v>
      </c>
      <c r="F3221" s="10">
        <v>45427</v>
      </c>
      <c r="G3221" s="1">
        <v>1</v>
      </c>
      <c r="H3221">
        <f t="shared" si="50"/>
        <v>5969</v>
      </c>
    </row>
    <row r="3222" spans="1:8" x14ac:dyDescent="0.25">
      <c r="A3222" s="2">
        <v>1150</v>
      </c>
      <c r="B3222" s="2">
        <v>15006</v>
      </c>
      <c r="C3222" s="2">
        <v>440</v>
      </c>
      <c r="D3222" s="2" t="s">
        <v>4</v>
      </c>
      <c r="E3222" s="1">
        <v>49</v>
      </c>
      <c r="F3222" s="10">
        <v>44987</v>
      </c>
      <c r="G3222" s="1">
        <v>5</v>
      </c>
      <c r="H3222">
        <f t="shared" si="50"/>
        <v>15006</v>
      </c>
    </row>
  </sheetData>
  <autoFilter ref="A3:H3222" xr:uid="{04E40D73-0800-49B8-85D9-B4E4EECD3FD9}"/>
  <sortState xmlns:xlrd2="http://schemas.microsoft.com/office/spreadsheetml/2017/richdata2" ref="A4:G3222">
    <sortCondition ref="A4:A3222"/>
    <sortCondition ref="F4:F322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CA49D-0F23-467D-ABB0-FD76E3CB1671}">
  <dimension ref="A3:C530"/>
  <sheetViews>
    <sheetView workbookViewId="0">
      <selection activeCell="C11" sqref="C11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1.28515625" bestFit="1" customWidth="1"/>
    <col min="4" max="4" width="10.5703125" bestFit="1" customWidth="1"/>
    <col min="5" max="5" width="10.7109375" bestFit="1" customWidth="1"/>
    <col min="6" max="721" width="15.28515625" bestFit="1" customWidth="1"/>
    <col min="722" max="722" width="10.7109375" bestFit="1" customWidth="1"/>
  </cols>
  <sheetData>
    <row r="3" spans="1:3" x14ac:dyDescent="0.25">
      <c r="A3" s="4" t="s">
        <v>92</v>
      </c>
      <c r="B3" s="4" t="s">
        <v>78</v>
      </c>
    </row>
    <row r="4" spans="1:3" x14ac:dyDescent="0.25">
      <c r="A4" s="4" t="s">
        <v>25</v>
      </c>
      <c r="B4" t="s">
        <v>4</v>
      </c>
      <c r="C4" t="s">
        <v>26</v>
      </c>
    </row>
    <row r="5" spans="1:3" x14ac:dyDescent="0.25">
      <c r="A5" s="5" t="s">
        <v>116</v>
      </c>
      <c r="B5" s="25">
        <v>8611837</v>
      </c>
      <c r="C5" s="25">
        <v>8611837</v>
      </c>
    </row>
    <row r="6" spans="1:3" x14ac:dyDescent="0.25">
      <c r="A6" s="31" t="s">
        <v>117</v>
      </c>
      <c r="B6" s="25">
        <v>1905457</v>
      </c>
      <c r="C6" s="25">
        <v>1905457</v>
      </c>
    </row>
    <row r="7" spans="1:3" x14ac:dyDescent="0.25">
      <c r="A7" s="33" t="s">
        <v>118</v>
      </c>
      <c r="B7" s="25">
        <v>646560</v>
      </c>
      <c r="C7" s="25">
        <v>646560</v>
      </c>
    </row>
    <row r="8" spans="1:3" x14ac:dyDescent="0.25">
      <c r="A8" s="34">
        <v>44927</v>
      </c>
      <c r="B8" s="25">
        <v>38371</v>
      </c>
      <c r="C8" s="25">
        <v>38371</v>
      </c>
    </row>
    <row r="9" spans="1:3" x14ac:dyDescent="0.25">
      <c r="A9" s="34">
        <v>44928</v>
      </c>
      <c r="B9" s="25">
        <v>21263</v>
      </c>
      <c r="C9" s="25">
        <v>21263</v>
      </c>
    </row>
    <row r="10" spans="1:3" x14ac:dyDescent="0.25">
      <c r="A10" s="34">
        <v>44930</v>
      </c>
      <c r="B10" s="25">
        <v>48957</v>
      </c>
      <c r="C10" s="25">
        <v>48957</v>
      </c>
    </row>
    <row r="11" spans="1:3" x14ac:dyDescent="0.25">
      <c r="A11" s="34">
        <v>44931</v>
      </c>
      <c r="B11" s="25">
        <v>21597</v>
      </c>
      <c r="C11" s="25">
        <v>21597</v>
      </c>
    </row>
    <row r="12" spans="1:3" x14ac:dyDescent="0.25">
      <c r="A12" s="34">
        <v>44932</v>
      </c>
      <c r="B12" s="25">
        <v>19211</v>
      </c>
      <c r="C12" s="25">
        <v>19211</v>
      </c>
    </row>
    <row r="13" spans="1:3" x14ac:dyDescent="0.25">
      <c r="A13" s="34">
        <v>44933</v>
      </c>
      <c r="B13" s="25">
        <v>14298</v>
      </c>
      <c r="C13" s="25">
        <v>14298</v>
      </c>
    </row>
    <row r="14" spans="1:3" x14ac:dyDescent="0.25">
      <c r="A14" s="34">
        <v>44935</v>
      </c>
      <c r="B14" s="25">
        <v>40969</v>
      </c>
      <c r="C14" s="25">
        <v>40969</v>
      </c>
    </row>
    <row r="15" spans="1:3" x14ac:dyDescent="0.25">
      <c r="A15" s="34">
        <v>44936</v>
      </c>
      <c r="B15" s="25">
        <v>31250</v>
      </c>
      <c r="C15" s="25">
        <v>31250</v>
      </c>
    </row>
    <row r="16" spans="1:3" x14ac:dyDescent="0.25">
      <c r="A16" s="34">
        <v>44938</v>
      </c>
      <c r="B16" s="25">
        <v>20381</v>
      </c>
      <c r="C16" s="25">
        <v>20381</v>
      </c>
    </row>
    <row r="17" spans="1:3" x14ac:dyDescent="0.25">
      <c r="A17" s="34">
        <v>44942</v>
      </c>
      <c r="B17" s="25">
        <v>29721</v>
      </c>
      <c r="C17" s="25">
        <v>29721</v>
      </c>
    </row>
    <row r="18" spans="1:3" x14ac:dyDescent="0.25">
      <c r="A18" s="34">
        <v>44944</v>
      </c>
      <c r="B18" s="25">
        <v>8926</v>
      </c>
      <c r="C18" s="25">
        <v>8926</v>
      </c>
    </row>
    <row r="19" spans="1:3" x14ac:dyDescent="0.25">
      <c r="A19" s="34">
        <v>44945</v>
      </c>
      <c r="B19" s="25">
        <v>21880</v>
      </c>
      <c r="C19" s="25">
        <v>21880</v>
      </c>
    </row>
    <row r="20" spans="1:3" x14ac:dyDescent="0.25">
      <c r="A20" s="34">
        <v>44946</v>
      </c>
      <c r="B20" s="25">
        <v>10467</v>
      </c>
      <c r="C20" s="25">
        <v>10467</v>
      </c>
    </row>
    <row r="21" spans="1:3" x14ac:dyDescent="0.25">
      <c r="A21" s="34">
        <v>44949</v>
      </c>
      <c r="B21" s="25">
        <v>47327</v>
      </c>
      <c r="C21" s="25">
        <v>47327</v>
      </c>
    </row>
    <row r="22" spans="1:3" x14ac:dyDescent="0.25">
      <c r="A22" s="34">
        <v>44950</v>
      </c>
      <c r="B22" s="25">
        <v>17517</v>
      </c>
      <c r="C22" s="25">
        <v>17517</v>
      </c>
    </row>
    <row r="23" spans="1:3" x14ac:dyDescent="0.25">
      <c r="A23" s="34">
        <v>44951</v>
      </c>
      <c r="B23" s="25">
        <v>112823</v>
      </c>
      <c r="C23" s="25">
        <v>112823</v>
      </c>
    </row>
    <row r="24" spans="1:3" x14ac:dyDescent="0.25">
      <c r="A24" s="34">
        <v>44952</v>
      </c>
      <c r="B24" s="25">
        <v>54199</v>
      </c>
      <c r="C24" s="25">
        <v>54199</v>
      </c>
    </row>
    <row r="25" spans="1:3" x14ac:dyDescent="0.25">
      <c r="A25" s="34">
        <v>44954</v>
      </c>
      <c r="B25" s="25">
        <v>64805</v>
      </c>
      <c r="C25" s="25">
        <v>64805</v>
      </c>
    </row>
    <row r="26" spans="1:3" x14ac:dyDescent="0.25">
      <c r="A26" s="34">
        <v>44956</v>
      </c>
      <c r="B26" s="25">
        <v>22598</v>
      </c>
      <c r="C26" s="25">
        <v>22598</v>
      </c>
    </row>
    <row r="27" spans="1:3" x14ac:dyDescent="0.25">
      <c r="A27" s="33" t="s">
        <v>119</v>
      </c>
      <c r="B27" s="25">
        <v>531073</v>
      </c>
      <c r="C27" s="25">
        <v>531073</v>
      </c>
    </row>
    <row r="28" spans="1:3" x14ac:dyDescent="0.25">
      <c r="A28" s="34">
        <v>44958</v>
      </c>
      <c r="B28" s="25">
        <v>70003</v>
      </c>
      <c r="C28" s="25">
        <v>70003</v>
      </c>
    </row>
    <row r="29" spans="1:3" x14ac:dyDescent="0.25">
      <c r="A29" s="34">
        <v>44959</v>
      </c>
      <c r="B29" s="25">
        <v>69105</v>
      </c>
      <c r="C29" s="25">
        <v>69105</v>
      </c>
    </row>
    <row r="30" spans="1:3" x14ac:dyDescent="0.25">
      <c r="A30" s="34">
        <v>44960</v>
      </c>
      <c r="B30" s="25">
        <v>41263</v>
      </c>
      <c r="C30" s="25">
        <v>41263</v>
      </c>
    </row>
    <row r="31" spans="1:3" x14ac:dyDescent="0.25">
      <c r="A31" s="34">
        <v>44963</v>
      </c>
      <c r="B31" s="25">
        <v>19860</v>
      </c>
      <c r="C31" s="25">
        <v>19860</v>
      </c>
    </row>
    <row r="32" spans="1:3" x14ac:dyDescent="0.25">
      <c r="A32" s="34">
        <v>44964</v>
      </c>
      <c r="B32" s="25">
        <v>14269</v>
      </c>
      <c r="C32" s="25">
        <v>14269</v>
      </c>
    </row>
    <row r="33" spans="1:3" x14ac:dyDescent="0.25">
      <c r="A33" s="34">
        <v>44965</v>
      </c>
      <c r="B33" s="25">
        <v>39477</v>
      </c>
      <c r="C33" s="25">
        <v>39477</v>
      </c>
    </row>
    <row r="34" spans="1:3" x14ac:dyDescent="0.25">
      <c r="A34" s="34">
        <v>44966</v>
      </c>
      <c r="B34" s="25">
        <v>20256</v>
      </c>
      <c r="C34" s="25">
        <v>20256</v>
      </c>
    </row>
    <row r="35" spans="1:3" x14ac:dyDescent="0.25">
      <c r="A35" s="34">
        <v>44967</v>
      </c>
      <c r="B35" s="25">
        <v>24598</v>
      </c>
      <c r="C35" s="25">
        <v>24598</v>
      </c>
    </row>
    <row r="36" spans="1:3" x14ac:dyDescent="0.25">
      <c r="A36" s="34">
        <v>44968</v>
      </c>
      <c r="B36" s="25">
        <v>18406</v>
      </c>
      <c r="C36" s="25">
        <v>18406</v>
      </c>
    </row>
    <row r="37" spans="1:3" x14ac:dyDescent="0.25">
      <c r="A37" s="34">
        <v>44969</v>
      </c>
      <c r="B37" s="25">
        <v>21854</v>
      </c>
      <c r="C37" s="25">
        <v>21854</v>
      </c>
    </row>
    <row r="38" spans="1:3" x14ac:dyDescent="0.25">
      <c r="A38" s="34">
        <v>44971</v>
      </c>
      <c r="B38" s="25">
        <v>40231</v>
      </c>
      <c r="C38" s="25">
        <v>40231</v>
      </c>
    </row>
    <row r="39" spans="1:3" x14ac:dyDescent="0.25">
      <c r="A39" s="34">
        <v>44972</v>
      </c>
      <c r="B39" s="25">
        <v>14326</v>
      </c>
      <c r="C39" s="25">
        <v>14326</v>
      </c>
    </row>
    <row r="40" spans="1:3" x14ac:dyDescent="0.25">
      <c r="A40" s="34">
        <v>44974</v>
      </c>
      <c r="B40" s="25">
        <v>8841</v>
      </c>
      <c r="C40" s="25">
        <v>8841</v>
      </c>
    </row>
    <row r="41" spans="1:3" x14ac:dyDescent="0.25">
      <c r="A41" s="34">
        <v>44975</v>
      </c>
      <c r="B41" s="25">
        <v>36735</v>
      </c>
      <c r="C41" s="25">
        <v>36735</v>
      </c>
    </row>
    <row r="42" spans="1:3" x14ac:dyDescent="0.25">
      <c r="A42" s="34">
        <v>44982</v>
      </c>
      <c r="B42" s="25">
        <v>72153</v>
      </c>
      <c r="C42" s="25">
        <v>72153</v>
      </c>
    </row>
    <row r="43" spans="1:3" x14ac:dyDescent="0.25">
      <c r="A43" s="34">
        <v>44985</v>
      </c>
      <c r="B43" s="25">
        <v>19696</v>
      </c>
      <c r="C43" s="25">
        <v>19696</v>
      </c>
    </row>
    <row r="44" spans="1:3" x14ac:dyDescent="0.25">
      <c r="A44" s="33" t="s">
        <v>120</v>
      </c>
      <c r="B44" s="25">
        <v>727824</v>
      </c>
      <c r="C44" s="25">
        <v>727824</v>
      </c>
    </row>
    <row r="45" spans="1:3" x14ac:dyDescent="0.25">
      <c r="A45" s="34">
        <v>44986</v>
      </c>
      <c r="B45" s="25">
        <v>30656</v>
      </c>
      <c r="C45" s="25">
        <v>30656</v>
      </c>
    </row>
    <row r="46" spans="1:3" x14ac:dyDescent="0.25">
      <c r="A46" s="34">
        <v>44987</v>
      </c>
      <c r="B46" s="25">
        <v>27939</v>
      </c>
      <c r="C46" s="25">
        <v>27939</v>
      </c>
    </row>
    <row r="47" spans="1:3" x14ac:dyDescent="0.25">
      <c r="A47" s="34">
        <v>44989</v>
      </c>
      <c r="B47" s="25">
        <v>25071</v>
      </c>
      <c r="C47" s="25">
        <v>25071</v>
      </c>
    </row>
    <row r="48" spans="1:3" x14ac:dyDescent="0.25">
      <c r="A48" s="34">
        <v>44990</v>
      </c>
      <c r="B48" s="25">
        <v>13743</v>
      </c>
      <c r="C48" s="25">
        <v>13743</v>
      </c>
    </row>
    <row r="49" spans="1:3" x14ac:dyDescent="0.25">
      <c r="A49" s="34">
        <v>44992</v>
      </c>
      <c r="B49" s="25">
        <v>10709</v>
      </c>
      <c r="C49" s="25">
        <v>10709</v>
      </c>
    </row>
    <row r="50" spans="1:3" x14ac:dyDescent="0.25">
      <c r="A50" s="34">
        <v>44994</v>
      </c>
      <c r="B50" s="25">
        <v>18591</v>
      </c>
      <c r="C50" s="25">
        <v>18591</v>
      </c>
    </row>
    <row r="51" spans="1:3" x14ac:dyDescent="0.25">
      <c r="A51" s="34">
        <v>44996</v>
      </c>
      <c r="B51" s="25">
        <v>36513</v>
      </c>
      <c r="C51" s="25">
        <v>36513</v>
      </c>
    </row>
    <row r="52" spans="1:3" x14ac:dyDescent="0.25">
      <c r="A52" s="34">
        <v>44997</v>
      </c>
      <c r="B52" s="25">
        <v>17764</v>
      </c>
      <c r="C52" s="25">
        <v>17764</v>
      </c>
    </row>
    <row r="53" spans="1:3" x14ac:dyDescent="0.25">
      <c r="A53" s="34">
        <v>44999</v>
      </c>
      <c r="B53" s="25">
        <v>23526</v>
      </c>
      <c r="C53" s="25">
        <v>23526</v>
      </c>
    </row>
    <row r="54" spans="1:3" x14ac:dyDescent="0.25">
      <c r="A54" s="34">
        <v>45000</v>
      </c>
      <c r="B54" s="25">
        <v>12433</v>
      </c>
      <c r="C54" s="25">
        <v>12433</v>
      </c>
    </row>
    <row r="55" spans="1:3" x14ac:dyDescent="0.25">
      <c r="A55" s="34">
        <v>45002</v>
      </c>
      <c r="B55" s="25">
        <v>31776</v>
      </c>
      <c r="C55" s="25">
        <v>31776</v>
      </c>
    </row>
    <row r="56" spans="1:3" x14ac:dyDescent="0.25">
      <c r="A56" s="34">
        <v>45003</v>
      </c>
      <c r="B56" s="25">
        <v>13901</v>
      </c>
      <c r="C56" s="25">
        <v>13901</v>
      </c>
    </row>
    <row r="57" spans="1:3" x14ac:dyDescent="0.25">
      <c r="A57" s="34">
        <v>45004</v>
      </c>
      <c r="B57" s="25">
        <v>54663</v>
      </c>
      <c r="C57" s="25">
        <v>54663</v>
      </c>
    </row>
    <row r="58" spans="1:3" x14ac:dyDescent="0.25">
      <c r="A58" s="34">
        <v>45005</v>
      </c>
      <c r="B58" s="25">
        <v>8674</v>
      </c>
      <c r="C58" s="25">
        <v>8674</v>
      </c>
    </row>
    <row r="59" spans="1:3" x14ac:dyDescent="0.25">
      <c r="A59" s="34">
        <v>45008</v>
      </c>
      <c r="B59" s="25">
        <v>33126</v>
      </c>
      <c r="C59" s="25">
        <v>33126</v>
      </c>
    </row>
    <row r="60" spans="1:3" x14ac:dyDescent="0.25">
      <c r="A60" s="34">
        <v>45009</v>
      </c>
      <c r="B60" s="25">
        <v>80354</v>
      </c>
      <c r="C60" s="25">
        <v>80354</v>
      </c>
    </row>
    <row r="61" spans="1:3" x14ac:dyDescent="0.25">
      <c r="A61" s="34">
        <v>45010</v>
      </c>
      <c r="B61" s="25">
        <v>124651</v>
      </c>
      <c r="C61" s="25">
        <v>124651</v>
      </c>
    </row>
    <row r="62" spans="1:3" x14ac:dyDescent="0.25">
      <c r="A62" s="34">
        <v>45011</v>
      </c>
      <c r="B62" s="25">
        <v>35805</v>
      </c>
      <c r="C62" s="25">
        <v>35805</v>
      </c>
    </row>
    <row r="63" spans="1:3" x14ac:dyDescent="0.25">
      <c r="A63" s="34">
        <v>45012</v>
      </c>
      <c r="B63" s="25">
        <v>11542</v>
      </c>
      <c r="C63" s="25">
        <v>11542</v>
      </c>
    </row>
    <row r="64" spans="1:3" x14ac:dyDescent="0.25">
      <c r="A64" s="34">
        <v>45013</v>
      </c>
      <c r="B64" s="25">
        <v>25033</v>
      </c>
      <c r="C64" s="25">
        <v>25033</v>
      </c>
    </row>
    <row r="65" spans="1:3" x14ac:dyDescent="0.25">
      <c r="A65" s="34">
        <v>45014</v>
      </c>
      <c r="B65" s="25">
        <v>37128</v>
      </c>
      <c r="C65" s="25">
        <v>37128</v>
      </c>
    </row>
    <row r="66" spans="1:3" x14ac:dyDescent="0.25">
      <c r="A66" s="34">
        <v>45015</v>
      </c>
      <c r="B66" s="25">
        <v>11692</v>
      </c>
      <c r="C66" s="25">
        <v>11692</v>
      </c>
    </row>
    <row r="67" spans="1:3" x14ac:dyDescent="0.25">
      <c r="A67" s="34">
        <v>45016</v>
      </c>
      <c r="B67" s="25">
        <v>42534</v>
      </c>
      <c r="C67" s="25">
        <v>42534</v>
      </c>
    </row>
    <row r="68" spans="1:3" x14ac:dyDescent="0.25">
      <c r="A68" s="31" t="s">
        <v>121</v>
      </c>
      <c r="B68" s="25">
        <v>1927114</v>
      </c>
      <c r="C68" s="25">
        <v>1927114</v>
      </c>
    </row>
    <row r="69" spans="1:3" x14ac:dyDescent="0.25">
      <c r="A69" s="33" t="s">
        <v>122</v>
      </c>
      <c r="B69" s="25">
        <v>871422</v>
      </c>
      <c r="C69" s="25">
        <v>871422</v>
      </c>
    </row>
    <row r="70" spans="1:3" x14ac:dyDescent="0.25">
      <c r="A70" s="34">
        <v>45017</v>
      </c>
      <c r="B70" s="25">
        <v>30342</v>
      </c>
      <c r="C70" s="25">
        <v>30342</v>
      </c>
    </row>
    <row r="71" spans="1:3" x14ac:dyDescent="0.25">
      <c r="A71" s="34">
        <v>45018</v>
      </c>
      <c r="B71" s="25">
        <v>43262</v>
      </c>
      <c r="C71" s="25">
        <v>43262</v>
      </c>
    </row>
    <row r="72" spans="1:3" x14ac:dyDescent="0.25">
      <c r="A72" s="34">
        <v>45020</v>
      </c>
      <c r="B72" s="25">
        <v>107711</v>
      </c>
      <c r="C72" s="25">
        <v>107711</v>
      </c>
    </row>
    <row r="73" spans="1:3" x14ac:dyDescent="0.25">
      <c r="A73" s="34">
        <v>45022</v>
      </c>
      <c r="B73" s="25">
        <v>64402</v>
      </c>
      <c r="C73" s="25">
        <v>64402</v>
      </c>
    </row>
    <row r="74" spans="1:3" x14ac:dyDescent="0.25">
      <c r="A74" s="34">
        <v>45024</v>
      </c>
      <c r="B74" s="25">
        <v>73197</v>
      </c>
      <c r="C74" s="25">
        <v>73197</v>
      </c>
    </row>
    <row r="75" spans="1:3" x14ac:dyDescent="0.25">
      <c r="A75" s="34">
        <v>45025</v>
      </c>
      <c r="B75" s="25">
        <v>40294</v>
      </c>
      <c r="C75" s="25">
        <v>40294</v>
      </c>
    </row>
    <row r="76" spans="1:3" x14ac:dyDescent="0.25">
      <c r="A76" s="34">
        <v>45026</v>
      </c>
      <c r="B76" s="25">
        <v>48358</v>
      </c>
      <c r="C76" s="25">
        <v>48358</v>
      </c>
    </row>
    <row r="77" spans="1:3" x14ac:dyDescent="0.25">
      <c r="A77" s="34">
        <v>45027</v>
      </c>
      <c r="B77" s="25">
        <v>18319</v>
      </c>
      <c r="C77" s="25">
        <v>18319</v>
      </c>
    </row>
    <row r="78" spans="1:3" x14ac:dyDescent="0.25">
      <c r="A78" s="34">
        <v>45028</v>
      </c>
      <c r="B78" s="25">
        <v>17149</v>
      </c>
      <c r="C78" s="25">
        <v>17149</v>
      </c>
    </row>
    <row r="79" spans="1:3" x14ac:dyDescent="0.25">
      <c r="A79" s="34">
        <v>45030</v>
      </c>
      <c r="B79" s="25">
        <v>13710</v>
      </c>
      <c r="C79" s="25">
        <v>13710</v>
      </c>
    </row>
    <row r="80" spans="1:3" x14ac:dyDescent="0.25">
      <c r="A80" s="34">
        <v>45031</v>
      </c>
      <c r="B80" s="25">
        <v>11283</v>
      </c>
      <c r="C80" s="25">
        <v>11283</v>
      </c>
    </row>
    <row r="81" spans="1:3" x14ac:dyDescent="0.25">
      <c r="A81" s="34">
        <v>45032</v>
      </c>
      <c r="B81" s="25">
        <v>36339</v>
      </c>
      <c r="C81" s="25">
        <v>36339</v>
      </c>
    </row>
    <row r="82" spans="1:3" x14ac:dyDescent="0.25">
      <c r="A82" s="34">
        <v>45033</v>
      </c>
      <c r="B82" s="25">
        <v>12470</v>
      </c>
      <c r="C82" s="25">
        <v>12470</v>
      </c>
    </row>
    <row r="83" spans="1:3" x14ac:dyDescent="0.25">
      <c r="A83" s="34">
        <v>45034</v>
      </c>
      <c r="B83" s="25">
        <v>21063</v>
      </c>
      <c r="C83" s="25">
        <v>21063</v>
      </c>
    </row>
    <row r="84" spans="1:3" x14ac:dyDescent="0.25">
      <c r="A84" s="34">
        <v>45035</v>
      </c>
      <c r="B84" s="25">
        <v>4910</v>
      </c>
      <c r="C84" s="25">
        <v>4910</v>
      </c>
    </row>
    <row r="85" spans="1:3" x14ac:dyDescent="0.25">
      <c r="A85" s="34">
        <v>45036</v>
      </c>
      <c r="B85" s="25">
        <v>84544</v>
      </c>
      <c r="C85" s="25">
        <v>84544</v>
      </c>
    </row>
    <row r="86" spans="1:3" x14ac:dyDescent="0.25">
      <c r="A86" s="34">
        <v>45039</v>
      </c>
      <c r="B86" s="25">
        <v>17770</v>
      </c>
      <c r="C86" s="25">
        <v>17770</v>
      </c>
    </row>
    <row r="87" spans="1:3" x14ac:dyDescent="0.25">
      <c r="A87" s="34">
        <v>45040</v>
      </c>
      <c r="B87" s="25">
        <v>19728</v>
      </c>
      <c r="C87" s="25">
        <v>19728</v>
      </c>
    </row>
    <row r="88" spans="1:3" x14ac:dyDescent="0.25">
      <c r="A88" s="34">
        <v>45041</v>
      </c>
      <c r="B88" s="25">
        <v>97135</v>
      </c>
      <c r="C88" s="25">
        <v>97135</v>
      </c>
    </row>
    <row r="89" spans="1:3" x14ac:dyDescent="0.25">
      <c r="A89" s="34">
        <v>45042</v>
      </c>
      <c r="B89" s="25">
        <v>47163</v>
      </c>
      <c r="C89" s="25">
        <v>47163</v>
      </c>
    </row>
    <row r="90" spans="1:3" x14ac:dyDescent="0.25">
      <c r="A90" s="34">
        <v>45043</v>
      </c>
      <c r="B90" s="25">
        <v>22777</v>
      </c>
      <c r="C90" s="25">
        <v>22777</v>
      </c>
    </row>
    <row r="91" spans="1:3" x14ac:dyDescent="0.25">
      <c r="A91" s="34">
        <v>45044</v>
      </c>
      <c r="B91" s="25">
        <v>22149</v>
      </c>
      <c r="C91" s="25">
        <v>22149</v>
      </c>
    </row>
    <row r="92" spans="1:3" x14ac:dyDescent="0.25">
      <c r="A92" s="34">
        <v>45046</v>
      </c>
      <c r="B92" s="25">
        <v>17347</v>
      </c>
      <c r="C92" s="25">
        <v>17347</v>
      </c>
    </row>
    <row r="93" spans="1:3" x14ac:dyDescent="0.25">
      <c r="A93" s="33" t="s">
        <v>123</v>
      </c>
      <c r="B93" s="25">
        <v>655527</v>
      </c>
      <c r="C93" s="25">
        <v>655527</v>
      </c>
    </row>
    <row r="94" spans="1:3" x14ac:dyDescent="0.25">
      <c r="A94" s="34">
        <v>45047</v>
      </c>
      <c r="B94" s="25">
        <v>58276</v>
      </c>
      <c r="C94" s="25">
        <v>58276</v>
      </c>
    </row>
    <row r="95" spans="1:3" x14ac:dyDescent="0.25">
      <c r="A95" s="34">
        <v>45048</v>
      </c>
      <c r="B95" s="25">
        <v>13331</v>
      </c>
      <c r="C95" s="25">
        <v>13331</v>
      </c>
    </row>
    <row r="96" spans="1:3" x14ac:dyDescent="0.25">
      <c r="A96" s="34">
        <v>45051</v>
      </c>
      <c r="B96" s="25">
        <v>24954</v>
      </c>
      <c r="C96" s="25">
        <v>24954</v>
      </c>
    </row>
    <row r="97" spans="1:3" x14ac:dyDescent="0.25">
      <c r="A97" s="34">
        <v>45052</v>
      </c>
      <c r="B97" s="25">
        <v>30006</v>
      </c>
      <c r="C97" s="25">
        <v>30006</v>
      </c>
    </row>
    <row r="98" spans="1:3" x14ac:dyDescent="0.25">
      <c r="A98" s="34">
        <v>45053</v>
      </c>
      <c r="B98" s="25">
        <v>10622</v>
      </c>
      <c r="C98" s="25">
        <v>10622</v>
      </c>
    </row>
    <row r="99" spans="1:3" x14ac:dyDescent="0.25">
      <c r="A99" s="34">
        <v>45056</v>
      </c>
      <c r="B99" s="25">
        <v>10328</v>
      </c>
      <c r="C99" s="25">
        <v>10328</v>
      </c>
    </row>
    <row r="100" spans="1:3" x14ac:dyDescent="0.25">
      <c r="A100" s="34">
        <v>45057</v>
      </c>
      <c r="B100" s="25">
        <v>31096</v>
      </c>
      <c r="C100" s="25">
        <v>31096</v>
      </c>
    </row>
    <row r="101" spans="1:3" x14ac:dyDescent="0.25">
      <c r="A101" s="34">
        <v>45058</v>
      </c>
      <c r="B101" s="25">
        <v>26107</v>
      </c>
      <c r="C101" s="25">
        <v>26107</v>
      </c>
    </row>
    <row r="102" spans="1:3" x14ac:dyDescent="0.25">
      <c r="A102" s="34">
        <v>45060</v>
      </c>
      <c r="B102" s="25">
        <v>22735</v>
      </c>
      <c r="C102" s="25">
        <v>22735</v>
      </c>
    </row>
    <row r="103" spans="1:3" x14ac:dyDescent="0.25">
      <c r="A103" s="34">
        <v>45061</v>
      </c>
      <c r="B103" s="25">
        <v>18954</v>
      </c>
      <c r="C103" s="25">
        <v>18954</v>
      </c>
    </row>
    <row r="104" spans="1:3" x14ac:dyDescent="0.25">
      <c r="A104" s="34">
        <v>45062</v>
      </c>
      <c r="B104" s="25">
        <v>45259</v>
      </c>
      <c r="C104" s="25">
        <v>45259</v>
      </c>
    </row>
    <row r="105" spans="1:3" x14ac:dyDescent="0.25">
      <c r="A105" s="34">
        <v>45064</v>
      </c>
      <c r="B105" s="25">
        <v>20762</v>
      </c>
      <c r="C105" s="25">
        <v>20762</v>
      </c>
    </row>
    <row r="106" spans="1:3" x14ac:dyDescent="0.25">
      <c r="A106" s="34">
        <v>45066</v>
      </c>
      <c r="B106" s="25">
        <v>53398</v>
      </c>
      <c r="C106" s="25">
        <v>53398</v>
      </c>
    </row>
    <row r="107" spans="1:3" x14ac:dyDescent="0.25">
      <c r="A107" s="34">
        <v>45069</v>
      </c>
      <c r="B107" s="25">
        <v>7165</v>
      </c>
      <c r="C107" s="25">
        <v>7165</v>
      </c>
    </row>
    <row r="108" spans="1:3" x14ac:dyDescent="0.25">
      <c r="A108" s="34">
        <v>45071</v>
      </c>
      <c r="B108" s="25">
        <v>189818</v>
      </c>
      <c r="C108" s="25">
        <v>189818</v>
      </c>
    </row>
    <row r="109" spans="1:3" x14ac:dyDescent="0.25">
      <c r="A109" s="34">
        <v>45072</v>
      </c>
      <c r="B109" s="25">
        <v>7710</v>
      </c>
      <c r="C109" s="25">
        <v>7710</v>
      </c>
    </row>
    <row r="110" spans="1:3" x14ac:dyDescent="0.25">
      <c r="A110" s="34">
        <v>45074</v>
      </c>
      <c r="B110" s="25">
        <v>20493</v>
      </c>
      <c r="C110" s="25">
        <v>20493</v>
      </c>
    </row>
    <row r="111" spans="1:3" x14ac:dyDescent="0.25">
      <c r="A111" s="34">
        <v>45075</v>
      </c>
      <c r="B111" s="25">
        <v>12517</v>
      </c>
      <c r="C111" s="25">
        <v>12517</v>
      </c>
    </row>
    <row r="112" spans="1:3" x14ac:dyDescent="0.25">
      <c r="A112" s="34">
        <v>45076</v>
      </c>
      <c r="B112" s="25">
        <v>51996</v>
      </c>
      <c r="C112" s="25">
        <v>51996</v>
      </c>
    </row>
    <row r="113" spans="1:3" x14ac:dyDescent="0.25">
      <c r="A113" s="33" t="s">
        <v>124</v>
      </c>
      <c r="B113" s="25">
        <v>400165</v>
      </c>
      <c r="C113" s="25">
        <v>400165</v>
      </c>
    </row>
    <row r="114" spans="1:3" x14ac:dyDescent="0.25">
      <c r="A114" s="34">
        <v>45078</v>
      </c>
      <c r="B114" s="25">
        <v>12776</v>
      </c>
      <c r="C114" s="25">
        <v>12776</v>
      </c>
    </row>
    <row r="115" spans="1:3" x14ac:dyDescent="0.25">
      <c r="A115" s="34">
        <v>45079</v>
      </c>
      <c r="B115" s="25">
        <v>47404</v>
      </c>
      <c r="C115" s="25">
        <v>47404</v>
      </c>
    </row>
    <row r="116" spans="1:3" x14ac:dyDescent="0.25">
      <c r="A116" s="34">
        <v>45081</v>
      </c>
      <c r="B116" s="25">
        <v>48324</v>
      </c>
      <c r="C116" s="25">
        <v>48324</v>
      </c>
    </row>
    <row r="117" spans="1:3" x14ac:dyDescent="0.25">
      <c r="A117" s="34">
        <v>45085</v>
      </c>
      <c r="B117" s="25">
        <v>32512</v>
      </c>
      <c r="C117" s="25">
        <v>32512</v>
      </c>
    </row>
    <row r="118" spans="1:3" x14ac:dyDescent="0.25">
      <c r="A118" s="34">
        <v>45088</v>
      </c>
      <c r="B118" s="25">
        <v>20445</v>
      </c>
      <c r="C118" s="25">
        <v>20445</v>
      </c>
    </row>
    <row r="119" spans="1:3" x14ac:dyDescent="0.25">
      <c r="A119" s="34">
        <v>45089</v>
      </c>
      <c r="B119" s="25">
        <v>49029</v>
      </c>
      <c r="C119" s="25">
        <v>49029</v>
      </c>
    </row>
    <row r="120" spans="1:3" x14ac:dyDescent="0.25">
      <c r="A120" s="34">
        <v>45091</v>
      </c>
      <c r="B120" s="25">
        <v>15135</v>
      </c>
      <c r="C120" s="25">
        <v>15135</v>
      </c>
    </row>
    <row r="121" spans="1:3" x14ac:dyDescent="0.25">
      <c r="A121" s="34">
        <v>45092</v>
      </c>
      <c r="B121" s="25">
        <v>1221</v>
      </c>
      <c r="C121" s="25">
        <v>1221</v>
      </c>
    </row>
    <row r="122" spans="1:3" x14ac:dyDescent="0.25">
      <c r="A122" s="34">
        <v>45094</v>
      </c>
      <c r="B122" s="25">
        <v>14323</v>
      </c>
      <c r="C122" s="25">
        <v>14323</v>
      </c>
    </row>
    <row r="123" spans="1:3" x14ac:dyDescent="0.25">
      <c r="A123" s="34">
        <v>45095</v>
      </c>
      <c r="B123" s="25">
        <v>9152</v>
      </c>
      <c r="C123" s="25">
        <v>9152</v>
      </c>
    </row>
    <row r="124" spans="1:3" x14ac:dyDescent="0.25">
      <c r="A124" s="34">
        <v>45101</v>
      </c>
      <c r="B124" s="25">
        <v>12164</v>
      </c>
      <c r="C124" s="25">
        <v>12164</v>
      </c>
    </row>
    <row r="125" spans="1:3" x14ac:dyDescent="0.25">
      <c r="A125" s="34">
        <v>45102</v>
      </c>
      <c r="B125" s="25">
        <v>82943</v>
      </c>
      <c r="C125" s="25">
        <v>82943</v>
      </c>
    </row>
    <row r="126" spans="1:3" x14ac:dyDescent="0.25">
      <c r="A126" s="34">
        <v>45103</v>
      </c>
      <c r="B126" s="25">
        <v>38531</v>
      </c>
      <c r="C126" s="25">
        <v>38531</v>
      </c>
    </row>
    <row r="127" spans="1:3" x14ac:dyDescent="0.25">
      <c r="A127" s="34">
        <v>45106</v>
      </c>
      <c r="B127" s="25">
        <v>16206</v>
      </c>
      <c r="C127" s="25">
        <v>16206</v>
      </c>
    </row>
    <row r="128" spans="1:3" x14ac:dyDescent="0.25">
      <c r="A128" s="31" t="s">
        <v>125</v>
      </c>
      <c r="B128" s="25">
        <v>2268935</v>
      </c>
      <c r="C128" s="25">
        <v>2268935</v>
      </c>
    </row>
    <row r="129" spans="1:3" x14ac:dyDescent="0.25">
      <c r="A129" s="33" t="s">
        <v>126</v>
      </c>
      <c r="B129" s="25">
        <v>918340</v>
      </c>
      <c r="C129" s="25">
        <v>918340</v>
      </c>
    </row>
    <row r="130" spans="1:3" x14ac:dyDescent="0.25">
      <c r="A130" s="34">
        <v>45108</v>
      </c>
      <c r="B130" s="25">
        <v>37493</v>
      </c>
      <c r="C130" s="25">
        <v>37493</v>
      </c>
    </row>
    <row r="131" spans="1:3" x14ac:dyDescent="0.25">
      <c r="A131" s="34">
        <v>45110</v>
      </c>
      <c r="B131" s="25">
        <v>19255</v>
      </c>
      <c r="C131" s="25">
        <v>19255</v>
      </c>
    </row>
    <row r="132" spans="1:3" x14ac:dyDescent="0.25">
      <c r="A132" s="34">
        <v>45112</v>
      </c>
      <c r="B132" s="25">
        <v>36198</v>
      </c>
      <c r="C132" s="25">
        <v>36198</v>
      </c>
    </row>
    <row r="133" spans="1:3" x14ac:dyDescent="0.25">
      <c r="A133" s="34">
        <v>45113</v>
      </c>
      <c r="B133" s="25">
        <v>64959</v>
      </c>
      <c r="C133" s="25">
        <v>64959</v>
      </c>
    </row>
    <row r="134" spans="1:3" x14ac:dyDescent="0.25">
      <c r="A134" s="34">
        <v>45114</v>
      </c>
      <c r="B134" s="25">
        <v>65674</v>
      </c>
      <c r="C134" s="25">
        <v>65674</v>
      </c>
    </row>
    <row r="135" spans="1:3" x14ac:dyDescent="0.25">
      <c r="A135" s="34">
        <v>45115</v>
      </c>
      <c r="B135" s="25">
        <v>30109</v>
      </c>
      <c r="C135" s="25">
        <v>30109</v>
      </c>
    </row>
    <row r="136" spans="1:3" x14ac:dyDescent="0.25">
      <c r="A136" s="34">
        <v>45116</v>
      </c>
      <c r="B136" s="25">
        <v>29239</v>
      </c>
      <c r="C136" s="25">
        <v>29239</v>
      </c>
    </row>
    <row r="137" spans="1:3" x14ac:dyDescent="0.25">
      <c r="A137" s="34">
        <v>45118</v>
      </c>
      <c r="B137" s="25">
        <v>768</v>
      </c>
      <c r="C137" s="25">
        <v>768</v>
      </c>
    </row>
    <row r="138" spans="1:3" x14ac:dyDescent="0.25">
      <c r="A138" s="34">
        <v>45119</v>
      </c>
      <c r="B138" s="25">
        <v>83732</v>
      </c>
      <c r="C138" s="25">
        <v>83732</v>
      </c>
    </row>
    <row r="139" spans="1:3" x14ac:dyDescent="0.25">
      <c r="A139" s="34">
        <v>45121</v>
      </c>
      <c r="B139" s="25">
        <v>31978</v>
      </c>
      <c r="C139" s="25">
        <v>31978</v>
      </c>
    </row>
    <row r="140" spans="1:3" x14ac:dyDescent="0.25">
      <c r="A140" s="34">
        <v>45123</v>
      </c>
      <c r="B140" s="25">
        <v>22167</v>
      </c>
      <c r="C140" s="25">
        <v>22167</v>
      </c>
    </row>
    <row r="141" spans="1:3" x14ac:dyDescent="0.25">
      <c r="A141" s="34">
        <v>45124</v>
      </c>
      <c r="B141" s="25">
        <v>26702</v>
      </c>
      <c r="C141" s="25">
        <v>26702</v>
      </c>
    </row>
    <row r="142" spans="1:3" x14ac:dyDescent="0.25">
      <c r="A142" s="34">
        <v>45125</v>
      </c>
      <c r="B142" s="25">
        <v>16805</v>
      </c>
      <c r="C142" s="25">
        <v>16805</v>
      </c>
    </row>
    <row r="143" spans="1:3" x14ac:dyDescent="0.25">
      <c r="A143" s="34">
        <v>45126</v>
      </c>
      <c r="B143" s="25">
        <v>17479</v>
      </c>
      <c r="C143" s="25">
        <v>17479</v>
      </c>
    </row>
    <row r="144" spans="1:3" x14ac:dyDescent="0.25">
      <c r="A144" s="34">
        <v>45127</v>
      </c>
      <c r="B144" s="25">
        <v>20518</v>
      </c>
      <c r="C144" s="25">
        <v>20518</v>
      </c>
    </row>
    <row r="145" spans="1:3" x14ac:dyDescent="0.25">
      <c r="A145" s="34">
        <v>45131</v>
      </c>
      <c r="B145" s="25">
        <v>35132</v>
      </c>
      <c r="C145" s="25">
        <v>35132</v>
      </c>
    </row>
    <row r="146" spans="1:3" x14ac:dyDescent="0.25">
      <c r="A146" s="34">
        <v>45132</v>
      </c>
      <c r="B146" s="25">
        <v>230879</v>
      </c>
      <c r="C146" s="25">
        <v>230879</v>
      </c>
    </row>
    <row r="147" spans="1:3" x14ac:dyDescent="0.25">
      <c r="A147" s="34">
        <v>45133</v>
      </c>
      <c r="B147" s="25">
        <v>24729</v>
      </c>
      <c r="C147" s="25">
        <v>24729</v>
      </c>
    </row>
    <row r="148" spans="1:3" x14ac:dyDescent="0.25">
      <c r="A148" s="34">
        <v>45134</v>
      </c>
      <c r="B148" s="25">
        <v>10599</v>
      </c>
      <c r="C148" s="25">
        <v>10599</v>
      </c>
    </row>
    <row r="149" spans="1:3" x14ac:dyDescent="0.25">
      <c r="A149" s="34">
        <v>45135</v>
      </c>
      <c r="B149" s="25">
        <v>7556</v>
      </c>
      <c r="C149" s="25">
        <v>7556</v>
      </c>
    </row>
    <row r="150" spans="1:3" x14ac:dyDescent="0.25">
      <c r="A150" s="34">
        <v>45136</v>
      </c>
      <c r="B150" s="25">
        <v>16387</v>
      </c>
      <c r="C150" s="25">
        <v>16387</v>
      </c>
    </row>
    <row r="151" spans="1:3" x14ac:dyDescent="0.25">
      <c r="A151" s="34">
        <v>45137</v>
      </c>
      <c r="B151" s="25">
        <v>82940</v>
      </c>
      <c r="C151" s="25">
        <v>82940</v>
      </c>
    </row>
    <row r="152" spans="1:3" x14ac:dyDescent="0.25">
      <c r="A152" s="34">
        <v>45138</v>
      </c>
      <c r="B152" s="25">
        <v>7042</v>
      </c>
      <c r="C152" s="25">
        <v>7042</v>
      </c>
    </row>
    <row r="153" spans="1:3" x14ac:dyDescent="0.25">
      <c r="A153" s="33" t="s">
        <v>127</v>
      </c>
      <c r="B153" s="25">
        <v>696745</v>
      </c>
      <c r="C153" s="25">
        <v>696745</v>
      </c>
    </row>
    <row r="154" spans="1:3" x14ac:dyDescent="0.25">
      <c r="A154" s="34">
        <v>45139</v>
      </c>
      <c r="B154" s="25">
        <v>73924</v>
      </c>
      <c r="C154" s="25">
        <v>73924</v>
      </c>
    </row>
    <row r="155" spans="1:3" x14ac:dyDescent="0.25">
      <c r="A155" s="34">
        <v>45141</v>
      </c>
      <c r="B155" s="25">
        <v>32358</v>
      </c>
      <c r="C155" s="25">
        <v>32358</v>
      </c>
    </row>
    <row r="156" spans="1:3" x14ac:dyDescent="0.25">
      <c r="A156" s="34">
        <v>45142</v>
      </c>
      <c r="B156" s="25">
        <v>61210</v>
      </c>
      <c r="C156" s="25">
        <v>61210</v>
      </c>
    </row>
    <row r="157" spans="1:3" x14ac:dyDescent="0.25">
      <c r="A157" s="34">
        <v>45144</v>
      </c>
      <c r="B157" s="25">
        <v>62137</v>
      </c>
      <c r="C157" s="25">
        <v>62137</v>
      </c>
    </row>
    <row r="158" spans="1:3" x14ac:dyDescent="0.25">
      <c r="A158" s="34">
        <v>45145</v>
      </c>
      <c r="B158" s="25">
        <v>19270</v>
      </c>
      <c r="C158" s="25">
        <v>19270</v>
      </c>
    </row>
    <row r="159" spans="1:3" x14ac:dyDescent="0.25">
      <c r="A159" s="34">
        <v>45146</v>
      </c>
      <c r="B159" s="25">
        <v>10983</v>
      </c>
      <c r="C159" s="25">
        <v>10983</v>
      </c>
    </row>
    <row r="160" spans="1:3" x14ac:dyDescent="0.25">
      <c r="A160" s="34">
        <v>45148</v>
      </c>
      <c r="B160" s="25">
        <v>16544</v>
      </c>
      <c r="C160" s="25">
        <v>16544</v>
      </c>
    </row>
    <row r="161" spans="1:3" x14ac:dyDescent="0.25">
      <c r="A161" s="34">
        <v>45150</v>
      </c>
      <c r="B161" s="25">
        <v>18380</v>
      </c>
      <c r="C161" s="25">
        <v>18380</v>
      </c>
    </row>
    <row r="162" spans="1:3" x14ac:dyDescent="0.25">
      <c r="A162" s="34">
        <v>45152</v>
      </c>
      <c r="B162" s="25">
        <v>35257</v>
      </c>
      <c r="C162" s="25">
        <v>35257</v>
      </c>
    </row>
    <row r="163" spans="1:3" x14ac:dyDescent="0.25">
      <c r="A163" s="34">
        <v>45153</v>
      </c>
      <c r="B163" s="25">
        <v>54977</v>
      </c>
      <c r="C163" s="25">
        <v>54977</v>
      </c>
    </row>
    <row r="164" spans="1:3" x14ac:dyDescent="0.25">
      <c r="A164" s="34">
        <v>45155</v>
      </c>
      <c r="B164" s="25">
        <v>45126</v>
      </c>
      <c r="C164" s="25">
        <v>45126</v>
      </c>
    </row>
    <row r="165" spans="1:3" x14ac:dyDescent="0.25">
      <c r="A165" s="34">
        <v>45157</v>
      </c>
      <c r="B165" s="25">
        <v>56765</v>
      </c>
      <c r="C165" s="25">
        <v>56765</v>
      </c>
    </row>
    <row r="166" spans="1:3" x14ac:dyDescent="0.25">
      <c r="A166" s="34">
        <v>45162</v>
      </c>
      <c r="B166" s="25">
        <v>10688</v>
      </c>
      <c r="C166" s="25">
        <v>10688</v>
      </c>
    </row>
    <row r="167" spans="1:3" x14ac:dyDescent="0.25">
      <c r="A167" s="34">
        <v>45163</v>
      </c>
      <c r="B167" s="25">
        <v>95888</v>
      </c>
      <c r="C167" s="25">
        <v>95888</v>
      </c>
    </row>
    <row r="168" spans="1:3" x14ac:dyDescent="0.25">
      <c r="A168" s="34">
        <v>45164</v>
      </c>
      <c r="B168" s="25">
        <v>56085</v>
      </c>
      <c r="C168" s="25">
        <v>56085</v>
      </c>
    </row>
    <row r="169" spans="1:3" x14ac:dyDescent="0.25">
      <c r="A169" s="34">
        <v>45167</v>
      </c>
      <c r="B169" s="25">
        <v>3025</v>
      </c>
      <c r="C169" s="25">
        <v>3025</v>
      </c>
    </row>
    <row r="170" spans="1:3" x14ac:dyDescent="0.25">
      <c r="A170" s="34">
        <v>45169</v>
      </c>
      <c r="B170" s="25">
        <v>44128</v>
      </c>
      <c r="C170" s="25">
        <v>44128</v>
      </c>
    </row>
    <row r="171" spans="1:3" x14ac:dyDescent="0.25">
      <c r="A171" s="33" t="s">
        <v>128</v>
      </c>
      <c r="B171" s="25">
        <v>653850</v>
      </c>
      <c r="C171" s="25">
        <v>653850</v>
      </c>
    </row>
    <row r="172" spans="1:3" x14ac:dyDescent="0.25">
      <c r="A172" s="34">
        <v>45170</v>
      </c>
      <c r="B172" s="25">
        <v>46343</v>
      </c>
      <c r="C172" s="25">
        <v>46343</v>
      </c>
    </row>
    <row r="173" spans="1:3" x14ac:dyDescent="0.25">
      <c r="A173" s="34">
        <v>45172</v>
      </c>
      <c r="B173" s="25">
        <v>15245</v>
      </c>
      <c r="C173" s="25">
        <v>15245</v>
      </c>
    </row>
    <row r="174" spans="1:3" x14ac:dyDescent="0.25">
      <c r="A174" s="34">
        <v>45174</v>
      </c>
      <c r="B174" s="25">
        <v>16941</v>
      </c>
      <c r="C174" s="25">
        <v>16941</v>
      </c>
    </row>
    <row r="175" spans="1:3" x14ac:dyDescent="0.25">
      <c r="A175" s="34">
        <v>45175</v>
      </c>
      <c r="B175" s="25">
        <v>13067</v>
      </c>
      <c r="C175" s="25">
        <v>13067</v>
      </c>
    </row>
    <row r="176" spans="1:3" x14ac:dyDescent="0.25">
      <c r="A176" s="34">
        <v>45176</v>
      </c>
      <c r="B176" s="25">
        <v>19465</v>
      </c>
      <c r="C176" s="25">
        <v>19465</v>
      </c>
    </row>
    <row r="177" spans="1:3" x14ac:dyDescent="0.25">
      <c r="A177" s="34">
        <v>45177</v>
      </c>
      <c r="B177" s="25">
        <v>28022</v>
      </c>
      <c r="C177" s="25">
        <v>28022</v>
      </c>
    </row>
    <row r="178" spans="1:3" x14ac:dyDescent="0.25">
      <c r="A178" s="34">
        <v>45180</v>
      </c>
      <c r="B178" s="25">
        <v>63893</v>
      </c>
      <c r="C178" s="25">
        <v>63893</v>
      </c>
    </row>
    <row r="179" spans="1:3" x14ac:dyDescent="0.25">
      <c r="A179" s="34">
        <v>45181</v>
      </c>
      <c r="B179" s="25">
        <v>10274</v>
      </c>
      <c r="C179" s="25">
        <v>10274</v>
      </c>
    </row>
    <row r="180" spans="1:3" x14ac:dyDescent="0.25">
      <c r="A180" s="34">
        <v>45183</v>
      </c>
      <c r="B180" s="25">
        <v>65179</v>
      </c>
      <c r="C180" s="25">
        <v>65179</v>
      </c>
    </row>
    <row r="181" spans="1:3" x14ac:dyDescent="0.25">
      <c r="A181" s="34">
        <v>45185</v>
      </c>
      <c r="B181" s="25">
        <v>23624</v>
      </c>
      <c r="C181" s="25">
        <v>23624</v>
      </c>
    </row>
    <row r="182" spans="1:3" x14ac:dyDescent="0.25">
      <c r="A182" s="34">
        <v>45186</v>
      </c>
      <c r="B182" s="25">
        <v>35726</v>
      </c>
      <c r="C182" s="25">
        <v>35726</v>
      </c>
    </row>
    <row r="183" spans="1:3" x14ac:dyDescent="0.25">
      <c r="A183" s="34">
        <v>45187</v>
      </c>
      <c r="B183" s="25">
        <v>-3172</v>
      </c>
      <c r="C183" s="25">
        <v>-3172</v>
      </c>
    </row>
    <row r="184" spans="1:3" x14ac:dyDescent="0.25">
      <c r="A184" s="34">
        <v>45188</v>
      </c>
      <c r="B184" s="25">
        <v>12757</v>
      </c>
      <c r="C184" s="25">
        <v>12757</v>
      </c>
    </row>
    <row r="185" spans="1:3" x14ac:dyDescent="0.25">
      <c r="A185" s="34">
        <v>45189</v>
      </c>
      <c r="B185" s="25">
        <v>25560</v>
      </c>
      <c r="C185" s="25">
        <v>25560</v>
      </c>
    </row>
    <row r="186" spans="1:3" x14ac:dyDescent="0.25">
      <c r="A186" s="34">
        <v>45194</v>
      </c>
      <c r="B186" s="25">
        <v>63401</v>
      </c>
      <c r="C186" s="25">
        <v>63401</v>
      </c>
    </row>
    <row r="187" spans="1:3" x14ac:dyDescent="0.25">
      <c r="A187" s="34">
        <v>45196</v>
      </c>
      <c r="B187" s="25">
        <v>52580</v>
      </c>
      <c r="C187" s="25">
        <v>52580</v>
      </c>
    </row>
    <row r="188" spans="1:3" x14ac:dyDescent="0.25">
      <c r="A188" s="34">
        <v>45197</v>
      </c>
      <c r="B188" s="25">
        <v>94338</v>
      </c>
      <c r="C188" s="25">
        <v>94338</v>
      </c>
    </row>
    <row r="189" spans="1:3" x14ac:dyDescent="0.25">
      <c r="A189" s="34">
        <v>45198</v>
      </c>
      <c r="B189" s="25">
        <v>1924</v>
      </c>
      <c r="C189" s="25">
        <v>1924</v>
      </c>
    </row>
    <row r="190" spans="1:3" x14ac:dyDescent="0.25">
      <c r="A190" s="34">
        <v>45199</v>
      </c>
      <c r="B190" s="25">
        <v>68683</v>
      </c>
      <c r="C190" s="25">
        <v>68683</v>
      </c>
    </row>
    <row r="191" spans="1:3" x14ac:dyDescent="0.25">
      <c r="A191" s="31" t="s">
        <v>129</v>
      </c>
      <c r="B191" s="25">
        <v>2510331</v>
      </c>
      <c r="C191" s="25">
        <v>2510331</v>
      </c>
    </row>
    <row r="192" spans="1:3" x14ac:dyDescent="0.25">
      <c r="A192" s="33" t="s">
        <v>130</v>
      </c>
      <c r="B192" s="25">
        <v>832077</v>
      </c>
      <c r="C192" s="25">
        <v>832077</v>
      </c>
    </row>
    <row r="193" spans="1:3" x14ac:dyDescent="0.25">
      <c r="A193" s="34">
        <v>45200</v>
      </c>
      <c r="B193" s="25">
        <v>20928</v>
      </c>
      <c r="C193" s="25">
        <v>20928</v>
      </c>
    </row>
    <row r="194" spans="1:3" x14ac:dyDescent="0.25">
      <c r="A194" s="34">
        <v>45201</v>
      </c>
      <c r="B194" s="25">
        <v>11539</v>
      </c>
      <c r="C194" s="25">
        <v>11539</v>
      </c>
    </row>
    <row r="195" spans="1:3" x14ac:dyDescent="0.25">
      <c r="A195" s="34">
        <v>45202</v>
      </c>
      <c r="B195" s="25">
        <v>35352</v>
      </c>
      <c r="C195" s="25">
        <v>35352</v>
      </c>
    </row>
    <row r="196" spans="1:3" x14ac:dyDescent="0.25">
      <c r="A196" s="34">
        <v>45203</v>
      </c>
      <c r="B196" s="25">
        <v>15046</v>
      </c>
      <c r="C196" s="25">
        <v>15046</v>
      </c>
    </row>
    <row r="197" spans="1:3" x14ac:dyDescent="0.25">
      <c r="A197" s="34">
        <v>45205</v>
      </c>
      <c r="B197" s="25">
        <v>53838</v>
      </c>
      <c r="C197" s="25">
        <v>53838</v>
      </c>
    </row>
    <row r="198" spans="1:3" x14ac:dyDescent="0.25">
      <c r="A198" s="34">
        <v>45206</v>
      </c>
      <c r="B198" s="25">
        <v>21970</v>
      </c>
      <c r="C198" s="25">
        <v>21970</v>
      </c>
    </row>
    <row r="199" spans="1:3" x14ac:dyDescent="0.25">
      <c r="A199" s="34">
        <v>45208</v>
      </c>
      <c r="B199" s="25">
        <v>17185</v>
      </c>
      <c r="C199" s="25">
        <v>17185</v>
      </c>
    </row>
    <row r="200" spans="1:3" x14ac:dyDescent="0.25">
      <c r="A200" s="34">
        <v>45209</v>
      </c>
      <c r="B200" s="25">
        <v>25171</v>
      </c>
      <c r="C200" s="25">
        <v>25171</v>
      </c>
    </row>
    <row r="201" spans="1:3" x14ac:dyDescent="0.25">
      <c r="A201" s="34">
        <v>45211</v>
      </c>
      <c r="B201" s="25">
        <v>29130</v>
      </c>
      <c r="C201" s="25">
        <v>29130</v>
      </c>
    </row>
    <row r="202" spans="1:3" x14ac:dyDescent="0.25">
      <c r="A202" s="34">
        <v>45213</v>
      </c>
      <c r="B202" s="25">
        <v>38380</v>
      </c>
      <c r="C202" s="25">
        <v>38380</v>
      </c>
    </row>
    <row r="203" spans="1:3" x14ac:dyDescent="0.25">
      <c r="A203" s="34">
        <v>45214</v>
      </c>
      <c r="B203" s="25">
        <v>41254</v>
      </c>
      <c r="C203" s="25">
        <v>41254</v>
      </c>
    </row>
    <row r="204" spans="1:3" x14ac:dyDescent="0.25">
      <c r="A204" s="34">
        <v>45215</v>
      </c>
      <c r="B204" s="25">
        <v>51117</v>
      </c>
      <c r="C204" s="25">
        <v>51117</v>
      </c>
    </row>
    <row r="205" spans="1:3" x14ac:dyDescent="0.25">
      <c r="A205" s="34">
        <v>45216</v>
      </c>
      <c r="B205" s="25">
        <v>14873</v>
      </c>
      <c r="C205" s="25">
        <v>14873</v>
      </c>
    </row>
    <row r="206" spans="1:3" x14ac:dyDescent="0.25">
      <c r="A206" s="34">
        <v>45217</v>
      </c>
      <c r="B206" s="25">
        <v>19478</v>
      </c>
      <c r="C206" s="25">
        <v>19478</v>
      </c>
    </row>
    <row r="207" spans="1:3" x14ac:dyDescent="0.25">
      <c r="A207" s="34">
        <v>45218</v>
      </c>
      <c r="B207" s="25">
        <v>16354</v>
      </c>
      <c r="C207" s="25">
        <v>16354</v>
      </c>
    </row>
    <row r="208" spans="1:3" x14ac:dyDescent="0.25">
      <c r="A208" s="34">
        <v>45222</v>
      </c>
      <c r="B208" s="25">
        <v>26456</v>
      </c>
      <c r="C208" s="25">
        <v>26456</v>
      </c>
    </row>
    <row r="209" spans="1:3" x14ac:dyDescent="0.25">
      <c r="A209" s="34">
        <v>45223</v>
      </c>
      <c r="B209" s="25">
        <v>16473</v>
      </c>
      <c r="C209" s="25">
        <v>16473</v>
      </c>
    </row>
    <row r="210" spans="1:3" x14ac:dyDescent="0.25">
      <c r="A210" s="34">
        <v>45224</v>
      </c>
      <c r="B210" s="25">
        <v>147693</v>
      </c>
      <c r="C210" s="25">
        <v>147693</v>
      </c>
    </row>
    <row r="211" spans="1:3" x14ac:dyDescent="0.25">
      <c r="A211" s="34">
        <v>45225</v>
      </c>
      <c r="B211" s="25">
        <v>9753</v>
      </c>
      <c r="C211" s="25">
        <v>9753</v>
      </c>
    </row>
    <row r="212" spans="1:3" x14ac:dyDescent="0.25">
      <c r="A212" s="34">
        <v>45226</v>
      </c>
      <c r="B212" s="25">
        <v>124295</v>
      </c>
      <c r="C212" s="25">
        <v>124295</v>
      </c>
    </row>
    <row r="213" spans="1:3" x14ac:dyDescent="0.25">
      <c r="A213" s="34">
        <v>45227</v>
      </c>
      <c r="B213" s="25">
        <v>54468</v>
      </c>
      <c r="C213" s="25">
        <v>54468</v>
      </c>
    </row>
    <row r="214" spans="1:3" x14ac:dyDescent="0.25">
      <c r="A214" s="34">
        <v>45228</v>
      </c>
      <c r="B214" s="25">
        <v>16351</v>
      </c>
      <c r="C214" s="25">
        <v>16351</v>
      </c>
    </row>
    <row r="215" spans="1:3" x14ac:dyDescent="0.25">
      <c r="A215" s="34">
        <v>45229</v>
      </c>
      <c r="B215" s="25">
        <v>2240</v>
      </c>
      <c r="C215" s="25">
        <v>2240</v>
      </c>
    </row>
    <row r="216" spans="1:3" x14ac:dyDescent="0.25">
      <c r="A216" s="34">
        <v>45230</v>
      </c>
      <c r="B216" s="25">
        <v>22733</v>
      </c>
      <c r="C216" s="25">
        <v>22733</v>
      </c>
    </row>
    <row r="217" spans="1:3" x14ac:dyDescent="0.25">
      <c r="A217" s="33" t="s">
        <v>131</v>
      </c>
      <c r="B217" s="25">
        <v>857705</v>
      </c>
      <c r="C217" s="25">
        <v>857705</v>
      </c>
    </row>
    <row r="218" spans="1:3" x14ac:dyDescent="0.25">
      <c r="A218" s="34">
        <v>45231</v>
      </c>
      <c r="B218" s="25">
        <v>62761</v>
      </c>
      <c r="C218" s="25">
        <v>62761</v>
      </c>
    </row>
    <row r="219" spans="1:3" x14ac:dyDescent="0.25">
      <c r="A219" s="34">
        <v>45232</v>
      </c>
      <c r="B219" s="25">
        <v>93540</v>
      </c>
      <c r="C219" s="25">
        <v>93540</v>
      </c>
    </row>
    <row r="220" spans="1:3" x14ac:dyDescent="0.25">
      <c r="A220" s="34">
        <v>45233</v>
      </c>
      <c r="B220" s="25">
        <v>15732</v>
      </c>
      <c r="C220" s="25">
        <v>15732</v>
      </c>
    </row>
    <row r="221" spans="1:3" x14ac:dyDescent="0.25">
      <c r="A221" s="34">
        <v>45234</v>
      </c>
      <c r="B221" s="25">
        <v>18698</v>
      </c>
      <c r="C221" s="25">
        <v>18698</v>
      </c>
    </row>
    <row r="222" spans="1:3" x14ac:dyDescent="0.25">
      <c r="A222" s="34">
        <v>45235</v>
      </c>
      <c r="B222" s="25">
        <v>21232</v>
      </c>
      <c r="C222" s="25">
        <v>21232</v>
      </c>
    </row>
    <row r="223" spans="1:3" x14ac:dyDescent="0.25">
      <c r="A223" s="34">
        <v>45236</v>
      </c>
      <c r="B223" s="25">
        <v>47754</v>
      </c>
      <c r="C223" s="25">
        <v>47754</v>
      </c>
    </row>
    <row r="224" spans="1:3" x14ac:dyDescent="0.25">
      <c r="A224" s="34">
        <v>45237</v>
      </c>
      <c r="B224" s="25">
        <v>17653</v>
      </c>
      <c r="C224" s="25">
        <v>17653</v>
      </c>
    </row>
    <row r="225" spans="1:3" x14ac:dyDescent="0.25">
      <c r="A225" s="34">
        <v>45238</v>
      </c>
      <c r="B225" s="25">
        <v>113769</v>
      </c>
      <c r="C225" s="25">
        <v>113769</v>
      </c>
    </row>
    <row r="226" spans="1:3" x14ac:dyDescent="0.25">
      <c r="A226" s="34">
        <v>45240</v>
      </c>
      <c r="B226" s="25">
        <v>10325</v>
      </c>
      <c r="C226" s="25">
        <v>10325</v>
      </c>
    </row>
    <row r="227" spans="1:3" x14ac:dyDescent="0.25">
      <c r="A227" s="34">
        <v>45241</v>
      </c>
      <c r="B227" s="25">
        <v>37947</v>
      </c>
      <c r="C227" s="25">
        <v>37947</v>
      </c>
    </row>
    <row r="228" spans="1:3" x14ac:dyDescent="0.25">
      <c r="A228" s="34">
        <v>45242</v>
      </c>
      <c r="B228" s="25">
        <v>22812</v>
      </c>
      <c r="C228" s="25">
        <v>22812</v>
      </c>
    </row>
    <row r="229" spans="1:3" x14ac:dyDescent="0.25">
      <c r="A229" s="34">
        <v>45244</v>
      </c>
      <c r="B229" s="25">
        <v>48452</v>
      </c>
      <c r="C229" s="25">
        <v>48452</v>
      </c>
    </row>
    <row r="230" spans="1:3" x14ac:dyDescent="0.25">
      <c r="A230" s="34">
        <v>45245</v>
      </c>
      <c r="B230" s="25">
        <v>15279</v>
      </c>
      <c r="C230" s="25">
        <v>15279</v>
      </c>
    </row>
    <row r="231" spans="1:3" x14ac:dyDescent="0.25">
      <c r="A231" s="34">
        <v>45248</v>
      </c>
      <c r="B231" s="25">
        <v>44571</v>
      </c>
      <c r="C231" s="25">
        <v>44571</v>
      </c>
    </row>
    <row r="232" spans="1:3" x14ac:dyDescent="0.25">
      <c r="A232" s="34">
        <v>45249</v>
      </c>
      <c r="B232" s="25">
        <v>16022</v>
      </c>
      <c r="C232" s="25">
        <v>16022</v>
      </c>
    </row>
    <row r="233" spans="1:3" x14ac:dyDescent="0.25">
      <c r="A233" s="34">
        <v>45250</v>
      </c>
      <c r="B233" s="25">
        <v>26594</v>
      </c>
      <c r="C233" s="25">
        <v>26594</v>
      </c>
    </row>
    <row r="234" spans="1:3" x14ac:dyDescent="0.25">
      <c r="A234" s="34">
        <v>45253</v>
      </c>
      <c r="B234" s="25">
        <v>54792</v>
      </c>
      <c r="C234" s="25">
        <v>54792</v>
      </c>
    </row>
    <row r="235" spans="1:3" x14ac:dyDescent="0.25">
      <c r="A235" s="34">
        <v>45255</v>
      </c>
      <c r="B235" s="25">
        <v>87876</v>
      </c>
      <c r="C235" s="25">
        <v>87876</v>
      </c>
    </row>
    <row r="236" spans="1:3" x14ac:dyDescent="0.25">
      <c r="A236" s="34">
        <v>45257</v>
      </c>
      <c r="B236" s="25">
        <v>35170</v>
      </c>
      <c r="C236" s="25">
        <v>35170</v>
      </c>
    </row>
    <row r="237" spans="1:3" x14ac:dyDescent="0.25">
      <c r="A237" s="34">
        <v>45258</v>
      </c>
      <c r="B237" s="25">
        <v>19201</v>
      </c>
      <c r="C237" s="25">
        <v>19201</v>
      </c>
    </row>
    <row r="238" spans="1:3" x14ac:dyDescent="0.25">
      <c r="A238" s="34">
        <v>45260</v>
      </c>
      <c r="B238" s="25">
        <v>47525</v>
      </c>
      <c r="C238" s="25">
        <v>47525</v>
      </c>
    </row>
    <row r="239" spans="1:3" x14ac:dyDescent="0.25">
      <c r="A239" s="33" t="s">
        <v>132</v>
      </c>
      <c r="B239" s="25">
        <v>820549</v>
      </c>
      <c r="C239" s="25">
        <v>820549</v>
      </c>
    </row>
    <row r="240" spans="1:3" x14ac:dyDescent="0.25">
      <c r="A240" s="34">
        <v>45261</v>
      </c>
      <c r="B240" s="25">
        <v>54224</v>
      </c>
      <c r="C240" s="25">
        <v>54224</v>
      </c>
    </row>
    <row r="241" spans="1:3" x14ac:dyDescent="0.25">
      <c r="A241" s="34">
        <v>45262</v>
      </c>
      <c r="B241" s="25">
        <v>77325</v>
      </c>
      <c r="C241" s="25">
        <v>77325</v>
      </c>
    </row>
    <row r="242" spans="1:3" x14ac:dyDescent="0.25">
      <c r="A242" s="34">
        <v>45263</v>
      </c>
      <c r="B242" s="25">
        <v>37334</v>
      </c>
      <c r="C242" s="25">
        <v>37334</v>
      </c>
    </row>
    <row r="243" spans="1:3" x14ac:dyDescent="0.25">
      <c r="A243" s="34">
        <v>45264</v>
      </c>
      <c r="B243" s="25">
        <v>22237</v>
      </c>
      <c r="C243" s="25">
        <v>22237</v>
      </c>
    </row>
    <row r="244" spans="1:3" x14ac:dyDescent="0.25">
      <c r="A244" s="34">
        <v>45265</v>
      </c>
      <c r="B244" s="25">
        <v>55228</v>
      </c>
      <c r="C244" s="25">
        <v>55228</v>
      </c>
    </row>
    <row r="245" spans="1:3" x14ac:dyDescent="0.25">
      <c r="A245" s="34">
        <v>45266</v>
      </c>
      <c r="B245" s="25">
        <v>40756</v>
      </c>
      <c r="C245" s="25">
        <v>40756</v>
      </c>
    </row>
    <row r="246" spans="1:3" x14ac:dyDescent="0.25">
      <c r="A246" s="34">
        <v>45268</v>
      </c>
      <c r="B246" s="25">
        <v>33923</v>
      </c>
      <c r="C246" s="25">
        <v>33923</v>
      </c>
    </row>
    <row r="247" spans="1:3" x14ac:dyDescent="0.25">
      <c r="A247" s="34">
        <v>45270</v>
      </c>
      <c r="B247" s="25">
        <v>69711</v>
      </c>
      <c r="C247" s="25">
        <v>69711</v>
      </c>
    </row>
    <row r="248" spans="1:3" x14ac:dyDescent="0.25">
      <c r="A248" s="34">
        <v>45271</v>
      </c>
      <c r="B248" s="25">
        <v>706</v>
      </c>
      <c r="C248" s="25">
        <v>706</v>
      </c>
    </row>
    <row r="249" spans="1:3" x14ac:dyDescent="0.25">
      <c r="A249" s="34">
        <v>45272</v>
      </c>
      <c r="B249" s="25">
        <v>32943</v>
      </c>
      <c r="C249" s="25">
        <v>32943</v>
      </c>
    </row>
    <row r="250" spans="1:3" x14ac:dyDescent="0.25">
      <c r="A250" s="34">
        <v>45275</v>
      </c>
      <c r="B250" s="25">
        <v>23526</v>
      </c>
      <c r="C250" s="25">
        <v>23526</v>
      </c>
    </row>
    <row r="251" spans="1:3" x14ac:dyDescent="0.25">
      <c r="A251" s="34">
        <v>45276</v>
      </c>
      <c r="B251" s="25">
        <v>42021</v>
      </c>
      <c r="C251" s="25">
        <v>42021</v>
      </c>
    </row>
    <row r="252" spans="1:3" x14ac:dyDescent="0.25">
      <c r="A252" s="34">
        <v>45279</v>
      </c>
      <c r="B252" s="25">
        <v>9493</v>
      </c>
      <c r="C252" s="25">
        <v>9493</v>
      </c>
    </row>
    <row r="253" spans="1:3" x14ac:dyDescent="0.25">
      <c r="A253" s="34">
        <v>45280</v>
      </c>
      <c r="B253" s="25">
        <v>28209</v>
      </c>
      <c r="C253" s="25">
        <v>28209</v>
      </c>
    </row>
    <row r="254" spans="1:3" x14ac:dyDescent="0.25">
      <c r="A254" s="34">
        <v>45283</v>
      </c>
      <c r="B254" s="25">
        <v>42773</v>
      </c>
      <c r="C254" s="25">
        <v>42773</v>
      </c>
    </row>
    <row r="255" spans="1:3" x14ac:dyDescent="0.25">
      <c r="A255" s="34">
        <v>45285</v>
      </c>
      <c r="B255" s="25">
        <v>87068</v>
      </c>
      <c r="C255" s="25">
        <v>87068</v>
      </c>
    </row>
    <row r="256" spans="1:3" x14ac:dyDescent="0.25">
      <c r="A256" s="34">
        <v>45286</v>
      </c>
      <c r="B256" s="25">
        <v>37554</v>
      </c>
      <c r="C256" s="25">
        <v>37554</v>
      </c>
    </row>
    <row r="257" spans="1:3" x14ac:dyDescent="0.25">
      <c r="A257" s="34">
        <v>45287</v>
      </c>
      <c r="B257" s="25">
        <v>23530</v>
      </c>
      <c r="C257" s="25">
        <v>23530</v>
      </c>
    </row>
    <row r="258" spans="1:3" x14ac:dyDescent="0.25">
      <c r="A258" s="34">
        <v>45288</v>
      </c>
      <c r="B258" s="25">
        <v>54722</v>
      </c>
      <c r="C258" s="25">
        <v>54722</v>
      </c>
    </row>
    <row r="259" spans="1:3" x14ac:dyDescent="0.25">
      <c r="A259" s="34">
        <v>45289</v>
      </c>
      <c r="B259" s="25">
        <v>34539</v>
      </c>
      <c r="C259" s="25">
        <v>34539</v>
      </c>
    </row>
    <row r="260" spans="1:3" x14ac:dyDescent="0.25">
      <c r="A260" s="34">
        <v>45290</v>
      </c>
      <c r="B260" s="25">
        <v>12727</v>
      </c>
      <c r="C260" s="25">
        <v>12727</v>
      </c>
    </row>
    <row r="261" spans="1:3" x14ac:dyDescent="0.25">
      <c r="A261" s="5" t="s">
        <v>133</v>
      </c>
      <c r="B261" s="25">
        <v>12198166</v>
      </c>
      <c r="C261" s="25">
        <v>12198166</v>
      </c>
    </row>
    <row r="262" spans="1:3" x14ac:dyDescent="0.25">
      <c r="A262" s="31" t="s">
        <v>117</v>
      </c>
      <c r="B262" s="25">
        <v>2558531</v>
      </c>
      <c r="C262" s="25">
        <v>2558531</v>
      </c>
    </row>
    <row r="263" spans="1:3" x14ac:dyDescent="0.25">
      <c r="A263" s="33" t="s">
        <v>118</v>
      </c>
      <c r="B263" s="25">
        <v>650810</v>
      </c>
      <c r="C263" s="25">
        <v>650810</v>
      </c>
    </row>
    <row r="264" spans="1:3" x14ac:dyDescent="0.25">
      <c r="A264" s="34">
        <v>45292</v>
      </c>
      <c r="B264" s="25">
        <v>44302</v>
      </c>
      <c r="C264" s="25">
        <v>44302</v>
      </c>
    </row>
    <row r="265" spans="1:3" x14ac:dyDescent="0.25">
      <c r="A265" s="34">
        <v>45295</v>
      </c>
      <c r="B265" s="25">
        <v>30435</v>
      </c>
      <c r="C265" s="25">
        <v>30435</v>
      </c>
    </row>
    <row r="266" spans="1:3" x14ac:dyDescent="0.25">
      <c r="A266" s="34">
        <v>45297</v>
      </c>
      <c r="B266" s="25">
        <v>13425</v>
      </c>
      <c r="C266" s="25">
        <v>13425</v>
      </c>
    </row>
    <row r="267" spans="1:3" x14ac:dyDescent="0.25">
      <c r="A267" s="34">
        <v>45299</v>
      </c>
      <c r="B267" s="25">
        <v>17537</v>
      </c>
      <c r="C267" s="25">
        <v>17537</v>
      </c>
    </row>
    <row r="268" spans="1:3" x14ac:dyDescent="0.25">
      <c r="A268" s="34">
        <v>45300</v>
      </c>
      <c r="B268" s="25">
        <v>22107</v>
      </c>
      <c r="C268" s="25">
        <v>22107</v>
      </c>
    </row>
    <row r="269" spans="1:3" x14ac:dyDescent="0.25">
      <c r="A269" s="34">
        <v>45302</v>
      </c>
      <c r="B269" s="25">
        <v>-1646</v>
      </c>
      <c r="C269" s="25">
        <v>-1646</v>
      </c>
    </row>
    <row r="270" spans="1:3" x14ac:dyDescent="0.25">
      <c r="A270" s="34">
        <v>45303</v>
      </c>
      <c r="B270" s="25">
        <v>12225</v>
      </c>
      <c r="C270" s="25">
        <v>12225</v>
      </c>
    </row>
    <row r="271" spans="1:3" x14ac:dyDescent="0.25">
      <c r="A271" s="34">
        <v>45306</v>
      </c>
      <c r="B271" s="25">
        <v>33413</v>
      </c>
      <c r="C271" s="25">
        <v>33413</v>
      </c>
    </row>
    <row r="272" spans="1:3" x14ac:dyDescent="0.25">
      <c r="A272" s="34">
        <v>45307</v>
      </c>
      <c r="B272" s="25">
        <v>105117</v>
      </c>
      <c r="C272" s="25">
        <v>105117</v>
      </c>
    </row>
    <row r="273" spans="1:3" x14ac:dyDescent="0.25">
      <c r="A273" s="34">
        <v>45311</v>
      </c>
      <c r="B273" s="25">
        <v>35119</v>
      </c>
      <c r="C273" s="25">
        <v>35119</v>
      </c>
    </row>
    <row r="274" spans="1:3" x14ac:dyDescent="0.25">
      <c r="A274" s="34">
        <v>45314</v>
      </c>
      <c r="B274" s="25">
        <v>74598</v>
      </c>
      <c r="C274" s="25">
        <v>74598</v>
      </c>
    </row>
    <row r="275" spans="1:3" x14ac:dyDescent="0.25">
      <c r="A275" s="34">
        <v>45315</v>
      </c>
      <c r="B275" s="25">
        <v>70506</v>
      </c>
      <c r="C275" s="25">
        <v>70506</v>
      </c>
    </row>
    <row r="276" spans="1:3" x14ac:dyDescent="0.25">
      <c r="A276" s="34">
        <v>45316</v>
      </c>
      <c r="B276" s="25">
        <v>77239</v>
      </c>
      <c r="C276" s="25">
        <v>77239</v>
      </c>
    </row>
    <row r="277" spans="1:3" x14ac:dyDescent="0.25">
      <c r="A277" s="34">
        <v>45317</v>
      </c>
      <c r="B277" s="25">
        <v>28962</v>
      </c>
      <c r="C277" s="25">
        <v>28962</v>
      </c>
    </row>
    <row r="278" spans="1:3" x14ac:dyDescent="0.25">
      <c r="A278" s="34">
        <v>45318</v>
      </c>
      <c r="B278" s="25">
        <v>51766</v>
      </c>
      <c r="C278" s="25">
        <v>51766</v>
      </c>
    </row>
    <row r="279" spans="1:3" x14ac:dyDescent="0.25">
      <c r="A279" s="34">
        <v>45321</v>
      </c>
      <c r="B279" s="25">
        <v>10454</v>
      </c>
      <c r="C279" s="25">
        <v>10454</v>
      </c>
    </row>
    <row r="280" spans="1:3" x14ac:dyDescent="0.25">
      <c r="A280" s="34">
        <v>45322</v>
      </c>
      <c r="B280" s="25">
        <v>25251</v>
      </c>
      <c r="C280" s="25">
        <v>25251</v>
      </c>
    </row>
    <row r="281" spans="1:3" x14ac:dyDescent="0.25">
      <c r="A281" s="33" t="s">
        <v>119</v>
      </c>
      <c r="B281" s="25">
        <v>932262</v>
      </c>
      <c r="C281" s="25">
        <v>932262</v>
      </c>
    </row>
    <row r="282" spans="1:3" x14ac:dyDescent="0.25">
      <c r="A282" s="34">
        <v>45324</v>
      </c>
      <c r="B282" s="25">
        <v>22056</v>
      </c>
      <c r="C282" s="25">
        <v>22056</v>
      </c>
    </row>
    <row r="283" spans="1:3" x14ac:dyDescent="0.25">
      <c r="A283" s="34">
        <v>45325</v>
      </c>
      <c r="B283" s="25">
        <v>75709</v>
      </c>
      <c r="C283" s="25">
        <v>75709</v>
      </c>
    </row>
    <row r="284" spans="1:3" x14ac:dyDescent="0.25">
      <c r="A284" s="34">
        <v>45326</v>
      </c>
      <c r="B284" s="25">
        <v>46851</v>
      </c>
      <c r="C284" s="25">
        <v>46851</v>
      </c>
    </row>
    <row r="285" spans="1:3" x14ac:dyDescent="0.25">
      <c r="A285" s="34">
        <v>45327</v>
      </c>
      <c r="B285" s="25">
        <v>17121</v>
      </c>
      <c r="C285" s="25">
        <v>17121</v>
      </c>
    </row>
    <row r="286" spans="1:3" x14ac:dyDescent="0.25">
      <c r="A286" s="34">
        <v>45328</v>
      </c>
      <c r="B286" s="25">
        <v>24214</v>
      </c>
      <c r="C286" s="25">
        <v>24214</v>
      </c>
    </row>
    <row r="287" spans="1:3" x14ac:dyDescent="0.25">
      <c r="A287" s="34">
        <v>45330</v>
      </c>
      <c r="B287" s="25">
        <v>64002</v>
      </c>
      <c r="C287" s="25">
        <v>64002</v>
      </c>
    </row>
    <row r="288" spans="1:3" x14ac:dyDescent="0.25">
      <c r="A288" s="34">
        <v>45332</v>
      </c>
      <c r="B288" s="25">
        <v>27236</v>
      </c>
      <c r="C288" s="25">
        <v>27236</v>
      </c>
    </row>
    <row r="289" spans="1:3" x14ac:dyDescent="0.25">
      <c r="A289" s="34">
        <v>45333</v>
      </c>
      <c r="B289" s="25">
        <v>96395</v>
      </c>
      <c r="C289" s="25">
        <v>96395</v>
      </c>
    </row>
    <row r="290" spans="1:3" x14ac:dyDescent="0.25">
      <c r="A290" s="34">
        <v>45334</v>
      </c>
      <c r="B290" s="25">
        <v>24302</v>
      </c>
      <c r="C290" s="25">
        <v>24302</v>
      </c>
    </row>
    <row r="291" spans="1:3" x14ac:dyDescent="0.25">
      <c r="A291" s="34">
        <v>45336</v>
      </c>
      <c r="B291" s="25">
        <v>77430</v>
      </c>
      <c r="C291" s="25">
        <v>77430</v>
      </c>
    </row>
    <row r="292" spans="1:3" x14ac:dyDescent="0.25">
      <c r="A292" s="34">
        <v>45337</v>
      </c>
      <c r="B292" s="25">
        <v>54318</v>
      </c>
      <c r="C292" s="25">
        <v>54318</v>
      </c>
    </row>
    <row r="293" spans="1:3" x14ac:dyDescent="0.25">
      <c r="A293" s="34">
        <v>45338</v>
      </c>
      <c r="B293" s="25">
        <v>27654</v>
      </c>
      <c r="C293" s="25">
        <v>27654</v>
      </c>
    </row>
    <row r="294" spans="1:3" x14ac:dyDescent="0.25">
      <c r="A294" s="34">
        <v>45339</v>
      </c>
      <c r="B294" s="25">
        <v>13276</v>
      </c>
      <c r="C294" s="25">
        <v>13276</v>
      </c>
    </row>
    <row r="295" spans="1:3" x14ac:dyDescent="0.25">
      <c r="A295" s="34">
        <v>45340</v>
      </c>
      <c r="B295" s="25">
        <v>16857</v>
      </c>
      <c r="C295" s="25">
        <v>16857</v>
      </c>
    </row>
    <row r="296" spans="1:3" x14ac:dyDescent="0.25">
      <c r="A296" s="34">
        <v>45342</v>
      </c>
      <c r="B296" s="25">
        <v>59746</v>
      </c>
      <c r="C296" s="25">
        <v>59746</v>
      </c>
    </row>
    <row r="297" spans="1:3" x14ac:dyDescent="0.25">
      <c r="A297" s="34">
        <v>45347</v>
      </c>
      <c r="B297" s="25">
        <v>212807</v>
      </c>
      <c r="C297" s="25">
        <v>212807</v>
      </c>
    </row>
    <row r="298" spans="1:3" x14ac:dyDescent="0.25">
      <c r="A298" s="34">
        <v>45349</v>
      </c>
      <c r="B298" s="25">
        <v>15351</v>
      </c>
      <c r="C298" s="25">
        <v>15351</v>
      </c>
    </row>
    <row r="299" spans="1:3" x14ac:dyDescent="0.25">
      <c r="A299" s="34">
        <v>45350</v>
      </c>
      <c r="B299" s="25">
        <v>37327</v>
      </c>
      <c r="C299" s="25">
        <v>37327</v>
      </c>
    </row>
    <row r="300" spans="1:3" x14ac:dyDescent="0.25">
      <c r="A300" s="34">
        <v>45351</v>
      </c>
      <c r="B300" s="25">
        <v>19610</v>
      </c>
      <c r="C300" s="25">
        <v>19610</v>
      </c>
    </row>
    <row r="301" spans="1:3" x14ac:dyDescent="0.25">
      <c r="A301" s="33" t="s">
        <v>120</v>
      </c>
      <c r="B301" s="25">
        <v>975459</v>
      </c>
      <c r="C301" s="25">
        <v>975459</v>
      </c>
    </row>
    <row r="302" spans="1:3" x14ac:dyDescent="0.25">
      <c r="A302" s="34">
        <v>45352</v>
      </c>
      <c r="B302" s="25">
        <v>33494</v>
      </c>
      <c r="C302" s="25">
        <v>33494</v>
      </c>
    </row>
    <row r="303" spans="1:3" x14ac:dyDescent="0.25">
      <c r="A303" s="34">
        <v>45355</v>
      </c>
      <c r="B303" s="25">
        <v>55773</v>
      </c>
      <c r="C303" s="25">
        <v>55773</v>
      </c>
    </row>
    <row r="304" spans="1:3" x14ac:dyDescent="0.25">
      <c r="A304" s="34">
        <v>45356</v>
      </c>
      <c r="B304" s="25">
        <v>22448</v>
      </c>
      <c r="C304" s="25">
        <v>22448</v>
      </c>
    </row>
    <row r="305" spans="1:3" x14ac:dyDescent="0.25">
      <c r="A305" s="34">
        <v>45357</v>
      </c>
      <c r="B305" s="25">
        <v>4072</v>
      </c>
      <c r="C305" s="25">
        <v>4072</v>
      </c>
    </row>
    <row r="306" spans="1:3" x14ac:dyDescent="0.25">
      <c r="A306" s="34">
        <v>45358</v>
      </c>
      <c r="B306" s="25">
        <v>53283</v>
      </c>
      <c r="C306" s="25">
        <v>53283</v>
      </c>
    </row>
    <row r="307" spans="1:3" x14ac:dyDescent="0.25">
      <c r="A307" s="34">
        <v>45359</v>
      </c>
      <c r="B307" s="25">
        <v>3665</v>
      </c>
      <c r="C307" s="25">
        <v>3665</v>
      </c>
    </row>
    <row r="308" spans="1:3" x14ac:dyDescent="0.25">
      <c r="A308" s="34">
        <v>45360</v>
      </c>
      <c r="B308" s="25">
        <v>-5650</v>
      </c>
      <c r="C308" s="25">
        <v>-5650</v>
      </c>
    </row>
    <row r="309" spans="1:3" x14ac:dyDescent="0.25">
      <c r="A309" s="34">
        <v>45361</v>
      </c>
      <c r="B309" s="25">
        <v>44208</v>
      </c>
      <c r="C309" s="25">
        <v>44208</v>
      </c>
    </row>
    <row r="310" spans="1:3" x14ac:dyDescent="0.25">
      <c r="A310" s="34">
        <v>45362</v>
      </c>
      <c r="B310" s="25">
        <v>39691</v>
      </c>
      <c r="C310" s="25">
        <v>39691</v>
      </c>
    </row>
    <row r="311" spans="1:3" x14ac:dyDescent="0.25">
      <c r="A311" s="34">
        <v>45363</v>
      </c>
      <c r="B311" s="25">
        <v>28050</v>
      </c>
      <c r="C311" s="25">
        <v>28050</v>
      </c>
    </row>
    <row r="312" spans="1:3" x14ac:dyDescent="0.25">
      <c r="A312" s="34">
        <v>45365</v>
      </c>
      <c r="B312" s="25">
        <v>89773</v>
      </c>
      <c r="C312" s="25">
        <v>89773</v>
      </c>
    </row>
    <row r="313" spans="1:3" x14ac:dyDescent="0.25">
      <c r="A313" s="34">
        <v>45366</v>
      </c>
      <c r="B313" s="25">
        <v>15505</v>
      </c>
      <c r="C313" s="25">
        <v>15505</v>
      </c>
    </row>
    <row r="314" spans="1:3" x14ac:dyDescent="0.25">
      <c r="A314" s="34">
        <v>45367</v>
      </c>
      <c r="B314" s="25">
        <v>31362</v>
      </c>
      <c r="C314" s="25">
        <v>31362</v>
      </c>
    </row>
    <row r="315" spans="1:3" x14ac:dyDescent="0.25">
      <c r="A315" s="34">
        <v>45368</v>
      </c>
      <c r="B315" s="25">
        <v>69128</v>
      </c>
      <c r="C315" s="25">
        <v>69128</v>
      </c>
    </row>
    <row r="316" spans="1:3" x14ac:dyDescent="0.25">
      <c r="A316" s="34">
        <v>45371</v>
      </c>
      <c r="B316" s="25">
        <v>16431</v>
      </c>
      <c r="C316" s="25">
        <v>16431</v>
      </c>
    </row>
    <row r="317" spans="1:3" x14ac:dyDescent="0.25">
      <c r="A317" s="34">
        <v>45374</v>
      </c>
      <c r="B317" s="25">
        <v>5649</v>
      </c>
      <c r="C317" s="25">
        <v>5649</v>
      </c>
    </row>
    <row r="318" spans="1:3" x14ac:dyDescent="0.25">
      <c r="A318" s="34">
        <v>45375</v>
      </c>
      <c r="B318" s="25">
        <v>32469</v>
      </c>
      <c r="C318" s="25">
        <v>32469</v>
      </c>
    </row>
    <row r="319" spans="1:3" x14ac:dyDescent="0.25">
      <c r="A319" s="34">
        <v>45376</v>
      </c>
      <c r="B319" s="25">
        <v>324302</v>
      </c>
      <c r="C319" s="25">
        <v>324302</v>
      </c>
    </row>
    <row r="320" spans="1:3" x14ac:dyDescent="0.25">
      <c r="A320" s="34">
        <v>45377</v>
      </c>
      <c r="B320" s="25">
        <v>20235</v>
      </c>
      <c r="C320" s="25">
        <v>20235</v>
      </c>
    </row>
    <row r="321" spans="1:3" x14ac:dyDescent="0.25">
      <c r="A321" s="34">
        <v>45379</v>
      </c>
      <c r="B321" s="25">
        <v>31667</v>
      </c>
      <c r="C321" s="25">
        <v>31667</v>
      </c>
    </row>
    <row r="322" spans="1:3" x14ac:dyDescent="0.25">
      <c r="A322" s="34">
        <v>45380</v>
      </c>
      <c r="B322" s="25">
        <v>24777</v>
      </c>
      <c r="C322" s="25">
        <v>24777</v>
      </c>
    </row>
    <row r="323" spans="1:3" x14ac:dyDescent="0.25">
      <c r="A323" s="34">
        <v>45382</v>
      </c>
      <c r="B323" s="25">
        <v>35127</v>
      </c>
      <c r="C323" s="25">
        <v>35127</v>
      </c>
    </row>
    <row r="324" spans="1:3" x14ac:dyDescent="0.25">
      <c r="A324" s="31" t="s">
        <v>121</v>
      </c>
      <c r="B324" s="25">
        <v>3297786</v>
      </c>
      <c r="C324" s="25">
        <v>3297786</v>
      </c>
    </row>
    <row r="325" spans="1:3" x14ac:dyDescent="0.25">
      <c r="A325" s="33" t="s">
        <v>122</v>
      </c>
      <c r="B325" s="25">
        <v>817292</v>
      </c>
      <c r="C325" s="25">
        <v>817292</v>
      </c>
    </row>
    <row r="326" spans="1:3" x14ac:dyDescent="0.25">
      <c r="A326" s="34">
        <v>45383</v>
      </c>
      <c r="B326" s="25">
        <v>55094</v>
      </c>
      <c r="C326" s="25">
        <v>55094</v>
      </c>
    </row>
    <row r="327" spans="1:3" x14ac:dyDescent="0.25">
      <c r="A327" s="34">
        <v>45384</v>
      </c>
      <c r="B327" s="25">
        <v>32028</v>
      </c>
      <c r="C327" s="25">
        <v>32028</v>
      </c>
    </row>
    <row r="328" spans="1:3" x14ac:dyDescent="0.25">
      <c r="A328" s="34">
        <v>45386</v>
      </c>
      <c r="B328" s="25">
        <v>3625</v>
      </c>
      <c r="C328" s="25">
        <v>3625</v>
      </c>
    </row>
    <row r="329" spans="1:3" x14ac:dyDescent="0.25">
      <c r="A329" s="34">
        <v>45387</v>
      </c>
      <c r="B329" s="25">
        <v>22035</v>
      </c>
      <c r="C329" s="25">
        <v>22035</v>
      </c>
    </row>
    <row r="330" spans="1:3" x14ac:dyDescent="0.25">
      <c r="A330" s="34">
        <v>45390</v>
      </c>
      <c r="B330" s="25">
        <v>24813</v>
      </c>
      <c r="C330" s="25">
        <v>24813</v>
      </c>
    </row>
    <row r="331" spans="1:3" x14ac:dyDescent="0.25">
      <c r="A331" s="34">
        <v>45391</v>
      </c>
      <c r="B331" s="25">
        <v>68252</v>
      </c>
      <c r="C331" s="25">
        <v>68252</v>
      </c>
    </row>
    <row r="332" spans="1:3" x14ac:dyDescent="0.25">
      <c r="A332" s="34">
        <v>45392</v>
      </c>
      <c r="B332" s="25">
        <v>37239</v>
      </c>
      <c r="C332" s="25">
        <v>37239</v>
      </c>
    </row>
    <row r="333" spans="1:3" x14ac:dyDescent="0.25">
      <c r="A333" s="34">
        <v>45393</v>
      </c>
      <c r="B333" s="25">
        <v>43177</v>
      </c>
      <c r="C333" s="25">
        <v>43177</v>
      </c>
    </row>
    <row r="334" spans="1:3" x14ac:dyDescent="0.25">
      <c r="A334" s="34">
        <v>45394</v>
      </c>
      <c r="B334" s="25">
        <v>14889</v>
      </c>
      <c r="C334" s="25">
        <v>14889</v>
      </c>
    </row>
    <row r="335" spans="1:3" x14ac:dyDescent="0.25">
      <c r="A335" s="34">
        <v>45396</v>
      </c>
      <c r="B335" s="25">
        <v>32598</v>
      </c>
      <c r="C335" s="25">
        <v>32598</v>
      </c>
    </row>
    <row r="336" spans="1:3" x14ac:dyDescent="0.25">
      <c r="A336" s="34">
        <v>45397</v>
      </c>
      <c r="B336" s="25">
        <v>25888</v>
      </c>
      <c r="C336" s="25">
        <v>25888</v>
      </c>
    </row>
    <row r="337" spans="1:3" x14ac:dyDescent="0.25">
      <c r="A337" s="34">
        <v>45398</v>
      </c>
      <c r="B337" s="25">
        <v>46279</v>
      </c>
      <c r="C337" s="25">
        <v>46279</v>
      </c>
    </row>
    <row r="338" spans="1:3" x14ac:dyDescent="0.25">
      <c r="A338" s="34">
        <v>45400</v>
      </c>
      <c r="B338" s="25">
        <v>48402</v>
      </c>
      <c r="C338" s="25">
        <v>48402</v>
      </c>
    </row>
    <row r="339" spans="1:3" x14ac:dyDescent="0.25">
      <c r="A339" s="34">
        <v>45401</v>
      </c>
      <c r="B339" s="25">
        <v>68880</v>
      </c>
      <c r="C339" s="25">
        <v>68880</v>
      </c>
    </row>
    <row r="340" spans="1:3" x14ac:dyDescent="0.25">
      <c r="A340" s="34">
        <v>45402</v>
      </c>
      <c r="B340" s="25">
        <v>51335</v>
      </c>
      <c r="C340" s="25">
        <v>51335</v>
      </c>
    </row>
    <row r="341" spans="1:3" x14ac:dyDescent="0.25">
      <c r="A341" s="34">
        <v>45407</v>
      </c>
      <c r="B341" s="25">
        <v>118971</v>
      </c>
      <c r="C341" s="25">
        <v>118971</v>
      </c>
    </row>
    <row r="342" spans="1:3" x14ac:dyDescent="0.25">
      <c r="A342" s="34">
        <v>45408</v>
      </c>
      <c r="B342" s="25">
        <v>47073</v>
      </c>
      <c r="C342" s="25">
        <v>47073</v>
      </c>
    </row>
    <row r="343" spans="1:3" x14ac:dyDescent="0.25">
      <c r="A343" s="34">
        <v>45409</v>
      </c>
      <c r="B343" s="25">
        <v>21531</v>
      </c>
      <c r="C343" s="25">
        <v>21531</v>
      </c>
    </row>
    <row r="344" spans="1:3" x14ac:dyDescent="0.25">
      <c r="A344" s="34">
        <v>45411</v>
      </c>
      <c r="B344" s="25">
        <v>55183</v>
      </c>
      <c r="C344" s="25">
        <v>55183</v>
      </c>
    </row>
    <row r="345" spans="1:3" x14ac:dyDescent="0.25">
      <c r="A345" s="33" t="s">
        <v>123</v>
      </c>
      <c r="B345" s="25">
        <v>944675</v>
      </c>
      <c r="C345" s="25">
        <v>944675</v>
      </c>
    </row>
    <row r="346" spans="1:3" x14ac:dyDescent="0.25">
      <c r="A346" s="34">
        <v>45413</v>
      </c>
      <c r="B346" s="25">
        <v>45365</v>
      </c>
      <c r="C346" s="25">
        <v>45365</v>
      </c>
    </row>
    <row r="347" spans="1:3" x14ac:dyDescent="0.25">
      <c r="A347" s="34">
        <v>45415</v>
      </c>
      <c r="B347" s="25">
        <v>8841</v>
      </c>
      <c r="C347" s="25">
        <v>8841</v>
      </c>
    </row>
    <row r="348" spans="1:3" x14ac:dyDescent="0.25">
      <c r="A348" s="34">
        <v>45416</v>
      </c>
      <c r="B348" s="25">
        <v>57759</v>
      </c>
      <c r="C348" s="25">
        <v>57759</v>
      </c>
    </row>
    <row r="349" spans="1:3" x14ac:dyDescent="0.25">
      <c r="A349" s="34">
        <v>45417</v>
      </c>
      <c r="B349" s="25">
        <v>90982</v>
      </c>
      <c r="C349" s="25">
        <v>90982</v>
      </c>
    </row>
    <row r="350" spans="1:3" x14ac:dyDescent="0.25">
      <c r="A350" s="34">
        <v>45418</v>
      </c>
      <c r="B350" s="25">
        <v>26609</v>
      </c>
      <c r="C350" s="25">
        <v>26609</v>
      </c>
    </row>
    <row r="351" spans="1:3" x14ac:dyDescent="0.25">
      <c r="A351" s="34">
        <v>45420</v>
      </c>
      <c r="B351" s="25">
        <v>26846</v>
      </c>
      <c r="C351" s="25">
        <v>26846</v>
      </c>
    </row>
    <row r="352" spans="1:3" x14ac:dyDescent="0.25">
      <c r="A352" s="34">
        <v>45421</v>
      </c>
      <c r="B352" s="25">
        <v>8755</v>
      </c>
      <c r="C352" s="25">
        <v>8755</v>
      </c>
    </row>
    <row r="353" spans="1:3" x14ac:dyDescent="0.25">
      <c r="A353" s="34">
        <v>45423</v>
      </c>
      <c r="B353" s="25">
        <v>113566</v>
      </c>
      <c r="C353" s="25">
        <v>113566</v>
      </c>
    </row>
    <row r="354" spans="1:3" x14ac:dyDescent="0.25">
      <c r="A354" s="34">
        <v>45424</v>
      </c>
      <c r="B354" s="25">
        <v>45060</v>
      </c>
      <c r="C354" s="25">
        <v>45060</v>
      </c>
    </row>
    <row r="355" spans="1:3" x14ac:dyDescent="0.25">
      <c r="A355" s="34">
        <v>45427</v>
      </c>
      <c r="B355" s="25">
        <v>5969</v>
      </c>
      <c r="C355" s="25">
        <v>5969</v>
      </c>
    </row>
    <row r="356" spans="1:3" x14ac:dyDescent="0.25">
      <c r="A356" s="34">
        <v>45428</v>
      </c>
      <c r="B356" s="25">
        <v>27973</v>
      </c>
      <c r="C356" s="25">
        <v>27973</v>
      </c>
    </row>
    <row r="357" spans="1:3" x14ac:dyDescent="0.25">
      <c r="A357" s="34">
        <v>45429</v>
      </c>
      <c r="B357" s="25">
        <v>23006</v>
      </c>
      <c r="C357" s="25">
        <v>23006</v>
      </c>
    </row>
    <row r="358" spans="1:3" x14ac:dyDescent="0.25">
      <c r="A358" s="34">
        <v>45431</v>
      </c>
      <c r="B358" s="25">
        <v>95349</v>
      </c>
      <c r="C358" s="25">
        <v>95349</v>
      </c>
    </row>
    <row r="359" spans="1:3" x14ac:dyDescent="0.25">
      <c r="A359" s="34">
        <v>45432</v>
      </c>
      <c r="B359" s="25">
        <v>3165</v>
      </c>
      <c r="C359" s="25">
        <v>3165</v>
      </c>
    </row>
    <row r="360" spans="1:3" x14ac:dyDescent="0.25">
      <c r="A360" s="34">
        <v>45435</v>
      </c>
      <c r="B360" s="25">
        <v>16720</v>
      </c>
      <c r="C360" s="25">
        <v>16720</v>
      </c>
    </row>
    <row r="361" spans="1:3" x14ac:dyDescent="0.25">
      <c r="A361" s="34">
        <v>45436</v>
      </c>
      <c r="B361" s="25">
        <v>3443</v>
      </c>
      <c r="C361" s="25">
        <v>3443</v>
      </c>
    </row>
    <row r="362" spans="1:3" x14ac:dyDescent="0.25">
      <c r="A362" s="34">
        <v>45437</v>
      </c>
      <c r="B362" s="25">
        <v>106611</v>
      </c>
      <c r="C362" s="25">
        <v>106611</v>
      </c>
    </row>
    <row r="363" spans="1:3" x14ac:dyDescent="0.25">
      <c r="A363" s="34">
        <v>45438</v>
      </c>
      <c r="B363" s="25">
        <v>13452</v>
      </c>
      <c r="C363" s="25">
        <v>13452</v>
      </c>
    </row>
    <row r="364" spans="1:3" x14ac:dyDescent="0.25">
      <c r="A364" s="34">
        <v>45439</v>
      </c>
      <c r="B364" s="25">
        <v>79572</v>
      </c>
      <c r="C364" s="25">
        <v>79572</v>
      </c>
    </row>
    <row r="365" spans="1:3" x14ac:dyDescent="0.25">
      <c r="A365" s="34">
        <v>45440</v>
      </c>
      <c r="B365" s="25">
        <v>35560</v>
      </c>
      <c r="C365" s="25">
        <v>35560</v>
      </c>
    </row>
    <row r="366" spans="1:3" x14ac:dyDescent="0.25">
      <c r="A366" s="34">
        <v>45441</v>
      </c>
      <c r="B366" s="25">
        <v>83349</v>
      </c>
      <c r="C366" s="25">
        <v>83349</v>
      </c>
    </row>
    <row r="367" spans="1:3" x14ac:dyDescent="0.25">
      <c r="A367" s="34">
        <v>45442</v>
      </c>
      <c r="B367" s="25">
        <v>26723</v>
      </c>
      <c r="C367" s="25">
        <v>26723</v>
      </c>
    </row>
    <row r="368" spans="1:3" x14ac:dyDescent="0.25">
      <c r="A368" s="33" t="s">
        <v>124</v>
      </c>
      <c r="B368" s="25">
        <v>1535819</v>
      </c>
      <c r="C368" s="25">
        <v>1535819</v>
      </c>
    </row>
    <row r="369" spans="1:3" x14ac:dyDescent="0.25">
      <c r="A369" s="34">
        <v>45444</v>
      </c>
      <c r="B369" s="25">
        <v>21898</v>
      </c>
      <c r="C369" s="25">
        <v>21898</v>
      </c>
    </row>
    <row r="370" spans="1:3" x14ac:dyDescent="0.25">
      <c r="A370" s="34">
        <v>45445</v>
      </c>
      <c r="B370" s="25">
        <v>39841</v>
      </c>
      <c r="C370" s="25">
        <v>39841</v>
      </c>
    </row>
    <row r="371" spans="1:3" x14ac:dyDescent="0.25">
      <c r="A371" s="34">
        <v>45446</v>
      </c>
      <c r="B371" s="25">
        <v>121437</v>
      </c>
      <c r="C371" s="25">
        <v>121437</v>
      </c>
    </row>
    <row r="372" spans="1:3" x14ac:dyDescent="0.25">
      <c r="A372" s="34">
        <v>45447</v>
      </c>
      <c r="B372" s="25">
        <v>51719</v>
      </c>
      <c r="C372" s="25">
        <v>51719</v>
      </c>
    </row>
    <row r="373" spans="1:3" x14ac:dyDescent="0.25">
      <c r="A373" s="34">
        <v>45449</v>
      </c>
      <c r="B373" s="25">
        <v>41698</v>
      </c>
      <c r="C373" s="25">
        <v>41698</v>
      </c>
    </row>
    <row r="374" spans="1:3" x14ac:dyDescent="0.25">
      <c r="A374" s="34">
        <v>45450</v>
      </c>
      <c r="B374" s="25">
        <v>49075</v>
      </c>
      <c r="C374" s="25">
        <v>49075</v>
      </c>
    </row>
    <row r="375" spans="1:3" x14ac:dyDescent="0.25">
      <c r="A375" s="34">
        <v>45451</v>
      </c>
      <c r="B375" s="25">
        <v>36196</v>
      </c>
      <c r="C375" s="25">
        <v>36196</v>
      </c>
    </row>
    <row r="376" spans="1:3" x14ac:dyDescent="0.25">
      <c r="A376" s="34">
        <v>45453</v>
      </c>
      <c r="B376" s="25">
        <v>58128</v>
      </c>
      <c r="C376" s="25">
        <v>58128</v>
      </c>
    </row>
    <row r="377" spans="1:3" x14ac:dyDescent="0.25">
      <c r="A377" s="34">
        <v>45454</v>
      </c>
      <c r="B377" s="25">
        <v>82435</v>
      </c>
      <c r="C377" s="25">
        <v>82435</v>
      </c>
    </row>
    <row r="378" spans="1:3" x14ac:dyDescent="0.25">
      <c r="A378" s="34">
        <v>45455</v>
      </c>
      <c r="B378" s="25">
        <v>34547</v>
      </c>
      <c r="C378" s="25">
        <v>34547</v>
      </c>
    </row>
    <row r="379" spans="1:3" x14ac:dyDescent="0.25">
      <c r="A379" s="34">
        <v>45457</v>
      </c>
      <c r="B379" s="25">
        <v>38569</v>
      </c>
      <c r="C379" s="25">
        <v>38569</v>
      </c>
    </row>
    <row r="380" spans="1:3" x14ac:dyDescent="0.25">
      <c r="A380" s="34">
        <v>45459</v>
      </c>
      <c r="B380" s="25">
        <v>36137</v>
      </c>
      <c r="C380" s="25">
        <v>36137</v>
      </c>
    </row>
    <row r="381" spans="1:3" x14ac:dyDescent="0.25">
      <c r="A381" s="34">
        <v>45460</v>
      </c>
      <c r="B381" s="25">
        <v>34795</v>
      </c>
      <c r="C381" s="25">
        <v>34795</v>
      </c>
    </row>
    <row r="382" spans="1:3" x14ac:dyDescent="0.25">
      <c r="A382" s="34">
        <v>45462</v>
      </c>
      <c r="B382" s="25">
        <v>33034</v>
      </c>
      <c r="C382" s="25">
        <v>33034</v>
      </c>
    </row>
    <row r="383" spans="1:3" x14ac:dyDescent="0.25">
      <c r="A383" s="34">
        <v>45463</v>
      </c>
      <c r="B383" s="25">
        <v>168554</v>
      </c>
      <c r="C383" s="25">
        <v>168554</v>
      </c>
    </row>
    <row r="384" spans="1:3" x14ac:dyDescent="0.25">
      <c r="A384" s="34">
        <v>45466</v>
      </c>
      <c r="B384" s="25">
        <v>58560</v>
      </c>
      <c r="C384" s="25">
        <v>58560</v>
      </c>
    </row>
    <row r="385" spans="1:3" x14ac:dyDescent="0.25">
      <c r="A385" s="34">
        <v>45467</v>
      </c>
      <c r="B385" s="25">
        <v>91530</v>
      </c>
      <c r="C385" s="25">
        <v>91530</v>
      </c>
    </row>
    <row r="386" spans="1:3" x14ac:dyDescent="0.25">
      <c r="A386" s="34">
        <v>45468</v>
      </c>
      <c r="B386" s="25">
        <v>175024</v>
      </c>
      <c r="C386" s="25">
        <v>175024</v>
      </c>
    </row>
    <row r="387" spans="1:3" x14ac:dyDescent="0.25">
      <c r="A387" s="34">
        <v>45469</v>
      </c>
      <c r="B387" s="25">
        <v>83196</v>
      </c>
      <c r="C387" s="25">
        <v>83196</v>
      </c>
    </row>
    <row r="388" spans="1:3" x14ac:dyDescent="0.25">
      <c r="A388" s="34">
        <v>45470</v>
      </c>
      <c r="B388" s="25">
        <v>52577</v>
      </c>
      <c r="C388" s="25">
        <v>52577</v>
      </c>
    </row>
    <row r="389" spans="1:3" x14ac:dyDescent="0.25">
      <c r="A389" s="34">
        <v>45471</v>
      </c>
      <c r="B389" s="25">
        <v>83373</v>
      </c>
      <c r="C389" s="25">
        <v>83373</v>
      </c>
    </row>
    <row r="390" spans="1:3" x14ac:dyDescent="0.25">
      <c r="A390" s="34">
        <v>45472</v>
      </c>
      <c r="B390" s="25">
        <v>54058</v>
      </c>
      <c r="C390" s="25">
        <v>54058</v>
      </c>
    </row>
    <row r="391" spans="1:3" x14ac:dyDescent="0.25">
      <c r="A391" s="34">
        <v>45473</v>
      </c>
      <c r="B391" s="25">
        <v>89438</v>
      </c>
      <c r="C391" s="25">
        <v>89438</v>
      </c>
    </row>
    <row r="392" spans="1:3" x14ac:dyDescent="0.25">
      <c r="A392" s="31" t="s">
        <v>125</v>
      </c>
      <c r="B392" s="25">
        <v>2948494</v>
      </c>
      <c r="C392" s="25">
        <v>2948494</v>
      </c>
    </row>
    <row r="393" spans="1:3" x14ac:dyDescent="0.25">
      <c r="A393" s="33" t="s">
        <v>126</v>
      </c>
      <c r="B393" s="25">
        <v>1045264</v>
      </c>
      <c r="C393" s="25">
        <v>1045264</v>
      </c>
    </row>
    <row r="394" spans="1:3" x14ac:dyDescent="0.25">
      <c r="A394" s="34">
        <v>45474</v>
      </c>
      <c r="B394" s="25">
        <v>13613</v>
      </c>
      <c r="C394" s="25">
        <v>13613</v>
      </c>
    </row>
    <row r="395" spans="1:3" x14ac:dyDescent="0.25">
      <c r="A395" s="34">
        <v>45475</v>
      </c>
      <c r="B395" s="25">
        <v>74323</v>
      </c>
      <c r="C395" s="25">
        <v>74323</v>
      </c>
    </row>
    <row r="396" spans="1:3" x14ac:dyDescent="0.25">
      <c r="A396" s="34">
        <v>45476</v>
      </c>
      <c r="B396" s="25">
        <v>52028</v>
      </c>
      <c r="C396" s="25">
        <v>52028</v>
      </c>
    </row>
    <row r="397" spans="1:3" x14ac:dyDescent="0.25">
      <c r="A397" s="34">
        <v>45477</v>
      </c>
      <c r="B397" s="25">
        <v>25053</v>
      </c>
      <c r="C397" s="25">
        <v>25053</v>
      </c>
    </row>
    <row r="398" spans="1:3" x14ac:dyDescent="0.25">
      <c r="A398" s="34">
        <v>45478</v>
      </c>
      <c r="B398" s="25">
        <v>25880</v>
      </c>
      <c r="C398" s="25">
        <v>25880</v>
      </c>
    </row>
    <row r="399" spans="1:3" x14ac:dyDescent="0.25">
      <c r="A399" s="34">
        <v>45480</v>
      </c>
      <c r="B399" s="25">
        <v>57580</v>
      </c>
      <c r="C399" s="25">
        <v>57580</v>
      </c>
    </row>
    <row r="400" spans="1:3" x14ac:dyDescent="0.25">
      <c r="A400" s="34">
        <v>45482</v>
      </c>
      <c r="B400" s="25">
        <v>35301</v>
      </c>
      <c r="C400" s="25">
        <v>35301</v>
      </c>
    </row>
    <row r="401" spans="1:3" x14ac:dyDescent="0.25">
      <c r="A401" s="34">
        <v>45483</v>
      </c>
      <c r="B401" s="25">
        <v>22013</v>
      </c>
      <c r="C401" s="25">
        <v>22013</v>
      </c>
    </row>
    <row r="402" spans="1:3" x14ac:dyDescent="0.25">
      <c r="A402" s="34">
        <v>45484</v>
      </c>
      <c r="B402" s="25">
        <v>-3939</v>
      </c>
      <c r="C402" s="25">
        <v>-3939</v>
      </c>
    </row>
    <row r="403" spans="1:3" x14ac:dyDescent="0.25">
      <c r="A403" s="34">
        <v>45485</v>
      </c>
      <c r="B403" s="25">
        <v>31159</v>
      </c>
      <c r="C403" s="25">
        <v>31159</v>
      </c>
    </row>
    <row r="404" spans="1:3" x14ac:dyDescent="0.25">
      <c r="A404" s="34">
        <v>45487</v>
      </c>
      <c r="B404" s="25">
        <v>50675</v>
      </c>
      <c r="C404" s="25">
        <v>50675</v>
      </c>
    </row>
    <row r="405" spans="1:3" x14ac:dyDescent="0.25">
      <c r="A405" s="34">
        <v>45488</v>
      </c>
      <c r="B405" s="25">
        <v>53980</v>
      </c>
      <c r="C405" s="25">
        <v>53980</v>
      </c>
    </row>
    <row r="406" spans="1:3" x14ac:dyDescent="0.25">
      <c r="A406" s="34">
        <v>45490</v>
      </c>
      <c r="B406" s="25">
        <v>79812</v>
      </c>
      <c r="C406" s="25">
        <v>79812</v>
      </c>
    </row>
    <row r="407" spans="1:3" x14ac:dyDescent="0.25">
      <c r="A407" s="34">
        <v>45491</v>
      </c>
      <c r="B407" s="25">
        <v>26807</v>
      </c>
      <c r="C407" s="25">
        <v>26807</v>
      </c>
    </row>
    <row r="408" spans="1:3" x14ac:dyDescent="0.25">
      <c r="A408" s="34">
        <v>45492</v>
      </c>
      <c r="B408" s="25">
        <v>76608</v>
      </c>
      <c r="C408" s="25">
        <v>76608</v>
      </c>
    </row>
    <row r="409" spans="1:3" x14ac:dyDescent="0.25">
      <c r="A409" s="34">
        <v>45493</v>
      </c>
      <c r="B409" s="25">
        <v>50970</v>
      </c>
      <c r="C409" s="25">
        <v>50970</v>
      </c>
    </row>
    <row r="410" spans="1:3" x14ac:dyDescent="0.25">
      <c r="A410" s="34">
        <v>45496</v>
      </c>
      <c r="B410" s="25">
        <v>58663</v>
      </c>
      <c r="C410" s="25">
        <v>58663</v>
      </c>
    </row>
    <row r="411" spans="1:3" x14ac:dyDescent="0.25">
      <c r="A411" s="34">
        <v>45498</v>
      </c>
      <c r="B411" s="25">
        <v>145972</v>
      </c>
      <c r="C411" s="25">
        <v>145972</v>
      </c>
    </row>
    <row r="412" spans="1:3" x14ac:dyDescent="0.25">
      <c r="A412" s="34">
        <v>45499</v>
      </c>
      <c r="B412" s="25">
        <v>25283</v>
      </c>
      <c r="C412" s="25">
        <v>25283</v>
      </c>
    </row>
    <row r="413" spans="1:3" x14ac:dyDescent="0.25">
      <c r="A413" s="34">
        <v>45500</v>
      </c>
      <c r="B413" s="25">
        <v>35644</v>
      </c>
      <c r="C413" s="25">
        <v>35644</v>
      </c>
    </row>
    <row r="414" spans="1:3" x14ac:dyDescent="0.25">
      <c r="A414" s="34">
        <v>45501</v>
      </c>
      <c r="B414" s="25">
        <v>72058</v>
      </c>
      <c r="C414" s="25">
        <v>72058</v>
      </c>
    </row>
    <row r="415" spans="1:3" x14ac:dyDescent="0.25">
      <c r="A415" s="34">
        <v>45502</v>
      </c>
      <c r="B415" s="25">
        <v>2831</v>
      </c>
      <c r="C415" s="25">
        <v>2831</v>
      </c>
    </row>
    <row r="416" spans="1:3" x14ac:dyDescent="0.25">
      <c r="A416" s="34">
        <v>45504</v>
      </c>
      <c r="B416" s="25">
        <v>32950</v>
      </c>
      <c r="C416" s="25">
        <v>32950</v>
      </c>
    </row>
    <row r="417" spans="1:3" x14ac:dyDescent="0.25">
      <c r="A417" s="33" t="s">
        <v>127</v>
      </c>
      <c r="B417" s="25">
        <v>1074501</v>
      </c>
      <c r="C417" s="25">
        <v>1074501</v>
      </c>
    </row>
    <row r="418" spans="1:3" x14ac:dyDescent="0.25">
      <c r="A418" s="34">
        <v>45505</v>
      </c>
      <c r="B418" s="25">
        <v>21970</v>
      </c>
      <c r="C418" s="25">
        <v>21970</v>
      </c>
    </row>
    <row r="419" spans="1:3" x14ac:dyDescent="0.25">
      <c r="A419" s="34">
        <v>45507</v>
      </c>
      <c r="B419" s="25">
        <v>24943</v>
      </c>
      <c r="C419" s="25">
        <v>24943</v>
      </c>
    </row>
    <row r="420" spans="1:3" x14ac:dyDescent="0.25">
      <c r="A420" s="34">
        <v>45508</v>
      </c>
      <c r="B420" s="25">
        <v>62136</v>
      </c>
      <c r="C420" s="25">
        <v>62136</v>
      </c>
    </row>
    <row r="421" spans="1:3" x14ac:dyDescent="0.25">
      <c r="A421" s="34">
        <v>45509</v>
      </c>
      <c r="B421" s="25">
        <v>75563</v>
      </c>
      <c r="C421" s="25">
        <v>75563</v>
      </c>
    </row>
    <row r="422" spans="1:3" x14ac:dyDescent="0.25">
      <c r="A422" s="34">
        <v>45510</v>
      </c>
      <c r="B422" s="25">
        <v>40350</v>
      </c>
      <c r="C422" s="25">
        <v>40350</v>
      </c>
    </row>
    <row r="423" spans="1:3" x14ac:dyDescent="0.25">
      <c r="A423" s="34">
        <v>45511</v>
      </c>
      <c r="B423" s="25">
        <v>26560</v>
      </c>
      <c r="C423" s="25">
        <v>26560</v>
      </c>
    </row>
    <row r="424" spans="1:3" x14ac:dyDescent="0.25">
      <c r="A424" s="34">
        <v>45512</v>
      </c>
      <c r="B424" s="25">
        <v>31040</v>
      </c>
      <c r="C424" s="25">
        <v>31040</v>
      </c>
    </row>
    <row r="425" spans="1:3" x14ac:dyDescent="0.25">
      <c r="A425" s="34">
        <v>45513</v>
      </c>
      <c r="B425" s="25">
        <v>28231</v>
      </c>
      <c r="C425" s="25">
        <v>28231</v>
      </c>
    </row>
    <row r="426" spans="1:3" x14ac:dyDescent="0.25">
      <c r="A426" s="34">
        <v>45514</v>
      </c>
      <c r="B426" s="25">
        <v>76666</v>
      </c>
      <c r="C426" s="25">
        <v>76666</v>
      </c>
    </row>
    <row r="427" spans="1:3" x14ac:dyDescent="0.25">
      <c r="A427" s="34">
        <v>45515</v>
      </c>
      <c r="B427" s="25">
        <v>45600</v>
      </c>
      <c r="C427" s="25">
        <v>45600</v>
      </c>
    </row>
    <row r="428" spans="1:3" x14ac:dyDescent="0.25">
      <c r="A428" s="34">
        <v>45516</v>
      </c>
      <c r="B428" s="25">
        <v>71048</v>
      </c>
      <c r="C428" s="25">
        <v>71048</v>
      </c>
    </row>
    <row r="429" spans="1:3" x14ac:dyDescent="0.25">
      <c r="A429" s="34">
        <v>45519</v>
      </c>
      <c r="B429" s="25">
        <v>10439</v>
      </c>
      <c r="C429" s="25">
        <v>10439</v>
      </c>
    </row>
    <row r="430" spans="1:3" x14ac:dyDescent="0.25">
      <c r="A430" s="34">
        <v>45520</v>
      </c>
      <c r="B430" s="25">
        <v>37153</v>
      </c>
      <c r="C430" s="25">
        <v>37153</v>
      </c>
    </row>
    <row r="431" spans="1:3" x14ac:dyDescent="0.25">
      <c r="A431" s="34">
        <v>45521</v>
      </c>
      <c r="B431" s="25">
        <v>26695</v>
      </c>
      <c r="C431" s="25">
        <v>26695</v>
      </c>
    </row>
    <row r="432" spans="1:3" x14ac:dyDescent="0.25">
      <c r="A432" s="34">
        <v>45522</v>
      </c>
      <c r="B432" s="25">
        <v>77237</v>
      </c>
      <c r="C432" s="25">
        <v>77237</v>
      </c>
    </row>
    <row r="433" spans="1:3" x14ac:dyDescent="0.25">
      <c r="A433" s="34">
        <v>45523</v>
      </c>
      <c r="B433" s="25">
        <v>21800</v>
      </c>
      <c r="C433" s="25">
        <v>21800</v>
      </c>
    </row>
    <row r="434" spans="1:3" x14ac:dyDescent="0.25">
      <c r="A434" s="34">
        <v>45524</v>
      </c>
      <c r="B434" s="25">
        <v>36925</v>
      </c>
      <c r="C434" s="25">
        <v>36925</v>
      </c>
    </row>
    <row r="435" spans="1:3" x14ac:dyDescent="0.25">
      <c r="A435" s="34">
        <v>45528</v>
      </c>
      <c r="B435" s="25">
        <v>40937</v>
      </c>
      <c r="C435" s="25">
        <v>40937</v>
      </c>
    </row>
    <row r="436" spans="1:3" x14ac:dyDescent="0.25">
      <c r="A436" s="34">
        <v>45529</v>
      </c>
      <c r="B436" s="25">
        <v>170886</v>
      </c>
      <c r="C436" s="25">
        <v>170886</v>
      </c>
    </row>
    <row r="437" spans="1:3" x14ac:dyDescent="0.25">
      <c r="A437" s="34">
        <v>45530</v>
      </c>
      <c r="B437" s="25">
        <v>72127</v>
      </c>
      <c r="C437" s="25">
        <v>72127</v>
      </c>
    </row>
    <row r="438" spans="1:3" x14ac:dyDescent="0.25">
      <c r="A438" s="34">
        <v>45531</v>
      </c>
      <c r="B438" s="25">
        <v>28197</v>
      </c>
      <c r="C438" s="25">
        <v>28197</v>
      </c>
    </row>
    <row r="439" spans="1:3" x14ac:dyDescent="0.25">
      <c r="A439" s="34">
        <v>45533</v>
      </c>
      <c r="B439" s="25">
        <v>43154</v>
      </c>
      <c r="C439" s="25">
        <v>43154</v>
      </c>
    </row>
    <row r="440" spans="1:3" x14ac:dyDescent="0.25">
      <c r="A440" s="34">
        <v>45534</v>
      </c>
      <c r="B440" s="25">
        <v>4844</v>
      </c>
      <c r="C440" s="25">
        <v>4844</v>
      </c>
    </row>
    <row r="441" spans="1:3" x14ac:dyDescent="0.25">
      <c r="A441" s="33" t="s">
        <v>128</v>
      </c>
      <c r="B441" s="25">
        <v>828729</v>
      </c>
      <c r="C441" s="25">
        <v>828729</v>
      </c>
    </row>
    <row r="442" spans="1:3" x14ac:dyDescent="0.25">
      <c r="A442" s="34">
        <v>45536</v>
      </c>
      <c r="B442" s="25">
        <v>30477</v>
      </c>
      <c r="C442" s="25">
        <v>30477</v>
      </c>
    </row>
    <row r="443" spans="1:3" x14ac:dyDescent="0.25">
      <c r="A443" s="34">
        <v>45537</v>
      </c>
      <c r="B443" s="25">
        <v>14163</v>
      </c>
      <c r="C443" s="25">
        <v>14163</v>
      </c>
    </row>
    <row r="444" spans="1:3" x14ac:dyDescent="0.25">
      <c r="A444" s="34">
        <v>45538</v>
      </c>
      <c r="B444" s="25">
        <v>5555</v>
      </c>
      <c r="C444" s="25">
        <v>5555</v>
      </c>
    </row>
    <row r="445" spans="1:3" x14ac:dyDescent="0.25">
      <c r="A445" s="34">
        <v>45539</v>
      </c>
      <c r="B445" s="25">
        <v>31178</v>
      </c>
      <c r="C445" s="25">
        <v>31178</v>
      </c>
    </row>
    <row r="446" spans="1:3" x14ac:dyDescent="0.25">
      <c r="A446" s="34">
        <v>45541</v>
      </c>
      <c r="B446" s="25">
        <v>96580</v>
      </c>
      <c r="C446" s="25">
        <v>96580</v>
      </c>
    </row>
    <row r="447" spans="1:3" x14ac:dyDescent="0.25">
      <c r="A447" s="34">
        <v>45543</v>
      </c>
      <c r="B447" s="25">
        <v>12346</v>
      </c>
      <c r="C447" s="25">
        <v>12346</v>
      </c>
    </row>
    <row r="448" spans="1:3" x14ac:dyDescent="0.25">
      <c r="A448" s="34">
        <v>45545</v>
      </c>
      <c r="B448" s="25">
        <v>8003</v>
      </c>
      <c r="C448" s="25">
        <v>8003</v>
      </c>
    </row>
    <row r="449" spans="1:3" x14ac:dyDescent="0.25">
      <c r="A449" s="34">
        <v>45547</v>
      </c>
      <c r="B449" s="25">
        <v>64749</v>
      </c>
      <c r="C449" s="25">
        <v>64749</v>
      </c>
    </row>
    <row r="450" spans="1:3" x14ac:dyDescent="0.25">
      <c r="A450" s="34">
        <v>45549</v>
      </c>
      <c r="B450" s="25">
        <v>119355</v>
      </c>
      <c r="C450" s="25">
        <v>119355</v>
      </c>
    </row>
    <row r="451" spans="1:3" x14ac:dyDescent="0.25">
      <c r="A451" s="34">
        <v>45550</v>
      </c>
      <c r="B451" s="25">
        <v>8985</v>
      </c>
      <c r="C451" s="25">
        <v>8985</v>
      </c>
    </row>
    <row r="452" spans="1:3" x14ac:dyDescent="0.25">
      <c r="A452" s="34">
        <v>45551</v>
      </c>
      <c r="B452" s="25">
        <v>46741</v>
      </c>
      <c r="C452" s="25">
        <v>46741</v>
      </c>
    </row>
    <row r="453" spans="1:3" x14ac:dyDescent="0.25">
      <c r="A453" s="34">
        <v>45552</v>
      </c>
      <c r="B453" s="25">
        <v>49577</v>
      </c>
      <c r="C453" s="25">
        <v>49577</v>
      </c>
    </row>
    <row r="454" spans="1:3" x14ac:dyDescent="0.25">
      <c r="A454" s="34">
        <v>45554</v>
      </c>
      <c r="B454" s="25">
        <v>45689</v>
      </c>
      <c r="C454" s="25">
        <v>45689</v>
      </c>
    </row>
    <row r="455" spans="1:3" x14ac:dyDescent="0.25">
      <c r="A455" s="34">
        <v>45558</v>
      </c>
      <c r="B455" s="25">
        <v>145275</v>
      </c>
      <c r="C455" s="25">
        <v>145275</v>
      </c>
    </row>
    <row r="456" spans="1:3" x14ac:dyDescent="0.25">
      <c r="A456" s="34">
        <v>45560</v>
      </c>
      <c r="B456" s="25">
        <v>99645</v>
      </c>
      <c r="C456" s="25">
        <v>99645</v>
      </c>
    </row>
    <row r="457" spans="1:3" x14ac:dyDescent="0.25">
      <c r="A457" s="34">
        <v>45561</v>
      </c>
      <c r="B457" s="25">
        <v>31177</v>
      </c>
      <c r="C457" s="25">
        <v>31177</v>
      </c>
    </row>
    <row r="458" spans="1:3" x14ac:dyDescent="0.25">
      <c r="A458" s="34">
        <v>45563</v>
      </c>
      <c r="B458" s="25">
        <v>18046</v>
      </c>
      <c r="C458" s="25">
        <v>18046</v>
      </c>
    </row>
    <row r="459" spans="1:3" x14ac:dyDescent="0.25">
      <c r="A459" s="34">
        <v>45564</v>
      </c>
      <c r="B459" s="25">
        <v>1188</v>
      </c>
      <c r="C459" s="25">
        <v>1188</v>
      </c>
    </row>
    <row r="460" spans="1:3" x14ac:dyDescent="0.25">
      <c r="A460" s="31" t="s">
        <v>129</v>
      </c>
      <c r="B460" s="25">
        <v>3393355</v>
      </c>
      <c r="C460" s="25">
        <v>3393355</v>
      </c>
    </row>
    <row r="461" spans="1:3" x14ac:dyDescent="0.25">
      <c r="A461" s="33" t="s">
        <v>130</v>
      </c>
      <c r="B461" s="25">
        <v>851954</v>
      </c>
      <c r="C461" s="25">
        <v>851954</v>
      </c>
    </row>
    <row r="462" spans="1:3" x14ac:dyDescent="0.25">
      <c r="A462" s="34">
        <v>45566</v>
      </c>
      <c r="B462" s="25">
        <v>50523</v>
      </c>
      <c r="C462" s="25">
        <v>50523</v>
      </c>
    </row>
    <row r="463" spans="1:3" x14ac:dyDescent="0.25">
      <c r="A463" s="34">
        <v>45567</v>
      </c>
      <c r="B463" s="25">
        <v>62672</v>
      </c>
      <c r="C463" s="25">
        <v>62672</v>
      </c>
    </row>
    <row r="464" spans="1:3" x14ac:dyDescent="0.25">
      <c r="A464" s="34">
        <v>45568</v>
      </c>
      <c r="B464" s="25">
        <v>38755</v>
      </c>
      <c r="C464" s="25">
        <v>38755</v>
      </c>
    </row>
    <row r="465" spans="1:3" x14ac:dyDescent="0.25">
      <c r="A465" s="34">
        <v>45569</v>
      </c>
      <c r="B465" s="25">
        <v>32206</v>
      </c>
      <c r="C465" s="25">
        <v>32206</v>
      </c>
    </row>
    <row r="466" spans="1:3" x14ac:dyDescent="0.25">
      <c r="A466" s="34">
        <v>45571</v>
      </c>
      <c r="B466" s="25">
        <v>78389</v>
      </c>
      <c r="C466" s="25">
        <v>78389</v>
      </c>
    </row>
    <row r="467" spans="1:3" x14ac:dyDescent="0.25">
      <c r="A467" s="34">
        <v>45572</v>
      </c>
      <c r="B467" s="25">
        <v>43997</v>
      </c>
      <c r="C467" s="25">
        <v>43997</v>
      </c>
    </row>
    <row r="468" spans="1:3" x14ac:dyDescent="0.25">
      <c r="A468" s="34">
        <v>45573</v>
      </c>
      <c r="B468" s="25">
        <v>36539</v>
      </c>
      <c r="C468" s="25">
        <v>36539</v>
      </c>
    </row>
    <row r="469" spans="1:3" x14ac:dyDescent="0.25">
      <c r="A469" s="34">
        <v>45574</v>
      </c>
      <c r="B469" s="25">
        <v>58249</v>
      </c>
      <c r="C469" s="25">
        <v>58249</v>
      </c>
    </row>
    <row r="470" spans="1:3" x14ac:dyDescent="0.25">
      <c r="A470" s="34">
        <v>45576</v>
      </c>
      <c r="B470" s="25">
        <v>27359</v>
      </c>
      <c r="C470" s="25">
        <v>27359</v>
      </c>
    </row>
    <row r="471" spans="1:3" x14ac:dyDescent="0.25">
      <c r="A471" s="34">
        <v>45577</v>
      </c>
      <c r="B471" s="25">
        <v>29271</v>
      </c>
      <c r="C471" s="25">
        <v>29271</v>
      </c>
    </row>
    <row r="472" spans="1:3" x14ac:dyDescent="0.25">
      <c r="A472" s="34">
        <v>45579</v>
      </c>
      <c r="B472" s="25">
        <v>41723</v>
      </c>
      <c r="C472" s="25">
        <v>41723</v>
      </c>
    </row>
    <row r="473" spans="1:3" x14ac:dyDescent="0.25">
      <c r="A473" s="34">
        <v>45582</v>
      </c>
      <c r="B473" s="25">
        <v>30535</v>
      </c>
      <c r="C473" s="25">
        <v>30535</v>
      </c>
    </row>
    <row r="474" spans="1:3" x14ac:dyDescent="0.25">
      <c r="A474" s="34">
        <v>45584</v>
      </c>
      <c r="B474" s="25">
        <v>49181</v>
      </c>
      <c r="C474" s="25">
        <v>49181</v>
      </c>
    </row>
    <row r="475" spans="1:3" x14ac:dyDescent="0.25">
      <c r="A475" s="34">
        <v>45588</v>
      </c>
      <c r="B475" s="25">
        <v>62976</v>
      </c>
      <c r="C475" s="25">
        <v>62976</v>
      </c>
    </row>
    <row r="476" spans="1:3" x14ac:dyDescent="0.25">
      <c r="A476" s="34">
        <v>45589</v>
      </c>
      <c r="B476" s="25">
        <v>32812</v>
      </c>
      <c r="C476" s="25">
        <v>32812</v>
      </c>
    </row>
    <row r="477" spans="1:3" x14ac:dyDescent="0.25">
      <c r="A477" s="34">
        <v>45590</v>
      </c>
      <c r="B477" s="25">
        <v>100998</v>
      </c>
      <c r="C477" s="25">
        <v>100998</v>
      </c>
    </row>
    <row r="478" spans="1:3" x14ac:dyDescent="0.25">
      <c r="A478" s="34">
        <v>45591</v>
      </c>
      <c r="B478" s="25">
        <v>11615</v>
      </c>
      <c r="C478" s="25">
        <v>11615</v>
      </c>
    </row>
    <row r="479" spans="1:3" x14ac:dyDescent="0.25">
      <c r="A479" s="34">
        <v>45592</v>
      </c>
      <c r="B479" s="25">
        <v>19546</v>
      </c>
      <c r="C479" s="25">
        <v>19546</v>
      </c>
    </row>
    <row r="480" spans="1:3" x14ac:dyDescent="0.25">
      <c r="A480" s="34">
        <v>45594</v>
      </c>
      <c r="B480" s="25">
        <v>29323</v>
      </c>
      <c r="C480" s="25">
        <v>29323</v>
      </c>
    </row>
    <row r="481" spans="1:3" x14ac:dyDescent="0.25">
      <c r="A481" s="34">
        <v>45595</v>
      </c>
      <c r="B481" s="25">
        <v>10302</v>
      </c>
      <c r="C481" s="25">
        <v>10302</v>
      </c>
    </row>
    <row r="482" spans="1:3" x14ac:dyDescent="0.25">
      <c r="A482" s="34">
        <v>45596</v>
      </c>
      <c r="B482" s="25">
        <v>4983</v>
      </c>
      <c r="C482" s="25">
        <v>4983</v>
      </c>
    </row>
    <row r="483" spans="1:3" x14ac:dyDescent="0.25">
      <c r="A483" s="33" t="s">
        <v>131</v>
      </c>
      <c r="B483" s="25">
        <v>1180212</v>
      </c>
      <c r="C483" s="25">
        <v>1180212</v>
      </c>
    </row>
    <row r="484" spans="1:3" x14ac:dyDescent="0.25">
      <c r="A484" s="34">
        <v>45597</v>
      </c>
      <c r="B484" s="25">
        <v>49816</v>
      </c>
      <c r="C484" s="25">
        <v>49816</v>
      </c>
    </row>
    <row r="485" spans="1:3" x14ac:dyDescent="0.25">
      <c r="A485" s="34">
        <v>45598</v>
      </c>
      <c r="B485" s="25">
        <v>45380</v>
      </c>
      <c r="C485" s="25">
        <v>45380</v>
      </c>
    </row>
    <row r="486" spans="1:3" x14ac:dyDescent="0.25">
      <c r="A486" s="34">
        <v>45599</v>
      </c>
      <c r="B486" s="25">
        <v>20983</v>
      </c>
      <c r="C486" s="25">
        <v>20983</v>
      </c>
    </row>
    <row r="487" spans="1:3" x14ac:dyDescent="0.25">
      <c r="A487" s="34">
        <v>45600</v>
      </c>
      <c r="B487" s="25">
        <v>15248</v>
      </c>
      <c r="C487" s="25">
        <v>15248</v>
      </c>
    </row>
    <row r="488" spans="1:3" x14ac:dyDescent="0.25">
      <c r="A488" s="34">
        <v>45601</v>
      </c>
      <c r="B488" s="25">
        <v>11583</v>
      </c>
      <c r="C488" s="25">
        <v>11583</v>
      </c>
    </row>
    <row r="489" spans="1:3" x14ac:dyDescent="0.25">
      <c r="A489" s="34">
        <v>45602</v>
      </c>
      <c r="B489" s="25">
        <v>10685</v>
      </c>
      <c r="C489" s="25">
        <v>10685</v>
      </c>
    </row>
    <row r="490" spans="1:3" x14ac:dyDescent="0.25">
      <c r="A490" s="34">
        <v>45604</v>
      </c>
      <c r="B490" s="25">
        <v>85026</v>
      </c>
      <c r="C490" s="25">
        <v>85026</v>
      </c>
    </row>
    <row r="491" spans="1:3" x14ac:dyDescent="0.25">
      <c r="A491" s="34">
        <v>45605</v>
      </c>
      <c r="B491" s="25">
        <v>70985</v>
      </c>
      <c r="C491" s="25">
        <v>70985</v>
      </c>
    </row>
    <row r="492" spans="1:3" x14ac:dyDescent="0.25">
      <c r="A492" s="34">
        <v>45606</v>
      </c>
      <c r="B492" s="25">
        <v>61048</v>
      </c>
      <c r="C492" s="25">
        <v>61048</v>
      </c>
    </row>
    <row r="493" spans="1:3" x14ac:dyDescent="0.25">
      <c r="A493" s="34">
        <v>45607</v>
      </c>
      <c r="B493" s="25">
        <v>39776</v>
      </c>
      <c r="C493" s="25">
        <v>39776</v>
      </c>
    </row>
    <row r="494" spans="1:3" x14ac:dyDescent="0.25">
      <c r="A494" s="34">
        <v>45608</v>
      </c>
      <c r="B494" s="25">
        <v>11641</v>
      </c>
      <c r="C494" s="25">
        <v>11641</v>
      </c>
    </row>
    <row r="495" spans="1:3" x14ac:dyDescent="0.25">
      <c r="A495" s="34">
        <v>45611</v>
      </c>
      <c r="B495" s="25">
        <v>37504</v>
      </c>
      <c r="C495" s="25">
        <v>37504</v>
      </c>
    </row>
    <row r="496" spans="1:3" x14ac:dyDescent="0.25">
      <c r="A496" s="34">
        <v>45612</v>
      </c>
      <c r="B496" s="25">
        <v>54164</v>
      </c>
      <c r="C496" s="25">
        <v>54164</v>
      </c>
    </row>
    <row r="497" spans="1:3" x14ac:dyDescent="0.25">
      <c r="A497" s="34">
        <v>45614</v>
      </c>
      <c r="B497" s="25">
        <v>55168</v>
      </c>
      <c r="C497" s="25">
        <v>55168</v>
      </c>
    </row>
    <row r="498" spans="1:3" x14ac:dyDescent="0.25">
      <c r="A498" s="34">
        <v>45615</v>
      </c>
      <c r="B498" s="25">
        <v>18405</v>
      </c>
      <c r="C498" s="25">
        <v>18405</v>
      </c>
    </row>
    <row r="499" spans="1:3" x14ac:dyDescent="0.25">
      <c r="A499" s="34">
        <v>45616</v>
      </c>
      <c r="B499" s="25">
        <v>70597</v>
      </c>
      <c r="C499" s="25">
        <v>70597</v>
      </c>
    </row>
    <row r="500" spans="1:3" x14ac:dyDescent="0.25">
      <c r="A500" s="34">
        <v>45619</v>
      </c>
      <c r="B500" s="25">
        <v>83541</v>
      </c>
      <c r="C500" s="25">
        <v>83541</v>
      </c>
    </row>
    <row r="501" spans="1:3" x14ac:dyDescent="0.25">
      <c r="A501" s="34">
        <v>45620</v>
      </c>
      <c r="B501" s="25">
        <v>20734</v>
      </c>
      <c r="C501" s="25">
        <v>20734</v>
      </c>
    </row>
    <row r="502" spans="1:3" x14ac:dyDescent="0.25">
      <c r="A502" s="34">
        <v>45621</v>
      </c>
      <c r="B502" s="25">
        <v>146979</v>
      </c>
      <c r="C502" s="25">
        <v>146979</v>
      </c>
    </row>
    <row r="503" spans="1:3" x14ac:dyDescent="0.25">
      <c r="A503" s="34">
        <v>45622</v>
      </c>
      <c r="B503" s="25">
        <v>101380</v>
      </c>
      <c r="C503" s="25">
        <v>101380</v>
      </c>
    </row>
    <row r="504" spans="1:3" x14ac:dyDescent="0.25">
      <c r="A504" s="34">
        <v>45623</v>
      </c>
      <c r="B504" s="25">
        <v>42691</v>
      </c>
      <c r="C504" s="25">
        <v>42691</v>
      </c>
    </row>
    <row r="505" spans="1:3" x14ac:dyDescent="0.25">
      <c r="A505" s="34">
        <v>45624</v>
      </c>
      <c r="B505" s="25">
        <v>82192</v>
      </c>
      <c r="C505" s="25">
        <v>82192</v>
      </c>
    </row>
    <row r="506" spans="1:3" x14ac:dyDescent="0.25">
      <c r="A506" s="34">
        <v>45625</v>
      </c>
      <c r="B506" s="25">
        <v>13163</v>
      </c>
      <c r="C506" s="25">
        <v>13163</v>
      </c>
    </row>
    <row r="507" spans="1:3" x14ac:dyDescent="0.25">
      <c r="A507" s="34">
        <v>45626</v>
      </c>
      <c r="B507" s="25">
        <v>31523</v>
      </c>
      <c r="C507" s="25">
        <v>31523</v>
      </c>
    </row>
    <row r="508" spans="1:3" x14ac:dyDescent="0.25">
      <c r="A508" s="33" t="s">
        <v>132</v>
      </c>
      <c r="B508" s="25">
        <v>1361189</v>
      </c>
      <c r="C508" s="25">
        <v>1361189</v>
      </c>
    </row>
    <row r="509" spans="1:3" x14ac:dyDescent="0.25">
      <c r="A509" s="34">
        <v>45627</v>
      </c>
      <c r="B509" s="25">
        <v>83608</v>
      </c>
      <c r="C509" s="25">
        <v>83608</v>
      </c>
    </row>
    <row r="510" spans="1:3" x14ac:dyDescent="0.25">
      <c r="A510" s="34">
        <v>45630</v>
      </c>
      <c r="B510" s="25">
        <v>28555</v>
      </c>
      <c r="C510" s="25">
        <v>28555</v>
      </c>
    </row>
    <row r="511" spans="1:3" x14ac:dyDescent="0.25">
      <c r="A511" s="34">
        <v>45634</v>
      </c>
      <c r="B511" s="25">
        <v>14066</v>
      </c>
      <c r="C511" s="25">
        <v>14066</v>
      </c>
    </row>
    <row r="512" spans="1:3" x14ac:dyDescent="0.25">
      <c r="A512" s="34">
        <v>45635</v>
      </c>
      <c r="B512" s="25">
        <v>141349</v>
      </c>
      <c r="C512" s="25">
        <v>141349</v>
      </c>
    </row>
    <row r="513" spans="1:3" x14ac:dyDescent="0.25">
      <c r="A513" s="34">
        <v>45636</v>
      </c>
      <c r="B513" s="25">
        <v>82299</v>
      </c>
      <c r="C513" s="25">
        <v>82299</v>
      </c>
    </row>
    <row r="514" spans="1:3" x14ac:dyDescent="0.25">
      <c r="A514" s="34">
        <v>45637</v>
      </c>
      <c r="B514" s="25">
        <v>38434</v>
      </c>
      <c r="C514" s="25">
        <v>38434</v>
      </c>
    </row>
    <row r="515" spans="1:3" x14ac:dyDescent="0.25">
      <c r="A515" s="34">
        <v>45638</v>
      </c>
      <c r="B515" s="25">
        <v>46846</v>
      </c>
      <c r="C515" s="25">
        <v>46846</v>
      </c>
    </row>
    <row r="516" spans="1:3" x14ac:dyDescent="0.25">
      <c r="A516" s="34">
        <v>45640</v>
      </c>
      <c r="B516" s="25">
        <v>81364</v>
      </c>
      <c r="C516" s="25">
        <v>81364</v>
      </c>
    </row>
    <row r="517" spans="1:3" x14ac:dyDescent="0.25">
      <c r="A517" s="34">
        <v>45643</v>
      </c>
      <c r="B517" s="25">
        <v>104207</v>
      </c>
      <c r="C517" s="25">
        <v>104207</v>
      </c>
    </row>
    <row r="518" spans="1:3" x14ac:dyDescent="0.25">
      <c r="A518" s="34">
        <v>45644</v>
      </c>
      <c r="B518" s="25">
        <v>82179</v>
      </c>
      <c r="C518" s="25">
        <v>82179</v>
      </c>
    </row>
    <row r="519" spans="1:3" x14ac:dyDescent="0.25">
      <c r="A519" s="34">
        <v>45645</v>
      </c>
      <c r="B519" s="25">
        <v>23991</v>
      </c>
      <c r="C519" s="25">
        <v>23991</v>
      </c>
    </row>
    <row r="520" spans="1:3" x14ac:dyDescent="0.25">
      <c r="A520" s="34">
        <v>45646</v>
      </c>
      <c r="B520" s="25">
        <v>80519</v>
      </c>
      <c r="C520" s="25">
        <v>80519</v>
      </c>
    </row>
    <row r="521" spans="1:3" x14ac:dyDescent="0.25">
      <c r="A521" s="34">
        <v>45649</v>
      </c>
      <c r="B521" s="25">
        <v>110058</v>
      </c>
      <c r="C521" s="25">
        <v>110058</v>
      </c>
    </row>
    <row r="522" spans="1:3" x14ac:dyDescent="0.25">
      <c r="A522" s="34">
        <v>45650</v>
      </c>
      <c r="B522" s="25">
        <v>39811</v>
      </c>
      <c r="C522" s="25">
        <v>39811</v>
      </c>
    </row>
    <row r="523" spans="1:3" x14ac:dyDescent="0.25">
      <c r="A523" s="34">
        <v>45651</v>
      </c>
      <c r="B523" s="25">
        <v>182904</v>
      </c>
      <c r="C523" s="25">
        <v>182904</v>
      </c>
    </row>
    <row r="524" spans="1:3" x14ac:dyDescent="0.25">
      <c r="A524" s="34">
        <v>45652</v>
      </c>
      <c r="B524" s="25">
        <v>7812</v>
      </c>
      <c r="C524" s="25">
        <v>7812</v>
      </c>
    </row>
    <row r="525" spans="1:3" x14ac:dyDescent="0.25">
      <c r="A525" s="34">
        <v>45653</v>
      </c>
      <c r="B525" s="25">
        <v>19745</v>
      </c>
      <c r="C525" s="25">
        <v>19745</v>
      </c>
    </row>
    <row r="526" spans="1:3" x14ac:dyDescent="0.25">
      <c r="A526" s="34">
        <v>45654</v>
      </c>
      <c r="B526" s="25">
        <v>41700</v>
      </c>
      <c r="C526" s="25">
        <v>41700</v>
      </c>
    </row>
    <row r="527" spans="1:3" x14ac:dyDescent="0.25">
      <c r="A527" s="34">
        <v>45655</v>
      </c>
      <c r="B527" s="25">
        <v>16818</v>
      </c>
      <c r="C527" s="25">
        <v>16818</v>
      </c>
    </row>
    <row r="528" spans="1:3" x14ac:dyDescent="0.25">
      <c r="A528" s="34">
        <v>45656</v>
      </c>
      <c r="B528" s="25">
        <v>82656</v>
      </c>
      <c r="C528" s="25">
        <v>82656</v>
      </c>
    </row>
    <row r="529" spans="1:3" x14ac:dyDescent="0.25">
      <c r="A529" s="34">
        <v>45657</v>
      </c>
      <c r="B529" s="25">
        <v>52268</v>
      </c>
      <c r="C529" s="25">
        <v>52268</v>
      </c>
    </row>
    <row r="530" spans="1:3" x14ac:dyDescent="0.25">
      <c r="A530" s="5" t="s">
        <v>26</v>
      </c>
      <c r="B530" s="25">
        <v>20810003</v>
      </c>
      <c r="C530" s="25">
        <v>20810003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25AD-5F9C-469D-AFE0-5E59579D6616}">
  <dimension ref="A3:E759"/>
  <sheetViews>
    <sheetView topLeftCell="A540" workbookViewId="0">
      <selection activeCell="B446" sqref="B446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8.28515625" bestFit="1" customWidth="1"/>
    <col min="4" max="4" width="11.42578125" bestFit="1" customWidth="1"/>
    <col min="5" max="5" width="11.28515625" bestFit="1" customWidth="1"/>
  </cols>
  <sheetData>
    <row r="3" spans="1:5" x14ac:dyDescent="0.25">
      <c r="A3" s="4" t="s">
        <v>93</v>
      </c>
      <c r="B3" s="4" t="s">
        <v>78</v>
      </c>
    </row>
    <row r="4" spans="1:5" x14ac:dyDescent="0.25">
      <c r="A4" s="4" t="s">
        <v>25</v>
      </c>
      <c r="B4" t="s">
        <v>4</v>
      </c>
      <c r="C4" t="s">
        <v>6</v>
      </c>
      <c r="D4" t="s">
        <v>5</v>
      </c>
      <c r="E4" t="s">
        <v>26</v>
      </c>
    </row>
    <row r="5" spans="1:5" x14ac:dyDescent="0.25">
      <c r="A5" s="5" t="s">
        <v>116</v>
      </c>
      <c r="B5" s="25">
        <v>490</v>
      </c>
      <c r="C5" s="25">
        <v>516</v>
      </c>
      <c r="D5" s="25">
        <v>497</v>
      </c>
      <c r="E5" s="25">
        <v>1503</v>
      </c>
    </row>
    <row r="6" spans="1:5" x14ac:dyDescent="0.25">
      <c r="A6" s="31" t="s">
        <v>117</v>
      </c>
      <c r="B6" s="25">
        <v>126</v>
      </c>
      <c r="C6" s="25">
        <v>148</v>
      </c>
      <c r="D6" s="25">
        <v>123</v>
      </c>
      <c r="E6" s="25">
        <v>397</v>
      </c>
    </row>
    <row r="7" spans="1:5" x14ac:dyDescent="0.25">
      <c r="A7" s="33" t="s">
        <v>118</v>
      </c>
      <c r="B7" s="25">
        <v>43</v>
      </c>
      <c r="C7" s="25">
        <v>63</v>
      </c>
      <c r="D7" s="25">
        <v>36</v>
      </c>
      <c r="E7" s="25">
        <v>142</v>
      </c>
    </row>
    <row r="8" spans="1:5" x14ac:dyDescent="0.25">
      <c r="A8" s="34">
        <v>44927</v>
      </c>
      <c r="B8" s="25">
        <v>3</v>
      </c>
      <c r="C8" s="25">
        <v>1</v>
      </c>
      <c r="D8" s="25"/>
      <c r="E8" s="25">
        <v>4</v>
      </c>
    </row>
    <row r="9" spans="1:5" x14ac:dyDescent="0.25">
      <c r="A9" s="34">
        <v>44928</v>
      </c>
      <c r="B9" s="25">
        <v>1</v>
      </c>
      <c r="C9" s="25">
        <v>2</v>
      </c>
      <c r="D9" s="25">
        <v>1</v>
      </c>
      <c r="E9" s="25">
        <v>4</v>
      </c>
    </row>
    <row r="10" spans="1:5" x14ac:dyDescent="0.25">
      <c r="A10" s="34">
        <v>44929</v>
      </c>
      <c r="B10" s="25"/>
      <c r="C10" s="25">
        <v>1</v>
      </c>
      <c r="D10" s="25">
        <v>4</v>
      </c>
      <c r="E10" s="25">
        <v>5</v>
      </c>
    </row>
    <row r="11" spans="1:5" x14ac:dyDescent="0.25">
      <c r="A11" s="34">
        <v>44930</v>
      </c>
      <c r="B11" s="25">
        <v>3</v>
      </c>
      <c r="C11" s="25">
        <v>2</v>
      </c>
      <c r="D11" s="25">
        <v>1</v>
      </c>
      <c r="E11" s="25">
        <v>6</v>
      </c>
    </row>
    <row r="12" spans="1:5" x14ac:dyDescent="0.25">
      <c r="A12" s="34">
        <v>44931</v>
      </c>
      <c r="B12" s="25">
        <v>2</v>
      </c>
      <c r="C12" s="25">
        <v>1</v>
      </c>
      <c r="D12" s="25">
        <v>2</v>
      </c>
      <c r="E12" s="25">
        <v>5</v>
      </c>
    </row>
    <row r="13" spans="1:5" x14ac:dyDescent="0.25">
      <c r="A13" s="34">
        <v>44932</v>
      </c>
      <c r="B13" s="25">
        <v>1</v>
      </c>
      <c r="C13" s="25">
        <v>1</v>
      </c>
      <c r="D13" s="25"/>
      <c r="E13" s="25">
        <v>2</v>
      </c>
    </row>
    <row r="14" spans="1:5" x14ac:dyDescent="0.25">
      <c r="A14" s="34">
        <v>44933</v>
      </c>
      <c r="B14" s="25">
        <v>1</v>
      </c>
      <c r="C14" s="25">
        <v>2</v>
      </c>
      <c r="D14" s="25"/>
      <c r="E14" s="25">
        <v>3</v>
      </c>
    </row>
    <row r="15" spans="1:5" x14ac:dyDescent="0.25">
      <c r="A15" s="34">
        <v>44934</v>
      </c>
      <c r="B15" s="25"/>
      <c r="C15" s="25">
        <v>2</v>
      </c>
      <c r="D15" s="25">
        <v>1</v>
      </c>
      <c r="E15" s="25">
        <v>3</v>
      </c>
    </row>
    <row r="16" spans="1:5" x14ac:dyDescent="0.25">
      <c r="A16" s="34">
        <v>44935</v>
      </c>
      <c r="B16" s="25">
        <v>4</v>
      </c>
      <c r="C16" s="25">
        <v>2</v>
      </c>
      <c r="D16" s="25">
        <v>1</v>
      </c>
      <c r="E16" s="25">
        <v>7</v>
      </c>
    </row>
    <row r="17" spans="1:5" x14ac:dyDescent="0.25">
      <c r="A17" s="34">
        <v>44936</v>
      </c>
      <c r="B17" s="25">
        <v>2</v>
      </c>
      <c r="C17" s="25">
        <v>3</v>
      </c>
      <c r="D17" s="25"/>
      <c r="E17" s="25">
        <v>5</v>
      </c>
    </row>
    <row r="18" spans="1:5" x14ac:dyDescent="0.25">
      <c r="A18" s="34">
        <v>44937</v>
      </c>
      <c r="B18" s="25"/>
      <c r="C18" s="25">
        <v>2</v>
      </c>
      <c r="D18" s="25"/>
      <c r="E18" s="25">
        <v>2</v>
      </c>
    </row>
    <row r="19" spans="1:5" x14ac:dyDescent="0.25">
      <c r="A19" s="34">
        <v>44938</v>
      </c>
      <c r="B19" s="25">
        <v>1</v>
      </c>
      <c r="C19" s="25">
        <v>3</v>
      </c>
      <c r="D19" s="25"/>
      <c r="E19" s="25">
        <v>4</v>
      </c>
    </row>
    <row r="20" spans="1:5" x14ac:dyDescent="0.25">
      <c r="A20" s="34">
        <v>44939</v>
      </c>
      <c r="B20" s="25"/>
      <c r="C20" s="25">
        <v>3</v>
      </c>
      <c r="D20" s="25"/>
      <c r="E20" s="25">
        <v>3</v>
      </c>
    </row>
    <row r="21" spans="1:5" x14ac:dyDescent="0.25">
      <c r="A21" s="34">
        <v>44940</v>
      </c>
      <c r="B21" s="25"/>
      <c r="C21" s="25">
        <v>4</v>
      </c>
      <c r="D21" s="25"/>
      <c r="E21" s="25">
        <v>4</v>
      </c>
    </row>
    <row r="22" spans="1:5" x14ac:dyDescent="0.25">
      <c r="A22" s="34">
        <v>44941</v>
      </c>
      <c r="B22" s="25"/>
      <c r="C22" s="25">
        <v>2</v>
      </c>
      <c r="D22" s="25">
        <v>1</v>
      </c>
      <c r="E22" s="25">
        <v>3</v>
      </c>
    </row>
    <row r="23" spans="1:5" x14ac:dyDescent="0.25">
      <c r="A23" s="34">
        <v>44942</v>
      </c>
      <c r="B23" s="25">
        <v>2</v>
      </c>
      <c r="C23" s="25">
        <v>4</v>
      </c>
      <c r="D23" s="25"/>
      <c r="E23" s="25">
        <v>6</v>
      </c>
    </row>
    <row r="24" spans="1:5" x14ac:dyDescent="0.25">
      <c r="A24" s="34">
        <v>44943</v>
      </c>
      <c r="B24" s="25"/>
      <c r="C24" s="25">
        <v>2</v>
      </c>
      <c r="D24" s="25">
        <v>2</v>
      </c>
      <c r="E24" s="25">
        <v>4</v>
      </c>
    </row>
    <row r="25" spans="1:5" x14ac:dyDescent="0.25">
      <c r="A25" s="34">
        <v>44944</v>
      </c>
      <c r="B25" s="25">
        <v>1</v>
      </c>
      <c r="C25" s="25">
        <v>3</v>
      </c>
      <c r="D25" s="25">
        <v>3</v>
      </c>
      <c r="E25" s="25">
        <v>7</v>
      </c>
    </row>
    <row r="26" spans="1:5" x14ac:dyDescent="0.25">
      <c r="A26" s="34">
        <v>44945</v>
      </c>
      <c r="B26" s="25">
        <v>2</v>
      </c>
      <c r="C26" s="25">
        <v>2</v>
      </c>
      <c r="D26" s="25">
        <v>4</v>
      </c>
      <c r="E26" s="25">
        <v>8</v>
      </c>
    </row>
    <row r="27" spans="1:5" x14ac:dyDescent="0.25">
      <c r="A27" s="34">
        <v>44946</v>
      </c>
      <c r="B27" s="25">
        <v>1</v>
      </c>
      <c r="C27" s="25">
        <v>1</v>
      </c>
      <c r="D27" s="25">
        <v>2</v>
      </c>
      <c r="E27" s="25">
        <v>4</v>
      </c>
    </row>
    <row r="28" spans="1:5" x14ac:dyDescent="0.25">
      <c r="A28" s="34">
        <v>44947</v>
      </c>
      <c r="B28" s="25"/>
      <c r="C28" s="25">
        <v>4</v>
      </c>
      <c r="D28" s="25">
        <v>1</v>
      </c>
      <c r="E28" s="25">
        <v>5</v>
      </c>
    </row>
    <row r="29" spans="1:5" x14ac:dyDescent="0.25">
      <c r="A29" s="34">
        <v>44948</v>
      </c>
      <c r="B29" s="25"/>
      <c r="C29" s="25">
        <v>2</v>
      </c>
      <c r="D29" s="25">
        <v>1</v>
      </c>
      <c r="E29" s="25">
        <v>3</v>
      </c>
    </row>
    <row r="30" spans="1:5" x14ac:dyDescent="0.25">
      <c r="A30" s="34">
        <v>44949</v>
      </c>
      <c r="B30" s="25">
        <v>3</v>
      </c>
      <c r="C30" s="25"/>
      <c r="D30" s="25">
        <v>2</v>
      </c>
      <c r="E30" s="25">
        <v>5</v>
      </c>
    </row>
    <row r="31" spans="1:5" x14ac:dyDescent="0.25">
      <c r="A31" s="34">
        <v>44950</v>
      </c>
      <c r="B31" s="25">
        <v>1</v>
      </c>
      <c r="C31" s="25">
        <v>3</v>
      </c>
      <c r="D31" s="25">
        <v>1</v>
      </c>
      <c r="E31" s="25">
        <v>5</v>
      </c>
    </row>
    <row r="32" spans="1:5" x14ac:dyDescent="0.25">
      <c r="A32" s="34">
        <v>44951</v>
      </c>
      <c r="B32" s="25">
        <v>6</v>
      </c>
      <c r="C32" s="25">
        <v>1</v>
      </c>
      <c r="D32" s="25"/>
      <c r="E32" s="25">
        <v>7</v>
      </c>
    </row>
    <row r="33" spans="1:5" x14ac:dyDescent="0.25">
      <c r="A33" s="34">
        <v>44952</v>
      </c>
      <c r="B33" s="25">
        <v>3</v>
      </c>
      <c r="C33" s="25">
        <v>3</v>
      </c>
      <c r="D33" s="25"/>
      <c r="E33" s="25">
        <v>6</v>
      </c>
    </row>
    <row r="34" spans="1:5" x14ac:dyDescent="0.25">
      <c r="A34" s="34">
        <v>44953</v>
      </c>
      <c r="B34" s="25"/>
      <c r="C34" s="25"/>
      <c r="D34" s="25">
        <v>1</v>
      </c>
      <c r="E34" s="25">
        <v>1</v>
      </c>
    </row>
    <row r="35" spans="1:5" x14ac:dyDescent="0.25">
      <c r="A35" s="34">
        <v>44954</v>
      </c>
      <c r="B35" s="25">
        <v>4</v>
      </c>
      <c r="C35" s="25">
        <v>3</v>
      </c>
      <c r="D35" s="25">
        <v>2</v>
      </c>
      <c r="E35" s="25">
        <v>9</v>
      </c>
    </row>
    <row r="36" spans="1:5" x14ac:dyDescent="0.25">
      <c r="A36" s="34">
        <v>44955</v>
      </c>
      <c r="B36" s="25"/>
      <c r="C36" s="25"/>
      <c r="D36" s="25">
        <v>3</v>
      </c>
      <c r="E36" s="25">
        <v>3</v>
      </c>
    </row>
    <row r="37" spans="1:5" x14ac:dyDescent="0.25">
      <c r="A37" s="34">
        <v>44956</v>
      </c>
      <c r="B37" s="25">
        <v>2</v>
      </c>
      <c r="C37" s="25">
        <v>1</v>
      </c>
      <c r="D37" s="25">
        <v>2</v>
      </c>
      <c r="E37" s="25">
        <v>5</v>
      </c>
    </row>
    <row r="38" spans="1:5" x14ac:dyDescent="0.25">
      <c r="A38" s="34">
        <v>44957</v>
      </c>
      <c r="B38" s="25"/>
      <c r="C38" s="25">
        <v>3</v>
      </c>
      <c r="D38" s="25">
        <v>1</v>
      </c>
      <c r="E38" s="25">
        <v>4</v>
      </c>
    </row>
    <row r="39" spans="1:5" x14ac:dyDescent="0.25">
      <c r="A39" s="33" t="s">
        <v>119</v>
      </c>
      <c r="B39" s="25">
        <v>31</v>
      </c>
      <c r="C39" s="25">
        <v>38</v>
      </c>
      <c r="D39" s="25">
        <v>46</v>
      </c>
      <c r="E39" s="25">
        <v>115</v>
      </c>
    </row>
    <row r="40" spans="1:5" x14ac:dyDescent="0.25">
      <c r="A40" s="34">
        <v>44958</v>
      </c>
      <c r="B40" s="25">
        <v>4</v>
      </c>
      <c r="C40" s="25">
        <v>1</v>
      </c>
      <c r="D40" s="25"/>
      <c r="E40" s="25">
        <v>5</v>
      </c>
    </row>
    <row r="41" spans="1:5" x14ac:dyDescent="0.25">
      <c r="A41" s="34">
        <v>44959</v>
      </c>
      <c r="B41" s="25">
        <v>4</v>
      </c>
      <c r="C41" s="25">
        <v>1</v>
      </c>
      <c r="D41" s="25">
        <v>1</v>
      </c>
      <c r="E41" s="25">
        <v>6</v>
      </c>
    </row>
    <row r="42" spans="1:5" x14ac:dyDescent="0.25">
      <c r="A42" s="34">
        <v>44960</v>
      </c>
      <c r="B42" s="25">
        <v>3</v>
      </c>
      <c r="C42" s="25">
        <v>2</v>
      </c>
      <c r="D42" s="25">
        <v>1</v>
      </c>
      <c r="E42" s="25">
        <v>6</v>
      </c>
    </row>
    <row r="43" spans="1:5" x14ac:dyDescent="0.25">
      <c r="A43" s="34">
        <v>44961</v>
      </c>
      <c r="B43" s="25"/>
      <c r="C43" s="25">
        <v>1</v>
      </c>
      <c r="D43" s="25">
        <v>3</v>
      </c>
      <c r="E43" s="25">
        <v>4</v>
      </c>
    </row>
    <row r="44" spans="1:5" x14ac:dyDescent="0.25">
      <c r="A44" s="34">
        <v>44962</v>
      </c>
      <c r="B44" s="25"/>
      <c r="C44" s="25">
        <v>1</v>
      </c>
      <c r="D44" s="25">
        <v>3</v>
      </c>
      <c r="E44" s="25">
        <v>4</v>
      </c>
    </row>
    <row r="45" spans="1:5" x14ac:dyDescent="0.25">
      <c r="A45" s="34">
        <v>44963</v>
      </c>
      <c r="B45" s="25">
        <v>2</v>
      </c>
      <c r="C45" s="25">
        <v>1</v>
      </c>
      <c r="D45" s="25"/>
      <c r="E45" s="25">
        <v>3</v>
      </c>
    </row>
    <row r="46" spans="1:5" x14ac:dyDescent="0.25">
      <c r="A46" s="34">
        <v>44964</v>
      </c>
      <c r="B46" s="25">
        <v>1</v>
      </c>
      <c r="C46" s="25"/>
      <c r="D46" s="25">
        <v>1</v>
      </c>
      <c r="E46" s="25">
        <v>2</v>
      </c>
    </row>
    <row r="47" spans="1:5" x14ac:dyDescent="0.25">
      <c r="A47" s="34">
        <v>44965</v>
      </c>
      <c r="B47" s="25">
        <v>2</v>
      </c>
      <c r="C47" s="25"/>
      <c r="D47" s="25">
        <v>3</v>
      </c>
      <c r="E47" s="25">
        <v>5</v>
      </c>
    </row>
    <row r="48" spans="1:5" x14ac:dyDescent="0.25">
      <c r="A48" s="34">
        <v>44966</v>
      </c>
      <c r="B48" s="25">
        <v>1</v>
      </c>
      <c r="C48" s="25">
        <v>2</v>
      </c>
      <c r="D48" s="25">
        <v>1</v>
      </c>
      <c r="E48" s="25">
        <v>4</v>
      </c>
    </row>
    <row r="49" spans="1:5" x14ac:dyDescent="0.25">
      <c r="A49" s="34">
        <v>44967</v>
      </c>
      <c r="B49" s="25">
        <v>1</v>
      </c>
      <c r="C49" s="25">
        <v>3</v>
      </c>
      <c r="D49" s="25">
        <v>2</v>
      </c>
      <c r="E49" s="25">
        <v>6</v>
      </c>
    </row>
    <row r="50" spans="1:5" x14ac:dyDescent="0.25">
      <c r="A50" s="34">
        <v>44968</v>
      </c>
      <c r="B50" s="25">
        <v>1</v>
      </c>
      <c r="C50" s="25"/>
      <c r="D50" s="25">
        <v>3</v>
      </c>
      <c r="E50" s="25">
        <v>4</v>
      </c>
    </row>
    <row r="51" spans="1:5" x14ac:dyDescent="0.25">
      <c r="A51" s="34">
        <v>44969</v>
      </c>
      <c r="B51" s="25">
        <v>1</v>
      </c>
      <c r="C51" s="25">
        <v>1</v>
      </c>
      <c r="D51" s="25">
        <v>3</v>
      </c>
      <c r="E51" s="25">
        <v>5</v>
      </c>
    </row>
    <row r="52" spans="1:5" x14ac:dyDescent="0.25">
      <c r="A52" s="34">
        <v>44970</v>
      </c>
      <c r="B52" s="25"/>
      <c r="C52" s="25">
        <v>1</v>
      </c>
      <c r="D52" s="25">
        <v>2</v>
      </c>
      <c r="E52" s="25">
        <v>3</v>
      </c>
    </row>
    <row r="53" spans="1:5" x14ac:dyDescent="0.25">
      <c r="A53" s="34">
        <v>44971</v>
      </c>
      <c r="B53" s="25">
        <v>2</v>
      </c>
      <c r="C53" s="25">
        <v>4</v>
      </c>
      <c r="D53" s="25">
        <v>1</v>
      </c>
      <c r="E53" s="25">
        <v>7</v>
      </c>
    </row>
    <row r="54" spans="1:5" x14ac:dyDescent="0.25">
      <c r="A54" s="34">
        <v>44972</v>
      </c>
      <c r="B54" s="25">
        <v>1</v>
      </c>
      <c r="C54" s="25">
        <v>2</v>
      </c>
      <c r="D54" s="25">
        <v>3</v>
      </c>
      <c r="E54" s="25">
        <v>6</v>
      </c>
    </row>
    <row r="55" spans="1:5" x14ac:dyDescent="0.25">
      <c r="A55" s="34">
        <v>44973</v>
      </c>
      <c r="B55" s="25"/>
      <c r="C55" s="25"/>
      <c r="D55" s="25">
        <v>1</v>
      </c>
      <c r="E55" s="25">
        <v>1</v>
      </c>
    </row>
    <row r="56" spans="1:5" x14ac:dyDescent="0.25">
      <c r="A56" s="34">
        <v>44974</v>
      </c>
      <c r="B56" s="25">
        <v>1</v>
      </c>
      <c r="C56" s="25">
        <v>3</v>
      </c>
      <c r="D56" s="25">
        <v>2</v>
      </c>
      <c r="E56" s="25">
        <v>6</v>
      </c>
    </row>
    <row r="57" spans="1:5" x14ac:dyDescent="0.25">
      <c r="A57" s="34">
        <v>44975</v>
      </c>
      <c r="B57" s="25">
        <v>2</v>
      </c>
      <c r="C57" s="25">
        <v>3</v>
      </c>
      <c r="D57" s="25">
        <v>2</v>
      </c>
      <c r="E57" s="25">
        <v>7</v>
      </c>
    </row>
    <row r="58" spans="1:5" x14ac:dyDescent="0.25">
      <c r="A58" s="34">
        <v>44976</v>
      </c>
      <c r="B58" s="25"/>
      <c r="C58" s="25">
        <v>2</v>
      </c>
      <c r="D58" s="25">
        <v>1</v>
      </c>
      <c r="E58" s="25">
        <v>3</v>
      </c>
    </row>
    <row r="59" spans="1:5" x14ac:dyDescent="0.25">
      <c r="A59" s="34">
        <v>44977</v>
      </c>
      <c r="B59" s="25"/>
      <c r="C59" s="25"/>
      <c r="D59" s="25">
        <v>2</v>
      </c>
      <c r="E59" s="25">
        <v>2</v>
      </c>
    </row>
    <row r="60" spans="1:5" x14ac:dyDescent="0.25">
      <c r="A60" s="34">
        <v>44978</v>
      </c>
      <c r="B60" s="25"/>
      <c r="C60" s="25">
        <v>2</v>
      </c>
      <c r="D60" s="25">
        <v>1</v>
      </c>
      <c r="E60" s="25">
        <v>3</v>
      </c>
    </row>
    <row r="61" spans="1:5" x14ac:dyDescent="0.25">
      <c r="A61" s="34">
        <v>44979</v>
      </c>
      <c r="B61" s="25"/>
      <c r="C61" s="25">
        <v>1</v>
      </c>
      <c r="D61" s="25">
        <v>1</v>
      </c>
      <c r="E61" s="25">
        <v>2</v>
      </c>
    </row>
    <row r="62" spans="1:5" x14ac:dyDescent="0.25">
      <c r="A62" s="34">
        <v>44980</v>
      </c>
      <c r="B62" s="25"/>
      <c r="C62" s="25">
        <v>1</v>
      </c>
      <c r="D62" s="25">
        <v>2</v>
      </c>
      <c r="E62" s="25">
        <v>3</v>
      </c>
    </row>
    <row r="63" spans="1:5" x14ac:dyDescent="0.25">
      <c r="A63" s="34">
        <v>44981</v>
      </c>
      <c r="B63" s="25"/>
      <c r="C63" s="25">
        <v>1</v>
      </c>
      <c r="D63" s="25">
        <v>2</v>
      </c>
      <c r="E63" s="25">
        <v>3</v>
      </c>
    </row>
    <row r="64" spans="1:5" x14ac:dyDescent="0.25">
      <c r="A64" s="34">
        <v>44982</v>
      </c>
      <c r="B64" s="25">
        <v>4</v>
      </c>
      <c r="C64" s="25">
        <v>3</v>
      </c>
      <c r="D64" s="25">
        <v>1</v>
      </c>
      <c r="E64" s="25">
        <v>8</v>
      </c>
    </row>
    <row r="65" spans="1:5" x14ac:dyDescent="0.25">
      <c r="A65" s="34">
        <v>44983</v>
      </c>
      <c r="B65" s="25"/>
      <c r="C65" s="25">
        <v>1</v>
      </c>
      <c r="D65" s="25">
        <v>1</v>
      </c>
      <c r="E65" s="25">
        <v>2</v>
      </c>
    </row>
    <row r="66" spans="1:5" x14ac:dyDescent="0.25">
      <c r="A66" s="34">
        <v>44984</v>
      </c>
      <c r="B66" s="25"/>
      <c r="C66" s="25"/>
      <c r="D66" s="25">
        <v>3</v>
      </c>
      <c r="E66" s="25">
        <v>3</v>
      </c>
    </row>
    <row r="67" spans="1:5" x14ac:dyDescent="0.25">
      <c r="A67" s="34">
        <v>44985</v>
      </c>
      <c r="B67" s="25">
        <v>1</v>
      </c>
      <c r="C67" s="25">
        <v>1</v>
      </c>
      <c r="D67" s="25"/>
      <c r="E67" s="25">
        <v>2</v>
      </c>
    </row>
    <row r="68" spans="1:5" x14ac:dyDescent="0.25">
      <c r="A68" s="33" t="s">
        <v>120</v>
      </c>
      <c r="B68" s="25">
        <v>52</v>
      </c>
      <c r="C68" s="25">
        <v>47</v>
      </c>
      <c r="D68" s="25">
        <v>41</v>
      </c>
      <c r="E68" s="25">
        <v>140</v>
      </c>
    </row>
    <row r="69" spans="1:5" x14ac:dyDescent="0.25">
      <c r="A69" s="34">
        <v>44986</v>
      </c>
      <c r="B69" s="25">
        <v>3</v>
      </c>
      <c r="C69" s="25"/>
      <c r="D69" s="25">
        <v>1</v>
      </c>
      <c r="E69" s="25">
        <v>4</v>
      </c>
    </row>
    <row r="70" spans="1:5" x14ac:dyDescent="0.25">
      <c r="A70" s="34">
        <v>44987</v>
      </c>
      <c r="B70" s="25">
        <v>2</v>
      </c>
      <c r="C70" s="25"/>
      <c r="D70" s="25">
        <v>1</v>
      </c>
      <c r="E70" s="25">
        <v>3</v>
      </c>
    </row>
    <row r="71" spans="1:5" x14ac:dyDescent="0.25">
      <c r="A71" s="34">
        <v>44988</v>
      </c>
      <c r="B71" s="25"/>
      <c r="C71" s="25">
        <v>3</v>
      </c>
      <c r="D71" s="25">
        <v>1</v>
      </c>
      <c r="E71" s="25">
        <v>4</v>
      </c>
    </row>
    <row r="72" spans="1:5" x14ac:dyDescent="0.25">
      <c r="A72" s="34">
        <v>44989</v>
      </c>
      <c r="B72" s="25">
        <v>1</v>
      </c>
      <c r="C72" s="25">
        <v>1</v>
      </c>
      <c r="D72" s="25"/>
      <c r="E72" s="25">
        <v>2</v>
      </c>
    </row>
    <row r="73" spans="1:5" x14ac:dyDescent="0.25">
      <c r="A73" s="34">
        <v>44990</v>
      </c>
      <c r="B73" s="25">
        <v>1</v>
      </c>
      <c r="C73" s="25">
        <v>1</v>
      </c>
      <c r="D73" s="25">
        <v>1</v>
      </c>
      <c r="E73" s="25">
        <v>3</v>
      </c>
    </row>
    <row r="74" spans="1:5" x14ac:dyDescent="0.25">
      <c r="A74" s="34">
        <v>44991</v>
      </c>
      <c r="B74" s="25"/>
      <c r="C74" s="25">
        <v>2</v>
      </c>
      <c r="D74" s="25"/>
      <c r="E74" s="25">
        <v>2</v>
      </c>
    </row>
    <row r="75" spans="1:5" x14ac:dyDescent="0.25">
      <c r="A75" s="34">
        <v>44992</v>
      </c>
      <c r="B75" s="25">
        <v>2</v>
      </c>
      <c r="C75" s="25">
        <v>2</v>
      </c>
      <c r="D75" s="25">
        <v>1</v>
      </c>
      <c r="E75" s="25">
        <v>5</v>
      </c>
    </row>
    <row r="76" spans="1:5" x14ac:dyDescent="0.25">
      <c r="A76" s="34">
        <v>44993</v>
      </c>
      <c r="B76" s="25"/>
      <c r="C76" s="25"/>
      <c r="D76" s="25">
        <v>1</v>
      </c>
      <c r="E76" s="25">
        <v>1</v>
      </c>
    </row>
    <row r="77" spans="1:5" x14ac:dyDescent="0.25">
      <c r="A77" s="34">
        <v>44994</v>
      </c>
      <c r="B77" s="25">
        <v>1</v>
      </c>
      <c r="C77" s="25">
        <v>4</v>
      </c>
      <c r="D77" s="25">
        <v>2</v>
      </c>
      <c r="E77" s="25">
        <v>7</v>
      </c>
    </row>
    <row r="78" spans="1:5" x14ac:dyDescent="0.25">
      <c r="A78" s="34">
        <v>44995</v>
      </c>
      <c r="B78" s="25"/>
      <c r="C78" s="25">
        <v>1</v>
      </c>
      <c r="D78" s="25">
        <v>3</v>
      </c>
      <c r="E78" s="25">
        <v>4</v>
      </c>
    </row>
    <row r="79" spans="1:5" x14ac:dyDescent="0.25">
      <c r="A79" s="34">
        <v>44996</v>
      </c>
      <c r="B79" s="25">
        <v>3</v>
      </c>
      <c r="C79" s="25"/>
      <c r="D79" s="25">
        <v>3</v>
      </c>
      <c r="E79" s="25">
        <v>6</v>
      </c>
    </row>
    <row r="80" spans="1:5" x14ac:dyDescent="0.25">
      <c r="A80" s="34">
        <v>44997</v>
      </c>
      <c r="B80" s="25">
        <v>1</v>
      </c>
      <c r="C80" s="25">
        <v>2</v>
      </c>
      <c r="D80" s="25">
        <v>1</v>
      </c>
      <c r="E80" s="25">
        <v>4</v>
      </c>
    </row>
    <row r="81" spans="1:5" x14ac:dyDescent="0.25">
      <c r="A81" s="34">
        <v>44998</v>
      </c>
      <c r="B81" s="25"/>
      <c r="C81" s="25">
        <v>2</v>
      </c>
      <c r="D81" s="25"/>
      <c r="E81" s="25">
        <v>2</v>
      </c>
    </row>
    <row r="82" spans="1:5" x14ac:dyDescent="0.25">
      <c r="A82" s="34">
        <v>44999</v>
      </c>
      <c r="B82" s="25">
        <v>1</v>
      </c>
      <c r="C82" s="25"/>
      <c r="D82" s="25">
        <v>1</v>
      </c>
      <c r="E82" s="25">
        <v>2</v>
      </c>
    </row>
    <row r="83" spans="1:5" x14ac:dyDescent="0.25">
      <c r="A83" s="34">
        <v>45000</v>
      </c>
      <c r="B83" s="25">
        <v>1</v>
      </c>
      <c r="C83" s="25">
        <v>2</v>
      </c>
      <c r="D83" s="25">
        <v>2</v>
      </c>
      <c r="E83" s="25">
        <v>5</v>
      </c>
    </row>
    <row r="84" spans="1:5" x14ac:dyDescent="0.25">
      <c r="A84" s="34">
        <v>45001</v>
      </c>
      <c r="B84" s="25"/>
      <c r="C84" s="25">
        <v>2</v>
      </c>
      <c r="D84" s="25"/>
      <c r="E84" s="25">
        <v>2</v>
      </c>
    </row>
    <row r="85" spans="1:5" x14ac:dyDescent="0.25">
      <c r="A85" s="34">
        <v>45002</v>
      </c>
      <c r="B85" s="25">
        <v>2</v>
      </c>
      <c r="C85" s="25">
        <v>1</v>
      </c>
      <c r="D85" s="25">
        <v>1</v>
      </c>
      <c r="E85" s="25">
        <v>4</v>
      </c>
    </row>
    <row r="86" spans="1:5" x14ac:dyDescent="0.25">
      <c r="A86" s="34">
        <v>45003</v>
      </c>
      <c r="B86" s="25">
        <v>1</v>
      </c>
      <c r="C86" s="25">
        <v>1</v>
      </c>
      <c r="D86" s="25">
        <v>1</v>
      </c>
      <c r="E86" s="25">
        <v>3</v>
      </c>
    </row>
    <row r="87" spans="1:5" x14ac:dyDescent="0.25">
      <c r="A87" s="34">
        <v>45004</v>
      </c>
      <c r="B87" s="25">
        <v>3</v>
      </c>
      <c r="C87" s="25">
        <v>3</v>
      </c>
      <c r="D87" s="25">
        <v>1</v>
      </c>
      <c r="E87" s="25">
        <v>7</v>
      </c>
    </row>
    <row r="88" spans="1:5" x14ac:dyDescent="0.25">
      <c r="A88" s="34">
        <v>45005</v>
      </c>
      <c r="B88" s="25">
        <v>1</v>
      </c>
      <c r="C88" s="25">
        <v>1</v>
      </c>
      <c r="D88" s="25">
        <v>5</v>
      </c>
      <c r="E88" s="25">
        <v>7</v>
      </c>
    </row>
    <row r="89" spans="1:5" x14ac:dyDescent="0.25">
      <c r="A89" s="34">
        <v>45006</v>
      </c>
      <c r="B89" s="25"/>
      <c r="C89" s="25">
        <v>1</v>
      </c>
      <c r="D89" s="25">
        <v>3</v>
      </c>
      <c r="E89" s="25">
        <v>4</v>
      </c>
    </row>
    <row r="90" spans="1:5" x14ac:dyDescent="0.25">
      <c r="A90" s="34">
        <v>45007</v>
      </c>
      <c r="B90" s="25"/>
      <c r="C90" s="25"/>
      <c r="D90" s="25">
        <v>2</v>
      </c>
      <c r="E90" s="25">
        <v>2</v>
      </c>
    </row>
    <row r="91" spans="1:5" x14ac:dyDescent="0.25">
      <c r="A91" s="34">
        <v>45008</v>
      </c>
      <c r="B91" s="25">
        <v>2</v>
      </c>
      <c r="C91" s="25">
        <v>3</v>
      </c>
      <c r="D91" s="25"/>
      <c r="E91" s="25">
        <v>5</v>
      </c>
    </row>
    <row r="92" spans="1:5" x14ac:dyDescent="0.25">
      <c r="A92" s="34">
        <v>45009</v>
      </c>
      <c r="B92" s="25">
        <v>5</v>
      </c>
      <c r="C92" s="25">
        <v>2</v>
      </c>
      <c r="D92" s="25">
        <v>1</v>
      </c>
      <c r="E92" s="25">
        <v>8</v>
      </c>
    </row>
    <row r="93" spans="1:5" x14ac:dyDescent="0.25">
      <c r="A93" s="34">
        <v>45010</v>
      </c>
      <c r="B93" s="25">
        <v>8</v>
      </c>
      <c r="C93" s="25">
        <v>4</v>
      </c>
      <c r="D93" s="25"/>
      <c r="E93" s="25">
        <v>12</v>
      </c>
    </row>
    <row r="94" spans="1:5" x14ac:dyDescent="0.25">
      <c r="A94" s="34">
        <v>45011</v>
      </c>
      <c r="B94" s="25">
        <v>4</v>
      </c>
      <c r="C94" s="25">
        <v>4</v>
      </c>
      <c r="D94" s="25">
        <v>2</v>
      </c>
      <c r="E94" s="25">
        <v>10</v>
      </c>
    </row>
    <row r="95" spans="1:5" x14ac:dyDescent="0.25">
      <c r="A95" s="34">
        <v>45012</v>
      </c>
      <c r="B95" s="25">
        <v>1</v>
      </c>
      <c r="C95" s="25">
        <v>2</v>
      </c>
      <c r="D95" s="25"/>
      <c r="E95" s="25">
        <v>3</v>
      </c>
    </row>
    <row r="96" spans="1:5" x14ac:dyDescent="0.25">
      <c r="A96" s="34">
        <v>45013</v>
      </c>
      <c r="B96" s="25">
        <v>2</v>
      </c>
      <c r="C96" s="25">
        <v>2</v>
      </c>
      <c r="D96" s="25">
        <v>2</v>
      </c>
      <c r="E96" s="25">
        <v>6</v>
      </c>
    </row>
    <row r="97" spans="1:5" x14ac:dyDescent="0.25">
      <c r="A97" s="34">
        <v>45014</v>
      </c>
      <c r="B97" s="25">
        <v>3</v>
      </c>
      <c r="C97" s="25"/>
      <c r="D97" s="25">
        <v>2</v>
      </c>
      <c r="E97" s="25">
        <v>5</v>
      </c>
    </row>
    <row r="98" spans="1:5" x14ac:dyDescent="0.25">
      <c r="A98" s="34">
        <v>45015</v>
      </c>
      <c r="B98" s="25">
        <v>1</v>
      </c>
      <c r="C98" s="25"/>
      <c r="D98" s="25">
        <v>2</v>
      </c>
      <c r="E98" s="25">
        <v>3</v>
      </c>
    </row>
    <row r="99" spans="1:5" x14ac:dyDescent="0.25">
      <c r="A99" s="34">
        <v>45016</v>
      </c>
      <c r="B99" s="25">
        <v>3</v>
      </c>
      <c r="C99" s="25">
        <v>1</v>
      </c>
      <c r="D99" s="25">
        <v>1</v>
      </c>
      <c r="E99" s="25">
        <v>5</v>
      </c>
    </row>
    <row r="100" spans="1:5" x14ac:dyDescent="0.25">
      <c r="A100" s="31" t="s">
        <v>121</v>
      </c>
      <c r="B100" s="25">
        <v>117</v>
      </c>
      <c r="C100" s="25">
        <v>134</v>
      </c>
      <c r="D100" s="25">
        <v>119</v>
      </c>
      <c r="E100" s="25">
        <v>370</v>
      </c>
    </row>
    <row r="101" spans="1:5" x14ac:dyDescent="0.25">
      <c r="A101" s="33" t="s">
        <v>122</v>
      </c>
      <c r="B101" s="25">
        <v>53</v>
      </c>
      <c r="C101" s="25">
        <v>27</v>
      </c>
      <c r="D101" s="25">
        <v>32</v>
      </c>
      <c r="E101" s="25">
        <v>112</v>
      </c>
    </row>
    <row r="102" spans="1:5" x14ac:dyDescent="0.25">
      <c r="A102" s="34">
        <v>45017</v>
      </c>
      <c r="B102" s="25">
        <v>2</v>
      </c>
      <c r="C102" s="25">
        <v>1</v>
      </c>
      <c r="D102" s="25">
        <v>3</v>
      </c>
      <c r="E102" s="25">
        <v>6</v>
      </c>
    </row>
    <row r="103" spans="1:5" x14ac:dyDescent="0.25">
      <c r="A103" s="34">
        <v>45018</v>
      </c>
      <c r="B103" s="25">
        <v>3</v>
      </c>
      <c r="C103" s="25">
        <v>2</v>
      </c>
      <c r="D103" s="25">
        <v>2</v>
      </c>
      <c r="E103" s="25">
        <v>7</v>
      </c>
    </row>
    <row r="104" spans="1:5" x14ac:dyDescent="0.25">
      <c r="A104" s="34">
        <v>45020</v>
      </c>
      <c r="B104" s="25">
        <v>7</v>
      </c>
      <c r="C104" s="25"/>
      <c r="D104" s="25">
        <v>2</v>
      </c>
      <c r="E104" s="25">
        <v>9</v>
      </c>
    </row>
    <row r="105" spans="1:5" x14ac:dyDescent="0.25">
      <c r="A105" s="34">
        <v>45021</v>
      </c>
      <c r="B105" s="25"/>
      <c r="C105" s="25">
        <v>1</v>
      </c>
      <c r="D105" s="25">
        <v>1</v>
      </c>
      <c r="E105" s="25">
        <v>2</v>
      </c>
    </row>
    <row r="106" spans="1:5" x14ac:dyDescent="0.25">
      <c r="A106" s="34">
        <v>45022</v>
      </c>
      <c r="B106" s="25">
        <v>4</v>
      </c>
      <c r="C106" s="25">
        <v>3</v>
      </c>
      <c r="D106" s="25">
        <v>1</v>
      </c>
      <c r="E106" s="25">
        <v>8</v>
      </c>
    </row>
    <row r="107" spans="1:5" x14ac:dyDescent="0.25">
      <c r="A107" s="34">
        <v>45023</v>
      </c>
      <c r="B107" s="25"/>
      <c r="C107" s="25">
        <v>3</v>
      </c>
      <c r="D107" s="25">
        <v>1</v>
      </c>
      <c r="E107" s="25">
        <v>4</v>
      </c>
    </row>
    <row r="108" spans="1:5" x14ac:dyDescent="0.25">
      <c r="A108" s="34">
        <v>45024</v>
      </c>
      <c r="B108" s="25">
        <v>3</v>
      </c>
      <c r="C108" s="25">
        <v>1</v>
      </c>
      <c r="D108" s="25"/>
      <c r="E108" s="25">
        <v>4</v>
      </c>
    </row>
    <row r="109" spans="1:5" x14ac:dyDescent="0.25">
      <c r="A109" s="34">
        <v>45025</v>
      </c>
      <c r="B109" s="25">
        <v>5</v>
      </c>
      <c r="C109" s="25"/>
      <c r="D109" s="25"/>
      <c r="E109" s="25">
        <v>5</v>
      </c>
    </row>
    <row r="110" spans="1:5" x14ac:dyDescent="0.25">
      <c r="A110" s="34">
        <v>45026</v>
      </c>
      <c r="B110" s="25">
        <v>3</v>
      </c>
      <c r="C110" s="25">
        <v>1</v>
      </c>
      <c r="D110" s="25">
        <v>3</v>
      </c>
      <c r="E110" s="25">
        <v>7</v>
      </c>
    </row>
    <row r="111" spans="1:5" x14ac:dyDescent="0.25">
      <c r="A111" s="34">
        <v>45027</v>
      </c>
      <c r="B111" s="25">
        <v>1</v>
      </c>
      <c r="C111" s="25">
        <v>2</v>
      </c>
      <c r="D111" s="25">
        <v>1</v>
      </c>
      <c r="E111" s="25">
        <v>4</v>
      </c>
    </row>
    <row r="112" spans="1:5" x14ac:dyDescent="0.25">
      <c r="A112" s="34">
        <v>45028</v>
      </c>
      <c r="B112" s="25">
        <v>1</v>
      </c>
      <c r="C112" s="25">
        <v>1</v>
      </c>
      <c r="D112" s="25">
        <v>2</v>
      </c>
      <c r="E112" s="25">
        <v>4</v>
      </c>
    </row>
    <row r="113" spans="1:5" x14ac:dyDescent="0.25">
      <c r="A113" s="34">
        <v>45030</v>
      </c>
      <c r="B113" s="25">
        <v>1</v>
      </c>
      <c r="C113" s="25"/>
      <c r="D113" s="25">
        <v>1</v>
      </c>
      <c r="E113" s="25">
        <v>2</v>
      </c>
    </row>
    <row r="114" spans="1:5" x14ac:dyDescent="0.25">
      <c r="A114" s="34">
        <v>45031</v>
      </c>
      <c r="B114" s="25">
        <v>1</v>
      </c>
      <c r="C114" s="25">
        <v>1</v>
      </c>
      <c r="D114" s="25"/>
      <c r="E114" s="25">
        <v>2</v>
      </c>
    </row>
    <row r="115" spans="1:5" x14ac:dyDescent="0.25">
      <c r="A115" s="34">
        <v>45032</v>
      </c>
      <c r="B115" s="25">
        <v>2</v>
      </c>
      <c r="C115" s="25"/>
      <c r="D115" s="25">
        <v>1</v>
      </c>
      <c r="E115" s="25">
        <v>3</v>
      </c>
    </row>
    <row r="116" spans="1:5" x14ac:dyDescent="0.25">
      <c r="A116" s="34">
        <v>45033</v>
      </c>
      <c r="B116" s="25">
        <v>1</v>
      </c>
      <c r="C116" s="25">
        <v>1</v>
      </c>
      <c r="D116" s="25">
        <v>1</v>
      </c>
      <c r="E116" s="25">
        <v>3</v>
      </c>
    </row>
    <row r="117" spans="1:5" x14ac:dyDescent="0.25">
      <c r="A117" s="34">
        <v>45034</v>
      </c>
      <c r="B117" s="25">
        <v>2</v>
      </c>
      <c r="C117" s="25">
        <v>2</v>
      </c>
      <c r="D117" s="25">
        <v>2</v>
      </c>
      <c r="E117" s="25">
        <v>6</v>
      </c>
    </row>
    <row r="118" spans="1:5" x14ac:dyDescent="0.25">
      <c r="A118" s="34">
        <v>45035</v>
      </c>
      <c r="B118" s="25">
        <v>1</v>
      </c>
      <c r="C118" s="25">
        <v>2</v>
      </c>
      <c r="D118" s="25">
        <v>2</v>
      </c>
      <c r="E118" s="25">
        <v>5</v>
      </c>
    </row>
    <row r="119" spans="1:5" x14ac:dyDescent="0.25">
      <c r="A119" s="34">
        <v>45036</v>
      </c>
      <c r="B119" s="25">
        <v>4</v>
      </c>
      <c r="C119" s="25">
        <v>3</v>
      </c>
      <c r="D119" s="25"/>
      <c r="E119" s="25">
        <v>7</v>
      </c>
    </row>
    <row r="120" spans="1:5" x14ac:dyDescent="0.25">
      <c r="A120" s="34">
        <v>45037</v>
      </c>
      <c r="B120" s="25"/>
      <c r="C120" s="25"/>
      <c r="D120" s="25">
        <v>1</v>
      </c>
      <c r="E120" s="25">
        <v>1</v>
      </c>
    </row>
    <row r="121" spans="1:5" x14ac:dyDescent="0.25">
      <c r="A121" s="34">
        <v>45038</v>
      </c>
      <c r="B121" s="25"/>
      <c r="C121" s="25">
        <v>1</v>
      </c>
      <c r="D121" s="25"/>
      <c r="E121" s="25">
        <v>1</v>
      </c>
    </row>
    <row r="122" spans="1:5" x14ac:dyDescent="0.25">
      <c r="A122" s="34">
        <v>45039</v>
      </c>
      <c r="B122" s="25">
        <v>1</v>
      </c>
      <c r="C122" s="25"/>
      <c r="D122" s="25">
        <v>2</v>
      </c>
      <c r="E122" s="25">
        <v>3</v>
      </c>
    </row>
    <row r="123" spans="1:5" x14ac:dyDescent="0.25">
      <c r="A123" s="34">
        <v>45040</v>
      </c>
      <c r="B123" s="25">
        <v>1</v>
      </c>
      <c r="C123" s="25"/>
      <c r="D123" s="25"/>
      <c r="E123" s="25">
        <v>1</v>
      </c>
    </row>
    <row r="124" spans="1:5" x14ac:dyDescent="0.25">
      <c r="A124" s="34">
        <v>45041</v>
      </c>
      <c r="B124" s="25">
        <v>5</v>
      </c>
      <c r="C124" s="25"/>
      <c r="D124" s="25">
        <v>1</v>
      </c>
      <c r="E124" s="25">
        <v>6</v>
      </c>
    </row>
    <row r="125" spans="1:5" x14ac:dyDescent="0.25">
      <c r="A125" s="34">
        <v>45042</v>
      </c>
      <c r="B125" s="25">
        <v>2</v>
      </c>
      <c r="C125" s="25">
        <v>1</v>
      </c>
      <c r="D125" s="25"/>
      <c r="E125" s="25">
        <v>3</v>
      </c>
    </row>
    <row r="126" spans="1:5" x14ac:dyDescent="0.25">
      <c r="A126" s="34">
        <v>45043</v>
      </c>
      <c r="B126" s="25">
        <v>1</v>
      </c>
      <c r="C126" s="25"/>
      <c r="D126" s="25">
        <v>1</v>
      </c>
      <c r="E126" s="25">
        <v>2</v>
      </c>
    </row>
    <row r="127" spans="1:5" x14ac:dyDescent="0.25">
      <c r="A127" s="34">
        <v>45044</v>
      </c>
      <c r="B127" s="25">
        <v>1</v>
      </c>
      <c r="C127" s="25">
        <v>1</v>
      </c>
      <c r="D127" s="25">
        <v>1</v>
      </c>
      <c r="E127" s="25">
        <v>3</v>
      </c>
    </row>
    <row r="128" spans="1:5" x14ac:dyDescent="0.25">
      <c r="A128" s="34">
        <v>45045</v>
      </c>
      <c r="B128" s="25"/>
      <c r="C128" s="25"/>
      <c r="D128" s="25">
        <v>2</v>
      </c>
      <c r="E128" s="25">
        <v>2</v>
      </c>
    </row>
    <row r="129" spans="1:5" x14ac:dyDescent="0.25">
      <c r="A129" s="34">
        <v>45046</v>
      </c>
      <c r="B129" s="25">
        <v>1</v>
      </c>
      <c r="C129" s="25"/>
      <c r="D129" s="25">
        <v>1</v>
      </c>
      <c r="E129" s="25">
        <v>2</v>
      </c>
    </row>
    <row r="130" spans="1:5" x14ac:dyDescent="0.25">
      <c r="A130" s="33" t="s">
        <v>123</v>
      </c>
      <c r="B130" s="25">
        <v>39</v>
      </c>
      <c r="C130" s="25">
        <v>54</v>
      </c>
      <c r="D130" s="25">
        <v>41</v>
      </c>
      <c r="E130" s="25">
        <v>134</v>
      </c>
    </row>
    <row r="131" spans="1:5" x14ac:dyDescent="0.25">
      <c r="A131" s="34">
        <v>45047</v>
      </c>
      <c r="B131" s="25">
        <v>2</v>
      </c>
      <c r="C131" s="25">
        <v>3</v>
      </c>
      <c r="D131" s="25">
        <v>1</v>
      </c>
      <c r="E131" s="25">
        <v>6</v>
      </c>
    </row>
    <row r="132" spans="1:5" x14ac:dyDescent="0.25">
      <c r="A132" s="34">
        <v>45048</v>
      </c>
      <c r="B132" s="25">
        <v>1</v>
      </c>
      <c r="C132" s="25">
        <v>3</v>
      </c>
      <c r="D132" s="25">
        <v>4</v>
      </c>
      <c r="E132" s="25">
        <v>8</v>
      </c>
    </row>
    <row r="133" spans="1:5" x14ac:dyDescent="0.25">
      <c r="A133" s="34">
        <v>45049</v>
      </c>
      <c r="B133" s="25"/>
      <c r="C133" s="25">
        <v>1</v>
      </c>
      <c r="D133" s="25">
        <v>3</v>
      </c>
      <c r="E133" s="25">
        <v>4</v>
      </c>
    </row>
    <row r="134" spans="1:5" x14ac:dyDescent="0.25">
      <c r="A134" s="34">
        <v>45050</v>
      </c>
      <c r="B134" s="25"/>
      <c r="C134" s="25">
        <v>1</v>
      </c>
      <c r="D134" s="25"/>
      <c r="E134" s="25">
        <v>1</v>
      </c>
    </row>
    <row r="135" spans="1:5" x14ac:dyDescent="0.25">
      <c r="A135" s="34">
        <v>45051</v>
      </c>
      <c r="B135" s="25">
        <v>2</v>
      </c>
      <c r="C135" s="25"/>
      <c r="D135" s="25">
        <v>2</v>
      </c>
      <c r="E135" s="25">
        <v>4</v>
      </c>
    </row>
    <row r="136" spans="1:5" x14ac:dyDescent="0.25">
      <c r="A136" s="34">
        <v>45052</v>
      </c>
      <c r="B136" s="25">
        <v>1</v>
      </c>
      <c r="C136" s="25">
        <v>1</v>
      </c>
      <c r="D136" s="25">
        <v>3</v>
      </c>
      <c r="E136" s="25">
        <v>5</v>
      </c>
    </row>
    <row r="137" spans="1:5" x14ac:dyDescent="0.25">
      <c r="A137" s="34">
        <v>45053</v>
      </c>
      <c r="B137" s="25">
        <v>1</v>
      </c>
      <c r="C137" s="25">
        <v>2</v>
      </c>
      <c r="D137" s="25">
        <v>1</v>
      </c>
      <c r="E137" s="25">
        <v>4</v>
      </c>
    </row>
    <row r="138" spans="1:5" x14ac:dyDescent="0.25">
      <c r="A138" s="34">
        <v>45054</v>
      </c>
      <c r="B138" s="25"/>
      <c r="C138" s="25">
        <v>3</v>
      </c>
      <c r="D138" s="25">
        <v>2</v>
      </c>
      <c r="E138" s="25">
        <v>5</v>
      </c>
    </row>
    <row r="139" spans="1:5" x14ac:dyDescent="0.25">
      <c r="A139" s="34">
        <v>45055</v>
      </c>
      <c r="B139" s="25"/>
      <c r="C139" s="25"/>
      <c r="D139" s="25">
        <v>1</v>
      </c>
      <c r="E139" s="25">
        <v>1</v>
      </c>
    </row>
    <row r="140" spans="1:5" x14ac:dyDescent="0.25">
      <c r="A140" s="34">
        <v>45056</v>
      </c>
      <c r="B140" s="25">
        <v>2</v>
      </c>
      <c r="C140" s="25">
        <v>2</v>
      </c>
      <c r="D140" s="25"/>
      <c r="E140" s="25">
        <v>4</v>
      </c>
    </row>
    <row r="141" spans="1:5" x14ac:dyDescent="0.25">
      <c r="A141" s="34">
        <v>45057</v>
      </c>
      <c r="B141" s="25">
        <v>2</v>
      </c>
      <c r="C141" s="25">
        <v>1</v>
      </c>
      <c r="D141" s="25"/>
      <c r="E141" s="25">
        <v>3</v>
      </c>
    </row>
    <row r="142" spans="1:5" x14ac:dyDescent="0.25">
      <c r="A142" s="34">
        <v>45058</v>
      </c>
      <c r="B142" s="25">
        <v>1</v>
      </c>
      <c r="C142" s="25">
        <v>4</v>
      </c>
      <c r="D142" s="25">
        <v>4</v>
      </c>
      <c r="E142" s="25">
        <v>9</v>
      </c>
    </row>
    <row r="143" spans="1:5" x14ac:dyDescent="0.25">
      <c r="A143" s="34">
        <v>45059</v>
      </c>
      <c r="B143" s="25"/>
      <c r="C143" s="25">
        <v>1</v>
      </c>
      <c r="D143" s="25">
        <v>1</v>
      </c>
      <c r="E143" s="25">
        <v>2</v>
      </c>
    </row>
    <row r="144" spans="1:5" x14ac:dyDescent="0.25">
      <c r="A144" s="34">
        <v>45060</v>
      </c>
      <c r="B144" s="25">
        <v>2</v>
      </c>
      <c r="C144" s="25">
        <v>1</v>
      </c>
      <c r="D144" s="25">
        <v>1</v>
      </c>
      <c r="E144" s="25">
        <v>4</v>
      </c>
    </row>
    <row r="145" spans="1:5" x14ac:dyDescent="0.25">
      <c r="A145" s="34">
        <v>45061</v>
      </c>
      <c r="B145" s="25">
        <v>1</v>
      </c>
      <c r="C145" s="25">
        <v>2</v>
      </c>
      <c r="D145" s="25">
        <v>1</v>
      </c>
      <c r="E145" s="25">
        <v>4</v>
      </c>
    </row>
    <row r="146" spans="1:5" x14ac:dyDescent="0.25">
      <c r="A146" s="34">
        <v>45062</v>
      </c>
      <c r="B146" s="25">
        <v>3</v>
      </c>
      <c r="C146" s="25">
        <v>1</v>
      </c>
      <c r="D146" s="25"/>
      <c r="E146" s="25">
        <v>4</v>
      </c>
    </row>
    <row r="147" spans="1:5" x14ac:dyDescent="0.25">
      <c r="A147" s="34">
        <v>45063</v>
      </c>
      <c r="B147" s="25"/>
      <c r="C147" s="25">
        <v>1</v>
      </c>
      <c r="D147" s="25">
        <v>2</v>
      </c>
      <c r="E147" s="25">
        <v>3</v>
      </c>
    </row>
    <row r="148" spans="1:5" x14ac:dyDescent="0.25">
      <c r="A148" s="34">
        <v>45064</v>
      </c>
      <c r="B148" s="25">
        <v>1</v>
      </c>
      <c r="C148" s="25">
        <v>1</v>
      </c>
      <c r="D148" s="25"/>
      <c r="E148" s="25">
        <v>2</v>
      </c>
    </row>
    <row r="149" spans="1:5" x14ac:dyDescent="0.25">
      <c r="A149" s="34">
        <v>45065</v>
      </c>
      <c r="B149" s="25"/>
      <c r="C149" s="25">
        <v>5</v>
      </c>
      <c r="D149" s="25">
        <v>1</v>
      </c>
      <c r="E149" s="25">
        <v>6</v>
      </c>
    </row>
    <row r="150" spans="1:5" x14ac:dyDescent="0.25">
      <c r="A150" s="34">
        <v>45066</v>
      </c>
      <c r="B150" s="25">
        <v>4</v>
      </c>
      <c r="C150" s="25">
        <v>1</v>
      </c>
      <c r="D150" s="25"/>
      <c r="E150" s="25">
        <v>5</v>
      </c>
    </row>
    <row r="151" spans="1:5" x14ac:dyDescent="0.25">
      <c r="A151" s="34">
        <v>45067</v>
      </c>
      <c r="B151" s="25"/>
      <c r="C151" s="25">
        <v>3</v>
      </c>
      <c r="D151" s="25"/>
      <c r="E151" s="25">
        <v>3</v>
      </c>
    </row>
    <row r="152" spans="1:5" x14ac:dyDescent="0.25">
      <c r="A152" s="34">
        <v>45068</v>
      </c>
      <c r="B152" s="25"/>
      <c r="C152" s="25">
        <v>2</v>
      </c>
      <c r="D152" s="25">
        <v>2</v>
      </c>
      <c r="E152" s="25">
        <v>4</v>
      </c>
    </row>
    <row r="153" spans="1:5" x14ac:dyDescent="0.25">
      <c r="A153" s="34">
        <v>45069</v>
      </c>
      <c r="B153" s="25">
        <v>1</v>
      </c>
      <c r="C153" s="25">
        <v>2</v>
      </c>
      <c r="D153" s="25">
        <v>1</v>
      </c>
      <c r="E153" s="25">
        <v>4</v>
      </c>
    </row>
    <row r="154" spans="1:5" x14ac:dyDescent="0.25">
      <c r="A154" s="34">
        <v>45070</v>
      </c>
      <c r="B154" s="25"/>
      <c r="C154" s="25">
        <v>1</v>
      </c>
      <c r="D154" s="25">
        <v>2</v>
      </c>
      <c r="E154" s="25">
        <v>3</v>
      </c>
    </row>
    <row r="155" spans="1:5" x14ac:dyDescent="0.25">
      <c r="A155" s="34">
        <v>45071</v>
      </c>
      <c r="B155" s="25">
        <v>9</v>
      </c>
      <c r="C155" s="25">
        <v>1</v>
      </c>
      <c r="D155" s="25">
        <v>1</v>
      </c>
      <c r="E155" s="25">
        <v>11</v>
      </c>
    </row>
    <row r="156" spans="1:5" x14ac:dyDescent="0.25">
      <c r="A156" s="34">
        <v>45072</v>
      </c>
      <c r="B156" s="25">
        <v>1</v>
      </c>
      <c r="C156" s="25">
        <v>2</v>
      </c>
      <c r="D156" s="25">
        <v>1</v>
      </c>
      <c r="E156" s="25">
        <v>4</v>
      </c>
    </row>
    <row r="157" spans="1:5" x14ac:dyDescent="0.25">
      <c r="A157" s="34">
        <v>45073</v>
      </c>
      <c r="B157" s="25"/>
      <c r="C157" s="25">
        <v>3</v>
      </c>
      <c r="D157" s="25">
        <v>1</v>
      </c>
      <c r="E157" s="25">
        <v>4</v>
      </c>
    </row>
    <row r="158" spans="1:5" x14ac:dyDescent="0.25">
      <c r="A158" s="34">
        <v>45074</v>
      </c>
      <c r="B158" s="25">
        <v>1</v>
      </c>
      <c r="C158" s="25"/>
      <c r="D158" s="25">
        <v>1</v>
      </c>
      <c r="E158" s="25">
        <v>2</v>
      </c>
    </row>
    <row r="159" spans="1:5" x14ac:dyDescent="0.25">
      <c r="A159" s="34">
        <v>45075</v>
      </c>
      <c r="B159" s="25">
        <v>2</v>
      </c>
      <c r="C159" s="25">
        <v>1</v>
      </c>
      <c r="D159" s="25">
        <v>1</v>
      </c>
      <c r="E159" s="25">
        <v>4</v>
      </c>
    </row>
    <row r="160" spans="1:5" x14ac:dyDescent="0.25">
      <c r="A160" s="34">
        <v>45076</v>
      </c>
      <c r="B160" s="25">
        <v>2</v>
      </c>
      <c r="C160" s="25">
        <v>1</v>
      </c>
      <c r="D160" s="25">
        <v>3</v>
      </c>
      <c r="E160" s="25">
        <v>6</v>
      </c>
    </row>
    <row r="161" spans="1:5" x14ac:dyDescent="0.25">
      <c r="A161" s="34">
        <v>45077</v>
      </c>
      <c r="B161" s="25"/>
      <c r="C161" s="25">
        <v>4</v>
      </c>
      <c r="D161" s="25">
        <v>1</v>
      </c>
      <c r="E161" s="25">
        <v>5</v>
      </c>
    </row>
    <row r="162" spans="1:5" x14ac:dyDescent="0.25">
      <c r="A162" s="33" t="s">
        <v>124</v>
      </c>
      <c r="B162" s="25">
        <v>25</v>
      </c>
      <c r="C162" s="25">
        <v>53</v>
      </c>
      <c r="D162" s="25">
        <v>46</v>
      </c>
      <c r="E162" s="25">
        <v>124</v>
      </c>
    </row>
    <row r="163" spans="1:5" x14ac:dyDescent="0.25">
      <c r="A163" s="34">
        <v>45078</v>
      </c>
      <c r="B163" s="25">
        <v>1</v>
      </c>
      <c r="C163" s="25">
        <v>3</v>
      </c>
      <c r="D163" s="25">
        <v>2</v>
      </c>
      <c r="E163" s="25">
        <v>6</v>
      </c>
    </row>
    <row r="164" spans="1:5" x14ac:dyDescent="0.25">
      <c r="A164" s="34">
        <v>45079</v>
      </c>
      <c r="B164" s="25">
        <v>2</v>
      </c>
      <c r="C164" s="25">
        <v>1</v>
      </c>
      <c r="D164" s="25">
        <v>1</v>
      </c>
      <c r="E164" s="25">
        <v>4</v>
      </c>
    </row>
    <row r="165" spans="1:5" x14ac:dyDescent="0.25">
      <c r="A165" s="34">
        <v>45080</v>
      </c>
      <c r="B165" s="25"/>
      <c r="C165" s="25">
        <v>4</v>
      </c>
      <c r="D165" s="25"/>
      <c r="E165" s="25">
        <v>4</v>
      </c>
    </row>
    <row r="166" spans="1:5" x14ac:dyDescent="0.25">
      <c r="A166" s="34">
        <v>45081</v>
      </c>
      <c r="B166" s="25">
        <v>3</v>
      </c>
      <c r="C166" s="25"/>
      <c r="D166" s="25">
        <v>1</v>
      </c>
      <c r="E166" s="25">
        <v>4</v>
      </c>
    </row>
    <row r="167" spans="1:5" x14ac:dyDescent="0.25">
      <c r="A167" s="34">
        <v>45082</v>
      </c>
      <c r="B167" s="25"/>
      <c r="C167" s="25">
        <v>2</v>
      </c>
      <c r="D167" s="25">
        <v>3</v>
      </c>
      <c r="E167" s="25">
        <v>5</v>
      </c>
    </row>
    <row r="168" spans="1:5" x14ac:dyDescent="0.25">
      <c r="A168" s="34">
        <v>45083</v>
      </c>
      <c r="B168" s="25"/>
      <c r="C168" s="25">
        <v>2</v>
      </c>
      <c r="D168" s="25"/>
      <c r="E168" s="25">
        <v>2</v>
      </c>
    </row>
    <row r="169" spans="1:5" x14ac:dyDescent="0.25">
      <c r="A169" s="34">
        <v>45084</v>
      </c>
      <c r="B169" s="25"/>
      <c r="C169" s="25"/>
      <c r="D169" s="25">
        <v>1</v>
      </c>
      <c r="E169" s="25">
        <v>1</v>
      </c>
    </row>
    <row r="170" spans="1:5" x14ac:dyDescent="0.25">
      <c r="A170" s="34">
        <v>45085</v>
      </c>
      <c r="B170" s="25">
        <v>1</v>
      </c>
      <c r="C170" s="25">
        <v>3</v>
      </c>
      <c r="D170" s="25">
        <v>2</v>
      </c>
      <c r="E170" s="25">
        <v>6</v>
      </c>
    </row>
    <row r="171" spans="1:5" x14ac:dyDescent="0.25">
      <c r="A171" s="34">
        <v>45086</v>
      </c>
      <c r="B171" s="25"/>
      <c r="C171" s="25">
        <v>1</v>
      </c>
      <c r="D171" s="25">
        <v>2</v>
      </c>
      <c r="E171" s="25">
        <v>3</v>
      </c>
    </row>
    <row r="172" spans="1:5" x14ac:dyDescent="0.25">
      <c r="A172" s="34">
        <v>45088</v>
      </c>
      <c r="B172" s="25">
        <v>1</v>
      </c>
      <c r="C172" s="25">
        <v>1</v>
      </c>
      <c r="D172" s="25"/>
      <c r="E172" s="25">
        <v>2</v>
      </c>
    </row>
    <row r="173" spans="1:5" x14ac:dyDescent="0.25">
      <c r="A173" s="34">
        <v>45089</v>
      </c>
      <c r="B173" s="25">
        <v>3</v>
      </c>
      <c r="C173" s="25">
        <v>2</v>
      </c>
      <c r="D173" s="25">
        <v>1</v>
      </c>
      <c r="E173" s="25">
        <v>6</v>
      </c>
    </row>
    <row r="174" spans="1:5" x14ac:dyDescent="0.25">
      <c r="A174" s="34">
        <v>45090</v>
      </c>
      <c r="B174" s="25"/>
      <c r="C174" s="25">
        <v>5</v>
      </c>
      <c r="D174" s="25">
        <v>2</v>
      </c>
      <c r="E174" s="25">
        <v>7</v>
      </c>
    </row>
    <row r="175" spans="1:5" x14ac:dyDescent="0.25">
      <c r="A175" s="34">
        <v>45091</v>
      </c>
      <c r="B175" s="25">
        <v>1</v>
      </c>
      <c r="C175" s="25"/>
      <c r="D175" s="25">
        <v>3</v>
      </c>
      <c r="E175" s="25">
        <v>4</v>
      </c>
    </row>
    <row r="176" spans="1:5" x14ac:dyDescent="0.25">
      <c r="A176" s="34">
        <v>45092</v>
      </c>
      <c r="B176" s="25">
        <v>1</v>
      </c>
      <c r="C176" s="25">
        <v>1</v>
      </c>
      <c r="D176" s="25">
        <v>3</v>
      </c>
      <c r="E176" s="25">
        <v>5</v>
      </c>
    </row>
    <row r="177" spans="1:5" x14ac:dyDescent="0.25">
      <c r="A177" s="34">
        <v>45093</v>
      </c>
      <c r="B177" s="25"/>
      <c r="C177" s="25">
        <v>2</v>
      </c>
      <c r="D177" s="25"/>
      <c r="E177" s="25">
        <v>2</v>
      </c>
    </row>
    <row r="178" spans="1:5" x14ac:dyDescent="0.25">
      <c r="A178" s="34">
        <v>45094</v>
      </c>
      <c r="B178" s="25">
        <v>1</v>
      </c>
      <c r="C178" s="25">
        <v>2</v>
      </c>
      <c r="D178" s="25"/>
      <c r="E178" s="25">
        <v>3</v>
      </c>
    </row>
    <row r="179" spans="1:5" x14ac:dyDescent="0.25">
      <c r="A179" s="34">
        <v>45095</v>
      </c>
      <c r="B179" s="25">
        <v>1</v>
      </c>
      <c r="C179" s="25">
        <v>1</v>
      </c>
      <c r="D179" s="25">
        <v>1</v>
      </c>
      <c r="E179" s="25">
        <v>3</v>
      </c>
    </row>
    <row r="180" spans="1:5" x14ac:dyDescent="0.25">
      <c r="A180" s="34">
        <v>45096</v>
      </c>
      <c r="B180" s="25"/>
      <c r="C180" s="25">
        <v>1</v>
      </c>
      <c r="D180" s="25">
        <v>1</v>
      </c>
      <c r="E180" s="25">
        <v>2</v>
      </c>
    </row>
    <row r="181" spans="1:5" x14ac:dyDescent="0.25">
      <c r="A181" s="34">
        <v>45097</v>
      </c>
      <c r="B181" s="25"/>
      <c r="C181" s="25"/>
      <c r="D181" s="25">
        <v>4</v>
      </c>
      <c r="E181" s="25">
        <v>4</v>
      </c>
    </row>
    <row r="182" spans="1:5" x14ac:dyDescent="0.25">
      <c r="A182" s="34">
        <v>45098</v>
      </c>
      <c r="B182" s="25"/>
      <c r="C182" s="25">
        <v>3</v>
      </c>
      <c r="D182" s="25">
        <v>1</v>
      </c>
      <c r="E182" s="25">
        <v>4</v>
      </c>
    </row>
    <row r="183" spans="1:5" x14ac:dyDescent="0.25">
      <c r="A183" s="34">
        <v>45099</v>
      </c>
      <c r="B183" s="25"/>
      <c r="C183" s="25">
        <v>1</v>
      </c>
      <c r="D183" s="25"/>
      <c r="E183" s="25">
        <v>1</v>
      </c>
    </row>
    <row r="184" spans="1:5" x14ac:dyDescent="0.25">
      <c r="A184" s="34">
        <v>45100</v>
      </c>
      <c r="B184" s="25"/>
      <c r="C184" s="25">
        <v>3</v>
      </c>
      <c r="D184" s="25">
        <v>2</v>
      </c>
      <c r="E184" s="25">
        <v>5</v>
      </c>
    </row>
    <row r="185" spans="1:5" x14ac:dyDescent="0.25">
      <c r="A185" s="34">
        <v>45101</v>
      </c>
      <c r="B185" s="25">
        <v>1</v>
      </c>
      <c r="C185" s="25"/>
      <c r="D185" s="25">
        <v>1</v>
      </c>
      <c r="E185" s="25">
        <v>2</v>
      </c>
    </row>
    <row r="186" spans="1:5" x14ac:dyDescent="0.25">
      <c r="A186" s="34">
        <v>45102</v>
      </c>
      <c r="B186" s="25">
        <v>6</v>
      </c>
      <c r="C186" s="25">
        <v>2</v>
      </c>
      <c r="D186" s="25">
        <v>3</v>
      </c>
      <c r="E186" s="25">
        <v>11</v>
      </c>
    </row>
    <row r="187" spans="1:5" x14ac:dyDescent="0.25">
      <c r="A187" s="34">
        <v>45103</v>
      </c>
      <c r="B187" s="25">
        <v>2</v>
      </c>
      <c r="C187" s="25">
        <v>2</v>
      </c>
      <c r="D187" s="25">
        <v>2</v>
      </c>
      <c r="E187" s="25">
        <v>6</v>
      </c>
    </row>
    <row r="188" spans="1:5" x14ac:dyDescent="0.25">
      <c r="A188" s="34">
        <v>45104</v>
      </c>
      <c r="B188" s="25"/>
      <c r="C188" s="25">
        <v>1</v>
      </c>
      <c r="D188" s="25">
        <v>3</v>
      </c>
      <c r="E188" s="25">
        <v>4</v>
      </c>
    </row>
    <row r="189" spans="1:5" x14ac:dyDescent="0.25">
      <c r="A189" s="34">
        <v>45105</v>
      </c>
      <c r="B189" s="25"/>
      <c r="C189" s="25">
        <v>2</v>
      </c>
      <c r="D189" s="25">
        <v>1</v>
      </c>
      <c r="E189" s="25">
        <v>3</v>
      </c>
    </row>
    <row r="190" spans="1:5" x14ac:dyDescent="0.25">
      <c r="A190" s="34">
        <v>45106</v>
      </c>
      <c r="B190" s="25">
        <v>1</v>
      </c>
      <c r="C190" s="25">
        <v>6</v>
      </c>
      <c r="D190" s="25">
        <v>5</v>
      </c>
      <c r="E190" s="25">
        <v>12</v>
      </c>
    </row>
    <row r="191" spans="1:5" x14ac:dyDescent="0.25">
      <c r="A191" s="34">
        <v>45107</v>
      </c>
      <c r="B191" s="25"/>
      <c r="C191" s="25">
        <v>2</v>
      </c>
      <c r="D191" s="25">
        <v>1</v>
      </c>
      <c r="E191" s="25">
        <v>3</v>
      </c>
    </row>
    <row r="192" spans="1:5" x14ac:dyDescent="0.25">
      <c r="A192" s="31" t="s">
        <v>125</v>
      </c>
      <c r="B192" s="25">
        <v>124</v>
      </c>
      <c r="C192" s="25">
        <v>115</v>
      </c>
      <c r="D192" s="25">
        <v>132</v>
      </c>
      <c r="E192" s="25">
        <v>371</v>
      </c>
    </row>
    <row r="193" spans="1:5" x14ac:dyDescent="0.25">
      <c r="A193" s="33" t="s">
        <v>126</v>
      </c>
      <c r="B193" s="25">
        <v>54</v>
      </c>
      <c r="C193" s="25">
        <v>47</v>
      </c>
      <c r="D193" s="25">
        <v>47</v>
      </c>
      <c r="E193" s="25">
        <v>148</v>
      </c>
    </row>
    <row r="194" spans="1:5" x14ac:dyDescent="0.25">
      <c r="A194" s="34">
        <v>45108</v>
      </c>
      <c r="B194" s="25">
        <v>3</v>
      </c>
      <c r="C194" s="25">
        <v>4</v>
      </c>
      <c r="D194" s="25">
        <v>1</v>
      </c>
      <c r="E194" s="25">
        <v>8</v>
      </c>
    </row>
    <row r="195" spans="1:5" x14ac:dyDescent="0.25">
      <c r="A195" s="34">
        <v>45109</v>
      </c>
      <c r="B195" s="25"/>
      <c r="C195" s="25">
        <v>6</v>
      </c>
      <c r="D195" s="25">
        <v>1</v>
      </c>
      <c r="E195" s="25">
        <v>7</v>
      </c>
    </row>
    <row r="196" spans="1:5" x14ac:dyDescent="0.25">
      <c r="A196" s="34">
        <v>45110</v>
      </c>
      <c r="B196" s="25">
        <v>1</v>
      </c>
      <c r="C196" s="25">
        <v>1</v>
      </c>
      <c r="D196" s="25">
        <v>6</v>
      </c>
      <c r="E196" s="25">
        <v>8</v>
      </c>
    </row>
    <row r="197" spans="1:5" x14ac:dyDescent="0.25">
      <c r="A197" s="34">
        <v>45111</v>
      </c>
      <c r="B197" s="25"/>
      <c r="C197" s="25">
        <v>1</v>
      </c>
      <c r="D197" s="25"/>
      <c r="E197" s="25">
        <v>1</v>
      </c>
    </row>
    <row r="198" spans="1:5" x14ac:dyDescent="0.25">
      <c r="A198" s="34">
        <v>45112</v>
      </c>
      <c r="B198" s="25">
        <v>2</v>
      </c>
      <c r="C198" s="25">
        <v>1</v>
      </c>
      <c r="D198" s="25">
        <v>3</v>
      </c>
      <c r="E198" s="25">
        <v>6</v>
      </c>
    </row>
    <row r="199" spans="1:5" x14ac:dyDescent="0.25">
      <c r="A199" s="34">
        <v>45113</v>
      </c>
      <c r="B199" s="25">
        <v>4</v>
      </c>
      <c r="C199" s="25"/>
      <c r="D199" s="25"/>
      <c r="E199" s="25">
        <v>4</v>
      </c>
    </row>
    <row r="200" spans="1:5" x14ac:dyDescent="0.25">
      <c r="A200" s="34">
        <v>45114</v>
      </c>
      <c r="B200" s="25">
        <v>4</v>
      </c>
      <c r="C200" s="25"/>
      <c r="D200" s="25">
        <v>4</v>
      </c>
      <c r="E200" s="25">
        <v>8</v>
      </c>
    </row>
    <row r="201" spans="1:5" x14ac:dyDescent="0.25">
      <c r="A201" s="34">
        <v>45115</v>
      </c>
      <c r="B201" s="25">
        <v>2</v>
      </c>
      <c r="C201" s="25"/>
      <c r="D201" s="25">
        <v>2</v>
      </c>
      <c r="E201" s="25">
        <v>4</v>
      </c>
    </row>
    <row r="202" spans="1:5" x14ac:dyDescent="0.25">
      <c r="A202" s="34">
        <v>45116</v>
      </c>
      <c r="B202" s="25">
        <v>1</v>
      </c>
      <c r="C202" s="25">
        <v>2</v>
      </c>
      <c r="D202" s="25">
        <v>2</v>
      </c>
      <c r="E202" s="25">
        <v>5</v>
      </c>
    </row>
    <row r="203" spans="1:5" x14ac:dyDescent="0.25">
      <c r="A203" s="34">
        <v>45117</v>
      </c>
      <c r="B203" s="25"/>
      <c r="C203" s="25"/>
      <c r="D203" s="25">
        <v>1</v>
      </c>
      <c r="E203" s="25">
        <v>1</v>
      </c>
    </row>
    <row r="204" spans="1:5" x14ac:dyDescent="0.25">
      <c r="A204" s="34">
        <v>45118</v>
      </c>
      <c r="B204" s="25">
        <v>1</v>
      </c>
      <c r="C204" s="25">
        <v>1</v>
      </c>
      <c r="D204" s="25">
        <v>1</v>
      </c>
      <c r="E204" s="25">
        <v>3</v>
      </c>
    </row>
    <row r="205" spans="1:5" x14ac:dyDescent="0.25">
      <c r="A205" s="34">
        <v>45119</v>
      </c>
      <c r="B205" s="25">
        <v>6</v>
      </c>
      <c r="C205" s="25">
        <v>1</v>
      </c>
      <c r="D205" s="25">
        <v>1</v>
      </c>
      <c r="E205" s="25">
        <v>8</v>
      </c>
    </row>
    <row r="206" spans="1:5" x14ac:dyDescent="0.25">
      <c r="A206" s="34">
        <v>45120</v>
      </c>
      <c r="B206" s="25"/>
      <c r="C206" s="25">
        <v>3</v>
      </c>
      <c r="D206" s="25">
        <v>2</v>
      </c>
      <c r="E206" s="25">
        <v>5</v>
      </c>
    </row>
    <row r="207" spans="1:5" x14ac:dyDescent="0.25">
      <c r="A207" s="34">
        <v>45121</v>
      </c>
      <c r="B207" s="25">
        <v>2</v>
      </c>
      <c r="C207" s="25">
        <v>1</v>
      </c>
      <c r="D207" s="25"/>
      <c r="E207" s="25">
        <v>3</v>
      </c>
    </row>
    <row r="208" spans="1:5" x14ac:dyDescent="0.25">
      <c r="A208" s="34">
        <v>45122</v>
      </c>
      <c r="B208" s="25"/>
      <c r="C208" s="25">
        <v>1</v>
      </c>
      <c r="D208" s="25">
        <v>3</v>
      </c>
      <c r="E208" s="25">
        <v>4</v>
      </c>
    </row>
    <row r="209" spans="1:5" x14ac:dyDescent="0.25">
      <c r="A209" s="34">
        <v>45123</v>
      </c>
      <c r="B209" s="25">
        <v>2</v>
      </c>
      <c r="C209" s="25">
        <v>3</v>
      </c>
      <c r="D209" s="25">
        <v>1</v>
      </c>
      <c r="E209" s="25">
        <v>6</v>
      </c>
    </row>
    <row r="210" spans="1:5" x14ac:dyDescent="0.25">
      <c r="A210" s="34">
        <v>45124</v>
      </c>
      <c r="B210" s="25">
        <v>1</v>
      </c>
      <c r="C210" s="25">
        <v>2</v>
      </c>
      <c r="D210" s="25">
        <v>2</v>
      </c>
      <c r="E210" s="25">
        <v>5</v>
      </c>
    </row>
    <row r="211" spans="1:5" x14ac:dyDescent="0.25">
      <c r="A211" s="34">
        <v>45125</v>
      </c>
      <c r="B211" s="25">
        <v>1</v>
      </c>
      <c r="C211" s="25">
        <v>1</v>
      </c>
      <c r="D211" s="25">
        <v>1</v>
      </c>
      <c r="E211" s="25">
        <v>3</v>
      </c>
    </row>
    <row r="212" spans="1:5" x14ac:dyDescent="0.25">
      <c r="A212" s="34">
        <v>45126</v>
      </c>
      <c r="B212" s="25">
        <v>1</v>
      </c>
      <c r="C212" s="25">
        <v>1</v>
      </c>
      <c r="D212" s="25">
        <v>1</v>
      </c>
      <c r="E212" s="25">
        <v>3</v>
      </c>
    </row>
    <row r="213" spans="1:5" x14ac:dyDescent="0.25">
      <c r="A213" s="34">
        <v>45127</v>
      </c>
      <c r="B213" s="25">
        <v>1</v>
      </c>
      <c r="C213" s="25">
        <v>1</v>
      </c>
      <c r="D213" s="25"/>
      <c r="E213" s="25">
        <v>2</v>
      </c>
    </row>
    <row r="214" spans="1:5" x14ac:dyDescent="0.25">
      <c r="A214" s="34">
        <v>45128</v>
      </c>
      <c r="B214" s="25"/>
      <c r="C214" s="25">
        <v>2</v>
      </c>
      <c r="D214" s="25">
        <v>1</v>
      </c>
      <c r="E214" s="25">
        <v>3</v>
      </c>
    </row>
    <row r="215" spans="1:5" x14ac:dyDescent="0.25">
      <c r="A215" s="34">
        <v>45129</v>
      </c>
      <c r="B215" s="25"/>
      <c r="C215" s="25">
        <v>3</v>
      </c>
      <c r="D215" s="25">
        <v>2</v>
      </c>
      <c r="E215" s="25">
        <v>5</v>
      </c>
    </row>
    <row r="216" spans="1:5" x14ac:dyDescent="0.25">
      <c r="A216" s="34">
        <v>45130</v>
      </c>
      <c r="B216" s="25"/>
      <c r="C216" s="25">
        <v>1</v>
      </c>
      <c r="D216" s="25">
        <v>2</v>
      </c>
      <c r="E216" s="25">
        <v>3</v>
      </c>
    </row>
    <row r="217" spans="1:5" x14ac:dyDescent="0.25">
      <c r="A217" s="34">
        <v>45131</v>
      </c>
      <c r="B217" s="25">
        <v>2</v>
      </c>
      <c r="C217" s="25"/>
      <c r="D217" s="25">
        <v>2</v>
      </c>
      <c r="E217" s="25">
        <v>4</v>
      </c>
    </row>
    <row r="218" spans="1:5" x14ac:dyDescent="0.25">
      <c r="A218" s="34">
        <v>45132</v>
      </c>
      <c r="B218" s="25">
        <v>11</v>
      </c>
      <c r="C218" s="25">
        <v>5</v>
      </c>
      <c r="D218" s="25"/>
      <c r="E218" s="25">
        <v>16</v>
      </c>
    </row>
    <row r="219" spans="1:5" x14ac:dyDescent="0.25">
      <c r="A219" s="34">
        <v>45133</v>
      </c>
      <c r="B219" s="25">
        <v>2</v>
      </c>
      <c r="C219" s="25"/>
      <c r="D219" s="25">
        <v>3</v>
      </c>
      <c r="E219" s="25">
        <v>5</v>
      </c>
    </row>
    <row r="220" spans="1:5" x14ac:dyDescent="0.25">
      <c r="A220" s="34">
        <v>45134</v>
      </c>
      <c r="B220" s="25">
        <v>1</v>
      </c>
      <c r="C220" s="25">
        <v>2</v>
      </c>
      <c r="D220" s="25">
        <v>1</v>
      </c>
      <c r="E220" s="25">
        <v>4</v>
      </c>
    </row>
    <row r="221" spans="1:5" x14ac:dyDescent="0.25">
      <c r="A221" s="34">
        <v>45135</v>
      </c>
      <c r="B221" s="25">
        <v>1</v>
      </c>
      <c r="C221" s="25">
        <v>1</v>
      </c>
      <c r="D221" s="25">
        <v>1</v>
      </c>
      <c r="E221" s="25">
        <v>3</v>
      </c>
    </row>
    <row r="222" spans="1:5" x14ac:dyDescent="0.25">
      <c r="A222" s="34">
        <v>45136</v>
      </c>
      <c r="B222" s="25">
        <v>1</v>
      </c>
      <c r="C222" s="25">
        <v>2</v>
      </c>
      <c r="D222" s="25">
        <v>2</v>
      </c>
      <c r="E222" s="25">
        <v>5</v>
      </c>
    </row>
    <row r="223" spans="1:5" x14ac:dyDescent="0.25">
      <c r="A223" s="34">
        <v>45137</v>
      </c>
      <c r="B223" s="25">
        <v>3</v>
      </c>
      <c r="C223" s="25">
        <v>1</v>
      </c>
      <c r="D223" s="25"/>
      <c r="E223" s="25">
        <v>4</v>
      </c>
    </row>
    <row r="224" spans="1:5" x14ac:dyDescent="0.25">
      <c r="A224" s="34">
        <v>45138</v>
      </c>
      <c r="B224" s="25">
        <v>1</v>
      </c>
      <c r="C224" s="25"/>
      <c r="D224" s="25">
        <v>1</v>
      </c>
      <c r="E224" s="25">
        <v>2</v>
      </c>
    </row>
    <row r="225" spans="1:5" x14ac:dyDescent="0.25">
      <c r="A225" s="33" t="s">
        <v>127</v>
      </c>
      <c r="B225" s="25">
        <v>35</v>
      </c>
      <c r="C225" s="25">
        <v>32</v>
      </c>
      <c r="D225" s="25">
        <v>44</v>
      </c>
      <c r="E225" s="25">
        <v>111</v>
      </c>
    </row>
    <row r="226" spans="1:5" x14ac:dyDescent="0.25">
      <c r="A226" s="34">
        <v>45139</v>
      </c>
      <c r="B226" s="25">
        <v>3</v>
      </c>
      <c r="C226" s="25">
        <v>2</v>
      </c>
      <c r="D226" s="25">
        <v>1</v>
      </c>
      <c r="E226" s="25">
        <v>6</v>
      </c>
    </row>
    <row r="227" spans="1:5" x14ac:dyDescent="0.25">
      <c r="A227" s="34">
        <v>45140</v>
      </c>
      <c r="B227" s="25"/>
      <c r="C227" s="25">
        <v>1</v>
      </c>
      <c r="D227" s="25"/>
      <c r="E227" s="25">
        <v>1</v>
      </c>
    </row>
    <row r="228" spans="1:5" x14ac:dyDescent="0.25">
      <c r="A228" s="34">
        <v>45141</v>
      </c>
      <c r="B228" s="25">
        <v>1</v>
      </c>
      <c r="C228" s="25"/>
      <c r="D228" s="25">
        <v>1</v>
      </c>
      <c r="E228" s="25">
        <v>2</v>
      </c>
    </row>
    <row r="229" spans="1:5" x14ac:dyDescent="0.25">
      <c r="A229" s="34">
        <v>45142</v>
      </c>
      <c r="B229" s="25">
        <v>3</v>
      </c>
      <c r="C229" s="25">
        <v>1</v>
      </c>
      <c r="D229" s="25"/>
      <c r="E229" s="25">
        <v>4</v>
      </c>
    </row>
    <row r="230" spans="1:5" x14ac:dyDescent="0.25">
      <c r="A230" s="34">
        <v>45143</v>
      </c>
      <c r="B230" s="25"/>
      <c r="C230" s="25"/>
      <c r="D230" s="25">
        <v>1</v>
      </c>
      <c r="E230" s="25">
        <v>1</v>
      </c>
    </row>
    <row r="231" spans="1:5" x14ac:dyDescent="0.25">
      <c r="A231" s="34">
        <v>45144</v>
      </c>
      <c r="B231" s="25">
        <v>3</v>
      </c>
      <c r="C231" s="25">
        <v>4</v>
      </c>
      <c r="D231" s="25"/>
      <c r="E231" s="25">
        <v>7</v>
      </c>
    </row>
    <row r="232" spans="1:5" x14ac:dyDescent="0.25">
      <c r="A232" s="34">
        <v>45145</v>
      </c>
      <c r="B232" s="25">
        <v>1</v>
      </c>
      <c r="C232" s="25">
        <v>1</v>
      </c>
      <c r="D232" s="25">
        <v>1</v>
      </c>
      <c r="E232" s="25">
        <v>3</v>
      </c>
    </row>
    <row r="233" spans="1:5" x14ac:dyDescent="0.25">
      <c r="A233" s="34">
        <v>45146</v>
      </c>
      <c r="B233" s="25">
        <v>1</v>
      </c>
      <c r="C233" s="25"/>
      <c r="D233" s="25">
        <v>1</v>
      </c>
      <c r="E233" s="25">
        <v>2</v>
      </c>
    </row>
    <row r="234" spans="1:5" x14ac:dyDescent="0.25">
      <c r="A234" s="34">
        <v>45147</v>
      </c>
      <c r="B234" s="25"/>
      <c r="C234" s="25"/>
      <c r="D234" s="25">
        <v>1</v>
      </c>
      <c r="E234" s="25">
        <v>1</v>
      </c>
    </row>
    <row r="235" spans="1:5" x14ac:dyDescent="0.25">
      <c r="A235" s="34">
        <v>45148</v>
      </c>
      <c r="B235" s="25">
        <v>1</v>
      </c>
      <c r="C235" s="25">
        <v>2</v>
      </c>
      <c r="D235" s="25">
        <v>1</v>
      </c>
      <c r="E235" s="25">
        <v>4</v>
      </c>
    </row>
    <row r="236" spans="1:5" x14ac:dyDescent="0.25">
      <c r="A236" s="34">
        <v>45149</v>
      </c>
      <c r="B236" s="25"/>
      <c r="C236" s="25">
        <v>1</v>
      </c>
      <c r="D236" s="25">
        <v>2</v>
      </c>
      <c r="E236" s="25">
        <v>3</v>
      </c>
    </row>
    <row r="237" spans="1:5" x14ac:dyDescent="0.25">
      <c r="A237" s="34">
        <v>45150</v>
      </c>
      <c r="B237" s="25">
        <v>1</v>
      </c>
      <c r="C237" s="25">
        <v>1</v>
      </c>
      <c r="D237" s="25">
        <v>1</v>
      </c>
      <c r="E237" s="25">
        <v>3</v>
      </c>
    </row>
    <row r="238" spans="1:5" x14ac:dyDescent="0.25">
      <c r="A238" s="34">
        <v>45151</v>
      </c>
      <c r="B238" s="25"/>
      <c r="C238" s="25">
        <v>2</v>
      </c>
      <c r="D238" s="25">
        <v>2</v>
      </c>
      <c r="E238" s="25">
        <v>4</v>
      </c>
    </row>
    <row r="239" spans="1:5" x14ac:dyDescent="0.25">
      <c r="A239" s="34">
        <v>45152</v>
      </c>
      <c r="B239" s="25">
        <v>1</v>
      </c>
      <c r="C239" s="25"/>
      <c r="D239" s="25"/>
      <c r="E239" s="25">
        <v>1</v>
      </c>
    </row>
    <row r="240" spans="1:5" x14ac:dyDescent="0.25">
      <c r="A240" s="34">
        <v>45153</v>
      </c>
      <c r="B240" s="25">
        <v>3</v>
      </c>
      <c r="C240" s="25"/>
      <c r="D240" s="25">
        <v>4</v>
      </c>
      <c r="E240" s="25">
        <v>7</v>
      </c>
    </row>
    <row r="241" spans="1:5" x14ac:dyDescent="0.25">
      <c r="A241" s="34">
        <v>45154</v>
      </c>
      <c r="B241" s="25"/>
      <c r="C241" s="25">
        <v>4</v>
      </c>
      <c r="D241" s="25">
        <v>3</v>
      </c>
      <c r="E241" s="25">
        <v>7</v>
      </c>
    </row>
    <row r="242" spans="1:5" x14ac:dyDescent="0.25">
      <c r="A242" s="34">
        <v>45155</v>
      </c>
      <c r="B242" s="25">
        <v>2</v>
      </c>
      <c r="C242" s="25">
        <v>1</v>
      </c>
      <c r="D242" s="25"/>
      <c r="E242" s="25">
        <v>3</v>
      </c>
    </row>
    <row r="243" spans="1:5" x14ac:dyDescent="0.25">
      <c r="A243" s="34">
        <v>45156</v>
      </c>
      <c r="B243" s="25"/>
      <c r="C243" s="25">
        <v>1</v>
      </c>
      <c r="D243" s="25">
        <v>1</v>
      </c>
      <c r="E243" s="25">
        <v>2</v>
      </c>
    </row>
    <row r="244" spans="1:5" x14ac:dyDescent="0.25">
      <c r="A244" s="34">
        <v>45157</v>
      </c>
      <c r="B244" s="25">
        <v>3</v>
      </c>
      <c r="C244" s="25">
        <v>2</v>
      </c>
      <c r="D244" s="25">
        <v>2</v>
      </c>
      <c r="E244" s="25">
        <v>7</v>
      </c>
    </row>
    <row r="245" spans="1:5" x14ac:dyDescent="0.25">
      <c r="A245" s="34">
        <v>45158</v>
      </c>
      <c r="B245" s="25"/>
      <c r="C245" s="25">
        <v>1</v>
      </c>
      <c r="D245" s="25"/>
      <c r="E245" s="25">
        <v>1</v>
      </c>
    </row>
    <row r="246" spans="1:5" x14ac:dyDescent="0.25">
      <c r="A246" s="34">
        <v>45159</v>
      </c>
      <c r="B246" s="25"/>
      <c r="C246" s="25"/>
      <c r="D246" s="25">
        <v>2</v>
      </c>
      <c r="E246" s="25">
        <v>2</v>
      </c>
    </row>
    <row r="247" spans="1:5" x14ac:dyDescent="0.25">
      <c r="A247" s="34">
        <v>45160</v>
      </c>
      <c r="B247" s="25"/>
      <c r="C247" s="25"/>
      <c r="D247" s="25">
        <v>2</v>
      </c>
      <c r="E247" s="25">
        <v>2</v>
      </c>
    </row>
    <row r="248" spans="1:5" x14ac:dyDescent="0.25">
      <c r="A248" s="34">
        <v>45161</v>
      </c>
      <c r="B248" s="25"/>
      <c r="C248" s="25">
        <v>1</v>
      </c>
      <c r="D248" s="25">
        <v>1</v>
      </c>
      <c r="E248" s="25">
        <v>2</v>
      </c>
    </row>
    <row r="249" spans="1:5" x14ac:dyDescent="0.25">
      <c r="A249" s="34">
        <v>45162</v>
      </c>
      <c r="B249" s="25">
        <v>1</v>
      </c>
      <c r="C249" s="25">
        <v>2</v>
      </c>
      <c r="D249" s="25">
        <v>2</v>
      </c>
      <c r="E249" s="25">
        <v>5</v>
      </c>
    </row>
    <row r="250" spans="1:5" x14ac:dyDescent="0.25">
      <c r="A250" s="34">
        <v>45163</v>
      </c>
      <c r="B250" s="25">
        <v>5</v>
      </c>
      <c r="C250" s="25">
        <v>1</v>
      </c>
      <c r="D250" s="25">
        <v>3</v>
      </c>
      <c r="E250" s="25">
        <v>9</v>
      </c>
    </row>
    <row r="251" spans="1:5" x14ac:dyDescent="0.25">
      <c r="A251" s="34">
        <v>45164</v>
      </c>
      <c r="B251" s="25">
        <v>4</v>
      </c>
      <c r="C251" s="25"/>
      <c r="D251" s="25">
        <v>4</v>
      </c>
      <c r="E251" s="25">
        <v>8</v>
      </c>
    </row>
    <row r="252" spans="1:5" x14ac:dyDescent="0.25">
      <c r="A252" s="34">
        <v>45165</v>
      </c>
      <c r="B252" s="25"/>
      <c r="C252" s="25">
        <v>2</v>
      </c>
      <c r="D252" s="25">
        <v>1</v>
      </c>
      <c r="E252" s="25">
        <v>3</v>
      </c>
    </row>
    <row r="253" spans="1:5" x14ac:dyDescent="0.25">
      <c r="A253" s="34">
        <v>45166</v>
      </c>
      <c r="B253" s="25"/>
      <c r="C253" s="25"/>
      <c r="D253" s="25">
        <v>3</v>
      </c>
      <c r="E253" s="25">
        <v>3</v>
      </c>
    </row>
    <row r="254" spans="1:5" x14ac:dyDescent="0.25">
      <c r="A254" s="34">
        <v>45167</v>
      </c>
      <c r="B254" s="25">
        <v>1</v>
      </c>
      <c r="C254" s="25">
        <v>1</v>
      </c>
      <c r="D254" s="25">
        <v>1</v>
      </c>
      <c r="E254" s="25">
        <v>3</v>
      </c>
    </row>
    <row r="255" spans="1:5" x14ac:dyDescent="0.25">
      <c r="A255" s="34">
        <v>45168</v>
      </c>
      <c r="B255" s="25"/>
      <c r="C255" s="25"/>
      <c r="D255" s="25">
        <v>1</v>
      </c>
      <c r="E255" s="25">
        <v>1</v>
      </c>
    </row>
    <row r="256" spans="1:5" x14ac:dyDescent="0.25">
      <c r="A256" s="34">
        <v>45169</v>
      </c>
      <c r="B256" s="25">
        <v>1</v>
      </c>
      <c r="C256" s="25">
        <v>1</v>
      </c>
      <c r="D256" s="25">
        <v>2</v>
      </c>
      <c r="E256" s="25">
        <v>4</v>
      </c>
    </row>
    <row r="257" spans="1:5" x14ac:dyDescent="0.25">
      <c r="A257" s="33" t="s">
        <v>128</v>
      </c>
      <c r="B257" s="25">
        <v>35</v>
      </c>
      <c r="C257" s="25">
        <v>36</v>
      </c>
      <c r="D257" s="25">
        <v>41</v>
      </c>
      <c r="E257" s="25">
        <v>112</v>
      </c>
    </row>
    <row r="258" spans="1:5" x14ac:dyDescent="0.25">
      <c r="A258" s="34">
        <v>45170</v>
      </c>
      <c r="B258" s="25">
        <v>1</v>
      </c>
      <c r="C258" s="25"/>
      <c r="D258" s="25">
        <v>2</v>
      </c>
      <c r="E258" s="25">
        <v>3</v>
      </c>
    </row>
    <row r="259" spans="1:5" x14ac:dyDescent="0.25">
      <c r="A259" s="34">
        <v>45171</v>
      </c>
      <c r="B259" s="25"/>
      <c r="C259" s="25">
        <v>1</v>
      </c>
      <c r="D259" s="25">
        <v>4</v>
      </c>
      <c r="E259" s="25">
        <v>5</v>
      </c>
    </row>
    <row r="260" spans="1:5" x14ac:dyDescent="0.25">
      <c r="A260" s="34">
        <v>45172</v>
      </c>
      <c r="B260" s="25">
        <v>1</v>
      </c>
      <c r="C260" s="25">
        <v>2</v>
      </c>
      <c r="D260" s="25"/>
      <c r="E260" s="25">
        <v>3</v>
      </c>
    </row>
    <row r="261" spans="1:5" x14ac:dyDescent="0.25">
      <c r="A261" s="34">
        <v>45173</v>
      </c>
      <c r="B261" s="25"/>
      <c r="C261" s="25"/>
      <c r="D261" s="25">
        <v>1</v>
      </c>
      <c r="E261" s="25">
        <v>1</v>
      </c>
    </row>
    <row r="262" spans="1:5" x14ac:dyDescent="0.25">
      <c r="A262" s="34">
        <v>45174</v>
      </c>
      <c r="B262" s="25">
        <v>1</v>
      </c>
      <c r="C262" s="25"/>
      <c r="D262" s="25">
        <v>1</v>
      </c>
      <c r="E262" s="25">
        <v>2</v>
      </c>
    </row>
    <row r="263" spans="1:5" x14ac:dyDescent="0.25">
      <c r="A263" s="34">
        <v>45175</v>
      </c>
      <c r="B263" s="25">
        <v>1</v>
      </c>
      <c r="C263" s="25">
        <v>1</v>
      </c>
      <c r="D263" s="25">
        <v>2</v>
      </c>
      <c r="E263" s="25">
        <v>4</v>
      </c>
    </row>
    <row r="264" spans="1:5" x14ac:dyDescent="0.25">
      <c r="A264" s="34">
        <v>45176</v>
      </c>
      <c r="B264" s="25">
        <v>1</v>
      </c>
      <c r="C264" s="25">
        <v>3</v>
      </c>
      <c r="D264" s="25">
        <v>6</v>
      </c>
      <c r="E264" s="25">
        <v>10</v>
      </c>
    </row>
    <row r="265" spans="1:5" x14ac:dyDescent="0.25">
      <c r="A265" s="34">
        <v>45177</v>
      </c>
      <c r="B265" s="25">
        <v>2</v>
      </c>
      <c r="C265" s="25">
        <v>1</v>
      </c>
      <c r="D265" s="25">
        <v>2</v>
      </c>
      <c r="E265" s="25">
        <v>5</v>
      </c>
    </row>
    <row r="266" spans="1:5" x14ac:dyDescent="0.25">
      <c r="A266" s="34">
        <v>45178</v>
      </c>
      <c r="B266" s="25"/>
      <c r="C266" s="25">
        <v>1</v>
      </c>
      <c r="D266" s="25">
        <v>2</v>
      </c>
      <c r="E266" s="25">
        <v>3</v>
      </c>
    </row>
    <row r="267" spans="1:5" x14ac:dyDescent="0.25">
      <c r="A267" s="34">
        <v>45179</v>
      </c>
      <c r="B267" s="25"/>
      <c r="C267" s="25">
        <v>1</v>
      </c>
      <c r="D267" s="25"/>
      <c r="E267" s="25">
        <v>1</v>
      </c>
    </row>
    <row r="268" spans="1:5" x14ac:dyDescent="0.25">
      <c r="A268" s="34">
        <v>45180</v>
      </c>
      <c r="B268" s="25">
        <v>2</v>
      </c>
      <c r="C268" s="25">
        <v>1</v>
      </c>
      <c r="D268" s="25">
        <v>1</v>
      </c>
      <c r="E268" s="25">
        <v>4</v>
      </c>
    </row>
    <row r="269" spans="1:5" x14ac:dyDescent="0.25">
      <c r="A269" s="34">
        <v>45181</v>
      </c>
      <c r="B269" s="25">
        <v>1</v>
      </c>
      <c r="C269" s="25">
        <v>2</v>
      </c>
      <c r="D269" s="25">
        <v>1</v>
      </c>
      <c r="E269" s="25">
        <v>4</v>
      </c>
    </row>
    <row r="270" spans="1:5" x14ac:dyDescent="0.25">
      <c r="A270" s="34">
        <v>45182</v>
      </c>
      <c r="B270" s="25"/>
      <c r="C270" s="25"/>
      <c r="D270" s="25">
        <v>1</v>
      </c>
      <c r="E270" s="25">
        <v>1</v>
      </c>
    </row>
    <row r="271" spans="1:5" x14ac:dyDescent="0.25">
      <c r="A271" s="34">
        <v>45183</v>
      </c>
      <c r="B271" s="25">
        <v>2</v>
      </c>
      <c r="C271" s="25">
        <v>1</v>
      </c>
      <c r="D271" s="25">
        <v>3</v>
      </c>
      <c r="E271" s="25">
        <v>6</v>
      </c>
    </row>
    <row r="272" spans="1:5" x14ac:dyDescent="0.25">
      <c r="A272" s="34">
        <v>45184</v>
      </c>
      <c r="B272" s="25"/>
      <c r="C272" s="25">
        <v>3</v>
      </c>
      <c r="D272" s="25">
        <v>4</v>
      </c>
      <c r="E272" s="25">
        <v>7</v>
      </c>
    </row>
    <row r="273" spans="1:5" x14ac:dyDescent="0.25">
      <c r="A273" s="34">
        <v>45185</v>
      </c>
      <c r="B273" s="25">
        <v>1</v>
      </c>
      <c r="C273" s="25">
        <v>1</v>
      </c>
      <c r="D273" s="25"/>
      <c r="E273" s="25">
        <v>2</v>
      </c>
    </row>
    <row r="274" spans="1:5" x14ac:dyDescent="0.25">
      <c r="A274" s="34">
        <v>45186</v>
      </c>
      <c r="B274" s="25">
        <v>2</v>
      </c>
      <c r="C274" s="25">
        <v>1</v>
      </c>
      <c r="D274" s="25">
        <v>1</v>
      </c>
      <c r="E274" s="25">
        <v>4</v>
      </c>
    </row>
    <row r="275" spans="1:5" x14ac:dyDescent="0.25">
      <c r="A275" s="34">
        <v>45187</v>
      </c>
      <c r="B275" s="25">
        <v>1</v>
      </c>
      <c r="C275" s="25">
        <v>1</v>
      </c>
      <c r="D275" s="25">
        <v>1</v>
      </c>
      <c r="E275" s="25">
        <v>3</v>
      </c>
    </row>
    <row r="276" spans="1:5" x14ac:dyDescent="0.25">
      <c r="A276" s="34">
        <v>45188</v>
      </c>
      <c r="B276" s="25">
        <v>1</v>
      </c>
      <c r="C276" s="25">
        <v>1</v>
      </c>
      <c r="D276" s="25"/>
      <c r="E276" s="25">
        <v>2</v>
      </c>
    </row>
    <row r="277" spans="1:5" x14ac:dyDescent="0.25">
      <c r="A277" s="34">
        <v>45189</v>
      </c>
      <c r="B277" s="25">
        <v>2</v>
      </c>
      <c r="C277" s="25">
        <v>5</v>
      </c>
      <c r="D277" s="25"/>
      <c r="E277" s="25">
        <v>7</v>
      </c>
    </row>
    <row r="278" spans="1:5" x14ac:dyDescent="0.25">
      <c r="A278" s="34">
        <v>45190</v>
      </c>
      <c r="B278" s="25"/>
      <c r="C278" s="25">
        <v>2</v>
      </c>
      <c r="D278" s="25">
        <v>1</v>
      </c>
      <c r="E278" s="25">
        <v>3</v>
      </c>
    </row>
    <row r="279" spans="1:5" x14ac:dyDescent="0.25">
      <c r="A279" s="34">
        <v>45191</v>
      </c>
      <c r="B279" s="25"/>
      <c r="C279" s="25"/>
      <c r="D279" s="25">
        <v>3</v>
      </c>
      <c r="E279" s="25">
        <v>3</v>
      </c>
    </row>
    <row r="280" spans="1:5" x14ac:dyDescent="0.25">
      <c r="A280" s="34">
        <v>45192</v>
      </c>
      <c r="B280" s="25"/>
      <c r="C280" s="25"/>
      <c r="D280" s="25">
        <v>1</v>
      </c>
      <c r="E280" s="25">
        <v>1</v>
      </c>
    </row>
    <row r="281" spans="1:5" x14ac:dyDescent="0.25">
      <c r="A281" s="34">
        <v>45193</v>
      </c>
      <c r="B281" s="25"/>
      <c r="C281" s="25">
        <v>3</v>
      </c>
      <c r="D281" s="25"/>
      <c r="E281" s="25">
        <v>3</v>
      </c>
    </row>
    <row r="282" spans="1:5" x14ac:dyDescent="0.25">
      <c r="A282" s="34">
        <v>45194</v>
      </c>
      <c r="B282" s="25">
        <v>5</v>
      </c>
      <c r="C282" s="25">
        <v>1</v>
      </c>
      <c r="D282" s="25"/>
      <c r="E282" s="25">
        <v>6</v>
      </c>
    </row>
    <row r="283" spans="1:5" x14ac:dyDescent="0.25">
      <c r="A283" s="34">
        <v>45196</v>
      </c>
      <c r="B283" s="25">
        <v>3</v>
      </c>
      <c r="C283" s="25"/>
      <c r="D283" s="25"/>
      <c r="E283" s="25">
        <v>3</v>
      </c>
    </row>
    <row r="284" spans="1:5" x14ac:dyDescent="0.25">
      <c r="A284" s="34">
        <v>45197</v>
      </c>
      <c r="B284" s="25">
        <v>4</v>
      </c>
      <c r="C284" s="25">
        <v>1</v>
      </c>
      <c r="D284" s="25"/>
      <c r="E284" s="25">
        <v>5</v>
      </c>
    </row>
    <row r="285" spans="1:5" x14ac:dyDescent="0.25">
      <c r="A285" s="34">
        <v>45198</v>
      </c>
      <c r="B285" s="25">
        <v>1</v>
      </c>
      <c r="C285" s="25">
        <v>2</v>
      </c>
      <c r="D285" s="25">
        <v>1</v>
      </c>
      <c r="E285" s="25">
        <v>4</v>
      </c>
    </row>
    <row r="286" spans="1:5" x14ac:dyDescent="0.25">
      <c r="A286" s="34">
        <v>45199</v>
      </c>
      <c r="B286" s="25">
        <v>3</v>
      </c>
      <c r="C286" s="25">
        <v>1</v>
      </c>
      <c r="D286" s="25">
        <v>3</v>
      </c>
      <c r="E286" s="25">
        <v>7</v>
      </c>
    </row>
    <row r="287" spans="1:5" x14ac:dyDescent="0.25">
      <c r="A287" s="31" t="s">
        <v>129</v>
      </c>
      <c r="B287" s="25">
        <v>123</v>
      </c>
      <c r="C287" s="25">
        <v>119</v>
      </c>
      <c r="D287" s="25">
        <v>123</v>
      </c>
      <c r="E287" s="25">
        <v>365</v>
      </c>
    </row>
    <row r="288" spans="1:5" x14ac:dyDescent="0.25">
      <c r="A288" s="33" t="s">
        <v>130</v>
      </c>
      <c r="B288" s="25">
        <v>45</v>
      </c>
      <c r="C288" s="25">
        <v>40</v>
      </c>
      <c r="D288" s="25">
        <v>44</v>
      </c>
      <c r="E288" s="25">
        <v>129</v>
      </c>
    </row>
    <row r="289" spans="1:5" x14ac:dyDescent="0.25">
      <c r="A289" s="34">
        <v>45200</v>
      </c>
      <c r="B289" s="25">
        <v>2</v>
      </c>
      <c r="C289" s="25">
        <v>1</v>
      </c>
      <c r="D289" s="25">
        <v>4</v>
      </c>
      <c r="E289" s="25">
        <v>7</v>
      </c>
    </row>
    <row r="290" spans="1:5" x14ac:dyDescent="0.25">
      <c r="A290" s="34">
        <v>45201</v>
      </c>
      <c r="B290" s="25">
        <v>1</v>
      </c>
      <c r="C290" s="25">
        <v>1</v>
      </c>
      <c r="D290" s="25">
        <v>1</v>
      </c>
      <c r="E290" s="25">
        <v>3</v>
      </c>
    </row>
    <row r="291" spans="1:5" x14ac:dyDescent="0.25">
      <c r="A291" s="34">
        <v>45202</v>
      </c>
      <c r="B291" s="25">
        <v>3</v>
      </c>
      <c r="C291" s="25"/>
      <c r="D291" s="25"/>
      <c r="E291" s="25">
        <v>3</v>
      </c>
    </row>
    <row r="292" spans="1:5" x14ac:dyDescent="0.25">
      <c r="A292" s="34">
        <v>45203</v>
      </c>
      <c r="B292" s="25">
        <v>1</v>
      </c>
      <c r="C292" s="25"/>
      <c r="D292" s="25"/>
      <c r="E292" s="25">
        <v>1</v>
      </c>
    </row>
    <row r="293" spans="1:5" x14ac:dyDescent="0.25">
      <c r="A293" s="34">
        <v>45204</v>
      </c>
      <c r="B293" s="25"/>
      <c r="C293" s="25">
        <v>2</v>
      </c>
      <c r="D293" s="25"/>
      <c r="E293" s="25">
        <v>2</v>
      </c>
    </row>
    <row r="294" spans="1:5" x14ac:dyDescent="0.25">
      <c r="A294" s="34">
        <v>45205</v>
      </c>
      <c r="B294" s="25">
        <v>1</v>
      </c>
      <c r="C294" s="25">
        <v>2</v>
      </c>
      <c r="D294" s="25">
        <v>5</v>
      </c>
      <c r="E294" s="25">
        <v>8</v>
      </c>
    </row>
    <row r="295" spans="1:5" x14ac:dyDescent="0.25">
      <c r="A295" s="34">
        <v>45206</v>
      </c>
      <c r="B295" s="25">
        <v>1</v>
      </c>
      <c r="C295" s="25">
        <v>2</v>
      </c>
      <c r="D295" s="25">
        <v>1</v>
      </c>
      <c r="E295" s="25">
        <v>4</v>
      </c>
    </row>
    <row r="296" spans="1:5" x14ac:dyDescent="0.25">
      <c r="A296" s="34">
        <v>45207</v>
      </c>
      <c r="B296" s="25"/>
      <c r="C296" s="25">
        <v>3</v>
      </c>
      <c r="D296" s="25">
        <v>3</v>
      </c>
      <c r="E296" s="25">
        <v>6</v>
      </c>
    </row>
    <row r="297" spans="1:5" x14ac:dyDescent="0.25">
      <c r="A297" s="34">
        <v>45208</v>
      </c>
      <c r="B297" s="25">
        <v>1</v>
      </c>
      <c r="C297" s="25">
        <v>2</v>
      </c>
      <c r="D297" s="25">
        <v>2</v>
      </c>
      <c r="E297" s="25">
        <v>5</v>
      </c>
    </row>
    <row r="298" spans="1:5" x14ac:dyDescent="0.25">
      <c r="A298" s="34">
        <v>45209</v>
      </c>
      <c r="B298" s="25">
        <v>1</v>
      </c>
      <c r="C298" s="25"/>
      <c r="D298" s="25"/>
      <c r="E298" s="25">
        <v>1</v>
      </c>
    </row>
    <row r="299" spans="1:5" x14ac:dyDescent="0.25">
      <c r="A299" s="34">
        <v>45210</v>
      </c>
      <c r="B299" s="25"/>
      <c r="C299" s="25">
        <v>2</v>
      </c>
      <c r="D299" s="25">
        <v>2</v>
      </c>
      <c r="E299" s="25">
        <v>4</v>
      </c>
    </row>
    <row r="300" spans="1:5" x14ac:dyDescent="0.25">
      <c r="A300" s="34">
        <v>45211</v>
      </c>
      <c r="B300" s="25">
        <v>3</v>
      </c>
      <c r="C300" s="25">
        <v>2</v>
      </c>
      <c r="D300" s="25">
        <v>2</v>
      </c>
      <c r="E300" s="25">
        <v>7</v>
      </c>
    </row>
    <row r="301" spans="1:5" x14ac:dyDescent="0.25">
      <c r="A301" s="34">
        <v>45212</v>
      </c>
      <c r="B301" s="25"/>
      <c r="C301" s="25">
        <v>1</v>
      </c>
      <c r="D301" s="25"/>
      <c r="E301" s="25">
        <v>1</v>
      </c>
    </row>
    <row r="302" spans="1:5" x14ac:dyDescent="0.25">
      <c r="A302" s="34">
        <v>45213</v>
      </c>
      <c r="B302" s="25">
        <v>3</v>
      </c>
      <c r="C302" s="25"/>
      <c r="D302" s="25">
        <v>1</v>
      </c>
      <c r="E302" s="25">
        <v>4</v>
      </c>
    </row>
    <row r="303" spans="1:5" x14ac:dyDescent="0.25">
      <c r="A303" s="34">
        <v>45214</v>
      </c>
      <c r="B303" s="25">
        <v>2</v>
      </c>
      <c r="C303" s="25">
        <v>1</v>
      </c>
      <c r="D303" s="25">
        <v>2</v>
      </c>
      <c r="E303" s="25">
        <v>5</v>
      </c>
    </row>
    <row r="304" spans="1:5" x14ac:dyDescent="0.25">
      <c r="A304" s="34">
        <v>45215</v>
      </c>
      <c r="B304" s="25">
        <v>2</v>
      </c>
      <c r="C304" s="25">
        <v>2</v>
      </c>
      <c r="D304" s="25"/>
      <c r="E304" s="25">
        <v>4</v>
      </c>
    </row>
    <row r="305" spans="1:5" x14ac:dyDescent="0.25">
      <c r="A305" s="34">
        <v>45216</v>
      </c>
      <c r="B305" s="25">
        <v>1</v>
      </c>
      <c r="C305" s="25">
        <v>2</v>
      </c>
      <c r="D305" s="25"/>
      <c r="E305" s="25">
        <v>3</v>
      </c>
    </row>
    <row r="306" spans="1:5" x14ac:dyDescent="0.25">
      <c r="A306" s="34">
        <v>45217</v>
      </c>
      <c r="B306" s="25">
        <v>1</v>
      </c>
      <c r="C306" s="25">
        <v>1</v>
      </c>
      <c r="D306" s="25">
        <v>2</v>
      </c>
      <c r="E306" s="25">
        <v>4</v>
      </c>
    </row>
    <row r="307" spans="1:5" x14ac:dyDescent="0.25">
      <c r="A307" s="34">
        <v>45218</v>
      </c>
      <c r="B307" s="25">
        <v>1</v>
      </c>
      <c r="C307" s="25">
        <v>1</v>
      </c>
      <c r="D307" s="25">
        <v>2</v>
      </c>
      <c r="E307" s="25">
        <v>4</v>
      </c>
    </row>
    <row r="308" spans="1:5" x14ac:dyDescent="0.25">
      <c r="A308" s="34">
        <v>45219</v>
      </c>
      <c r="B308" s="25"/>
      <c r="C308" s="25">
        <v>2</v>
      </c>
      <c r="D308" s="25">
        <v>1</v>
      </c>
      <c r="E308" s="25">
        <v>3</v>
      </c>
    </row>
    <row r="309" spans="1:5" x14ac:dyDescent="0.25">
      <c r="A309" s="34">
        <v>45220</v>
      </c>
      <c r="B309" s="25"/>
      <c r="C309" s="25">
        <v>3</v>
      </c>
      <c r="D309" s="25">
        <v>1</v>
      </c>
      <c r="E309" s="25">
        <v>4</v>
      </c>
    </row>
    <row r="310" spans="1:5" x14ac:dyDescent="0.25">
      <c r="A310" s="34">
        <v>45221</v>
      </c>
      <c r="B310" s="25"/>
      <c r="C310" s="25"/>
      <c r="D310" s="25">
        <v>2</v>
      </c>
      <c r="E310" s="25">
        <v>2</v>
      </c>
    </row>
    <row r="311" spans="1:5" x14ac:dyDescent="0.25">
      <c r="A311" s="34">
        <v>45222</v>
      </c>
      <c r="B311" s="25">
        <v>2</v>
      </c>
      <c r="C311" s="25">
        <v>1</v>
      </c>
      <c r="D311" s="25">
        <v>1</v>
      </c>
      <c r="E311" s="25">
        <v>4</v>
      </c>
    </row>
    <row r="312" spans="1:5" x14ac:dyDescent="0.25">
      <c r="A312" s="34">
        <v>45223</v>
      </c>
      <c r="B312" s="25">
        <v>1</v>
      </c>
      <c r="C312" s="25"/>
      <c r="D312" s="25">
        <v>1</v>
      </c>
      <c r="E312" s="25">
        <v>2</v>
      </c>
    </row>
    <row r="313" spans="1:5" x14ac:dyDescent="0.25">
      <c r="A313" s="34">
        <v>45224</v>
      </c>
      <c r="B313" s="25">
        <v>7</v>
      </c>
      <c r="C313" s="25">
        <v>1</v>
      </c>
      <c r="D313" s="25"/>
      <c r="E313" s="25">
        <v>8</v>
      </c>
    </row>
    <row r="314" spans="1:5" x14ac:dyDescent="0.25">
      <c r="A314" s="34">
        <v>45225</v>
      </c>
      <c r="B314" s="25">
        <v>1</v>
      </c>
      <c r="C314" s="25">
        <v>2</v>
      </c>
      <c r="D314" s="25"/>
      <c r="E314" s="25">
        <v>3</v>
      </c>
    </row>
    <row r="315" spans="1:5" x14ac:dyDescent="0.25">
      <c r="A315" s="34">
        <v>45226</v>
      </c>
      <c r="B315" s="25">
        <v>4</v>
      </c>
      <c r="C315" s="25">
        <v>2</v>
      </c>
      <c r="D315" s="25">
        <v>4</v>
      </c>
      <c r="E315" s="25">
        <v>10</v>
      </c>
    </row>
    <row r="316" spans="1:5" x14ac:dyDescent="0.25">
      <c r="A316" s="34">
        <v>45227</v>
      </c>
      <c r="B316" s="25">
        <v>3</v>
      </c>
      <c r="C316" s="25">
        <v>1</v>
      </c>
      <c r="D316" s="25">
        <v>3</v>
      </c>
      <c r="E316" s="25">
        <v>7</v>
      </c>
    </row>
    <row r="317" spans="1:5" x14ac:dyDescent="0.25">
      <c r="A317" s="34">
        <v>45228</v>
      </c>
      <c r="B317" s="25">
        <v>1</v>
      </c>
      <c r="C317" s="25">
        <v>2</v>
      </c>
      <c r="D317" s="25"/>
      <c r="E317" s="25">
        <v>3</v>
      </c>
    </row>
    <row r="318" spans="1:5" x14ac:dyDescent="0.25">
      <c r="A318" s="34">
        <v>45229</v>
      </c>
      <c r="B318" s="25">
        <v>1</v>
      </c>
      <c r="C318" s="25"/>
      <c r="D318" s="25">
        <v>1</v>
      </c>
      <c r="E318" s="25">
        <v>2</v>
      </c>
    </row>
    <row r="319" spans="1:5" x14ac:dyDescent="0.25">
      <c r="A319" s="34">
        <v>45230</v>
      </c>
      <c r="B319" s="25">
        <v>1</v>
      </c>
      <c r="C319" s="25">
        <v>1</v>
      </c>
      <c r="D319" s="25">
        <v>3</v>
      </c>
      <c r="E319" s="25">
        <v>5</v>
      </c>
    </row>
    <row r="320" spans="1:5" x14ac:dyDescent="0.25">
      <c r="A320" s="33" t="s">
        <v>131</v>
      </c>
      <c r="B320" s="25">
        <v>41</v>
      </c>
      <c r="C320" s="25">
        <v>35</v>
      </c>
      <c r="D320" s="25">
        <v>38</v>
      </c>
      <c r="E320" s="25">
        <v>114</v>
      </c>
    </row>
    <row r="321" spans="1:5" x14ac:dyDescent="0.25">
      <c r="A321" s="34">
        <v>45231</v>
      </c>
      <c r="B321" s="25">
        <v>3</v>
      </c>
      <c r="C321" s="25">
        <v>2</v>
      </c>
      <c r="D321" s="25">
        <v>2</v>
      </c>
      <c r="E321" s="25">
        <v>7</v>
      </c>
    </row>
    <row r="322" spans="1:5" x14ac:dyDescent="0.25">
      <c r="A322" s="34">
        <v>45232</v>
      </c>
      <c r="B322" s="25">
        <v>3</v>
      </c>
      <c r="C322" s="25">
        <v>2</v>
      </c>
      <c r="D322" s="25">
        <v>2</v>
      </c>
      <c r="E322" s="25">
        <v>7</v>
      </c>
    </row>
    <row r="323" spans="1:5" x14ac:dyDescent="0.25">
      <c r="A323" s="34">
        <v>45233</v>
      </c>
      <c r="B323" s="25">
        <v>1</v>
      </c>
      <c r="C323" s="25">
        <v>1</v>
      </c>
      <c r="D323" s="25">
        <v>1</v>
      </c>
      <c r="E323" s="25">
        <v>3</v>
      </c>
    </row>
    <row r="324" spans="1:5" x14ac:dyDescent="0.25">
      <c r="A324" s="34">
        <v>45234</v>
      </c>
      <c r="B324" s="25">
        <v>1</v>
      </c>
      <c r="C324" s="25"/>
      <c r="D324" s="25">
        <v>2</v>
      </c>
      <c r="E324" s="25">
        <v>3</v>
      </c>
    </row>
    <row r="325" spans="1:5" x14ac:dyDescent="0.25">
      <c r="A325" s="34">
        <v>45235</v>
      </c>
      <c r="B325" s="25">
        <v>1</v>
      </c>
      <c r="C325" s="25">
        <v>1</v>
      </c>
      <c r="D325" s="25">
        <v>1</v>
      </c>
      <c r="E325" s="25">
        <v>3</v>
      </c>
    </row>
    <row r="326" spans="1:5" x14ac:dyDescent="0.25">
      <c r="A326" s="34">
        <v>45236</v>
      </c>
      <c r="B326" s="25">
        <v>3</v>
      </c>
      <c r="C326" s="25">
        <v>2</v>
      </c>
      <c r="D326" s="25">
        <v>1</v>
      </c>
      <c r="E326" s="25">
        <v>6</v>
      </c>
    </row>
    <row r="327" spans="1:5" x14ac:dyDescent="0.25">
      <c r="A327" s="34">
        <v>45237</v>
      </c>
      <c r="B327" s="25">
        <v>1</v>
      </c>
      <c r="C327" s="25">
        <v>1</v>
      </c>
      <c r="D327" s="25"/>
      <c r="E327" s="25">
        <v>2</v>
      </c>
    </row>
    <row r="328" spans="1:5" x14ac:dyDescent="0.25">
      <c r="A328" s="34">
        <v>45238</v>
      </c>
      <c r="B328" s="25">
        <v>3</v>
      </c>
      <c r="C328" s="25">
        <v>2</v>
      </c>
      <c r="D328" s="25">
        <v>1</v>
      </c>
      <c r="E328" s="25">
        <v>6</v>
      </c>
    </row>
    <row r="329" spans="1:5" x14ac:dyDescent="0.25">
      <c r="A329" s="34">
        <v>45239</v>
      </c>
      <c r="B329" s="25"/>
      <c r="C329" s="25"/>
      <c r="D329" s="25">
        <v>1</v>
      </c>
      <c r="E329" s="25">
        <v>1</v>
      </c>
    </row>
    <row r="330" spans="1:5" x14ac:dyDescent="0.25">
      <c r="A330" s="34">
        <v>45240</v>
      </c>
      <c r="B330" s="25">
        <v>1</v>
      </c>
      <c r="C330" s="25"/>
      <c r="D330" s="25">
        <v>1</v>
      </c>
      <c r="E330" s="25">
        <v>2</v>
      </c>
    </row>
    <row r="331" spans="1:5" x14ac:dyDescent="0.25">
      <c r="A331" s="34">
        <v>45241</v>
      </c>
      <c r="B331" s="25">
        <v>2</v>
      </c>
      <c r="C331" s="25"/>
      <c r="D331" s="25">
        <v>1</v>
      </c>
      <c r="E331" s="25">
        <v>3</v>
      </c>
    </row>
    <row r="332" spans="1:5" x14ac:dyDescent="0.25">
      <c r="A332" s="34">
        <v>45242</v>
      </c>
      <c r="B332" s="25">
        <v>1</v>
      </c>
      <c r="C332" s="25">
        <v>4</v>
      </c>
      <c r="D332" s="25">
        <v>3</v>
      </c>
      <c r="E332" s="25">
        <v>8</v>
      </c>
    </row>
    <row r="333" spans="1:5" x14ac:dyDescent="0.25">
      <c r="A333" s="34">
        <v>45243</v>
      </c>
      <c r="B333" s="25"/>
      <c r="C333" s="25">
        <v>3</v>
      </c>
      <c r="D333" s="25">
        <v>1</v>
      </c>
      <c r="E333" s="25">
        <v>4</v>
      </c>
    </row>
    <row r="334" spans="1:5" x14ac:dyDescent="0.25">
      <c r="A334" s="34">
        <v>45244</v>
      </c>
      <c r="B334" s="25">
        <v>2</v>
      </c>
      <c r="C334" s="25"/>
      <c r="D334" s="25"/>
      <c r="E334" s="25">
        <v>2</v>
      </c>
    </row>
    <row r="335" spans="1:5" x14ac:dyDescent="0.25">
      <c r="A335" s="34">
        <v>45245</v>
      </c>
      <c r="B335" s="25">
        <v>2</v>
      </c>
      <c r="C335" s="25">
        <v>1</v>
      </c>
      <c r="D335" s="25">
        <v>3</v>
      </c>
      <c r="E335" s="25">
        <v>6</v>
      </c>
    </row>
    <row r="336" spans="1:5" x14ac:dyDescent="0.25">
      <c r="A336" s="34">
        <v>45246</v>
      </c>
      <c r="B336" s="25"/>
      <c r="C336" s="25">
        <v>2</v>
      </c>
      <c r="D336" s="25"/>
      <c r="E336" s="25">
        <v>2</v>
      </c>
    </row>
    <row r="337" spans="1:5" x14ac:dyDescent="0.25">
      <c r="A337" s="34">
        <v>45247</v>
      </c>
      <c r="B337" s="25"/>
      <c r="C337" s="25">
        <v>2</v>
      </c>
      <c r="D337" s="25"/>
      <c r="E337" s="25">
        <v>2</v>
      </c>
    </row>
    <row r="338" spans="1:5" x14ac:dyDescent="0.25">
      <c r="A338" s="34">
        <v>45248</v>
      </c>
      <c r="B338" s="25">
        <v>2</v>
      </c>
      <c r="C338" s="25">
        <v>1</v>
      </c>
      <c r="D338" s="25"/>
      <c r="E338" s="25">
        <v>3</v>
      </c>
    </row>
    <row r="339" spans="1:5" x14ac:dyDescent="0.25">
      <c r="A339" s="34">
        <v>45249</v>
      </c>
      <c r="B339" s="25">
        <v>1</v>
      </c>
      <c r="C339" s="25">
        <v>1</v>
      </c>
      <c r="D339" s="25"/>
      <c r="E339" s="25">
        <v>2</v>
      </c>
    </row>
    <row r="340" spans="1:5" x14ac:dyDescent="0.25">
      <c r="A340" s="34">
        <v>45250</v>
      </c>
      <c r="B340" s="25">
        <v>1</v>
      </c>
      <c r="C340" s="25">
        <v>3</v>
      </c>
      <c r="D340" s="25">
        <v>2</v>
      </c>
      <c r="E340" s="25">
        <v>6</v>
      </c>
    </row>
    <row r="341" spans="1:5" x14ac:dyDescent="0.25">
      <c r="A341" s="34">
        <v>45251</v>
      </c>
      <c r="B341" s="25"/>
      <c r="C341" s="25">
        <v>1</v>
      </c>
      <c r="D341" s="25"/>
      <c r="E341" s="25">
        <v>1</v>
      </c>
    </row>
    <row r="342" spans="1:5" x14ac:dyDescent="0.25">
      <c r="A342" s="34">
        <v>45252</v>
      </c>
      <c r="B342" s="25"/>
      <c r="C342" s="25">
        <v>2</v>
      </c>
      <c r="D342" s="25">
        <v>2</v>
      </c>
      <c r="E342" s="25">
        <v>4</v>
      </c>
    </row>
    <row r="343" spans="1:5" x14ac:dyDescent="0.25">
      <c r="A343" s="34">
        <v>45253</v>
      </c>
      <c r="B343" s="25">
        <v>2</v>
      </c>
      <c r="C343" s="25">
        <v>2</v>
      </c>
      <c r="D343" s="25">
        <v>1</v>
      </c>
      <c r="E343" s="25">
        <v>5</v>
      </c>
    </row>
    <row r="344" spans="1:5" x14ac:dyDescent="0.25">
      <c r="A344" s="34">
        <v>45254</v>
      </c>
      <c r="B344" s="25"/>
      <c r="C344" s="25"/>
      <c r="D344" s="25">
        <v>2</v>
      </c>
      <c r="E344" s="25">
        <v>2</v>
      </c>
    </row>
    <row r="345" spans="1:5" x14ac:dyDescent="0.25">
      <c r="A345" s="34">
        <v>45255</v>
      </c>
      <c r="B345" s="25">
        <v>6</v>
      </c>
      <c r="C345" s="25"/>
      <c r="D345" s="25">
        <v>2</v>
      </c>
      <c r="E345" s="25">
        <v>8</v>
      </c>
    </row>
    <row r="346" spans="1:5" x14ac:dyDescent="0.25">
      <c r="A346" s="34">
        <v>45256</v>
      </c>
      <c r="B346" s="25"/>
      <c r="C346" s="25"/>
      <c r="D346" s="25">
        <v>1</v>
      </c>
      <c r="E346" s="25">
        <v>1</v>
      </c>
    </row>
    <row r="347" spans="1:5" x14ac:dyDescent="0.25">
      <c r="A347" s="34">
        <v>45257</v>
      </c>
      <c r="B347" s="25">
        <v>2</v>
      </c>
      <c r="C347" s="25"/>
      <c r="D347" s="25">
        <v>3</v>
      </c>
      <c r="E347" s="25">
        <v>5</v>
      </c>
    </row>
    <row r="348" spans="1:5" x14ac:dyDescent="0.25">
      <c r="A348" s="34">
        <v>45258</v>
      </c>
      <c r="B348" s="25">
        <v>1</v>
      </c>
      <c r="C348" s="25">
        <v>2</v>
      </c>
      <c r="D348" s="25"/>
      <c r="E348" s="25">
        <v>3</v>
      </c>
    </row>
    <row r="349" spans="1:5" x14ac:dyDescent="0.25">
      <c r="A349" s="34">
        <v>45259</v>
      </c>
      <c r="B349" s="25"/>
      <c r="C349" s="25"/>
      <c r="D349" s="25">
        <v>2</v>
      </c>
      <c r="E349" s="25">
        <v>2</v>
      </c>
    </row>
    <row r="350" spans="1:5" x14ac:dyDescent="0.25">
      <c r="A350" s="34">
        <v>45260</v>
      </c>
      <c r="B350" s="25">
        <v>2</v>
      </c>
      <c r="C350" s="25"/>
      <c r="D350" s="25">
        <v>3</v>
      </c>
      <c r="E350" s="25">
        <v>5</v>
      </c>
    </row>
    <row r="351" spans="1:5" x14ac:dyDescent="0.25">
      <c r="A351" s="33" t="s">
        <v>132</v>
      </c>
      <c r="B351" s="25">
        <v>37</v>
      </c>
      <c r="C351" s="25">
        <v>44</v>
      </c>
      <c r="D351" s="25">
        <v>41</v>
      </c>
      <c r="E351" s="25">
        <v>122</v>
      </c>
    </row>
    <row r="352" spans="1:5" x14ac:dyDescent="0.25">
      <c r="A352" s="34">
        <v>45261</v>
      </c>
      <c r="B352" s="25">
        <v>1</v>
      </c>
      <c r="C352" s="25">
        <v>4</v>
      </c>
      <c r="D352" s="25">
        <v>1</v>
      </c>
      <c r="E352" s="25">
        <v>6</v>
      </c>
    </row>
    <row r="353" spans="1:5" x14ac:dyDescent="0.25">
      <c r="A353" s="34">
        <v>45262</v>
      </c>
      <c r="B353" s="25">
        <v>2</v>
      </c>
      <c r="C353" s="25"/>
      <c r="D353" s="25">
        <v>2</v>
      </c>
      <c r="E353" s="25">
        <v>4</v>
      </c>
    </row>
    <row r="354" spans="1:5" x14ac:dyDescent="0.25">
      <c r="A354" s="34">
        <v>45263</v>
      </c>
      <c r="B354" s="25">
        <v>2</v>
      </c>
      <c r="C354" s="25">
        <v>1</v>
      </c>
      <c r="D354" s="25">
        <v>2</v>
      </c>
      <c r="E354" s="25">
        <v>5</v>
      </c>
    </row>
    <row r="355" spans="1:5" x14ac:dyDescent="0.25">
      <c r="A355" s="34">
        <v>45264</v>
      </c>
      <c r="B355" s="25">
        <v>2</v>
      </c>
      <c r="C355" s="25">
        <v>4</v>
      </c>
      <c r="D355" s="25">
        <v>2</v>
      </c>
      <c r="E355" s="25">
        <v>8</v>
      </c>
    </row>
    <row r="356" spans="1:5" x14ac:dyDescent="0.25">
      <c r="A356" s="34">
        <v>45265</v>
      </c>
      <c r="B356" s="25">
        <v>3</v>
      </c>
      <c r="C356" s="25"/>
      <c r="D356" s="25">
        <v>3</v>
      </c>
      <c r="E356" s="25">
        <v>6</v>
      </c>
    </row>
    <row r="357" spans="1:5" x14ac:dyDescent="0.25">
      <c r="A357" s="34">
        <v>45266</v>
      </c>
      <c r="B357" s="25">
        <v>2</v>
      </c>
      <c r="C357" s="25">
        <v>2</v>
      </c>
      <c r="D357" s="25">
        <v>1</v>
      </c>
      <c r="E357" s="25">
        <v>5</v>
      </c>
    </row>
    <row r="358" spans="1:5" x14ac:dyDescent="0.25">
      <c r="A358" s="34">
        <v>45267</v>
      </c>
      <c r="B358" s="25"/>
      <c r="C358" s="25"/>
      <c r="D358" s="25">
        <v>2</v>
      </c>
      <c r="E358" s="25">
        <v>2</v>
      </c>
    </row>
    <row r="359" spans="1:5" x14ac:dyDescent="0.25">
      <c r="A359" s="34">
        <v>45268</v>
      </c>
      <c r="B359" s="25">
        <v>1</v>
      </c>
      <c r="C359" s="25">
        <v>2</v>
      </c>
      <c r="D359" s="25">
        <v>1</v>
      </c>
      <c r="E359" s="25">
        <v>4</v>
      </c>
    </row>
    <row r="360" spans="1:5" x14ac:dyDescent="0.25">
      <c r="A360" s="34">
        <v>45269</v>
      </c>
      <c r="B360" s="25"/>
      <c r="C360" s="25"/>
      <c r="D360" s="25">
        <v>1</v>
      </c>
      <c r="E360" s="25">
        <v>1</v>
      </c>
    </row>
    <row r="361" spans="1:5" x14ac:dyDescent="0.25">
      <c r="A361" s="34">
        <v>45270</v>
      </c>
      <c r="B361" s="25">
        <v>2</v>
      </c>
      <c r="C361" s="25">
        <v>3</v>
      </c>
      <c r="D361" s="25">
        <v>2</v>
      </c>
      <c r="E361" s="25">
        <v>7</v>
      </c>
    </row>
    <row r="362" spans="1:5" x14ac:dyDescent="0.25">
      <c r="A362" s="34">
        <v>45271</v>
      </c>
      <c r="B362" s="25">
        <v>1</v>
      </c>
      <c r="C362" s="25">
        <v>2</v>
      </c>
      <c r="D362" s="25">
        <v>2</v>
      </c>
      <c r="E362" s="25">
        <v>5</v>
      </c>
    </row>
    <row r="363" spans="1:5" x14ac:dyDescent="0.25">
      <c r="A363" s="34">
        <v>45272</v>
      </c>
      <c r="B363" s="25">
        <v>3</v>
      </c>
      <c r="C363" s="25"/>
      <c r="D363" s="25">
        <v>3</v>
      </c>
      <c r="E363" s="25">
        <v>6</v>
      </c>
    </row>
    <row r="364" spans="1:5" x14ac:dyDescent="0.25">
      <c r="A364" s="34">
        <v>45273</v>
      </c>
      <c r="B364" s="25"/>
      <c r="C364" s="25">
        <v>1</v>
      </c>
      <c r="D364" s="25"/>
      <c r="E364" s="25">
        <v>1</v>
      </c>
    </row>
    <row r="365" spans="1:5" x14ac:dyDescent="0.25">
      <c r="A365" s="34">
        <v>45274</v>
      </c>
      <c r="B365" s="25"/>
      <c r="C365" s="25">
        <v>1</v>
      </c>
      <c r="D365" s="25">
        <v>1</v>
      </c>
      <c r="E365" s="25">
        <v>2</v>
      </c>
    </row>
    <row r="366" spans="1:5" x14ac:dyDescent="0.25">
      <c r="A366" s="34">
        <v>45275</v>
      </c>
      <c r="B366" s="25">
        <v>1</v>
      </c>
      <c r="C366" s="25">
        <v>2</v>
      </c>
      <c r="D366" s="25">
        <v>1</v>
      </c>
      <c r="E366" s="25">
        <v>4</v>
      </c>
    </row>
    <row r="367" spans="1:5" x14ac:dyDescent="0.25">
      <c r="A367" s="34">
        <v>45276</v>
      </c>
      <c r="B367" s="25">
        <v>2</v>
      </c>
      <c r="C367" s="25"/>
      <c r="D367" s="25">
        <v>3</v>
      </c>
      <c r="E367" s="25">
        <v>5</v>
      </c>
    </row>
    <row r="368" spans="1:5" x14ac:dyDescent="0.25">
      <c r="A368" s="34">
        <v>45279</v>
      </c>
      <c r="B368" s="25">
        <v>1</v>
      </c>
      <c r="C368" s="25">
        <v>2</v>
      </c>
      <c r="D368" s="25">
        <v>2</v>
      </c>
      <c r="E368" s="25">
        <v>5</v>
      </c>
    </row>
    <row r="369" spans="1:5" x14ac:dyDescent="0.25">
      <c r="A369" s="34">
        <v>45280</v>
      </c>
      <c r="B369" s="25">
        <v>1</v>
      </c>
      <c r="C369" s="25">
        <v>3</v>
      </c>
      <c r="D369" s="25">
        <v>1</v>
      </c>
      <c r="E369" s="25">
        <v>5</v>
      </c>
    </row>
    <row r="370" spans="1:5" x14ac:dyDescent="0.25">
      <c r="A370" s="34">
        <v>45281</v>
      </c>
      <c r="B370" s="25"/>
      <c r="C370" s="25">
        <v>2</v>
      </c>
      <c r="D370" s="25">
        <v>1</v>
      </c>
      <c r="E370" s="25">
        <v>3</v>
      </c>
    </row>
    <row r="371" spans="1:5" x14ac:dyDescent="0.25">
      <c r="A371" s="34">
        <v>45282</v>
      </c>
      <c r="B371" s="25"/>
      <c r="C371" s="25">
        <v>4</v>
      </c>
      <c r="D371" s="25">
        <v>2</v>
      </c>
      <c r="E371" s="25">
        <v>6</v>
      </c>
    </row>
    <row r="372" spans="1:5" x14ac:dyDescent="0.25">
      <c r="A372" s="34">
        <v>45283</v>
      </c>
      <c r="B372" s="25">
        <v>2</v>
      </c>
      <c r="C372" s="25"/>
      <c r="D372" s="25"/>
      <c r="E372" s="25">
        <v>2</v>
      </c>
    </row>
    <row r="373" spans="1:5" x14ac:dyDescent="0.25">
      <c r="A373" s="34">
        <v>45284</v>
      </c>
      <c r="B373" s="25"/>
      <c r="C373" s="25">
        <v>4</v>
      </c>
      <c r="D373" s="25"/>
      <c r="E373" s="25">
        <v>4</v>
      </c>
    </row>
    <row r="374" spans="1:5" x14ac:dyDescent="0.25">
      <c r="A374" s="34">
        <v>45285</v>
      </c>
      <c r="B374" s="25">
        <v>3</v>
      </c>
      <c r="C374" s="25"/>
      <c r="D374" s="25"/>
      <c r="E374" s="25">
        <v>3</v>
      </c>
    </row>
    <row r="375" spans="1:5" x14ac:dyDescent="0.25">
      <c r="A375" s="34">
        <v>45286</v>
      </c>
      <c r="B375" s="25">
        <v>3</v>
      </c>
      <c r="C375" s="25"/>
      <c r="D375" s="25">
        <v>1</v>
      </c>
      <c r="E375" s="25">
        <v>4</v>
      </c>
    </row>
    <row r="376" spans="1:5" x14ac:dyDescent="0.25">
      <c r="A376" s="34">
        <v>45287</v>
      </c>
      <c r="B376" s="25">
        <v>1</v>
      </c>
      <c r="C376" s="25">
        <v>2</v>
      </c>
      <c r="D376" s="25">
        <v>2</v>
      </c>
      <c r="E376" s="25">
        <v>5</v>
      </c>
    </row>
    <row r="377" spans="1:5" x14ac:dyDescent="0.25">
      <c r="A377" s="34">
        <v>45288</v>
      </c>
      <c r="B377" s="25">
        <v>1</v>
      </c>
      <c r="C377" s="25">
        <v>2</v>
      </c>
      <c r="D377" s="25"/>
      <c r="E377" s="25">
        <v>3</v>
      </c>
    </row>
    <row r="378" spans="1:5" x14ac:dyDescent="0.25">
      <c r="A378" s="34">
        <v>45289</v>
      </c>
      <c r="B378" s="25">
        <v>2</v>
      </c>
      <c r="C378" s="25"/>
      <c r="D378" s="25">
        <v>1</v>
      </c>
      <c r="E378" s="25">
        <v>3</v>
      </c>
    </row>
    <row r="379" spans="1:5" x14ac:dyDescent="0.25">
      <c r="A379" s="34">
        <v>45290</v>
      </c>
      <c r="B379" s="25">
        <v>1</v>
      </c>
      <c r="C379" s="25">
        <v>3</v>
      </c>
      <c r="D379" s="25">
        <v>2</v>
      </c>
      <c r="E379" s="25">
        <v>6</v>
      </c>
    </row>
    <row r="380" spans="1:5" x14ac:dyDescent="0.25">
      <c r="A380" s="34">
        <v>45291</v>
      </c>
      <c r="B380" s="25"/>
      <c r="C380" s="25"/>
      <c r="D380" s="25">
        <v>2</v>
      </c>
      <c r="E380" s="25">
        <v>2</v>
      </c>
    </row>
    <row r="381" spans="1:5" x14ac:dyDescent="0.25">
      <c r="A381" s="5" t="s">
        <v>133</v>
      </c>
      <c r="B381" s="25">
        <v>504</v>
      </c>
      <c r="C381" s="25">
        <v>606</v>
      </c>
      <c r="D381" s="25">
        <v>606</v>
      </c>
      <c r="E381" s="25">
        <v>1716</v>
      </c>
    </row>
    <row r="382" spans="1:5" x14ac:dyDescent="0.25">
      <c r="A382" s="31" t="s">
        <v>117</v>
      </c>
      <c r="B382" s="25">
        <v>117</v>
      </c>
      <c r="C382" s="25">
        <v>122</v>
      </c>
      <c r="D382" s="25">
        <v>97</v>
      </c>
      <c r="E382" s="25">
        <v>336</v>
      </c>
    </row>
    <row r="383" spans="1:5" x14ac:dyDescent="0.25">
      <c r="A383" s="33" t="s">
        <v>118</v>
      </c>
      <c r="B383" s="25">
        <v>30</v>
      </c>
      <c r="C383" s="25">
        <v>46</v>
      </c>
      <c r="D383" s="25">
        <v>32</v>
      </c>
      <c r="E383" s="25">
        <v>108</v>
      </c>
    </row>
    <row r="384" spans="1:5" x14ac:dyDescent="0.25">
      <c r="A384" s="34">
        <v>45292</v>
      </c>
      <c r="B384" s="25">
        <v>2</v>
      </c>
      <c r="C384" s="25">
        <v>1</v>
      </c>
      <c r="D384" s="25"/>
      <c r="E384" s="25">
        <v>3</v>
      </c>
    </row>
    <row r="385" spans="1:5" x14ac:dyDescent="0.25">
      <c r="A385" s="34">
        <v>45293</v>
      </c>
      <c r="B385" s="25"/>
      <c r="C385" s="25">
        <v>2</v>
      </c>
      <c r="D385" s="25"/>
      <c r="E385" s="25">
        <v>2</v>
      </c>
    </row>
    <row r="386" spans="1:5" x14ac:dyDescent="0.25">
      <c r="A386" s="34">
        <v>45294</v>
      </c>
      <c r="B386" s="25"/>
      <c r="C386" s="25">
        <v>3</v>
      </c>
      <c r="D386" s="25">
        <v>1</v>
      </c>
      <c r="E386" s="25">
        <v>4</v>
      </c>
    </row>
    <row r="387" spans="1:5" x14ac:dyDescent="0.25">
      <c r="A387" s="34">
        <v>45295</v>
      </c>
      <c r="B387" s="25">
        <v>1</v>
      </c>
      <c r="C387" s="25">
        <v>1</v>
      </c>
      <c r="D387" s="25">
        <v>1</v>
      </c>
      <c r="E387" s="25">
        <v>3</v>
      </c>
    </row>
    <row r="388" spans="1:5" x14ac:dyDescent="0.25">
      <c r="A388" s="34">
        <v>45296</v>
      </c>
      <c r="B388" s="25"/>
      <c r="C388" s="25">
        <v>2</v>
      </c>
      <c r="D388" s="25">
        <v>3</v>
      </c>
      <c r="E388" s="25">
        <v>5</v>
      </c>
    </row>
    <row r="389" spans="1:5" x14ac:dyDescent="0.25">
      <c r="A389" s="34">
        <v>45297</v>
      </c>
      <c r="B389" s="25">
        <v>1</v>
      </c>
      <c r="C389" s="25"/>
      <c r="D389" s="25">
        <v>1</v>
      </c>
      <c r="E389" s="25">
        <v>2</v>
      </c>
    </row>
    <row r="390" spans="1:5" x14ac:dyDescent="0.25">
      <c r="A390" s="34">
        <v>45298</v>
      </c>
      <c r="B390" s="25"/>
      <c r="C390" s="25">
        <v>2</v>
      </c>
      <c r="D390" s="25">
        <v>1</v>
      </c>
      <c r="E390" s="25">
        <v>3</v>
      </c>
    </row>
    <row r="391" spans="1:5" x14ac:dyDescent="0.25">
      <c r="A391" s="34">
        <v>45299</v>
      </c>
      <c r="B391" s="25">
        <v>1</v>
      </c>
      <c r="C391" s="25">
        <v>2</v>
      </c>
      <c r="D391" s="25">
        <v>2</v>
      </c>
      <c r="E391" s="25">
        <v>5</v>
      </c>
    </row>
    <row r="392" spans="1:5" x14ac:dyDescent="0.25">
      <c r="A392" s="34">
        <v>45300</v>
      </c>
      <c r="B392" s="25">
        <v>1</v>
      </c>
      <c r="C392" s="25">
        <v>1</v>
      </c>
      <c r="D392" s="25">
        <v>1</v>
      </c>
      <c r="E392" s="25">
        <v>3</v>
      </c>
    </row>
    <row r="393" spans="1:5" x14ac:dyDescent="0.25">
      <c r="A393" s="34">
        <v>45301</v>
      </c>
      <c r="B393" s="25"/>
      <c r="C393" s="25"/>
      <c r="D393" s="25">
        <v>1</v>
      </c>
      <c r="E393" s="25">
        <v>1</v>
      </c>
    </row>
    <row r="394" spans="1:5" x14ac:dyDescent="0.25">
      <c r="A394" s="34">
        <v>45302</v>
      </c>
      <c r="B394" s="25">
        <v>1</v>
      </c>
      <c r="C394" s="25">
        <v>1</v>
      </c>
      <c r="D394" s="25">
        <v>1</v>
      </c>
      <c r="E394" s="25">
        <v>3</v>
      </c>
    </row>
    <row r="395" spans="1:5" x14ac:dyDescent="0.25">
      <c r="A395" s="34">
        <v>45303</v>
      </c>
      <c r="B395" s="25">
        <v>1</v>
      </c>
      <c r="C395" s="25">
        <v>1</v>
      </c>
      <c r="D395" s="25">
        <v>1</v>
      </c>
      <c r="E395" s="25">
        <v>3</v>
      </c>
    </row>
    <row r="396" spans="1:5" x14ac:dyDescent="0.25">
      <c r="A396" s="34">
        <v>45304</v>
      </c>
      <c r="B396" s="25"/>
      <c r="C396" s="25">
        <v>5</v>
      </c>
      <c r="D396" s="25">
        <v>3</v>
      </c>
      <c r="E396" s="25">
        <v>8</v>
      </c>
    </row>
    <row r="397" spans="1:5" x14ac:dyDescent="0.25">
      <c r="A397" s="34">
        <v>45306</v>
      </c>
      <c r="B397" s="25">
        <v>1</v>
      </c>
      <c r="C397" s="25">
        <v>3</v>
      </c>
      <c r="D397" s="25">
        <v>2</v>
      </c>
      <c r="E397" s="25">
        <v>6</v>
      </c>
    </row>
    <row r="398" spans="1:5" x14ac:dyDescent="0.25">
      <c r="A398" s="34">
        <v>45307</v>
      </c>
      <c r="B398" s="25">
        <v>5</v>
      </c>
      <c r="C398" s="25">
        <v>2</v>
      </c>
      <c r="D398" s="25">
        <v>5</v>
      </c>
      <c r="E398" s="25">
        <v>12</v>
      </c>
    </row>
    <row r="399" spans="1:5" x14ac:dyDescent="0.25">
      <c r="A399" s="34">
        <v>45308</v>
      </c>
      <c r="B399" s="25"/>
      <c r="C399" s="25">
        <v>1</v>
      </c>
      <c r="D399" s="25"/>
      <c r="E399" s="25">
        <v>1</v>
      </c>
    </row>
    <row r="400" spans="1:5" x14ac:dyDescent="0.25">
      <c r="A400" s="34">
        <v>45309</v>
      </c>
      <c r="B400" s="25"/>
      <c r="C400" s="25"/>
      <c r="D400" s="25">
        <v>1</v>
      </c>
      <c r="E400" s="25">
        <v>1</v>
      </c>
    </row>
    <row r="401" spans="1:5" x14ac:dyDescent="0.25">
      <c r="A401" s="34">
        <v>45310</v>
      </c>
      <c r="B401" s="25"/>
      <c r="C401" s="25">
        <v>1</v>
      </c>
      <c r="D401" s="25"/>
      <c r="E401" s="25">
        <v>1</v>
      </c>
    </row>
    <row r="402" spans="1:5" x14ac:dyDescent="0.25">
      <c r="A402" s="34">
        <v>45311</v>
      </c>
      <c r="B402" s="25">
        <v>1</v>
      </c>
      <c r="C402" s="25">
        <v>2</v>
      </c>
      <c r="D402" s="25">
        <v>3</v>
      </c>
      <c r="E402" s="25">
        <v>6</v>
      </c>
    </row>
    <row r="403" spans="1:5" x14ac:dyDescent="0.25">
      <c r="A403" s="34">
        <v>45312</v>
      </c>
      <c r="B403" s="25"/>
      <c r="C403" s="25">
        <v>2</v>
      </c>
      <c r="D403" s="25"/>
      <c r="E403" s="25">
        <v>2</v>
      </c>
    </row>
    <row r="404" spans="1:5" x14ac:dyDescent="0.25">
      <c r="A404" s="34">
        <v>45313</v>
      </c>
      <c r="B404" s="25"/>
      <c r="C404" s="25">
        <v>2</v>
      </c>
      <c r="D404" s="25">
        <v>1</v>
      </c>
      <c r="E404" s="25">
        <v>3</v>
      </c>
    </row>
    <row r="405" spans="1:5" x14ac:dyDescent="0.25">
      <c r="A405" s="34">
        <v>45314</v>
      </c>
      <c r="B405" s="25">
        <v>3</v>
      </c>
      <c r="C405" s="25">
        <v>2</v>
      </c>
      <c r="D405" s="25"/>
      <c r="E405" s="25">
        <v>5</v>
      </c>
    </row>
    <row r="406" spans="1:5" x14ac:dyDescent="0.25">
      <c r="A406" s="34">
        <v>45315</v>
      </c>
      <c r="B406" s="25">
        <v>3</v>
      </c>
      <c r="C406" s="25">
        <v>1</v>
      </c>
      <c r="D406" s="25">
        <v>1</v>
      </c>
      <c r="E406" s="25">
        <v>5</v>
      </c>
    </row>
    <row r="407" spans="1:5" x14ac:dyDescent="0.25">
      <c r="A407" s="34">
        <v>45316</v>
      </c>
      <c r="B407" s="25">
        <v>3</v>
      </c>
      <c r="C407" s="25"/>
      <c r="D407" s="25"/>
      <c r="E407" s="25">
        <v>3</v>
      </c>
    </row>
    <row r="408" spans="1:5" x14ac:dyDescent="0.25">
      <c r="A408" s="34">
        <v>45317</v>
      </c>
      <c r="B408" s="25">
        <v>1</v>
      </c>
      <c r="C408" s="25">
        <v>3</v>
      </c>
      <c r="D408" s="25"/>
      <c r="E408" s="25">
        <v>4</v>
      </c>
    </row>
    <row r="409" spans="1:5" x14ac:dyDescent="0.25">
      <c r="A409" s="34">
        <v>45318</v>
      </c>
      <c r="B409" s="25">
        <v>2</v>
      </c>
      <c r="C409" s="25">
        <v>1</v>
      </c>
      <c r="D409" s="25">
        <v>1</v>
      </c>
      <c r="E409" s="25">
        <v>4</v>
      </c>
    </row>
    <row r="410" spans="1:5" x14ac:dyDescent="0.25">
      <c r="A410" s="34">
        <v>45319</v>
      </c>
      <c r="B410" s="25"/>
      <c r="C410" s="25">
        <v>1</v>
      </c>
      <c r="D410" s="25"/>
      <c r="E410" s="25">
        <v>1</v>
      </c>
    </row>
    <row r="411" spans="1:5" x14ac:dyDescent="0.25">
      <c r="A411" s="34">
        <v>45320</v>
      </c>
      <c r="B411" s="25"/>
      <c r="C411" s="25">
        <v>3</v>
      </c>
      <c r="D411" s="25"/>
      <c r="E411" s="25">
        <v>3</v>
      </c>
    </row>
    <row r="412" spans="1:5" x14ac:dyDescent="0.25">
      <c r="A412" s="34">
        <v>45321</v>
      </c>
      <c r="B412" s="25">
        <v>1</v>
      </c>
      <c r="C412" s="25">
        <v>1</v>
      </c>
      <c r="D412" s="25"/>
      <c r="E412" s="25">
        <v>2</v>
      </c>
    </row>
    <row r="413" spans="1:5" x14ac:dyDescent="0.25">
      <c r="A413" s="34">
        <v>45322</v>
      </c>
      <c r="B413" s="25">
        <v>2</v>
      </c>
      <c r="C413" s="25"/>
      <c r="D413" s="25">
        <v>2</v>
      </c>
      <c r="E413" s="25">
        <v>4</v>
      </c>
    </row>
    <row r="414" spans="1:5" x14ac:dyDescent="0.25">
      <c r="A414" s="33" t="s">
        <v>119</v>
      </c>
      <c r="B414" s="25">
        <v>45</v>
      </c>
      <c r="C414" s="25">
        <v>40</v>
      </c>
      <c r="D414" s="25">
        <v>31</v>
      </c>
      <c r="E414" s="25">
        <v>116</v>
      </c>
    </row>
    <row r="415" spans="1:5" x14ac:dyDescent="0.25">
      <c r="A415" s="34">
        <v>45323</v>
      </c>
      <c r="B415" s="25"/>
      <c r="C415" s="25">
        <v>1</v>
      </c>
      <c r="D415" s="25"/>
      <c r="E415" s="25">
        <v>1</v>
      </c>
    </row>
    <row r="416" spans="1:5" x14ac:dyDescent="0.25">
      <c r="A416" s="34">
        <v>45324</v>
      </c>
      <c r="B416" s="25">
        <v>1</v>
      </c>
      <c r="C416" s="25">
        <v>4</v>
      </c>
      <c r="D416" s="25"/>
      <c r="E416" s="25">
        <v>5</v>
      </c>
    </row>
    <row r="417" spans="1:5" x14ac:dyDescent="0.25">
      <c r="A417" s="34">
        <v>45325</v>
      </c>
      <c r="B417" s="25">
        <v>3</v>
      </c>
      <c r="C417" s="25"/>
      <c r="D417" s="25">
        <v>2</v>
      </c>
      <c r="E417" s="25">
        <v>5</v>
      </c>
    </row>
    <row r="418" spans="1:5" x14ac:dyDescent="0.25">
      <c r="A418" s="34">
        <v>45326</v>
      </c>
      <c r="B418" s="25">
        <v>2</v>
      </c>
      <c r="C418" s="25">
        <v>2</v>
      </c>
      <c r="D418" s="25">
        <v>2</v>
      </c>
      <c r="E418" s="25">
        <v>6</v>
      </c>
    </row>
    <row r="419" spans="1:5" x14ac:dyDescent="0.25">
      <c r="A419" s="34">
        <v>45327</v>
      </c>
      <c r="B419" s="25">
        <v>2</v>
      </c>
      <c r="C419" s="25">
        <v>1</v>
      </c>
      <c r="D419" s="25"/>
      <c r="E419" s="25">
        <v>3</v>
      </c>
    </row>
    <row r="420" spans="1:5" x14ac:dyDescent="0.25">
      <c r="A420" s="34">
        <v>45328</v>
      </c>
      <c r="B420" s="25">
        <v>1</v>
      </c>
      <c r="C420" s="25">
        <v>3</v>
      </c>
      <c r="D420" s="25">
        <v>2</v>
      </c>
      <c r="E420" s="25">
        <v>6</v>
      </c>
    </row>
    <row r="421" spans="1:5" x14ac:dyDescent="0.25">
      <c r="A421" s="34">
        <v>45329</v>
      </c>
      <c r="B421" s="25"/>
      <c r="C421" s="25">
        <v>1</v>
      </c>
      <c r="D421" s="25"/>
      <c r="E421" s="25">
        <v>1</v>
      </c>
    </row>
    <row r="422" spans="1:5" x14ac:dyDescent="0.25">
      <c r="A422" s="34">
        <v>45330</v>
      </c>
      <c r="B422" s="25">
        <v>2</v>
      </c>
      <c r="C422" s="25">
        <v>3</v>
      </c>
      <c r="D422" s="25">
        <v>1</v>
      </c>
      <c r="E422" s="25">
        <v>6</v>
      </c>
    </row>
    <row r="423" spans="1:5" x14ac:dyDescent="0.25">
      <c r="A423" s="34">
        <v>45331</v>
      </c>
      <c r="B423" s="25"/>
      <c r="C423" s="25">
        <v>2</v>
      </c>
      <c r="D423" s="25">
        <v>1</v>
      </c>
      <c r="E423" s="25">
        <v>3</v>
      </c>
    </row>
    <row r="424" spans="1:5" x14ac:dyDescent="0.25">
      <c r="A424" s="34">
        <v>45332</v>
      </c>
      <c r="B424" s="25">
        <v>2</v>
      </c>
      <c r="C424" s="25"/>
      <c r="D424" s="25"/>
      <c r="E424" s="25">
        <v>2</v>
      </c>
    </row>
    <row r="425" spans="1:5" x14ac:dyDescent="0.25">
      <c r="A425" s="34">
        <v>45333</v>
      </c>
      <c r="B425" s="25">
        <v>3</v>
      </c>
      <c r="C425" s="25"/>
      <c r="D425" s="25">
        <v>2</v>
      </c>
      <c r="E425" s="25">
        <v>5</v>
      </c>
    </row>
    <row r="426" spans="1:5" x14ac:dyDescent="0.25">
      <c r="A426" s="34">
        <v>45334</v>
      </c>
      <c r="B426" s="25">
        <v>2</v>
      </c>
      <c r="C426" s="25">
        <v>2</v>
      </c>
      <c r="D426" s="25">
        <v>1</v>
      </c>
      <c r="E426" s="25">
        <v>5</v>
      </c>
    </row>
    <row r="427" spans="1:5" x14ac:dyDescent="0.25">
      <c r="A427" s="34">
        <v>45335</v>
      </c>
      <c r="B427" s="25"/>
      <c r="C427" s="25">
        <v>2</v>
      </c>
      <c r="D427" s="25">
        <v>1</v>
      </c>
      <c r="E427" s="25">
        <v>3</v>
      </c>
    </row>
    <row r="428" spans="1:5" x14ac:dyDescent="0.25">
      <c r="A428" s="34">
        <v>45336</v>
      </c>
      <c r="B428" s="25">
        <v>4</v>
      </c>
      <c r="C428" s="25">
        <v>2</v>
      </c>
      <c r="D428" s="25">
        <v>1</v>
      </c>
      <c r="E428" s="25">
        <v>7</v>
      </c>
    </row>
    <row r="429" spans="1:5" x14ac:dyDescent="0.25">
      <c r="A429" s="34">
        <v>45337</v>
      </c>
      <c r="B429" s="25">
        <v>2</v>
      </c>
      <c r="C429" s="25"/>
      <c r="D429" s="25"/>
      <c r="E429" s="25">
        <v>2</v>
      </c>
    </row>
    <row r="430" spans="1:5" x14ac:dyDescent="0.25">
      <c r="A430" s="34">
        <v>45338</v>
      </c>
      <c r="B430" s="25">
        <v>2</v>
      </c>
      <c r="C430" s="25">
        <v>1</v>
      </c>
      <c r="D430" s="25"/>
      <c r="E430" s="25">
        <v>3</v>
      </c>
    </row>
    <row r="431" spans="1:5" x14ac:dyDescent="0.25">
      <c r="A431" s="34">
        <v>45339</v>
      </c>
      <c r="B431" s="25">
        <v>1</v>
      </c>
      <c r="C431" s="25">
        <v>1</v>
      </c>
      <c r="D431" s="25">
        <v>1</v>
      </c>
      <c r="E431" s="25">
        <v>3</v>
      </c>
    </row>
    <row r="432" spans="1:5" x14ac:dyDescent="0.25">
      <c r="A432" s="34">
        <v>45340</v>
      </c>
      <c r="B432" s="25">
        <v>1</v>
      </c>
      <c r="C432" s="25">
        <v>1</v>
      </c>
      <c r="D432" s="25"/>
      <c r="E432" s="25">
        <v>2</v>
      </c>
    </row>
    <row r="433" spans="1:5" x14ac:dyDescent="0.25">
      <c r="A433" s="34">
        <v>45341</v>
      </c>
      <c r="B433" s="25"/>
      <c r="C433" s="25">
        <v>1</v>
      </c>
      <c r="D433" s="25">
        <v>2</v>
      </c>
      <c r="E433" s="25">
        <v>3</v>
      </c>
    </row>
    <row r="434" spans="1:5" x14ac:dyDescent="0.25">
      <c r="A434" s="34">
        <v>45342</v>
      </c>
      <c r="B434" s="25">
        <v>2</v>
      </c>
      <c r="C434" s="25"/>
      <c r="D434" s="25">
        <v>1</v>
      </c>
      <c r="E434" s="25">
        <v>3</v>
      </c>
    </row>
    <row r="435" spans="1:5" x14ac:dyDescent="0.25">
      <c r="A435" s="34">
        <v>45343</v>
      </c>
      <c r="B435" s="25"/>
      <c r="C435" s="25">
        <v>1</v>
      </c>
      <c r="D435" s="25">
        <v>3</v>
      </c>
      <c r="E435" s="25">
        <v>4</v>
      </c>
    </row>
    <row r="436" spans="1:5" x14ac:dyDescent="0.25">
      <c r="A436" s="34">
        <v>45344</v>
      </c>
      <c r="B436" s="25"/>
      <c r="C436" s="25">
        <v>3</v>
      </c>
      <c r="D436" s="25">
        <v>2</v>
      </c>
      <c r="E436" s="25">
        <v>5</v>
      </c>
    </row>
    <row r="437" spans="1:5" x14ac:dyDescent="0.25">
      <c r="A437" s="34">
        <v>45345</v>
      </c>
      <c r="B437" s="25"/>
      <c r="C437" s="25">
        <v>2</v>
      </c>
      <c r="D437" s="25">
        <v>1</v>
      </c>
      <c r="E437" s="25">
        <v>3</v>
      </c>
    </row>
    <row r="438" spans="1:5" x14ac:dyDescent="0.25">
      <c r="A438" s="34">
        <v>45346</v>
      </c>
      <c r="B438" s="25"/>
      <c r="C438" s="25">
        <v>2</v>
      </c>
      <c r="D438" s="25">
        <v>3</v>
      </c>
      <c r="E438" s="25">
        <v>5</v>
      </c>
    </row>
    <row r="439" spans="1:5" x14ac:dyDescent="0.25">
      <c r="A439" s="34">
        <v>45347</v>
      </c>
      <c r="B439" s="25">
        <v>10</v>
      </c>
      <c r="C439" s="25">
        <v>3</v>
      </c>
      <c r="D439" s="25">
        <v>2</v>
      </c>
      <c r="E439" s="25">
        <v>15</v>
      </c>
    </row>
    <row r="440" spans="1:5" x14ac:dyDescent="0.25">
      <c r="A440" s="34">
        <v>45348</v>
      </c>
      <c r="B440" s="25"/>
      <c r="C440" s="25">
        <v>1</v>
      </c>
      <c r="D440" s="25"/>
      <c r="E440" s="25">
        <v>1</v>
      </c>
    </row>
    <row r="441" spans="1:5" x14ac:dyDescent="0.25">
      <c r="A441" s="34">
        <v>45349</v>
      </c>
      <c r="B441" s="25">
        <v>2</v>
      </c>
      <c r="C441" s="25">
        <v>1</v>
      </c>
      <c r="D441" s="25">
        <v>1</v>
      </c>
      <c r="E441" s="25">
        <v>4</v>
      </c>
    </row>
    <row r="442" spans="1:5" x14ac:dyDescent="0.25">
      <c r="A442" s="34">
        <v>45350</v>
      </c>
      <c r="B442" s="25">
        <v>2</v>
      </c>
      <c r="C442" s="25"/>
      <c r="D442" s="25"/>
      <c r="E442" s="25">
        <v>2</v>
      </c>
    </row>
    <row r="443" spans="1:5" x14ac:dyDescent="0.25">
      <c r="A443" s="34">
        <v>45351</v>
      </c>
      <c r="B443" s="25">
        <v>1</v>
      </c>
      <c r="C443" s="25"/>
      <c r="D443" s="25">
        <v>2</v>
      </c>
      <c r="E443" s="25">
        <v>3</v>
      </c>
    </row>
    <row r="444" spans="1:5" x14ac:dyDescent="0.25">
      <c r="A444" s="33" t="s">
        <v>120</v>
      </c>
      <c r="B444" s="25">
        <v>42</v>
      </c>
      <c r="C444" s="25">
        <v>36</v>
      </c>
      <c r="D444" s="25">
        <v>34</v>
      </c>
      <c r="E444" s="25">
        <v>112</v>
      </c>
    </row>
    <row r="445" spans="1:5" x14ac:dyDescent="0.25">
      <c r="A445" s="34">
        <v>45352</v>
      </c>
      <c r="B445" s="25">
        <v>2</v>
      </c>
      <c r="C445" s="25"/>
      <c r="D445" s="25">
        <v>4</v>
      </c>
      <c r="E445" s="25">
        <v>6</v>
      </c>
    </row>
    <row r="446" spans="1:5" x14ac:dyDescent="0.25">
      <c r="A446" s="34">
        <v>45354</v>
      </c>
      <c r="B446" s="25"/>
      <c r="C446" s="25"/>
      <c r="D446" s="25">
        <v>2</v>
      </c>
      <c r="E446" s="25">
        <v>2</v>
      </c>
    </row>
    <row r="447" spans="1:5" x14ac:dyDescent="0.25">
      <c r="A447" s="34">
        <v>45355</v>
      </c>
      <c r="B447" s="25">
        <v>2</v>
      </c>
      <c r="C447" s="25">
        <v>2</v>
      </c>
      <c r="D447" s="25"/>
      <c r="E447" s="25">
        <v>4</v>
      </c>
    </row>
    <row r="448" spans="1:5" x14ac:dyDescent="0.25">
      <c r="A448" s="34">
        <v>45356</v>
      </c>
      <c r="B448" s="25">
        <v>1</v>
      </c>
      <c r="C448" s="25"/>
      <c r="D448" s="25">
        <v>3</v>
      </c>
      <c r="E448" s="25">
        <v>4</v>
      </c>
    </row>
    <row r="449" spans="1:5" x14ac:dyDescent="0.25">
      <c r="A449" s="34">
        <v>45357</v>
      </c>
      <c r="B449" s="25">
        <v>1</v>
      </c>
      <c r="C449" s="25">
        <v>1</v>
      </c>
      <c r="D449" s="25">
        <v>1</v>
      </c>
      <c r="E449" s="25">
        <v>3</v>
      </c>
    </row>
    <row r="450" spans="1:5" x14ac:dyDescent="0.25">
      <c r="A450" s="34">
        <v>45358</v>
      </c>
      <c r="B450" s="25">
        <v>2</v>
      </c>
      <c r="C450" s="25"/>
      <c r="D450" s="25"/>
      <c r="E450" s="25">
        <v>2</v>
      </c>
    </row>
    <row r="451" spans="1:5" x14ac:dyDescent="0.25">
      <c r="A451" s="34">
        <v>45359</v>
      </c>
      <c r="B451" s="25">
        <v>1</v>
      </c>
      <c r="C451" s="25"/>
      <c r="D451" s="25">
        <v>1</v>
      </c>
      <c r="E451" s="25">
        <v>2</v>
      </c>
    </row>
    <row r="452" spans="1:5" x14ac:dyDescent="0.25">
      <c r="A452" s="34">
        <v>45360</v>
      </c>
      <c r="B452" s="25">
        <v>1</v>
      </c>
      <c r="C452" s="25">
        <v>1</v>
      </c>
      <c r="D452" s="25">
        <v>1</v>
      </c>
      <c r="E452" s="25">
        <v>3</v>
      </c>
    </row>
    <row r="453" spans="1:5" x14ac:dyDescent="0.25">
      <c r="A453" s="34">
        <v>45361</v>
      </c>
      <c r="B453" s="25">
        <v>1</v>
      </c>
      <c r="C453" s="25">
        <v>2</v>
      </c>
      <c r="D453" s="25"/>
      <c r="E453" s="25">
        <v>3</v>
      </c>
    </row>
    <row r="454" spans="1:5" x14ac:dyDescent="0.25">
      <c r="A454" s="34">
        <v>45362</v>
      </c>
      <c r="B454" s="25">
        <v>2</v>
      </c>
      <c r="C454" s="25">
        <v>1</v>
      </c>
      <c r="D454" s="25"/>
      <c r="E454" s="25">
        <v>3</v>
      </c>
    </row>
    <row r="455" spans="1:5" x14ac:dyDescent="0.25">
      <c r="A455" s="34">
        <v>45363</v>
      </c>
      <c r="B455" s="25">
        <v>1</v>
      </c>
      <c r="C455" s="25"/>
      <c r="D455" s="25">
        <v>4</v>
      </c>
      <c r="E455" s="25">
        <v>5</v>
      </c>
    </row>
    <row r="456" spans="1:5" x14ac:dyDescent="0.25">
      <c r="A456" s="34">
        <v>45364</v>
      </c>
      <c r="B456" s="25"/>
      <c r="C456" s="25">
        <v>2</v>
      </c>
      <c r="D456" s="25"/>
      <c r="E456" s="25">
        <v>2</v>
      </c>
    </row>
    <row r="457" spans="1:5" x14ac:dyDescent="0.25">
      <c r="A457" s="34">
        <v>45365</v>
      </c>
      <c r="B457" s="25">
        <v>4</v>
      </c>
      <c r="C457" s="25">
        <v>1</v>
      </c>
      <c r="D457" s="25">
        <v>2</v>
      </c>
      <c r="E457" s="25">
        <v>7</v>
      </c>
    </row>
    <row r="458" spans="1:5" x14ac:dyDescent="0.25">
      <c r="A458" s="34">
        <v>45366</v>
      </c>
      <c r="B458" s="25">
        <v>1</v>
      </c>
      <c r="C458" s="25">
        <v>3</v>
      </c>
      <c r="D458" s="25"/>
      <c r="E458" s="25">
        <v>4</v>
      </c>
    </row>
    <row r="459" spans="1:5" x14ac:dyDescent="0.25">
      <c r="A459" s="34">
        <v>45367</v>
      </c>
      <c r="B459" s="25">
        <v>1</v>
      </c>
      <c r="C459" s="25">
        <v>3</v>
      </c>
      <c r="D459" s="25"/>
      <c r="E459" s="25">
        <v>4</v>
      </c>
    </row>
    <row r="460" spans="1:5" x14ac:dyDescent="0.25">
      <c r="A460" s="34">
        <v>45368</v>
      </c>
      <c r="B460" s="25">
        <v>2</v>
      </c>
      <c r="C460" s="25">
        <v>1</v>
      </c>
      <c r="D460" s="25">
        <v>1</v>
      </c>
      <c r="E460" s="25">
        <v>4</v>
      </c>
    </row>
    <row r="461" spans="1:5" x14ac:dyDescent="0.25">
      <c r="A461" s="34">
        <v>45369</v>
      </c>
      <c r="B461" s="25"/>
      <c r="C461" s="25">
        <v>2</v>
      </c>
      <c r="D461" s="25"/>
      <c r="E461" s="25">
        <v>2</v>
      </c>
    </row>
    <row r="462" spans="1:5" x14ac:dyDescent="0.25">
      <c r="A462" s="34">
        <v>45370</v>
      </c>
      <c r="B462" s="25"/>
      <c r="C462" s="25">
        <v>2</v>
      </c>
      <c r="D462" s="25"/>
      <c r="E462" s="25">
        <v>2</v>
      </c>
    </row>
    <row r="463" spans="1:5" x14ac:dyDescent="0.25">
      <c r="A463" s="34">
        <v>45371</v>
      </c>
      <c r="B463" s="25">
        <v>1</v>
      </c>
      <c r="C463" s="25">
        <v>1</v>
      </c>
      <c r="D463" s="25"/>
      <c r="E463" s="25">
        <v>2</v>
      </c>
    </row>
    <row r="464" spans="1:5" x14ac:dyDescent="0.25">
      <c r="A464" s="34">
        <v>45372</v>
      </c>
      <c r="B464" s="25"/>
      <c r="C464" s="25">
        <v>4</v>
      </c>
      <c r="D464" s="25">
        <v>1</v>
      </c>
      <c r="E464" s="25">
        <v>5</v>
      </c>
    </row>
    <row r="465" spans="1:5" x14ac:dyDescent="0.25">
      <c r="A465" s="34">
        <v>45373</v>
      </c>
      <c r="B465" s="25"/>
      <c r="C465" s="25"/>
      <c r="D465" s="25">
        <v>2</v>
      </c>
      <c r="E465" s="25">
        <v>2</v>
      </c>
    </row>
    <row r="466" spans="1:5" x14ac:dyDescent="0.25">
      <c r="A466" s="34">
        <v>45374</v>
      </c>
      <c r="B466" s="25">
        <v>1</v>
      </c>
      <c r="C466" s="25">
        <v>2</v>
      </c>
      <c r="D466" s="25">
        <v>4</v>
      </c>
      <c r="E466" s="25">
        <v>7</v>
      </c>
    </row>
    <row r="467" spans="1:5" x14ac:dyDescent="0.25">
      <c r="A467" s="34">
        <v>45375</v>
      </c>
      <c r="B467" s="25">
        <v>1</v>
      </c>
      <c r="C467" s="25">
        <v>1</v>
      </c>
      <c r="D467" s="25">
        <v>2</v>
      </c>
      <c r="E467" s="25">
        <v>4</v>
      </c>
    </row>
    <row r="468" spans="1:5" x14ac:dyDescent="0.25">
      <c r="A468" s="34">
        <v>45376</v>
      </c>
      <c r="B468" s="25">
        <v>11</v>
      </c>
      <c r="C468" s="25">
        <v>1</v>
      </c>
      <c r="D468" s="25"/>
      <c r="E468" s="25">
        <v>12</v>
      </c>
    </row>
    <row r="469" spans="1:5" x14ac:dyDescent="0.25">
      <c r="A469" s="34">
        <v>45377</v>
      </c>
      <c r="B469" s="25">
        <v>1</v>
      </c>
      <c r="C469" s="25"/>
      <c r="D469" s="25">
        <v>1</v>
      </c>
      <c r="E469" s="25">
        <v>2</v>
      </c>
    </row>
    <row r="470" spans="1:5" x14ac:dyDescent="0.25">
      <c r="A470" s="34">
        <v>45378</v>
      </c>
      <c r="B470" s="25"/>
      <c r="C470" s="25">
        <v>1</v>
      </c>
      <c r="D470" s="25"/>
      <c r="E470" s="25">
        <v>1</v>
      </c>
    </row>
    <row r="471" spans="1:5" x14ac:dyDescent="0.25">
      <c r="A471" s="34">
        <v>45379</v>
      </c>
      <c r="B471" s="25">
        <v>1</v>
      </c>
      <c r="C471" s="25"/>
      <c r="D471" s="25">
        <v>1</v>
      </c>
      <c r="E471" s="25">
        <v>2</v>
      </c>
    </row>
    <row r="472" spans="1:5" x14ac:dyDescent="0.25">
      <c r="A472" s="34">
        <v>45380</v>
      </c>
      <c r="B472" s="25">
        <v>1</v>
      </c>
      <c r="C472" s="25">
        <v>2</v>
      </c>
      <c r="D472" s="25">
        <v>2</v>
      </c>
      <c r="E472" s="25">
        <v>5</v>
      </c>
    </row>
    <row r="473" spans="1:5" x14ac:dyDescent="0.25">
      <c r="A473" s="34">
        <v>45381</v>
      </c>
      <c r="B473" s="25"/>
      <c r="C473" s="25">
        <v>2</v>
      </c>
      <c r="D473" s="25">
        <v>2</v>
      </c>
      <c r="E473" s="25">
        <v>4</v>
      </c>
    </row>
    <row r="474" spans="1:5" x14ac:dyDescent="0.25">
      <c r="A474" s="34">
        <v>45382</v>
      </c>
      <c r="B474" s="25">
        <v>3</v>
      </c>
      <c r="C474" s="25">
        <v>1</v>
      </c>
      <c r="D474" s="25"/>
      <c r="E474" s="25">
        <v>4</v>
      </c>
    </row>
    <row r="475" spans="1:5" x14ac:dyDescent="0.25">
      <c r="A475" s="31" t="s">
        <v>121</v>
      </c>
      <c r="B475" s="25">
        <v>137</v>
      </c>
      <c r="C475" s="25">
        <v>137</v>
      </c>
      <c r="D475" s="25">
        <v>124</v>
      </c>
      <c r="E475" s="25">
        <v>398</v>
      </c>
    </row>
    <row r="476" spans="1:5" x14ac:dyDescent="0.25">
      <c r="A476" s="33" t="s">
        <v>122</v>
      </c>
      <c r="B476" s="25">
        <v>37</v>
      </c>
      <c r="C476" s="25">
        <v>42</v>
      </c>
      <c r="D476" s="25">
        <v>49</v>
      </c>
      <c r="E476" s="25">
        <v>128</v>
      </c>
    </row>
    <row r="477" spans="1:5" x14ac:dyDescent="0.25">
      <c r="A477" s="34">
        <v>45383</v>
      </c>
      <c r="B477" s="25">
        <v>2</v>
      </c>
      <c r="C477" s="25">
        <v>3</v>
      </c>
      <c r="D477" s="25">
        <v>2</v>
      </c>
      <c r="E477" s="25">
        <v>7</v>
      </c>
    </row>
    <row r="478" spans="1:5" x14ac:dyDescent="0.25">
      <c r="A478" s="34">
        <v>45384</v>
      </c>
      <c r="B478" s="25">
        <v>3</v>
      </c>
      <c r="C478" s="25"/>
      <c r="D478" s="25">
        <v>1</v>
      </c>
      <c r="E478" s="25">
        <v>4</v>
      </c>
    </row>
    <row r="479" spans="1:5" x14ac:dyDescent="0.25">
      <c r="A479" s="34">
        <v>45385</v>
      </c>
      <c r="B479" s="25"/>
      <c r="C479" s="25">
        <v>2</v>
      </c>
      <c r="D479" s="25">
        <v>1</v>
      </c>
      <c r="E479" s="25">
        <v>3</v>
      </c>
    </row>
    <row r="480" spans="1:5" x14ac:dyDescent="0.25">
      <c r="A480" s="34">
        <v>45386</v>
      </c>
      <c r="B480" s="25">
        <v>1</v>
      </c>
      <c r="C480" s="25">
        <v>1</v>
      </c>
      <c r="D480" s="25">
        <v>1</v>
      </c>
      <c r="E480" s="25">
        <v>3</v>
      </c>
    </row>
    <row r="481" spans="1:5" x14ac:dyDescent="0.25">
      <c r="A481" s="34">
        <v>45387</v>
      </c>
      <c r="B481" s="25">
        <v>1</v>
      </c>
      <c r="C481" s="25">
        <v>1</v>
      </c>
      <c r="D481" s="25">
        <v>2</v>
      </c>
      <c r="E481" s="25">
        <v>4</v>
      </c>
    </row>
    <row r="482" spans="1:5" x14ac:dyDescent="0.25">
      <c r="A482" s="34">
        <v>45388</v>
      </c>
      <c r="B482" s="25"/>
      <c r="C482" s="25"/>
      <c r="D482" s="25">
        <v>1</v>
      </c>
      <c r="E482" s="25">
        <v>1</v>
      </c>
    </row>
    <row r="483" spans="1:5" x14ac:dyDescent="0.25">
      <c r="A483" s="34">
        <v>45389</v>
      </c>
      <c r="B483" s="25"/>
      <c r="C483" s="25">
        <v>1</v>
      </c>
      <c r="D483" s="25">
        <v>1</v>
      </c>
      <c r="E483" s="25">
        <v>2</v>
      </c>
    </row>
    <row r="484" spans="1:5" x14ac:dyDescent="0.25">
      <c r="A484" s="34">
        <v>45390</v>
      </c>
      <c r="B484" s="25">
        <v>1</v>
      </c>
      <c r="C484" s="25"/>
      <c r="D484" s="25"/>
      <c r="E484" s="25">
        <v>1</v>
      </c>
    </row>
    <row r="485" spans="1:5" x14ac:dyDescent="0.25">
      <c r="A485" s="34">
        <v>45391</v>
      </c>
      <c r="B485" s="25">
        <v>3</v>
      </c>
      <c r="C485" s="25">
        <v>3</v>
      </c>
      <c r="D485" s="25">
        <v>1</v>
      </c>
      <c r="E485" s="25">
        <v>7</v>
      </c>
    </row>
    <row r="486" spans="1:5" x14ac:dyDescent="0.25">
      <c r="A486" s="34">
        <v>45392</v>
      </c>
      <c r="B486" s="25">
        <v>2</v>
      </c>
      <c r="C486" s="25">
        <v>1</v>
      </c>
      <c r="D486" s="25">
        <v>6</v>
      </c>
      <c r="E486" s="25">
        <v>9</v>
      </c>
    </row>
    <row r="487" spans="1:5" x14ac:dyDescent="0.25">
      <c r="A487" s="34">
        <v>45393</v>
      </c>
      <c r="B487" s="25">
        <v>2</v>
      </c>
      <c r="C487" s="25">
        <v>4</v>
      </c>
      <c r="D487" s="25"/>
      <c r="E487" s="25">
        <v>6</v>
      </c>
    </row>
    <row r="488" spans="1:5" x14ac:dyDescent="0.25">
      <c r="A488" s="34">
        <v>45394</v>
      </c>
      <c r="B488" s="25">
        <v>1</v>
      </c>
      <c r="C488" s="25"/>
      <c r="D488" s="25"/>
      <c r="E488" s="25">
        <v>1</v>
      </c>
    </row>
    <row r="489" spans="1:5" x14ac:dyDescent="0.25">
      <c r="A489" s="34">
        <v>45395</v>
      </c>
      <c r="B489" s="25"/>
      <c r="C489" s="25">
        <v>1</v>
      </c>
      <c r="D489" s="25">
        <v>2</v>
      </c>
      <c r="E489" s="25">
        <v>3</v>
      </c>
    </row>
    <row r="490" spans="1:5" x14ac:dyDescent="0.25">
      <c r="A490" s="34">
        <v>45396</v>
      </c>
      <c r="B490" s="25">
        <v>2</v>
      </c>
      <c r="C490" s="25">
        <v>1</v>
      </c>
      <c r="D490" s="25">
        <v>1</v>
      </c>
      <c r="E490" s="25">
        <v>4</v>
      </c>
    </row>
    <row r="491" spans="1:5" x14ac:dyDescent="0.25">
      <c r="A491" s="34">
        <v>45397</v>
      </c>
      <c r="B491" s="25">
        <v>2</v>
      </c>
      <c r="C491" s="25">
        <v>1</v>
      </c>
      <c r="D491" s="25">
        <v>3</v>
      </c>
      <c r="E491" s="25">
        <v>6</v>
      </c>
    </row>
    <row r="492" spans="1:5" x14ac:dyDescent="0.25">
      <c r="A492" s="34">
        <v>45398</v>
      </c>
      <c r="B492" s="25">
        <v>2</v>
      </c>
      <c r="C492" s="25">
        <v>3</v>
      </c>
      <c r="D492" s="25">
        <v>2</v>
      </c>
      <c r="E492" s="25">
        <v>7</v>
      </c>
    </row>
    <row r="493" spans="1:5" x14ac:dyDescent="0.25">
      <c r="A493" s="34">
        <v>45399</v>
      </c>
      <c r="B493" s="25"/>
      <c r="C493" s="25">
        <v>1</v>
      </c>
      <c r="D493" s="25">
        <v>3</v>
      </c>
      <c r="E493" s="25">
        <v>4</v>
      </c>
    </row>
    <row r="494" spans="1:5" x14ac:dyDescent="0.25">
      <c r="A494" s="34">
        <v>45400</v>
      </c>
      <c r="B494" s="25">
        <v>2</v>
      </c>
      <c r="C494" s="25">
        <v>1</v>
      </c>
      <c r="D494" s="25">
        <v>1</v>
      </c>
      <c r="E494" s="25">
        <v>4</v>
      </c>
    </row>
    <row r="495" spans="1:5" x14ac:dyDescent="0.25">
      <c r="A495" s="34">
        <v>45401</v>
      </c>
      <c r="B495" s="25">
        <v>2</v>
      </c>
      <c r="C495" s="25"/>
      <c r="D495" s="25">
        <v>3</v>
      </c>
      <c r="E495" s="25">
        <v>5</v>
      </c>
    </row>
    <row r="496" spans="1:5" x14ac:dyDescent="0.25">
      <c r="A496" s="34">
        <v>45402</v>
      </c>
      <c r="B496" s="25">
        <v>2</v>
      </c>
      <c r="C496" s="25">
        <v>2</v>
      </c>
      <c r="D496" s="25"/>
      <c r="E496" s="25">
        <v>4</v>
      </c>
    </row>
    <row r="497" spans="1:5" x14ac:dyDescent="0.25">
      <c r="A497" s="34">
        <v>45403</v>
      </c>
      <c r="B497" s="25"/>
      <c r="C497" s="25">
        <v>1</v>
      </c>
      <c r="D497" s="25"/>
      <c r="E497" s="25">
        <v>1</v>
      </c>
    </row>
    <row r="498" spans="1:5" x14ac:dyDescent="0.25">
      <c r="A498" s="34">
        <v>45404</v>
      </c>
      <c r="B498" s="25"/>
      <c r="C498" s="25">
        <v>5</v>
      </c>
      <c r="D498" s="25">
        <v>4</v>
      </c>
      <c r="E498" s="25">
        <v>9</v>
      </c>
    </row>
    <row r="499" spans="1:5" x14ac:dyDescent="0.25">
      <c r="A499" s="34">
        <v>45405</v>
      </c>
      <c r="B499" s="25"/>
      <c r="C499" s="25">
        <v>3</v>
      </c>
      <c r="D499" s="25">
        <v>1</v>
      </c>
      <c r="E499" s="25">
        <v>4</v>
      </c>
    </row>
    <row r="500" spans="1:5" x14ac:dyDescent="0.25">
      <c r="A500" s="34">
        <v>45406</v>
      </c>
      <c r="B500" s="25"/>
      <c r="C500" s="25">
        <v>1</v>
      </c>
      <c r="D500" s="25">
        <v>1</v>
      </c>
      <c r="E500" s="25">
        <v>2</v>
      </c>
    </row>
    <row r="501" spans="1:5" x14ac:dyDescent="0.25">
      <c r="A501" s="34">
        <v>45407</v>
      </c>
      <c r="B501" s="25">
        <v>4</v>
      </c>
      <c r="C501" s="25">
        <v>1</v>
      </c>
      <c r="D501" s="25">
        <v>2</v>
      </c>
      <c r="E501" s="25">
        <v>7</v>
      </c>
    </row>
    <row r="502" spans="1:5" x14ac:dyDescent="0.25">
      <c r="A502" s="34">
        <v>45408</v>
      </c>
      <c r="B502" s="25">
        <v>2</v>
      </c>
      <c r="C502" s="25">
        <v>1</v>
      </c>
      <c r="D502" s="25">
        <v>4</v>
      </c>
      <c r="E502" s="25">
        <v>7</v>
      </c>
    </row>
    <row r="503" spans="1:5" x14ac:dyDescent="0.25">
      <c r="A503" s="34">
        <v>45409</v>
      </c>
      <c r="B503" s="25">
        <v>1</v>
      </c>
      <c r="C503" s="25">
        <v>2</v>
      </c>
      <c r="D503" s="25"/>
      <c r="E503" s="25">
        <v>3</v>
      </c>
    </row>
    <row r="504" spans="1:5" x14ac:dyDescent="0.25">
      <c r="A504" s="34">
        <v>45410</v>
      </c>
      <c r="B504" s="25"/>
      <c r="C504" s="25">
        <v>1</v>
      </c>
      <c r="D504" s="25">
        <v>2</v>
      </c>
      <c r="E504" s="25">
        <v>3</v>
      </c>
    </row>
    <row r="505" spans="1:5" x14ac:dyDescent="0.25">
      <c r="A505" s="34">
        <v>45411</v>
      </c>
      <c r="B505" s="25">
        <v>2</v>
      </c>
      <c r="C505" s="25"/>
      <c r="D505" s="25"/>
      <c r="E505" s="25">
        <v>2</v>
      </c>
    </row>
    <row r="506" spans="1:5" x14ac:dyDescent="0.25">
      <c r="A506" s="34">
        <v>45412</v>
      </c>
      <c r="B506" s="25"/>
      <c r="C506" s="25">
        <v>1</v>
      </c>
      <c r="D506" s="25">
        <v>4</v>
      </c>
      <c r="E506" s="25">
        <v>5</v>
      </c>
    </row>
    <row r="507" spans="1:5" x14ac:dyDescent="0.25">
      <c r="A507" s="33" t="s">
        <v>123</v>
      </c>
      <c r="B507" s="25">
        <v>43</v>
      </c>
      <c r="C507" s="25">
        <v>58</v>
      </c>
      <c r="D507" s="25">
        <v>33</v>
      </c>
      <c r="E507" s="25">
        <v>134</v>
      </c>
    </row>
    <row r="508" spans="1:5" x14ac:dyDescent="0.25">
      <c r="A508" s="34">
        <v>45413</v>
      </c>
      <c r="B508" s="25">
        <v>2</v>
      </c>
      <c r="C508" s="25">
        <v>4</v>
      </c>
      <c r="D508" s="25">
        <v>2</v>
      </c>
      <c r="E508" s="25">
        <v>8</v>
      </c>
    </row>
    <row r="509" spans="1:5" x14ac:dyDescent="0.25">
      <c r="A509" s="34">
        <v>45414</v>
      </c>
      <c r="B509" s="25"/>
      <c r="C509" s="25">
        <v>1</v>
      </c>
      <c r="D509" s="25"/>
      <c r="E509" s="25">
        <v>1</v>
      </c>
    </row>
    <row r="510" spans="1:5" x14ac:dyDescent="0.25">
      <c r="A510" s="34">
        <v>45415</v>
      </c>
      <c r="B510" s="25">
        <v>1</v>
      </c>
      <c r="C510" s="25">
        <v>1</v>
      </c>
      <c r="D510" s="25">
        <v>2</v>
      </c>
      <c r="E510" s="25">
        <v>4</v>
      </c>
    </row>
    <row r="511" spans="1:5" x14ac:dyDescent="0.25">
      <c r="A511" s="34">
        <v>45416</v>
      </c>
      <c r="B511" s="25">
        <v>2</v>
      </c>
      <c r="C511" s="25">
        <v>4</v>
      </c>
      <c r="D511" s="25"/>
      <c r="E511" s="25">
        <v>6</v>
      </c>
    </row>
    <row r="512" spans="1:5" x14ac:dyDescent="0.25">
      <c r="A512" s="34">
        <v>45417</v>
      </c>
      <c r="B512" s="25">
        <v>2</v>
      </c>
      <c r="C512" s="25">
        <v>1</v>
      </c>
      <c r="D512" s="25">
        <v>3</v>
      </c>
      <c r="E512" s="25">
        <v>6</v>
      </c>
    </row>
    <row r="513" spans="1:5" x14ac:dyDescent="0.25">
      <c r="A513" s="34">
        <v>45418</v>
      </c>
      <c r="B513" s="25">
        <v>1</v>
      </c>
      <c r="C513" s="25">
        <v>3</v>
      </c>
      <c r="D513" s="25"/>
      <c r="E513" s="25">
        <v>4</v>
      </c>
    </row>
    <row r="514" spans="1:5" x14ac:dyDescent="0.25">
      <c r="A514" s="34">
        <v>45419</v>
      </c>
      <c r="B514" s="25"/>
      <c r="C514" s="25">
        <v>2</v>
      </c>
      <c r="D514" s="25">
        <v>1</v>
      </c>
      <c r="E514" s="25">
        <v>3</v>
      </c>
    </row>
    <row r="515" spans="1:5" x14ac:dyDescent="0.25">
      <c r="A515" s="34">
        <v>45420</v>
      </c>
      <c r="B515" s="25">
        <v>1</v>
      </c>
      <c r="C515" s="25">
        <v>3</v>
      </c>
      <c r="D515" s="25"/>
      <c r="E515" s="25">
        <v>4</v>
      </c>
    </row>
    <row r="516" spans="1:5" x14ac:dyDescent="0.25">
      <c r="A516" s="34">
        <v>45421</v>
      </c>
      <c r="B516" s="25">
        <v>1</v>
      </c>
      <c r="C516" s="25">
        <v>2</v>
      </c>
      <c r="D516" s="25">
        <v>1</v>
      </c>
      <c r="E516" s="25">
        <v>4</v>
      </c>
    </row>
    <row r="517" spans="1:5" x14ac:dyDescent="0.25">
      <c r="A517" s="34">
        <v>45422</v>
      </c>
      <c r="B517" s="25"/>
      <c r="C517" s="25">
        <v>3</v>
      </c>
      <c r="D517" s="25">
        <v>1</v>
      </c>
      <c r="E517" s="25">
        <v>4</v>
      </c>
    </row>
    <row r="518" spans="1:5" x14ac:dyDescent="0.25">
      <c r="A518" s="34">
        <v>45423</v>
      </c>
      <c r="B518" s="25">
        <v>5</v>
      </c>
      <c r="C518" s="25">
        <v>1</v>
      </c>
      <c r="D518" s="25">
        <v>1</v>
      </c>
      <c r="E518" s="25">
        <v>7</v>
      </c>
    </row>
    <row r="519" spans="1:5" x14ac:dyDescent="0.25">
      <c r="A519" s="34">
        <v>45424</v>
      </c>
      <c r="B519" s="25">
        <v>2</v>
      </c>
      <c r="C519" s="25">
        <v>4</v>
      </c>
      <c r="D519" s="25">
        <v>2</v>
      </c>
      <c r="E519" s="25">
        <v>8</v>
      </c>
    </row>
    <row r="520" spans="1:5" x14ac:dyDescent="0.25">
      <c r="A520" s="34">
        <v>45425</v>
      </c>
      <c r="B520" s="25"/>
      <c r="C520" s="25">
        <v>1</v>
      </c>
      <c r="D520" s="25">
        <v>1</v>
      </c>
      <c r="E520" s="25">
        <v>2</v>
      </c>
    </row>
    <row r="521" spans="1:5" x14ac:dyDescent="0.25">
      <c r="A521" s="34">
        <v>45426</v>
      </c>
      <c r="B521" s="25"/>
      <c r="C521" s="25"/>
      <c r="D521" s="25">
        <v>2</v>
      </c>
      <c r="E521" s="25">
        <v>2</v>
      </c>
    </row>
    <row r="522" spans="1:5" x14ac:dyDescent="0.25">
      <c r="A522" s="34">
        <v>45427</v>
      </c>
      <c r="B522" s="25">
        <v>1</v>
      </c>
      <c r="C522" s="25">
        <v>2</v>
      </c>
      <c r="D522" s="25">
        <v>3</v>
      </c>
      <c r="E522" s="25">
        <v>6</v>
      </c>
    </row>
    <row r="523" spans="1:5" x14ac:dyDescent="0.25">
      <c r="A523" s="34">
        <v>45428</v>
      </c>
      <c r="B523" s="25">
        <v>1</v>
      </c>
      <c r="C523" s="25">
        <v>2</v>
      </c>
      <c r="D523" s="25">
        <v>2</v>
      </c>
      <c r="E523" s="25">
        <v>5</v>
      </c>
    </row>
    <row r="524" spans="1:5" x14ac:dyDescent="0.25">
      <c r="A524" s="34">
        <v>45429</v>
      </c>
      <c r="B524" s="25">
        <v>2</v>
      </c>
      <c r="C524" s="25"/>
      <c r="D524" s="25">
        <v>1</v>
      </c>
      <c r="E524" s="25">
        <v>3</v>
      </c>
    </row>
    <row r="525" spans="1:5" x14ac:dyDescent="0.25">
      <c r="A525" s="34">
        <v>45430</v>
      </c>
      <c r="B525" s="25"/>
      <c r="C525" s="25">
        <v>1</v>
      </c>
      <c r="D525" s="25"/>
      <c r="E525" s="25">
        <v>1</v>
      </c>
    </row>
    <row r="526" spans="1:5" x14ac:dyDescent="0.25">
      <c r="A526" s="34">
        <v>45431</v>
      </c>
      <c r="B526" s="25">
        <v>2</v>
      </c>
      <c r="C526" s="25">
        <v>1</v>
      </c>
      <c r="D526" s="25">
        <v>2</v>
      </c>
      <c r="E526" s="25">
        <v>5</v>
      </c>
    </row>
    <row r="527" spans="1:5" x14ac:dyDescent="0.25">
      <c r="A527" s="34">
        <v>45432</v>
      </c>
      <c r="B527" s="25">
        <v>2</v>
      </c>
      <c r="C527" s="25">
        <v>1</v>
      </c>
      <c r="D527" s="25"/>
      <c r="E527" s="25">
        <v>3</v>
      </c>
    </row>
    <row r="528" spans="1:5" x14ac:dyDescent="0.25">
      <c r="A528" s="34">
        <v>45433</v>
      </c>
      <c r="B528" s="25"/>
      <c r="C528" s="25">
        <v>2</v>
      </c>
      <c r="D528" s="25">
        <v>1</v>
      </c>
      <c r="E528" s="25">
        <v>3</v>
      </c>
    </row>
    <row r="529" spans="1:5" x14ac:dyDescent="0.25">
      <c r="A529" s="34">
        <v>45434</v>
      </c>
      <c r="B529" s="25"/>
      <c r="C529" s="25">
        <v>3</v>
      </c>
      <c r="D529" s="25">
        <v>1</v>
      </c>
      <c r="E529" s="25">
        <v>4</v>
      </c>
    </row>
    <row r="530" spans="1:5" x14ac:dyDescent="0.25">
      <c r="A530" s="34">
        <v>45435</v>
      </c>
      <c r="B530" s="25">
        <v>1</v>
      </c>
      <c r="C530" s="25">
        <v>4</v>
      </c>
      <c r="D530" s="25"/>
      <c r="E530" s="25">
        <v>5</v>
      </c>
    </row>
    <row r="531" spans="1:5" x14ac:dyDescent="0.25">
      <c r="A531" s="34">
        <v>45436</v>
      </c>
      <c r="B531" s="25">
        <v>1</v>
      </c>
      <c r="C531" s="25">
        <v>1</v>
      </c>
      <c r="D531" s="25"/>
      <c r="E531" s="25">
        <v>2</v>
      </c>
    </row>
    <row r="532" spans="1:5" x14ac:dyDescent="0.25">
      <c r="A532" s="34">
        <v>45437</v>
      </c>
      <c r="B532" s="25">
        <v>6</v>
      </c>
      <c r="C532" s="25">
        <v>3</v>
      </c>
      <c r="D532" s="25"/>
      <c r="E532" s="25">
        <v>9</v>
      </c>
    </row>
    <row r="533" spans="1:5" x14ac:dyDescent="0.25">
      <c r="A533" s="34">
        <v>45438</v>
      </c>
      <c r="B533" s="25">
        <v>1</v>
      </c>
      <c r="C533" s="25">
        <v>2</v>
      </c>
      <c r="D533" s="25">
        <v>3</v>
      </c>
      <c r="E533" s="25">
        <v>6</v>
      </c>
    </row>
    <row r="534" spans="1:5" x14ac:dyDescent="0.25">
      <c r="A534" s="34">
        <v>45439</v>
      </c>
      <c r="B534" s="25">
        <v>3</v>
      </c>
      <c r="C534" s="25">
        <v>1</v>
      </c>
      <c r="D534" s="25"/>
      <c r="E534" s="25">
        <v>4</v>
      </c>
    </row>
    <row r="535" spans="1:5" x14ac:dyDescent="0.25">
      <c r="A535" s="34">
        <v>45440</v>
      </c>
      <c r="B535" s="25">
        <v>2</v>
      </c>
      <c r="C535" s="25">
        <v>1</v>
      </c>
      <c r="D535" s="25"/>
      <c r="E535" s="25">
        <v>3</v>
      </c>
    </row>
    <row r="536" spans="1:5" x14ac:dyDescent="0.25">
      <c r="A536" s="34">
        <v>45441</v>
      </c>
      <c r="B536" s="25">
        <v>3</v>
      </c>
      <c r="C536" s="25">
        <v>2</v>
      </c>
      <c r="D536" s="25">
        <v>3</v>
      </c>
      <c r="E536" s="25">
        <v>8</v>
      </c>
    </row>
    <row r="537" spans="1:5" x14ac:dyDescent="0.25">
      <c r="A537" s="34">
        <v>45442</v>
      </c>
      <c r="B537" s="25">
        <v>1</v>
      </c>
      <c r="C537" s="25">
        <v>2</v>
      </c>
      <c r="D537" s="25"/>
      <c r="E537" s="25">
        <v>3</v>
      </c>
    </row>
    <row r="538" spans="1:5" x14ac:dyDescent="0.25">
      <c r="A538" s="34">
        <v>45443</v>
      </c>
      <c r="B538" s="25"/>
      <c r="C538" s="25"/>
      <c r="D538" s="25">
        <v>1</v>
      </c>
      <c r="E538" s="25">
        <v>1</v>
      </c>
    </row>
    <row r="539" spans="1:5" x14ac:dyDescent="0.25">
      <c r="A539" s="33" t="s">
        <v>124</v>
      </c>
      <c r="B539" s="25">
        <v>57</v>
      </c>
      <c r="C539" s="25">
        <v>37</v>
      </c>
      <c r="D539" s="25">
        <v>42</v>
      </c>
      <c r="E539" s="25">
        <v>136</v>
      </c>
    </row>
    <row r="540" spans="1:5" x14ac:dyDescent="0.25">
      <c r="A540" s="34">
        <v>45444</v>
      </c>
      <c r="B540" s="25">
        <v>1</v>
      </c>
      <c r="C540" s="25">
        <v>1</v>
      </c>
      <c r="D540" s="25">
        <v>5</v>
      </c>
      <c r="E540" s="25">
        <v>7</v>
      </c>
    </row>
    <row r="541" spans="1:5" x14ac:dyDescent="0.25">
      <c r="A541" s="34">
        <v>45445</v>
      </c>
      <c r="B541" s="25">
        <v>2</v>
      </c>
      <c r="C541" s="25">
        <v>2</v>
      </c>
      <c r="D541" s="25">
        <v>2</v>
      </c>
      <c r="E541" s="25">
        <v>6</v>
      </c>
    </row>
    <row r="542" spans="1:5" x14ac:dyDescent="0.25">
      <c r="A542" s="34">
        <v>45446</v>
      </c>
      <c r="B542" s="25">
        <v>3</v>
      </c>
      <c r="C542" s="25">
        <v>3</v>
      </c>
      <c r="D542" s="25"/>
      <c r="E542" s="25">
        <v>6</v>
      </c>
    </row>
    <row r="543" spans="1:5" x14ac:dyDescent="0.25">
      <c r="A543" s="34">
        <v>45447</v>
      </c>
      <c r="B543" s="25">
        <v>2</v>
      </c>
      <c r="C543" s="25"/>
      <c r="D543" s="25">
        <v>1</v>
      </c>
      <c r="E543" s="25">
        <v>3</v>
      </c>
    </row>
    <row r="544" spans="1:5" x14ac:dyDescent="0.25">
      <c r="A544" s="34">
        <v>45448</v>
      </c>
      <c r="B544" s="25"/>
      <c r="C544" s="25">
        <v>2</v>
      </c>
      <c r="D544" s="25">
        <v>1</v>
      </c>
      <c r="E544" s="25">
        <v>3</v>
      </c>
    </row>
    <row r="545" spans="1:5" x14ac:dyDescent="0.25">
      <c r="A545" s="34">
        <v>45449</v>
      </c>
      <c r="B545" s="25">
        <v>2</v>
      </c>
      <c r="C545" s="25"/>
      <c r="D545" s="25"/>
      <c r="E545" s="25">
        <v>2</v>
      </c>
    </row>
    <row r="546" spans="1:5" x14ac:dyDescent="0.25">
      <c r="A546" s="34">
        <v>45450</v>
      </c>
      <c r="B546" s="25">
        <v>2</v>
      </c>
      <c r="C546" s="25">
        <v>2</v>
      </c>
      <c r="D546" s="25">
        <v>2</v>
      </c>
      <c r="E546" s="25">
        <v>6</v>
      </c>
    </row>
    <row r="547" spans="1:5" x14ac:dyDescent="0.25">
      <c r="A547" s="34">
        <v>45451</v>
      </c>
      <c r="B547" s="25">
        <v>2</v>
      </c>
      <c r="C547" s="25">
        <v>1</v>
      </c>
      <c r="D547" s="25"/>
      <c r="E547" s="25">
        <v>3</v>
      </c>
    </row>
    <row r="548" spans="1:5" x14ac:dyDescent="0.25">
      <c r="A548" s="34">
        <v>45452</v>
      </c>
      <c r="B548" s="25"/>
      <c r="C548" s="25">
        <v>1</v>
      </c>
      <c r="D548" s="25">
        <v>4</v>
      </c>
      <c r="E548" s="25">
        <v>5</v>
      </c>
    </row>
    <row r="549" spans="1:5" x14ac:dyDescent="0.25">
      <c r="A549" s="34">
        <v>45453</v>
      </c>
      <c r="B549" s="25">
        <v>2</v>
      </c>
      <c r="C549" s="25">
        <v>2</v>
      </c>
      <c r="D549" s="25"/>
      <c r="E549" s="25">
        <v>4</v>
      </c>
    </row>
    <row r="550" spans="1:5" x14ac:dyDescent="0.25">
      <c r="A550" s="34">
        <v>45454</v>
      </c>
      <c r="B550" s="25">
        <v>4</v>
      </c>
      <c r="C550" s="25"/>
      <c r="D550" s="25">
        <v>2</v>
      </c>
      <c r="E550" s="25">
        <v>6</v>
      </c>
    </row>
    <row r="551" spans="1:5" x14ac:dyDescent="0.25">
      <c r="A551" s="34">
        <v>45455</v>
      </c>
      <c r="B551" s="25">
        <v>2</v>
      </c>
      <c r="C551" s="25">
        <v>3</v>
      </c>
      <c r="D551" s="25"/>
      <c r="E551" s="25">
        <v>5</v>
      </c>
    </row>
    <row r="552" spans="1:5" x14ac:dyDescent="0.25">
      <c r="A552" s="34">
        <v>45456</v>
      </c>
      <c r="B552" s="25"/>
      <c r="C552" s="25">
        <v>1</v>
      </c>
      <c r="D552" s="25">
        <v>2</v>
      </c>
      <c r="E552" s="25">
        <v>3</v>
      </c>
    </row>
    <row r="553" spans="1:5" x14ac:dyDescent="0.25">
      <c r="A553" s="34">
        <v>45457</v>
      </c>
      <c r="B553" s="25">
        <v>1</v>
      </c>
      <c r="C553" s="25">
        <v>1</v>
      </c>
      <c r="D553" s="25"/>
      <c r="E553" s="25">
        <v>2</v>
      </c>
    </row>
    <row r="554" spans="1:5" x14ac:dyDescent="0.25">
      <c r="A554" s="34">
        <v>45458</v>
      </c>
      <c r="B554" s="25"/>
      <c r="C554" s="25">
        <v>4</v>
      </c>
      <c r="D554" s="25">
        <v>1</v>
      </c>
      <c r="E554" s="25">
        <v>5</v>
      </c>
    </row>
    <row r="555" spans="1:5" x14ac:dyDescent="0.25">
      <c r="A555" s="34">
        <v>45459</v>
      </c>
      <c r="B555" s="25">
        <v>2</v>
      </c>
      <c r="C555" s="25">
        <v>1</v>
      </c>
      <c r="D555" s="25">
        <v>4</v>
      </c>
      <c r="E555" s="25">
        <v>7</v>
      </c>
    </row>
    <row r="556" spans="1:5" x14ac:dyDescent="0.25">
      <c r="A556" s="34">
        <v>45460</v>
      </c>
      <c r="B556" s="25">
        <v>2</v>
      </c>
      <c r="C556" s="25">
        <v>1</v>
      </c>
      <c r="D556" s="25">
        <v>2</v>
      </c>
      <c r="E556" s="25">
        <v>5</v>
      </c>
    </row>
    <row r="557" spans="1:5" x14ac:dyDescent="0.25">
      <c r="A557" s="34">
        <v>45461</v>
      </c>
      <c r="B557" s="25"/>
      <c r="C557" s="25"/>
      <c r="D557" s="25">
        <v>1</v>
      </c>
      <c r="E557" s="25">
        <v>1</v>
      </c>
    </row>
    <row r="558" spans="1:5" x14ac:dyDescent="0.25">
      <c r="A558" s="34">
        <v>45462</v>
      </c>
      <c r="B558" s="25">
        <v>1</v>
      </c>
      <c r="C558" s="25">
        <v>1</v>
      </c>
      <c r="D558" s="25">
        <v>1</v>
      </c>
      <c r="E558" s="25">
        <v>3</v>
      </c>
    </row>
    <row r="559" spans="1:5" x14ac:dyDescent="0.25">
      <c r="A559" s="34">
        <v>45463</v>
      </c>
      <c r="B559" s="25">
        <v>6</v>
      </c>
      <c r="C559" s="25">
        <v>3</v>
      </c>
      <c r="D559" s="25"/>
      <c r="E559" s="25">
        <v>9</v>
      </c>
    </row>
    <row r="560" spans="1:5" x14ac:dyDescent="0.25">
      <c r="A560" s="34">
        <v>45464</v>
      </c>
      <c r="B560" s="25"/>
      <c r="C560" s="25"/>
      <c r="D560" s="25">
        <v>1</v>
      </c>
      <c r="E560" s="25">
        <v>1</v>
      </c>
    </row>
    <row r="561" spans="1:5" x14ac:dyDescent="0.25">
      <c r="A561" s="34">
        <v>45465</v>
      </c>
      <c r="B561" s="25"/>
      <c r="C561" s="25">
        <v>3</v>
      </c>
      <c r="D561" s="25">
        <v>1</v>
      </c>
      <c r="E561" s="25">
        <v>4</v>
      </c>
    </row>
    <row r="562" spans="1:5" x14ac:dyDescent="0.25">
      <c r="A562" s="34">
        <v>45466</v>
      </c>
      <c r="B562" s="25">
        <v>2</v>
      </c>
      <c r="C562" s="25">
        <v>2</v>
      </c>
      <c r="D562" s="25">
        <v>2</v>
      </c>
      <c r="E562" s="25">
        <v>6</v>
      </c>
    </row>
    <row r="563" spans="1:5" x14ac:dyDescent="0.25">
      <c r="A563" s="34">
        <v>45467</v>
      </c>
      <c r="B563" s="25">
        <v>2</v>
      </c>
      <c r="C563" s="25"/>
      <c r="D563" s="25">
        <v>2</v>
      </c>
      <c r="E563" s="25">
        <v>4</v>
      </c>
    </row>
    <row r="564" spans="1:5" x14ac:dyDescent="0.25">
      <c r="A564" s="34">
        <v>45468</v>
      </c>
      <c r="B564" s="25">
        <v>7</v>
      </c>
      <c r="C564" s="25"/>
      <c r="D564" s="25">
        <v>2</v>
      </c>
      <c r="E564" s="25">
        <v>9</v>
      </c>
    </row>
    <row r="565" spans="1:5" x14ac:dyDescent="0.25">
      <c r="A565" s="34">
        <v>45469</v>
      </c>
      <c r="B565" s="25">
        <v>3</v>
      </c>
      <c r="C565" s="25">
        <v>1</v>
      </c>
      <c r="D565" s="25"/>
      <c r="E565" s="25">
        <v>4</v>
      </c>
    </row>
    <row r="566" spans="1:5" x14ac:dyDescent="0.25">
      <c r="A566" s="34">
        <v>45470</v>
      </c>
      <c r="B566" s="25">
        <v>3</v>
      </c>
      <c r="C566" s="25"/>
      <c r="D566" s="25"/>
      <c r="E566" s="25">
        <v>3</v>
      </c>
    </row>
    <row r="567" spans="1:5" x14ac:dyDescent="0.25">
      <c r="A567" s="34">
        <v>45471</v>
      </c>
      <c r="B567" s="25">
        <v>2</v>
      </c>
      <c r="C567" s="25">
        <v>1</v>
      </c>
      <c r="D567" s="25">
        <v>4</v>
      </c>
      <c r="E567" s="25">
        <v>7</v>
      </c>
    </row>
    <row r="568" spans="1:5" x14ac:dyDescent="0.25">
      <c r="A568" s="34">
        <v>45472</v>
      </c>
      <c r="B568" s="25">
        <v>2</v>
      </c>
      <c r="C568" s="25"/>
      <c r="D568" s="25">
        <v>1</v>
      </c>
      <c r="E568" s="25">
        <v>3</v>
      </c>
    </row>
    <row r="569" spans="1:5" x14ac:dyDescent="0.25">
      <c r="A569" s="34">
        <v>45473</v>
      </c>
      <c r="B569" s="25">
        <v>2</v>
      </c>
      <c r="C569" s="25">
        <v>1</v>
      </c>
      <c r="D569" s="25">
        <v>1</v>
      </c>
      <c r="E569" s="25">
        <v>4</v>
      </c>
    </row>
    <row r="570" spans="1:5" x14ac:dyDescent="0.25">
      <c r="A570" s="31" t="s">
        <v>125</v>
      </c>
      <c r="B570" s="25">
        <v>118</v>
      </c>
      <c r="C570" s="25">
        <v>126</v>
      </c>
      <c r="D570" s="25">
        <v>108</v>
      </c>
      <c r="E570" s="25">
        <v>352</v>
      </c>
    </row>
    <row r="571" spans="1:5" x14ac:dyDescent="0.25">
      <c r="A571" s="33" t="s">
        <v>126</v>
      </c>
      <c r="B571" s="25">
        <v>42</v>
      </c>
      <c r="C571" s="25">
        <v>31</v>
      </c>
      <c r="D571" s="25">
        <v>33</v>
      </c>
      <c r="E571" s="25">
        <v>106</v>
      </c>
    </row>
    <row r="572" spans="1:5" x14ac:dyDescent="0.25">
      <c r="A572" s="34">
        <v>45474</v>
      </c>
      <c r="B572" s="25">
        <v>2</v>
      </c>
      <c r="C572" s="25">
        <v>2</v>
      </c>
      <c r="D572" s="25">
        <v>3</v>
      </c>
      <c r="E572" s="25">
        <v>7</v>
      </c>
    </row>
    <row r="573" spans="1:5" x14ac:dyDescent="0.25">
      <c r="A573" s="34">
        <v>45475</v>
      </c>
      <c r="B573" s="25">
        <v>2</v>
      </c>
      <c r="C573" s="25"/>
      <c r="D573" s="25">
        <v>3</v>
      </c>
      <c r="E573" s="25">
        <v>5</v>
      </c>
    </row>
    <row r="574" spans="1:5" x14ac:dyDescent="0.25">
      <c r="A574" s="34">
        <v>45476</v>
      </c>
      <c r="B574" s="25">
        <v>1</v>
      </c>
      <c r="C574" s="25">
        <v>1</v>
      </c>
      <c r="D574" s="25">
        <v>2</v>
      </c>
      <c r="E574" s="25">
        <v>4</v>
      </c>
    </row>
    <row r="575" spans="1:5" x14ac:dyDescent="0.25">
      <c r="A575" s="34">
        <v>45477</v>
      </c>
      <c r="B575" s="25">
        <v>1</v>
      </c>
      <c r="C575" s="25">
        <v>2</v>
      </c>
      <c r="D575" s="25"/>
      <c r="E575" s="25">
        <v>3</v>
      </c>
    </row>
    <row r="576" spans="1:5" x14ac:dyDescent="0.25">
      <c r="A576" s="34">
        <v>45478</v>
      </c>
      <c r="B576" s="25">
        <v>1</v>
      </c>
      <c r="C576" s="25"/>
      <c r="D576" s="25"/>
      <c r="E576" s="25">
        <v>1</v>
      </c>
    </row>
    <row r="577" spans="1:5" x14ac:dyDescent="0.25">
      <c r="A577" s="34">
        <v>45479</v>
      </c>
      <c r="B577" s="25"/>
      <c r="C577" s="25">
        <v>1</v>
      </c>
      <c r="D577" s="25">
        <v>1</v>
      </c>
      <c r="E577" s="25">
        <v>2</v>
      </c>
    </row>
    <row r="578" spans="1:5" x14ac:dyDescent="0.25">
      <c r="A578" s="34">
        <v>45480</v>
      </c>
      <c r="B578" s="25">
        <v>3</v>
      </c>
      <c r="C578" s="25"/>
      <c r="D578" s="25"/>
      <c r="E578" s="25">
        <v>3</v>
      </c>
    </row>
    <row r="579" spans="1:5" x14ac:dyDescent="0.25">
      <c r="A579" s="34">
        <v>45481</v>
      </c>
      <c r="B579" s="25"/>
      <c r="C579" s="25">
        <v>2</v>
      </c>
      <c r="D579" s="25"/>
      <c r="E579" s="25">
        <v>2</v>
      </c>
    </row>
    <row r="580" spans="1:5" x14ac:dyDescent="0.25">
      <c r="A580" s="34">
        <v>45482</v>
      </c>
      <c r="B580" s="25">
        <v>1</v>
      </c>
      <c r="C580" s="25"/>
      <c r="D580" s="25"/>
      <c r="E580" s="25">
        <v>1</v>
      </c>
    </row>
    <row r="581" spans="1:5" x14ac:dyDescent="0.25">
      <c r="A581" s="34">
        <v>45483</v>
      </c>
      <c r="B581" s="25">
        <v>1</v>
      </c>
      <c r="C581" s="25">
        <v>1</v>
      </c>
      <c r="D581" s="25">
        <v>1</v>
      </c>
      <c r="E581" s="25">
        <v>3</v>
      </c>
    </row>
    <row r="582" spans="1:5" x14ac:dyDescent="0.25">
      <c r="A582" s="34">
        <v>45484</v>
      </c>
      <c r="B582" s="25">
        <v>1</v>
      </c>
      <c r="C582" s="25">
        <v>2</v>
      </c>
      <c r="D582" s="25"/>
      <c r="E582" s="25">
        <v>3</v>
      </c>
    </row>
    <row r="583" spans="1:5" x14ac:dyDescent="0.25">
      <c r="A583" s="34">
        <v>45485</v>
      </c>
      <c r="B583" s="25">
        <v>2</v>
      </c>
      <c r="C583" s="25">
        <v>1</v>
      </c>
      <c r="D583" s="25"/>
      <c r="E583" s="25">
        <v>3</v>
      </c>
    </row>
    <row r="584" spans="1:5" x14ac:dyDescent="0.25">
      <c r="A584" s="34">
        <v>45486</v>
      </c>
      <c r="B584" s="25"/>
      <c r="C584" s="25"/>
      <c r="D584" s="25">
        <v>1</v>
      </c>
      <c r="E584" s="25">
        <v>1</v>
      </c>
    </row>
    <row r="585" spans="1:5" x14ac:dyDescent="0.25">
      <c r="A585" s="34">
        <v>45487</v>
      </c>
      <c r="B585" s="25">
        <v>2</v>
      </c>
      <c r="C585" s="25">
        <v>2</v>
      </c>
      <c r="D585" s="25">
        <v>2</v>
      </c>
      <c r="E585" s="25">
        <v>6</v>
      </c>
    </row>
    <row r="586" spans="1:5" x14ac:dyDescent="0.25">
      <c r="A586" s="34">
        <v>45488</v>
      </c>
      <c r="B586" s="25">
        <v>1</v>
      </c>
      <c r="C586" s="25"/>
      <c r="D586" s="25"/>
      <c r="E586" s="25">
        <v>1</v>
      </c>
    </row>
    <row r="587" spans="1:5" x14ac:dyDescent="0.25">
      <c r="A587" s="34">
        <v>45489</v>
      </c>
      <c r="B587" s="25"/>
      <c r="C587" s="25"/>
      <c r="D587" s="25">
        <v>1</v>
      </c>
      <c r="E587" s="25">
        <v>1</v>
      </c>
    </row>
    <row r="588" spans="1:5" x14ac:dyDescent="0.25">
      <c r="A588" s="34">
        <v>45490</v>
      </c>
      <c r="B588" s="25">
        <v>3</v>
      </c>
      <c r="C588" s="25">
        <v>1</v>
      </c>
      <c r="D588" s="25"/>
      <c r="E588" s="25">
        <v>4</v>
      </c>
    </row>
    <row r="589" spans="1:5" x14ac:dyDescent="0.25">
      <c r="A589" s="34">
        <v>45491</v>
      </c>
      <c r="B589" s="25">
        <v>1</v>
      </c>
      <c r="C589" s="25">
        <v>2</v>
      </c>
      <c r="D589" s="25">
        <v>3</v>
      </c>
      <c r="E589" s="25">
        <v>6</v>
      </c>
    </row>
    <row r="590" spans="1:5" x14ac:dyDescent="0.25">
      <c r="A590" s="34">
        <v>45492</v>
      </c>
      <c r="B590" s="25">
        <v>3</v>
      </c>
      <c r="C590" s="25"/>
      <c r="D590" s="25">
        <v>1</v>
      </c>
      <c r="E590" s="25">
        <v>4</v>
      </c>
    </row>
    <row r="591" spans="1:5" x14ac:dyDescent="0.25">
      <c r="A591" s="34">
        <v>45493</v>
      </c>
      <c r="B591" s="25">
        <v>1</v>
      </c>
      <c r="C591" s="25">
        <v>1</v>
      </c>
      <c r="D591" s="25">
        <v>1</v>
      </c>
      <c r="E591" s="25">
        <v>3</v>
      </c>
    </row>
    <row r="592" spans="1:5" x14ac:dyDescent="0.25">
      <c r="A592" s="34">
        <v>45495</v>
      </c>
      <c r="B592" s="25"/>
      <c r="C592" s="25">
        <v>2</v>
      </c>
      <c r="D592" s="25"/>
      <c r="E592" s="25">
        <v>2</v>
      </c>
    </row>
    <row r="593" spans="1:5" x14ac:dyDescent="0.25">
      <c r="A593" s="34">
        <v>45496</v>
      </c>
      <c r="B593" s="25">
        <v>1</v>
      </c>
      <c r="C593" s="25">
        <v>2</v>
      </c>
      <c r="D593" s="25">
        <v>2</v>
      </c>
      <c r="E593" s="25">
        <v>5</v>
      </c>
    </row>
    <row r="594" spans="1:5" x14ac:dyDescent="0.25">
      <c r="A594" s="34">
        <v>45497</v>
      </c>
      <c r="B594" s="25"/>
      <c r="C594" s="25">
        <v>1</v>
      </c>
      <c r="D594" s="25">
        <v>1</v>
      </c>
      <c r="E594" s="25">
        <v>2</v>
      </c>
    </row>
    <row r="595" spans="1:5" x14ac:dyDescent="0.25">
      <c r="A595" s="34">
        <v>45498</v>
      </c>
      <c r="B595" s="25">
        <v>5</v>
      </c>
      <c r="C595" s="25">
        <v>2</v>
      </c>
      <c r="D595" s="25">
        <v>1</v>
      </c>
      <c r="E595" s="25">
        <v>8</v>
      </c>
    </row>
    <row r="596" spans="1:5" x14ac:dyDescent="0.25">
      <c r="A596" s="34">
        <v>45499</v>
      </c>
      <c r="B596" s="25">
        <v>1</v>
      </c>
      <c r="C596" s="25">
        <v>1</v>
      </c>
      <c r="D596" s="25">
        <v>3</v>
      </c>
      <c r="E596" s="25">
        <v>5</v>
      </c>
    </row>
    <row r="597" spans="1:5" x14ac:dyDescent="0.25">
      <c r="A597" s="34">
        <v>45500</v>
      </c>
      <c r="B597" s="25">
        <v>3</v>
      </c>
      <c r="C597" s="25">
        <v>1</v>
      </c>
      <c r="D597" s="25">
        <v>1</v>
      </c>
      <c r="E597" s="25">
        <v>5</v>
      </c>
    </row>
    <row r="598" spans="1:5" x14ac:dyDescent="0.25">
      <c r="A598" s="34">
        <v>45501</v>
      </c>
      <c r="B598" s="25">
        <v>3</v>
      </c>
      <c r="C598" s="25"/>
      <c r="D598" s="25">
        <v>2</v>
      </c>
      <c r="E598" s="25">
        <v>5</v>
      </c>
    </row>
    <row r="599" spans="1:5" x14ac:dyDescent="0.25">
      <c r="A599" s="34">
        <v>45502</v>
      </c>
      <c r="B599" s="25">
        <v>1</v>
      </c>
      <c r="C599" s="25">
        <v>1</v>
      </c>
      <c r="D599" s="25">
        <v>2</v>
      </c>
      <c r="E599" s="25">
        <v>4</v>
      </c>
    </row>
    <row r="600" spans="1:5" x14ac:dyDescent="0.25">
      <c r="A600" s="34">
        <v>45503</v>
      </c>
      <c r="B600" s="25"/>
      <c r="C600" s="25">
        <v>3</v>
      </c>
      <c r="D600" s="25">
        <v>2</v>
      </c>
      <c r="E600" s="25">
        <v>5</v>
      </c>
    </row>
    <row r="601" spans="1:5" x14ac:dyDescent="0.25">
      <c r="A601" s="34">
        <v>45504</v>
      </c>
      <c r="B601" s="25">
        <v>2</v>
      </c>
      <c r="C601" s="25"/>
      <c r="D601" s="25"/>
      <c r="E601" s="25">
        <v>2</v>
      </c>
    </row>
    <row r="602" spans="1:5" x14ac:dyDescent="0.25">
      <c r="A602" s="33" t="s">
        <v>127</v>
      </c>
      <c r="B602" s="25">
        <v>40</v>
      </c>
      <c r="C602" s="25">
        <v>51</v>
      </c>
      <c r="D602" s="25">
        <v>32</v>
      </c>
      <c r="E602" s="25">
        <v>123</v>
      </c>
    </row>
    <row r="603" spans="1:5" x14ac:dyDescent="0.25">
      <c r="A603" s="34">
        <v>45505</v>
      </c>
      <c r="B603" s="25">
        <v>1</v>
      </c>
      <c r="C603" s="25">
        <v>3</v>
      </c>
      <c r="D603" s="25">
        <v>4</v>
      </c>
      <c r="E603" s="25">
        <v>8</v>
      </c>
    </row>
    <row r="604" spans="1:5" x14ac:dyDescent="0.25">
      <c r="A604" s="34">
        <v>45506</v>
      </c>
      <c r="B604" s="25"/>
      <c r="C604" s="25">
        <v>2</v>
      </c>
      <c r="D604" s="25">
        <v>2</v>
      </c>
      <c r="E604" s="25">
        <v>4</v>
      </c>
    </row>
    <row r="605" spans="1:5" x14ac:dyDescent="0.25">
      <c r="A605" s="34">
        <v>45507</v>
      </c>
      <c r="B605" s="25">
        <v>1</v>
      </c>
      <c r="C605" s="25">
        <v>1</v>
      </c>
      <c r="D605" s="25">
        <v>4</v>
      </c>
      <c r="E605" s="25">
        <v>6</v>
      </c>
    </row>
    <row r="606" spans="1:5" x14ac:dyDescent="0.25">
      <c r="A606" s="34">
        <v>45508</v>
      </c>
      <c r="B606" s="25">
        <v>2</v>
      </c>
      <c r="C606" s="25">
        <v>2</v>
      </c>
      <c r="D606" s="25"/>
      <c r="E606" s="25">
        <v>4</v>
      </c>
    </row>
    <row r="607" spans="1:5" x14ac:dyDescent="0.25">
      <c r="A607" s="34">
        <v>45509</v>
      </c>
      <c r="B607" s="25">
        <v>3</v>
      </c>
      <c r="C607" s="25">
        <v>3</v>
      </c>
      <c r="D607" s="25"/>
      <c r="E607" s="25">
        <v>6</v>
      </c>
    </row>
    <row r="608" spans="1:5" x14ac:dyDescent="0.25">
      <c r="A608" s="34">
        <v>45510</v>
      </c>
      <c r="B608" s="25">
        <v>1</v>
      </c>
      <c r="C608" s="25">
        <v>1</v>
      </c>
      <c r="D608" s="25"/>
      <c r="E608" s="25">
        <v>2</v>
      </c>
    </row>
    <row r="609" spans="1:5" x14ac:dyDescent="0.25">
      <c r="A609" s="34">
        <v>45511</v>
      </c>
      <c r="B609" s="25">
        <v>1</v>
      </c>
      <c r="C609" s="25">
        <v>2</v>
      </c>
      <c r="D609" s="25">
        <v>1</v>
      </c>
      <c r="E609" s="25">
        <v>4</v>
      </c>
    </row>
    <row r="610" spans="1:5" x14ac:dyDescent="0.25">
      <c r="A610" s="34">
        <v>45512</v>
      </c>
      <c r="B610" s="25">
        <v>1</v>
      </c>
      <c r="C610" s="25">
        <v>1</v>
      </c>
      <c r="D610" s="25"/>
      <c r="E610" s="25">
        <v>2</v>
      </c>
    </row>
    <row r="611" spans="1:5" x14ac:dyDescent="0.25">
      <c r="A611" s="34">
        <v>45513</v>
      </c>
      <c r="B611" s="25">
        <v>1</v>
      </c>
      <c r="C611" s="25">
        <v>2</v>
      </c>
      <c r="D611" s="25">
        <v>1</v>
      </c>
      <c r="E611" s="25">
        <v>4</v>
      </c>
    </row>
    <row r="612" spans="1:5" x14ac:dyDescent="0.25">
      <c r="A612" s="34">
        <v>45514</v>
      </c>
      <c r="B612" s="25">
        <v>3</v>
      </c>
      <c r="C612" s="25">
        <v>1</v>
      </c>
      <c r="D612" s="25">
        <v>1</v>
      </c>
      <c r="E612" s="25">
        <v>5</v>
      </c>
    </row>
    <row r="613" spans="1:5" x14ac:dyDescent="0.25">
      <c r="A613" s="34">
        <v>45515</v>
      </c>
      <c r="B613" s="25">
        <v>2</v>
      </c>
      <c r="C613" s="25">
        <v>3</v>
      </c>
      <c r="D613" s="25">
        <v>1</v>
      </c>
      <c r="E613" s="25">
        <v>6</v>
      </c>
    </row>
    <row r="614" spans="1:5" x14ac:dyDescent="0.25">
      <c r="A614" s="34">
        <v>45516</v>
      </c>
      <c r="B614" s="25">
        <v>1</v>
      </c>
      <c r="C614" s="25">
        <v>1</v>
      </c>
      <c r="D614" s="25">
        <v>2</v>
      </c>
      <c r="E614" s="25">
        <v>4</v>
      </c>
    </row>
    <row r="615" spans="1:5" x14ac:dyDescent="0.25">
      <c r="A615" s="34">
        <v>45517</v>
      </c>
      <c r="B615" s="25"/>
      <c r="C615" s="25">
        <v>3</v>
      </c>
      <c r="D615" s="25">
        <v>1</v>
      </c>
      <c r="E615" s="25">
        <v>4</v>
      </c>
    </row>
    <row r="616" spans="1:5" x14ac:dyDescent="0.25">
      <c r="A616" s="34">
        <v>45518</v>
      </c>
      <c r="B616" s="25"/>
      <c r="C616" s="25"/>
      <c r="D616" s="25">
        <v>1</v>
      </c>
      <c r="E616" s="25">
        <v>1</v>
      </c>
    </row>
    <row r="617" spans="1:5" x14ac:dyDescent="0.25">
      <c r="A617" s="34">
        <v>45519</v>
      </c>
      <c r="B617" s="25">
        <v>1</v>
      </c>
      <c r="C617" s="25">
        <v>2</v>
      </c>
      <c r="D617" s="25">
        <v>1</v>
      </c>
      <c r="E617" s="25">
        <v>4</v>
      </c>
    </row>
    <row r="618" spans="1:5" x14ac:dyDescent="0.25">
      <c r="A618" s="34">
        <v>45520</v>
      </c>
      <c r="B618" s="25">
        <v>1</v>
      </c>
      <c r="C618" s="25">
        <v>2</v>
      </c>
      <c r="D618" s="25"/>
      <c r="E618" s="25">
        <v>3</v>
      </c>
    </row>
    <row r="619" spans="1:5" x14ac:dyDescent="0.25">
      <c r="A619" s="34">
        <v>45521</v>
      </c>
      <c r="B619" s="25">
        <v>1</v>
      </c>
      <c r="C619" s="25">
        <v>3</v>
      </c>
      <c r="D619" s="25"/>
      <c r="E619" s="25">
        <v>4</v>
      </c>
    </row>
    <row r="620" spans="1:5" x14ac:dyDescent="0.25">
      <c r="A620" s="34">
        <v>45522</v>
      </c>
      <c r="B620" s="25">
        <v>2</v>
      </c>
      <c r="C620" s="25">
        <v>1</v>
      </c>
      <c r="D620" s="25">
        <v>1</v>
      </c>
      <c r="E620" s="25">
        <v>4</v>
      </c>
    </row>
    <row r="621" spans="1:5" x14ac:dyDescent="0.25">
      <c r="A621" s="34">
        <v>45523</v>
      </c>
      <c r="B621" s="25">
        <v>2</v>
      </c>
      <c r="C621" s="25">
        <v>1</v>
      </c>
      <c r="D621" s="25"/>
      <c r="E621" s="25">
        <v>3</v>
      </c>
    </row>
    <row r="622" spans="1:5" x14ac:dyDescent="0.25">
      <c r="A622" s="34">
        <v>45524</v>
      </c>
      <c r="B622" s="25">
        <v>2</v>
      </c>
      <c r="C622" s="25">
        <v>4</v>
      </c>
      <c r="D622" s="25">
        <v>2</v>
      </c>
      <c r="E622" s="25">
        <v>8</v>
      </c>
    </row>
    <row r="623" spans="1:5" x14ac:dyDescent="0.25">
      <c r="A623" s="34">
        <v>45525</v>
      </c>
      <c r="B623" s="25"/>
      <c r="C623" s="25"/>
      <c r="D623" s="25">
        <v>1</v>
      </c>
      <c r="E623" s="25">
        <v>1</v>
      </c>
    </row>
    <row r="624" spans="1:5" x14ac:dyDescent="0.25">
      <c r="A624" s="34">
        <v>45526</v>
      </c>
      <c r="B624" s="25"/>
      <c r="C624" s="25">
        <v>4</v>
      </c>
      <c r="D624" s="25">
        <v>1</v>
      </c>
      <c r="E624" s="25">
        <v>5</v>
      </c>
    </row>
    <row r="625" spans="1:5" x14ac:dyDescent="0.25">
      <c r="A625" s="34">
        <v>45527</v>
      </c>
      <c r="B625" s="25"/>
      <c r="C625" s="25">
        <v>1</v>
      </c>
      <c r="D625" s="25">
        <v>1</v>
      </c>
      <c r="E625" s="25">
        <v>2</v>
      </c>
    </row>
    <row r="626" spans="1:5" x14ac:dyDescent="0.25">
      <c r="A626" s="34">
        <v>45528</v>
      </c>
      <c r="B626" s="25">
        <v>1</v>
      </c>
      <c r="C626" s="25">
        <v>1</v>
      </c>
      <c r="D626" s="25"/>
      <c r="E626" s="25">
        <v>2</v>
      </c>
    </row>
    <row r="627" spans="1:5" x14ac:dyDescent="0.25">
      <c r="A627" s="34">
        <v>45529</v>
      </c>
      <c r="B627" s="25">
        <v>8</v>
      </c>
      <c r="C627" s="25">
        <v>1</v>
      </c>
      <c r="D627" s="25">
        <v>1</v>
      </c>
      <c r="E627" s="25">
        <v>10</v>
      </c>
    </row>
    <row r="628" spans="1:5" x14ac:dyDescent="0.25">
      <c r="A628" s="34">
        <v>45530</v>
      </c>
      <c r="B628" s="25">
        <v>2</v>
      </c>
      <c r="C628" s="25">
        <v>1</v>
      </c>
      <c r="D628" s="25"/>
      <c r="E628" s="25">
        <v>3</v>
      </c>
    </row>
    <row r="629" spans="1:5" x14ac:dyDescent="0.25">
      <c r="A629" s="34">
        <v>45531</v>
      </c>
      <c r="B629" s="25">
        <v>1</v>
      </c>
      <c r="C629" s="25">
        <v>1</v>
      </c>
      <c r="D629" s="25">
        <v>1</v>
      </c>
      <c r="E629" s="25">
        <v>3</v>
      </c>
    </row>
    <row r="630" spans="1:5" x14ac:dyDescent="0.25">
      <c r="A630" s="34">
        <v>45532</v>
      </c>
      <c r="B630" s="25"/>
      <c r="C630" s="25">
        <v>2</v>
      </c>
      <c r="D630" s="25">
        <v>1</v>
      </c>
      <c r="E630" s="25">
        <v>3</v>
      </c>
    </row>
    <row r="631" spans="1:5" x14ac:dyDescent="0.25">
      <c r="A631" s="34">
        <v>45533</v>
      </c>
      <c r="B631" s="25">
        <v>1</v>
      </c>
      <c r="C631" s="25"/>
      <c r="D631" s="25">
        <v>3</v>
      </c>
      <c r="E631" s="25">
        <v>4</v>
      </c>
    </row>
    <row r="632" spans="1:5" x14ac:dyDescent="0.25">
      <c r="A632" s="34">
        <v>45534</v>
      </c>
      <c r="B632" s="25">
        <v>1</v>
      </c>
      <c r="C632" s="25">
        <v>2</v>
      </c>
      <c r="D632" s="25">
        <v>1</v>
      </c>
      <c r="E632" s="25">
        <v>4</v>
      </c>
    </row>
    <row r="633" spans="1:5" x14ac:dyDescent="0.25">
      <c r="A633" s="33" t="s">
        <v>128</v>
      </c>
      <c r="B633" s="25">
        <v>36</v>
      </c>
      <c r="C633" s="25">
        <v>44</v>
      </c>
      <c r="D633" s="25">
        <v>43</v>
      </c>
      <c r="E633" s="25">
        <v>123</v>
      </c>
    </row>
    <row r="634" spans="1:5" x14ac:dyDescent="0.25">
      <c r="A634" s="34">
        <v>45536</v>
      </c>
      <c r="B634" s="25">
        <v>1</v>
      </c>
      <c r="C634" s="25">
        <v>1</v>
      </c>
      <c r="D634" s="25">
        <v>4</v>
      </c>
      <c r="E634" s="25">
        <v>6</v>
      </c>
    </row>
    <row r="635" spans="1:5" x14ac:dyDescent="0.25">
      <c r="A635" s="34">
        <v>45537</v>
      </c>
      <c r="B635" s="25">
        <v>1</v>
      </c>
      <c r="C635" s="25">
        <v>3</v>
      </c>
      <c r="D635" s="25">
        <v>2</v>
      </c>
      <c r="E635" s="25">
        <v>6</v>
      </c>
    </row>
    <row r="636" spans="1:5" x14ac:dyDescent="0.25">
      <c r="A636" s="34">
        <v>45538</v>
      </c>
      <c r="B636" s="25">
        <v>2</v>
      </c>
      <c r="C636" s="25">
        <v>1</v>
      </c>
      <c r="D636" s="25">
        <v>1</v>
      </c>
      <c r="E636" s="25">
        <v>4</v>
      </c>
    </row>
    <row r="637" spans="1:5" x14ac:dyDescent="0.25">
      <c r="A637" s="34">
        <v>45539</v>
      </c>
      <c r="B637" s="25">
        <v>1</v>
      </c>
      <c r="C637" s="25">
        <v>2</v>
      </c>
      <c r="D637" s="25">
        <v>1</v>
      </c>
      <c r="E637" s="25">
        <v>4</v>
      </c>
    </row>
    <row r="638" spans="1:5" x14ac:dyDescent="0.25">
      <c r="A638" s="34">
        <v>45540</v>
      </c>
      <c r="B638" s="25"/>
      <c r="C638" s="25">
        <v>1</v>
      </c>
      <c r="D638" s="25"/>
      <c r="E638" s="25">
        <v>1</v>
      </c>
    </row>
    <row r="639" spans="1:5" x14ac:dyDescent="0.25">
      <c r="A639" s="34">
        <v>45541</v>
      </c>
      <c r="B639" s="25">
        <v>3</v>
      </c>
      <c r="C639" s="25"/>
      <c r="D639" s="25">
        <v>1</v>
      </c>
      <c r="E639" s="25">
        <v>4</v>
      </c>
    </row>
    <row r="640" spans="1:5" x14ac:dyDescent="0.25">
      <c r="A640" s="34">
        <v>45542</v>
      </c>
      <c r="B640" s="25"/>
      <c r="C640" s="25"/>
      <c r="D640" s="25">
        <v>2</v>
      </c>
      <c r="E640" s="25">
        <v>2</v>
      </c>
    </row>
    <row r="641" spans="1:5" x14ac:dyDescent="0.25">
      <c r="A641" s="34">
        <v>45543</v>
      </c>
      <c r="B641" s="25">
        <v>1</v>
      </c>
      <c r="C641" s="25">
        <v>1</v>
      </c>
      <c r="D641" s="25">
        <v>1</v>
      </c>
      <c r="E641" s="25">
        <v>3</v>
      </c>
    </row>
    <row r="642" spans="1:5" x14ac:dyDescent="0.25">
      <c r="A642" s="34">
        <v>45544</v>
      </c>
      <c r="B642" s="25"/>
      <c r="C642" s="25">
        <v>2</v>
      </c>
      <c r="D642" s="25"/>
      <c r="E642" s="25">
        <v>2</v>
      </c>
    </row>
    <row r="643" spans="1:5" x14ac:dyDescent="0.25">
      <c r="A643" s="34">
        <v>45545</v>
      </c>
      <c r="B643" s="25">
        <v>1</v>
      </c>
      <c r="C643" s="25">
        <v>2</v>
      </c>
      <c r="D643" s="25">
        <v>3</v>
      </c>
      <c r="E643" s="25">
        <v>6</v>
      </c>
    </row>
    <row r="644" spans="1:5" x14ac:dyDescent="0.25">
      <c r="A644" s="34">
        <v>45546</v>
      </c>
      <c r="B644" s="25"/>
      <c r="C644" s="25">
        <v>3</v>
      </c>
      <c r="D644" s="25">
        <v>3</v>
      </c>
      <c r="E644" s="25">
        <v>6</v>
      </c>
    </row>
    <row r="645" spans="1:5" x14ac:dyDescent="0.25">
      <c r="A645" s="34">
        <v>45547</v>
      </c>
      <c r="B645" s="25">
        <v>3</v>
      </c>
      <c r="C645" s="25"/>
      <c r="D645" s="25">
        <v>2</v>
      </c>
      <c r="E645" s="25">
        <v>5</v>
      </c>
    </row>
    <row r="646" spans="1:5" x14ac:dyDescent="0.25">
      <c r="A646" s="34">
        <v>45548</v>
      </c>
      <c r="B646" s="25"/>
      <c r="C646" s="25">
        <v>1</v>
      </c>
      <c r="D646" s="25">
        <v>3</v>
      </c>
      <c r="E646" s="25">
        <v>4</v>
      </c>
    </row>
    <row r="647" spans="1:5" x14ac:dyDescent="0.25">
      <c r="A647" s="34">
        <v>45549</v>
      </c>
      <c r="B647" s="25">
        <v>5</v>
      </c>
      <c r="C647" s="25">
        <v>2</v>
      </c>
      <c r="D647" s="25"/>
      <c r="E647" s="25">
        <v>7</v>
      </c>
    </row>
    <row r="648" spans="1:5" x14ac:dyDescent="0.25">
      <c r="A648" s="34">
        <v>45550</v>
      </c>
      <c r="B648" s="25">
        <v>1</v>
      </c>
      <c r="C648" s="25"/>
      <c r="D648" s="25">
        <v>1</v>
      </c>
      <c r="E648" s="25">
        <v>2</v>
      </c>
    </row>
    <row r="649" spans="1:5" x14ac:dyDescent="0.25">
      <c r="A649" s="34">
        <v>45551</v>
      </c>
      <c r="B649" s="25">
        <v>2</v>
      </c>
      <c r="C649" s="25">
        <v>5</v>
      </c>
      <c r="D649" s="25">
        <v>2</v>
      </c>
      <c r="E649" s="25">
        <v>9</v>
      </c>
    </row>
    <row r="650" spans="1:5" x14ac:dyDescent="0.25">
      <c r="A650" s="34">
        <v>45552</v>
      </c>
      <c r="B650" s="25">
        <v>2</v>
      </c>
      <c r="C650" s="25">
        <v>3</v>
      </c>
      <c r="D650" s="25">
        <v>1</v>
      </c>
      <c r="E650" s="25">
        <v>6</v>
      </c>
    </row>
    <row r="651" spans="1:5" x14ac:dyDescent="0.25">
      <c r="A651" s="34">
        <v>45553</v>
      </c>
      <c r="B651" s="25"/>
      <c r="C651" s="25">
        <v>2</v>
      </c>
      <c r="D651" s="25">
        <v>2</v>
      </c>
      <c r="E651" s="25">
        <v>4</v>
      </c>
    </row>
    <row r="652" spans="1:5" x14ac:dyDescent="0.25">
      <c r="A652" s="34">
        <v>45554</v>
      </c>
      <c r="B652" s="25">
        <v>1</v>
      </c>
      <c r="C652" s="25"/>
      <c r="D652" s="25">
        <v>2</v>
      </c>
      <c r="E652" s="25">
        <v>3</v>
      </c>
    </row>
    <row r="653" spans="1:5" x14ac:dyDescent="0.25">
      <c r="A653" s="34">
        <v>45555</v>
      </c>
      <c r="B653" s="25"/>
      <c r="C653" s="25">
        <v>1</v>
      </c>
      <c r="D653" s="25">
        <v>4</v>
      </c>
      <c r="E653" s="25">
        <v>5</v>
      </c>
    </row>
    <row r="654" spans="1:5" x14ac:dyDescent="0.25">
      <c r="A654" s="34">
        <v>45556</v>
      </c>
      <c r="B654" s="25"/>
      <c r="C654" s="25"/>
      <c r="D654" s="25">
        <v>1</v>
      </c>
      <c r="E654" s="25">
        <v>1</v>
      </c>
    </row>
    <row r="655" spans="1:5" x14ac:dyDescent="0.25">
      <c r="A655" s="34">
        <v>45557</v>
      </c>
      <c r="B655" s="25"/>
      <c r="C655" s="25"/>
      <c r="D655" s="25">
        <v>1</v>
      </c>
      <c r="E655" s="25">
        <v>1</v>
      </c>
    </row>
    <row r="656" spans="1:5" x14ac:dyDescent="0.25">
      <c r="A656" s="34">
        <v>45558</v>
      </c>
      <c r="B656" s="25">
        <v>5</v>
      </c>
      <c r="C656" s="25">
        <v>2</v>
      </c>
      <c r="D656" s="25">
        <v>2</v>
      </c>
      <c r="E656" s="25">
        <v>9</v>
      </c>
    </row>
    <row r="657" spans="1:5" x14ac:dyDescent="0.25">
      <c r="A657" s="34">
        <v>45559</v>
      </c>
      <c r="B657" s="25"/>
      <c r="C657" s="25">
        <v>1</v>
      </c>
      <c r="D657" s="25">
        <v>1</v>
      </c>
      <c r="E657" s="25">
        <v>2</v>
      </c>
    </row>
    <row r="658" spans="1:5" x14ac:dyDescent="0.25">
      <c r="A658" s="34">
        <v>45560</v>
      </c>
      <c r="B658" s="25">
        <v>4</v>
      </c>
      <c r="C658" s="25">
        <v>1</v>
      </c>
      <c r="D658" s="25">
        <v>1</v>
      </c>
      <c r="E658" s="25">
        <v>6</v>
      </c>
    </row>
    <row r="659" spans="1:5" x14ac:dyDescent="0.25">
      <c r="A659" s="34">
        <v>45561</v>
      </c>
      <c r="B659" s="25">
        <v>1</v>
      </c>
      <c r="C659" s="25">
        <v>4</v>
      </c>
      <c r="D659" s="25"/>
      <c r="E659" s="25">
        <v>5</v>
      </c>
    </row>
    <row r="660" spans="1:5" x14ac:dyDescent="0.25">
      <c r="A660" s="34">
        <v>45562</v>
      </c>
      <c r="B660" s="25"/>
      <c r="C660" s="25">
        <v>2</v>
      </c>
      <c r="D660" s="25"/>
      <c r="E660" s="25">
        <v>2</v>
      </c>
    </row>
    <row r="661" spans="1:5" x14ac:dyDescent="0.25">
      <c r="A661" s="34">
        <v>45563</v>
      </c>
      <c r="B661" s="25">
        <v>1</v>
      </c>
      <c r="C661" s="25">
        <v>1</v>
      </c>
      <c r="D661" s="25">
        <v>1</v>
      </c>
      <c r="E661" s="25">
        <v>3</v>
      </c>
    </row>
    <row r="662" spans="1:5" x14ac:dyDescent="0.25">
      <c r="A662" s="34">
        <v>45564</v>
      </c>
      <c r="B662" s="25">
        <v>1</v>
      </c>
      <c r="C662" s="25">
        <v>2</v>
      </c>
      <c r="D662" s="25">
        <v>1</v>
      </c>
      <c r="E662" s="25">
        <v>4</v>
      </c>
    </row>
    <row r="663" spans="1:5" x14ac:dyDescent="0.25">
      <c r="A663" s="34">
        <v>45565</v>
      </c>
      <c r="B663" s="25"/>
      <c r="C663" s="25">
        <v>1</v>
      </c>
      <c r="D663" s="25"/>
      <c r="E663" s="25">
        <v>1</v>
      </c>
    </row>
    <row r="664" spans="1:5" x14ac:dyDescent="0.25">
      <c r="A664" s="31" t="s">
        <v>129</v>
      </c>
      <c r="B664" s="25">
        <v>132</v>
      </c>
      <c r="C664" s="25">
        <v>221</v>
      </c>
      <c r="D664" s="25">
        <v>277</v>
      </c>
      <c r="E664" s="25">
        <v>630</v>
      </c>
    </row>
    <row r="665" spans="1:5" x14ac:dyDescent="0.25">
      <c r="A665" s="33" t="s">
        <v>130</v>
      </c>
      <c r="B665" s="25">
        <v>35</v>
      </c>
      <c r="C665" s="25">
        <v>72</v>
      </c>
      <c r="D665" s="25">
        <v>83</v>
      </c>
      <c r="E665" s="25">
        <v>190</v>
      </c>
    </row>
    <row r="666" spans="1:5" x14ac:dyDescent="0.25">
      <c r="A666" s="34">
        <v>45566</v>
      </c>
      <c r="B666" s="25">
        <v>2</v>
      </c>
      <c r="C666" s="25">
        <v>2</v>
      </c>
      <c r="D666" s="25">
        <v>4</v>
      </c>
      <c r="E666" s="25">
        <v>8</v>
      </c>
    </row>
    <row r="667" spans="1:5" x14ac:dyDescent="0.25">
      <c r="A667" s="34">
        <v>45567</v>
      </c>
      <c r="B667" s="25">
        <v>2</v>
      </c>
      <c r="C667" s="25">
        <v>4</v>
      </c>
      <c r="D667" s="25">
        <v>6</v>
      </c>
      <c r="E667" s="25">
        <v>12</v>
      </c>
    </row>
    <row r="668" spans="1:5" x14ac:dyDescent="0.25">
      <c r="A668" s="34">
        <v>45568</v>
      </c>
      <c r="B668" s="25">
        <v>1</v>
      </c>
      <c r="C668" s="25">
        <v>3</v>
      </c>
      <c r="D668" s="25">
        <v>4</v>
      </c>
      <c r="E668" s="25">
        <v>8</v>
      </c>
    </row>
    <row r="669" spans="1:5" x14ac:dyDescent="0.25">
      <c r="A669" s="34">
        <v>45569</v>
      </c>
      <c r="B669" s="25">
        <v>1</v>
      </c>
      <c r="C669" s="25">
        <v>2</v>
      </c>
      <c r="D669" s="25">
        <v>2</v>
      </c>
      <c r="E669" s="25">
        <v>5</v>
      </c>
    </row>
    <row r="670" spans="1:5" x14ac:dyDescent="0.25">
      <c r="A670" s="34">
        <v>45570</v>
      </c>
      <c r="B670" s="25"/>
      <c r="C670" s="25">
        <v>2</v>
      </c>
      <c r="D670" s="25">
        <v>3</v>
      </c>
      <c r="E670" s="25">
        <v>5</v>
      </c>
    </row>
    <row r="671" spans="1:5" x14ac:dyDescent="0.25">
      <c r="A671" s="34">
        <v>45571</v>
      </c>
      <c r="B671" s="25">
        <v>3</v>
      </c>
      <c r="C671" s="25"/>
      <c r="D671" s="25">
        <v>3</v>
      </c>
      <c r="E671" s="25">
        <v>6</v>
      </c>
    </row>
    <row r="672" spans="1:5" x14ac:dyDescent="0.25">
      <c r="A672" s="34">
        <v>45572</v>
      </c>
      <c r="B672" s="25">
        <v>2</v>
      </c>
      <c r="C672" s="25">
        <v>3</v>
      </c>
      <c r="D672" s="25">
        <v>2</v>
      </c>
      <c r="E672" s="25">
        <v>7</v>
      </c>
    </row>
    <row r="673" spans="1:5" x14ac:dyDescent="0.25">
      <c r="A673" s="34">
        <v>45573</v>
      </c>
      <c r="B673" s="25">
        <v>2</v>
      </c>
      <c r="C673" s="25">
        <v>4</v>
      </c>
      <c r="D673" s="25">
        <v>1</v>
      </c>
      <c r="E673" s="25">
        <v>7</v>
      </c>
    </row>
    <row r="674" spans="1:5" x14ac:dyDescent="0.25">
      <c r="A674" s="34">
        <v>45574</v>
      </c>
      <c r="B674" s="25">
        <v>1</v>
      </c>
      <c r="C674" s="25">
        <v>3</v>
      </c>
      <c r="D674" s="25">
        <v>1</v>
      </c>
      <c r="E674" s="25">
        <v>5</v>
      </c>
    </row>
    <row r="675" spans="1:5" x14ac:dyDescent="0.25">
      <c r="A675" s="34">
        <v>45575</v>
      </c>
      <c r="B675" s="25"/>
      <c r="C675" s="25">
        <v>2</v>
      </c>
      <c r="D675" s="25">
        <v>1</v>
      </c>
      <c r="E675" s="25">
        <v>3</v>
      </c>
    </row>
    <row r="676" spans="1:5" x14ac:dyDescent="0.25">
      <c r="A676" s="34">
        <v>45576</v>
      </c>
      <c r="B676" s="25">
        <v>1</v>
      </c>
      <c r="C676" s="25">
        <v>6</v>
      </c>
      <c r="D676" s="25">
        <v>3</v>
      </c>
      <c r="E676" s="25">
        <v>10</v>
      </c>
    </row>
    <row r="677" spans="1:5" x14ac:dyDescent="0.25">
      <c r="A677" s="34">
        <v>45577</v>
      </c>
      <c r="B677" s="25">
        <v>2</v>
      </c>
      <c r="C677" s="25">
        <v>6</v>
      </c>
      <c r="D677" s="25">
        <v>5</v>
      </c>
      <c r="E677" s="25">
        <v>13</v>
      </c>
    </row>
    <row r="678" spans="1:5" x14ac:dyDescent="0.25">
      <c r="A678" s="34">
        <v>45578</v>
      </c>
      <c r="B678" s="25"/>
      <c r="C678" s="25">
        <v>2</v>
      </c>
      <c r="D678" s="25">
        <v>5</v>
      </c>
      <c r="E678" s="25">
        <v>7</v>
      </c>
    </row>
    <row r="679" spans="1:5" x14ac:dyDescent="0.25">
      <c r="A679" s="34">
        <v>45579</v>
      </c>
      <c r="B679" s="25">
        <v>1</v>
      </c>
      <c r="C679" s="25"/>
      <c r="D679" s="25"/>
      <c r="E679" s="25">
        <v>1</v>
      </c>
    </row>
    <row r="680" spans="1:5" x14ac:dyDescent="0.25">
      <c r="A680" s="34">
        <v>45580</v>
      </c>
      <c r="B680" s="25"/>
      <c r="C680" s="25">
        <v>2</v>
      </c>
      <c r="D680" s="25">
        <v>1</v>
      </c>
      <c r="E680" s="25">
        <v>3</v>
      </c>
    </row>
    <row r="681" spans="1:5" x14ac:dyDescent="0.25">
      <c r="A681" s="34">
        <v>45581</v>
      </c>
      <c r="B681" s="25"/>
      <c r="C681" s="25">
        <v>5</v>
      </c>
      <c r="D681" s="25"/>
      <c r="E681" s="25">
        <v>5</v>
      </c>
    </row>
    <row r="682" spans="1:5" x14ac:dyDescent="0.25">
      <c r="A682" s="34">
        <v>45582</v>
      </c>
      <c r="B682" s="25">
        <v>3</v>
      </c>
      <c r="C682" s="25">
        <v>3</v>
      </c>
      <c r="D682" s="25">
        <v>2</v>
      </c>
      <c r="E682" s="25">
        <v>8</v>
      </c>
    </row>
    <row r="683" spans="1:5" x14ac:dyDescent="0.25">
      <c r="A683" s="34">
        <v>45583</v>
      </c>
      <c r="B683" s="25"/>
      <c r="C683" s="25">
        <v>1</v>
      </c>
      <c r="D683" s="25">
        <v>2</v>
      </c>
      <c r="E683" s="25">
        <v>3</v>
      </c>
    </row>
    <row r="684" spans="1:5" x14ac:dyDescent="0.25">
      <c r="A684" s="34">
        <v>45584</v>
      </c>
      <c r="B684" s="25">
        <v>2</v>
      </c>
      <c r="C684" s="25">
        <v>1</v>
      </c>
      <c r="D684" s="25">
        <v>2</v>
      </c>
      <c r="E684" s="25">
        <v>5</v>
      </c>
    </row>
    <row r="685" spans="1:5" x14ac:dyDescent="0.25">
      <c r="A685" s="34">
        <v>45585</v>
      </c>
      <c r="B685" s="25"/>
      <c r="C685" s="25">
        <v>1</v>
      </c>
      <c r="D685" s="25">
        <v>3</v>
      </c>
      <c r="E685" s="25">
        <v>4</v>
      </c>
    </row>
    <row r="686" spans="1:5" x14ac:dyDescent="0.25">
      <c r="A686" s="34">
        <v>45586</v>
      </c>
      <c r="B686" s="25"/>
      <c r="C686" s="25">
        <v>2</v>
      </c>
      <c r="D686" s="25">
        <v>1</v>
      </c>
      <c r="E686" s="25">
        <v>3</v>
      </c>
    </row>
    <row r="687" spans="1:5" x14ac:dyDescent="0.25">
      <c r="A687" s="34">
        <v>45587</v>
      </c>
      <c r="B687" s="25"/>
      <c r="C687" s="25"/>
      <c r="D687" s="25">
        <v>2</v>
      </c>
      <c r="E687" s="25">
        <v>2</v>
      </c>
    </row>
    <row r="688" spans="1:5" x14ac:dyDescent="0.25">
      <c r="A688" s="34">
        <v>45588</v>
      </c>
      <c r="B688" s="25">
        <v>2</v>
      </c>
      <c r="C688" s="25"/>
      <c r="D688" s="25">
        <v>3</v>
      </c>
      <c r="E688" s="25">
        <v>5</v>
      </c>
    </row>
    <row r="689" spans="1:5" x14ac:dyDescent="0.25">
      <c r="A689" s="34">
        <v>45589</v>
      </c>
      <c r="B689" s="25">
        <v>1</v>
      </c>
      <c r="C689" s="25">
        <v>3</v>
      </c>
      <c r="D689" s="25">
        <v>3</v>
      </c>
      <c r="E689" s="25">
        <v>7</v>
      </c>
    </row>
    <row r="690" spans="1:5" x14ac:dyDescent="0.25">
      <c r="A690" s="34">
        <v>45590</v>
      </c>
      <c r="B690" s="25">
        <v>3</v>
      </c>
      <c r="C690" s="25">
        <v>5</v>
      </c>
      <c r="D690" s="25">
        <v>2</v>
      </c>
      <c r="E690" s="25">
        <v>10</v>
      </c>
    </row>
    <row r="691" spans="1:5" x14ac:dyDescent="0.25">
      <c r="A691" s="34">
        <v>45591</v>
      </c>
      <c r="B691" s="25">
        <v>2</v>
      </c>
      <c r="C691" s="25">
        <v>1</v>
      </c>
      <c r="D691" s="25">
        <v>3</v>
      </c>
      <c r="E691" s="25">
        <v>6</v>
      </c>
    </row>
    <row r="692" spans="1:5" x14ac:dyDescent="0.25">
      <c r="A692" s="34">
        <v>45592</v>
      </c>
      <c r="B692" s="25">
        <v>1</v>
      </c>
      <c r="C692" s="25">
        <v>4</v>
      </c>
      <c r="D692" s="25">
        <v>6</v>
      </c>
      <c r="E692" s="25">
        <v>11</v>
      </c>
    </row>
    <row r="693" spans="1:5" x14ac:dyDescent="0.25">
      <c r="A693" s="34">
        <v>45593</v>
      </c>
      <c r="B693" s="25"/>
      <c r="C693" s="25">
        <v>3</v>
      </c>
      <c r="D693" s="25">
        <v>3</v>
      </c>
      <c r="E693" s="25">
        <v>6</v>
      </c>
    </row>
    <row r="694" spans="1:5" x14ac:dyDescent="0.25">
      <c r="A694" s="34">
        <v>45594</v>
      </c>
      <c r="B694" s="25">
        <v>1</v>
      </c>
      <c r="C694" s="25">
        <v>1</v>
      </c>
      <c r="D694" s="25">
        <v>3</v>
      </c>
      <c r="E694" s="25">
        <v>5</v>
      </c>
    </row>
    <row r="695" spans="1:5" x14ac:dyDescent="0.25">
      <c r="A695" s="34">
        <v>45595</v>
      </c>
      <c r="B695" s="25">
        <v>1</v>
      </c>
      <c r="C695" s="25">
        <v>1</v>
      </c>
      <c r="D695" s="25">
        <v>5</v>
      </c>
      <c r="E695" s="25">
        <v>7</v>
      </c>
    </row>
    <row r="696" spans="1:5" x14ac:dyDescent="0.25">
      <c r="A696" s="34">
        <v>45596</v>
      </c>
      <c r="B696" s="25">
        <v>1</v>
      </c>
      <c r="C696" s="25"/>
      <c r="D696" s="25">
        <v>2</v>
      </c>
      <c r="E696" s="25">
        <v>3</v>
      </c>
    </row>
    <row r="697" spans="1:5" x14ac:dyDescent="0.25">
      <c r="A697" s="33" t="s">
        <v>131</v>
      </c>
      <c r="B697" s="25">
        <v>45</v>
      </c>
      <c r="C697" s="25">
        <v>81</v>
      </c>
      <c r="D697" s="25">
        <v>94</v>
      </c>
      <c r="E697" s="25">
        <v>220</v>
      </c>
    </row>
    <row r="698" spans="1:5" x14ac:dyDescent="0.25">
      <c r="A698" s="34">
        <v>45597</v>
      </c>
      <c r="B698" s="25">
        <v>2</v>
      </c>
      <c r="C698" s="25">
        <v>1</v>
      </c>
      <c r="D698" s="25">
        <v>1</v>
      </c>
      <c r="E698" s="25">
        <v>4</v>
      </c>
    </row>
    <row r="699" spans="1:5" x14ac:dyDescent="0.25">
      <c r="A699" s="34">
        <v>45598</v>
      </c>
      <c r="B699" s="25">
        <v>2</v>
      </c>
      <c r="C699" s="25">
        <v>2</v>
      </c>
      <c r="D699" s="25">
        <v>3</v>
      </c>
      <c r="E699" s="25">
        <v>7</v>
      </c>
    </row>
    <row r="700" spans="1:5" x14ac:dyDescent="0.25">
      <c r="A700" s="34">
        <v>45599</v>
      </c>
      <c r="B700" s="25">
        <v>1</v>
      </c>
      <c r="C700" s="25">
        <v>1</v>
      </c>
      <c r="D700" s="25">
        <v>4</v>
      </c>
      <c r="E700" s="25">
        <v>6</v>
      </c>
    </row>
    <row r="701" spans="1:5" x14ac:dyDescent="0.25">
      <c r="A701" s="34">
        <v>45600</v>
      </c>
      <c r="B701" s="25">
        <v>1</v>
      </c>
      <c r="C701" s="25">
        <v>1</v>
      </c>
      <c r="D701" s="25"/>
      <c r="E701" s="25">
        <v>2</v>
      </c>
    </row>
    <row r="702" spans="1:5" x14ac:dyDescent="0.25">
      <c r="A702" s="34">
        <v>45601</v>
      </c>
      <c r="B702" s="25">
        <v>1</v>
      </c>
      <c r="C702" s="25">
        <v>4</v>
      </c>
      <c r="D702" s="25">
        <v>7</v>
      </c>
      <c r="E702" s="25">
        <v>12</v>
      </c>
    </row>
    <row r="703" spans="1:5" x14ac:dyDescent="0.25">
      <c r="A703" s="34">
        <v>45602</v>
      </c>
      <c r="B703" s="25">
        <v>2</v>
      </c>
      <c r="C703" s="25">
        <v>5</v>
      </c>
      <c r="D703" s="25">
        <v>3</v>
      </c>
      <c r="E703" s="25">
        <v>10</v>
      </c>
    </row>
    <row r="704" spans="1:5" x14ac:dyDescent="0.25">
      <c r="A704" s="34">
        <v>45603</v>
      </c>
      <c r="B704" s="25"/>
      <c r="C704" s="25">
        <v>1</v>
      </c>
      <c r="D704" s="25">
        <v>1</v>
      </c>
      <c r="E704" s="25">
        <v>2</v>
      </c>
    </row>
    <row r="705" spans="1:5" x14ac:dyDescent="0.25">
      <c r="A705" s="34">
        <v>45604</v>
      </c>
      <c r="B705" s="25">
        <v>2</v>
      </c>
      <c r="C705" s="25">
        <v>2</v>
      </c>
      <c r="D705" s="25">
        <v>3</v>
      </c>
      <c r="E705" s="25">
        <v>7</v>
      </c>
    </row>
    <row r="706" spans="1:5" x14ac:dyDescent="0.25">
      <c r="A706" s="34">
        <v>45605</v>
      </c>
      <c r="B706" s="25">
        <v>2</v>
      </c>
      <c r="C706" s="25"/>
      <c r="D706" s="25"/>
      <c r="E706" s="25">
        <v>2</v>
      </c>
    </row>
    <row r="707" spans="1:5" x14ac:dyDescent="0.25">
      <c r="A707" s="34">
        <v>45606</v>
      </c>
      <c r="B707" s="25">
        <v>2</v>
      </c>
      <c r="C707" s="25">
        <v>3</v>
      </c>
      <c r="D707" s="25">
        <v>3</v>
      </c>
      <c r="E707" s="25">
        <v>8</v>
      </c>
    </row>
    <row r="708" spans="1:5" x14ac:dyDescent="0.25">
      <c r="A708" s="34">
        <v>45607</v>
      </c>
      <c r="B708" s="25">
        <v>2</v>
      </c>
      <c r="C708" s="25">
        <v>2</v>
      </c>
      <c r="D708" s="25">
        <v>5</v>
      </c>
      <c r="E708" s="25">
        <v>9</v>
      </c>
    </row>
    <row r="709" spans="1:5" x14ac:dyDescent="0.25">
      <c r="A709" s="34">
        <v>45608</v>
      </c>
      <c r="B709" s="25">
        <v>1</v>
      </c>
      <c r="C709" s="25">
        <v>2</v>
      </c>
      <c r="D709" s="25"/>
      <c r="E709" s="25">
        <v>3</v>
      </c>
    </row>
    <row r="710" spans="1:5" x14ac:dyDescent="0.25">
      <c r="A710" s="34">
        <v>45609</v>
      </c>
      <c r="B710" s="25"/>
      <c r="C710" s="25">
        <v>5</v>
      </c>
      <c r="D710" s="25">
        <v>1</v>
      </c>
      <c r="E710" s="25">
        <v>6</v>
      </c>
    </row>
    <row r="711" spans="1:5" x14ac:dyDescent="0.25">
      <c r="A711" s="34">
        <v>45610</v>
      </c>
      <c r="B711" s="25"/>
      <c r="C711" s="25">
        <v>1</v>
      </c>
      <c r="D711" s="25">
        <v>2</v>
      </c>
      <c r="E711" s="25">
        <v>3</v>
      </c>
    </row>
    <row r="712" spans="1:5" x14ac:dyDescent="0.25">
      <c r="A712" s="34">
        <v>45611</v>
      </c>
      <c r="B712" s="25">
        <v>2</v>
      </c>
      <c r="C712" s="25">
        <v>8</v>
      </c>
      <c r="D712" s="25">
        <v>10</v>
      </c>
      <c r="E712" s="25">
        <v>20</v>
      </c>
    </row>
    <row r="713" spans="1:5" x14ac:dyDescent="0.25">
      <c r="A713" s="34">
        <v>45612</v>
      </c>
      <c r="B713" s="25">
        <v>1</v>
      </c>
      <c r="C713" s="25"/>
      <c r="D713" s="25">
        <v>1</v>
      </c>
      <c r="E713" s="25">
        <v>2</v>
      </c>
    </row>
    <row r="714" spans="1:5" x14ac:dyDescent="0.25">
      <c r="A714" s="34">
        <v>45613</v>
      </c>
      <c r="B714" s="25"/>
      <c r="C714" s="25">
        <v>2</v>
      </c>
      <c r="D714" s="25">
        <v>1</v>
      </c>
      <c r="E714" s="25">
        <v>3</v>
      </c>
    </row>
    <row r="715" spans="1:5" x14ac:dyDescent="0.25">
      <c r="A715" s="34">
        <v>45614</v>
      </c>
      <c r="B715" s="25">
        <v>2</v>
      </c>
      <c r="C715" s="25">
        <v>3</v>
      </c>
      <c r="D715" s="25">
        <v>11</v>
      </c>
      <c r="E715" s="25">
        <v>16</v>
      </c>
    </row>
    <row r="716" spans="1:5" x14ac:dyDescent="0.25">
      <c r="A716" s="34">
        <v>45615</v>
      </c>
      <c r="B716" s="25">
        <v>1</v>
      </c>
      <c r="C716" s="25">
        <v>2</v>
      </c>
      <c r="D716" s="25">
        <v>3</v>
      </c>
      <c r="E716" s="25">
        <v>6</v>
      </c>
    </row>
    <row r="717" spans="1:5" x14ac:dyDescent="0.25">
      <c r="A717" s="34">
        <v>45616</v>
      </c>
      <c r="B717" s="25">
        <v>1</v>
      </c>
      <c r="C717" s="25">
        <v>2</v>
      </c>
      <c r="D717" s="25">
        <v>4</v>
      </c>
      <c r="E717" s="25">
        <v>7</v>
      </c>
    </row>
    <row r="718" spans="1:5" x14ac:dyDescent="0.25">
      <c r="A718" s="34">
        <v>45617</v>
      </c>
      <c r="B718" s="25"/>
      <c r="C718" s="25">
        <v>1</v>
      </c>
      <c r="D718" s="25">
        <v>3</v>
      </c>
      <c r="E718" s="25">
        <v>4</v>
      </c>
    </row>
    <row r="719" spans="1:5" x14ac:dyDescent="0.25">
      <c r="A719" s="34">
        <v>45618</v>
      </c>
      <c r="B719" s="25"/>
      <c r="C719" s="25">
        <v>3</v>
      </c>
      <c r="D719" s="25"/>
      <c r="E719" s="25">
        <v>3</v>
      </c>
    </row>
    <row r="720" spans="1:5" x14ac:dyDescent="0.25">
      <c r="A720" s="34">
        <v>45619</v>
      </c>
      <c r="B720" s="25">
        <v>3</v>
      </c>
      <c r="C720" s="25">
        <v>6</v>
      </c>
      <c r="D720" s="25">
        <v>3</v>
      </c>
      <c r="E720" s="25">
        <v>12</v>
      </c>
    </row>
    <row r="721" spans="1:5" x14ac:dyDescent="0.25">
      <c r="A721" s="34">
        <v>45620</v>
      </c>
      <c r="B721" s="25">
        <v>1</v>
      </c>
      <c r="C721" s="25">
        <v>6</v>
      </c>
      <c r="D721" s="25">
        <v>3</v>
      </c>
      <c r="E721" s="25">
        <v>10</v>
      </c>
    </row>
    <row r="722" spans="1:5" x14ac:dyDescent="0.25">
      <c r="A722" s="34">
        <v>45621</v>
      </c>
      <c r="B722" s="25">
        <v>5</v>
      </c>
      <c r="C722" s="25">
        <v>8</v>
      </c>
      <c r="D722" s="25">
        <v>5</v>
      </c>
      <c r="E722" s="25">
        <v>18</v>
      </c>
    </row>
    <row r="723" spans="1:5" x14ac:dyDescent="0.25">
      <c r="A723" s="34">
        <v>45622</v>
      </c>
      <c r="B723" s="25">
        <v>4</v>
      </c>
      <c r="C723" s="25"/>
      <c r="D723" s="25">
        <v>2</v>
      </c>
      <c r="E723" s="25">
        <v>6</v>
      </c>
    </row>
    <row r="724" spans="1:5" x14ac:dyDescent="0.25">
      <c r="A724" s="34">
        <v>45623</v>
      </c>
      <c r="B724" s="25">
        <v>2</v>
      </c>
      <c r="C724" s="25"/>
      <c r="D724" s="25">
        <v>5</v>
      </c>
      <c r="E724" s="25">
        <v>7</v>
      </c>
    </row>
    <row r="725" spans="1:5" x14ac:dyDescent="0.25">
      <c r="A725" s="34">
        <v>45624</v>
      </c>
      <c r="B725" s="25">
        <v>3</v>
      </c>
      <c r="C725" s="25">
        <v>4</v>
      </c>
      <c r="D725" s="25">
        <v>4</v>
      </c>
      <c r="E725" s="25">
        <v>11</v>
      </c>
    </row>
    <row r="726" spans="1:5" x14ac:dyDescent="0.25">
      <c r="A726" s="34">
        <v>45625</v>
      </c>
      <c r="B726" s="25">
        <v>1</v>
      </c>
      <c r="C726" s="25">
        <v>2</v>
      </c>
      <c r="D726" s="25">
        <v>4</v>
      </c>
      <c r="E726" s="25">
        <v>7</v>
      </c>
    </row>
    <row r="727" spans="1:5" x14ac:dyDescent="0.25">
      <c r="A727" s="34">
        <v>45626</v>
      </c>
      <c r="B727" s="25">
        <v>1</v>
      </c>
      <c r="C727" s="25">
        <v>4</v>
      </c>
      <c r="D727" s="25">
        <v>2</v>
      </c>
      <c r="E727" s="25">
        <v>7</v>
      </c>
    </row>
    <row r="728" spans="1:5" x14ac:dyDescent="0.25">
      <c r="A728" s="33" t="s">
        <v>132</v>
      </c>
      <c r="B728" s="25">
        <v>52</v>
      </c>
      <c r="C728" s="25">
        <v>68</v>
      </c>
      <c r="D728" s="25">
        <v>100</v>
      </c>
      <c r="E728" s="25">
        <v>220</v>
      </c>
    </row>
    <row r="729" spans="1:5" x14ac:dyDescent="0.25">
      <c r="A729" s="34">
        <v>45627</v>
      </c>
      <c r="B729" s="25">
        <v>2</v>
      </c>
      <c r="C729" s="25">
        <v>4</v>
      </c>
      <c r="D729" s="25">
        <v>7</v>
      </c>
      <c r="E729" s="25">
        <v>13</v>
      </c>
    </row>
    <row r="730" spans="1:5" x14ac:dyDescent="0.25">
      <c r="A730" s="34">
        <v>45628</v>
      </c>
      <c r="B730" s="25"/>
      <c r="C730" s="25">
        <v>2</v>
      </c>
      <c r="D730" s="25">
        <v>2</v>
      </c>
      <c r="E730" s="25">
        <v>4</v>
      </c>
    </row>
    <row r="731" spans="1:5" x14ac:dyDescent="0.25">
      <c r="A731" s="34">
        <v>45629</v>
      </c>
      <c r="B731" s="25"/>
      <c r="C731" s="25"/>
      <c r="D731" s="25">
        <v>1</v>
      </c>
      <c r="E731" s="25">
        <v>1</v>
      </c>
    </row>
    <row r="732" spans="1:5" x14ac:dyDescent="0.25">
      <c r="A732" s="34">
        <v>45630</v>
      </c>
      <c r="B732" s="25">
        <v>1</v>
      </c>
      <c r="C732" s="25">
        <v>5</v>
      </c>
      <c r="D732" s="25">
        <v>4</v>
      </c>
      <c r="E732" s="25">
        <v>10</v>
      </c>
    </row>
    <row r="733" spans="1:5" x14ac:dyDescent="0.25">
      <c r="A733" s="34">
        <v>45631</v>
      </c>
      <c r="B733" s="25"/>
      <c r="C733" s="25">
        <v>4</v>
      </c>
      <c r="D733" s="25">
        <v>5</v>
      </c>
      <c r="E733" s="25">
        <v>9</v>
      </c>
    </row>
    <row r="734" spans="1:5" x14ac:dyDescent="0.25">
      <c r="A734" s="34">
        <v>45632</v>
      </c>
      <c r="B734" s="25"/>
      <c r="C734" s="25"/>
      <c r="D734" s="25">
        <v>1</v>
      </c>
      <c r="E734" s="25">
        <v>1</v>
      </c>
    </row>
    <row r="735" spans="1:5" x14ac:dyDescent="0.25">
      <c r="A735" s="34">
        <v>45633</v>
      </c>
      <c r="B735" s="25"/>
      <c r="C735" s="25">
        <v>1</v>
      </c>
      <c r="D735" s="25"/>
      <c r="E735" s="25">
        <v>1</v>
      </c>
    </row>
    <row r="736" spans="1:5" x14ac:dyDescent="0.25">
      <c r="A736" s="34">
        <v>45634</v>
      </c>
      <c r="B736" s="25">
        <v>1</v>
      </c>
      <c r="C736" s="25">
        <v>3</v>
      </c>
      <c r="D736" s="25">
        <v>2</v>
      </c>
      <c r="E736" s="25">
        <v>6</v>
      </c>
    </row>
    <row r="737" spans="1:5" x14ac:dyDescent="0.25">
      <c r="A737" s="34">
        <v>45635</v>
      </c>
      <c r="B737" s="25">
        <v>5</v>
      </c>
      <c r="C737" s="25">
        <v>3</v>
      </c>
      <c r="D737" s="25">
        <v>1</v>
      </c>
      <c r="E737" s="25">
        <v>9</v>
      </c>
    </row>
    <row r="738" spans="1:5" x14ac:dyDescent="0.25">
      <c r="A738" s="34">
        <v>45636</v>
      </c>
      <c r="B738" s="25">
        <v>3</v>
      </c>
      <c r="C738" s="25">
        <v>3</v>
      </c>
      <c r="D738" s="25">
        <v>6</v>
      </c>
      <c r="E738" s="25">
        <v>12</v>
      </c>
    </row>
    <row r="739" spans="1:5" x14ac:dyDescent="0.25">
      <c r="A739" s="34">
        <v>45637</v>
      </c>
      <c r="B739" s="25">
        <v>2</v>
      </c>
      <c r="C739" s="25">
        <v>4</v>
      </c>
      <c r="D739" s="25">
        <v>2</v>
      </c>
      <c r="E739" s="25">
        <v>8</v>
      </c>
    </row>
    <row r="740" spans="1:5" x14ac:dyDescent="0.25">
      <c r="A740" s="34">
        <v>45638</v>
      </c>
      <c r="B740" s="25">
        <v>2</v>
      </c>
      <c r="C740" s="25"/>
      <c r="D740" s="25"/>
      <c r="E740" s="25">
        <v>2</v>
      </c>
    </row>
    <row r="741" spans="1:5" x14ac:dyDescent="0.25">
      <c r="A741" s="34">
        <v>45640</v>
      </c>
      <c r="B741" s="25">
        <v>3</v>
      </c>
      <c r="C741" s="25">
        <v>1</v>
      </c>
      <c r="D741" s="25">
        <v>4</v>
      </c>
      <c r="E741" s="25">
        <v>8</v>
      </c>
    </row>
    <row r="742" spans="1:5" x14ac:dyDescent="0.25">
      <c r="A742" s="34">
        <v>45641</v>
      </c>
      <c r="B742" s="25"/>
      <c r="C742" s="25">
        <v>1</v>
      </c>
      <c r="D742" s="25">
        <v>3</v>
      </c>
      <c r="E742" s="25">
        <v>4</v>
      </c>
    </row>
    <row r="743" spans="1:5" x14ac:dyDescent="0.25">
      <c r="A743" s="34">
        <v>45642</v>
      </c>
      <c r="B743" s="25"/>
      <c r="C743" s="25"/>
      <c r="D743" s="25">
        <v>1</v>
      </c>
      <c r="E743" s="25">
        <v>1</v>
      </c>
    </row>
    <row r="744" spans="1:5" x14ac:dyDescent="0.25">
      <c r="A744" s="34">
        <v>45643</v>
      </c>
      <c r="B744" s="25">
        <v>4</v>
      </c>
      <c r="C744" s="25">
        <v>4</v>
      </c>
      <c r="D744" s="25">
        <v>7</v>
      </c>
      <c r="E744" s="25">
        <v>15</v>
      </c>
    </row>
    <row r="745" spans="1:5" x14ac:dyDescent="0.25">
      <c r="A745" s="34">
        <v>45644</v>
      </c>
      <c r="B745" s="25">
        <v>3</v>
      </c>
      <c r="C745" s="25">
        <v>8</v>
      </c>
      <c r="D745" s="25">
        <v>5</v>
      </c>
      <c r="E745" s="25">
        <v>16</v>
      </c>
    </row>
    <row r="746" spans="1:5" x14ac:dyDescent="0.25">
      <c r="A746" s="34">
        <v>45645</v>
      </c>
      <c r="B746" s="25">
        <v>1</v>
      </c>
      <c r="C746" s="25">
        <v>2</v>
      </c>
      <c r="D746" s="25">
        <v>1</v>
      </c>
      <c r="E746" s="25">
        <v>4</v>
      </c>
    </row>
    <row r="747" spans="1:5" x14ac:dyDescent="0.25">
      <c r="A747" s="34">
        <v>45646</v>
      </c>
      <c r="B747" s="25">
        <v>5</v>
      </c>
      <c r="C747" s="25">
        <v>2</v>
      </c>
      <c r="D747" s="25">
        <v>5</v>
      </c>
      <c r="E747" s="25">
        <v>12</v>
      </c>
    </row>
    <row r="748" spans="1:5" x14ac:dyDescent="0.25">
      <c r="A748" s="34">
        <v>45647</v>
      </c>
      <c r="B748" s="25"/>
      <c r="C748" s="25">
        <v>1</v>
      </c>
      <c r="D748" s="25">
        <v>8</v>
      </c>
      <c r="E748" s="25">
        <v>9</v>
      </c>
    </row>
    <row r="749" spans="1:5" x14ac:dyDescent="0.25">
      <c r="A749" s="34">
        <v>45648</v>
      </c>
      <c r="B749" s="25"/>
      <c r="C749" s="25">
        <v>6</v>
      </c>
      <c r="D749" s="25">
        <v>5</v>
      </c>
      <c r="E749" s="25">
        <v>11</v>
      </c>
    </row>
    <row r="750" spans="1:5" x14ac:dyDescent="0.25">
      <c r="A750" s="34">
        <v>45649</v>
      </c>
      <c r="B750" s="25">
        <v>2</v>
      </c>
      <c r="C750" s="25">
        <v>2</v>
      </c>
      <c r="D750" s="25">
        <v>2</v>
      </c>
      <c r="E750" s="25">
        <v>6</v>
      </c>
    </row>
    <row r="751" spans="1:5" x14ac:dyDescent="0.25">
      <c r="A751" s="34">
        <v>45650</v>
      </c>
      <c r="B751" s="25">
        <v>2</v>
      </c>
      <c r="C751" s="25">
        <v>2</v>
      </c>
      <c r="D751" s="25"/>
      <c r="E751" s="25">
        <v>4</v>
      </c>
    </row>
    <row r="752" spans="1:5" x14ac:dyDescent="0.25">
      <c r="A752" s="34">
        <v>45651</v>
      </c>
      <c r="B752" s="25">
        <v>7</v>
      </c>
      <c r="C752" s="25"/>
      <c r="D752" s="25">
        <v>3</v>
      </c>
      <c r="E752" s="25">
        <v>10</v>
      </c>
    </row>
    <row r="753" spans="1:5" x14ac:dyDescent="0.25">
      <c r="A753" s="34">
        <v>45652</v>
      </c>
      <c r="B753" s="25">
        <v>1</v>
      </c>
      <c r="C753" s="25">
        <v>3</v>
      </c>
      <c r="D753" s="25">
        <v>2</v>
      </c>
      <c r="E753" s="25">
        <v>6</v>
      </c>
    </row>
    <row r="754" spans="1:5" x14ac:dyDescent="0.25">
      <c r="A754" s="34">
        <v>45653</v>
      </c>
      <c r="B754" s="25">
        <v>1</v>
      </c>
      <c r="C754" s="25">
        <v>1</v>
      </c>
      <c r="D754" s="25">
        <v>7</v>
      </c>
      <c r="E754" s="25">
        <v>9</v>
      </c>
    </row>
    <row r="755" spans="1:5" x14ac:dyDescent="0.25">
      <c r="A755" s="34">
        <v>45654</v>
      </c>
      <c r="B755" s="25">
        <v>1</v>
      </c>
      <c r="C755" s="25">
        <v>1</v>
      </c>
      <c r="D755" s="25">
        <v>4</v>
      </c>
      <c r="E755" s="25">
        <v>6</v>
      </c>
    </row>
    <row r="756" spans="1:5" x14ac:dyDescent="0.25">
      <c r="A756" s="34">
        <v>45655</v>
      </c>
      <c r="B756" s="25">
        <v>2</v>
      </c>
      <c r="C756" s="25">
        <v>1</v>
      </c>
      <c r="D756" s="25">
        <v>2</v>
      </c>
      <c r="E756" s="25">
        <v>5</v>
      </c>
    </row>
    <row r="757" spans="1:5" x14ac:dyDescent="0.25">
      <c r="A757" s="34">
        <v>45656</v>
      </c>
      <c r="B757" s="25">
        <v>2</v>
      </c>
      <c r="C757" s="25">
        <v>1</v>
      </c>
      <c r="D757" s="25">
        <v>9</v>
      </c>
      <c r="E757" s="25">
        <v>12</v>
      </c>
    </row>
    <row r="758" spans="1:5" x14ac:dyDescent="0.25">
      <c r="A758" s="34">
        <v>45657</v>
      </c>
      <c r="B758" s="25">
        <v>2</v>
      </c>
      <c r="C758" s="25">
        <v>3</v>
      </c>
      <c r="D758" s="25">
        <v>1</v>
      </c>
      <c r="E758" s="25">
        <v>6</v>
      </c>
    </row>
    <row r="759" spans="1:5" x14ac:dyDescent="0.25">
      <c r="A759" s="5" t="s">
        <v>26</v>
      </c>
      <c r="B759" s="25">
        <v>994</v>
      </c>
      <c r="C759" s="25">
        <v>1122</v>
      </c>
      <c r="D759" s="25">
        <v>1103</v>
      </c>
      <c r="E759" s="25">
        <v>3219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A8B9-B84E-4107-888A-C775BC6D6A75}">
  <dimension ref="A3:S247"/>
  <sheetViews>
    <sheetView zoomScale="115" zoomScaleNormal="115" workbookViewId="0">
      <selection activeCell="F3" sqref="F3"/>
    </sheetView>
  </sheetViews>
  <sheetFormatPr defaultRowHeight="15" x14ac:dyDescent="0.25"/>
  <cols>
    <col min="1" max="1" width="11.42578125" customWidth="1"/>
    <col min="3" max="3" width="9.140625" style="30"/>
    <col min="4" max="4" width="9.140625" bestFit="1" customWidth="1"/>
    <col min="5" max="5" width="11.140625" bestFit="1" customWidth="1"/>
    <col min="6" max="6" width="12.42578125" customWidth="1"/>
    <col min="7" max="7" width="13" customWidth="1"/>
    <col min="9" max="9" width="10.28515625" bestFit="1" customWidth="1"/>
    <col min="10" max="10" width="10.7109375" bestFit="1" customWidth="1"/>
    <col min="12" max="12" width="13.140625" bestFit="1" customWidth="1"/>
    <col min="13" max="13" width="19.85546875" bestFit="1" customWidth="1"/>
    <col min="14" max="14" width="20" bestFit="1" customWidth="1"/>
    <col min="15" max="15" width="17.85546875" bestFit="1" customWidth="1"/>
    <col min="18" max="18" width="14" bestFit="1" customWidth="1"/>
    <col min="19" max="19" width="20" bestFit="1" customWidth="1"/>
  </cols>
  <sheetData>
    <row r="3" spans="1:19" ht="45" x14ac:dyDescent="0.25">
      <c r="A3" s="3" t="s">
        <v>10</v>
      </c>
      <c r="B3" s="3" t="s">
        <v>1</v>
      </c>
      <c r="C3" s="27" t="s">
        <v>44</v>
      </c>
      <c r="D3" s="3" t="s">
        <v>2</v>
      </c>
      <c r="E3" s="3" t="s">
        <v>30</v>
      </c>
      <c r="F3" s="3" t="s">
        <v>31</v>
      </c>
      <c r="G3" s="3" t="s">
        <v>43</v>
      </c>
      <c r="H3" s="3" t="s">
        <v>42</v>
      </c>
      <c r="I3" s="49" t="s">
        <v>108</v>
      </c>
      <c r="J3" s="49" t="s">
        <v>143</v>
      </c>
    </row>
    <row r="4" spans="1:19" x14ac:dyDescent="0.25">
      <c r="A4" s="28">
        <v>1093</v>
      </c>
      <c r="B4" s="2" t="s">
        <v>12</v>
      </c>
      <c r="C4" s="29">
        <v>1956</v>
      </c>
      <c r="D4" s="2" t="s">
        <v>19</v>
      </c>
      <c r="E4" s="48">
        <v>5228</v>
      </c>
      <c r="F4" s="1" t="s">
        <v>38</v>
      </c>
      <c r="G4" s="12">
        <v>44534</v>
      </c>
      <c r="H4" s="1">
        <v>1</v>
      </c>
      <c r="I4" s="7" t="s">
        <v>109</v>
      </c>
      <c r="J4" s="7" t="s">
        <v>144</v>
      </c>
    </row>
    <row r="5" spans="1:19" x14ac:dyDescent="0.25">
      <c r="A5" s="28">
        <v>1106</v>
      </c>
      <c r="B5" s="2" t="s">
        <v>12</v>
      </c>
      <c r="C5" s="29">
        <v>1976</v>
      </c>
      <c r="D5" s="2" t="s">
        <v>19</v>
      </c>
      <c r="E5" s="48">
        <v>5371</v>
      </c>
      <c r="F5" s="1" t="s">
        <v>38</v>
      </c>
      <c r="G5" s="12">
        <v>42522</v>
      </c>
      <c r="H5" s="1">
        <v>4</v>
      </c>
      <c r="I5" s="7" t="s">
        <v>109</v>
      </c>
      <c r="J5" s="7" t="s">
        <v>144</v>
      </c>
    </row>
    <row r="6" spans="1:19" x14ac:dyDescent="0.25">
      <c r="A6" s="28">
        <v>1135</v>
      </c>
      <c r="B6" s="2" t="s">
        <v>12</v>
      </c>
      <c r="C6" s="29">
        <v>1974</v>
      </c>
      <c r="D6" s="2" t="s">
        <v>23</v>
      </c>
      <c r="E6" s="48">
        <v>5509</v>
      </c>
      <c r="F6" s="1" t="s">
        <v>38</v>
      </c>
      <c r="G6" s="12">
        <v>44988</v>
      </c>
      <c r="H6" s="1">
        <v>3</v>
      </c>
      <c r="I6" s="7" t="s">
        <v>109</v>
      </c>
      <c r="J6" s="7" t="s">
        <v>144</v>
      </c>
    </row>
    <row r="7" spans="1:19" x14ac:dyDescent="0.25">
      <c r="A7" s="28">
        <v>1110</v>
      </c>
      <c r="B7" s="2" t="s">
        <v>12</v>
      </c>
      <c r="C7" s="29">
        <v>1955</v>
      </c>
      <c r="D7" s="2" t="s">
        <v>20</v>
      </c>
      <c r="E7" s="48">
        <v>5614</v>
      </c>
      <c r="F7" s="1" t="s">
        <v>38</v>
      </c>
      <c r="G7" s="12">
        <v>45122</v>
      </c>
      <c r="H7" s="1">
        <v>4</v>
      </c>
      <c r="I7" s="7" t="s">
        <v>109</v>
      </c>
      <c r="J7" s="7" t="s">
        <v>144</v>
      </c>
    </row>
    <row r="8" spans="1:19" x14ac:dyDescent="0.25">
      <c r="A8" s="28">
        <v>1053</v>
      </c>
      <c r="B8" s="2" t="s">
        <v>11</v>
      </c>
      <c r="C8" s="29">
        <v>1988</v>
      </c>
      <c r="D8" s="2" t="s">
        <v>22</v>
      </c>
      <c r="E8" s="48">
        <v>5745</v>
      </c>
      <c r="F8" s="1" t="s">
        <v>38</v>
      </c>
      <c r="G8" s="12">
        <v>42134</v>
      </c>
      <c r="H8" s="1">
        <v>3</v>
      </c>
      <c r="I8" s="7" t="s">
        <v>109</v>
      </c>
      <c r="J8" s="7" t="s">
        <v>144</v>
      </c>
    </row>
    <row r="9" spans="1:19" x14ac:dyDescent="0.25">
      <c r="A9" s="28">
        <v>1081</v>
      </c>
      <c r="B9" s="2" t="s">
        <v>11</v>
      </c>
      <c r="C9" s="29">
        <v>1958</v>
      </c>
      <c r="D9" s="2" t="s">
        <v>19</v>
      </c>
      <c r="E9" s="48">
        <v>5910</v>
      </c>
      <c r="F9" s="1" t="s">
        <v>41</v>
      </c>
      <c r="G9" s="12">
        <v>43030</v>
      </c>
      <c r="H9" s="1">
        <v>1</v>
      </c>
      <c r="I9" s="7" t="s">
        <v>109</v>
      </c>
      <c r="J9" s="7" t="s">
        <v>144</v>
      </c>
    </row>
    <row r="10" spans="1:19" x14ac:dyDescent="0.25">
      <c r="A10" s="28">
        <v>1125</v>
      </c>
      <c r="B10" s="2" t="s">
        <v>11</v>
      </c>
      <c r="C10" s="29">
        <v>1980</v>
      </c>
      <c r="D10" s="2" t="s">
        <v>20</v>
      </c>
      <c r="E10" s="48">
        <v>5970</v>
      </c>
      <c r="F10" s="1" t="s">
        <v>38</v>
      </c>
      <c r="G10" s="12">
        <v>41987</v>
      </c>
      <c r="H10" s="1">
        <v>2</v>
      </c>
      <c r="I10" s="7" t="s">
        <v>109</v>
      </c>
      <c r="J10" s="7" t="s">
        <v>144</v>
      </c>
    </row>
    <row r="11" spans="1:19" x14ac:dyDescent="0.25">
      <c r="A11" s="28">
        <v>1024</v>
      </c>
      <c r="B11" s="2" t="s">
        <v>12</v>
      </c>
      <c r="C11" s="28">
        <v>1975</v>
      </c>
      <c r="D11" s="2" t="s">
        <v>19</v>
      </c>
      <c r="E11" s="48">
        <v>6000</v>
      </c>
      <c r="F11" s="1" t="s">
        <v>38</v>
      </c>
      <c r="G11" s="12">
        <v>45102</v>
      </c>
      <c r="H11" s="1">
        <v>3</v>
      </c>
      <c r="I11" s="7" t="s">
        <v>109</v>
      </c>
      <c r="J11" s="7" t="s">
        <v>144</v>
      </c>
    </row>
    <row r="12" spans="1:19" x14ac:dyDescent="0.25">
      <c r="A12" s="28">
        <v>1002</v>
      </c>
      <c r="B12" s="2" t="s">
        <v>12</v>
      </c>
      <c r="C12" s="28">
        <v>1990</v>
      </c>
      <c r="D12" s="2" t="s">
        <v>21</v>
      </c>
      <c r="E12" s="48">
        <v>6000</v>
      </c>
      <c r="F12" s="1" t="s">
        <v>41</v>
      </c>
      <c r="G12" s="12">
        <v>44446</v>
      </c>
      <c r="H12" s="1">
        <v>2</v>
      </c>
      <c r="I12" s="7" t="s">
        <v>109</v>
      </c>
      <c r="J12" s="7" t="s">
        <v>144</v>
      </c>
    </row>
    <row r="13" spans="1:19" x14ac:dyDescent="0.25">
      <c r="A13" s="28">
        <v>1136</v>
      </c>
      <c r="B13" s="2" t="s">
        <v>11</v>
      </c>
      <c r="C13" s="29">
        <v>1958</v>
      </c>
      <c r="D13" s="2" t="s">
        <v>19</v>
      </c>
      <c r="E13" s="48">
        <v>6148</v>
      </c>
      <c r="F13" s="1" t="s">
        <v>38</v>
      </c>
      <c r="G13" s="12">
        <v>44268</v>
      </c>
      <c r="H13" s="1">
        <v>1</v>
      </c>
      <c r="I13" s="7" t="s">
        <v>109</v>
      </c>
      <c r="J13" s="7" t="s">
        <v>144</v>
      </c>
      <c r="R13" s="4" t="s">
        <v>25</v>
      </c>
      <c r="S13" t="s">
        <v>93</v>
      </c>
    </row>
    <row r="14" spans="1:19" x14ac:dyDescent="0.25">
      <c r="A14" s="28">
        <v>1072</v>
      </c>
      <c r="B14" s="2" t="s">
        <v>12</v>
      </c>
      <c r="C14" s="29">
        <v>1957</v>
      </c>
      <c r="D14" s="2" t="s">
        <v>23</v>
      </c>
      <c r="E14" s="48">
        <v>6226</v>
      </c>
      <c r="F14" s="1" t="s">
        <v>38</v>
      </c>
      <c r="G14" s="12">
        <v>44012</v>
      </c>
      <c r="H14" s="1">
        <v>3</v>
      </c>
      <c r="I14" s="7" t="s">
        <v>109</v>
      </c>
      <c r="J14" s="7" t="s">
        <v>144</v>
      </c>
      <c r="R14" s="5" t="s">
        <v>96</v>
      </c>
      <c r="S14" s="25">
        <v>81</v>
      </c>
    </row>
    <row r="15" spans="1:19" x14ac:dyDescent="0.25">
      <c r="A15" s="28">
        <v>1061</v>
      </c>
      <c r="B15" s="2" t="s">
        <v>12</v>
      </c>
      <c r="C15" s="29">
        <v>1955</v>
      </c>
      <c r="D15" s="2" t="s">
        <v>20</v>
      </c>
      <c r="E15" s="48">
        <v>6438</v>
      </c>
      <c r="F15" s="1" t="s">
        <v>38</v>
      </c>
      <c r="G15" s="12">
        <v>44877</v>
      </c>
      <c r="H15" s="1">
        <v>2</v>
      </c>
      <c r="I15" s="7" t="s">
        <v>109</v>
      </c>
      <c r="J15" s="7" t="s">
        <v>144</v>
      </c>
      <c r="R15" s="5" t="s">
        <v>97</v>
      </c>
      <c r="S15" s="25">
        <v>69</v>
      </c>
    </row>
    <row r="16" spans="1:19" x14ac:dyDescent="0.25">
      <c r="A16" s="28">
        <v>1127</v>
      </c>
      <c r="B16" s="2" t="s">
        <v>11</v>
      </c>
      <c r="C16" s="29">
        <v>1967</v>
      </c>
      <c r="D16" s="2" t="s">
        <v>21</v>
      </c>
      <c r="E16" s="48">
        <v>6625</v>
      </c>
      <c r="F16" s="1" t="s">
        <v>38</v>
      </c>
      <c r="G16" s="12">
        <v>43474</v>
      </c>
      <c r="H16" s="1">
        <v>2</v>
      </c>
      <c r="I16" s="7" t="s">
        <v>109</v>
      </c>
      <c r="J16" s="7" t="s">
        <v>144</v>
      </c>
      <c r="R16" s="5" t="s">
        <v>26</v>
      </c>
      <c r="S16" s="25">
        <v>150</v>
      </c>
    </row>
    <row r="17" spans="1:19" x14ac:dyDescent="0.25">
      <c r="A17" s="28">
        <v>1092</v>
      </c>
      <c r="B17" s="2" t="s">
        <v>11</v>
      </c>
      <c r="C17" s="29">
        <v>1976</v>
      </c>
      <c r="D17" s="2" t="s">
        <v>22</v>
      </c>
      <c r="E17" s="48">
        <v>6715</v>
      </c>
      <c r="F17" s="1" t="s">
        <v>40</v>
      </c>
      <c r="G17" s="12">
        <v>45341</v>
      </c>
      <c r="H17" s="1">
        <v>1</v>
      </c>
      <c r="I17" s="7" t="s">
        <v>109</v>
      </c>
      <c r="J17" s="7" t="s">
        <v>144</v>
      </c>
      <c r="L17" s="4" t="s">
        <v>25</v>
      </c>
      <c r="M17" t="s">
        <v>93</v>
      </c>
    </row>
    <row r="18" spans="1:19" x14ac:dyDescent="0.25">
      <c r="A18" s="28">
        <v>1027</v>
      </c>
      <c r="B18" s="2" t="s">
        <v>11</v>
      </c>
      <c r="C18" s="28">
        <v>1988</v>
      </c>
      <c r="D18" s="2" t="s">
        <v>19</v>
      </c>
      <c r="E18" s="48">
        <v>7000</v>
      </c>
      <c r="F18" s="1" t="s">
        <v>41</v>
      </c>
      <c r="G18" s="12">
        <v>44183</v>
      </c>
      <c r="H18" s="1">
        <v>4</v>
      </c>
      <c r="I18" s="7" t="s">
        <v>109</v>
      </c>
      <c r="J18" s="7" t="s">
        <v>144</v>
      </c>
      <c r="L18" s="5" t="s">
        <v>40</v>
      </c>
      <c r="M18" s="25">
        <v>35</v>
      </c>
    </row>
    <row r="19" spans="1:19" x14ac:dyDescent="0.25">
      <c r="A19" s="28">
        <v>1025</v>
      </c>
      <c r="B19" s="2" t="s">
        <v>11</v>
      </c>
      <c r="C19" s="28">
        <v>1991</v>
      </c>
      <c r="D19" s="2" t="s">
        <v>20</v>
      </c>
      <c r="E19" s="48">
        <v>7000</v>
      </c>
      <c r="F19" s="1" t="s">
        <v>38</v>
      </c>
      <c r="G19" s="12">
        <v>43071</v>
      </c>
      <c r="H19" s="1">
        <v>3</v>
      </c>
      <c r="I19" s="7" t="s">
        <v>109</v>
      </c>
      <c r="J19" s="7" t="s">
        <v>144</v>
      </c>
      <c r="L19" s="5" t="s">
        <v>39</v>
      </c>
      <c r="M19" s="25">
        <v>17</v>
      </c>
    </row>
    <row r="20" spans="1:19" x14ac:dyDescent="0.25">
      <c r="A20" s="28">
        <v>1035</v>
      </c>
      <c r="B20" s="2" t="s">
        <v>12</v>
      </c>
      <c r="C20" s="28">
        <v>1997</v>
      </c>
      <c r="D20" s="2" t="s">
        <v>21</v>
      </c>
      <c r="E20" s="48">
        <v>7000</v>
      </c>
      <c r="F20" s="1" t="s">
        <v>39</v>
      </c>
      <c r="G20" s="12">
        <v>45091</v>
      </c>
      <c r="H20" s="1">
        <v>1</v>
      </c>
      <c r="I20" s="7" t="s">
        <v>109</v>
      </c>
      <c r="J20" s="7" t="s">
        <v>144</v>
      </c>
      <c r="L20" s="5" t="s">
        <v>41</v>
      </c>
      <c r="M20" s="25">
        <v>21</v>
      </c>
    </row>
    <row r="21" spans="1:19" x14ac:dyDescent="0.25">
      <c r="A21" s="28">
        <v>1142</v>
      </c>
      <c r="B21" s="2" t="s">
        <v>11</v>
      </c>
      <c r="C21" s="29">
        <v>1990</v>
      </c>
      <c r="D21" s="2" t="s">
        <v>19</v>
      </c>
      <c r="E21" s="48">
        <v>7192</v>
      </c>
      <c r="F21" s="1" t="s">
        <v>38</v>
      </c>
      <c r="G21" s="12">
        <v>44760</v>
      </c>
      <c r="H21" s="1">
        <v>3</v>
      </c>
      <c r="I21" s="7" t="s">
        <v>109</v>
      </c>
      <c r="J21" s="7" t="s">
        <v>144</v>
      </c>
      <c r="L21" s="5" t="s">
        <v>38</v>
      </c>
      <c r="M21" s="25">
        <v>77</v>
      </c>
      <c r="R21" s="4" t="s">
        <v>25</v>
      </c>
      <c r="S21" t="s">
        <v>93</v>
      </c>
    </row>
    <row r="22" spans="1:19" x14ac:dyDescent="0.25">
      <c r="A22" s="28">
        <v>1065</v>
      </c>
      <c r="B22" s="2" t="s">
        <v>12</v>
      </c>
      <c r="C22" s="29">
        <v>1978</v>
      </c>
      <c r="D22" s="2" t="s">
        <v>20</v>
      </c>
      <c r="E22" s="48">
        <v>7354</v>
      </c>
      <c r="F22" s="1" t="s">
        <v>41</v>
      </c>
      <c r="G22" s="12">
        <v>45366</v>
      </c>
      <c r="H22" s="1">
        <v>2</v>
      </c>
      <c r="I22" s="7" t="s">
        <v>109</v>
      </c>
      <c r="J22" s="7" t="s">
        <v>144</v>
      </c>
      <c r="L22" s="5" t="s">
        <v>26</v>
      </c>
      <c r="M22" s="25">
        <v>150</v>
      </c>
      <c r="R22" s="5" t="s">
        <v>22</v>
      </c>
      <c r="S22" s="25">
        <v>27</v>
      </c>
    </row>
    <row r="23" spans="1:19" x14ac:dyDescent="0.25">
      <c r="A23" s="28">
        <v>1014</v>
      </c>
      <c r="B23" s="2" t="s">
        <v>11</v>
      </c>
      <c r="C23" s="28">
        <v>1985</v>
      </c>
      <c r="D23" s="2" t="s">
        <v>19</v>
      </c>
      <c r="E23" s="48">
        <v>8000</v>
      </c>
      <c r="F23" s="1" t="s">
        <v>38</v>
      </c>
      <c r="G23" s="12">
        <v>43914</v>
      </c>
      <c r="H23" s="1">
        <v>2</v>
      </c>
      <c r="I23" s="7" t="s">
        <v>109</v>
      </c>
      <c r="J23" s="7" t="s">
        <v>146</v>
      </c>
      <c r="R23" s="5" t="s">
        <v>20</v>
      </c>
      <c r="S23" s="25">
        <v>23</v>
      </c>
    </row>
    <row r="24" spans="1:19" x14ac:dyDescent="0.25">
      <c r="A24" s="28">
        <v>1017</v>
      </c>
      <c r="B24" s="2" t="s">
        <v>11</v>
      </c>
      <c r="C24" s="28">
        <v>1989</v>
      </c>
      <c r="D24" s="2" t="s">
        <v>19</v>
      </c>
      <c r="E24" s="48">
        <v>8000</v>
      </c>
      <c r="F24" s="1" t="s">
        <v>38</v>
      </c>
      <c r="G24" s="12">
        <v>43708</v>
      </c>
      <c r="H24" s="1">
        <v>4</v>
      </c>
      <c r="I24" s="7" t="s">
        <v>109</v>
      </c>
      <c r="J24" s="7" t="s">
        <v>146</v>
      </c>
      <c r="R24" s="5" t="s">
        <v>21</v>
      </c>
      <c r="S24" s="25">
        <v>21</v>
      </c>
    </row>
    <row r="25" spans="1:19" x14ac:dyDescent="0.25">
      <c r="A25" s="28">
        <v>1119</v>
      </c>
      <c r="B25" s="2" t="s">
        <v>12</v>
      </c>
      <c r="C25" s="29">
        <v>1971</v>
      </c>
      <c r="D25" s="2" t="s">
        <v>20</v>
      </c>
      <c r="E25" s="48">
        <v>8001</v>
      </c>
      <c r="F25" s="1" t="s">
        <v>41</v>
      </c>
      <c r="G25" s="12">
        <v>42946</v>
      </c>
      <c r="H25" s="1">
        <v>4</v>
      </c>
      <c r="I25" s="7" t="s">
        <v>109</v>
      </c>
      <c r="J25" s="7" t="s">
        <v>146</v>
      </c>
      <c r="R25" s="5" t="s">
        <v>23</v>
      </c>
      <c r="S25" s="25">
        <v>25</v>
      </c>
    </row>
    <row r="26" spans="1:19" x14ac:dyDescent="0.25">
      <c r="A26" s="28">
        <v>1063</v>
      </c>
      <c r="B26" s="2" t="s">
        <v>12</v>
      </c>
      <c r="C26" s="29">
        <v>1967</v>
      </c>
      <c r="D26" s="2" t="s">
        <v>22</v>
      </c>
      <c r="E26" s="48">
        <v>8168</v>
      </c>
      <c r="F26" s="1" t="s">
        <v>41</v>
      </c>
      <c r="G26" s="12">
        <v>43518</v>
      </c>
      <c r="H26" s="1">
        <v>3</v>
      </c>
      <c r="I26" s="7" t="s">
        <v>109</v>
      </c>
      <c r="J26" s="7" t="s">
        <v>146</v>
      </c>
      <c r="R26" s="5" t="s">
        <v>19</v>
      </c>
      <c r="S26" s="25">
        <v>54</v>
      </c>
    </row>
    <row r="27" spans="1:19" x14ac:dyDescent="0.25">
      <c r="A27" s="28">
        <v>1124</v>
      </c>
      <c r="B27" s="2" t="s">
        <v>12</v>
      </c>
      <c r="C27" s="29">
        <v>1962</v>
      </c>
      <c r="D27" s="2" t="s">
        <v>19</v>
      </c>
      <c r="E27" s="48">
        <v>8532</v>
      </c>
      <c r="F27" s="1" t="s">
        <v>38</v>
      </c>
      <c r="G27" s="12">
        <v>42716</v>
      </c>
      <c r="H27" s="1">
        <v>1</v>
      </c>
      <c r="I27" s="7" t="s">
        <v>109</v>
      </c>
      <c r="J27" s="7" t="s">
        <v>146</v>
      </c>
      <c r="R27" s="5" t="s">
        <v>26</v>
      </c>
      <c r="S27" s="25">
        <v>150</v>
      </c>
    </row>
    <row r="28" spans="1:19" x14ac:dyDescent="0.25">
      <c r="A28" s="28">
        <v>1149</v>
      </c>
      <c r="B28" s="2" t="s">
        <v>11</v>
      </c>
      <c r="C28" s="29">
        <v>1955</v>
      </c>
      <c r="D28" s="2" t="s">
        <v>23</v>
      </c>
      <c r="E28" s="48">
        <v>8906</v>
      </c>
      <c r="F28" s="1" t="s">
        <v>39</v>
      </c>
      <c r="G28" s="12">
        <v>44226</v>
      </c>
      <c r="H28" s="1">
        <v>3</v>
      </c>
      <c r="I28" s="7" t="s">
        <v>109</v>
      </c>
      <c r="J28" s="7" t="s">
        <v>146</v>
      </c>
    </row>
    <row r="29" spans="1:19" x14ac:dyDescent="0.25">
      <c r="A29" s="28">
        <v>1050</v>
      </c>
      <c r="B29" s="2" t="s">
        <v>11</v>
      </c>
      <c r="C29" s="28">
        <v>1992</v>
      </c>
      <c r="D29" s="2" t="s">
        <v>19</v>
      </c>
      <c r="E29" s="48">
        <v>9000</v>
      </c>
      <c r="F29" s="1" t="s">
        <v>38</v>
      </c>
      <c r="G29" s="12">
        <v>42712</v>
      </c>
      <c r="H29" s="1">
        <v>4</v>
      </c>
      <c r="I29" s="7" t="s">
        <v>109</v>
      </c>
      <c r="J29" s="7" t="s">
        <v>146</v>
      </c>
    </row>
    <row r="30" spans="1:19" x14ac:dyDescent="0.25">
      <c r="A30" s="28">
        <v>1012</v>
      </c>
      <c r="B30" s="2" t="s">
        <v>11</v>
      </c>
      <c r="C30" s="28">
        <v>1995</v>
      </c>
      <c r="D30" s="2" t="s">
        <v>20</v>
      </c>
      <c r="E30" s="48">
        <v>9000</v>
      </c>
      <c r="F30" s="1" t="s">
        <v>38</v>
      </c>
      <c r="G30" s="12">
        <v>44540</v>
      </c>
      <c r="H30" s="1">
        <v>2</v>
      </c>
      <c r="I30" s="7" t="s">
        <v>109</v>
      </c>
      <c r="J30" s="7" t="s">
        <v>146</v>
      </c>
    </row>
    <row r="31" spans="1:19" x14ac:dyDescent="0.25">
      <c r="A31" s="28">
        <v>1045</v>
      </c>
      <c r="B31" s="2" t="s">
        <v>12</v>
      </c>
      <c r="C31" s="28">
        <v>1996</v>
      </c>
      <c r="D31" s="2" t="s">
        <v>22</v>
      </c>
      <c r="E31" s="48">
        <v>9000</v>
      </c>
      <c r="F31" s="1" t="s">
        <v>40</v>
      </c>
      <c r="G31" s="12">
        <v>42235</v>
      </c>
      <c r="H31" s="1">
        <v>3</v>
      </c>
      <c r="I31" s="7" t="s">
        <v>109</v>
      </c>
      <c r="J31" s="7" t="s">
        <v>146</v>
      </c>
    </row>
    <row r="32" spans="1:19" x14ac:dyDescent="0.25">
      <c r="A32" s="28">
        <v>1074</v>
      </c>
      <c r="B32" s="2" t="s">
        <v>12</v>
      </c>
      <c r="C32" s="29">
        <v>1982</v>
      </c>
      <c r="D32" s="2" t="s">
        <v>21</v>
      </c>
      <c r="E32" s="48">
        <v>9344</v>
      </c>
      <c r="F32" s="1" t="s">
        <v>39</v>
      </c>
      <c r="G32" s="12">
        <v>44940</v>
      </c>
      <c r="H32" s="1">
        <v>2</v>
      </c>
      <c r="I32" s="7" t="s">
        <v>109</v>
      </c>
      <c r="J32" s="7" t="s">
        <v>146</v>
      </c>
    </row>
    <row r="33" spans="1:15" x14ac:dyDescent="0.25">
      <c r="A33" s="28">
        <v>1073</v>
      </c>
      <c r="B33" s="2" t="s">
        <v>11</v>
      </c>
      <c r="C33" s="29">
        <v>1974</v>
      </c>
      <c r="D33" s="2" t="s">
        <v>19</v>
      </c>
      <c r="E33" s="48">
        <v>9455</v>
      </c>
      <c r="F33" s="1" t="s">
        <v>38</v>
      </c>
      <c r="G33" s="12">
        <v>42940</v>
      </c>
      <c r="H33" s="1">
        <v>3</v>
      </c>
      <c r="I33" s="7" t="s">
        <v>109</v>
      </c>
      <c r="J33" s="7" t="s">
        <v>146</v>
      </c>
    </row>
    <row r="34" spans="1:15" x14ac:dyDescent="0.25">
      <c r="A34" s="28">
        <v>1121</v>
      </c>
      <c r="B34" s="2" t="s">
        <v>11</v>
      </c>
      <c r="C34" s="29">
        <v>1957</v>
      </c>
      <c r="D34" s="2" t="s">
        <v>19</v>
      </c>
      <c r="E34" s="48">
        <v>9549</v>
      </c>
      <c r="F34" s="1" t="s">
        <v>39</v>
      </c>
      <c r="G34" s="12">
        <v>41731</v>
      </c>
      <c r="H34" s="1">
        <v>4</v>
      </c>
      <c r="I34" s="7" t="s">
        <v>109</v>
      </c>
      <c r="J34" s="7" t="s">
        <v>146</v>
      </c>
    </row>
    <row r="35" spans="1:15" x14ac:dyDescent="0.25">
      <c r="A35" s="28">
        <v>1013</v>
      </c>
      <c r="B35" s="2" t="s">
        <v>12</v>
      </c>
      <c r="C35" s="28">
        <v>1977</v>
      </c>
      <c r="D35" s="2" t="s">
        <v>22</v>
      </c>
      <c r="E35" s="48">
        <v>10000</v>
      </c>
      <c r="F35" s="1" t="s">
        <v>39</v>
      </c>
      <c r="G35" s="12">
        <v>44776</v>
      </c>
      <c r="H35" s="1">
        <v>2</v>
      </c>
      <c r="I35" s="7" t="s">
        <v>109</v>
      </c>
      <c r="J35" s="7" t="s">
        <v>147</v>
      </c>
    </row>
    <row r="36" spans="1:15" x14ac:dyDescent="0.25">
      <c r="A36" s="28">
        <v>1022</v>
      </c>
      <c r="B36" s="2" t="s">
        <v>12</v>
      </c>
      <c r="C36" s="28">
        <v>1979</v>
      </c>
      <c r="D36" s="2" t="s">
        <v>19</v>
      </c>
      <c r="E36" s="48">
        <v>10000</v>
      </c>
      <c r="F36" s="1" t="s">
        <v>40</v>
      </c>
      <c r="G36" s="12">
        <v>42959</v>
      </c>
      <c r="H36" s="1">
        <v>1</v>
      </c>
      <c r="I36" s="7" t="s">
        <v>109</v>
      </c>
      <c r="J36" s="7" t="s">
        <v>145</v>
      </c>
    </row>
    <row r="37" spans="1:15" x14ac:dyDescent="0.25">
      <c r="A37" s="28">
        <v>1029</v>
      </c>
      <c r="B37" s="2" t="s">
        <v>11</v>
      </c>
      <c r="C37" s="28">
        <v>1982</v>
      </c>
      <c r="D37" s="2" t="s">
        <v>19</v>
      </c>
      <c r="E37" s="8">
        <v>10000</v>
      </c>
      <c r="F37" s="1" t="s">
        <v>38</v>
      </c>
      <c r="G37" s="12">
        <v>44041</v>
      </c>
      <c r="H37" s="1">
        <v>4</v>
      </c>
      <c r="I37" s="7" t="s">
        <v>109</v>
      </c>
      <c r="J37" s="7" t="s">
        <v>145</v>
      </c>
    </row>
    <row r="38" spans="1:15" x14ac:dyDescent="0.25">
      <c r="A38" s="28">
        <v>1043</v>
      </c>
      <c r="B38" s="2" t="s">
        <v>12</v>
      </c>
      <c r="C38" s="28">
        <v>1991</v>
      </c>
      <c r="D38" s="2" t="s">
        <v>21</v>
      </c>
      <c r="E38" s="8">
        <v>10000</v>
      </c>
      <c r="F38" s="1" t="s">
        <v>38</v>
      </c>
      <c r="G38" s="12">
        <v>42785</v>
      </c>
      <c r="H38" s="1">
        <v>3</v>
      </c>
      <c r="I38" s="7" t="s">
        <v>109</v>
      </c>
      <c r="J38" s="7" t="s">
        <v>145</v>
      </c>
      <c r="M38" s="4" t="s">
        <v>25</v>
      </c>
      <c r="N38" t="s">
        <v>93</v>
      </c>
    </row>
    <row r="39" spans="1:15" x14ac:dyDescent="0.25">
      <c r="A39" s="28">
        <v>1018</v>
      </c>
      <c r="B39" s="2" t="s">
        <v>12</v>
      </c>
      <c r="C39" s="28">
        <v>1992</v>
      </c>
      <c r="D39" s="2" t="s">
        <v>20</v>
      </c>
      <c r="E39" s="48">
        <v>10000</v>
      </c>
      <c r="F39" s="1" t="s">
        <v>41</v>
      </c>
      <c r="G39" s="12">
        <v>42119</v>
      </c>
      <c r="H39" s="1">
        <v>1</v>
      </c>
      <c r="I39" s="7" t="s">
        <v>109</v>
      </c>
      <c r="J39" s="7" t="s">
        <v>145</v>
      </c>
      <c r="M39" s="5">
        <v>1</v>
      </c>
      <c r="N39" s="25">
        <v>18</v>
      </c>
      <c r="O39" s="32">
        <f>82/150</f>
        <v>0.54666666666666663</v>
      </c>
    </row>
    <row r="40" spans="1:15" x14ac:dyDescent="0.25">
      <c r="A40" s="28">
        <v>1104</v>
      </c>
      <c r="B40" s="2" t="s">
        <v>12</v>
      </c>
      <c r="C40" s="29">
        <v>1992</v>
      </c>
      <c r="D40" s="2" t="s">
        <v>20</v>
      </c>
      <c r="E40" s="1">
        <v>10221</v>
      </c>
      <c r="F40" s="1" t="s">
        <v>40</v>
      </c>
      <c r="G40" s="12">
        <v>44173</v>
      </c>
      <c r="H40" s="1">
        <v>3</v>
      </c>
      <c r="I40" s="7" t="s">
        <v>110</v>
      </c>
      <c r="J40" s="7" t="s">
        <v>145</v>
      </c>
      <c r="M40" s="5">
        <v>2</v>
      </c>
      <c r="N40" s="25">
        <v>18</v>
      </c>
    </row>
    <row r="41" spans="1:15" x14ac:dyDescent="0.25">
      <c r="A41" s="28">
        <v>1147</v>
      </c>
      <c r="B41" s="2" t="s">
        <v>11</v>
      </c>
      <c r="C41" s="29">
        <v>1965</v>
      </c>
      <c r="D41" s="2" t="s">
        <v>20</v>
      </c>
      <c r="E41" s="1">
        <v>10233</v>
      </c>
      <c r="F41" s="1" t="s">
        <v>40</v>
      </c>
      <c r="G41" s="12">
        <v>43305</v>
      </c>
      <c r="H41" s="1">
        <v>4</v>
      </c>
      <c r="I41" s="7" t="s">
        <v>110</v>
      </c>
      <c r="J41" s="7" t="s">
        <v>145</v>
      </c>
      <c r="M41" s="5">
        <v>3</v>
      </c>
      <c r="N41" s="25">
        <v>42</v>
      </c>
    </row>
    <row r="42" spans="1:15" x14ac:dyDescent="0.25">
      <c r="A42" s="28">
        <v>1094</v>
      </c>
      <c r="B42" s="2" t="s">
        <v>11</v>
      </c>
      <c r="C42" s="29">
        <v>1959</v>
      </c>
      <c r="D42" s="2" t="s">
        <v>23</v>
      </c>
      <c r="E42" s="1">
        <v>10764</v>
      </c>
      <c r="F42" s="1" t="s">
        <v>38</v>
      </c>
      <c r="G42" s="12">
        <v>43588</v>
      </c>
      <c r="H42" s="1">
        <v>2</v>
      </c>
      <c r="I42" s="7" t="s">
        <v>110</v>
      </c>
      <c r="J42" s="7" t="s">
        <v>145</v>
      </c>
      <c r="M42" s="5">
        <v>4</v>
      </c>
      <c r="N42" s="25">
        <v>40</v>
      </c>
    </row>
    <row r="43" spans="1:15" x14ac:dyDescent="0.25">
      <c r="A43" s="28">
        <v>1139</v>
      </c>
      <c r="B43" s="2" t="s">
        <v>12</v>
      </c>
      <c r="C43" s="29">
        <v>1979</v>
      </c>
      <c r="D43" s="2" t="s">
        <v>22</v>
      </c>
      <c r="E43" s="1">
        <v>10955</v>
      </c>
      <c r="F43" s="1" t="s">
        <v>38</v>
      </c>
      <c r="G43" s="12">
        <v>45071</v>
      </c>
      <c r="H43" s="1">
        <v>2</v>
      </c>
      <c r="I43" s="7" t="s">
        <v>110</v>
      </c>
      <c r="J43" s="7" t="s">
        <v>145</v>
      </c>
      <c r="M43" s="5">
        <v>5</v>
      </c>
      <c r="N43" s="25">
        <v>17</v>
      </c>
    </row>
    <row r="44" spans="1:15" x14ac:dyDescent="0.25">
      <c r="A44" s="28">
        <v>1046</v>
      </c>
      <c r="B44" s="2" t="s">
        <v>11</v>
      </c>
      <c r="C44" s="28">
        <v>1983</v>
      </c>
      <c r="D44" s="2" t="s">
        <v>22</v>
      </c>
      <c r="E44" s="8">
        <v>11000</v>
      </c>
      <c r="F44" s="1" t="s">
        <v>38</v>
      </c>
      <c r="G44" s="12">
        <v>43031</v>
      </c>
      <c r="H44" s="1">
        <v>3</v>
      </c>
      <c r="I44" s="7" t="s">
        <v>110</v>
      </c>
      <c r="J44" s="7" t="s">
        <v>145</v>
      </c>
      <c r="M44" s="5">
        <v>6</v>
      </c>
      <c r="N44" s="25">
        <v>15</v>
      </c>
    </row>
    <row r="45" spans="1:15" x14ac:dyDescent="0.25">
      <c r="A45" s="28">
        <v>1009</v>
      </c>
      <c r="B45" s="2" t="s">
        <v>12</v>
      </c>
      <c r="C45" s="28">
        <v>1984</v>
      </c>
      <c r="D45" s="2" t="s">
        <v>19</v>
      </c>
      <c r="E45" s="8">
        <v>11000</v>
      </c>
      <c r="F45" s="1" t="s">
        <v>38</v>
      </c>
      <c r="G45" s="12">
        <v>42833</v>
      </c>
      <c r="H45" s="1">
        <v>1</v>
      </c>
      <c r="I45" s="7" t="s">
        <v>110</v>
      </c>
      <c r="J45" s="7" t="s">
        <v>145</v>
      </c>
      <c r="M45" s="5" t="s">
        <v>26</v>
      </c>
      <c r="N45" s="25">
        <v>150</v>
      </c>
    </row>
    <row r="46" spans="1:15" x14ac:dyDescent="0.25">
      <c r="A46" s="28">
        <v>1059</v>
      </c>
      <c r="B46" s="2" t="s">
        <v>12</v>
      </c>
      <c r="C46" s="29">
        <v>1973</v>
      </c>
      <c r="D46" s="2" t="s">
        <v>19</v>
      </c>
      <c r="E46" s="1">
        <v>11144</v>
      </c>
      <c r="F46" s="1" t="s">
        <v>38</v>
      </c>
      <c r="G46" s="12">
        <v>42117</v>
      </c>
      <c r="H46" s="1">
        <v>1</v>
      </c>
      <c r="I46" s="7" t="s">
        <v>110</v>
      </c>
      <c r="J46" s="7" t="s">
        <v>145</v>
      </c>
    </row>
    <row r="47" spans="1:15" x14ac:dyDescent="0.25">
      <c r="A47" s="28">
        <v>1138</v>
      </c>
      <c r="B47" s="2" t="s">
        <v>11</v>
      </c>
      <c r="C47" s="29">
        <v>1977</v>
      </c>
      <c r="D47" s="2" t="s">
        <v>23</v>
      </c>
      <c r="E47" s="1">
        <v>11195</v>
      </c>
      <c r="F47" s="1" t="s">
        <v>39</v>
      </c>
      <c r="G47" s="12">
        <v>42956</v>
      </c>
      <c r="H47" s="1">
        <v>1</v>
      </c>
      <c r="I47" s="7" t="s">
        <v>110</v>
      </c>
      <c r="J47" s="7" t="s">
        <v>148</v>
      </c>
    </row>
    <row r="48" spans="1:15" x14ac:dyDescent="0.25">
      <c r="A48" s="28">
        <v>1080</v>
      </c>
      <c r="B48" s="2" t="s">
        <v>12</v>
      </c>
      <c r="C48" s="29">
        <v>1980</v>
      </c>
      <c r="D48" s="2" t="s">
        <v>19</v>
      </c>
      <c r="E48" s="1">
        <v>11221</v>
      </c>
      <c r="F48" s="1" t="s">
        <v>41</v>
      </c>
      <c r="G48" s="12">
        <v>41662</v>
      </c>
      <c r="H48" s="1">
        <v>4</v>
      </c>
      <c r="I48" s="7" t="s">
        <v>110</v>
      </c>
      <c r="J48" s="7" t="s">
        <v>148</v>
      </c>
    </row>
    <row r="49" spans="1:10" x14ac:dyDescent="0.25">
      <c r="A49" s="28">
        <v>1122</v>
      </c>
      <c r="B49" s="2" t="s">
        <v>12</v>
      </c>
      <c r="C49" s="29">
        <v>1994</v>
      </c>
      <c r="D49" s="2" t="s">
        <v>19</v>
      </c>
      <c r="E49" s="1">
        <v>11258</v>
      </c>
      <c r="F49" s="1" t="s">
        <v>40</v>
      </c>
      <c r="G49" s="12">
        <v>42501</v>
      </c>
      <c r="H49" s="1">
        <v>2</v>
      </c>
      <c r="I49" s="7" t="s">
        <v>110</v>
      </c>
      <c r="J49" s="7" t="s">
        <v>148</v>
      </c>
    </row>
    <row r="50" spans="1:10" x14ac:dyDescent="0.25">
      <c r="A50" s="28">
        <v>1082</v>
      </c>
      <c r="B50" s="2" t="s">
        <v>11</v>
      </c>
      <c r="C50" s="29">
        <v>1962</v>
      </c>
      <c r="D50" s="2" t="s">
        <v>23</v>
      </c>
      <c r="E50" s="1">
        <v>11736</v>
      </c>
      <c r="F50" s="1" t="s">
        <v>38</v>
      </c>
      <c r="G50" s="12">
        <v>43549</v>
      </c>
      <c r="H50" s="1">
        <v>1</v>
      </c>
      <c r="I50" s="7" t="s">
        <v>110</v>
      </c>
      <c r="J50" s="7" t="s">
        <v>148</v>
      </c>
    </row>
    <row r="51" spans="1:10" x14ac:dyDescent="0.25">
      <c r="A51" s="28">
        <v>1118</v>
      </c>
      <c r="B51" s="2" t="s">
        <v>12</v>
      </c>
      <c r="C51" s="29">
        <v>1969</v>
      </c>
      <c r="D51" s="2" t="s">
        <v>19</v>
      </c>
      <c r="E51" s="1">
        <v>11812</v>
      </c>
      <c r="F51" s="1" t="s">
        <v>41</v>
      </c>
      <c r="G51" s="12">
        <v>42678</v>
      </c>
      <c r="H51" s="1">
        <v>2</v>
      </c>
      <c r="I51" s="7" t="s">
        <v>110</v>
      </c>
      <c r="J51" s="7" t="s">
        <v>148</v>
      </c>
    </row>
    <row r="52" spans="1:10" x14ac:dyDescent="0.25">
      <c r="A52" s="28">
        <v>1044</v>
      </c>
      <c r="B52" s="2" t="s">
        <v>11</v>
      </c>
      <c r="C52" s="28">
        <v>1979</v>
      </c>
      <c r="D52" s="2" t="s">
        <v>19</v>
      </c>
      <c r="E52" s="8">
        <v>12000</v>
      </c>
      <c r="F52" s="1" t="s">
        <v>40</v>
      </c>
      <c r="G52" s="12">
        <v>42918</v>
      </c>
      <c r="H52" s="1">
        <v>4</v>
      </c>
      <c r="I52" s="7" t="s">
        <v>110</v>
      </c>
      <c r="J52" s="7" t="s">
        <v>148</v>
      </c>
    </row>
    <row r="53" spans="1:10" x14ac:dyDescent="0.25">
      <c r="A53" s="28">
        <v>1150</v>
      </c>
      <c r="B53" s="2" t="s">
        <v>12</v>
      </c>
      <c r="C53" s="29">
        <v>1975</v>
      </c>
      <c r="D53" s="2" t="s">
        <v>23</v>
      </c>
      <c r="E53" s="1">
        <v>12323</v>
      </c>
      <c r="F53" s="1" t="s">
        <v>38</v>
      </c>
      <c r="G53" s="12">
        <v>43867</v>
      </c>
      <c r="H53" s="1">
        <v>3</v>
      </c>
      <c r="I53" s="7" t="s">
        <v>110</v>
      </c>
      <c r="J53" s="7" t="s">
        <v>148</v>
      </c>
    </row>
    <row r="54" spans="1:10" x14ac:dyDescent="0.25">
      <c r="A54" s="28">
        <v>1071</v>
      </c>
      <c r="B54" s="2" t="s">
        <v>11</v>
      </c>
      <c r="C54" s="29">
        <v>1969</v>
      </c>
      <c r="D54" s="2" t="s">
        <v>19</v>
      </c>
      <c r="E54" s="1">
        <v>12551</v>
      </c>
      <c r="F54" s="1" t="s">
        <v>38</v>
      </c>
      <c r="G54" s="12">
        <v>42923</v>
      </c>
      <c r="H54" s="1">
        <v>4</v>
      </c>
      <c r="I54" s="7" t="s">
        <v>110</v>
      </c>
      <c r="J54" s="7" t="s">
        <v>148</v>
      </c>
    </row>
    <row r="55" spans="1:10" x14ac:dyDescent="0.25">
      <c r="A55" s="28">
        <v>1066</v>
      </c>
      <c r="B55" s="2" t="s">
        <v>11</v>
      </c>
      <c r="C55" s="29">
        <v>1963</v>
      </c>
      <c r="D55" s="2" t="s">
        <v>23</v>
      </c>
      <c r="E55" s="1">
        <v>13171</v>
      </c>
      <c r="F55" s="1" t="s">
        <v>41</v>
      </c>
      <c r="G55" s="12">
        <v>45303</v>
      </c>
      <c r="H55" s="1">
        <v>4</v>
      </c>
      <c r="I55" s="7" t="s">
        <v>110</v>
      </c>
      <c r="J55" s="7" t="s">
        <v>148</v>
      </c>
    </row>
    <row r="56" spans="1:10" x14ac:dyDescent="0.25">
      <c r="A56" s="28">
        <v>1105</v>
      </c>
      <c r="B56" s="2" t="s">
        <v>11</v>
      </c>
      <c r="C56" s="29">
        <v>1970</v>
      </c>
      <c r="D56" s="2" t="s">
        <v>19</v>
      </c>
      <c r="E56" s="1">
        <v>13460</v>
      </c>
      <c r="F56" s="1" t="s">
        <v>39</v>
      </c>
      <c r="G56" s="12">
        <v>41755</v>
      </c>
      <c r="H56" s="1">
        <v>3</v>
      </c>
      <c r="I56" s="7" t="s">
        <v>110</v>
      </c>
      <c r="J56" s="7" t="s">
        <v>148</v>
      </c>
    </row>
    <row r="57" spans="1:10" x14ac:dyDescent="0.25">
      <c r="A57" s="28">
        <v>1115</v>
      </c>
      <c r="B57" s="2" t="s">
        <v>12</v>
      </c>
      <c r="C57" s="29">
        <v>1971</v>
      </c>
      <c r="D57" s="2" t="s">
        <v>19</v>
      </c>
      <c r="E57" s="1">
        <v>13490</v>
      </c>
      <c r="F57" s="1" t="s">
        <v>38</v>
      </c>
      <c r="G57" s="12">
        <v>44320</v>
      </c>
      <c r="H57" s="1">
        <v>3</v>
      </c>
      <c r="I57" s="7" t="s">
        <v>110</v>
      </c>
      <c r="J57" s="7" t="s">
        <v>148</v>
      </c>
    </row>
    <row r="58" spans="1:10" x14ac:dyDescent="0.25">
      <c r="A58" s="28">
        <v>1120</v>
      </c>
      <c r="B58" s="2" t="s">
        <v>11</v>
      </c>
      <c r="C58" s="29">
        <v>1990</v>
      </c>
      <c r="D58" s="2" t="s">
        <v>22</v>
      </c>
      <c r="E58" s="1">
        <v>13837</v>
      </c>
      <c r="F58" s="1" t="s">
        <v>41</v>
      </c>
      <c r="G58" s="12">
        <v>43457</v>
      </c>
      <c r="H58" s="1">
        <v>3</v>
      </c>
      <c r="I58" s="7" t="s">
        <v>110</v>
      </c>
      <c r="J58" s="7" t="s">
        <v>148</v>
      </c>
    </row>
    <row r="59" spans="1:10" x14ac:dyDescent="0.25">
      <c r="A59" s="28">
        <v>1062</v>
      </c>
      <c r="B59" s="2" t="s">
        <v>11</v>
      </c>
      <c r="C59" s="29">
        <v>1976</v>
      </c>
      <c r="D59" s="2" t="s">
        <v>22</v>
      </c>
      <c r="E59" s="1">
        <v>13935</v>
      </c>
      <c r="F59" s="1" t="s">
        <v>38</v>
      </c>
      <c r="G59" s="12">
        <v>42827</v>
      </c>
      <c r="H59" s="1">
        <v>3</v>
      </c>
      <c r="I59" s="7" t="s">
        <v>110</v>
      </c>
      <c r="J59" s="7" t="s">
        <v>148</v>
      </c>
    </row>
    <row r="60" spans="1:10" x14ac:dyDescent="0.25">
      <c r="A60" s="28">
        <v>1008</v>
      </c>
      <c r="B60" s="2" t="s">
        <v>11</v>
      </c>
      <c r="C60" s="28">
        <v>1997</v>
      </c>
      <c r="D60" s="2" t="s">
        <v>19</v>
      </c>
      <c r="E60" s="8">
        <v>14000</v>
      </c>
      <c r="F60" s="1" t="s">
        <v>38</v>
      </c>
      <c r="G60" s="12">
        <v>43602</v>
      </c>
      <c r="H60" s="1">
        <v>4</v>
      </c>
      <c r="I60" s="7" t="s">
        <v>110</v>
      </c>
      <c r="J60" s="7" t="s">
        <v>148</v>
      </c>
    </row>
    <row r="61" spans="1:10" x14ac:dyDescent="0.25">
      <c r="A61" s="28">
        <v>1117</v>
      </c>
      <c r="B61" s="2" t="s">
        <v>11</v>
      </c>
      <c r="C61" s="29">
        <v>1996</v>
      </c>
      <c r="D61" s="2" t="s">
        <v>22</v>
      </c>
      <c r="E61" s="1">
        <v>14214</v>
      </c>
      <c r="F61" s="1" t="s">
        <v>38</v>
      </c>
      <c r="G61" s="12">
        <v>45429</v>
      </c>
      <c r="H61" s="1">
        <v>1</v>
      </c>
      <c r="I61" s="7" t="s">
        <v>110</v>
      </c>
      <c r="J61" s="7" t="s">
        <v>148</v>
      </c>
    </row>
    <row r="62" spans="1:10" x14ac:dyDescent="0.25">
      <c r="A62" s="28">
        <v>1128</v>
      </c>
      <c r="B62" s="2" t="s">
        <v>12</v>
      </c>
      <c r="C62" s="29">
        <v>1986</v>
      </c>
      <c r="D62" s="2" t="s">
        <v>19</v>
      </c>
      <c r="E62" s="1">
        <v>14331</v>
      </c>
      <c r="F62" s="1" t="s">
        <v>40</v>
      </c>
      <c r="G62" s="12">
        <v>43187</v>
      </c>
      <c r="H62" s="1">
        <v>4</v>
      </c>
      <c r="I62" s="7" t="s">
        <v>110</v>
      </c>
      <c r="J62" s="7" t="s">
        <v>148</v>
      </c>
    </row>
    <row r="63" spans="1:10" x14ac:dyDescent="0.25">
      <c r="A63" s="28">
        <v>1056</v>
      </c>
      <c r="B63" s="2" t="s">
        <v>12</v>
      </c>
      <c r="C63" s="29">
        <v>1991</v>
      </c>
      <c r="D63" s="2" t="s">
        <v>23</v>
      </c>
      <c r="E63" s="1">
        <v>14556</v>
      </c>
      <c r="F63" s="1" t="s">
        <v>38</v>
      </c>
      <c r="G63" s="12">
        <v>43665</v>
      </c>
      <c r="H63" s="1">
        <v>3</v>
      </c>
      <c r="I63" s="7" t="s">
        <v>110</v>
      </c>
      <c r="J63" s="7" t="s">
        <v>149</v>
      </c>
    </row>
    <row r="64" spans="1:10" x14ac:dyDescent="0.25">
      <c r="A64" s="28">
        <v>1090</v>
      </c>
      <c r="B64" s="2" t="s">
        <v>11</v>
      </c>
      <c r="C64" s="29">
        <v>1988</v>
      </c>
      <c r="D64" s="2" t="s">
        <v>20</v>
      </c>
      <c r="E64" s="1">
        <v>14687</v>
      </c>
      <c r="F64" s="1" t="s">
        <v>38</v>
      </c>
      <c r="G64" s="12">
        <v>42816</v>
      </c>
      <c r="H64" s="1">
        <v>3</v>
      </c>
      <c r="I64" s="7" t="s">
        <v>110</v>
      </c>
      <c r="J64" s="7" t="s">
        <v>149</v>
      </c>
    </row>
    <row r="65" spans="1:13" x14ac:dyDescent="0.25">
      <c r="A65" s="28">
        <v>1134</v>
      </c>
      <c r="B65" s="2" t="s">
        <v>11</v>
      </c>
      <c r="C65" s="29">
        <v>1965</v>
      </c>
      <c r="D65" s="2" t="s">
        <v>23</v>
      </c>
      <c r="E65" s="1">
        <v>14745</v>
      </c>
      <c r="F65" s="1" t="s">
        <v>40</v>
      </c>
      <c r="G65" s="12">
        <v>44488</v>
      </c>
      <c r="H65" s="1">
        <v>3</v>
      </c>
      <c r="I65" s="7" t="s">
        <v>110</v>
      </c>
      <c r="J65" s="7" t="s">
        <v>149</v>
      </c>
    </row>
    <row r="66" spans="1:13" x14ac:dyDescent="0.25">
      <c r="A66" s="28">
        <v>1148</v>
      </c>
      <c r="B66" s="2" t="s">
        <v>12</v>
      </c>
      <c r="C66" s="29">
        <v>1981</v>
      </c>
      <c r="D66" s="2" t="s">
        <v>21</v>
      </c>
      <c r="E66" s="1">
        <v>14802</v>
      </c>
      <c r="F66" s="1" t="s">
        <v>38</v>
      </c>
      <c r="G66" s="12">
        <v>45183</v>
      </c>
      <c r="H66" s="1">
        <v>3</v>
      </c>
      <c r="I66" s="7" t="s">
        <v>110</v>
      </c>
      <c r="J66" s="7" t="s">
        <v>149</v>
      </c>
      <c r="L66" s="4" t="s">
        <v>1</v>
      </c>
      <c r="M66" t="s">
        <v>96</v>
      </c>
    </row>
    <row r="67" spans="1:13" x14ac:dyDescent="0.25">
      <c r="A67" s="28">
        <v>1132</v>
      </c>
      <c r="B67" s="2" t="s">
        <v>11</v>
      </c>
      <c r="C67" s="29">
        <v>1955</v>
      </c>
      <c r="D67" s="2" t="s">
        <v>22</v>
      </c>
      <c r="E67" s="1">
        <v>14937</v>
      </c>
      <c r="F67" s="1" t="s">
        <v>38</v>
      </c>
      <c r="G67" s="12">
        <v>45138</v>
      </c>
      <c r="H67" s="1">
        <v>1</v>
      </c>
      <c r="I67" s="7" t="s">
        <v>110</v>
      </c>
      <c r="J67" s="7" t="s">
        <v>149</v>
      </c>
    </row>
    <row r="68" spans="1:13" x14ac:dyDescent="0.25">
      <c r="A68" s="28">
        <v>1004</v>
      </c>
      <c r="B68" s="2" t="s">
        <v>11</v>
      </c>
      <c r="C68" s="28">
        <v>1982</v>
      </c>
      <c r="D68" s="2" t="s">
        <v>22</v>
      </c>
      <c r="E68" s="8">
        <v>15000</v>
      </c>
      <c r="F68" s="1" t="s">
        <v>40</v>
      </c>
      <c r="G68" s="12">
        <v>42070</v>
      </c>
      <c r="H68" s="1">
        <v>4</v>
      </c>
      <c r="I68" s="7" t="s">
        <v>110</v>
      </c>
      <c r="J68" s="7" t="s">
        <v>149</v>
      </c>
      <c r="L68" s="4" t="s">
        <v>25</v>
      </c>
      <c r="M68" t="s">
        <v>93</v>
      </c>
    </row>
    <row r="69" spans="1:13" x14ac:dyDescent="0.25">
      <c r="A69" s="28">
        <v>1047</v>
      </c>
      <c r="B69" s="2" t="s">
        <v>12</v>
      </c>
      <c r="C69" s="28">
        <v>1990</v>
      </c>
      <c r="D69" s="2" t="s">
        <v>20</v>
      </c>
      <c r="E69" s="8">
        <v>15000</v>
      </c>
      <c r="F69" s="1" t="s">
        <v>38</v>
      </c>
      <c r="G69" s="12">
        <v>41857</v>
      </c>
      <c r="H69" s="1">
        <v>2</v>
      </c>
      <c r="I69" s="7" t="s">
        <v>110</v>
      </c>
      <c r="J69" s="7" t="s">
        <v>149</v>
      </c>
      <c r="L69" s="5">
        <v>1954</v>
      </c>
      <c r="M69" s="25">
        <v>1</v>
      </c>
    </row>
    <row r="70" spans="1:13" x14ac:dyDescent="0.25">
      <c r="A70" s="28">
        <v>1095</v>
      </c>
      <c r="B70" s="2" t="s">
        <v>12</v>
      </c>
      <c r="C70" s="29">
        <v>1962</v>
      </c>
      <c r="D70" s="2" t="s">
        <v>22</v>
      </c>
      <c r="E70" s="1">
        <v>15469</v>
      </c>
      <c r="F70" s="1" t="s">
        <v>38</v>
      </c>
      <c r="G70" s="12">
        <v>43667</v>
      </c>
      <c r="H70" s="1">
        <v>1</v>
      </c>
      <c r="I70" s="7" t="s">
        <v>111</v>
      </c>
      <c r="J70" s="7" t="s">
        <v>149</v>
      </c>
      <c r="L70" s="5">
        <v>1955</v>
      </c>
      <c r="M70" s="25">
        <v>3</v>
      </c>
    </row>
    <row r="71" spans="1:13" x14ac:dyDescent="0.25">
      <c r="A71" s="28">
        <v>1123</v>
      </c>
      <c r="B71" s="2" t="s">
        <v>11</v>
      </c>
      <c r="C71" s="29">
        <v>1981</v>
      </c>
      <c r="D71" s="2" t="s">
        <v>19</v>
      </c>
      <c r="E71" s="1">
        <v>15742</v>
      </c>
      <c r="F71" s="1" t="s">
        <v>40</v>
      </c>
      <c r="G71" s="12">
        <v>42978</v>
      </c>
      <c r="H71" s="1">
        <v>3</v>
      </c>
      <c r="I71" s="7" t="s">
        <v>111</v>
      </c>
      <c r="J71" s="7" t="s">
        <v>149</v>
      </c>
      <c r="L71" s="5">
        <v>1957</v>
      </c>
      <c r="M71" s="25">
        <v>2</v>
      </c>
    </row>
    <row r="72" spans="1:13" x14ac:dyDescent="0.25">
      <c r="A72" s="28">
        <v>1133</v>
      </c>
      <c r="B72" s="2" t="s">
        <v>12</v>
      </c>
      <c r="C72" s="29">
        <v>1956</v>
      </c>
      <c r="D72" s="2" t="s">
        <v>22</v>
      </c>
      <c r="E72" s="1">
        <v>16135</v>
      </c>
      <c r="F72" s="1" t="s">
        <v>40</v>
      </c>
      <c r="G72" s="12">
        <v>42547</v>
      </c>
      <c r="H72" s="1">
        <v>2</v>
      </c>
      <c r="I72" s="7" t="s">
        <v>111</v>
      </c>
      <c r="J72" s="7" t="s">
        <v>149</v>
      </c>
      <c r="L72" s="5">
        <v>1958</v>
      </c>
      <c r="M72" s="25">
        <v>2</v>
      </c>
    </row>
    <row r="73" spans="1:13" x14ac:dyDescent="0.25">
      <c r="A73" s="28">
        <v>1109</v>
      </c>
      <c r="B73" s="2" t="s">
        <v>11</v>
      </c>
      <c r="C73" s="29">
        <v>1962</v>
      </c>
      <c r="D73" s="2" t="s">
        <v>21</v>
      </c>
      <c r="E73" s="1">
        <v>16135</v>
      </c>
      <c r="F73" s="1" t="s">
        <v>38</v>
      </c>
      <c r="G73" s="12">
        <v>44507</v>
      </c>
      <c r="H73" s="1">
        <v>4</v>
      </c>
      <c r="I73" s="7" t="s">
        <v>111</v>
      </c>
      <c r="J73" s="7" t="s">
        <v>149</v>
      </c>
      <c r="L73" s="5">
        <v>1959</v>
      </c>
      <c r="M73" s="25">
        <v>2</v>
      </c>
    </row>
    <row r="74" spans="1:13" x14ac:dyDescent="0.25">
      <c r="A74" s="28">
        <v>1060</v>
      </c>
      <c r="B74" s="2" t="s">
        <v>11</v>
      </c>
      <c r="C74" s="29">
        <v>1997</v>
      </c>
      <c r="D74" s="2" t="s">
        <v>19</v>
      </c>
      <c r="E74" s="1">
        <v>16277</v>
      </c>
      <c r="F74" s="1" t="s">
        <v>39</v>
      </c>
      <c r="G74" s="12">
        <v>42616</v>
      </c>
      <c r="H74" s="1">
        <v>3</v>
      </c>
      <c r="I74" s="7" t="s">
        <v>111</v>
      </c>
      <c r="J74" s="7" t="s">
        <v>149</v>
      </c>
      <c r="L74" s="5">
        <v>1960</v>
      </c>
      <c r="M74" s="25">
        <v>1</v>
      </c>
    </row>
    <row r="75" spans="1:13" x14ac:dyDescent="0.25">
      <c r="A75" s="28">
        <v>1103</v>
      </c>
      <c r="B75" s="2" t="s">
        <v>11</v>
      </c>
      <c r="C75" s="29">
        <v>1982</v>
      </c>
      <c r="D75" s="2" t="s">
        <v>21</v>
      </c>
      <c r="E75" s="1">
        <v>17454</v>
      </c>
      <c r="F75" s="1" t="s">
        <v>38</v>
      </c>
      <c r="G75" s="12">
        <v>42941</v>
      </c>
      <c r="H75" s="1">
        <v>2</v>
      </c>
      <c r="I75" s="7" t="s">
        <v>111</v>
      </c>
      <c r="J75" s="7" t="s">
        <v>149</v>
      </c>
      <c r="L75" s="5">
        <v>1961</v>
      </c>
      <c r="M75" s="25">
        <v>1</v>
      </c>
    </row>
    <row r="76" spans="1:13" x14ac:dyDescent="0.25">
      <c r="A76" s="28">
        <v>1146</v>
      </c>
      <c r="B76" s="2" t="s">
        <v>12</v>
      </c>
      <c r="C76" s="29">
        <v>1968</v>
      </c>
      <c r="D76" s="2" t="s">
        <v>23</v>
      </c>
      <c r="E76" s="1">
        <v>17534</v>
      </c>
      <c r="F76" s="1" t="s">
        <v>38</v>
      </c>
      <c r="G76" s="12">
        <v>44035</v>
      </c>
      <c r="H76" s="1">
        <v>4</v>
      </c>
      <c r="I76" s="7" t="s">
        <v>111</v>
      </c>
      <c r="J76" s="7" t="s">
        <v>149</v>
      </c>
      <c r="L76" s="5">
        <v>1962</v>
      </c>
      <c r="M76" s="25">
        <v>2</v>
      </c>
    </row>
    <row r="77" spans="1:13" x14ac:dyDescent="0.25">
      <c r="A77" s="28">
        <v>1144</v>
      </c>
      <c r="B77" s="2" t="s">
        <v>11</v>
      </c>
      <c r="C77" s="29">
        <v>1993</v>
      </c>
      <c r="D77" s="2" t="s">
        <v>23</v>
      </c>
      <c r="E77" s="1">
        <v>17612</v>
      </c>
      <c r="F77" s="1" t="s">
        <v>38</v>
      </c>
      <c r="G77" s="12">
        <v>43092</v>
      </c>
      <c r="H77" s="1">
        <v>3</v>
      </c>
      <c r="I77" s="7" t="s">
        <v>111</v>
      </c>
      <c r="J77" s="7" t="s">
        <v>149</v>
      </c>
      <c r="L77" s="5">
        <v>1963</v>
      </c>
      <c r="M77" s="25">
        <v>2</v>
      </c>
    </row>
    <row r="78" spans="1:13" x14ac:dyDescent="0.25">
      <c r="A78" s="28">
        <v>1055</v>
      </c>
      <c r="B78" s="2" t="s">
        <v>12</v>
      </c>
      <c r="C78" s="29">
        <v>1966</v>
      </c>
      <c r="D78" s="2" t="s">
        <v>21</v>
      </c>
      <c r="E78" s="1">
        <v>17863</v>
      </c>
      <c r="F78" s="1" t="s">
        <v>38</v>
      </c>
      <c r="G78" s="12">
        <v>43119</v>
      </c>
      <c r="H78" s="1">
        <v>2</v>
      </c>
      <c r="I78" s="7" t="s">
        <v>111</v>
      </c>
      <c r="J78" s="7" t="s">
        <v>149</v>
      </c>
      <c r="L78" s="5">
        <v>1965</v>
      </c>
      <c r="M78" s="25">
        <v>2</v>
      </c>
    </row>
    <row r="79" spans="1:13" x14ac:dyDescent="0.25">
      <c r="A79" s="28">
        <v>1114</v>
      </c>
      <c r="B79" s="2" t="s">
        <v>11</v>
      </c>
      <c r="C79" s="29">
        <v>1996</v>
      </c>
      <c r="D79" s="2" t="s">
        <v>20</v>
      </c>
      <c r="E79" s="1">
        <v>18090</v>
      </c>
      <c r="F79" s="1" t="s">
        <v>38</v>
      </c>
      <c r="G79" s="12">
        <v>44128</v>
      </c>
      <c r="H79" s="1">
        <v>3</v>
      </c>
      <c r="I79" s="7" t="s">
        <v>111</v>
      </c>
      <c r="J79" s="7" t="s">
        <v>149</v>
      </c>
      <c r="L79" s="5">
        <v>1966</v>
      </c>
      <c r="M79" s="25">
        <v>2</v>
      </c>
    </row>
    <row r="80" spans="1:13" x14ac:dyDescent="0.25">
      <c r="A80" s="28">
        <v>1075</v>
      </c>
      <c r="B80" s="2" t="s">
        <v>11</v>
      </c>
      <c r="C80" s="29">
        <v>1983</v>
      </c>
      <c r="D80" s="2" t="s">
        <v>19</v>
      </c>
      <c r="E80" s="1">
        <v>18609</v>
      </c>
      <c r="F80" s="1" t="s">
        <v>40</v>
      </c>
      <c r="G80" s="12">
        <v>43440</v>
      </c>
      <c r="H80" s="1">
        <v>2</v>
      </c>
      <c r="I80" s="7" t="s">
        <v>111</v>
      </c>
      <c r="J80" s="7" t="s">
        <v>149</v>
      </c>
      <c r="L80" s="5">
        <v>1967</v>
      </c>
      <c r="M80" s="25">
        <v>1</v>
      </c>
    </row>
    <row r="81" spans="1:17" x14ac:dyDescent="0.25">
      <c r="A81" s="28">
        <v>1085</v>
      </c>
      <c r="B81" s="2" t="s">
        <v>12</v>
      </c>
      <c r="C81" s="29">
        <v>1963</v>
      </c>
      <c r="D81" s="2" t="s">
        <v>19</v>
      </c>
      <c r="E81" s="1">
        <v>18877</v>
      </c>
      <c r="F81" s="1" t="s">
        <v>40</v>
      </c>
      <c r="G81" s="12">
        <v>43187</v>
      </c>
      <c r="H81" s="1">
        <v>1</v>
      </c>
      <c r="I81" s="7" t="s">
        <v>111</v>
      </c>
      <c r="J81" s="7" t="s">
        <v>149</v>
      </c>
      <c r="L81" s="5">
        <v>1969</v>
      </c>
      <c r="M81" s="25">
        <v>2</v>
      </c>
    </row>
    <row r="82" spans="1:17" x14ac:dyDescent="0.25">
      <c r="A82" s="28">
        <v>1086</v>
      </c>
      <c r="B82" s="2" t="s">
        <v>11</v>
      </c>
      <c r="C82" s="29">
        <v>1983</v>
      </c>
      <c r="D82" s="2" t="s">
        <v>19</v>
      </c>
      <c r="E82" s="1">
        <v>18895</v>
      </c>
      <c r="F82" s="1" t="s">
        <v>38</v>
      </c>
      <c r="G82" s="12">
        <v>41844</v>
      </c>
      <c r="H82" s="1">
        <v>1</v>
      </c>
      <c r="I82" s="7" t="s">
        <v>111</v>
      </c>
      <c r="J82" s="7" t="s">
        <v>149</v>
      </c>
      <c r="L82" s="5">
        <v>1970</v>
      </c>
      <c r="M82" s="25">
        <v>1</v>
      </c>
    </row>
    <row r="83" spans="1:17" x14ac:dyDescent="0.25">
      <c r="A83" s="28">
        <v>1033</v>
      </c>
      <c r="B83" s="2" t="s">
        <v>12</v>
      </c>
      <c r="C83" s="28">
        <v>1989</v>
      </c>
      <c r="D83" s="2" t="s">
        <v>19</v>
      </c>
      <c r="E83" s="8">
        <v>19000</v>
      </c>
      <c r="F83" s="1" t="s">
        <v>38</v>
      </c>
      <c r="G83" s="12">
        <v>43822</v>
      </c>
      <c r="H83" s="1">
        <v>1</v>
      </c>
      <c r="I83" s="7" t="s">
        <v>111</v>
      </c>
      <c r="J83" s="7" t="s">
        <v>150</v>
      </c>
      <c r="L83" s="5">
        <v>1971</v>
      </c>
      <c r="M83" s="25">
        <v>1</v>
      </c>
    </row>
    <row r="84" spans="1:17" x14ac:dyDescent="0.25">
      <c r="A84" s="28">
        <v>1069</v>
      </c>
      <c r="B84" s="2" t="s">
        <v>11</v>
      </c>
      <c r="C84" s="29">
        <v>1963</v>
      </c>
      <c r="D84" s="2" t="s">
        <v>22</v>
      </c>
      <c r="E84" s="1">
        <v>19071</v>
      </c>
      <c r="F84" s="1" t="s">
        <v>40</v>
      </c>
      <c r="G84" s="12">
        <v>45406</v>
      </c>
      <c r="H84" s="1">
        <v>4</v>
      </c>
      <c r="I84" s="7" t="s">
        <v>111</v>
      </c>
      <c r="J84" s="7" t="s">
        <v>150</v>
      </c>
      <c r="L84" s="5">
        <v>1974</v>
      </c>
      <c r="M84" s="25">
        <v>5</v>
      </c>
    </row>
    <row r="85" spans="1:17" x14ac:dyDescent="0.25">
      <c r="A85" s="28">
        <v>1145</v>
      </c>
      <c r="B85" s="2" t="s">
        <v>11</v>
      </c>
      <c r="C85" s="29">
        <v>1955</v>
      </c>
      <c r="D85" s="2" t="s">
        <v>23</v>
      </c>
      <c r="E85" s="1">
        <v>19599</v>
      </c>
      <c r="F85" s="1" t="s">
        <v>38</v>
      </c>
      <c r="G85" s="12">
        <v>42095</v>
      </c>
      <c r="H85" s="1">
        <v>4</v>
      </c>
      <c r="I85" s="7" t="s">
        <v>111</v>
      </c>
      <c r="J85" s="7" t="s">
        <v>150</v>
      </c>
      <c r="L85" s="5">
        <v>1975</v>
      </c>
      <c r="M85" s="25">
        <v>1</v>
      </c>
    </row>
    <row r="86" spans="1:17" x14ac:dyDescent="0.25">
      <c r="A86" s="28">
        <v>1039</v>
      </c>
      <c r="B86" s="2" t="s">
        <v>12</v>
      </c>
      <c r="C86" s="28">
        <v>1980</v>
      </c>
      <c r="D86" s="2" t="s">
        <v>21</v>
      </c>
      <c r="E86" s="8">
        <v>20000</v>
      </c>
      <c r="F86" s="1" t="s">
        <v>40</v>
      </c>
      <c r="G86" s="12">
        <v>43699</v>
      </c>
      <c r="H86" s="1">
        <v>4</v>
      </c>
      <c r="I86" s="7" t="s">
        <v>111</v>
      </c>
      <c r="J86" s="7" t="s">
        <v>150</v>
      </c>
      <c r="L86" s="5">
        <v>1976</v>
      </c>
      <c r="M86" s="25">
        <v>3</v>
      </c>
    </row>
    <row r="87" spans="1:17" x14ac:dyDescent="0.25">
      <c r="A87" s="28">
        <v>1048</v>
      </c>
      <c r="B87" s="2" t="s">
        <v>11</v>
      </c>
      <c r="C87" s="28">
        <v>1986</v>
      </c>
      <c r="D87" s="2" t="s">
        <v>23</v>
      </c>
      <c r="E87" s="8">
        <v>20000</v>
      </c>
      <c r="F87" s="1" t="s">
        <v>38</v>
      </c>
      <c r="G87" s="12">
        <v>45236</v>
      </c>
      <c r="H87" s="1">
        <v>4</v>
      </c>
      <c r="I87" s="7" t="s">
        <v>111</v>
      </c>
      <c r="J87" s="7" t="s">
        <v>150</v>
      </c>
      <c r="L87" s="5">
        <v>1977</v>
      </c>
      <c r="M87" s="25">
        <v>1</v>
      </c>
    </row>
    <row r="88" spans="1:17" x14ac:dyDescent="0.25">
      <c r="A88" s="28">
        <v>1068</v>
      </c>
      <c r="B88" s="2" t="s">
        <v>12</v>
      </c>
      <c r="C88" s="29">
        <v>1979</v>
      </c>
      <c r="D88" s="2" t="s">
        <v>19</v>
      </c>
      <c r="E88" s="1">
        <v>20132</v>
      </c>
      <c r="F88" s="1" t="s">
        <v>39</v>
      </c>
      <c r="G88" s="12">
        <v>45367</v>
      </c>
      <c r="H88" s="1">
        <v>6</v>
      </c>
      <c r="I88" s="7" t="s">
        <v>112</v>
      </c>
      <c r="J88" s="7" t="s">
        <v>150</v>
      </c>
      <c r="L88" s="5">
        <v>1978</v>
      </c>
      <c r="M88" s="25">
        <v>1</v>
      </c>
      <c r="O88" t="s">
        <v>98</v>
      </c>
      <c r="Q88" t="s">
        <v>115</v>
      </c>
    </row>
    <row r="89" spans="1:17" x14ac:dyDescent="0.25">
      <c r="A89" s="28">
        <v>1107</v>
      </c>
      <c r="B89" s="2" t="s">
        <v>11</v>
      </c>
      <c r="C89" s="29">
        <v>1979</v>
      </c>
      <c r="D89" s="2" t="s">
        <v>19</v>
      </c>
      <c r="E89" s="1">
        <v>20610</v>
      </c>
      <c r="F89" s="1" t="s">
        <v>40</v>
      </c>
      <c r="G89" s="12">
        <v>42049</v>
      </c>
      <c r="H89" s="1">
        <v>6</v>
      </c>
      <c r="I89" s="7" t="s">
        <v>112</v>
      </c>
      <c r="J89" s="7" t="s">
        <v>150</v>
      </c>
      <c r="L89" s="5">
        <v>1979</v>
      </c>
      <c r="M89" s="25">
        <v>3</v>
      </c>
      <c r="O89" t="s">
        <v>107</v>
      </c>
      <c r="P89">
        <v>19</v>
      </c>
      <c r="Q89">
        <v>11</v>
      </c>
    </row>
    <row r="90" spans="1:17" x14ac:dyDescent="0.25">
      <c r="A90" s="28">
        <v>1137</v>
      </c>
      <c r="B90" s="2" t="s">
        <v>12</v>
      </c>
      <c r="C90" s="29">
        <v>1968</v>
      </c>
      <c r="D90" s="2" t="s">
        <v>19</v>
      </c>
      <c r="E90" s="1">
        <v>20659</v>
      </c>
      <c r="F90" s="1" t="s">
        <v>38</v>
      </c>
      <c r="G90" s="12">
        <v>44866</v>
      </c>
      <c r="H90" s="1">
        <v>4</v>
      </c>
      <c r="I90" s="7" t="s">
        <v>112</v>
      </c>
      <c r="J90" s="7" t="s">
        <v>150</v>
      </c>
      <c r="L90" s="5">
        <v>1980</v>
      </c>
      <c r="M90" s="25">
        <v>2</v>
      </c>
      <c r="O90" t="s">
        <v>99</v>
      </c>
      <c r="P90">
        <v>12</v>
      </c>
      <c r="Q90">
        <v>7</v>
      </c>
    </row>
    <row r="91" spans="1:17" x14ac:dyDescent="0.25">
      <c r="A91" s="28">
        <v>1113</v>
      </c>
      <c r="B91" s="2" t="s">
        <v>11</v>
      </c>
      <c r="C91" s="29">
        <v>1989</v>
      </c>
      <c r="D91" s="2" t="s">
        <v>23</v>
      </c>
      <c r="E91" s="1">
        <v>20748</v>
      </c>
      <c r="F91" s="1" t="s">
        <v>39</v>
      </c>
      <c r="G91" s="12">
        <v>44484</v>
      </c>
      <c r="H91" s="1">
        <v>4</v>
      </c>
      <c r="I91" s="7" t="s">
        <v>112</v>
      </c>
      <c r="J91" s="7" t="s">
        <v>150</v>
      </c>
      <c r="L91" s="5">
        <v>1981</v>
      </c>
      <c r="M91" s="25">
        <v>1</v>
      </c>
      <c r="O91" t="s">
        <v>100</v>
      </c>
      <c r="P91">
        <v>12</v>
      </c>
      <c r="Q91">
        <v>6</v>
      </c>
    </row>
    <row r="92" spans="1:17" x14ac:dyDescent="0.25">
      <c r="A92" s="28">
        <v>1097</v>
      </c>
      <c r="B92" s="2" t="s">
        <v>12</v>
      </c>
      <c r="C92" s="29">
        <v>1996</v>
      </c>
      <c r="D92" s="2" t="s">
        <v>22</v>
      </c>
      <c r="E92" s="1">
        <v>20831</v>
      </c>
      <c r="F92" s="1" t="s">
        <v>40</v>
      </c>
      <c r="G92" s="12">
        <v>42439</v>
      </c>
      <c r="H92" s="1">
        <v>3</v>
      </c>
      <c r="I92" s="7" t="s">
        <v>112</v>
      </c>
      <c r="J92" s="7" t="s">
        <v>150</v>
      </c>
      <c r="L92" s="5">
        <v>1982</v>
      </c>
      <c r="M92" s="25">
        <v>3</v>
      </c>
      <c r="O92" t="s">
        <v>101</v>
      </c>
      <c r="P92">
        <v>16</v>
      </c>
      <c r="Q92">
        <v>7</v>
      </c>
    </row>
    <row r="93" spans="1:17" x14ac:dyDescent="0.25">
      <c r="A93" s="28">
        <v>1096</v>
      </c>
      <c r="B93" s="2" t="s">
        <v>11</v>
      </c>
      <c r="C93" s="29">
        <v>1954</v>
      </c>
      <c r="D93" s="2" t="s">
        <v>19</v>
      </c>
      <c r="E93" s="1">
        <v>20891</v>
      </c>
      <c r="F93" s="1" t="s">
        <v>38</v>
      </c>
      <c r="G93" s="12">
        <v>45423</v>
      </c>
      <c r="H93" s="1">
        <v>5</v>
      </c>
      <c r="I93" s="7" t="s">
        <v>112</v>
      </c>
      <c r="J93" s="7" t="s">
        <v>150</v>
      </c>
      <c r="L93" s="5">
        <v>1983</v>
      </c>
      <c r="M93" s="25">
        <v>4</v>
      </c>
      <c r="O93" t="s">
        <v>102</v>
      </c>
      <c r="P93">
        <v>20</v>
      </c>
      <c r="Q93">
        <v>10</v>
      </c>
    </row>
    <row r="94" spans="1:17" x14ac:dyDescent="0.25">
      <c r="A94" s="28">
        <v>1064</v>
      </c>
      <c r="B94" s="2" t="s">
        <v>11</v>
      </c>
      <c r="C94" s="29">
        <v>1960</v>
      </c>
      <c r="D94" s="2" t="s">
        <v>20</v>
      </c>
      <c r="E94" s="1">
        <v>21027</v>
      </c>
      <c r="F94" s="1" t="s">
        <v>38</v>
      </c>
      <c r="G94" s="12">
        <v>42749</v>
      </c>
      <c r="H94" s="1">
        <v>5</v>
      </c>
      <c r="I94" s="7" t="s">
        <v>112</v>
      </c>
      <c r="J94" s="7" t="s">
        <v>150</v>
      </c>
      <c r="L94" s="5">
        <v>1984</v>
      </c>
      <c r="M94" s="25">
        <v>1</v>
      </c>
      <c r="O94" t="s">
        <v>103</v>
      </c>
      <c r="P94">
        <v>16</v>
      </c>
      <c r="Q94">
        <v>11</v>
      </c>
    </row>
    <row r="95" spans="1:17" x14ac:dyDescent="0.25">
      <c r="A95" s="28">
        <v>1089</v>
      </c>
      <c r="B95" s="2" t="s">
        <v>12</v>
      </c>
      <c r="C95" s="29">
        <v>1976</v>
      </c>
      <c r="D95" s="2" t="s">
        <v>23</v>
      </c>
      <c r="E95" s="1">
        <v>21117</v>
      </c>
      <c r="F95" s="1" t="s">
        <v>40</v>
      </c>
      <c r="G95" s="12">
        <v>41774</v>
      </c>
      <c r="H95" s="1">
        <v>4</v>
      </c>
      <c r="I95" s="7" t="s">
        <v>112</v>
      </c>
      <c r="J95" s="7" t="s">
        <v>150</v>
      </c>
      <c r="L95" s="5">
        <v>1985</v>
      </c>
      <c r="M95" s="25">
        <v>2</v>
      </c>
      <c r="O95" t="s">
        <v>104</v>
      </c>
      <c r="P95">
        <v>22</v>
      </c>
      <c r="Q95">
        <v>9</v>
      </c>
    </row>
    <row r="96" spans="1:17" x14ac:dyDescent="0.25">
      <c r="A96" s="28">
        <v>1087</v>
      </c>
      <c r="B96" s="2" t="s">
        <v>12</v>
      </c>
      <c r="C96" s="29">
        <v>1972</v>
      </c>
      <c r="D96" s="2" t="s">
        <v>21</v>
      </c>
      <c r="E96" s="1">
        <v>21228</v>
      </c>
      <c r="F96" s="1" t="s">
        <v>40</v>
      </c>
      <c r="G96" s="12">
        <v>43932</v>
      </c>
      <c r="H96" s="1">
        <v>5</v>
      </c>
      <c r="I96" s="7" t="s">
        <v>112</v>
      </c>
      <c r="J96" s="7" t="s">
        <v>150</v>
      </c>
      <c r="L96" s="5">
        <v>1986</v>
      </c>
      <c r="M96" s="25">
        <v>1</v>
      </c>
      <c r="O96" t="s">
        <v>105</v>
      </c>
      <c r="P96">
        <v>20</v>
      </c>
      <c r="Q96">
        <v>11</v>
      </c>
    </row>
    <row r="97" spans="1:17" x14ac:dyDescent="0.25">
      <c r="A97" s="28">
        <v>1054</v>
      </c>
      <c r="B97" s="2" t="s">
        <v>11</v>
      </c>
      <c r="C97" s="29">
        <v>1974</v>
      </c>
      <c r="D97" s="2" t="s">
        <v>19</v>
      </c>
      <c r="E97" s="1">
        <v>21938</v>
      </c>
      <c r="F97" s="1" t="s">
        <v>40</v>
      </c>
      <c r="G97" s="12">
        <v>41812</v>
      </c>
      <c r="H97" s="1">
        <v>6</v>
      </c>
      <c r="I97" s="7" t="s">
        <v>112</v>
      </c>
      <c r="J97" s="7" t="s">
        <v>150</v>
      </c>
      <c r="L97" s="5">
        <v>1987</v>
      </c>
      <c r="M97" s="25">
        <v>1</v>
      </c>
      <c r="O97" t="s">
        <v>106</v>
      </c>
      <c r="P97">
        <v>13</v>
      </c>
      <c r="Q97">
        <v>9</v>
      </c>
    </row>
    <row r="98" spans="1:17" x14ac:dyDescent="0.25">
      <c r="A98" s="28">
        <v>1007</v>
      </c>
      <c r="B98" s="2" t="s">
        <v>11</v>
      </c>
      <c r="C98" s="28">
        <v>1974</v>
      </c>
      <c r="D98" s="2" t="s">
        <v>19</v>
      </c>
      <c r="E98" s="8">
        <v>22000</v>
      </c>
      <c r="F98" s="1" t="s">
        <v>40</v>
      </c>
      <c r="G98" s="12">
        <v>43973</v>
      </c>
      <c r="H98" s="1">
        <v>6</v>
      </c>
      <c r="I98" s="7" t="s">
        <v>112</v>
      </c>
      <c r="J98" s="7" t="s">
        <v>150</v>
      </c>
      <c r="L98" s="5">
        <v>1988</v>
      </c>
      <c r="M98" s="25">
        <v>3</v>
      </c>
    </row>
    <row r="99" spans="1:17" x14ac:dyDescent="0.25">
      <c r="A99" s="28">
        <v>1016</v>
      </c>
      <c r="B99" s="2" t="s">
        <v>11</v>
      </c>
      <c r="C99" s="28">
        <v>1976</v>
      </c>
      <c r="D99" s="2" t="s">
        <v>22</v>
      </c>
      <c r="E99" s="8">
        <v>22000</v>
      </c>
      <c r="F99" s="1" t="s">
        <v>41</v>
      </c>
      <c r="G99" s="12">
        <v>42568</v>
      </c>
      <c r="H99" s="1">
        <v>5</v>
      </c>
      <c r="I99" s="7" t="s">
        <v>112</v>
      </c>
      <c r="J99" s="7" t="s">
        <v>151</v>
      </c>
      <c r="L99" s="5">
        <v>1989</v>
      </c>
      <c r="M99" s="25">
        <v>2</v>
      </c>
    </row>
    <row r="100" spans="1:17" x14ac:dyDescent="0.25">
      <c r="A100" s="28">
        <v>1040</v>
      </c>
      <c r="B100" s="2" t="s">
        <v>11</v>
      </c>
      <c r="C100" s="28">
        <v>1993</v>
      </c>
      <c r="D100" s="2" t="s">
        <v>22</v>
      </c>
      <c r="E100" s="8">
        <v>22000</v>
      </c>
      <c r="F100" s="1" t="s">
        <v>38</v>
      </c>
      <c r="G100" s="12">
        <v>41731</v>
      </c>
      <c r="H100" s="1">
        <v>4</v>
      </c>
      <c r="I100" s="7" t="s">
        <v>112</v>
      </c>
      <c r="J100" s="7" t="s">
        <v>151</v>
      </c>
      <c r="L100" s="5">
        <v>1990</v>
      </c>
      <c r="M100" s="25">
        <v>2</v>
      </c>
    </row>
    <row r="101" spans="1:17" x14ac:dyDescent="0.25">
      <c r="A101" s="28">
        <v>1051</v>
      </c>
      <c r="B101" s="2" t="s">
        <v>11</v>
      </c>
      <c r="C101" s="29">
        <v>1959</v>
      </c>
      <c r="D101" s="2" t="s">
        <v>20</v>
      </c>
      <c r="E101" s="1">
        <v>22130</v>
      </c>
      <c r="F101" s="1" t="s">
        <v>40</v>
      </c>
      <c r="G101" s="12">
        <v>41937</v>
      </c>
      <c r="H101" s="1">
        <v>4</v>
      </c>
      <c r="I101" s="7" t="s">
        <v>112</v>
      </c>
      <c r="J101" s="7" t="s">
        <v>151</v>
      </c>
      <c r="L101" s="5">
        <v>1991</v>
      </c>
      <c r="M101" s="25">
        <v>3</v>
      </c>
    </row>
    <row r="102" spans="1:17" x14ac:dyDescent="0.25">
      <c r="A102" s="28">
        <v>1143</v>
      </c>
      <c r="B102" s="2" t="s">
        <v>12</v>
      </c>
      <c r="C102" s="29">
        <v>1964</v>
      </c>
      <c r="D102" s="2" t="s">
        <v>21</v>
      </c>
      <c r="E102" s="1">
        <v>22208</v>
      </c>
      <c r="F102" s="1" t="s">
        <v>40</v>
      </c>
      <c r="G102" s="12">
        <v>44202</v>
      </c>
      <c r="H102" s="1">
        <v>3</v>
      </c>
      <c r="I102" s="7" t="s">
        <v>112</v>
      </c>
      <c r="J102" s="7" t="s">
        <v>151</v>
      </c>
      <c r="L102" s="5">
        <v>1992</v>
      </c>
      <c r="M102" s="25">
        <v>1</v>
      </c>
    </row>
    <row r="103" spans="1:17" x14ac:dyDescent="0.25">
      <c r="A103" s="28">
        <v>1077</v>
      </c>
      <c r="B103" s="2" t="s">
        <v>11</v>
      </c>
      <c r="C103" s="29">
        <v>1975</v>
      </c>
      <c r="D103" s="2" t="s">
        <v>20</v>
      </c>
      <c r="E103" s="1">
        <v>22245</v>
      </c>
      <c r="F103" s="1" t="s">
        <v>38</v>
      </c>
      <c r="G103" s="12">
        <v>44405</v>
      </c>
      <c r="H103" s="1">
        <v>6</v>
      </c>
      <c r="I103" s="7" t="s">
        <v>112</v>
      </c>
      <c r="J103" s="7" t="s">
        <v>151</v>
      </c>
      <c r="L103" s="5">
        <v>1993</v>
      </c>
      <c r="M103" s="25">
        <v>4</v>
      </c>
    </row>
    <row r="104" spans="1:17" x14ac:dyDescent="0.25">
      <c r="A104" s="28">
        <v>1091</v>
      </c>
      <c r="B104" s="2" t="s">
        <v>12</v>
      </c>
      <c r="C104" s="29">
        <v>1974</v>
      </c>
      <c r="D104" s="2" t="s">
        <v>23</v>
      </c>
      <c r="E104" s="1">
        <v>22499</v>
      </c>
      <c r="F104" s="1" t="s">
        <v>38</v>
      </c>
      <c r="G104" s="12">
        <v>44803</v>
      </c>
      <c r="H104" s="1">
        <v>5</v>
      </c>
      <c r="I104" s="7" t="s">
        <v>112</v>
      </c>
      <c r="J104" s="7" t="s">
        <v>151</v>
      </c>
      <c r="L104" s="5">
        <v>1995</v>
      </c>
      <c r="M104" s="25">
        <v>3</v>
      </c>
    </row>
    <row r="105" spans="1:17" x14ac:dyDescent="0.25">
      <c r="A105" s="28">
        <v>1026</v>
      </c>
      <c r="B105" s="2" t="s">
        <v>12</v>
      </c>
      <c r="C105" s="28">
        <v>1983</v>
      </c>
      <c r="D105" s="2" t="s">
        <v>19</v>
      </c>
      <c r="E105" s="8">
        <v>23000</v>
      </c>
      <c r="F105" s="1" t="s">
        <v>38</v>
      </c>
      <c r="G105" s="12">
        <v>44355</v>
      </c>
      <c r="H105" s="1">
        <v>3</v>
      </c>
      <c r="I105" s="7" t="s">
        <v>112</v>
      </c>
      <c r="J105" s="7" t="s">
        <v>151</v>
      </c>
      <c r="L105" s="5">
        <v>1996</v>
      </c>
      <c r="M105" s="25">
        <v>5</v>
      </c>
    </row>
    <row r="106" spans="1:17" x14ac:dyDescent="0.25">
      <c r="A106" s="28">
        <v>1028</v>
      </c>
      <c r="B106" s="2" t="s">
        <v>12</v>
      </c>
      <c r="C106" s="28">
        <v>1986</v>
      </c>
      <c r="D106" s="2" t="s">
        <v>20</v>
      </c>
      <c r="E106" s="8">
        <v>23000</v>
      </c>
      <c r="F106" s="1" t="s">
        <v>41</v>
      </c>
      <c r="G106" s="12">
        <v>41842</v>
      </c>
      <c r="H106" s="1">
        <v>5</v>
      </c>
      <c r="I106" s="7" t="s">
        <v>112</v>
      </c>
      <c r="J106" s="7" t="s">
        <v>151</v>
      </c>
      <c r="L106" s="5">
        <v>1997</v>
      </c>
      <c r="M106" s="25">
        <v>4</v>
      </c>
    </row>
    <row r="107" spans="1:17" x14ac:dyDescent="0.25">
      <c r="A107" s="28">
        <v>1020</v>
      </c>
      <c r="B107" s="2" t="s">
        <v>12</v>
      </c>
      <c r="C107" s="28">
        <v>1987</v>
      </c>
      <c r="D107" s="2" t="s">
        <v>23</v>
      </c>
      <c r="E107" s="8">
        <v>23000</v>
      </c>
      <c r="F107" s="1" t="s">
        <v>41</v>
      </c>
      <c r="G107" s="12">
        <v>43826</v>
      </c>
      <c r="H107" s="1">
        <v>3</v>
      </c>
      <c r="I107" s="7" t="s">
        <v>112</v>
      </c>
      <c r="J107" s="7" t="s">
        <v>151</v>
      </c>
      <c r="L107" s="5" t="s">
        <v>26</v>
      </c>
      <c r="M107" s="25">
        <v>81</v>
      </c>
    </row>
    <row r="108" spans="1:17" x14ac:dyDescent="0.25">
      <c r="A108" s="28">
        <v>1041</v>
      </c>
      <c r="B108" s="2" t="s">
        <v>12</v>
      </c>
      <c r="C108" s="28">
        <v>1988</v>
      </c>
      <c r="D108" s="2" t="s">
        <v>20</v>
      </c>
      <c r="E108" s="8">
        <v>23000</v>
      </c>
      <c r="F108" s="1" t="s">
        <v>38</v>
      </c>
      <c r="G108" s="12">
        <v>44491</v>
      </c>
      <c r="H108" s="1">
        <v>5</v>
      </c>
      <c r="I108" s="7" t="s">
        <v>112</v>
      </c>
      <c r="J108" s="7" t="s">
        <v>151</v>
      </c>
    </row>
    <row r="109" spans="1:17" x14ac:dyDescent="0.25">
      <c r="A109" s="28">
        <v>1088</v>
      </c>
      <c r="B109" s="2" t="s">
        <v>11</v>
      </c>
      <c r="C109" s="29">
        <v>1974</v>
      </c>
      <c r="D109" s="2" t="s">
        <v>21</v>
      </c>
      <c r="E109" s="1">
        <v>23234</v>
      </c>
      <c r="F109" s="1" t="s">
        <v>39</v>
      </c>
      <c r="G109" s="12">
        <v>45416</v>
      </c>
      <c r="H109" s="1">
        <v>6</v>
      </c>
      <c r="I109" s="7" t="s">
        <v>112</v>
      </c>
      <c r="J109" s="7" t="s">
        <v>151</v>
      </c>
    </row>
    <row r="110" spans="1:17" x14ac:dyDescent="0.25">
      <c r="A110" s="28">
        <v>1098</v>
      </c>
      <c r="B110" s="2" t="s">
        <v>11</v>
      </c>
      <c r="C110" s="29">
        <v>1996</v>
      </c>
      <c r="D110" s="2" t="s">
        <v>19</v>
      </c>
      <c r="E110" s="1">
        <v>23813</v>
      </c>
      <c r="F110" s="1" t="s">
        <v>40</v>
      </c>
      <c r="G110" s="12">
        <v>42740</v>
      </c>
      <c r="H110" s="1">
        <v>5</v>
      </c>
      <c r="I110" s="7" t="s">
        <v>112</v>
      </c>
      <c r="J110" s="7" t="s">
        <v>151</v>
      </c>
    </row>
    <row r="111" spans="1:17" x14ac:dyDescent="0.25">
      <c r="A111" s="28">
        <v>1034</v>
      </c>
      <c r="B111" s="2" t="s">
        <v>11</v>
      </c>
      <c r="C111" s="28">
        <v>1974</v>
      </c>
      <c r="D111" s="2" t="s">
        <v>19</v>
      </c>
      <c r="E111" s="8">
        <v>24000</v>
      </c>
      <c r="F111" s="1" t="s">
        <v>40</v>
      </c>
      <c r="G111" s="12">
        <v>41695</v>
      </c>
      <c r="H111" s="1">
        <v>3</v>
      </c>
      <c r="I111" s="7" t="s">
        <v>112</v>
      </c>
      <c r="J111" s="7" t="s">
        <v>151</v>
      </c>
    </row>
    <row r="112" spans="1:17" x14ac:dyDescent="0.25">
      <c r="A112" s="28">
        <v>1036</v>
      </c>
      <c r="B112" s="2" t="s">
        <v>11</v>
      </c>
      <c r="C112" s="28">
        <v>1984</v>
      </c>
      <c r="D112" s="2" t="s">
        <v>20</v>
      </c>
      <c r="E112" s="8">
        <v>24000</v>
      </c>
      <c r="F112" s="1" t="s">
        <v>40</v>
      </c>
      <c r="G112" s="12">
        <v>42836</v>
      </c>
      <c r="H112" s="1">
        <v>4</v>
      </c>
      <c r="I112" s="7" t="s">
        <v>112</v>
      </c>
      <c r="J112" s="7" t="s">
        <v>151</v>
      </c>
    </row>
    <row r="113" spans="1:19" x14ac:dyDescent="0.25">
      <c r="A113" s="28">
        <v>1010</v>
      </c>
      <c r="B113" s="2" t="s">
        <v>11</v>
      </c>
      <c r="C113" s="28">
        <v>1991</v>
      </c>
      <c r="D113" s="2" t="s">
        <v>19</v>
      </c>
      <c r="E113" s="8">
        <v>24000</v>
      </c>
      <c r="F113" s="1" t="s">
        <v>38</v>
      </c>
      <c r="G113" s="12">
        <v>43153</v>
      </c>
      <c r="H113" s="1">
        <v>5</v>
      </c>
      <c r="I113" s="7" t="s">
        <v>112</v>
      </c>
      <c r="J113" s="7" t="s">
        <v>151</v>
      </c>
    </row>
    <row r="114" spans="1:19" x14ac:dyDescent="0.25">
      <c r="A114" s="28">
        <v>1032</v>
      </c>
      <c r="B114" s="2" t="s">
        <v>11</v>
      </c>
      <c r="C114" s="28">
        <v>1995</v>
      </c>
      <c r="D114" s="2" t="s">
        <v>22</v>
      </c>
      <c r="E114" s="8">
        <v>24000</v>
      </c>
      <c r="F114" s="1" t="s">
        <v>40</v>
      </c>
      <c r="G114" s="12">
        <v>42962</v>
      </c>
      <c r="H114" s="1">
        <v>5</v>
      </c>
      <c r="I114" s="7" t="s">
        <v>112</v>
      </c>
      <c r="J114" s="7" t="s">
        <v>151</v>
      </c>
    </row>
    <row r="115" spans="1:19" x14ac:dyDescent="0.25">
      <c r="A115" s="28">
        <v>1100</v>
      </c>
      <c r="B115" s="2" t="s">
        <v>11</v>
      </c>
      <c r="C115" s="29">
        <v>1983</v>
      </c>
      <c r="D115" s="2" t="s">
        <v>21</v>
      </c>
      <c r="E115" s="1">
        <v>24025</v>
      </c>
      <c r="F115" s="1" t="s">
        <v>38</v>
      </c>
      <c r="G115" s="12">
        <v>43935</v>
      </c>
      <c r="H115" s="1">
        <v>5</v>
      </c>
      <c r="I115" s="7" t="s">
        <v>112</v>
      </c>
      <c r="J115" s="7" t="s">
        <v>151</v>
      </c>
    </row>
    <row r="116" spans="1:19" x14ac:dyDescent="0.25">
      <c r="A116" s="28">
        <v>1131</v>
      </c>
      <c r="B116" s="2" t="s">
        <v>12</v>
      </c>
      <c r="C116" s="29">
        <v>1961</v>
      </c>
      <c r="D116" s="2" t="s">
        <v>23</v>
      </c>
      <c r="E116" s="1">
        <v>24079</v>
      </c>
      <c r="F116" s="1" t="s">
        <v>38</v>
      </c>
      <c r="G116" s="12">
        <v>41746</v>
      </c>
      <c r="H116" s="1">
        <v>4</v>
      </c>
      <c r="I116" s="7" t="s">
        <v>112</v>
      </c>
      <c r="J116" s="7" t="s">
        <v>151</v>
      </c>
    </row>
    <row r="117" spans="1:19" x14ac:dyDescent="0.25">
      <c r="A117" s="28">
        <v>1130</v>
      </c>
      <c r="B117" s="2" t="s">
        <v>11</v>
      </c>
      <c r="C117" s="29">
        <v>1993</v>
      </c>
      <c r="D117" s="2" t="s">
        <v>21</v>
      </c>
      <c r="E117" s="1">
        <v>24430</v>
      </c>
      <c r="F117" s="1" t="s">
        <v>38</v>
      </c>
      <c r="G117" s="12">
        <v>43771</v>
      </c>
      <c r="H117" s="1">
        <v>3</v>
      </c>
      <c r="I117" s="7" t="s">
        <v>112</v>
      </c>
      <c r="J117" s="7" t="s">
        <v>151</v>
      </c>
    </row>
    <row r="118" spans="1:19" x14ac:dyDescent="0.25">
      <c r="A118" s="28">
        <v>1141</v>
      </c>
      <c r="B118" s="2" t="s">
        <v>12</v>
      </c>
      <c r="C118" s="29">
        <v>1986</v>
      </c>
      <c r="D118" s="2" t="s">
        <v>22</v>
      </c>
      <c r="E118" s="1">
        <v>24608</v>
      </c>
      <c r="F118" s="1" t="s">
        <v>39</v>
      </c>
      <c r="G118" s="12">
        <v>43373</v>
      </c>
      <c r="H118" s="1">
        <v>4</v>
      </c>
      <c r="I118" s="7" t="s">
        <v>112</v>
      </c>
      <c r="J118" s="7" t="s">
        <v>151</v>
      </c>
    </row>
    <row r="119" spans="1:19" x14ac:dyDescent="0.25">
      <c r="A119" s="28">
        <v>1108</v>
      </c>
      <c r="B119" s="2" t="s">
        <v>12</v>
      </c>
      <c r="C119" s="29">
        <v>1966</v>
      </c>
      <c r="D119" s="2" t="s">
        <v>19</v>
      </c>
      <c r="E119" s="1">
        <v>24888</v>
      </c>
      <c r="F119" s="1" t="s">
        <v>38</v>
      </c>
      <c r="G119" s="12">
        <v>44165</v>
      </c>
      <c r="H119" s="1">
        <v>4</v>
      </c>
      <c r="I119" s="7" t="s">
        <v>112</v>
      </c>
      <c r="J119" s="7" t="s">
        <v>151</v>
      </c>
    </row>
    <row r="120" spans="1:19" x14ac:dyDescent="0.25">
      <c r="A120" s="28">
        <v>1019</v>
      </c>
      <c r="B120" s="2" t="s">
        <v>11</v>
      </c>
      <c r="C120" s="28">
        <v>1980</v>
      </c>
      <c r="D120" s="2" t="s">
        <v>21</v>
      </c>
      <c r="E120" s="8">
        <v>25000</v>
      </c>
      <c r="F120" s="1" t="s">
        <v>41</v>
      </c>
      <c r="G120" s="12">
        <v>45339</v>
      </c>
      <c r="H120" s="1">
        <v>3</v>
      </c>
      <c r="I120" s="7" t="s">
        <v>112</v>
      </c>
      <c r="J120" s="7" t="s">
        <v>105</v>
      </c>
    </row>
    <row r="121" spans="1:19" x14ac:dyDescent="0.25">
      <c r="A121" s="28">
        <v>1049</v>
      </c>
      <c r="B121" s="2" t="s">
        <v>12</v>
      </c>
      <c r="C121" s="28">
        <v>1981</v>
      </c>
      <c r="D121" s="2" t="s">
        <v>19</v>
      </c>
      <c r="E121" s="8">
        <v>25000</v>
      </c>
      <c r="F121" s="1" t="s">
        <v>39</v>
      </c>
      <c r="G121" s="12">
        <v>43642</v>
      </c>
      <c r="H121" s="1">
        <v>5</v>
      </c>
      <c r="I121" s="7" t="s">
        <v>112</v>
      </c>
      <c r="J121" s="7" t="s">
        <v>105</v>
      </c>
    </row>
    <row r="122" spans="1:19" x14ac:dyDescent="0.25">
      <c r="A122" s="28">
        <v>1078</v>
      </c>
      <c r="B122" s="2" t="s">
        <v>12</v>
      </c>
      <c r="C122" s="29">
        <v>1988</v>
      </c>
      <c r="D122" s="2" t="s">
        <v>23</v>
      </c>
      <c r="E122" s="1">
        <v>25290</v>
      </c>
      <c r="F122" s="1" t="s">
        <v>38</v>
      </c>
      <c r="G122" s="12">
        <v>41754</v>
      </c>
      <c r="H122" s="1">
        <v>4</v>
      </c>
      <c r="I122" s="7" t="s">
        <v>114</v>
      </c>
      <c r="J122" s="7" t="s">
        <v>105</v>
      </c>
    </row>
    <row r="123" spans="1:19" x14ac:dyDescent="0.25">
      <c r="A123" s="28">
        <v>1079</v>
      </c>
      <c r="B123" s="2" t="s">
        <v>11</v>
      </c>
      <c r="C123" s="29">
        <v>1957</v>
      </c>
      <c r="D123" s="2" t="s">
        <v>21</v>
      </c>
      <c r="E123" s="1">
        <v>25383</v>
      </c>
      <c r="F123" s="1" t="s">
        <v>38</v>
      </c>
      <c r="G123" s="12">
        <v>41977</v>
      </c>
      <c r="H123" s="1">
        <v>6</v>
      </c>
      <c r="I123" s="7" t="s">
        <v>114</v>
      </c>
      <c r="J123" s="7" t="s">
        <v>105</v>
      </c>
    </row>
    <row r="124" spans="1:19" x14ac:dyDescent="0.25">
      <c r="A124" s="28">
        <v>1140</v>
      </c>
      <c r="B124" s="2" t="s">
        <v>11</v>
      </c>
      <c r="C124" s="29">
        <v>1971</v>
      </c>
      <c r="D124" s="2" t="s">
        <v>19</v>
      </c>
      <c r="E124" s="1">
        <v>25502</v>
      </c>
      <c r="F124" s="1" t="s">
        <v>40</v>
      </c>
      <c r="G124" s="12">
        <v>43006</v>
      </c>
      <c r="H124" s="1">
        <v>6</v>
      </c>
      <c r="I124" s="7" t="s">
        <v>114</v>
      </c>
      <c r="J124" s="7" t="s">
        <v>105</v>
      </c>
      <c r="L124" s="4" t="s">
        <v>25</v>
      </c>
      <c r="M124" t="s">
        <v>93</v>
      </c>
    </row>
    <row r="125" spans="1:19" x14ac:dyDescent="0.25">
      <c r="A125" s="28">
        <v>1070</v>
      </c>
      <c r="B125" s="2" t="s">
        <v>12</v>
      </c>
      <c r="C125" s="29">
        <v>1956</v>
      </c>
      <c r="D125" s="2" t="s">
        <v>23</v>
      </c>
      <c r="E125" s="1">
        <v>25723</v>
      </c>
      <c r="F125" s="1" t="s">
        <v>40</v>
      </c>
      <c r="G125" s="12">
        <v>41856</v>
      </c>
      <c r="H125" s="1">
        <v>6</v>
      </c>
      <c r="I125" s="7" t="s">
        <v>114</v>
      </c>
      <c r="J125" s="7" t="s">
        <v>105</v>
      </c>
      <c r="L125" s="5">
        <v>5228</v>
      </c>
      <c r="M125" s="25">
        <v>1</v>
      </c>
    </row>
    <row r="126" spans="1:19" x14ac:dyDescent="0.25">
      <c r="A126" s="28">
        <v>1057</v>
      </c>
      <c r="B126" s="2" t="s">
        <v>11</v>
      </c>
      <c r="C126" s="29">
        <v>1961</v>
      </c>
      <c r="D126" s="2" t="s">
        <v>22</v>
      </c>
      <c r="E126" s="1">
        <v>25826</v>
      </c>
      <c r="F126" s="1" t="s">
        <v>38</v>
      </c>
      <c r="G126" s="12">
        <v>44448</v>
      </c>
      <c r="H126" s="1">
        <v>6</v>
      </c>
      <c r="I126" s="7" t="s">
        <v>114</v>
      </c>
      <c r="J126" s="7" t="s">
        <v>105</v>
      </c>
      <c r="L126" s="5">
        <v>5371</v>
      </c>
      <c r="M126" s="25">
        <v>1</v>
      </c>
      <c r="R126" s="32">
        <f>P129/S126</f>
        <v>0.24</v>
      </c>
      <c r="S126">
        <v>150</v>
      </c>
    </row>
    <row r="127" spans="1:19" x14ac:dyDescent="0.25">
      <c r="A127" s="28">
        <v>1129</v>
      </c>
      <c r="B127" s="2" t="s">
        <v>11</v>
      </c>
      <c r="C127" s="29">
        <v>1996</v>
      </c>
      <c r="D127" s="2" t="s">
        <v>23</v>
      </c>
      <c r="E127" s="1">
        <v>25847</v>
      </c>
      <c r="F127" s="1" t="s">
        <v>38</v>
      </c>
      <c r="G127" s="12">
        <v>43866</v>
      </c>
      <c r="H127" s="1">
        <v>3</v>
      </c>
      <c r="I127" s="7" t="s">
        <v>114</v>
      </c>
      <c r="J127" s="7" t="s">
        <v>105</v>
      </c>
      <c r="L127" s="5">
        <v>5509</v>
      </c>
      <c r="M127" s="25">
        <v>1</v>
      </c>
      <c r="R127" s="32">
        <f>P132/S126</f>
        <v>0.22666666666666666</v>
      </c>
    </row>
    <row r="128" spans="1:19" x14ac:dyDescent="0.25">
      <c r="A128" s="28">
        <v>1101</v>
      </c>
      <c r="B128" s="2" t="s">
        <v>11</v>
      </c>
      <c r="C128" s="29">
        <v>1966</v>
      </c>
      <c r="D128" s="2" t="s">
        <v>19</v>
      </c>
      <c r="E128" s="1">
        <v>25869</v>
      </c>
      <c r="F128" s="1" t="s">
        <v>38</v>
      </c>
      <c r="G128" s="12">
        <v>42333</v>
      </c>
      <c r="H128" s="1">
        <v>4</v>
      </c>
      <c r="I128" s="7" t="s">
        <v>114</v>
      </c>
      <c r="J128" s="7" t="s">
        <v>105</v>
      </c>
      <c r="L128" s="5">
        <v>5614</v>
      </c>
      <c r="M128" s="25">
        <v>1</v>
      </c>
      <c r="O128" t="s">
        <v>108</v>
      </c>
      <c r="P128" s="26" t="s">
        <v>93</v>
      </c>
    </row>
    <row r="129" spans="1:16" x14ac:dyDescent="0.25">
      <c r="A129" s="28">
        <v>1031</v>
      </c>
      <c r="B129" s="2" t="s">
        <v>11</v>
      </c>
      <c r="C129" s="28">
        <v>1978</v>
      </c>
      <c r="D129" s="2" t="s">
        <v>22</v>
      </c>
      <c r="E129" s="8">
        <v>26000</v>
      </c>
      <c r="F129" s="1" t="s">
        <v>41</v>
      </c>
      <c r="G129" s="12">
        <v>42680</v>
      </c>
      <c r="H129" s="1">
        <v>3</v>
      </c>
      <c r="I129" s="7" t="s">
        <v>114</v>
      </c>
      <c r="J129" s="7" t="s">
        <v>105</v>
      </c>
      <c r="L129" s="5">
        <v>5745</v>
      </c>
      <c r="M129" s="25">
        <v>1</v>
      </c>
      <c r="O129" t="s">
        <v>109</v>
      </c>
      <c r="P129">
        <v>36</v>
      </c>
    </row>
    <row r="130" spans="1:16" x14ac:dyDescent="0.25">
      <c r="A130" s="28">
        <v>1052</v>
      </c>
      <c r="B130" s="2" t="s">
        <v>12</v>
      </c>
      <c r="C130" s="29">
        <v>1990</v>
      </c>
      <c r="D130" s="2" t="s">
        <v>20</v>
      </c>
      <c r="E130" s="1">
        <v>26040</v>
      </c>
      <c r="F130" s="1" t="s">
        <v>39</v>
      </c>
      <c r="G130" s="12">
        <v>44691</v>
      </c>
      <c r="H130" s="1">
        <v>3</v>
      </c>
      <c r="I130" s="7" t="s">
        <v>114</v>
      </c>
      <c r="J130" s="7" t="s">
        <v>105</v>
      </c>
      <c r="L130" s="5">
        <v>5910</v>
      </c>
      <c r="M130" s="25">
        <v>1</v>
      </c>
      <c r="O130" t="s">
        <v>110</v>
      </c>
      <c r="P130">
        <v>30</v>
      </c>
    </row>
    <row r="131" spans="1:16" x14ac:dyDescent="0.25">
      <c r="A131" s="28">
        <v>1084</v>
      </c>
      <c r="B131" s="2" t="s">
        <v>11</v>
      </c>
      <c r="C131" s="29">
        <v>1997</v>
      </c>
      <c r="D131" s="2" t="s">
        <v>21</v>
      </c>
      <c r="E131" s="1">
        <v>26286</v>
      </c>
      <c r="F131" s="1" t="s">
        <v>41</v>
      </c>
      <c r="G131" s="12">
        <v>43905</v>
      </c>
      <c r="H131" s="1">
        <v>3</v>
      </c>
      <c r="I131" s="7" t="s">
        <v>114</v>
      </c>
      <c r="J131" s="7" t="s">
        <v>105</v>
      </c>
      <c r="L131" s="5">
        <v>5970</v>
      </c>
      <c r="M131" s="25">
        <v>1</v>
      </c>
      <c r="O131" t="s">
        <v>111</v>
      </c>
      <c r="P131">
        <v>18</v>
      </c>
    </row>
    <row r="132" spans="1:16" x14ac:dyDescent="0.25">
      <c r="A132" s="28">
        <v>1076</v>
      </c>
      <c r="B132" s="2" t="s">
        <v>12</v>
      </c>
      <c r="C132" s="29">
        <v>1957</v>
      </c>
      <c r="D132" s="2" t="s">
        <v>23</v>
      </c>
      <c r="E132" s="1">
        <v>26342</v>
      </c>
      <c r="F132" s="1" t="s">
        <v>40</v>
      </c>
      <c r="G132" s="12">
        <v>42716</v>
      </c>
      <c r="H132" s="1">
        <v>3</v>
      </c>
      <c r="I132" s="7" t="s">
        <v>114</v>
      </c>
      <c r="J132" s="7" t="s">
        <v>105</v>
      </c>
      <c r="L132" s="5">
        <v>6000</v>
      </c>
      <c r="M132" s="25">
        <v>2</v>
      </c>
      <c r="O132" t="s">
        <v>112</v>
      </c>
      <c r="P132">
        <v>34</v>
      </c>
    </row>
    <row r="133" spans="1:16" x14ac:dyDescent="0.25">
      <c r="A133" s="28">
        <v>1116</v>
      </c>
      <c r="B133" s="2" t="s">
        <v>11</v>
      </c>
      <c r="C133" s="29">
        <v>1969</v>
      </c>
      <c r="D133" s="2" t="s">
        <v>23</v>
      </c>
      <c r="E133" s="1">
        <v>26496</v>
      </c>
      <c r="F133" s="1" t="s">
        <v>41</v>
      </c>
      <c r="G133" s="12">
        <v>43531</v>
      </c>
      <c r="H133" s="1">
        <v>5</v>
      </c>
      <c r="I133" s="7" t="s">
        <v>114</v>
      </c>
      <c r="J133" s="7" t="s">
        <v>105</v>
      </c>
      <c r="L133" s="5">
        <v>6148</v>
      </c>
      <c r="M133" s="25">
        <v>1</v>
      </c>
      <c r="O133" t="s">
        <v>114</v>
      </c>
      <c r="P133">
        <v>26</v>
      </c>
    </row>
    <row r="134" spans="1:16" x14ac:dyDescent="0.25">
      <c r="A134" s="28">
        <v>1067</v>
      </c>
      <c r="B134" s="2" t="s">
        <v>11</v>
      </c>
      <c r="C134" s="29">
        <v>1997</v>
      </c>
      <c r="D134" s="2" t="s">
        <v>19</v>
      </c>
      <c r="E134" s="1">
        <v>26588</v>
      </c>
      <c r="F134" s="1" t="s">
        <v>41</v>
      </c>
      <c r="G134" s="12">
        <v>42812</v>
      </c>
      <c r="H134" s="1">
        <v>5</v>
      </c>
      <c r="I134" s="7" t="s">
        <v>114</v>
      </c>
      <c r="J134" s="7" t="s">
        <v>105</v>
      </c>
      <c r="L134" s="5">
        <v>6226</v>
      </c>
      <c r="M134" s="25">
        <v>1</v>
      </c>
      <c r="O134" t="s">
        <v>113</v>
      </c>
      <c r="P134">
        <v>6</v>
      </c>
    </row>
    <row r="135" spans="1:16" x14ac:dyDescent="0.25">
      <c r="A135" s="28">
        <v>1083</v>
      </c>
      <c r="B135" s="2" t="s">
        <v>12</v>
      </c>
      <c r="C135" s="29">
        <v>1991</v>
      </c>
      <c r="D135" s="2" t="s">
        <v>20</v>
      </c>
      <c r="E135" s="1">
        <v>26729</v>
      </c>
      <c r="F135" s="1" t="s">
        <v>38</v>
      </c>
      <c r="G135" s="12">
        <v>42149</v>
      </c>
      <c r="H135" s="1">
        <v>3</v>
      </c>
      <c r="I135" s="7" t="s">
        <v>114</v>
      </c>
      <c r="J135" s="7" t="s">
        <v>105</v>
      </c>
      <c r="L135" s="5">
        <v>6438</v>
      </c>
      <c r="M135" s="25">
        <v>1</v>
      </c>
    </row>
    <row r="136" spans="1:16" x14ac:dyDescent="0.25">
      <c r="A136" s="28">
        <v>1126</v>
      </c>
      <c r="B136" s="2" t="s">
        <v>12</v>
      </c>
      <c r="C136" s="29">
        <v>1974</v>
      </c>
      <c r="D136" s="2" t="s">
        <v>21</v>
      </c>
      <c r="E136" s="1">
        <v>26801</v>
      </c>
      <c r="F136" s="1" t="s">
        <v>38</v>
      </c>
      <c r="G136" s="12">
        <v>41654</v>
      </c>
      <c r="H136" s="1">
        <v>4</v>
      </c>
      <c r="I136" s="7" t="s">
        <v>114</v>
      </c>
      <c r="J136" s="7" t="s">
        <v>105</v>
      </c>
      <c r="L136" s="5">
        <v>6625</v>
      </c>
      <c r="M136" s="25">
        <v>1</v>
      </c>
    </row>
    <row r="137" spans="1:16" x14ac:dyDescent="0.25">
      <c r="A137" s="28">
        <v>1102</v>
      </c>
      <c r="B137" s="2" t="s">
        <v>12</v>
      </c>
      <c r="C137" s="29">
        <v>1955</v>
      </c>
      <c r="D137" s="2" t="s">
        <v>22</v>
      </c>
      <c r="E137" s="1">
        <v>26865</v>
      </c>
      <c r="F137" s="1" t="s">
        <v>39</v>
      </c>
      <c r="G137" s="12">
        <v>44367</v>
      </c>
      <c r="H137" s="1">
        <v>6</v>
      </c>
      <c r="I137" s="7" t="s">
        <v>114</v>
      </c>
      <c r="J137" s="7" t="s">
        <v>105</v>
      </c>
      <c r="L137" s="5">
        <v>6715</v>
      </c>
      <c r="M137" s="25">
        <v>1</v>
      </c>
    </row>
    <row r="138" spans="1:16" x14ac:dyDescent="0.25">
      <c r="A138" s="28">
        <v>1037</v>
      </c>
      <c r="B138" s="2" t="s">
        <v>12</v>
      </c>
      <c r="C138" s="28">
        <v>1992</v>
      </c>
      <c r="D138" s="2" t="s">
        <v>19</v>
      </c>
      <c r="E138" s="8">
        <v>27000</v>
      </c>
      <c r="F138" s="1" t="s">
        <v>38</v>
      </c>
      <c r="G138" s="12">
        <v>42776</v>
      </c>
      <c r="H138" s="1">
        <v>6</v>
      </c>
      <c r="I138" s="7" t="s">
        <v>114</v>
      </c>
      <c r="J138" s="7" t="s">
        <v>105</v>
      </c>
      <c r="L138" s="5">
        <v>7000</v>
      </c>
      <c r="M138" s="25">
        <v>3</v>
      </c>
    </row>
    <row r="139" spans="1:16" x14ac:dyDescent="0.25">
      <c r="A139" s="28">
        <v>1112</v>
      </c>
      <c r="B139" s="2" t="s">
        <v>12</v>
      </c>
      <c r="C139" s="29">
        <v>1991</v>
      </c>
      <c r="D139" s="2" t="s">
        <v>19</v>
      </c>
      <c r="E139" s="1">
        <v>27408</v>
      </c>
      <c r="F139" s="1" t="s">
        <v>38</v>
      </c>
      <c r="G139" s="12">
        <v>41895</v>
      </c>
      <c r="H139" s="1">
        <v>3</v>
      </c>
      <c r="I139" s="7" t="s">
        <v>114</v>
      </c>
      <c r="J139" s="7" t="s">
        <v>105</v>
      </c>
      <c r="L139" s="5">
        <v>7192</v>
      </c>
      <c r="M139" s="25">
        <v>1</v>
      </c>
    </row>
    <row r="140" spans="1:16" x14ac:dyDescent="0.25">
      <c r="A140" s="28">
        <v>1099</v>
      </c>
      <c r="B140" s="2" t="s">
        <v>12</v>
      </c>
      <c r="C140" s="29">
        <v>1977</v>
      </c>
      <c r="D140" s="2" t="s">
        <v>22</v>
      </c>
      <c r="E140" s="1">
        <v>27723</v>
      </c>
      <c r="F140" s="1" t="s">
        <v>38</v>
      </c>
      <c r="G140" s="12">
        <v>44795</v>
      </c>
      <c r="H140" s="1">
        <v>4</v>
      </c>
      <c r="I140" s="7" t="s">
        <v>114</v>
      </c>
      <c r="J140" s="7" t="s">
        <v>105</v>
      </c>
      <c r="L140" s="5">
        <v>7354</v>
      </c>
      <c r="M140" s="25">
        <v>1</v>
      </c>
    </row>
    <row r="141" spans="1:16" x14ac:dyDescent="0.25">
      <c r="A141" s="28">
        <v>1058</v>
      </c>
      <c r="B141" s="2" t="s">
        <v>11</v>
      </c>
      <c r="C141" s="29">
        <v>1991</v>
      </c>
      <c r="D141" s="2" t="s">
        <v>21</v>
      </c>
      <c r="E141" s="1">
        <v>27872</v>
      </c>
      <c r="F141" s="1" t="s">
        <v>40</v>
      </c>
      <c r="G141" s="12">
        <v>42531</v>
      </c>
      <c r="H141" s="1">
        <v>5</v>
      </c>
      <c r="I141" s="7" t="s">
        <v>114</v>
      </c>
      <c r="J141" s="7" t="s">
        <v>106</v>
      </c>
      <c r="L141" s="5">
        <v>8000</v>
      </c>
      <c r="M141" s="25">
        <v>2</v>
      </c>
    </row>
    <row r="142" spans="1:16" x14ac:dyDescent="0.25">
      <c r="A142" s="28">
        <v>1111</v>
      </c>
      <c r="B142" s="2" t="s">
        <v>11</v>
      </c>
      <c r="C142" s="29">
        <v>1966</v>
      </c>
      <c r="D142" s="2" t="s">
        <v>22</v>
      </c>
      <c r="E142" s="1">
        <v>27972</v>
      </c>
      <c r="F142" s="1" t="s">
        <v>40</v>
      </c>
      <c r="G142" s="12">
        <v>44432</v>
      </c>
      <c r="H142" s="1">
        <v>4</v>
      </c>
      <c r="I142" s="7" t="s">
        <v>114</v>
      </c>
      <c r="J142" s="7" t="s">
        <v>106</v>
      </c>
      <c r="L142" s="5">
        <v>8001</v>
      </c>
      <c r="M142" s="25">
        <v>1</v>
      </c>
    </row>
    <row r="143" spans="1:16" x14ac:dyDescent="0.25">
      <c r="A143" s="28">
        <v>1006</v>
      </c>
      <c r="B143" s="2" t="s">
        <v>12</v>
      </c>
      <c r="C143" s="28">
        <v>1986</v>
      </c>
      <c r="D143" s="2" t="s">
        <v>22</v>
      </c>
      <c r="E143" s="8">
        <v>29000</v>
      </c>
      <c r="F143" s="1" t="s">
        <v>38</v>
      </c>
      <c r="G143" s="12">
        <v>45369</v>
      </c>
      <c r="H143" s="1">
        <v>5</v>
      </c>
      <c r="I143" s="7" t="s">
        <v>114</v>
      </c>
      <c r="J143" s="7" t="s">
        <v>106</v>
      </c>
      <c r="L143" s="5">
        <v>8168</v>
      </c>
      <c r="M143" s="25">
        <v>1</v>
      </c>
    </row>
    <row r="144" spans="1:16" x14ac:dyDescent="0.25">
      <c r="A144" s="28">
        <v>1038</v>
      </c>
      <c r="B144" s="2" t="s">
        <v>11</v>
      </c>
      <c r="C144" s="28">
        <v>1987</v>
      </c>
      <c r="D144" s="2" t="s">
        <v>19</v>
      </c>
      <c r="E144" s="8">
        <v>29000</v>
      </c>
      <c r="F144" s="1" t="s">
        <v>38</v>
      </c>
      <c r="G144" s="12">
        <v>45072</v>
      </c>
      <c r="H144" s="1">
        <v>5</v>
      </c>
      <c r="I144" s="7" t="s">
        <v>114</v>
      </c>
      <c r="J144" s="7" t="s">
        <v>106</v>
      </c>
      <c r="L144" s="5">
        <v>8532</v>
      </c>
      <c r="M144" s="25">
        <v>1</v>
      </c>
    </row>
    <row r="145" spans="1:13" x14ac:dyDescent="0.25">
      <c r="A145" s="28">
        <v>1011</v>
      </c>
      <c r="B145" s="2" t="s">
        <v>12</v>
      </c>
      <c r="C145" s="28">
        <v>1988</v>
      </c>
      <c r="D145" s="2" t="s">
        <v>21</v>
      </c>
      <c r="E145" s="8">
        <v>30000</v>
      </c>
      <c r="F145" s="1" t="s">
        <v>40</v>
      </c>
      <c r="G145" s="12">
        <v>43117</v>
      </c>
      <c r="H145" s="1">
        <v>6</v>
      </c>
      <c r="I145" s="7" t="s">
        <v>114</v>
      </c>
      <c r="J145" s="7" t="s">
        <v>106</v>
      </c>
      <c r="L145" s="5">
        <v>8906</v>
      </c>
      <c r="M145" s="25">
        <v>1</v>
      </c>
    </row>
    <row r="146" spans="1:13" x14ac:dyDescent="0.25">
      <c r="A146" s="28">
        <v>1023</v>
      </c>
      <c r="B146" s="2" t="s">
        <v>11</v>
      </c>
      <c r="C146" s="28">
        <v>1993</v>
      </c>
      <c r="D146" s="2" t="s">
        <v>20</v>
      </c>
      <c r="E146" s="8">
        <v>30000</v>
      </c>
      <c r="F146" s="1" t="s">
        <v>40</v>
      </c>
      <c r="G146" s="12">
        <v>43006</v>
      </c>
      <c r="H146" s="1">
        <v>6</v>
      </c>
      <c r="I146" s="7" t="s">
        <v>114</v>
      </c>
      <c r="J146" s="7" t="s">
        <v>106</v>
      </c>
      <c r="L146" s="5">
        <v>9000</v>
      </c>
      <c r="M146" s="25">
        <v>3</v>
      </c>
    </row>
    <row r="147" spans="1:13" x14ac:dyDescent="0.25">
      <c r="A147" s="28">
        <v>1003</v>
      </c>
      <c r="B147" s="2" t="s">
        <v>11</v>
      </c>
      <c r="C147" s="28">
        <v>1995</v>
      </c>
      <c r="D147" s="2" t="s">
        <v>19</v>
      </c>
      <c r="E147" s="8">
        <v>30000</v>
      </c>
      <c r="F147" s="1" t="s">
        <v>41</v>
      </c>
      <c r="G147" s="12">
        <v>41662</v>
      </c>
      <c r="H147" s="1">
        <v>4</v>
      </c>
      <c r="I147" s="7" t="s">
        <v>114</v>
      </c>
      <c r="J147" s="7" t="s">
        <v>106</v>
      </c>
      <c r="L147" s="5">
        <v>9344</v>
      </c>
      <c r="M147" s="25">
        <v>1</v>
      </c>
    </row>
    <row r="148" spans="1:13" x14ac:dyDescent="0.25">
      <c r="A148" s="28">
        <v>1042</v>
      </c>
      <c r="B148" s="2" t="s">
        <v>11</v>
      </c>
      <c r="C148" s="28">
        <v>1985</v>
      </c>
      <c r="D148" s="2" t="s">
        <v>19</v>
      </c>
      <c r="E148" s="8">
        <v>31000</v>
      </c>
      <c r="F148" s="1" t="s">
        <v>38</v>
      </c>
      <c r="G148" s="12">
        <v>42533</v>
      </c>
      <c r="H148" s="1">
        <v>6</v>
      </c>
      <c r="I148" s="7" t="s">
        <v>113</v>
      </c>
      <c r="J148" s="7" t="s">
        <v>106</v>
      </c>
      <c r="L148" s="5">
        <v>9455</v>
      </c>
      <c r="M148" s="25">
        <v>1</v>
      </c>
    </row>
    <row r="149" spans="1:13" x14ac:dyDescent="0.25">
      <c r="A149" s="28">
        <v>1030</v>
      </c>
      <c r="B149" s="2" t="s">
        <v>12</v>
      </c>
      <c r="C149" s="28">
        <v>1990</v>
      </c>
      <c r="D149" s="2" t="s">
        <v>19</v>
      </c>
      <c r="E149" s="8">
        <v>32000</v>
      </c>
      <c r="F149" s="1" t="s">
        <v>38</v>
      </c>
      <c r="G149" s="12">
        <v>42454</v>
      </c>
      <c r="H149" s="1">
        <v>3</v>
      </c>
      <c r="I149" s="7" t="s">
        <v>113</v>
      </c>
      <c r="J149" s="7" t="s">
        <v>106</v>
      </c>
      <c r="L149" s="5">
        <v>9549</v>
      </c>
      <c r="M149" s="25">
        <v>1</v>
      </c>
    </row>
    <row r="150" spans="1:13" x14ac:dyDescent="0.25">
      <c r="A150" s="28">
        <v>1005</v>
      </c>
      <c r="B150" s="2" t="s">
        <v>12</v>
      </c>
      <c r="C150" s="28">
        <v>1993</v>
      </c>
      <c r="D150" s="2" t="s">
        <v>23</v>
      </c>
      <c r="E150" s="8">
        <v>32000</v>
      </c>
      <c r="F150" s="1" t="s">
        <v>39</v>
      </c>
      <c r="G150" s="12">
        <v>42016</v>
      </c>
      <c r="H150" s="1">
        <v>4</v>
      </c>
      <c r="I150" s="7" t="s">
        <v>113</v>
      </c>
      <c r="J150" s="7" t="s">
        <v>106</v>
      </c>
      <c r="L150" s="5">
        <v>10000</v>
      </c>
      <c r="M150" s="25">
        <v>5</v>
      </c>
    </row>
    <row r="151" spans="1:13" x14ac:dyDescent="0.25">
      <c r="A151" s="28">
        <v>1015</v>
      </c>
      <c r="B151" s="2" t="s">
        <v>12</v>
      </c>
      <c r="C151" s="28">
        <v>1998</v>
      </c>
      <c r="D151" s="2" t="s">
        <v>20</v>
      </c>
      <c r="E151" s="8">
        <v>32000</v>
      </c>
      <c r="F151" s="1" t="s">
        <v>38</v>
      </c>
      <c r="G151" s="12">
        <v>43577</v>
      </c>
      <c r="H151" s="1">
        <v>3</v>
      </c>
      <c r="I151" s="7" t="s">
        <v>113</v>
      </c>
      <c r="J151" s="7" t="s">
        <v>106</v>
      </c>
      <c r="L151" s="5">
        <v>10221</v>
      </c>
      <c r="M151" s="25">
        <v>1</v>
      </c>
    </row>
    <row r="152" spans="1:13" x14ac:dyDescent="0.25">
      <c r="A152" s="28">
        <v>1001</v>
      </c>
      <c r="B152" s="2" t="s">
        <v>11</v>
      </c>
      <c r="C152" s="28">
        <v>1979</v>
      </c>
      <c r="D152" s="2" t="s">
        <v>22</v>
      </c>
      <c r="E152" s="8">
        <v>33000</v>
      </c>
      <c r="F152" s="1" t="s">
        <v>41</v>
      </c>
      <c r="G152" s="12">
        <v>45321</v>
      </c>
      <c r="H152" s="1">
        <v>4</v>
      </c>
      <c r="I152" s="7" t="s">
        <v>113</v>
      </c>
      <c r="J152" s="7" t="s">
        <v>106</v>
      </c>
      <c r="L152" s="5">
        <v>10233</v>
      </c>
      <c r="M152" s="25">
        <v>1</v>
      </c>
    </row>
    <row r="153" spans="1:13" x14ac:dyDescent="0.25">
      <c r="A153" s="28">
        <v>1021</v>
      </c>
      <c r="B153" s="2" t="s">
        <v>11</v>
      </c>
      <c r="C153" s="28">
        <v>1996</v>
      </c>
      <c r="D153" s="2" t="s">
        <v>19</v>
      </c>
      <c r="E153" s="8">
        <v>34000</v>
      </c>
      <c r="F153" s="1" t="s">
        <v>39</v>
      </c>
      <c r="G153" s="12">
        <v>44527</v>
      </c>
      <c r="H153" s="1">
        <v>4</v>
      </c>
      <c r="I153" s="7" t="s">
        <v>113</v>
      </c>
      <c r="J153" s="7" t="s">
        <v>106</v>
      </c>
      <c r="L153" s="5">
        <v>10764</v>
      </c>
      <c r="M153" s="25">
        <v>1</v>
      </c>
    </row>
    <row r="154" spans="1:13" x14ac:dyDescent="0.25">
      <c r="L154" s="5">
        <v>10955</v>
      </c>
      <c r="M154" s="25">
        <v>1</v>
      </c>
    </row>
    <row r="155" spans="1:13" x14ac:dyDescent="0.25">
      <c r="L155" s="5">
        <v>11000</v>
      </c>
      <c r="M155" s="25">
        <v>2</v>
      </c>
    </row>
    <row r="156" spans="1:13" x14ac:dyDescent="0.25">
      <c r="L156" s="5">
        <v>11144</v>
      </c>
      <c r="M156" s="25">
        <v>1</v>
      </c>
    </row>
    <row r="157" spans="1:13" x14ac:dyDescent="0.25">
      <c r="L157" s="5">
        <v>11195</v>
      </c>
      <c r="M157" s="25">
        <v>1</v>
      </c>
    </row>
    <row r="158" spans="1:13" x14ac:dyDescent="0.25">
      <c r="L158" s="5">
        <v>11221</v>
      </c>
      <c r="M158" s="25">
        <v>1</v>
      </c>
    </row>
    <row r="159" spans="1:13" x14ac:dyDescent="0.25">
      <c r="L159" s="5">
        <v>11258</v>
      </c>
      <c r="M159" s="25">
        <v>1</v>
      </c>
    </row>
    <row r="160" spans="1:13" x14ac:dyDescent="0.25">
      <c r="L160" s="5">
        <v>11736</v>
      </c>
      <c r="M160" s="25">
        <v>1</v>
      </c>
    </row>
    <row r="161" spans="12:13" x14ac:dyDescent="0.25">
      <c r="L161" s="5">
        <v>11812</v>
      </c>
      <c r="M161" s="25">
        <v>1</v>
      </c>
    </row>
    <row r="162" spans="12:13" x14ac:dyDescent="0.25">
      <c r="L162" s="5">
        <v>12000</v>
      </c>
      <c r="M162" s="25">
        <v>1</v>
      </c>
    </row>
    <row r="163" spans="12:13" x14ac:dyDescent="0.25">
      <c r="L163" s="5">
        <v>12323</v>
      </c>
      <c r="M163" s="25">
        <v>1</v>
      </c>
    </row>
    <row r="164" spans="12:13" x14ac:dyDescent="0.25">
      <c r="L164" s="5">
        <v>12551</v>
      </c>
      <c r="M164" s="25">
        <v>1</v>
      </c>
    </row>
    <row r="165" spans="12:13" x14ac:dyDescent="0.25">
      <c r="L165" s="5">
        <v>13171</v>
      </c>
      <c r="M165" s="25">
        <v>1</v>
      </c>
    </row>
    <row r="166" spans="12:13" x14ac:dyDescent="0.25">
      <c r="L166" s="5">
        <v>13460</v>
      </c>
      <c r="M166" s="25">
        <v>1</v>
      </c>
    </row>
    <row r="167" spans="12:13" x14ac:dyDescent="0.25">
      <c r="L167" s="5">
        <v>13490</v>
      </c>
      <c r="M167" s="25">
        <v>1</v>
      </c>
    </row>
    <row r="168" spans="12:13" x14ac:dyDescent="0.25">
      <c r="L168" s="5">
        <v>13837</v>
      </c>
      <c r="M168" s="25">
        <v>1</v>
      </c>
    </row>
    <row r="169" spans="12:13" x14ac:dyDescent="0.25">
      <c r="L169" s="5">
        <v>13935</v>
      </c>
      <c r="M169" s="25">
        <v>1</v>
      </c>
    </row>
    <row r="170" spans="12:13" x14ac:dyDescent="0.25">
      <c r="L170" s="5">
        <v>14000</v>
      </c>
      <c r="M170" s="25">
        <v>1</v>
      </c>
    </row>
    <row r="171" spans="12:13" x14ac:dyDescent="0.25">
      <c r="L171" s="5">
        <v>14214</v>
      </c>
      <c r="M171" s="25">
        <v>1</v>
      </c>
    </row>
    <row r="172" spans="12:13" x14ac:dyDescent="0.25">
      <c r="L172" s="5">
        <v>14331</v>
      </c>
      <c r="M172" s="25">
        <v>1</v>
      </c>
    </row>
    <row r="173" spans="12:13" x14ac:dyDescent="0.25">
      <c r="L173" s="5">
        <v>14556</v>
      </c>
      <c r="M173" s="25">
        <v>1</v>
      </c>
    </row>
    <row r="174" spans="12:13" x14ac:dyDescent="0.25">
      <c r="L174" s="5">
        <v>14687</v>
      </c>
      <c r="M174" s="25">
        <v>1</v>
      </c>
    </row>
    <row r="175" spans="12:13" x14ac:dyDescent="0.25">
      <c r="L175" s="5">
        <v>14745</v>
      </c>
      <c r="M175" s="25">
        <v>1</v>
      </c>
    </row>
    <row r="176" spans="12:13" x14ac:dyDescent="0.25">
      <c r="L176" s="5">
        <v>14802</v>
      </c>
      <c r="M176" s="25">
        <v>1</v>
      </c>
    </row>
    <row r="177" spans="12:13" x14ac:dyDescent="0.25">
      <c r="L177" s="5">
        <v>14937</v>
      </c>
      <c r="M177" s="25">
        <v>1</v>
      </c>
    </row>
    <row r="178" spans="12:13" x14ac:dyDescent="0.25">
      <c r="L178" s="5">
        <v>15000</v>
      </c>
      <c r="M178" s="25">
        <v>2</v>
      </c>
    </row>
    <row r="179" spans="12:13" x14ac:dyDescent="0.25">
      <c r="L179" s="5">
        <v>15469</v>
      </c>
      <c r="M179" s="25">
        <v>1</v>
      </c>
    </row>
    <row r="180" spans="12:13" x14ac:dyDescent="0.25">
      <c r="L180" s="5">
        <v>15742</v>
      </c>
      <c r="M180" s="25">
        <v>1</v>
      </c>
    </row>
    <row r="181" spans="12:13" x14ac:dyDescent="0.25">
      <c r="L181" s="5">
        <v>16135</v>
      </c>
      <c r="M181" s="25">
        <v>2</v>
      </c>
    </row>
    <row r="182" spans="12:13" x14ac:dyDescent="0.25">
      <c r="L182" s="5">
        <v>16277</v>
      </c>
      <c r="M182" s="25">
        <v>1</v>
      </c>
    </row>
    <row r="183" spans="12:13" x14ac:dyDescent="0.25">
      <c r="L183" s="5">
        <v>17454</v>
      </c>
      <c r="M183" s="25">
        <v>1</v>
      </c>
    </row>
    <row r="184" spans="12:13" x14ac:dyDescent="0.25">
      <c r="L184" s="5">
        <v>17534</v>
      </c>
      <c r="M184" s="25">
        <v>1</v>
      </c>
    </row>
    <row r="185" spans="12:13" x14ac:dyDescent="0.25">
      <c r="L185" s="5">
        <v>17612</v>
      </c>
      <c r="M185" s="25">
        <v>1</v>
      </c>
    </row>
    <row r="186" spans="12:13" x14ac:dyDescent="0.25">
      <c r="L186" s="5">
        <v>17863</v>
      </c>
      <c r="M186" s="25">
        <v>1</v>
      </c>
    </row>
    <row r="187" spans="12:13" x14ac:dyDescent="0.25">
      <c r="L187" s="5">
        <v>18090</v>
      </c>
      <c r="M187" s="25">
        <v>1</v>
      </c>
    </row>
    <row r="188" spans="12:13" x14ac:dyDescent="0.25">
      <c r="L188" s="5">
        <v>18609</v>
      </c>
      <c r="M188" s="25">
        <v>1</v>
      </c>
    </row>
    <row r="189" spans="12:13" x14ac:dyDescent="0.25">
      <c r="L189" s="5">
        <v>18877</v>
      </c>
      <c r="M189" s="25">
        <v>1</v>
      </c>
    </row>
    <row r="190" spans="12:13" x14ac:dyDescent="0.25">
      <c r="L190" s="5">
        <v>18895</v>
      </c>
      <c r="M190" s="25">
        <v>1</v>
      </c>
    </row>
    <row r="191" spans="12:13" x14ac:dyDescent="0.25">
      <c r="L191" s="5">
        <v>19000</v>
      </c>
      <c r="M191" s="25">
        <v>1</v>
      </c>
    </row>
    <row r="192" spans="12:13" x14ac:dyDescent="0.25">
      <c r="L192" s="5">
        <v>19071</v>
      </c>
      <c r="M192" s="25">
        <v>1</v>
      </c>
    </row>
    <row r="193" spans="12:13" x14ac:dyDescent="0.25">
      <c r="L193" s="5">
        <v>19599</v>
      </c>
      <c r="M193" s="25">
        <v>1</v>
      </c>
    </row>
    <row r="194" spans="12:13" x14ac:dyDescent="0.25">
      <c r="L194" s="5">
        <v>20000</v>
      </c>
      <c r="M194" s="25">
        <v>2</v>
      </c>
    </row>
    <row r="195" spans="12:13" x14ac:dyDescent="0.25">
      <c r="L195" s="5">
        <v>20132</v>
      </c>
      <c r="M195" s="25">
        <v>1</v>
      </c>
    </row>
    <row r="196" spans="12:13" x14ac:dyDescent="0.25">
      <c r="L196" s="5">
        <v>20610</v>
      </c>
      <c r="M196" s="25">
        <v>1</v>
      </c>
    </row>
    <row r="197" spans="12:13" x14ac:dyDescent="0.25">
      <c r="L197" s="5">
        <v>20659</v>
      </c>
      <c r="M197" s="25">
        <v>1</v>
      </c>
    </row>
    <row r="198" spans="12:13" x14ac:dyDescent="0.25">
      <c r="L198" s="5">
        <v>20748</v>
      </c>
      <c r="M198" s="25">
        <v>1</v>
      </c>
    </row>
    <row r="199" spans="12:13" x14ac:dyDescent="0.25">
      <c r="L199" s="5">
        <v>20831</v>
      </c>
      <c r="M199" s="25">
        <v>1</v>
      </c>
    </row>
    <row r="200" spans="12:13" x14ac:dyDescent="0.25">
      <c r="L200" s="5">
        <v>20891</v>
      </c>
      <c r="M200" s="25">
        <v>1</v>
      </c>
    </row>
    <row r="201" spans="12:13" x14ac:dyDescent="0.25">
      <c r="L201" s="5">
        <v>21027</v>
      </c>
      <c r="M201" s="25">
        <v>1</v>
      </c>
    </row>
    <row r="202" spans="12:13" x14ac:dyDescent="0.25">
      <c r="L202" s="5">
        <v>21117</v>
      </c>
      <c r="M202" s="25">
        <v>1</v>
      </c>
    </row>
    <row r="203" spans="12:13" x14ac:dyDescent="0.25">
      <c r="L203" s="5">
        <v>21228</v>
      </c>
      <c r="M203" s="25">
        <v>1</v>
      </c>
    </row>
    <row r="204" spans="12:13" x14ac:dyDescent="0.25">
      <c r="L204" s="5">
        <v>21938</v>
      </c>
      <c r="M204" s="25">
        <v>1</v>
      </c>
    </row>
    <row r="205" spans="12:13" x14ac:dyDescent="0.25">
      <c r="L205" s="5">
        <v>22000</v>
      </c>
      <c r="M205" s="25">
        <v>3</v>
      </c>
    </row>
    <row r="206" spans="12:13" x14ac:dyDescent="0.25">
      <c r="L206" s="5">
        <v>22130</v>
      </c>
      <c r="M206" s="25">
        <v>1</v>
      </c>
    </row>
    <row r="207" spans="12:13" x14ac:dyDescent="0.25">
      <c r="L207" s="5">
        <v>22208</v>
      </c>
      <c r="M207" s="25">
        <v>1</v>
      </c>
    </row>
    <row r="208" spans="12:13" x14ac:dyDescent="0.25">
      <c r="L208" s="5">
        <v>22245</v>
      </c>
      <c r="M208" s="25">
        <v>1</v>
      </c>
    </row>
    <row r="209" spans="12:13" x14ac:dyDescent="0.25">
      <c r="L209" s="5">
        <v>22499</v>
      </c>
      <c r="M209" s="25">
        <v>1</v>
      </c>
    </row>
    <row r="210" spans="12:13" x14ac:dyDescent="0.25">
      <c r="L210" s="5">
        <v>23000</v>
      </c>
      <c r="M210" s="25">
        <v>4</v>
      </c>
    </row>
    <row r="211" spans="12:13" x14ac:dyDescent="0.25">
      <c r="L211" s="5">
        <v>23234</v>
      </c>
      <c r="M211" s="25">
        <v>1</v>
      </c>
    </row>
    <row r="212" spans="12:13" x14ac:dyDescent="0.25">
      <c r="L212" s="5">
        <v>23813</v>
      </c>
      <c r="M212" s="25">
        <v>1</v>
      </c>
    </row>
    <row r="213" spans="12:13" x14ac:dyDescent="0.25">
      <c r="L213" s="5">
        <v>24000</v>
      </c>
      <c r="M213" s="25">
        <v>4</v>
      </c>
    </row>
    <row r="214" spans="12:13" x14ac:dyDescent="0.25">
      <c r="L214" s="5">
        <v>24025</v>
      </c>
      <c r="M214" s="25">
        <v>1</v>
      </c>
    </row>
    <row r="215" spans="12:13" x14ac:dyDescent="0.25">
      <c r="L215" s="5">
        <v>24079</v>
      </c>
      <c r="M215" s="25">
        <v>1</v>
      </c>
    </row>
    <row r="216" spans="12:13" x14ac:dyDescent="0.25">
      <c r="L216" s="5">
        <v>24430</v>
      </c>
      <c r="M216" s="25">
        <v>1</v>
      </c>
    </row>
    <row r="217" spans="12:13" x14ac:dyDescent="0.25">
      <c r="L217" s="5">
        <v>24608</v>
      </c>
      <c r="M217" s="25">
        <v>1</v>
      </c>
    </row>
    <row r="218" spans="12:13" x14ac:dyDescent="0.25">
      <c r="L218" s="5">
        <v>24888</v>
      </c>
      <c r="M218" s="25">
        <v>1</v>
      </c>
    </row>
    <row r="219" spans="12:13" x14ac:dyDescent="0.25">
      <c r="L219" s="5">
        <v>25000</v>
      </c>
      <c r="M219" s="25">
        <v>2</v>
      </c>
    </row>
    <row r="220" spans="12:13" x14ac:dyDescent="0.25">
      <c r="L220" s="5">
        <v>25290</v>
      </c>
      <c r="M220" s="25">
        <v>1</v>
      </c>
    </row>
    <row r="221" spans="12:13" x14ac:dyDescent="0.25">
      <c r="L221" s="5">
        <v>25383</v>
      </c>
      <c r="M221" s="25">
        <v>1</v>
      </c>
    </row>
    <row r="222" spans="12:13" x14ac:dyDescent="0.25">
      <c r="L222" s="5">
        <v>25502</v>
      </c>
      <c r="M222" s="25">
        <v>1</v>
      </c>
    </row>
    <row r="223" spans="12:13" x14ac:dyDescent="0.25">
      <c r="L223" s="5">
        <v>25723</v>
      </c>
      <c r="M223" s="25">
        <v>1</v>
      </c>
    </row>
    <row r="224" spans="12:13" x14ac:dyDescent="0.25">
      <c r="L224" s="5">
        <v>25826</v>
      </c>
      <c r="M224" s="25">
        <v>1</v>
      </c>
    </row>
    <row r="225" spans="12:13" x14ac:dyDescent="0.25">
      <c r="L225" s="5">
        <v>25847</v>
      </c>
      <c r="M225" s="25">
        <v>1</v>
      </c>
    </row>
    <row r="226" spans="12:13" x14ac:dyDescent="0.25">
      <c r="L226" s="5">
        <v>25869</v>
      </c>
      <c r="M226" s="25">
        <v>1</v>
      </c>
    </row>
    <row r="227" spans="12:13" x14ac:dyDescent="0.25">
      <c r="L227" s="5">
        <v>26000</v>
      </c>
      <c r="M227" s="25">
        <v>1</v>
      </c>
    </row>
    <row r="228" spans="12:13" x14ac:dyDescent="0.25">
      <c r="L228" s="5">
        <v>26040</v>
      </c>
      <c r="M228" s="25">
        <v>1</v>
      </c>
    </row>
    <row r="229" spans="12:13" x14ac:dyDescent="0.25">
      <c r="L229" s="5">
        <v>26286</v>
      </c>
      <c r="M229" s="25">
        <v>1</v>
      </c>
    </row>
    <row r="230" spans="12:13" x14ac:dyDescent="0.25">
      <c r="L230" s="5">
        <v>26342</v>
      </c>
      <c r="M230" s="25">
        <v>1</v>
      </c>
    </row>
    <row r="231" spans="12:13" x14ac:dyDescent="0.25">
      <c r="L231" s="5">
        <v>26496</v>
      </c>
      <c r="M231" s="25">
        <v>1</v>
      </c>
    </row>
    <row r="232" spans="12:13" x14ac:dyDescent="0.25">
      <c r="L232" s="5">
        <v>26588</v>
      </c>
      <c r="M232" s="25">
        <v>1</v>
      </c>
    </row>
    <row r="233" spans="12:13" x14ac:dyDescent="0.25">
      <c r="L233" s="5">
        <v>26729</v>
      </c>
      <c r="M233" s="25">
        <v>1</v>
      </c>
    </row>
    <row r="234" spans="12:13" x14ac:dyDescent="0.25">
      <c r="L234" s="5">
        <v>26801</v>
      </c>
      <c r="M234" s="25">
        <v>1</v>
      </c>
    </row>
    <row r="235" spans="12:13" x14ac:dyDescent="0.25">
      <c r="L235" s="5">
        <v>26865</v>
      </c>
      <c r="M235" s="25">
        <v>1</v>
      </c>
    </row>
    <row r="236" spans="12:13" x14ac:dyDescent="0.25">
      <c r="L236" s="5">
        <v>27000</v>
      </c>
      <c r="M236" s="25">
        <v>1</v>
      </c>
    </row>
    <row r="237" spans="12:13" x14ac:dyDescent="0.25">
      <c r="L237" s="5">
        <v>27408</v>
      </c>
      <c r="M237" s="25">
        <v>1</v>
      </c>
    </row>
    <row r="238" spans="12:13" x14ac:dyDescent="0.25">
      <c r="L238" s="5">
        <v>27723</v>
      </c>
      <c r="M238" s="25">
        <v>1</v>
      </c>
    </row>
    <row r="239" spans="12:13" x14ac:dyDescent="0.25">
      <c r="L239" s="5">
        <v>27872</v>
      </c>
      <c r="M239" s="25">
        <v>1</v>
      </c>
    </row>
    <row r="240" spans="12:13" x14ac:dyDescent="0.25">
      <c r="L240" s="5">
        <v>27972</v>
      </c>
      <c r="M240" s="25">
        <v>1</v>
      </c>
    </row>
    <row r="241" spans="12:13" x14ac:dyDescent="0.25">
      <c r="L241" s="5">
        <v>29000</v>
      </c>
      <c r="M241" s="25">
        <v>2</v>
      </c>
    </row>
    <row r="242" spans="12:13" x14ac:dyDescent="0.25">
      <c r="L242" s="5">
        <v>30000</v>
      </c>
      <c r="M242" s="25">
        <v>3</v>
      </c>
    </row>
    <row r="243" spans="12:13" x14ac:dyDescent="0.25">
      <c r="L243" s="5">
        <v>31000</v>
      </c>
      <c r="M243" s="25">
        <v>1</v>
      </c>
    </row>
    <row r="244" spans="12:13" x14ac:dyDescent="0.25">
      <c r="L244" s="5">
        <v>32000</v>
      </c>
      <c r="M244" s="25">
        <v>3</v>
      </c>
    </row>
    <row r="245" spans="12:13" x14ac:dyDescent="0.25">
      <c r="L245" s="5">
        <v>33000</v>
      </c>
      <c r="M245" s="25">
        <v>1</v>
      </c>
    </row>
    <row r="246" spans="12:13" x14ac:dyDescent="0.25">
      <c r="L246" s="5">
        <v>34000</v>
      </c>
      <c r="M246" s="25">
        <v>1</v>
      </c>
    </row>
    <row r="247" spans="12:13" x14ac:dyDescent="0.25">
      <c r="L247" s="5" t="s">
        <v>26</v>
      </c>
      <c r="M247" s="25">
        <v>150</v>
      </c>
    </row>
  </sheetData>
  <autoFilter ref="A3:H153" xr:uid="{3ABFA8B9-B84E-4107-888A-C775BC6D6A75}"/>
  <phoneticPr fontId="4" type="noConversion"/>
  <pageMargins left="0.7" right="0.7" top="0.75" bottom="0.75" header="0.3" footer="0.3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3B39-26ED-41C2-A4D6-D14FC87AC111}">
  <dimension ref="A3:AU3222"/>
  <sheetViews>
    <sheetView zoomScale="85" zoomScaleNormal="85" workbookViewId="0">
      <selection activeCell="G3" sqref="G3"/>
    </sheetView>
  </sheetViews>
  <sheetFormatPr defaultRowHeight="15" x14ac:dyDescent="0.25"/>
  <cols>
    <col min="1" max="1" width="14.5703125" bestFit="1" customWidth="1"/>
    <col min="2" max="2" width="12" bestFit="1" customWidth="1"/>
    <col min="3" max="3" width="20.28515625" bestFit="1" customWidth="1"/>
    <col min="4" max="4" width="18.28515625" bestFit="1" customWidth="1"/>
    <col min="5" max="5" width="12.140625" customWidth="1"/>
    <col min="6" max="6" width="14.140625" customWidth="1"/>
    <col min="7" max="7" width="19.42578125" customWidth="1"/>
    <col min="8" max="8" width="10" bestFit="1" customWidth="1"/>
    <col min="9" max="9" width="16.7109375" bestFit="1" customWidth="1"/>
    <col min="10" max="10" width="17.85546875" bestFit="1" customWidth="1"/>
    <col min="11" max="11" width="11.7109375" bestFit="1" customWidth="1"/>
    <col min="12" max="12" width="21.85546875" bestFit="1" customWidth="1"/>
    <col min="13" max="13" width="16.28515625" bestFit="1" customWidth="1"/>
    <col min="14" max="17" width="12.28515625" bestFit="1" customWidth="1"/>
    <col min="18" max="18" width="11.28515625" bestFit="1" customWidth="1"/>
    <col min="19" max="19" width="9.5703125" bestFit="1" customWidth="1"/>
    <col min="20" max="20" width="9" bestFit="1" customWidth="1"/>
    <col min="21" max="21" width="5.85546875" bestFit="1" customWidth="1"/>
    <col min="22" max="22" width="13.28515625" bestFit="1" customWidth="1"/>
    <col min="23" max="23" width="9.5703125" bestFit="1" customWidth="1"/>
    <col min="24" max="24" width="9" bestFit="1" customWidth="1"/>
    <col min="25" max="25" width="5.85546875" bestFit="1" customWidth="1"/>
    <col min="26" max="26" width="11.28515625" bestFit="1" customWidth="1"/>
    <col min="27" max="27" width="8.28515625" bestFit="1" customWidth="1"/>
    <col min="28" max="28" width="11.42578125" bestFit="1" customWidth="1"/>
    <col min="29" max="29" width="12" bestFit="1" customWidth="1"/>
    <col min="30" max="30" width="8.28515625" bestFit="1" customWidth="1"/>
    <col min="31" max="31" width="11.42578125" bestFit="1" customWidth="1"/>
    <col min="32" max="32" width="11.28515625" bestFit="1" customWidth="1"/>
    <col min="33" max="33" width="19.28515625" bestFit="1" customWidth="1"/>
    <col min="34" max="34" width="17.85546875" bestFit="1" customWidth="1"/>
    <col min="35" max="37" width="18.85546875" bestFit="1" customWidth="1"/>
    <col min="38" max="38" width="20.28515625" bestFit="1" customWidth="1"/>
    <col min="39" max="39" width="18.140625" bestFit="1" customWidth="1"/>
    <col min="40" max="41" width="20" bestFit="1" customWidth="1"/>
    <col min="42" max="42" width="20.28515625" bestFit="1" customWidth="1"/>
    <col min="43" max="44" width="17.42578125" bestFit="1" customWidth="1"/>
    <col min="45" max="45" width="17.85546875" bestFit="1" customWidth="1"/>
    <col min="46" max="46" width="19.28515625" bestFit="1" customWidth="1"/>
    <col min="47" max="48" width="18.85546875" bestFit="1" customWidth="1"/>
    <col min="49" max="49" width="19.28515625" bestFit="1" customWidth="1"/>
    <col min="50" max="51" width="17.85546875" bestFit="1" customWidth="1"/>
    <col min="52" max="52" width="18.85546875" bestFit="1" customWidth="1"/>
    <col min="53" max="53" width="19.28515625" bestFit="1" customWidth="1"/>
    <col min="54" max="54" width="17.42578125" bestFit="1" customWidth="1"/>
    <col min="55" max="55" width="18.5703125" bestFit="1" customWidth="1"/>
    <col min="56" max="58" width="18.85546875" bestFit="1" customWidth="1"/>
    <col min="59" max="59" width="19.28515625" bestFit="1" customWidth="1"/>
    <col min="60" max="60" width="17.85546875" bestFit="1" customWidth="1"/>
    <col min="61" max="61" width="19.28515625" bestFit="1" customWidth="1"/>
    <col min="62" max="62" width="18.85546875" bestFit="1" customWidth="1"/>
    <col min="63" max="63" width="18.5703125" bestFit="1" customWidth="1"/>
    <col min="64" max="64" width="19.140625" bestFit="1" customWidth="1"/>
    <col min="65" max="66" width="19.5703125" bestFit="1" customWidth="1"/>
    <col min="67" max="71" width="20" bestFit="1" customWidth="1"/>
    <col min="72" max="72" width="18.5703125" bestFit="1" customWidth="1"/>
    <col min="73" max="74" width="18.85546875" bestFit="1" customWidth="1"/>
    <col min="75" max="75" width="19.5703125" bestFit="1" customWidth="1"/>
    <col min="76" max="80" width="20" bestFit="1" customWidth="1"/>
    <col min="81" max="81" width="20.28515625" bestFit="1" customWidth="1"/>
    <col min="82" max="82" width="20" bestFit="1" customWidth="1"/>
    <col min="83" max="91" width="20.28515625" bestFit="1" customWidth="1"/>
    <col min="92" max="92" width="20" bestFit="1" customWidth="1"/>
    <col min="93" max="93" width="15" bestFit="1" customWidth="1"/>
  </cols>
  <sheetData>
    <row r="3" spans="1:41" ht="30" x14ac:dyDescent="0.25">
      <c r="A3" s="24" t="s">
        <v>10</v>
      </c>
      <c r="B3" s="24" t="s">
        <v>16</v>
      </c>
      <c r="C3" s="24" t="s">
        <v>15</v>
      </c>
      <c r="D3" s="24" t="s">
        <v>3</v>
      </c>
      <c r="E3" s="24" t="s">
        <v>45</v>
      </c>
      <c r="F3" s="24" t="s">
        <v>18</v>
      </c>
      <c r="G3" s="49" t="s">
        <v>1</v>
      </c>
      <c r="H3" s="49" t="s">
        <v>142</v>
      </c>
      <c r="I3" s="49" t="s">
        <v>108</v>
      </c>
      <c r="J3" s="49" t="s">
        <v>143</v>
      </c>
    </row>
    <row r="4" spans="1:41" x14ac:dyDescent="0.25">
      <c r="A4" s="28">
        <v>1001</v>
      </c>
      <c r="B4" s="2">
        <v>8209</v>
      </c>
      <c r="C4" s="2">
        <v>1625</v>
      </c>
      <c r="D4" s="2" t="s">
        <v>4</v>
      </c>
      <c r="E4" s="10">
        <v>44927</v>
      </c>
      <c r="F4" s="1">
        <v>2</v>
      </c>
      <c r="G4" t="s">
        <v>11</v>
      </c>
      <c r="H4" t="s">
        <v>41</v>
      </c>
      <c r="I4" t="s">
        <v>113</v>
      </c>
      <c r="J4" t="s">
        <v>106</v>
      </c>
    </row>
    <row r="5" spans="1:41" x14ac:dyDescent="0.25">
      <c r="A5" s="28">
        <v>1001</v>
      </c>
      <c r="B5" s="2">
        <v>8705</v>
      </c>
      <c r="C5" s="1">
        <v>496</v>
      </c>
      <c r="D5" s="2" t="s">
        <v>6</v>
      </c>
      <c r="E5" s="10">
        <v>44937</v>
      </c>
      <c r="F5" s="1">
        <v>3</v>
      </c>
      <c r="G5" t="s">
        <v>11</v>
      </c>
      <c r="H5" t="s">
        <v>41</v>
      </c>
      <c r="I5" t="s">
        <v>113</v>
      </c>
      <c r="J5" t="s">
        <v>106</v>
      </c>
    </row>
    <row r="6" spans="1:41" x14ac:dyDescent="0.25">
      <c r="A6" s="28">
        <v>1001</v>
      </c>
      <c r="B6" s="2">
        <v>8926</v>
      </c>
      <c r="C6" s="2">
        <v>221</v>
      </c>
      <c r="D6" s="2" t="s">
        <v>4</v>
      </c>
      <c r="E6" s="10">
        <v>44944</v>
      </c>
      <c r="F6" s="1">
        <v>1</v>
      </c>
      <c r="G6" t="s">
        <v>11</v>
      </c>
      <c r="H6" t="s">
        <v>41</v>
      </c>
      <c r="I6" t="s">
        <v>113</v>
      </c>
      <c r="J6" t="s">
        <v>106</v>
      </c>
      <c r="AK6" s="4" t="s">
        <v>134</v>
      </c>
      <c r="AL6" s="4" t="s">
        <v>78</v>
      </c>
    </row>
    <row r="7" spans="1:41" x14ac:dyDescent="0.25">
      <c r="A7" s="28">
        <v>1001</v>
      </c>
      <c r="B7" s="2">
        <v>7459</v>
      </c>
      <c r="C7" s="2">
        <v>-1467</v>
      </c>
      <c r="D7" s="2" t="s">
        <v>5</v>
      </c>
      <c r="E7" s="10">
        <v>44945</v>
      </c>
      <c r="F7" s="1">
        <v>2</v>
      </c>
      <c r="G7" t="s">
        <v>11</v>
      </c>
      <c r="H7" t="s">
        <v>41</v>
      </c>
      <c r="I7" t="s">
        <v>113</v>
      </c>
      <c r="J7" t="s">
        <v>106</v>
      </c>
      <c r="N7" s="28"/>
      <c r="O7" s="2"/>
      <c r="P7" s="2"/>
      <c r="Q7" s="2"/>
      <c r="R7" s="10"/>
      <c r="S7" s="2"/>
      <c r="AK7" s="4" t="s">
        <v>25</v>
      </c>
      <c r="AL7" t="s">
        <v>4</v>
      </c>
      <c r="AM7" t="s">
        <v>6</v>
      </c>
      <c r="AN7" t="s">
        <v>5</v>
      </c>
      <c r="AO7" t="s">
        <v>26</v>
      </c>
    </row>
    <row r="8" spans="1:41" x14ac:dyDescent="0.25">
      <c r="A8" s="28">
        <v>1001</v>
      </c>
      <c r="B8" s="2">
        <v>8496</v>
      </c>
      <c r="C8" s="1">
        <v>1037</v>
      </c>
      <c r="D8" s="2" t="s">
        <v>6</v>
      </c>
      <c r="E8" s="10">
        <v>44957</v>
      </c>
      <c r="F8" s="1">
        <v>1</v>
      </c>
      <c r="G8" t="s">
        <v>11</v>
      </c>
      <c r="H8" t="s">
        <v>41</v>
      </c>
      <c r="I8" t="s">
        <v>113</v>
      </c>
      <c r="J8" t="s">
        <v>106</v>
      </c>
      <c r="N8" s="28"/>
      <c r="O8" s="2"/>
      <c r="P8" s="2"/>
      <c r="Q8" s="2"/>
      <c r="R8" s="10"/>
      <c r="S8" s="1"/>
      <c r="Y8" s="4" t="s">
        <v>45</v>
      </c>
      <c r="Z8" t="s">
        <v>135</v>
      </c>
      <c r="AK8" s="36" t="s">
        <v>116</v>
      </c>
      <c r="AL8" s="37">
        <v>1200916</v>
      </c>
      <c r="AM8" s="37">
        <v>244851</v>
      </c>
      <c r="AN8" s="37">
        <v>-1220516</v>
      </c>
      <c r="AO8" s="37">
        <v>225251</v>
      </c>
    </row>
    <row r="9" spans="1:41" x14ac:dyDescent="0.25">
      <c r="A9" s="28">
        <v>1001</v>
      </c>
      <c r="B9" s="2">
        <v>9212</v>
      </c>
      <c r="C9" s="1">
        <v>716</v>
      </c>
      <c r="D9" s="2" t="s">
        <v>6</v>
      </c>
      <c r="E9" s="10">
        <v>45000</v>
      </c>
      <c r="F9" s="1">
        <v>2</v>
      </c>
      <c r="G9" t="s">
        <v>11</v>
      </c>
      <c r="H9" t="s">
        <v>41</v>
      </c>
      <c r="I9" t="s">
        <v>113</v>
      </c>
      <c r="J9" t="s">
        <v>106</v>
      </c>
      <c r="AK9" s="31" t="s">
        <v>118</v>
      </c>
      <c r="AL9" s="37">
        <v>96703</v>
      </c>
      <c r="AM9" s="37">
        <v>33769</v>
      </c>
      <c r="AN9" s="37">
        <v>-95418</v>
      </c>
      <c r="AO9" s="37">
        <v>35054</v>
      </c>
    </row>
    <row r="10" spans="1:41" x14ac:dyDescent="0.25">
      <c r="A10" s="28">
        <v>1001</v>
      </c>
      <c r="B10" s="2">
        <v>10799</v>
      </c>
      <c r="C10" s="2">
        <v>1587</v>
      </c>
      <c r="D10" s="2" t="s">
        <v>4</v>
      </c>
      <c r="E10" s="10">
        <v>45022</v>
      </c>
      <c r="F10" s="1">
        <v>5</v>
      </c>
      <c r="G10" t="s">
        <v>11</v>
      </c>
      <c r="H10" t="s">
        <v>41</v>
      </c>
      <c r="I10" t="s">
        <v>113</v>
      </c>
      <c r="J10" t="s">
        <v>106</v>
      </c>
      <c r="Y10" s="4" t="s">
        <v>134</v>
      </c>
      <c r="Z10" s="4" t="s">
        <v>78</v>
      </c>
      <c r="AK10" s="31" t="s">
        <v>119</v>
      </c>
      <c r="AL10" s="37">
        <v>69440</v>
      </c>
      <c r="AM10" s="37">
        <v>14410</v>
      </c>
      <c r="AN10" s="37">
        <v>-106242</v>
      </c>
      <c r="AO10" s="37">
        <v>-22392</v>
      </c>
    </row>
    <row r="11" spans="1:41" x14ac:dyDescent="0.25">
      <c r="A11" s="28">
        <v>1001</v>
      </c>
      <c r="B11" s="2">
        <v>14368</v>
      </c>
      <c r="C11" s="2">
        <v>3569</v>
      </c>
      <c r="D11" s="2" t="s">
        <v>4</v>
      </c>
      <c r="E11" s="10">
        <v>45026</v>
      </c>
      <c r="F11" s="1">
        <v>1</v>
      </c>
      <c r="G11" t="s">
        <v>11</v>
      </c>
      <c r="H11" t="s">
        <v>41</v>
      </c>
      <c r="I11" t="s">
        <v>113</v>
      </c>
      <c r="J11" t="s">
        <v>106</v>
      </c>
      <c r="Y11" s="4" t="s">
        <v>25</v>
      </c>
      <c r="Z11" t="s">
        <v>4</v>
      </c>
      <c r="AA11" t="s">
        <v>6</v>
      </c>
      <c r="AB11" t="s">
        <v>5</v>
      </c>
      <c r="AC11" t="s">
        <v>26</v>
      </c>
      <c r="AK11" s="31" t="s">
        <v>120</v>
      </c>
      <c r="AL11" s="37">
        <v>104200</v>
      </c>
      <c r="AM11" s="37">
        <v>21556</v>
      </c>
      <c r="AN11" s="37">
        <v>-99768</v>
      </c>
      <c r="AO11" s="37">
        <v>25988</v>
      </c>
    </row>
    <row r="12" spans="1:41" x14ac:dyDescent="0.25">
      <c r="A12" s="28">
        <v>1001</v>
      </c>
      <c r="B12" s="2">
        <v>18319</v>
      </c>
      <c r="C12" s="2">
        <v>3951</v>
      </c>
      <c r="D12" s="2" t="s">
        <v>4</v>
      </c>
      <c r="E12" s="10">
        <v>45027</v>
      </c>
      <c r="F12" s="1">
        <v>3</v>
      </c>
      <c r="G12" t="s">
        <v>11</v>
      </c>
      <c r="H12" t="s">
        <v>41</v>
      </c>
      <c r="I12" t="s">
        <v>113</v>
      </c>
      <c r="J12" t="s">
        <v>106</v>
      </c>
      <c r="M12" s="51" t="s">
        <v>154</v>
      </c>
      <c r="N12" s="51"/>
      <c r="O12" s="51"/>
      <c r="P12" s="51"/>
      <c r="Q12" s="51"/>
      <c r="Y12" s="5" t="s">
        <v>116</v>
      </c>
      <c r="Z12" s="37">
        <v>142742</v>
      </c>
      <c r="AA12" s="37">
        <v>20246</v>
      </c>
      <c r="AB12" s="37">
        <v>-76850</v>
      </c>
      <c r="AC12" s="37">
        <v>86138</v>
      </c>
      <c r="AK12" s="31" t="s">
        <v>122</v>
      </c>
      <c r="AL12" s="37">
        <v>124373</v>
      </c>
      <c r="AM12" s="37">
        <v>10555</v>
      </c>
      <c r="AN12" s="37">
        <v>-88216</v>
      </c>
      <c r="AO12" s="37">
        <v>46712</v>
      </c>
    </row>
    <row r="13" spans="1:41" x14ac:dyDescent="0.25">
      <c r="A13" s="28">
        <v>1001</v>
      </c>
      <c r="B13" s="2">
        <v>21339</v>
      </c>
      <c r="C13" s="2">
        <v>3020</v>
      </c>
      <c r="D13" s="2" t="s">
        <v>4</v>
      </c>
      <c r="E13" s="10">
        <v>45032</v>
      </c>
      <c r="F13" s="1">
        <v>5</v>
      </c>
      <c r="G13" t="s">
        <v>11</v>
      </c>
      <c r="H13" t="s">
        <v>41</v>
      </c>
      <c r="I13" t="s">
        <v>113</v>
      </c>
      <c r="J13" t="s">
        <v>106</v>
      </c>
      <c r="M13" s="4" t="s">
        <v>152</v>
      </c>
      <c r="N13" s="4" t="s">
        <v>78</v>
      </c>
      <c r="Y13" s="31" t="s">
        <v>117</v>
      </c>
      <c r="Z13" s="37">
        <v>56386</v>
      </c>
      <c r="AA13" s="37">
        <v>10120</v>
      </c>
      <c r="AB13" s="37">
        <v>-19763</v>
      </c>
      <c r="AC13" s="37">
        <v>46743</v>
      </c>
      <c r="AK13" s="31" t="s">
        <v>123</v>
      </c>
      <c r="AL13" s="37">
        <v>100858</v>
      </c>
      <c r="AM13" s="37">
        <v>20547</v>
      </c>
      <c r="AN13" s="37">
        <v>-101453</v>
      </c>
      <c r="AO13" s="37">
        <v>19952</v>
      </c>
    </row>
    <row r="14" spans="1:41" x14ac:dyDescent="0.25">
      <c r="A14" s="28">
        <v>1001</v>
      </c>
      <c r="B14" s="2">
        <v>16824</v>
      </c>
      <c r="C14" s="2">
        <v>-4515</v>
      </c>
      <c r="D14" s="2" t="s">
        <v>5</v>
      </c>
      <c r="E14" s="10">
        <v>45061</v>
      </c>
      <c r="F14" s="1">
        <v>4</v>
      </c>
      <c r="G14" t="s">
        <v>11</v>
      </c>
      <c r="H14" t="s">
        <v>41</v>
      </c>
      <c r="I14" t="s">
        <v>113</v>
      </c>
      <c r="J14" t="s">
        <v>106</v>
      </c>
      <c r="M14" s="4" t="s">
        <v>25</v>
      </c>
      <c r="N14" t="s">
        <v>155</v>
      </c>
      <c r="O14" t="s">
        <v>97</v>
      </c>
      <c r="P14" t="s">
        <v>26</v>
      </c>
      <c r="Y14" s="33" t="s">
        <v>120</v>
      </c>
      <c r="Z14" s="37">
        <v>56386</v>
      </c>
      <c r="AA14" s="37">
        <v>10120</v>
      </c>
      <c r="AB14" s="37">
        <v>-19763</v>
      </c>
      <c r="AC14" s="37">
        <v>46743</v>
      </c>
      <c r="AK14" s="31" t="s">
        <v>124</v>
      </c>
      <c r="AL14" s="37">
        <v>57465</v>
      </c>
      <c r="AM14" s="37">
        <v>28714</v>
      </c>
      <c r="AN14" s="37">
        <v>-113969</v>
      </c>
      <c r="AO14" s="37">
        <v>-27790</v>
      </c>
    </row>
    <row r="15" spans="1:41" x14ac:dyDescent="0.25">
      <c r="A15" s="28">
        <v>1001</v>
      </c>
      <c r="B15" s="2">
        <v>17780</v>
      </c>
      <c r="C15" s="2">
        <v>956</v>
      </c>
      <c r="D15" s="2" t="s">
        <v>4</v>
      </c>
      <c r="E15" s="10">
        <v>45081</v>
      </c>
      <c r="F15" s="1">
        <v>2</v>
      </c>
      <c r="G15" t="s">
        <v>11</v>
      </c>
      <c r="H15" t="s">
        <v>41</v>
      </c>
      <c r="I15" t="s">
        <v>113</v>
      </c>
      <c r="J15" t="s">
        <v>106</v>
      </c>
      <c r="M15" s="5" t="s">
        <v>4</v>
      </c>
      <c r="N15" s="25">
        <v>44</v>
      </c>
      <c r="O15" s="25">
        <v>35</v>
      </c>
      <c r="P15" s="25">
        <v>79</v>
      </c>
      <c r="Y15" s="31" t="s">
        <v>121</v>
      </c>
      <c r="Z15" s="37">
        <v>86356</v>
      </c>
      <c r="AA15" s="37">
        <v>10126</v>
      </c>
      <c r="AB15" s="37">
        <v>-57087</v>
      </c>
      <c r="AC15" s="37">
        <v>39395</v>
      </c>
      <c r="AK15" s="31" t="s">
        <v>126</v>
      </c>
      <c r="AL15" s="37">
        <v>158647</v>
      </c>
      <c r="AM15" s="37">
        <v>34550</v>
      </c>
      <c r="AN15" s="37">
        <v>-125630</v>
      </c>
      <c r="AO15" s="37">
        <v>67567</v>
      </c>
    </row>
    <row r="16" spans="1:41" x14ac:dyDescent="0.25">
      <c r="A16" s="28">
        <v>1001</v>
      </c>
      <c r="B16" s="2">
        <v>16753</v>
      </c>
      <c r="C16" s="2">
        <v>-1027</v>
      </c>
      <c r="D16" s="2" t="s">
        <v>5</v>
      </c>
      <c r="E16" s="10">
        <v>45084</v>
      </c>
      <c r="F16" s="1">
        <v>3</v>
      </c>
      <c r="G16" t="s">
        <v>11</v>
      </c>
      <c r="H16" t="s">
        <v>41</v>
      </c>
      <c r="I16" t="s">
        <v>113</v>
      </c>
      <c r="J16" t="s">
        <v>106</v>
      </c>
      <c r="M16" s="5" t="s">
        <v>6</v>
      </c>
      <c r="N16" s="25">
        <v>55</v>
      </c>
      <c r="O16" s="25">
        <v>40</v>
      </c>
      <c r="P16" s="25">
        <v>95</v>
      </c>
      <c r="Y16" s="33" t="s">
        <v>122</v>
      </c>
      <c r="Z16" s="37">
        <v>86356</v>
      </c>
      <c r="AA16" s="37">
        <v>10126</v>
      </c>
      <c r="AB16" s="37">
        <v>-57087</v>
      </c>
      <c r="AC16" s="37">
        <v>39395</v>
      </c>
      <c r="AK16" s="31" t="s">
        <v>127</v>
      </c>
      <c r="AL16" s="37">
        <v>85432</v>
      </c>
      <c r="AM16" s="37">
        <v>12313</v>
      </c>
      <c r="AN16" s="37">
        <v>-98854</v>
      </c>
      <c r="AO16" s="37">
        <v>-1109</v>
      </c>
    </row>
    <row r="17" spans="1:41" x14ac:dyDescent="0.25">
      <c r="A17" s="28">
        <v>1001</v>
      </c>
      <c r="B17" s="2">
        <v>18001</v>
      </c>
      <c r="C17" s="1">
        <v>1248</v>
      </c>
      <c r="D17" s="2" t="s">
        <v>6</v>
      </c>
      <c r="E17" s="10">
        <v>45093</v>
      </c>
      <c r="F17" s="1">
        <v>1</v>
      </c>
      <c r="G17" t="s">
        <v>11</v>
      </c>
      <c r="H17" t="s">
        <v>41</v>
      </c>
      <c r="I17" t="s">
        <v>113</v>
      </c>
      <c r="J17" t="s">
        <v>106</v>
      </c>
      <c r="M17" s="5" t="s">
        <v>5</v>
      </c>
      <c r="N17" s="25">
        <v>50</v>
      </c>
      <c r="O17" s="25">
        <v>44</v>
      </c>
      <c r="P17" s="25">
        <v>94</v>
      </c>
      <c r="Y17" s="5" t="s">
        <v>133</v>
      </c>
      <c r="Z17" s="37">
        <v>91412</v>
      </c>
      <c r="AA17" s="37">
        <v>18338</v>
      </c>
      <c r="AB17" s="37">
        <v>-80357</v>
      </c>
      <c r="AC17" s="37">
        <v>29393</v>
      </c>
      <c r="AK17" s="31" t="s">
        <v>128</v>
      </c>
      <c r="AL17" s="37">
        <v>91038</v>
      </c>
      <c r="AM17" s="37">
        <v>15131</v>
      </c>
      <c r="AN17" s="37">
        <v>-95532</v>
      </c>
      <c r="AO17" s="37">
        <v>10637</v>
      </c>
    </row>
    <row r="18" spans="1:41" x14ac:dyDescent="0.25">
      <c r="A18" s="28">
        <v>1001</v>
      </c>
      <c r="B18" s="2">
        <v>18051</v>
      </c>
      <c r="C18" s="1">
        <v>50</v>
      </c>
      <c r="D18" s="2" t="s">
        <v>6</v>
      </c>
      <c r="E18" s="10">
        <v>45106</v>
      </c>
      <c r="F18" s="1">
        <v>3</v>
      </c>
      <c r="G18" t="s">
        <v>11</v>
      </c>
      <c r="H18" t="s">
        <v>41</v>
      </c>
      <c r="I18" t="s">
        <v>113</v>
      </c>
      <c r="J18" t="s">
        <v>106</v>
      </c>
      <c r="M18" s="5" t="s">
        <v>26</v>
      </c>
      <c r="N18" s="25">
        <v>70</v>
      </c>
      <c r="O18" s="25">
        <v>57</v>
      </c>
      <c r="P18" s="25">
        <v>127</v>
      </c>
      <c r="S18" s="26"/>
      <c r="W18" s="26" t="s">
        <v>4</v>
      </c>
      <c r="X18" s="42" t="s">
        <v>136</v>
      </c>
      <c r="Y18" s="31" t="s">
        <v>117</v>
      </c>
      <c r="Z18" s="37">
        <v>65723</v>
      </c>
      <c r="AA18" s="37">
        <v>13922</v>
      </c>
      <c r="AB18" s="37">
        <v>-51666</v>
      </c>
      <c r="AC18" s="37">
        <v>27979</v>
      </c>
      <c r="AK18" s="31" t="s">
        <v>130</v>
      </c>
      <c r="AL18" s="37">
        <v>104853</v>
      </c>
      <c r="AM18" s="37">
        <v>19236</v>
      </c>
      <c r="AN18" s="37">
        <v>-101757</v>
      </c>
      <c r="AO18" s="37">
        <v>22332</v>
      </c>
    </row>
    <row r="19" spans="1:41" x14ac:dyDescent="0.25">
      <c r="A19" s="28">
        <v>1001</v>
      </c>
      <c r="B19" s="2">
        <v>15836</v>
      </c>
      <c r="C19" s="2">
        <v>-2215</v>
      </c>
      <c r="D19" s="2" t="s">
        <v>5</v>
      </c>
      <c r="E19" s="10">
        <v>45126</v>
      </c>
      <c r="F19" s="1">
        <v>4</v>
      </c>
      <c r="G19" t="s">
        <v>11</v>
      </c>
      <c r="H19" t="s">
        <v>41</v>
      </c>
      <c r="I19" t="s">
        <v>113</v>
      </c>
      <c r="J19" t="s">
        <v>106</v>
      </c>
      <c r="S19" s="39"/>
      <c r="T19" s="26" t="s">
        <v>25</v>
      </c>
      <c r="U19" s="26" t="s">
        <v>4</v>
      </c>
      <c r="V19" s="38" t="s">
        <v>133</v>
      </c>
      <c r="W19" s="39">
        <v>1246571</v>
      </c>
      <c r="X19" s="32">
        <f>(U20-W19)/U20*-1</f>
        <v>3.8016813832108157E-2</v>
      </c>
      <c r="Y19" s="33" t="s">
        <v>120</v>
      </c>
      <c r="Z19" s="37">
        <v>65723</v>
      </c>
      <c r="AA19" s="37">
        <v>13922</v>
      </c>
      <c r="AB19" s="37">
        <v>-51666</v>
      </c>
      <c r="AC19" s="37">
        <v>27979</v>
      </c>
      <c r="AK19" s="31" t="s">
        <v>131</v>
      </c>
      <c r="AL19" s="37">
        <v>106695</v>
      </c>
      <c r="AM19" s="37">
        <v>13469</v>
      </c>
      <c r="AN19" s="37">
        <v>-91750</v>
      </c>
      <c r="AO19" s="37">
        <v>28414</v>
      </c>
    </row>
    <row r="20" spans="1:41" x14ac:dyDescent="0.25">
      <c r="A20" s="28">
        <v>1001</v>
      </c>
      <c r="B20" s="2">
        <v>15604</v>
      </c>
      <c r="C20" s="2">
        <v>-232</v>
      </c>
      <c r="D20" s="2" t="s">
        <v>5</v>
      </c>
      <c r="E20" s="10">
        <v>45149</v>
      </c>
      <c r="F20" s="1">
        <v>5</v>
      </c>
      <c r="G20" t="s">
        <v>11</v>
      </c>
      <c r="H20" t="s">
        <v>41</v>
      </c>
      <c r="I20" t="s">
        <v>113</v>
      </c>
      <c r="J20" t="s">
        <v>106</v>
      </c>
      <c r="S20" s="37"/>
      <c r="T20" s="38" t="s">
        <v>116</v>
      </c>
      <c r="U20" s="39">
        <v>1200916</v>
      </c>
      <c r="V20" s="31" t="s">
        <v>118</v>
      </c>
      <c r="W20" s="37">
        <v>78998</v>
      </c>
      <c r="X20" s="32">
        <f>(U21-W20)/U21*-1</f>
        <v>-0.18308635719677777</v>
      </c>
      <c r="Y20" s="31" t="s">
        <v>121</v>
      </c>
      <c r="Z20" s="37">
        <v>25689</v>
      </c>
      <c r="AA20" s="37">
        <v>4416</v>
      </c>
      <c r="AB20" s="37">
        <v>-28691</v>
      </c>
      <c r="AC20" s="37">
        <v>1414</v>
      </c>
      <c r="AK20" s="31" t="s">
        <v>132</v>
      </c>
      <c r="AL20" s="37">
        <v>101212</v>
      </c>
      <c r="AM20" s="37">
        <v>20601</v>
      </c>
      <c r="AN20" s="37">
        <v>-101927</v>
      </c>
      <c r="AO20" s="37">
        <v>19886</v>
      </c>
    </row>
    <row r="21" spans="1:41" x14ac:dyDescent="0.25">
      <c r="A21" s="28">
        <v>1001</v>
      </c>
      <c r="B21" s="2">
        <v>18380</v>
      </c>
      <c r="C21" s="2">
        <v>2776</v>
      </c>
      <c r="D21" s="2" t="s">
        <v>4</v>
      </c>
      <c r="E21" s="10">
        <v>45150</v>
      </c>
      <c r="F21" s="1">
        <v>4</v>
      </c>
      <c r="G21" t="s">
        <v>11</v>
      </c>
      <c r="H21" t="s">
        <v>41</v>
      </c>
      <c r="I21" t="s">
        <v>113</v>
      </c>
      <c r="J21" t="s">
        <v>106</v>
      </c>
      <c r="S21" s="37"/>
      <c r="T21" s="31" t="s">
        <v>118</v>
      </c>
      <c r="U21" s="37">
        <v>96703</v>
      </c>
      <c r="V21" s="31" t="s">
        <v>119</v>
      </c>
      <c r="W21" s="37">
        <v>118397</v>
      </c>
      <c r="X21" s="32">
        <f>(U22-W21)/U22*-1</f>
        <v>0.70502592165898614</v>
      </c>
      <c r="Y21" s="33" t="s">
        <v>122</v>
      </c>
      <c r="Z21" s="37">
        <v>25689</v>
      </c>
      <c r="AA21" s="37">
        <v>4416</v>
      </c>
      <c r="AB21" s="37">
        <v>-28691</v>
      </c>
      <c r="AC21" s="37">
        <v>1414</v>
      </c>
      <c r="AK21" s="36" t="s">
        <v>133</v>
      </c>
      <c r="AL21" s="37">
        <v>1246571</v>
      </c>
      <c r="AM21" s="37">
        <v>215678</v>
      </c>
      <c r="AN21" s="37">
        <v>-1221239</v>
      </c>
      <c r="AO21" s="37">
        <v>241010</v>
      </c>
    </row>
    <row r="22" spans="1:41" x14ac:dyDescent="0.25">
      <c r="A22" s="28">
        <v>1001</v>
      </c>
      <c r="B22" s="2">
        <v>22728</v>
      </c>
      <c r="C22" s="2">
        <v>4348</v>
      </c>
      <c r="D22" s="2" t="s">
        <v>4</v>
      </c>
      <c r="E22" s="10">
        <v>45177</v>
      </c>
      <c r="F22" s="1">
        <v>5</v>
      </c>
      <c r="G22" t="s">
        <v>11</v>
      </c>
      <c r="H22" t="s">
        <v>41</v>
      </c>
      <c r="I22" t="s">
        <v>113</v>
      </c>
      <c r="J22" t="s">
        <v>106</v>
      </c>
      <c r="S22" s="37"/>
      <c r="T22" s="31" t="s">
        <v>119</v>
      </c>
      <c r="U22" s="37">
        <v>69440</v>
      </c>
      <c r="V22" s="31" t="s">
        <v>120</v>
      </c>
      <c r="W22" s="37">
        <v>88294</v>
      </c>
      <c r="X22" s="32">
        <f>(U23-W22)/U23*-1</f>
        <v>-0.15264875239923226</v>
      </c>
      <c r="Y22" s="36" t="s">
        <v>26</v>
      </c>
      <c r="Z22" s="37">
        <v>234154</v>
      </c>
      <c r="AA22" s="37">
        <v>38584</v>
      </c>
      <c r="AB22" s="37">
        <v>-157207</v>
      </c>
      <c r="AC22" s="37">
        <v>115531</v>
      </c>
      <c r="AK22" s="31" t="s">
        <v>118</v>
      </c>
      <c r="AL22" s="37">
        <v>78998</v>
      </c>
      <c r="AM22" s="37">
        <v>17677</v>
      </c>
      <c r="AN22" s="37">
        <v>-77152</v>
      </c>
      <c r="AO22" s="37">
        <v>19523</v>
      </c>
    </row>
    <row r="23" spans="1:41" x14ac:dyDescent="0.25">
      <c r="A23" s="28">
        <v>1001</v>
      </c>
      <c r="B23" s="2">
        <v>17795</v>
      </c>
      <c r="C23" s="2">
        <v>-4933</v>
      </c>
      <c r="D23" s="2" t="s">
        <v>5</v>
      </c>
      <c r="E23" s="10">
        <v>45191</v>
      </c>
      <c r="F23" s="1">
        <v>5</v>
      </c>
      <c r="G23" t="s">
        <v>11</v>
      </c>
      <c r="H23" t="s">
        <v>41</v>
      </c>
      <c r="I23" t="s">
        <v>113</v>
      </c>
      <c r="J23" t="s">
        <v>106</v>
      </c>
      <c r="S23" s="37"/>
      <c r="T23" s="31" t="s">
        <v>120</v>
      </c>
      <c r="U23" s="37">
        <v>104200</v>
      </c>
      <c r="V23" s="31" t="s">
        <v>122</v>
      </c>
      <c r="W23" s="37">
        <v>96862</v>
      </c>
      <c r="X23" s="32">
        <f>(U24-W23)/U24*-1</f>
        <v>-0.22119752679440072</v>
      </c>
      <c r="Z23" s="37"/>
      <c r="AA23" s="37"/>
      <c r="AB23" s="37"/>
      <c r="AK23" s="31" t="s">
        <v>119</v>
      </c>
      <c r="AL23" s="37">
        <v>118397</v>
      </c>
      <c r="AM23" s="37">
        <v>13180</v>
      </c>
      <c r="AN23" s="37">
        <v>-61615</v>
      </c>
      <c r="AO23" s="37">
        <v>69962</v>
      </c>
    </row>
    <row r="24" spans="1:41" x14ac:dyDescent="0.25">
      <c r="A24" s="28">
        <v>1001</v>
      </c>
      <c r="B24" s="2">
        <v>18305</v>
      </c>
      <c r="C24" s="1">
        <v>510</v>
      </c>
      <c r="D24" s="2" t="s">
        <v>6</v>
      </c>
      <c r="E24" s="10">
        <v>45217</v>
      </c>
      <c r="F24" s="1">
        <v>2</v>
      </c>
      <c r="G24" t="s">
        <v>11</v>
      </c>
      <c r="H24" t="s">
        <v>41</v>
      </c>
      <c r="I24" t="s">
        <v>113</v>
      </c>
      <c r="J24" t="s">
        <v>106</v>
      </c>
      <c r="S24" s="37"/>
      <c r="T24" s="31" t="s">
        <v>122</v>
      </c>
      <c r="U24" s="37">
        <v>124373</v>
      </c>
      <c r="V24" s="31" t="s">
        <v>123</v>
      </c>
      <c r="W24" s="37">
        <v>93536</v>
      </c>
      <c r="X24" s="32">
        <f>(U25-W24)/U25*-1</f>
        <v>-7.2597116738384662E-2</v>
      </c>
      <c r="Z24" s="37"/>
      <c r="AA24" s="37"/>
      <c r="AB24" s="37"/>
      <c r="AK24" s="31" t="s">
        <v>120</v>
      </c>
      <c r="AL24" s="37">
        <v>88294</v>
      </c>
      <c r="AM24" s="37">
        <v>17520</v>
      </c>
      <c r="AN24" s="37">
        <v>-77804</v>
      </c>
      <c r="AO24" s="37">
        <v>28010</v>
      </c>
    </row>
    <row r="25" spans="1:41" x14ac:dyDescent="0.25">
      <c r="A25" s="28">
        <v>1001</v>
      </c>
      <c r="B25" s="2">
        <v>19393</v>
      </c>
      <c r="C25" s="1">
        <v>1088</v>
      </c>
      <c r="D25" s="2" t="s">
        <v>6</v>
      </c>
      <c r="E25" s="10">
        <v>45219</v>
      </c>
      <c r="F25" s="1">
        <v>5</v>
      </c>
      <c r="G25" t="s">
        <v>11</v>
      </c>
      <c r="H25" t="s">
        <v>41</v>
      </c>
      <c r="I25" t="s">
        <v>113</v>
      </c>
      <c r="J25" t="s">
        <v>106</v>
      </c>
      <c r="S25" s="37"/>
      <c r="T25" s="31" t="s">
        <v>123</v>
      </c>
      <c r="U25" s="37">
        <v>100858</v>
      </c>
      <c r="V25" s="31" t="s">
        <v>124</v>
      </c>
      <c r="W25" s="37">
        <v>155965</v>
      </c>
      <c r="X25" s="32">
        <f>(U26-W25)/U26*-1</f>
        <v>1.7140868354650658</v>
      </c>
      <c r="Z25" s="37"/>
      <c r="AA25" s="37"/>
      <c r="AB25" s="37"/>
      <c r="AK25" s="31" t="s">
        <v>122</v>
      </c>
      <c r="AL25" s="37">
        <v>96862</v>
      </c>
      <c r="AM25" s="37">
        <v>22290</v>
      </c>
      <c r="AN25" s="37">
        <v>-121026</v>
      </c>
      <c r="AO25" s="37">
        <v>-1874</v>
      </c>
    </row>
    <row r="26" spans="1:41" x14ac:dyDescent="0.25">
      <c r="A26" s="28">
        <v>1001</v>
      </c>
      <c r="B26" s="2">
        <v>23425</v>
      </c>
      <c r="C26" s="2">
        <v>4032</v>
      </c>
      <c r="D26" s="2" t="s">
        <v>4</v>
      </c>
      <c r="E26" s="10">
        <v>45224</v>
      </c>
      <c r="F26" s="1">
        <v>3</v>
      </c>
      <c r="G26" t="s">
        <v>11</v>
      </c>
      <c r="H26" t="s">
        <v>41</v>
      </c>
      <c r="I26" t="s">
        <v>113</v>
      </c>
      <c r="J26" t="s">
        <v>106</v>
      </c>
      <c r="S26" s="37"/>
      <c r="T26" s="31" t="s">
        <v>124</v>
      </c>
      <c r="U26" s="37">
        <v>57465</v>
      </c>
      <c r="V26" s="31" t="s">
        <v>126</v>
      </c>
      <c r="W26" s="37">
        <v>97676</v>
      </c>
      <c r="X26" s="32">
        <f>(U27-W26)/U27*-1</f>
        <v>-0.3843186445378734</v>
      </c>
      <c r="Z26" s="37"/>
      <c r="AA26" s="37"/>
      <c r="AB26" s="37"/>
      <c r="AK26" s="31" t="s">
        <v>123</v>
      </c>
      <c r="AL26" s="37">
        <v>93536</v>
      </c>
      <c r="AM26" s="37">
        <v>31328</v>
      </c>
      <c r="AN26" s="37">
        <v>-77489</v>
      </c>
      <c r="AO26" s="37">
        <v>47375</v>
      </c>
    </row>
    <row r="27" spans="1:41" x14ac:dyDescent="0.25">
      <c r="A27" s="28">
        <v>1001</v>
      </c>
      <c r="B27" s="2">
        <v>24154</v>
      </c>
      <c r="C27" s="1">
        <v>729</v>
      </c>
      <c r="D27" s="2" t="s">
        <v>6</v>
      </c>
      <c r="E27" s="10">
        <v>45232</v>
      </c>
      <c r="F27" s="1">
        <v>2</v>
      </c>
      <c r="G27" t="s">
        <v>11</v>
      </c>
      <c r="H27" t="s">
        <v>41</v>
      </c>
      <c r="I27" t="s">
        <v>113</v>
      </c>
      <c r="J27" t="s">
        <v>106</v>
      </c>
      <c r="S27" s="37"/>
      <c r="T27" s="31" t="s">
        <v>126</v>
      </c>
      <c r="U27" s="37">
        <v>158647</v>
      </c>
      <c r="V27" s="31" t="s">
        <v>127</v>
      </c>
      <c r="W27" s="37">
        <v>103339</v>
      </c>
      <c r="X27" s="32">
        <f>(U28-W27)/U28*-1</f>
        <v>0.20960530012173426</v>
      </c>
      <c r="Z27" s="37"/>
      <c r="AA27" s="37"/>
      <c r="AB27" s="37"/>
      <c r="AK27" s="31" t="s">
        <v>124</v>
      </c>
      <c r="AL27" s="37">
        <v>155965</v>
      </c>
      <c r="AM27" s="37">
        <v>21327</v>
      </c>
      <c r="AN27" s="37">
        <v>-98548</v>
      </c>
      <c r="AO27" s="37">
        <v>78744</v>
      </c>
    </row>
    <row r="28" spans="1:41" x14ac:dyDescent="0.25">
      <c r="A28" s="28">
        <v>1001</v>
      </c>
      <c r="B28" s="2">
        <v>20061</v>
      </c>
      <c r="C28" s="2">
        <v>-4093</v>
      </c>
      <c r="D28" s="2" t="s">
        <v>5</v>
      </c>
      <c r="E28" s="10">
        <v>45238</v>
      </c>
      <c r="F28" s="1">
        <v>2</v>
      </c>
      <c r="G28" t="s">
        <v>11</v>
      </c>
      <c r="H28" t="s">
        <v>41</v>
      </c>
      <c r="I28" t="s">
        <v>113</v>
      </c>
      <c r="J28" t="s">
        <v>106</v>
      </c>
      <c r="S28" s="37"/>
      <c r="T28" s="31" t="s">
        <v>127</v>
      </c>
      <c r="U28" s="37">
        <v>85432</v>
      </c>
      <c r="V28" s="31" t="s">
        <v>128</v>
      </c>
      <c r="W28" s="37">
        <v>80594</v>
      </c>
      <c r="X28" s="32">
        <f>(U29-W28)/U29*-1</f>
        <v>-0.11472132516092182</v>
      </c>
      <c r="Z28" s="37"/>
      <c r="AA28" s="37"/>
      <c r="AB28" s="37"/>
      <c r="AK28" s="31" t="s">
        <v>126</v>
      </c>
      <c r="AL28" s="37">
        <v>97676</v>
      </c>
      <c r="AM28" s="37">
        <v>12986</v>
      </c>
      <c r="AN28" s="37">
        <v>-89055</v>
      </c>
      <c r="AO28" s="37">
        <v>21607</v>
      </c>
    </row>
    <row r="29" spans="1:41" x14ac:dyDescent="0.25">
      <c r="A29" s="28">
        <v>1001</v>
      </c>
      <c r="B29" s="2">
        <v>22812</v>
      </c>
      <c r="C29" s="2">
        <v>2751</v>
      </c>
      <c r="D29" s="2" t="s">
        <v>4</v>
      </c>
      <c r="E29" s="10">
        <v>45242</v>
      </c>
      <c r="F29" s="1">
        <v>2</v>
      </c>
      <c r="G29" t="s">
        <v>11</v>
      </c>
      <c r="H29" t="s">
        <v>41</v>
      </c>
      <c r="I29" t="s">
        <v>113</v>
      </c>
      <c r="J29" t="s">
        <v>106</v>
      </c>
      <c r="S29" s="37"/>
      <c r="T29" s="31" t="s">
        <v>128</v>
      </c>
      <c r="U29" s="37">
        <v>91038</v>
      </c>
      <c r="V29" s="31" t="s">
        <v>130</v>
      </c>
      <c r="W29" s="37">
        <v>93210</v>
      </c>
      <c r="X29" s="32">
        <f>(U30-W29)/U30*-1</f>
        <v>-0.11104117192641126</v>
      </c>
      <c r="Z29" s="37"/>
      <c r="AA29" s="37"/>
      <c r="AB29" s="37"/>
      <c r="AK29" s="31" t="s">
        <v>127</v>
      </c>
      <c r="AL29" s="37">
        <v>103339</v>
      </c>
      <c r="AM29" s="37">
        <v>26301</v>
      </c>
      <c r="AN29" s="37">
        <v>-76613</v>
      </c>
      <c r="AO29" s="37">
        <v>53027</v>
      </c>
    </row>
    <row r="30" spans="1:41" x14ac:dyDescent="0.25">
      <c r="A30" s="28">
        <v>1001</v>
      </c>
      <c r="B30" s="2">
        <v>22178</v>
      </c>
      <c r="C30" s="2">
        <v>-634</v>
      </c>
      <c r="D30" s="2" t="s">
        <v>5</v>
      </c>
      <c r="E30" s="10">
        <v>45279</v>
      </c>
      <c r="F30" s="1">
        <v>2</v>
      </c>
      <c r="G30" t="s">
        <v>11</v>
      </c>
      <c r="H30" t="s">
        <v>41</v>
      </c>
      <c r="I30" t="s">
        <v>113</v>
      </c>
      <c r="J30" t="s">
        <v>106</v>
      </c>
      <c r="S30" s="37"/>
      <c r="T30" s="31" t="s">
        <v>130</v>
      </c>
      <c r="U30" s="37">
        <v>104853</v>
      </c>
      <c r="V30" s="31" t="s">
        <v>131</v>
      </c>
      <c r="W30" s="37">
        <v>106609</v>
      </c>
      <c r="X30" s="32">
        <f>(U31-W30)/U31*-1</f>
        <v>-8.0603589671493514E-4</v>
      </c>
      <c r="Z30" s="37"/>
      <c r="AK30" s="31" t="s">
        <v>128</v>
      </c>
      <c r="AL30" s="37">
        <v>80594</v>
      </c>
      <c r="AM30" s="37">
        <v>20504</v>
      </c>
      <c r="AN30" s="37">
        <v>-109856</v>
      </c>
      <c r="AO30" s="37">
        <v>-8758</v>
      </c>
    </row>
    <row r="31" spans="1:41" x14ac:dyDescent="0.25">
      <c r="A31" s="28">
        <v>1001</v>
      </c>
      <c r="B31" s="2">
        <v>17458</v>
      </c>
      <c r="C31" s="2">
        <v>-4720</v>
      </c>
      <c r="D31" s="2" t="s">
        <v>5</v>
      </c>
      <c r="E31" s="10">
        <v>45290</v>
      </c>
      <c r="F31" s="1">
        <v>3</v>
      </c>
      <c r="G31" t="s">
        <v>11</v>
      </c>
      <c r="H31" t="s">
        <v>41</v>
      </c>
      <c r="I31" t="s">
        <v>113</v>
      </c>
      <c r="J31" t="s">
        <v>106</v>
      </c>
      <c r="S31" s="37"/>
      <c r="T31" s="31" t="s">
        <v>131</v>
      </c>
      <c r="U31" s="37">
        <v>106695</v>
      </c>
      <c r="V31" s="31" t="s">
        <v>132</v>
      </c>
      <c r="W31" s="37">
        <v>133091</v>
      </c>
      <c r="X31" s="32">
        <f>(U32-W31)/U32*-1</f>
        <v>0.314972532901237</v>
      </c>
      <c r="Z31" s="37"/>
      <c r="AK31" s="31" t="s">
        <v>130</v>
      </c>
      <c r="AL31" s="37">
        <v>93210</v>
      </c>
      <c r="AM31" s="37">
        <v>11293</v>
      </c>
      <c r="AN31" s="37">
        <v>-155900</v>
      </c>
      <c r="AO31" s="37">
        <v>-51397</v>
      </c>
    </row>
    <row r="32" spans="1:41" x14ac:dyDescent="0.25">
      <c r="A32" s="28">
        <v>1001</v>
      </c>
      <c r="B32" s="2">
        <v>17322</v>
      </c>
      <c r="C32" s="2">
        <v>-136</v>
      </c>
      <c r="D32" s="2" t="s">
        <v>5</v>
      </c>
      <c r="E32" s="10">
        <v>45307</v>
      </c>
      <c r="F32" s="1">
        <v>3</v>
      </c>
      <c r="G32" t="s">
        <v>11</v>
      </c>
      <c r="H32" t="s">
        <v>41</v>
      </c>
      <c r="I32" t="s">
        <v>113</v>
      </c>
      <c r="J32" t="s">
        <v>106</v>
      </c>
      <c r="T32" s="31" t="s">
        <v>132</v>
      </c>
      <c r="U32" s="37">
        <v>101212</v>
      </c>
      <c r="W32" s="32"/>
      <c r="AK32" s="31" t="s">
        <v>131</v>
      </c>
      <c r="AL32" s="37">
        <v>106609</v>
      </c>
      <c r="AM32" s="37">
        <v>13205</v>
      </c>
      <c r="AN32" s="37">
        <v>-163783</v>
      </c>
      <c r="AO32" s="37">
        <v>-43969</v>
      </c>
    </row>
    <row r="33" spans="1:47" x14ac:dyDescent="0.25">
      <c r="A33" s="28">
        <v>1001</v>
      </c>
      <c r="B33" s="2">
        <v>17536</v>
      </c>
      <c r="C33" s="1">
        <v>214</v>
      </c>
      <c r="D33" s="2" t="s">
        <v>6</v>
      </c>
      <c r="E33" s="10">
        <v>45317</v>
      </c>
      <c r="F33" s="1">
        <v>3</v>
      </c>
      <c r="G33" t="s">
        <v>11</v>
      </c>
      <c r="H33" t="s">
        <v>41</v>
      </c>
      <c r="I33" t="s">
        <v>113</v>
      </c>
      <c r="J33" t="s">
        <v>106</v>
      </c>
      <c r="AK33" s="31" t="s">
        <v>132</v>
      </c>
      <c r="AL33" s="37">
        <v>133091</v>
      </c>
      <c r="AM33" s="37">
        <v>8067</v>
      </c>
      <c r="AN33" s="37">
        <v>-112398</v>
      </c>
      <c r="AO33" s="37">
        <v>28760</v>
      </c>
    </row>
    <row r="34" spans="1:47" x14ac:dyDescent="0.25">
      <c r="A34" s="28">
        <v>1001</v>
      </c>
      <c r="B34" s="2">
        <v>20947</v>
      </c>
      <c r="C34" s="2">
        <v>3411</v>
      </c>
      <c r="D34" s="2" t="s">
        <v>4</v>
      </c>
      <c r="E34" s="10">
        <v>45325</v>
      </c>
      <c r="F34" s="1">
        <v>3</v>
      </c>
      <c r="G34" t="s">
        <v>11</v>
      </c>
      <c r="H34" t="s">
        <v>41</v>
      </c>
      <c r="I34" t="s">
        <v>113</v>
      </c>
      <c r="J34" t="s">
        <v>106</v>
      </c>
      <c r="AK34" s="36" t="s">
        <v>26</v>
      </c>
      <c r="AL34" s="37">
        <v>2447487</v>
      </c>
      <c r="AM34" s="37">
        <v>460529</v>
      </c>
      <c r="AN34" s="37">
        <v>-2441755</v>
      </c>
      <c r="AO34" s="37">
        <v>466261</v>
      </c>
    </row>
    <row r="35" spans="1:47" x14ac:dyDescent="0.25">
      <c r="A35" s="28">
        <v>1001</v>
      </c>
      <c r="B35" s="2">
        <v>23187</v>
      </c>
      <c r="C35" s="2">
        <v>2240</v>
      </c>
      <c r="D35" s="2" t="s">
        <v>4</v>
      </c>
      <c r="E35" s="10">
        <v>45330</v>
      </c>
      <c r="F35" s="1">
        <v>5</v>
      </c>
      <c r="G35" t="s">
        <v>11</v>
      </c>
      <c r="H35" t="s">
        <v>41</v>
      </c>
      <c r="I35" t="s">
        <v>113</v>
      </c>
      <c r="J35" t="s">
        <v>106</v>
      </c>
      <c r="M35" s="44"/>
    </row>
    <row r="36" spans="1:47" x14ac:dyDescent="0.25">
      <c r="A36" s="28">
        <v>1001</v>
      </c>
      <c r="B36" s="2">
        <v>21715</v>
      </c>
      <c r="C36" s="2">
        <v>-1472</v>
      </c>
      <c r="D36" s="2" t="s">
        <v>5</v>
      </c>
      <c r="E36" s="10">
        <v>45342</v>
      </c>
      <c r="F36" s="1">
        <v>3</v>
      </c>
      <c r="G36" t="s">
        <v>11</v>
      </c>
      <c r="H36" t="s">
        <v>41</v>
      </c>
      <c r="I36" t="s">
        <v>113</v>
      </c>
      <c r="J36" t="s">
        <v>106</v>
      </c>
      <c r="M36" s="4" t="s">
        <v>152</v>
      </c>
      <c r="N36" s="4" t="s">
        <v>78</v>
      </c>
    </row>
    <row r="37" spans="1:47" x14ac:dyDescent="0.25">
      <c r="A37" s="28">
        <v>1001</v>
      </c>
      <c r="B37" s="2">
        <v>17056</v>
      </c>
      <c r="C37" s="2">
        <v>-4659</v>
      </c>
      <c r="D37" s="2" t="s">
        <v>5</v>
      </c>
      <c r="E37" s="10">
        <v>45357</v>
      </c>
      <c r="F37" s="1">
        <v>3</v>
      </c>
      <c r="G37" t="s">
        <v>11</v>
      </c>
      <c r="H37" t="s">
        <v>41</v>
      </c>
      <c r="I37" t="s">
        <v>113</v>
      </c>
      <c r="J37" t="s">
        <v>106</v>
      </c>
      <c r="M37" s="4" t="s">
        <v>25</v>
      </c>
      <c r="N37" t="s">
        <v>4</v>
      </c>
      <c r="O37" t="s">
        <v>6</v>
      </c>
      <c r="P37" t="s">
        <v>5</v>
      </c>
      <c r="Q37" t="s">
        <v>26</v>
      </c>
    </row>
    <row r="38" spans="1:47" x14ac:dyDescent="0.25">
      <c r="A38" s="28">
        <v>1001</v>
      </c>
      <c r="B38" s="2">
        <v>18347</v>
      </c>
      <c r="C38" s="1">
        <v>1291</v>
      </c>
      <c r="D38" s="2" t="s">
        <v>6</v>
      </c>
      <c r="E38" s="10">
        <v>45366</v>
      </c>
      <c r="F38" s="1">
        <v>3</v>
      </c>
      <c r="G38" t="s">
        <v>11</v>
      </c>
      <c r="H38" t="s">
        <v>41</v>
      </c>
      <c r="I38" t="s">
        <v>113</v>
      </c>
      <c r="J38" t="s">
        <v>106</v>
      </c>
      <c r="M38" s="5" t="s">
        <v>110</v>
      </c>
      <c r="N38" s="25">
        <v>13</v>
      </c>
      <c r="O38" s="25">
        <v>17</v>
      </c>
      <c r="P38" s="25">
        <v>17</v>
      </c>
      <c r="Q38" s="25">
        <v>26</v>
      </c>
    </row>
    <row r="39" spans="1:47" x14ac:dyDescent="0.25">
      <c r="A39" s="28">
        <v>1001</v>
      </c>
      <c r="B39" s="2">
        <v>19188</v>
      </c>
      <c r="C39" s="2">
        <v>841</v>
      </c>
      <c r="D39" s="2" t="s">
        <v>4</v>
      </c>
      <c r="E39" s="10">
        <v>45376</v>
      </c>
      <c r="F39" s="1">
        <v>3</v>
      </c>
      <c r="G39" t="s">
        <v>11</v>
      </c>
      <c r="H39" t="s">
        <v>41</v>
      </c>
      <c r="I39" t="s">
        <v>113</v>
      </c>
      <c r="J39" t="s">
        <v>106</v>
      </c>
      <c r="M39" s="5" t="s">
        <v>111</v>
      </c>
      <c r="N39" s="25">
        <v>9</v>
      </c>
      <c r="O39" s="25">
        <v>12</v>
      </c>
      <c r="P39" s="25">
        <v>9</v>
      </c>
      <c r="Q39" s="25">
        <v>16</v>
      </c>
    </row>
    <row r="40" spans="1:47" x14ac:dyDescent="0.25">
      <c r="A40" s="28">
        <v>1001</v>
      </c>
      <c r="B40" s="2">
        <v>19322</v>
      </c>
      <c r="C40" s="2">
        <v>134</v>
      </c>
      <c r="D40" s="2" t="s">
        <v>4</v>
      </c>
      <c r="E40" s="10">
        <v>45407</v>
      </c>
      <c r="F40" s="1">
        <v>5</v>
      </c>
      <c r="G40" t="s">
        <v>11</v>
      </c>
      <c r="H40" t="s">
        <v>41</v>
      </c>
      <c r="I40" t="s">
        <v>113</v>
      </c>
      <c r="J40" t="s">
        <v>106</v>
      </c>
      <c r="M40" s="5" t="s">
        <v>112</v>
      </c>
      <c r="N40" s="25">
        <v>18</v>
      </c>
      <c r="O40" s="25">
        <v>22</v>
      </c>
      <c r="P40" s="25">
        <v>23</v>
      </c>
      <c r="Q40" s="25">
        <v>28</v>
      </c>
      <c r="AF40" s="4" t="s">
        <v>79</v>
      </c>
      <c r="AG40" s="4" t="s">
        <v>78</v>
      </c>
      <c r="AL40" s="26" t="s">
        <v>25</v>
      </c>
      <c r="AM40" s="26" t="s">
        <v>4</v>
      </c>
      <c r="AP40" s="32">
        <f>(AM41-AO41)/AM41*-1</f>
        <v>2.8571428571428571E-2</v>
      </c>
    </row>
    <row r="41" spans="1:47" x14ac:dyDescent="0.25">
      <c r="A41" s="28">
        <v>1001</v>
      </c>
      <c r="B41" s="2">
        <v>17652</v>
      </c>
      <c r="C41" s="2">
        <v>-1670</v>
      </c>
      <c r="D41" s="2" t="s">
        <v>5</v>
      </c>
      <c r="E41" s="10">
        <v>45419</v>
      </c>
      <c r="F41" s="1">
        <v>2</v>
      </c>
      <c r="G41" t="s">
        <v>11</v>
      </c>
      <c r="H41" t="s">
        <v>41</v>
      </c>
      <c r="I41" t="s">
        <v>113</v>
      </c>
      <c r="J41" t="s">
        <v>106</v>
      </c>
      <c r="M41" s="5" t="s">
        <v>114</v>
      </c>
      <c r="N41" s="25">
        <v>9</v>
      </c>
      <c r="O41" s="25">
        <v>13</v>
      </c>
      <c r="P41" s="25">
        <v>14</v>
      </c>
      <c r="Q41" s="25">
        <v>18</v>
      </c>
      <c r="AF41" s="4" t="s">
        <v>25</v>
      </c>
      <c r="AG41" t="s">
        <v>4</v>
      </c>
      <c r="AH41" t="s">
        <v>6</v>
      </c>
      <c r="AI41" t="s">
        <v>5</v>
      </c>
      <c r="AJ41" t="s">
        <v>26</v>
      </c>
      <c r="AL41" s="38" t="s">
        <v>116</v>
      </c>
      <c r="AM41" s="39">
        <v>490</v>
      </c>
      <c r="AN41" s="38" t="s">
        <v>133</v>
      </c>
      <c r="AO41" s="39">
        <v>504</v>
      </c>
      <c r="AP41" t="s">
        <v>141</v>
      </c>
      <c r="AQ41" s="26" t="s">
        <v>25</v>
      </c>
      <c r="AR41" s="26" t="s">
        <v>5</v>
      </c>
      <c r="AU41" s="32">
        <f>(AR42-AT42)/AR42*-1</f>
        <v>0.21931589537223339</v>
      </c>
    </row>
    <row r="42" spans="1:47" x14ac:dyDescent="0.25">
      <c r="A42" s="28">
        <v>1001</v>
      </c>
      <c r="B42" s="2">
        <v>19065</v>
      </c>
      <c r="C42" s="1">
        <v>1413</v>
      </c>
      <c r="D42" s="2" t="s">
        <v>6</v>
      </c>
      <c r="E42" s="10">
        <v>45419</v>
      </c>
      <c r="F42" s="1">
        <v>2</v>
      </c>
      <c r="G42" t="s">
        <v>11</v>
      </c>
      <c r="H42" t="s">
        <v>41</v>
      </c>
      <c r="I42" t="s">
        <v>113</v>
      </c>
      <c r="J42" t="s">
        <v>106</v>
      </c>
      <c r="M42" s="5" t="s">
        <v>109</v>
      </c>
      <c r="N42" s="25">
        <v>24</v>
      </c>
      <c r="O42" s="25">
        <v>25</v>
      </c>
      <c r="P42" s="25">
        <v>25</v>
      </c>
      <c r="Q42" s="25">
        <v>33</v>
      </c>
      <c r="AF42" s="36" t="s">
        <v>116</v>
      </c>
      <c r="AG42" s="37">
        <v>490</v>
      </c>
      <c r="AH42" s="37">
        <v>516</v>
      </c>
      <c r="AI42" s="37">
        <v>497</v>
      </c>
      <c r="AJ42" s="37">
        <v>1503</v>
      </c>
      <c r="AL42" s="31" t="s">
        <v>118</v>
      </c>
      <c r="AM42" s="37">
        <v>43</v>
      </c>
      <c r="AN42" s="31" t="s">
        <v>118</v>
      </c>
      <c r="AO42" s="37">
        <v>30</v>
      </c>
      <c r="AP42" s="32">
        <f>(AM42-AO42)/AM42*-1</f>
        <v>-0.30232558139534882</v>
      </c>
      <c r="AQ42" s="38" t="s">
        <v>116</v>
      </c>
      <c r="AR42" s="39">
        <v>497</v>
      </c>
      <c r="AS42" s="38" t="s">
        <v>133</v>
      </c>
      <c r="AT42" s="39">
        <v>606</v>
      </c>
      <c r="AU42" t="s">
        <v>141</v>
      </c>
    </row>
    <row r="43" spans="1:47" x14ac:dyDescent="0.25">
      <c r="A43" s="28">
        <v>1001</v>
      </c>
      <c r="B43" s="2">
        <v>14071</v>
      </c>
      <c r="C43" s="2">
        <v>-4994</v>
      </c>
      <c r="D43" s="2" t="s">
        <v>5</v>
      </c>
      <c r="E43" s="10">
        <v>45443</v>
      </c>
      <c r="F43" s="1">
        <v>5</v>
      </c>
      <c r="G43" t="s">
        <v>11</v>
      </c>
      <c r="H43" t="s">
        <v>41</v>
      </c>
      <c r="I43" t="s">
        <v>113</v>
      </c>
      <c r="J43" t="s">
        <v>106</v>
      </c>
      <c r="M43" s="5" t="s">
        <v>113</v>
      </c>
      <c r="N43" s="25">
        <v>6</v>
      </c>
      <c r="O43" s="25">
        <v>6</v>
      </c>
      <c r="P43" s="25">
        <v>6</v>
      </c>
      <c r="Q43" s="25">
        <v>6</v>
      </c>
      <c r="AF43" s="31" t="s">
        <v>118</v>
      </c>
      <c r="AG43" s="37">
        <v>43</v>
      </c>
      <c r="AH43" s="37">
        <v>63</v>
      </c>
      <c r="AI43" s="37">
        <v>36</v>
      </c>
      <c r="AJ43" s="37">
        <v>142</v>
      </c>
      <c r="AL43" s="31" t="s">
        <v>119</v>
      </c>
      <c r="AM43" s="37">
        <v>31</v>
      </c>
      <c r="AN43" s="31" t="s">
        <v>119</v>
      </c>
      <c r="AO43" s="37">
        <v>45</v>
      </c>
      <c r="AP43" s="32">
        <f t="shared" ref="AP43:AP53" si="0">(AM43-AO43)/AM43*-1</f>
        <v>0.45161290322580644</v>
      </c>
      <c r="AQ43" s="31" t="s">
        <v>118</v>
      </c>
      <c r="AR43" s="37">
        <v>36</v>
      </c>
      <c r="AS43" s="31" t="s">
        <v>118</v>
      </c>
      <c r="AT43" s="37">
        <v>32</v>
      </c>
      <c r="AU43" s="32">
        <f>(AR43-AT43)/AR43*-1</f>
        <v>-0.1111111111111111</v>
      </c>
    </row>
    <row r="44" spans="1:47" x14ac:dyDescent="0.25">
      <c r="A44" s="28">
        <v>1001</v>
      </c>
      <c r="B44" s="2">
        <v>15663</v>
      </c>
      <c r="C44" s="2">
        <v>1592</v>
      </c>
      <c r="D44" s="2" t="s">
        <v>4</v>
      </c>
      <c r="E44" s="10">
        <v>45446</v>
      </c>
      <c r="F44" s="1">
        <v>2</v>
      </c>
      <c r="G44" t="s">
        <v>11</v>
      </c>
      <c r="H44" t="s">
        <v>41</v>
      </c>
      <c r="I44" t="s">
        <v>113</v>
      </c>
      <c r="J44" t="s">
        <v>106</v>
      </c>
      <c r="M44" s="5" t="s">
        <v>26</v>
      </c>
      <c r="N44" s="25">
        <v>79</v>
      </c>
      <c r="O44" s="25">
        <v>95</v>
      </c>
      <c r="P44" s="25">
        <v>94</v>
      </c>
      <c r="Q44" s="25">
        <v>127</v>
      </c>
      <c r="AF44" s="31" t="s">
        <v>119</v>
      </c>
      <c r="AG44" s="37">
        <v>31</v>
      </c>
      <c r="AH44" s="37">
        <v>38</v>
      </c>
      <c r="AI44" s="37">
        <v>46</v>
      </c>
      <c r="AJ44" s="37">
        <v>115</v>
      </c>
      <c r="AL44" s="31" t="s">
        <v>120</v>
      </c>
      <c r="AM44" s="37">
        <v>52</v>
      </c>
      <c r="AN44" s="31" t="s">
        <v>120</v>
      </c>
      <c r="AO44" s="37">
        <v>42</v>
      </c>
      <c r="AP44" s="32">
        <f t="shared" si="0"/>
        <v>-0.19230769230769232</v>
      </c>
      <c r="AQ44" s="31" t="s">
        <v>119</v>
      </c>
      <c r="AR44" s="37">
        <v>46</v>
      </c>
      <c r="AS44" s="31" t="s">
        <v>119</v>
      </c>
      <c r="AT44" s="37">
        <v>31</v>
      </c>
      <c r="AU44" s="32">
        <f>(AR44-AT44)/AR44*-1</f>
        <v>-0.32608695652173914</v>
      </c>
    </row>
    <row r="45" spans="1:47" x14ac:dyDescent="0.25">
      <c r="A45" s="28">
        <v>1001</v>
      </c>
      <c r="B45" s="2">
        <v>18710</v>
      </c>
      <c r="C45" s="2">
        <v>3047</v>
      </c>
      <c r="D45" s="2" t="s">
        <v>4</v>
      </c>
      <c r="E45" s="10">
        <v>45447</v>
      </c>
      <c r="F45" s="1">
        <v>5</v>
      </c>
      <c r="G45" t="s">
        <v>11</v>
      </c>
      <c r="H45" t="s">
        <v>41</v>
      </c>
      <c r="I45" t="s">
        <v>113</v>
      </c>
      <c r="J45" t="s">
        <v>106</v>
      </c>
      <c r="AF45" s="31" t="s">
        <v>120</v>
      </c>
      <c r="AG45" s="37">
        <v>52</v>
      </c>
      <c r="AH45" s="37">
        <v>47</v>
      </c>
      <c r="AI45" s="37">
        <v>41</v>
      </c>
      <c r="AJ45" s="37">
        <v>140</v>
      </c>
      <c r="AL45" s="31" t="s">
        <v>122</v>
      </c>
      <c r="AM45" s="37">
        <v>53</v>
      </c>
      <c r="AN45" s="31" t="s">
        <v>122</v>
      </c>
      <c r="AO45" s="37">
        <v>37</v>
      </c>
      <c r="AP45" s="32">
        <f t="shared" si="0"/>
        <v>-0.30188679245283018</v>
      </c>
      <c r="AQ45" s="31" t="s">
        <v>120</v>
      </c>
      <c r="AR45" s="37">
        <v>41</v>
      </c>
      <c r="AS45" s="31" t="s">
        <v>120</v>
      </c>
      <c r="AT45" s="37">
        <v>34</v>
      </c>
      <c r="AU45" s="32">
        <f t="shared" ref="AU45:AU53" si="1">(AR45-AT45)/AR45*-1</f>
        <v>-0.17073170731707318</v>
      </c>
    </row>
    <row r="46" spans="1:47" x14ac:dyDescent="0.25">
      <c r="A46" s="28">
        <v>1001</v>
      </c>
      <c r="B46" s="2">
        <v>23141</v>
      </c>
      <c r="C46" s="2">
        <v>4431</v>
      </c>
      <c r="D46" s="2" t="s">
        <v>4</v>
      </c>
      <c r="E46" s="10">
        <v>45514</v>
      </c>
      <c r="F46" s="1">
        <v>3</v>
      </c>
      <c r="G46" t="s">
        <v>11</v>
      </c>
      <c r="H46" t="s">
        <v>41</v>
      </c>
      <c r="I46" t="s">
        <v>113</v>
      </c>
      <c r="J46" t="s">
        <v>106</v>
      </c>
      <c r="AF46" s="31" t="s">
        <v>122</v>
      </c>
      <c r="AG46" s="37">
        <v>53</v>
      </c>
      <c r="AH46" s="37">
        <v>27</v>
      </c>
      <c r="AI46" s="37">
        <v>32</v>
      </c>
      <c r="AJ46" s="37">
        <v>112</v>
      </c>
      <c r="AL46" s="31" t="s">
        <v>123</v>
      </c>
      <c r="AM46" s="37">
        <v>39</v>
      </c>
      <c r="AN46" s="31" t="s">
        <v>123</v>
      </c>
      <c r="AO46" s="37">
        <v>43</v>
      </c>
      <c r="AP46" s="32">
        <f t="shared" si="0"/>
        <v>0.10256410256410256</v>
      </c>
      <c r="AQ46" s="31" t="s">
        <v>122</v>
      </c>
      <c r="AR46" s="37">
        <v>32</v>
      </c>
      <c r="AS46" s="31" t="s">
        <v>122</v>
      </c>
      <c r="AT46" s="37">
        <v>49</v>
      </c>
      <c r="AU46" s="32">
        <f>(AR46-AT46)/AR46*-1</f>
        <v>0.53125</v>
      </c>
    </row>
    <row r="47" spans="1:47" x14ac:dyDescent="0.25">
      <c r="A47" s="28">
        <v>1001</v>
      </c>
      <c r="B47" s="2">
        <v>20479</v>
      </c>
      <c r="C47" s="2">
        <v>-2662</v>
      </c>
      <c r="D47" s="2" t="s">
        <v>5</v>
      </c>
      <c r="E47" s="10">
        <v>45536</v>
      </c>
      <c r="F47" s="1">
        <v>3</v>
      </c>
      <c r="G47" t="s">
        <v>11</v>
      </c>
      <c r="H47" t="s">
        <v>41</v>
      </c>
      <c r="I47" t="s">
        <v>113</v>
      </c>
      <c r="J47" t="s">
        <v>106</v>
      </c>
      <c r="AF47" s="31" t="s">
        <v>123</v>
      </c>
      <c r="AG47" s="37">
        <v>39</v>
      </c>
      <c r="AH47" s="37">
        <v>54</v>
      </c>
      <c r="AI47" s="37">
        <v>41</v>
      </c>
      <c r="AJ47" s="37">
        <v>134</v>
      </c>
      <c r="AL47" s="31" t="s">
        <v>124</v>
      </c>
      <c r="AM47" s="37">
        <v>25</v>
      </c>
      <c r="AN47" s="31" t="s">
        <v>124</v>
      </c>
      <c r="AO47" s="37">
        <v>57</v>
      </c>
      <c r="AP47" s="32">
        <f t="shared" si="0"/>
        <v>1.28</v>
      </c>
      <c r="AQ47" s="31" t="s">
        <v>123</v>
      </c>
      <c r="AR47" s="37">
        <v>41</v>
      </c>
      <c r="AS47" s="31" t="s">
        <v>123</v>
      </c>
      <c r="AT47" s="37">
        <v>33</v>
      </c>
      <c r="AU47" s="32">
        <f t="shared" si="1"/>
        <v>-0.1951219512195122</v>
      </c>
    </row>
    <row r="48" spans="1:47" x14ac:dyDescent="0.25">
      <c r="A48" s="28">
        <v>1001</v>
      </c>
      <c r="B48" s="2">
        <v>16944</v>
      </c>
      <c r="C48" s="2">
        <v>-3535</v>
      </c>
      <c r="D48" s="2" t="s">
        <v>5</v>
      </c>
      <c r="E48" s="10">
        <v>45538</v>
      </c>
      <c r="F48" s="1">
        <v>5</v>
      </c>
      <c r="G48" t="s">
        <v>11</v>
      </c>
      <c r="H48" t="s">
        <v>41</v>
      </c>
      <c r="I48" t="s">
        <v>113</v>
      </c>
      <c r="J48" t="s">
        <v>106</v>
      </c>
      <c r="AF48" s="31" t="s">
        <v>124</v>
      </c>
      <c r="AG48" s="37">
        <v>25</v>
      </c>
      <c r="AH48" s="37">
        <v>53</v>
      </c>
      <c r="AI48" s="37">
        <v>46</v>
      </c>
      <c r="AJ48" s="37">
        <v>124</v>
      </c>
      <c r="AL48" s="31" t="s">
        <v>126</v>
      </c>
      <c r="AM48" s="37">
        <v>54</v>
      </c>
      <c r="AN48" s="31" t="s">
        <v>126</v>
      </c>
      <c r="AO48" s="37">
        <v>42</v>
      </c>
      <c r="AP48" s="32">
        <f t="shared" si="0"/>
        <v>-0.22222222222222221</v>
      </c>
      <c r="AQ48" s="31" t="s">
        <v>124</v>
      </c>
      <c r="AR48" s="37">
        <v>46</v>
      </c>
      <c r="AS48" s="31" t="s">
        <v>124</v>
      </c>
      <c r="AT48" s="37">
        <v>42</v>
      </c>
      <c r="AU48" s="32">
        <f t="shared" si="1"/>
        <v>-8.6956521739130432E-2</v>
      </c>
    </row>
    <row r="49" spans="1:47" x14ac:dyDescent="0.25">
      <c r="A49" s="28">
        <v>1001</v>
      </c>
      <c r="B49" s="2">
        <v>16127</v>
      </c>
      <c r="C49" s="2">
        <v>-817</v>
      </c>
      <c r="D49" s="2" t="s">
        <v>5</v>
      </c>
      <c r="E49" s="10">
        <v>45570</v>
      </c>
      <c r="F49" s="2">
        <v>3</v>
      </c>
      <c r="G49" t="s">
        <v>11</v>
      </c>
      <c r="H49" t="s">
        <v>41</v>
      </c>
      <c r="I49" t="s">
        <v>113</v>
      </c>
      <c r="J49" t="s">
        <v>106</v>
      </c>
      <c r="AF49" s="31" t="s">
        <v>126</v>
      </c>
      <c r="AG49" s="37">
        <v>54</v>
      </c>
      <c r="AH49" s="37">
        <v>47</v>
      </c>
      <c r="AI49" s="37">
        <v>47</v>
      </c>
      <c r="AJ49" s="37">
        <v>148</v>
      </c>
      <c r="AL49" s="31" t="s">
        <v>127</v>
      </c>
      <c r="AM49" s="37">
        <v>35</v>
      </c>
      <c r="AN49" s="31" t="s">
        <v>127</v>
      </c>
      <c r="AO49" s="37">
        <v>40</v>
      </c>
      <c r="AP49" s="32">
        <f t="shared" si="0"/>
        <v>0.14285714285714285</v>
      </c>
      <c r="AQ49" s="31" t="s">
        <v>126</v>
      </c>
      <c r="AR49" s="37">
        <v>47</v>
      </c>
      <c r="AS49" s="31" t="s">
        <v>126</v>
      </c>
      <c r="AT49" s="37">
        <v>33</v>
      </c>
      <c r="AU49" s="32">
        <f t="shared" si="1"/>
        <v>-0.2978723404255319</v>
      </c>
    </row>
    <row r="50" spans="1:47" x14ac:dyDescent="0.25">
      <c r="A50" s="28">
        <v>1001</v>
      </c>
      <c r="B50" s="2">
        <v>19595</v>
      </c>
      <c r="C50" s="2">
        <v>3468</v>
      </c>
      <c r="D50" s="2" t="s">
        <v>4</v>
      </c>
      <c r="E50" s="10">
        <v>45577</v>
      </c>
      <c r="F50" s="2">
        <v>1</v>
      </c>
      <c r="G50" t="s">
        <v>11</v>
      </c>
      <c r="H50" t="s">
        <v>41</v>
      </c>
      <c r="I50" t="s">
        <v>113</v>
      </c>
      <c r="J50" t="s">
        <v>106</v>
      </c>
      <c r="AF50" s="31" t="s">
        <v>127</v>
      </c>
      <c r="AG50" s="37">
        <v>35</v>
      </c>
      <c r="AH50" s="37">
        <v>32</v>
      </c>
      <c r="AI50" s="37">
        <v>44</v>
      </c>
      <c r="AJ50" s="37">
        <v>111</v>
      </c>
      <c r="AL50" s="31" t="s">
        <v>128</v>
      </c>
      <c r="AM50" s="37">
        <v>35</v>
      </c>
      <c r="AN50" s="31" t="s">
        <v>128</v>
      </c>
      <c r="AO50" s="37">
        <v>36</v>
      </c>
      <c r="AP50" s="32">
        <f t="shared" si="0"/>
        <v>2.8571428571428571E-2</v>
      </c>
      <c r="AQ50" s="31" t="s">
        <v>127</v>
      </c>
      <c r="AR50" s="37">
        <v>44</v>
      </c>
      <c r="AS50" s="31" t="s">
        <v>127</v>
      </c>
      <c r="AT50" s="37">
        <v>32</v>
      </c>
      <c r="AU50" s="32">
        <f t="shared" si="1"/>
        <v>-0.27272727272727271</v>
      </c>
    </row>
    <row r="51" spans="1:47" x14ac:dyDescent="0.25">
      <c r="A51" s="28">
        <v>1001</v>
      </c>
      <c r="B51" s="2">
        <v>23287</v>
      </c>
      <c r="C51" s="2">
        <v>3692</v>
      </c>
      <c r="D51" s="2" t="s">
        <v>4</v>
      </c>
      <c r="E51" s="10">
        <v>45584</v>
      </c>
      <c r="F51" s="2">
        <v>1</v>
      </c>
      <c r="G51" t="s">
        <v>11</v>
      </c>
      <c r="H51" t="s">
        <v>41</v>
      </c>
      <c r="I51" t="s">
        <v>113</v>
      </c>
      <c r="J51" t="s">
        <v>106</v>
      </c>
      <c r="T51" s="4" t="s">
        <v>95</v>
      </c>
      <c r="U51" s="4" t="s">
        <v>78</v>
      </c>
      <c r="AF51" s="31" t="s">
        <v>128</v>
      </c>
      <c r="AG51" s="37">
        <v>35</v>
      </c>
      <c r="AH51" s="37">
        <v>36</v>
      </c>
      <c r="AI51" s="37">
        <v>41</v>
      </c>
      <c r="AJ51" s="37">
        <v>112</v>
      </c>
      <c r="AL51" s="31" t="s">
        <v>130</v>
      </c>
      <c r="AM51" s="37">
        <v>45</v>
      </c>
      <c r="AN51" s="31" t="s">
        <v>130</v>
      </c>
      <c r="AO51" s="37">
        <v>35</v>
      </c>
      <c r="AP51" s="32">
        <f t="shared" si="0"/>
        <v>-0.22222222222222221</v>
      </c>
      <c r="AQ51" s="31" t="s">
        <v>128</v>
      </c>
      <c r="AR51" s="37">
        <v>41</v>
      </c>
      <c r="AS51" s="31" t="s">
        <v>128</v>
      </c>
      <c r="AT51" s="37">
        <v>43</v>
      </c>
      <c r="AU51" s="32">
        <f t="shared" si="1"/>
        <v>4.878048780487805E-2</v>
      </c>
    </row>
    <row r="52" spans="1:47" x14ac:dyDescent="0.25">
      <c r="A52" s="28">
        <v>1001</v>
      </c>
      <c r="B52" s="2">
        <v>21436</v>
      </c>
      <c r="C52" s="2">
        <v>-1851</v>
      </c>
      <c r="D52" s="2" t="s">
        <v>5</v>
      </c>
      <c r="E52" s="10">
        <v>45602</v>
      </c>
      <c r="F52" s="2">
        <v>1</v>
      </c>
      <c r="G52" t="s">
        <v>11</v>
      </c>
      <c r="H52" t="s">
        <v>41</v>
      </c>
      <c r="I52" t="s">
        <v>113</v>
      </c>
      <c r="J52" t="s">
        <v>106</v>
      </c>
      <c r="T52" s="4" t="s">
        <v>25</v>
      </c>
      <c r="U52" t="s">
        <v>11</v>
      </c>
      <c r="V52" t="s">
        <v>12</v>
      </c>
      <c r="W52" t="s">
        <v>26</v>
      </c>
      <c r="AF52" s="31" t="s">
        <v>130</v>
      </c>
      <c r="AG52" s="37">
        <v>45</v>
      </c>
      <c r="AH52" s="37">
        <v>40</v>
      </c>
      <c r="AI52" s="37">
        <v>44</v>
      </c>
      <c r="AJ52" s="37">
        <v>129</v>
      </c>
      <c r="AL52" s="31" t="s">
        <v>131</v>
      </c>
      <c r="AM52" s="37">
        <v>41</v>
      </c>
      <c r="AN52" s="31" t="s">
        <v>131</v>
      </c>
      <c r="AO52" s="37">
        <v>45</v>
      </c>
      <c r="AP52" s="32">
        <f t="shared" si="0"/>
        <v>9.7560975609756101E-2</v>
      </c>
      <c r="AQ52" s="31" t="s">
        <v>130</v>
      </c>
      <c r="AR52" s="37">
        <v>44</v>
      </c>
      <c r="AS52" s="31" t="s">
        <v>130</v>
      </c>
      <c r="AT52" s="37">
        <v>83</v>
      </c>
      <c r="AU52" s="32">
        <f t="shared" si="1"/>
        <v>0.88636363636363635</v>
      </c>
    </row>
    <row r="53" spans="1:47" x14ac:dyDescent="0.25">
      <c r="A53" s="28">
        <v>1001</v>
      </c>
      <c r="B53" s="2">
        <v>21362</v>
      </c>
      <c r="C53" s="1">
        <v>-74</v>
      </c>
      <c r="D53" s="2" t="s">
        <v>6</v>
      </c>
      <c r="E53" s="10">
        <v>45602</v>
      </c>
      <c r="F53" s="2">
        <v>5</v>
      </c>
      <c r="G53" t="s">
        <v>11</v>
      </c>
      <c r="H53" t="s">
        <v>41</v>
      </c>
      <c r="I53" t="s">
        <v>113</v>
      </c>
      <c r="J53" t="s">
        <v>106</v>
      </c>
      <c r="T53" s="36" t="s">
        <v>4</v>
      </c>
      <c r="U53" s="37">
        <v>828026</v>
      </c>
      <c r="V53" s="37">
        <v>194324</v>
      </c>
      <c r="W53" s="37">
        <v>1022350</v>
      </c>
      <c r="AF53" s="31" t="s">
        <v>131</v>
      </c>
      <c r="AG53" s="37">
        <v>41</v>
      </c>
      <c r="AH53" s="37">
        <v>35</v>
      </c>
      <c r="AI53" s="37">
        <v>38</v>
      </c>
      <c r="AJ53" s="37">
        <v>114</v>
      </c>
      <c r="AL53" s="31" t="s">
        <v>132</v>
      </c>
      <c r="AM53" s="37">
        <v>37</v>
      </c>
      <c r="AN53" s="31" t="s">
        <v>132</v>
      </c>
      <c r="AO53" s="37">
        <v>52</v>
      </c>
      <c r="AP53" s="32">
        <f t="shared" si="0"/>
        <v>0.40540540540540543</v>
      </c>
      <c r="AQ53" s="31" t="s">
        <v>131</v>
      </c>
      <c r="AR53" s="37">
        <v>38</v>
      </c>
      <c r="AS53" s="31" t="s">
        <v>131</v>
      </c>
      <c r="AT53" s="37">
        <v>94</v>
      </c>
      <c r="AU53" s="32">
        <f t="shared" si="1"/>
        <v>1.4736842105263157</v>
      </c>
    </row>
    <row r="54" spans="1:47" x14ac:dyDescent="0.25">
      <c r="A54" s="28">
        <v>1001</v>
      </c>
      <c r="B54" s="2">
        <v>19691</v>
      </c>
      <c r="C54" s="2">
        <v>-1671</v>
      </c>
      <c r="D54" s="2" t="s">
        <v>5</v>
      </c>
      <c r="E54" s="10">
        <v>45614</v>
      </c>
      <c r="F54" s="2">
        <v>5</v>
      </c>
      <c r="G54" t="s">
        <v>11</v>
      </c>
      <c r="H54" t="s">
        <v>41</v>
      </c>
      <c r="I54" t="s">
        <v>113</v>
      </c>
      <c r="J54" t="s">
        <v>106</v>
      </c>
      <c r="T54" s="36" t="s">
        <v>6</v>
      </c>
      <c r="U54" s="37">
        <v>868676</v>
      </c>
      <c r="V54" s="37">
        <v>289715</v>
      </c>
      <c r="W54" s="37">
        <v>1158391</v>
      </c>
      <c r="AF54" s="31" t="s">
        <v>132</v>
      </c>
      <c r="AG54" s="37">
        <v>37</v>
      </c>
      <c r="AH54" s="37">
        <v>44</v>
      </c>
      <c r="AI54" s="37">
        <v>41</v>
      </c>
      <c r="AJ54" s="37">
        <v>122</v>
      </c>
      <c r="AQ54" s="31" t="s">
        <v>132</v>
      </c>
      <c r="AR54" s="37">
        <v>41</v>
      </c>
      <c r="AS54" s="31" t="s">
        <v>132</v>
      </c>
      <c r="AT54" s="37">
        <v>100</v>
      </c>
      <c r="AU54" s="32">
        <f>(AR54-AT54)/AR54*-1</f>
        <v>1.4390243902439024</v>
      </c>
    </row>
    <row r="55" spans="1:47" x14ac:dyDescent="0.25">
      <c r="A55" s="28">
        <v>1001</v>
      </c>
      <c r="B55" s="2">
        <v>20152</v>
      </c>
      <c r="C55" s="1">
        <v>461</v>
      </c>
      <c r="D55" s="2" t="s">
        <v>6</v>
      </c>
      <c r="E55" s="10">
        <v>45621</v>
      </c>
      <c r="F55" s="2">
        <v>2</v>
      </c>
      <c r="G55" t="s">
        <v>11</v>
      </c>
      <c r="H55" t="s">
        <v>41</v>
      </c>
      <c r="I55" t="s">
        <v>113</v>
      </c>
      <c r="J55" t="s">
        <v>106</v>
      </c>
      <c r="T55" s="36" t="s">
        <v>5</v>
      </c>
      <c r="U55" s="37">
        <v>848076</v>
      </c>
      <c r="V55" s="37">
        <v>291178</v>
      </c>
      <c r="W55" s="37">
        <v>1139254</v>
      </c>
      <c r="AF55" s="36" t="s">
        <v>133</v>
      </c>
      <c r="AG55" s="37">
        <v>504</v>
      </c>
      <c r="AH55" s="37">
        <v>606</v>
      </c>
      <c r="AI55" s="37">
        <v>606</v>
      </c>
      <c r="AJ55" s="37">
        <v>1716</v>
      </c>
    </row>
    <row r="56" spans="1:47" x14ac:dyDescent="0.25">
      <c r="A56" s="28">
        <v>1001</v>
      </c>
      <c r="B56" s="2">
        <v>22408</v>
      </c>
      <c r="C56" s="2">
        <v>2256</v>
      </c>
      <c r="D56" s="2" t="s">
        <v>4</v>
      </c>
      <c r="E56" s="10">
        <v>45644</v>
      </c>
      <c r="F56" s="2">
        <v>1</v>
      </c>
      <c r="G56" t="s">
        <v>11</v>
      </c>
      <c r="H56" t="s">
        <v>41</v>
      </c>
      <c r="I56" t="s">
        <v>113</v>
      </c>
      <c r="J56" t="s">
        <v>106</v>
      </c>
      <c r="T56" s="5" t="s">
        <v>26</v>
      </c>
      <c r="U56" s="37">
        <v>2544778</v>
      </c>
      <c r="V56" s="37">
        <v>775217</v>
      </c>
      <c r="W56" s="37">
        <v>3319995</v>
      </c>
      <c r="AF56" s="31" t="s">
        <v>118</v>
      </c>
      <c r="AG56" s="37">
        <v>30</v>
      </c>
      <c r="AH56" s="37">
        <v>46</v>
      </c>
      <c r="AI56" s="37">
        <v>32</v>
      </c>
      <c r="AJ56" s="37">
        <v>108</v>
      </c>
    </row>
    <row r="57" spans="1:47" x14ac:dyDescent="0.25">
      <c r="A57" s="28">
        <v>1002</v>
      </c>
      <c r="B57" s="50">
        <v>14864</v>
      </c>
      <c r="C57" s="2">
        <v>-4376</v>
      </c>
      <c r="D57" s="2" t="s">
        <v>5</v>
      </c>
      <c r="E57" s="10">
        <v>45568</v>
      </c>
      <c r="F57" s="2">
        <v>4</v>
      </c>
      <c r="G57" t="s">
        <v>12</v>
      </c>
      <c r="H57" t="s">
        <v>41</v>
      </c>
      <c r="I57" t="s">
        <v>109</v>
      </c>
      <c r="J57" t="s">
        <v>144</v>
      </c>
      <c r="AF57" s="31" t="s">
        <v>119</v>
      </c>
      <c r="AG57" s="37">
        <v>45</v>
      </c>
      <c r="AH57" s="37">
        <v>40</v>
      </c>
      <c r="AI57" s="37">
        <v>31</v>
      </c>
      <c r="AJ57" s="37">
        <v>116</v>
      </c>
      <c r="AL57" s="26" t="s">
        <v>25</v>
      </c>
      <c r="AM57" s="26" t="s">
        <v>6</v>
      </c>
      <c r="AP57" s="32">
        <f>(AM58-AO58)/AM58*-1</f>
        <v>0.1744186046511628</v>
      </c>
    </row>
    <row r="58" spans="1:47" x14ac:dyDescent="0.25">
      <c r="A58" s="28">
        <v>1002</v>
      </c>
      <c r="B58" s="50">
        <v>5933</v>
      </c>
      <c r="C58" s="2">
        <v>-3697</v>
      </c>
      <c r="D58" s="2" t="s">
        <v>5</v>
      </c>
      <c r="E58" s="10">
        <v>45164</v>
      </c>
      <c r="F58" s="1">
        <v>4</v>
      </c>
      <c r="G58" t="s">
        <v>12</v>
      </c>
      <c r="H58" t="s">
        <v>41</v>
      </c>
      <c r="I58" t="s">
        <v>109</v>
      </c>
      <c r="J58" t="s">
        <v>144</v>
      </c>
      <c r="AF58" s="31" t="s">
        <v>120</v>
      </c>
      <c r="AG58" s="37">
        <v>42</v>
      </c>
      <c r="AH58" s="37">
        <v>36</v>
      </c>
      <c r="AI58" s="37">
        <v>34</v>
      </c>
      <c r="AJ58" s="37">
        <v>112</v>
      </c>
      <c r="AL58" s="38" t="s">
        <v>116</v>
      </c>
      <c r="AM58" s="39">
        <v>516</v>
      </c>
      <c r="AN58" s="38" t="s">
        <v>133</v>
      </c>
      <c r="AO58" s="39">
        <v>606</v>
      </c>
      <c r="AP58" t="s">
        <v>141</v>
      </c>
    </row>
    <row r="59" spans="1:47" x14ac:dyDescent="0.25">
      <c r="A59" s="28">
        <v>1002</v>
      </c>
      <c r="B59" s="50">
        <v>17059</v>
      </c>
      <c r="C59" s="2">
        <v>-3584</v>
      </c>
      <c r="D59" s="2" t="s">
        <v>5</v>
      </c>
      <c r="E59" s="10">
        <v>45085</v>
      </c>
      <c r="F59" s="1">
        <v>5</v>
      </c>
      <c r="G59" t="s">
        <v>12</v>
      </c>
      <c r="H59" t="s">
        <v>41</v>
      </c>
      <c r="I59" t="s">
        <v>109</v>
      </c>
      <c r="J59" t="s">
        <v>144</v>
      </c>
      <c r="AF59" s="31" t="s">
        <v>122</v>
      </c>
      <c r="AG59" s="37">
        <v>37</v>
      </c>
      <c r="AH59" s="37">
        <v>42</v>
      </c>
      <c r="AI59" s="37">
        <v>49</v>
      </c>
      <c r="AJ59" s="37">
        <v>128</v>
      </c>
      <c r="AL59" s="31" t="s">
        <v>118</v>
      </c>
      <c r="AM59" s="37">
        <v>63</v>
      </c>
      <c r="AN59" s="31" t="s">
        <v>118</v>
      </c>
      <c r="AO59" s="37">
        <v>46</v>
      </c>
      <c r="AP59" s="32">
        <f>(AM59-AO59)/AM59*-1</f>
        <v>-0.26984126984126983</v>
      </c>
    </row>
    <row r="60" spans="1:47" x14ac:dyDescent="0.25">
      <c r="A60" s="28">
        <v>1002</v>
      </c>
      <c r="B60" s="50">
        <v>11486</v>
      </c>
      <c r="C60" s="2">
        <v>-3148</v>
      </c>
      <c r="D60" s="2" t="s">
        <v>5</v>
      </c>
      <c r="E60" s="10">
        <v>44980</v>
      </c>
      <c r="F60" s="1">
        <v>1</v>
      </c>
      <c r="G60" t="s">
        <v>12</v>
      </c>
      <c r="H60" t="s">
        <v>41</v>
      </c>
      <c r="I60" t="s">
        <v>109</v>
      </c>
      <c r="J60" t="s">
        <v>144</v>
      </c>
      <c r="AF60" s="31" t="s">
        <v>123</v>
      </c>
      <c r="AG60" s="37">
        <v>43</v>
      </c>
      <c r="AH60" s="37">
        <v>58</v>
      </c>
      <c r="AI60" s="37">
        <v>33</v>
      </c>
      <c r="AJ60" s="37">
        <v>134</v>
      </c>
      <c r="AL60" s="31" t="s">
        <v>119</v>
      </c>
      <c r="AM60" s="37">
        <v>38</v>
      </c>
      <c r="AN60" s="31" t="s">
        <v>119</v>
      </c>
      <c r="AO60" s="37">
        <v>40</v>
      </c>
      <c r="AP60" s="32">
        <f>(AM60-AO60)/AM60*-1</f>
        <v>5.2631578947368418E-2</v>
      </c>
    </row>
    <row r="61" spans="1:47" x14ac:dyDescent="0.25">
      <c r="A61" s="28">
        <v>1002</v>
      </c>
      <c r="B61" s="50">
        <v>17663</v>
      </c>
      <c r="C61" s="2">
        <v>-3007</v>
      </c>
      <c r="D61" s="2" t="s">
        <v>5</v>
      </c>
      <c r="E61" s="10">
        <v>45625</v>
      </c>
      <c r="F61" s="2">
        <v>3</v>
      </c>
      <c r="G61" t="s">
        <v>12</v>
      </c>
      <c r="H61" t="s">
        <v>41</v>
      </c>
      <c r="I61" t="s">
        <v>109</v>
      </c>
      <c r="J61" t="s">
        <v>144</v>
      </c>
      <c r="AF61" s="31" t="s">
        <v>124</v>
      </c>
      <c r="AG61" s="37">
        <v>57</v>
      </c>
      <c r="AH61" s="37">
        <v>37</v>
      </c>
      <c r="AI61" s="37">
        <v>42</v>
      </c>
      <c r="AJ61" s="37">
        <v>136</v>
      </c>
      <c r="AL61" s="31" t="s">
        <v>120</v>
      </c>
      <c r="AM61" s="37">
        <v>47</v>
      </c>
      <c r="AN61" s="31" t="s">
        <v>120</v>
      </c>
      <c r="AO61" s="37">
        <v>36</v>
      </c>
      <c r="AP61" s="32">
        <f t="shared" ref="AP60:AP70" si="2">(AM61-AO61)/AM61*-1</f>
        <v>-0.23404255319148937</v>
      </c>
    </row>
    <row r="62" spans="1:47" x14ac:dyDescent="0.25">
      <c r="A62" s="28">
        <v>1002</v>
      </c>
      <c r="B62" s="50">
        <v>20188</v>
      </c>
      <c r="C62" s="2">
        <v>-2947</v>
      </c>
      <c r="D62" s="2" t="s">
        <v>5</v>
      </c>
      <c r="E62" s="10">
        <v>45072</v>
      </c>
      <c r="F62" s="1">
        <v>4</v>
      </c>
      <c r="G62" t="s">
        <v>12</v>
      </c>
      <c r="H62" t="s">
        <v>41</v>
      </c>
      <c r="I62" t="s">
        <v>109</v>
      </c>
      <c r="J62" t="s">
        <v>144</v>
      </c>
      <c r="M62" s="4" t="s">
        <v>152</v>
      </c>
      <c r="N62" s="4" t="s">
        <v>78</v>
      </c>
      <c r="AF62" s="31" t="s">
        <v>126</v>
      </c>
      <c r="AG62" s="37">
        <v>42</v>
      </c>
      <c r="AH62" s="37">
        <v>31</v>
      </c>
      <c r="AI62" s="37">
        <v>33</v>
      </c>
      <c r="AJ62" s="37">
        <v>106</v>
      </c>
      <c r="AL62" s="31" t="s">
        <v>122</v>
      </c>
      <c r="AM62" s="37">
        <v>27</v>
      </c>
      <c r="AN62" s="31" t="s">
        <v>122</v>
      </c>
      <c r="AO62" s="37">
        <v>42</v>
      </c>
      <c r="AP62" s="32">
        <f>(AM62-AO62)/AM62*-1</f>
        <v>0.55555555555555558</v>
      </c>
    </row>
    <row r="63" spans="1:47" ht="13.5" customHeight="1" x14ac:dyDescent="0.25">
      <c r="A63" s="28">
        <v>1002</v>
      </c>
      <c r="B63" s="50">
        <v>3641</v>
      </c>
      <c r="C63" s="2">
        <v>-2292</v>
      </c>
      <c r="D63" s="2" t="s">
        <v>5</v>
      </c>
      <c r="E63" s="10">
        <v>45178</v>
      </c>
      <c r="F63" s="1">
        <v>5</v>
      </c>
      <c r="G63" t="s">
        <v>12</v>
      </c>
      <c r="H63" t="s">
        <v>41</v>
      </c>
      <c r="I63" t="s">
        <v>109</v>
      </c>
      <c r="J63" t="s">
        <v>144</v>
      </c>
      <c r="M63" s="4" t="s">
        <v>25</v>
      </c>
      <c r="N63" t="s">
        <v>4</v>
      </c>
      <c r="O63" t="s">
        <v>6</v>
      </c>
      <c r="P63" t="s">
        <v>5</v>
      </c>
      <c r="Q63" t="s">
        <v>26</v>
      </c>
      <c r="AF63" s="31" t="s">
        <v>127</v>
      </c>
      <c r="AG63" s="37">
        <v>40</v>
      </c>
      <c r="AH63" s="37">
        <v>51</v>
      </c>
      <c r="AI63" s="37">
        <v>32</v>
      </c>
      <c r="AJ63" s="37">
        <v>123</v>
      </c>
      <c r="AL63" s="31" t="s">
        <v>123</v>
      </c>
      <c r="AM63" s="37">
        <v>54</v>
      </c>
      <c r="AN63" s="31" t="s">
        <v>123</v>
      </c>
      <c r="AO63" s="37">
        <v>58</v>
      </c>
      <c r="AP63" s="32">
        <f t="shared" si="2"/>
        <v>7.407407407407407E-2</v>
      </c>
    </row>
    <row r="64" spans="1:47" x14ac:dyDescent="0.25">
      <c r="A64" s="28">
        <v>1002</v>
      </c>
      <c r="B64" s="50">
        <v>9927</v>
      </c>
      <c r="C64" s="2">
        <v>-2123</v>
      </c>
      <c r="D64" s="2" t="s">
        <v>5</v>
      </c>
      <c r="E64" s="10">
        <v>44935</v>
      </c>
      <c r="F64" s="1">
        <v>1</v>
      </c>
      <c r="G64" t="s">
        <v>12</v>
      </c>
      <c r="H64" t="s">
        <v>41</v>
      </c>
      <c r="I64" t="s">
        <v>109</v>
      </c>
      <c r="J64" t="s">
        <v>144</v>
      </c>
      <c r="M64" s="5" t="s">
        <v>40</v>
      </c>
      <c r="N64" s="52">
        <v>17</v>
      </c>
      <c r="O64" s="52">
        <v>24</v>
      </c>
      <c r="P64" s="52">
        <v>24</v>
      </c>
      <c r="Q64" s="25">
        <v>30</v>
      </c>
      <c r="AF64" s="31" t="s">
        <v>128</v>
      </c>
      <c r="AG64" s="37">
        <v>36</v>
      </c>
      <c r="AH64" s="37">
        <v>44</v>
      </c>
      <c r="AI64" s="37">
        <v>43</v>
      </c>
      <c r="AJ64" s="37">
        <v>123</v>
      </c>
      <c r="AL64" s="31" t="s">
        <v>124</v>
      </c>
      <c r="AM64" s="37">
        <v>53</v>
      </c>
      <c r="AN64" s="31" t="s">
        <v>124</v>
      </c>
      <c r="AO64" s="37">
        <v>37</v>
      </c>
      <c r="AP64" s="32">
        <f t="shared" si="2"/>
        <v>-0.30188679245283018</v>
      </c>
    </row>
    <row r="65" spans="1:42" x14ac:dyDescent="0.25">
      <c r="A65" s="28">
        <v>1002</v>
      </c>
      <c r="B65" s="50">
        <v>12597</v>
      </c>
      <c r="C65" s="2">
        <v>-2117</v>
      </c>
      <c r="D65" s="2" t="s">
        <v>5</v>
      </c>
      <c r="E65" s="10">
        <v>45124</v>
      </c>
      <c r="F65" s="1">
        <v>3</v>
      </c>
      <c r="G65" t="s">
        <v>12</v>
      </c>
      <c r="H65" t="s">
        <v>41</v>
      </c>
      <c r="I65" t="s">
        <v>109</v>
      </c>
      <c r="J65" t="s">
        <v>144</v>
      </c>
      <c r="M65" s="5" t="s">
        <v>39</v>
      </c>
      <c r="N65" s="52">
        <v>8</v>
      </c>
      <c r="O65" s="52">
        <v>11</v>
      </c>
      <c r="P65" s="52">
        <v>11</v>
      </c>
      <c r="Q65" s="25">
        <v>15</v>
      </c>
      <c r="AF65" s="31" t="s">
        <v>130</v>
      </c>
      <c r="AG65" s="37">
        <v>35</v>
      </c>
      <c r="AH65" s="37">
        <v>72</v>
      </c>
      <c r="AI65" s="37">
        <v>83</v>
      </c>
      <c r="AJ65" s="37">
        <v>190</v>
      </c>
      <c r="AL65" s="31" t="s">
        <v>126</v>
      </c>
      <c r="AM65" s="37">
        <v>47</v>
      </c>
      <c r="AN65" s="31" t="s">
        <v>126</v>
      </c>
      <c r="AO65" s="37">
        <v>31</v>
      </c>
      <c r="AP65" s="32">
        <f t="shared" si="2"/>
        <v>-0.34042553191489361</v>
      </c>
    </row>
    <row r="66" spans="1:42" x14ac:dyDescent="0.25">
      <c r="A66" s="28">
        <v>1002</v>
      </c>
      <c r="B66" s="50">
        <v>9630</v>
      </c>
      <c r="C66" s="2">
        <v>-1879</v>
      </c>
      <c r="D66" s="2" t="s">
        <v>5</v>
      </c>
      <c r="E66" s="10">
        <v>45159</v>
      </c>
      <c r="F66" s="1">
        <v>3</v>
      </c>
      <c r="G66" t="s">
        <v>12</v>
      </c>
      <c r="H66" t="s">
        <v>41</v>
      </c>
      <c r="I66" t="s">
        <v>109</v>
      </c>
      <c r="J66" t="s">
        <v>144</v>
      </c>
      <c r="M66" s="5" t="s">
        <v>41</v>
      </c>
      <c r="N66" s="52">
        <v>12</v>
      </c>
      <c r="O66" s="52">
        <v>14</v>
      </c>
      <c r="P66" s="52">
        <v>16</v>
      </c>
      <c r="Q66" s="25">
        <v>20</v>
      </c>
      <c r="S66" s="4" t="s">
        <v>25</v>
      </c>
      <c r="T66" t="s">
        <v>27</v>
      </c>
      <c r="V66" t="s">
        <v>27</v>
      </c>
      <c r="AF66" s="31" t="s">
        <v>131</v>
      </c>
      <c r="AG66" s="37">
        <v>45</v>
      </c>
      <c r="AH66" s="37">
        <v>81</v>
      </c>
      <c r="AI66" s="37">
        <v>94</v>
      </c>
      <c r="AJ66" s="37">
        <v>220</v>
      </c>
      <c r="AL66" s="31" t="s">
        <v>127</v>
      </c>
      <c r="AM66" s="37">
        <v>32</v>
      </c>
      <c r="AN66" s="31" t="s">
        <v>127</v>
      </c>
      <c r="AO66" s="37">
        <v>51</v>
      </c>
      <c r="AP66" s="32">
        <f t="shared" si="2"/>
        <v>0.59375</v>
      </c>
    </row>
    <row r="67" spans="1:42" x14ac:dyDescent="0.25">
      <c r="A67" s="28">
        <v>1002</v>
      </c>
      <c r="B67" s="50">
        <v>19240</v>
      </c>
      <c r="C67" s="2">
        <v>-1492</v>
      </c>
      <c r="D67" s="2" t="s">
        <v>5</v>
      </c>
      <c r="E67" s="10">
        <v>45533</v>
      </c>
      <c r="F67" s="1">
        <v>4</v>
      </c>
      <c r="G67" t="s">
        <v>12</v>
      </c>
      <c r="H67" t="s">
        <v>41</v>
      </c>
      <c r="I67" t="s">
        <v>109</v>
      </c>
      <c r="J67" t="s">
        <v>144</v>
      </c>
      <c r="M67" s="5" t="s">
        <v>38</v>
      </c>
      <c r="N67" s="52">
        <v>42</v>
      </c>
      <c r="O67" s="52">
        <v>46</v>
      </c>
      <c r="P67" s="52">
        <v>43</v>
      </c>
      <c r="Q67" s="25">
        <v>62</v>
      </c>
      <c r="S67" s="5">
        <v>1001</v>
      </c>
      <c r="T67" s="37">
        <v>17844.773584905659</v>
      </c>
      <c r="V67">
        <v>17844.773584905659</v>
      </c>
      <c r="AF67" s="31" t="s">
        <v>132</v>
      </c>
      <c r="AG67" s="37">
        <v>52</v>
      </c>
      <c r="AH67" s="37">
        <v>68</v>
      </c>
      <c r="AI67" s="37">
        <v>100</v>
      </c>
      <c r="AJ67" s="37">
        <v>220</v>
      </c>
      <c r="AL67" s="31" t="s">
        <v>128</v>
      </c>
      <c r="AM67" s="37">
        <v>36</v>
      </c>
      <c r="AN67" s="31" t="s">
        <v>128</v>
      </c>
      <c r="AO67" s="37">
        <v>44</v>
      </c>
      <c r="AP67" s="32">
        <f t="shared" si="2"/>
        <v>0.22222222222222221</v>
      </c>
    </row>
    <row r="68" spans="1:42" x14ac:dyDescent="0.25">
      <c r="A68" s="28">
        <v>1002</v>
      </c>
      <c r="B68" s="50">
        <v>15834</v>
      </c>
      <c r="C68" s="2">
        <v>-1225</v>
      </c>
      <c r="D68" s="2" t="s">
        <v>5</v>
      </c>
      <c r="E68" s="10">
        <v>45100</v>
      </c>
      <c r="F68" s="1">
        <v>4</v>
      </c>
      <c r="G68" t="s">
        <v>12</v>
      </c>
      <c r="H68" t="s">
        <v>41</v>
      </c>
      <c r="I68" t="s">
        <v>109</v>
      </c>
      <c r="J68" t="s">
        <v>144</v>
      </c>
      <c r="M68" s="5" t="s">
        <v>26</v>
      </c>
      <c r="N68" s="25">
        <v>79</v>
      </c>
      <c r="O68" s="25">
        <v>95</v>
      </c>
      <c r="P68" s="25">
        <v>94</v>
      </c>
      <c r="Q68" s="25">
        <v>127</v>
      </c>
      <c r="S68" s="5">
        <v>1002</v>
      </c>
      <c r="T68" s="37">
        <v>15536.509433962265</v>
      </c>
      <c r="V68">
        <v>15536.509433962265</v>
      </c>
      <c r="AF68" s="36" t="s">
        <v>26</v>
      </c>
      <c r="AG68" s="37">
        <v>994</v>
      </c>
      <c r="AH68" s="37">
        <v>1122</v>
      </c>
      <c r="AI68" s="37">
        <v>1103</v>
      </c>
      <c r="AJ68" s="37">
        <v>3219</v>
      </c>
      <c r="AL68" s="31" t="s">
        <v>130</v>
      </c>
      <c r="AM68" s="37">
        <v>40</v>
      </c>
      <c r="AN68" s="31" t="s">
        <v>130</v>
      </c>
      <c r="AO68" s="37">
        <v>72</v>
      </c>
      <c r="AP68" s="32">
        <f t="shared" si="2"/>
        <v>0.8</v>
      </c>
    </row>
    <row r="69" spans="1:42" x14ac:dyDescent="0.25">
      <c r="A69" s="28">
        <v>1002</v>
      </c>
      <c r="B69" s="50">
        <v>11509</v>
      </c>
      <c r="C69" s="2">
        <v>-1088</v>
      </c>
      <c r="D69" s="2" t="s">
        <v>5</v>
      </c>
      <c r="E69" s="10">
        <v>45131</v>
      </c>
      <c r="F69" s="1">
        <v>2</v>
      </c>
      <c r="G69" t="s">
        <v>12</v>
      </c>
      <c r="H69" t="s">
        <v>41</v>
      </c>
      <c r="I69" t="s">
        <v>109</v>
      </c>
      <c r="J69" t="s">
        <v>144</v>
      </c>
      <c r="S69" s="5">
        <v>1003</v>
      </c>
      <c r="T69" s="37">
        <v>22033.894736842107</v>
      </c>
      <c r="V69">
        <v>22033.894736842107</v>
      </c>
      <c r="AL69" s="31" t="s">
        <v>131</v>
      </c>
      <c r="AM69" s="37">
        <v>35</v>
      </c>
      <c r="AN69" s="31" t="s">
        <v>131</v>
      </c>
      <c r="AO69" s="37">
        <v>81</v>
      </c>
      <c r="AP69" s="32">
        <f t="shared" si="2"/>
        <v>1.3142857142857143</v>
      </c>
    </row>
    <row r="70" spans="1:42" x14ac:dyDescent="0.25">
      <c r="A70" s="28">
        <v>1002</v>
      </c>
      <c r="B70" s="50">
        <v>14760</v>
      </c>
      <c r="C70" s="2">
        <v>-1074</v>
      </c>
      <c r="D70" s="2" t="s">
        <v>5</v>
      </c>
      <c r="E70" s="10">
        <v>45102</v>
      </c>
      <c r="F70" s="1">
        <v>4</v>
      </c>
      <c r="G70" t="s">
        <v>12</v>
      </c>
      <c r="H70" t="s">
        <v>41</v>
      </c>
      <c r="I70" t="s">
        <v>109</v>
      </c>
      <c r="J70" t="s">
        <v>144</v>
      </c>
      <c r="S70" s="5">
        <v>1004</v>
      </c>
      <c r="T70" s="37">
        <v>17878.627118644068</v>
      </c>
      <c r="V70">
        <v>17878.627118644068</v>
      </c>
      <c r="AL70" s="31" t="s">
        <v>132</v>
      </c>
      <c r="AM70" s="37">
        <v>44</v>
      </c>
      <c r="AN70" s="31" t="s">
        <v>132</v>
      </c>
      <c r="AO70" s="37">
        <v>68</v>
      </c>
      <c r="AP70" s="32">
        <f>(AM70-AO70)/AM70*-1</f>
        <v>0.54545454545454541</v>
      </c>
    </row>
    <row r="71" spans="1:42" x14ac:dyDescent="0.25">
      <c r="A71" s="28">
        <v>1002</v>
      </c>
      <c r="B71" s="50">
        <v>14551</v>
      </c>
      <c r="C71" s="2">
        <v>-1012</v>
      </c>
      <c r="D71" s="2" t="s">
        <v>5</v>
      </c>
      <c r="E71" s="10">
        <v>45106</v>
      </c>
      <c r="F71" s="1">
        <v>3</v>
      </c>
      <c r="G71" t="s">
        <v>12</v>
      </c>
      <c r="H71" t="s">
        <v>41</v>
      </c>
      <c r="I71" t="s">
        <v>109</v>
      </c>
      <c r="J71" t="s">
        <v>144</v>
      </c>
      <c r="S71" s="5">
        <v>1005</v>
      </c>
      <c r="T71" s="37">
        <v>23390.625</v>
      </c>
      <c r="V71">
        <v>23390.625</v>
      </c>
    </row>
    <row r="72" spans="1:42" x14ac:dyDescent="0.25">
      <c r="A72" s="28">
        <v>1002</v>
      </c>
      <c r="B72" s="50">
        <v>15066</v>
      </c>
      <c r="C72" s="1">
        <v>-479</v>
      </c>
      <c r="D72" s="2" t="s">
        <v>6</v>
      </c>
      <c r="E72" s="10">
        <v>45294</v>
      </c>
      <c r="F72" s="1">
        <v>5</v>
      </c>
      <c r="G72" t="s">
        <v>12</v>
      </c>
      <c r="H72" t="s">
        <v>41</v>
      </c>
      <c r="I72" t="s">
        <v>109</v>
      </c>
      <c r="J72" t="s">
        <v>144</v>
      </c>
      <c r="S72" s="5">
        <v>1006</v>
      </c>
      <c r="T72" s="37">
        <v>6700.6785714285716</v>
      </c>
      <c r="V72">
        <v>6700.6785714285716</v>
      </c>
    </row>
    <row r="73" spans="1:42" x14ac:dyDescent="0.25">
      <c r="A73" s="28">
        <v>1002</v>
      </c>
      <c r="B73" s="50">
        <v>18786</v>
      </c>
      <c r="C73" s="2">
        <v>-416</v>
      </c>
      <c r="D73" s="2" t="s">
        <v>5</v>
      </c>
      <c r="E73" s="10">
        <v>45028</v>
      </c>
      <c r="F73" s="1">
        <v>5</v>
      </c>
      <c r="G73" t="s">
        <v>12</v>
      </c>
      <c r="H73" t="s">
        <v>41</v>
      </c>
      <c r="I73" t="s">
        <v>109</v>
      </c>
      <c r="J73" t="s">
        <v>144</v>
      </c>
      <c r="S73" s="5">
        <v>1007</v>
      </c>
      <c r="T73" s="37">
        <v>15925.85294117647</v>
      </c>
      <c r="V73">
        <v>15925.85294117647</v>
      </c>
    </row>
    <row r="74" spans="1:42" x14ac:dyDescent="0.25">
      <c r="A74" s="28">
        <v>1002</v>
      </c>
      <c r="B74" s="50">
        <v>15444</v>
      </c>
      <c r="C74" s="2">
        <v>-367</v>
      </c>
      <c r="D74" s="2" t="s">
        <v>5</v>
      </c>
      <c r="E74" s="10">
        <v>45421</v>
      </c>
      <c r="F74" s="1">
        <v>3</v>
      </c>
      <c r="G74" t="s">
        <v>12</v>
      </c>
      <c r="H74" t="s">
        <v>41</v>
      </c>
      <c r="I74" t="s">
        <v>109</v>
      </c>
      <c r="J74" t="s">
        <v>144</v>
      </c>
      <c r="S74" s="5">
        <v>1008</v>
      </c>
      <c r="T74" s="37">
        <v>25938.580645161292</v>
      </c>
      <c r="V74">
        <v>25938.580645161292</v>
      </c>
    </row>
    <row r="75" spans="1:42" x14ac:dyDescent="0.25">
      <c r="A75" s="28">
        <v>1002</v>
      </c>
      <c r="B75" s="50">
        <v>17315</v>
      </c>
      <c r="C75" s="2">
        <v>-348</v>
      </c>
      <c r="D75" s="2" t="s">
        <v>5</v>
      </c>
      <c r="E75" s="10">
        <v>45641</v>
      </c>
      <c r="F75" s="2">
        <v>3</v>
      </c>
      <c r="G75" t="s">
        <v>12</v>
      </c>
      <c r="H75" t="s">
        <v>41</v>
      </c>
      <c r="I75" t="s">
        <v>109</v>
      </c>
      <c r="J75" t="s">
        <v>144</v>
      </c>
      <c r="K75" s="41"/>
      <c r="L75" s="41"/>
      <c r="S75" s="5">
        <v>1009</v>
      </c>
      <c r="T75" s="37">
        <v>14870.032258064517</v>
      </c>
      <c r="V75">
        <v>14870.032258064517</v>
      </c>
    </row>
    <row r="76" spans="1:42" x14ac:dyDescent="0.25">
      <c r="A76" s="28">
        <v>1002</v>
      </c>
      <c r="B76" s="50">
        <v>23135</v>
      </c>
      <c r="C76" s="1">
        <v>-229</v>
      </c>
      <c r="D76" s="2" t="s">
        <v>6</v>
      </c>
      <c r="E76" s="10">
        <v>45067</v>
      </c>
      <c r="F76" s="1">
        <v>3</v>
      </c>
      <c r="G76" t="s">
        <v>12</v>
      </c>
      <c r="H76" t="s">
        <v>41</v>
      </c>
      <c r="I76" t="s">
        <v>109</v>
      </c>
      <c r="J76" t="s">
        <v>144</v>
      </c>
      <c r="K76" s="32"/>
      <c r="S76" s="5">
        <v>1010</v>
      </c>
      <c r="T76" s="37">
        <v>5167.5161290322585</v>
      </c>
      <c r="V76">
        <v>5167.5161290322585</v>
      </c>
    </row>
    <row r="77" spans="1:42" x14ac:dyDescent="0.25">
      <c r="A77" s="28">
        <v>1002</v>
      </c>
      <c r="B77" s="50">
        <v>17522</v>
      </c>
      <c r="C77" s="1">
        <v>-217</v>
      </c>
      <c r="D77" s="2" t="s">
        <v>6</v>
      </c>
      <c r="E77" s="10">
        <v>45511</v>
      </c>
      <c r="F77" s="1">
        <v>2</v>
      </c>
      <c r="G77" t="s">
        <v>12</v>
      </c>
      <c r="H77" t="s">
        <v>41</v>
      </c>
      <c r="I77" t="s">
        <v>109</v>
      </c>
      <c r="J77" t="s">
        <v>144</v>
      </c>
      <c r="K77" s="32"/>
      <c r="S77" s="5">
        <v>1011</v>
      </c>
      <c r="T77" s="37">
        <v>-60.241379310344826</v>
      </c>
      <c r="V77">
        <v>-60.241379310344826</v>
      </c>
    </row>
    <row r="78" spans="1:42" x14ac:dyDescent="0.25">
      <c r="A78" s="28">
        <v>1002</v>
      </c>
      <c r="B78" s="50">
        <v>15545</v>
      </c>
      <c r="C78" s="1">
        <v>-203</v>
      </c>
      <c r="D78" s="2" t="s">
        <v>6</v>
      </c>
      <c r="E78" s="10">
        <v>45251</v>
      </c>
      <c r="F78" s="1">
        <v>4</v>
      </c>
      <c r="G78" t="s">
        <v>12</v>
      </c>
      <c r="H78" t="s">
        <v>41</v>
      </c>
      <c r="I78" t="s">
        <v>109</v>
      </c>
      <c r="J78" t="s">
        <v>144</v>
      </c>
      <c r="K78" s="32"/>
      <c r="S78" s="5">
        <v>1012</v>
      </c>
      <c r="T78" s="37">
        <v>33882.086206896551</v>
      </c>
      <c r="V78">
        <v>33882.086206896551</v>
      </c>
    </row>
    <row r="79" spans="1:42" x14ac:dyDescent="0.25">
      <c r="A79" s="28">
        <v>1002</v>
      </c>
      <c r="B79" s="50">
        <v>15503</v>
      </c>
      <c r="C79" s="1">
        <v>59</v>
      </c>
      <c r="D79" s="2" t="s">
        <v>6</v>
      </c>
      <c r="E79" s="10">
        <v>45434</v>
      </c>
      <c r="F79" s="1">
        <v>3</v>
      </c>
      <c r="G79" t="s">
        <v>12</v>
      </c>
      <c r="H79" t="s">
        <v>41</v>
      </c>
      <c r="I79" t="s">
        <v>109</v>
      </c>
      <c r="J79" t="s">
        <v>144</v>
      </c>
      <c r="K79" s="32"/>
      <c r="S79" s="5">
        <v>1013</v>
      </c>
      <c r="T79" s="37">
        <v>14211.912280701754</v>
      </c>
      <c r="V79">
        <v>14211.912280701754</v>
      </c>
    </row>
    <row r="80" spans="1:42" x14ac:dyDescent="0.25">
      <c r="A80" s="28">
        <v>1002</v>
      </c>
      <c r="B80" s="50">
        <v>14714</v>
      </c>
      <c r="C80" s="1">
        <v>163</v>
      </c>
      <c r="D80" s="2" t="s">
        <v>6</v>
      </c>
      <c r="E80" s="10">
        <v>45111</v>
      </c>
      <c r="F80" s="1">
        <v>3</v>
      </c>
      <c r="G80" t="s">
        <v>12</v>
      </c>
      <c r="H80" t="s">
        <v>41</v>
      </c>
      <c r="I80" t="s">
        <v>109</v>
      </c>
      <c r="J80" t="s">
        <v>144</v>
      </c>
      <c r="K80" s="32"/>
      <c r="S80" s="5">
        <v>1014</v>
      </c>
      <c r="T80" s="37">
        <v>26074.553571428572</v>
      </c>
      <c r="V80">
        <v>26074.553571428572</v>
      </c>
    </row>
    <row r="81" spans="1:42" x14ac:dyDescent="0.25">
      <c r="A81" s="28">
        <v>1002</v>
      </c>
      <c r="B81" s="50">
        <v>16207</v>
      </c>
      <c r="C81" s="2">
        <v>221</v>
      </c>
      <c r="D81" s="2" t="s">
        <v>4</v>
      </c>
      <c r="E81" s="10">
        <v>45018</v>
      </c>
      <c r="F81" s="1">
        <v>4</v>
      </c>
      <c r="G81" t="s">
        <v>12</v>
      </c>
      <c r="H81" t="s">
        <v>41</v>
      </c>
      <c r="I81" t="s">
        <v>109</v>
      </c>
      <c r="J81" t="s">
        <v>144</v>
      </c>
      <c r="K81" s="32"/>
      <c r="S81" s="5">
        <v>1015</v>
      </c>
      <c r="T81" s="37">
        <v>16844.75</v>
      </c>
      <c r="V81">
        <v>16844.75</v>
      </c>
      <c r="AG81" s="4" t="s">
        <v>140</v>
      </c>
      <c r="AH81" s="4" t="s">
        <v>78</v>
      </c>
    </row>
    <row r="82" spans="1:42" x14ac:dyDescent="0.25">
      <c r="A82" s="28">
        <v>1002</v>
      </c>
      <c r="B82" s="50">
        <v>15811</v>
      </c>
      <c r="C82" s="2">
        <v>223</v>
      </c>
      <c r="D82" s="2" t="s">
        <v>4</v>
      </c>
      <c r="E82" s="10">
        <v>45350</v>
      </c>
      <c r="F82" s="1">
        <v>3</v>
      </c>
      <c r="G82" t="s">
        <v>12</v>
      </c>
      <c r="H82" t="s">
        <v>41</v>
      </c>
      <c r="I82" t="s">
        <v>109</v>
      </c>
      <c r="J82" t="s">
        <v>144</v>
      </c>
      <c r="K82" s="32"/>
      <c r="S82" s="5">
        <v>1016</v>
      </c>
      <c r="T82" s="37">
        <v>22906.49090909091</v>
      </c>
      <c r="V82">
        <v>22906.49090909091</v>
      </c>
      <c r="AH82" t="s">
        <v>116</v>
      </c>
      <c r="AI82" t="s">
        <v>133</v>
      </c>
      <c r="AJ82" t="s">
        <v>26</v>
      </c>
    </row>
    <row r="83" spans="1:42" x14ac:dyDescent="0.25">
      <c r="A83" s="28">
        <v>1002</v>
      </c>
      <c r="B83" s="50">
        <v>15748</v>
      </c>
      <c r="C83" s="1">
        <v>285</v>
      </c>
      <c r="D83" s="2" t="s">
        <v>6</v>
      </c>
      <c r="E83" s="10">
        <v>45245</v>
      </c>
      <c r="F83" s="1">
        <v>4</v>
      </c>
      <c r="G83" t="s">
        <v>12</v>
      </c>
      <c r="H83" t="s">
        <v>41</v>
      </c>
      <c r="I83" t="s">
        <v>109</v>
      </c>
      <c r="J83" t="s">
        <v>144</v>
      </c>
      <c r="S83" s="5">
        <v>1017</v>
      </c>
      <c r="T83" s="37">
        <v>-719.49152542372883</v>
      </c>
      <c r="V83">
        <v>-719.49152542372883</v>
      </c>
    </row>
    <row r="84" spans="1:42" x14ac:dyDescent="0.25">
      <c r="A84" s="28">
        <v>1002</v>
      </c>
      <c r="B84" s="50">
        <v>20643</v>
      </c>
      <c r="C84" s="1">
        <v>455</v>
      </c>
      <c r="D84" s="2" t="s">
        <v>6</v>
      </c>
      <c r="E84" s="10">
        <v>45077</v>
      </c>
      <c r="F84" s="1">
        <v>1</v>
      </c>
      <c r="G84" t="s">
        <v>12</v>
      </c>
      <c r="H84" t="s">
        <v>41</v>
      </c>
      <c r="I84" t="s">
        <v>109</v>
      </c>
      <c r="J84" t="s">
        <v>144</v>
      </c>
      <c r="S84" s="5">
        <v>1018</v>
      </c>
      <c r="T84" s="37">
        <v>24339.036363636365</v>
      </c>
      <c r="V84">
        <v>24339.036363636365</v>
      </c>
    </row>
    <row r="85" spans="1:42" x14ac:dyDescent="0.25">
      <c r="A85" s="28">
        <v>1002</v>
      </c>
      <c r="B85" s="50">
        <v>16242</v>
      </c>
      <c r="C85" s="1">
        <v>456</v>
      </c>
      <c r="D85" s="2" t="s">
        <v>6</v>
      </c>
      <c r="E85" s="10">
        <v>45600</v>
      </c>
      <c r="F85" s="2">
        <v>1</v>
      </c>
      <c r="G85" t="s">
        <v>12</v>
      </c>
      <c r="H85" t="s">
        <v>41</v>
      </c>
      <c r="I85" t="s">
        <v>109</v>
      </c>
      <c r="J85" t="s">
        <v>144</v>
      </c>
      <c r="S85" s="5">
        <v>1019</v>
      </c>
      <c r="T85" s="37">
        <v>39751.890909090907</v>
      </c>
      <c r="V85">
        <v>39751.890909090907</v>
      </c>
      <c r="AG85" s="4" t="s">
        <v>25</v>
      </c>
      <c r="AM85" s="43" t="s">
        <v>10</v>
      </c>
      <c r="AN85" s="43" t="s">
        <v>137</v>
      </c>
      <c r="AO85" s="43" t="s">
        <v>138</v>
      </c>
      <c r="AP85" s="43" t="s">
        <v>139</v>
      </c>
    </row>
    <row r="86" spans="1:42" x14ac:dyDescent="0.25">
      <c r="A86" s="28">
        <v>1002</v>
      </c>
      <c r="B86" s="50">
        <v>15588</v>
      </c>
      <c r="C86" s="1">
        <v>522</v>
      </c>
      <c r="D86" s="2" t="s">
        <v>6</v>
      </c>
      <c r="E86" s="10">
        <v>45339</v>
      </c>
      <c r="F86" s="1">
        <v>2</v>
      </c>
      <c r="G86" t="s">
        <v>12</v>
      </c>
      <c r="H86" t="s">
        <v>41</v>
      </c>
      <c r="I86" t="s">
        <v>109</v>
      </c>
      <c r="J86" t="s">
        <v>144</v>
      </c>
      <c r="S86" s="5">
        <v>1020</v>
      </c>
      <c r="T86" s="37">
        <v>2918.2545454545457</v>
      </c>
      <c r="V86">
        <v>2918.2545454545457</v>
      </c>
      <c r="AG86" s="5" t="s">
        <v>4</v>
      </c>
      <c r="AH86" s="25">
        <v>105496</v>
      </c>
      <c r="AI86" s="25">
        <v>490223</v>
      </c>
      <c r="AJ86" s="25">
        <v>595719</v>
      </c>
      <c r="AM86" s="44">
        <v>1022</v>
      </c>
      <c r="AN86" s="45" t="s">
        <v>6</v>
      </c>
      <c r="AO86" s="44">
        <v>-14286</v>
      </c>
      <c r="AP86" s="46">
        <v>45645</v>
      </c>
    </row>
    <row r="87" spans="1:42" x14ac:dyDescent="0.25">
      <c r="A87" s="28">
        <v>1002</v>
      </c>
      <c r="B87" s="50">
        <v>16798</v>
      </c>
      <c r="C87" s="1">
        <v>569</v>
      </c>
      <c r="D87" s="2" t="s">
        <v>6</v>
      </c>
      <c r="E87" s="10">
        <v>45487</v>
      </c>
      <c r="F87" s="1">
        <v>2</v>
      </c>
      <c r="G87" t="s">
        <v>12</v>
      </c>
      <c r="H87" t="s">
        <v>41</v>
      </c>
      <c r="I87" t="s">
        <v>109</v>
      </c>
      <c r="J87" t="s">
        <v>144</v>
      </c>
      <c r="S87" s="5">
        <v>1021</v>
      </c>
      <c r="T87" s="37">
        <v>23427.593220338982</v>
      </c>
      <c r="V87">
        <v>23427.593220338982</v>
      </c>
      <c r="AG87" s="5" t="s">
        <v>6</v>
      </c>
      <c r="AH87" s="25">
        <v>74475</v>
      </c>
      <c r="AI87" s="25">
        <v>507158</v>
      </c>
      <c r="AJ87" s="25">
        <v>581633</v>
      </c>
      <c r="AM87" s="44">
        <v>1017</v>
      </c>
      <c r="AN87" s="45" t="s">
        <v>5</v>
      </c>
      <c r="AO87" s="44">
        <v>-7331</v>
      </c>
      <c r="AP87" s="46">
        <v>45654</v>
      </c>
    </row>
    <row r="88" spans="1:42" x14ac:dyDescent="0.25">
      <c r="A88" s="28">
        <v>1002</v>
      </c>
      <c r="B88" s="50">
        <v>18669</v>
      </c>
      <c r="C88" s="1">
        <v>570</v>
      </c>
      <c r="D88" s="2" t="s">
        <v>6</v>
      </c>
      <c r="E88" s="10">
        <v>45646</v>
      </c>
      <c r="F88" s="2">
        <v>1</v>
      </c>
      <c r="G88" t="s">
        <v>12</v>
      </c>
      <c r="H88" t="s">
        <v>41</v>
      </c>
      <c r="I88" t="s">
        <v>109</v>
      </c>
      <c r="J88" t="s">
        <v>144</v>
      </c>
      <c r="S88" s="5">
        <v>1022</v>
      </c>
      <c r="T88" s="37">
        <v>4102.8135593220341</v>
      </c>
      <c r="V88">
        <v>4102.8135593220341</v>
      </c>
      <c r="AG88" s="5" t="s">
        <v>5</v>
      </c>
      <c r="AH88" s="25">
        <v>57411</v>
      </c>
      <c r="AI88" s="25">
        <v>830982</v>
      </c>
      <c r="AJ88" s="25">
        <v>888393</v>
      </c>
      <c r="AM88" s="44">
        <v>1010</v>
      </c>
      <c r="AN88" s="45" t="s">
        <v>5</v>
      </c>
      <c r="AO88" s="44">
        <v>-5597</v>
      </c>
      <c r="AP88" s="46">
        <v>45656</v>
      </c>
    </row>
    <row r="89" spans="1:42" x14ac:dyDescent="0.25">
      <c r="A89" s="28">
        <v>1002</v>
      </c>
      <c r="B89" s="50">
        <v>11157</v>
      </c>
      <c r="C89" s="1">
        <v>705</v>
      </c>
      <c r="D89" s="2" t="s">
        <v>6</v>
      </c>
      <c r="E89" s="10">
        <v>45238</v>
      </c>
      <c r="F89" s="1">
        <v>1</v>
      </c>
      <c r="G89" t="s">
        <v>12</v>
      </c>
      <c r="H89" t="s">
        <v>41</v>
      </c>
      <c r="I89" t="s">
        <v>109</v>
      </c>
      <c r="J89" t="s">
        <v>144</v>
      </c>
      <c r="S89" s="5">
        <v>1023</v>
      </c>
      <c r="T89" s="37">
        <v>26400.25</v>
      </c>
      <c r="V89">
        <v>26400.25</v>
      </c>
      <c r="AG89" s="5" t="s">
        <v>26</v>
      </c>
      <c r="AH89" s="25">
        <v>237382</v>
      </c>
      <c r="AI89" s="25">
        <v>1828363</v>
      </c>
      <c r="AJ89" s="25">
        <v>2065745</v>
      </c>
      <c r="AM89" s="44">
        <v>1029</v>
      </c>
      <c r="AN89" s="45" t="s">
        <v>6</v>
      </c>
      <c r="AO89" s="44">
        <v>-4734</v>
      </c>
      <c r="AP89" s="46">
        <v>45657</v>
      </c>
    </row>
    <row r="90" spans="1:42" x14ac:dyDescent="0.25">
      <c r="A90" s="28">
        <v>1002</v>
      </c>
      <c r="B90" s="50">
        <v>19501</v>
      </c>
      <c r="C90" s="1">
        <v>715</v>
      </c>
      <c r="D90" s="2" t="s">
        <v>6</v>
      </c>
      <c r="E90" s="10">
        <v>45036</v>
      </c>
      <c r="F90" s="1">
        <v>3</v>
      </c>
      <c r="G90" t="s">
        <v>12</v>
      </c>
      <c r="H90" t="s">
        <v>41</v>
      </c>
      <c r="I90" t="s">
        <v>109</v>
      </c>
      <c r="J90" t="s">
        <v>144</v>
      </c>
      <c r="S90" s="5">
        <v>1024</v>
      </c>
      <c r="T90" s="37">
        <v>18782.525423728814</v>
      </c>
      <c r="V90">
        <v>18782.525423728814</v>
      </c>
      <c r="AM90" s="44">
        <v>1028</v>
      </c>
      <c r="AN90" s="45" t="s">
        <v>6</v>
      </c>
      <c r="AO90" s="44">
        <v>-4206</v>
      </c>
      <c r="AP90" s="46">
        <v>45616</v>
      </c>
    </row>
    <row r="91" spans="1:42" x14ac:dyDescent="0.25">
      <c r="A91" s="28">
        <v>1002</v>
      </c>
      <c r="B91" s="50">
        <v>16229</v>
      </c>
      <c r="C91" s="1">
        <v>726</v>
      </c>
      <c r="D91" s="2" t="s">
        <v>6</v>
      </c>
      <c r="E91" s="10">
        <v>45457</v>
      </c>
      <c r="F91" s="1">
        <v>5</v>
      </c>
      <c r="G91" t="s">
        <v>12</v>
      </c>
      <c r="H91" t="s">
        <v>41</v>
      </c>
      <c r="I91" t="s">
        <v>109</v>
      </c>
      <c r="J91" t="s">
        <v>144</v>
      </c>
      <c r="S91" s="5">
        <v>1025</v>
      </c>
      <c r="T91" s="37">
        <v>17326.69090909091</v>
      </c>
      <c r="V91">
        <v>17326.69090909091</v>
      </c>
      <c r="AM91" s="44">
        <v>1011</v>
      </c>
      <c r="AN91" s="45" t="s">
        <v>4</v>
      </c>
      <c r="AO91" s="44">
        <v>-3197</v>
      </c>
      <c r="AP91" s="46">
        <v>45646</v>
      </c>
    </row>
    <row r="92" spans="1:42" x14ac:dyDescent="0.25">
      <c r="A92" s="28">
        <v>1002</v>
      </c>
      <c r="B92" s="50">
        <v>12253</v>
      </c>
      <c r="C92" s="2">
        <v>767</v>
      </c>
      <c r="D92" s="2" t="s">
        <v>4</v>
      </c>
      <c r="E92" s="10">
        <v>44986</v>
      </c>
      <c r="F92" s="1">
        <v>3</v>
      </c>
      <c r="G92" t="s">
        <v>12</v>
      </c>
      <c r="H92" t="s">
        <v>41</v>
      </c>
      <c r="I92" t="s">
        <v>109</v>
      </c>
      <c r="J92" t="s">
        <v>144</v>
      </c>
      <c r="S92" s="5">
        <v>1026</v>
      </c>
      <c r="T92" s="37">
        <v>12184.933333333332</v>
      </c>
      <c r="V92">
        <v>12184.933333333332</v>
      </c>
      <c r="AM92" s="44">
        <v>1125</v>
      </c>
      <c r="AN92" s="45" t="s">
        <v>5</v>
      </c>
      <c r="AO92" s="44">
        <v>916</v>
      </c>
      <c r="AP92" s="46">
        <v>45621</v>
      </c>
    </row>
    <row r="93" spans="1:42" x14ac:dyDescent="0.25">
      <c r="A93" s="28">
        <v>1002</v>
      </c>
      <c r="B93" s="50">
        <v>18099</v>
      </c>
      <c r="C93" s="2">
        <v>784</v>
      </c>
      <c r="D93" s="2" t="s">
        <v>4</v>
      </c>
      <c r="E93" s="10">
        <v>45646</v>
      </c>
      <c r="F93" s="2">
        <v>3</v>
      </c>
      <c r="G93" t="s">
        <v>12</v>
      </c>
      <c r="H93" t="s">
        <v>41</v>
      </c>
      <c r="I93" t="s">
        <v>109</v>
      </c>
      <c r="J93" t="s">
        <v>144</v>
      </c>
      <c r="S93" s="5">
        <v>1027</v>
      </c>
      <c r="T93" s="37">
        <v>23039.05</v>
      </c>
      <c r="V93">
        <v>23039.05</v>
      </c>
      <c r="AM93" s="44">
        <v>1006</v>
      </c>
      <c r="AN93" s="45" t="s">
        <v>6</v>
      </c>
      <c r="AO93" s="44">
        <v>3978</v>
      </c>
      <c r="AP93" s="46">
        <v>45645</v>
      </c>
    </row>
    <row r="94" spans="1:42" x14ac:dyDescent="0.25">
      <c r="A94" s="28">
        <v>1002</v>
      </c>
      <c r="B94" s="50">
        <v>15563</v>
      </c>
      <c r="C94" s="1">
        <v>803</v>
      </c>
      <c r="D94" s="2" t="s">
        <v>6</v>
      </c>
      <c r="E94" s="10">
        <v>45103</v>
      </c>
      <c r="F94" s="1">
        <v>1</v>
      </c>
      <c r="G94" t="s">
        <v>12</v>
      </c>
      <c r="H94" t="s">
        <v>41</v>
      </c>
      <c r="I94" t="s">
        <v>109</v>
      </c>
      <c r="J94" t="s">
        <v>144</v>
      </c>
      <c r="S94" s="5">
        <v>1028</v>
      </c>
      <c r="T94" s="37">
        <v>6257.8085106382978</v>
      </c>
      <c r="V94">
        <v>6257.8085106382978</v>
      </c>
      <c r="AM94" s="44">
        <v>1098</v>
      </c>
      <c r="AN94" s="45" t="s">
        <v>6</v>
      </c>
      <c r="AO94" s="44">
        <v>4225</v>
      </c>
      <c r="AP94" s="46">
        <v>45626</v>
      </c>
    </row>
    <row r="95" spans="1:42" x14ac:dyDescent="0.25">
      <c r="A95" s="28">
        <v>1002</v>
      </c>
      <c r="B95" s="50">
        <v>15786</v>
      </c>
      <c r="C95" s="1">
        <v>922</v>
      </c>
      <c r="D95" s="2" t="s">
        <v>6</v>
      </c>
      <c r="E95" s="10">
        <v>45593</v>
      </c>
      <c r="F95" s="2">
        <v>3</v>
      </c>
      <c r="G95" t="s">
        <v>12</v>
      </c>
      <c r="H95" t="s">
        <v>41</v>
      </c>
      <c r="I95" t="s">
        <v>109</v>
      </c>
      <c r="J95" t="s">
        <v>144</v>
      </c>
      <c r="L95" s="4" t="s">
        <v>156</v>
      </c>
      <c r="M95" s="4" t="s">
        <v>78</v>
      </c>
      <c r="S95" s="5">
        <v>1029</v>
      </c>
      <c r="T95" s="37">
        <v>2657.4705882352941</v>
      </c>
      <c r="V95">
        <v>2657.4705882352941</v>
      </c>
      <c r="AM95" s="44">
        <v>1077</v>
      </c>
      <c r="AN95" s="45" t="s">
        <v>5</v>
      </c>
      <c r="AO95" s="44">
        <v>4542</v>
      </c>
      <c r="AP95" s="46">
        <v>45656</v>
      </c>
    </row>
    <row r="96" spans="1:42" x14ac:dyDescent="0.25">
      <c r="A96" s="28">
        <v>1002</v>
      </c>
      <c r="B96" s="50">
        <v>17739</v>
      </c>
      <c r="C96" s="1">
        <v>941</v>
      </c>
      <c r="D96" s="2" t="s">
        <v>6</v>
      </c>
      <c r="E96" s="10">
        <v>45499</v>
      </c>
      <c r="F96" s="1">
        <v>3</v>
      </c>
      <c r="G96" t="s">
        <v>12</v>
      </c>
      <c r="H96" t="s">
        <v>41</v>
      </c>
      <c r="I96" t="s">
        <v>109</v>
      </c>
      <c r="J96" t="s">
        <v>144</v>
      </c>
      <c r="L96" s="4" t="s">
        <v>25</v>
      </c>
      <c r="M96" t="s">
        <v>155</v>
      </c>
      <c r="N96" t="s">
        <v>97</v>
      </c>
      <c r="O96" t="s">
        <v>26</v>
      </c>
      <c r="S96" s="5">
        <v>1030</v>
      </c>
      <c r="T96" s="37">
        <v>30215.411764705881</v>
      </c>
      <c r="V96">
        <v>30215.411764705881</v>
      </c>
      <c r="AM96" s="44">
        <v>1086</v>
      </c>
      <c r="AN96" s="45" t="s">
        <v>6</v>
      </c>
      <c r="AO96" s="44">
        <v>4581</v>
      </c>
      <c r="AP96" s="46">
        <v>45643</v>
      </c>
    </row>
    <row r="97" spans="1:42" x14ac:dyDescent="0.25">
      <c r="A97" s="28">
        <v>1002</v>
      </c>
      <c r="B97" s="50">
        <v>19202</v>
      </c>
      <c r="C97" s="1">
        <v>1010</v>
      </c>
      <c r="D97" s="2" t="s">
        <v>6</v>
      </c>
      <c r="E97" s="10">
        <v>45027</v>
      </c>
      <c r="F97" s="1">
        <v>2</v>
      </c>
      <c r="G97" t="s">
        <v>12</v>
      </c>
      <c r="H97" t="s">
        <v>41</v>
      </c>
      <c r="I97" t="s">
        <v>109</v>
      </c>
      <c r="J97" t="s">
        <v>144</v>
      </c>
      <c r="L97" s="5" t="s">
        <v>4</v>
      </c>
      <c r="M97" s="37">
        <v>1027.9725274725274</v>
      </c>
      <c r="N97" s="37">
        <v>1029.1897321428571</v>
      </c>
      <c r="O97" s="25">
        <v>1028.5211267605634</v>
      </c>
      <c r="S97" s="5">
        <v>1031</v>
      </c>
      <c r="T97" s="37">
        <v>12353.936170212766</v>
      </c>
      <c r="V97">
        <v>12353.936170212766</v>
      </c>
      <c r="AM97" s="44">
        <v>1115</v>
      </c>
      <c r="AN97" s="45" t="s">
        <v>6</v>
      </c>
      <c r="AO97" s="44">
        <v>4904</v>
      </c>
      <c r="AP97" s="46">
        <v>45657</v>
      </c>
    </row>
    <row r="98" spans="1:42" x14ac:dyDescent="0.25">
      <c r="A98" s="28">
        <v>1002</v>
      </c>
      <c r="B98" s="50">
        <v>11002</v>
      </c>
      <c r="C98" s="1">
        <v>1075</v>
      </c>
      <c r="D98" s="2" t="s">
        <v>6</v>
      </c>
      <c r="E98" s="10">
        <v>44939</v>
      </c>
      <c r="F98" s="1">
        <v>3</v>
      </c>
      <c r="G98" t="s">
        <v>12</v>
      </c>
      <c r="H98" t="s">
        <v>41</v>
      </c>
      <c r="I98" t="s">
        <v>109</v>
      </c>
      <c r="J98" t="s">
        <v>144</v>
      </c>
      <c r="L98" s="5" t="s">
        <v>6</v>
      </c>
      <c r="M98" s="37">
        <v>1033.1233333333332</v>
      </c>
      <c r="N98" s="37">
        <v>1031.6417624521073</v>
      </c>
      <c r="O98" s="25">
        <v>1032.4340463458111</v>
      </c>
      <c r="S98" s="5">
        <v>1032</v>
      </c>
      <c r="T98" s="37">
        <v>12980.788461538461</v>
      </c>
      <c r="V98">
        <v>12980.788461538461</v>
      </c>
      <c r="AM98" s="44">
        <v>1041</v>
      </c>
      <c r="AN98" s="45" t="s">
        <v>4</v>
      </c>
      <c r="AO98" s="44">
        <v>5952</v>
      </c>
      <c r="AP98" s="46">
        <v>45656</v>
      </c>
    </row>
    <row r="99" spans="1:42" x14ac:dyDescent="0.25">
      <c r="A99" s="28">
        <v>1002</v>
      </c>
      <c r="B99" s="50">
        <v>14634</v>
      </c>
      <c r="C99" s="1">
        <v>1312</v>
      </c>
      <c r="D99" s="2" t="s">
        <v>6</v>
      </c>
      <c r="E99" s="10">
        <v>44967</v>
      </c>
      <c r="F99" s="1">
        <v>5</v>
      </c>
      <c r="G99" t="s">
        <v>12</v>
      </c>
      <c r="H99" t="s">
        <v>41</v>
      </c>
      <c r="I99" t="s">
        <v>109</v>
      </c>
      <c r="J99" t="s">
        <v>144</v>
      </c>
      <c r="L99" s="5" t="s">
        <v>5</v>
      </c>
      <c r="M99" s="37">
        <v>1031.9949748743718</v>
      </c>
      <c r="N99" s="37">
        <v>1033.899209486166</v>
      </c>
      <c r="O99" s="25">
        <v>1032.8685403445149</v>
      </c>
      <c r="S99" s="5">
        <v>1033</v>
      </c>
      <c r="T99" s="37">
        <v>24888.727272727272</v>
      </c>
      <c r="V99">
        <v>24888.727272727272</v>
      </c>
      <c r="AM99" s="44">
        <v>1149</v>
      </c>
      <c r="AN99" s="45" t="s">
        <v>4</v>
      </c>
      <c r="AO99" s="44">
        <v>5969</v>
      </c>
      <c r="AP99" s="46">
        <v>45427</v>
      </c>
    </row>
    <row r="100" spans="1:42" x14ac:dyDescent="0.25">
      <c r="A100" s="28">
        <v>1002</v>
      </c>
      <c r="B100" s="50">
        <v>18192</v>
      </c>
      <c r="C100" s="2">
        <v>1985</v>
      </c>
      <c r="D100" s="2" t="s">
        <v>4</v>
      </c>
      <c r="E100" s="10">
        <v>45020</v>
      </c>
      <c r="F100" s="1">
        <v>4</v>
      </c>
      <c r="G100" t="s">
        <v>12</v>
      </c>
      <c r="H100" t="s">
        <v>41</v>
      </c>
      <c r="I100" t="s">
        <v>109</v>
      </c>
      <c r="J100" t="s">
        <v>144</v>
      </c>
      <c r="L100" s="5" t="s">
        <v>26</v>
      </c>
      <c r="M100" s="35">
        <v>1031.1233505450373</v>
      </c>
      <c r="N100" s="35">
        <v>1031.6714092140921</v>
      </c>
      <c r="O100" s="25">
        <v>1031.3746505125816</v>
      </c>
      <c r="S100" s="5">
        <v>1034</v>
      </c>
      <c r="T100" s="37">
        <v>19289.727272727272</v>
      </c>
      <c r="V100">
        <v>19289.727272727272</v>
      </c>
      <c r="AM100" s="44">
        <v>1131</v>
      </c>
      <c r="AN100" s="45" t="s">
        <v>4</v>
      </c>
      <c r="AO100" s="44">
        <v>6101</v>
      </c>
      <c r="AP100" s="46">
        <v>45514</v>
      </c>
    </row>
    <row r="101" spans="1:42" x14ac:dyDescent="0.25">
      <c r="A101" s="28">
        <v>1002</v>
      </c>
      <c r="B101" s="50">
        <v>18405</v>
      </c>
      <c r="C101" s="2">
        <v>2163</v>
      </c>
      <c r="D101" s="2" t="s">
        <v>4</v>
      </c>
      <c r="E101" s="10">
        <v>45615</v>
      </c>
      <c r="F101" s="2">
        <v>5</v>
      </c>
      <c r="G101" t="s">
        <v>12</v>
      </c>
      <c r="H101" t="s">
        <v>41</v>
      </c>
      <c r="I101" t="s">
        <v>109</v>
      </c>
      <c r="J101" t="s">
        <v>144</v>
      </c>
      <c r="S101" s="5">
        <v>1035</v>
      </c>
      <c r="T101" s="37">
        <v>16368.666666666666</v>
      </c>
      <c r="V101">
        <v>16368.666666666666</v>
      </c>
      <c r="AM101" s="44">
        <v>1081</v>
      </c>
      <c r="AN101" s="45" t="s">
        <v>6</v>
      </c>
      <c r="AO101" s="44">
        <v>6898</v>
      </c>
      <c r="AP101" s="46">
        <v>45644</v>
      </c>
    </row>
    <row r="102" spans="1:42" x14ac:dyDescent="0.25">
      <c r="A102" s="28">
        <v>1002</v>
      </c>
      <c r="B102" s="50">
        <v>20670</v>
      </c>
      <c r="C102" s="2">
        <v>2265</v>
      </c>
      <c r="D102" s="2" t="s">
        <v>4</v>
      </c>
      <c r="E102" s="10">
        <v>45621</v>
      </c>
      <c r="F102" s="2">
        <v>4</v>
      </c>
      <c r="G102" t="s">
        <v>12</v>
      </c>
      <c r="H102" t="s">
        <v>41</v>
      </c>
      <c r="I102" t="s">
        <v>109</v>
      </c>
      <c r="J102" t="s">
        <v>144</v>
      </c>
      <c r="S102" s="5">
        <v>1036</v>
      </c>
      <c r="T102" s="37">
        <v>15167.196721311475</v>
      </c>
      <c r="V102">
        <v>15167.196721311475</v>
      </c>
      <c r="AM102" s="44">
        <v>1124</v>
      </c>
      <c r="AN102" s="45" t="s">
        <v>5</v>
      </c>
      <c r="AO102" s="44">
        <v>7054</v>
      </c>
      <c r="AP102" s="46">
        <v>45611</v>
      </c>
    </row>
    <row r="103" spans="1:42" x14ac:dyDescent="0.25">
      <c r="A103" s="28">
        <v>1002</v>
      </c>
      <c r="B103" s="50">
        <v>13322</v>
      </c>
      <c r="C103" s="2">
        <v>2320</v>
      </c>
      <c r="D103" s="2" t="s">
        <v>4</v>
      </c>
      <c r="E103" s="10">
        <v>44959</v>
      </c>
      <c r="F103" s="1">
        <v>2</v>
      </c>
      <c r="G103" t="s">
        <v>12</v>
      </c>
      <c r="H103" t="s">
        <v>41</v>
      </c>
      <c r="I103" t="s">
        <v>109</v>
      </c>
      <c r="J103" t="s">
        <v>144</v>
      </c>
      <c r="S103" s="5">
        <v>1037</v>
      </c>
      <c r="T103" s="37">
        <v>19383.66153846154</v>
      </c>
      <c r="V103">
        <v>19383.66153846154</v>
      </c>
      <c r="AD103" s="32"/>
      <c r="AM103" s="44">
        <v>1138</v>
      </c>
      <c r="AN103" s="45" t="s">
        <v>4</v>
      </c>
      <c r="AO103" s="44">
        <v>7081</v>
      </c>
      <c r="AP103" s="46">
        <v>45231</v>
      </c>
    </row>
    <row r="104" spans="1:42" x14ac:dyDescent="0.25">
      <c r="A104" s="28">
        <v>1002</v>
      </c>
      <c r="B104" s="50">
        <v>10452</v>
      </c>
      <c r="C104" s="2">
        <v>2386</v>
      </c>
      <c r="D104" s="2" t="s">
        <v>4</v>
      </c>
      <c r="E104" s="10">
        <v>45199</v>
      </c>
      <c r="F104" s="1">
        <v>4</v>
      </c>
      <c r="G104" t="s">
        <v>12</v>
      </c>
      <c r="H104" t="s">
        <v>41</v>
      </c>
      <c r="I104" t="s">
        <v>109</v>
      </c>
      <c r="J104" t="s">
        <v>144</v>
      </c>
      <c r="S104" s="5">
        <v>1038</v>
      </c>
      <c r="T104" s="37">
        <v>14907.515151515152</v>
      </c>
      <c r="V104">
        <v>14907.515151515152</v>
      </c>
      <c r="AM104" s="44">
        <v>1120</v>
      </c>
      <c r="AN104" s="45" t="s">
        <v>5</v>
      </c>
      <c r="AO104" s="44">
        <v>7268</v>
      </c>
      <c r="AP104" s="46">
        <v>45184</v>
      </c>
    </row>
    <row r="105" spans="1:42" x14ac:dyDescent="0.25">
      <c r="A105" s="28">
        <v>1002</v>
      </c>
      <c r="B105" s="50">
        <v>20732</v>
      </c>
      <c r="C105" s="2">
        <v>3210</v>
      </c>
      <c r="D105" s="2" t="s">
        <v>4</v>
      </c>
      <c r="E105" s="10">
        <v>45515</v>
      </c>
      <c r="F105" s="1">
        <v>4</v>
      </c>
      <c r="G105" t="s">
        <v>12</v>
      </c>
      <c r="H105" t="s">
        <v>41</v>
      </c>
      <c r="I105" t="s">
        <v>109</v>
      </c>
      <c r="J105" t="s">
        <v>144</v>
      </c>
      <c r="S105" s="5">
        <v>1039</v>
      </c>
      <c r="T105" s="37">
        <v>14988.688524590163</v>
      </c>
      <c r="V105">
        <v>14988.688524590163</v>
      </c>
      <c r="AM105" s="44">
        <v>1127</v>
      </c>
      <c r="AN105" s="45" t="s">
        <v>6</v>
      </c>
      <c r="AO105" s="44">
        <v>7450</v>
      </c>
      <c r="AP105" s="46">
        <v>45474</v>
      </c>
    </row>
    <row r="106" spans="1:42" x14ac:dyDescent="0.25">
      <c r="A106" s="28">
        <v>1002</v>
      </c>
      <c r="B106" s="50">
        <v>15986</v>
      </c>
      <c r="C106" s="2">
        <v>3733</v>
      </c>
      <c r="D106" s="2" t="s">
        <v>4</v>
      </c>
      <c r="E106" s="10">
        <v>45017</v>
      </c>
      <c r="F106" s="1">
        <v>2</v>
      </c>
      <c r="G106" t="s">
        <v>12</v>
      </c>
      <c r="H106" t="s">
        <v>41</v>
      </c>
      <c r="I106" t="s">
        <v>109</v>
      </c>
      <c r="J106" t="s">
        <v>144</v>
      </c>
      <c r="S106" s="5">
        <v>1040</v>
      </c>
      <c r="T106" s="37">
        <v>17270</v>
      </c>
      <c r="V106">
        <v>17270</v>
      </c>
      <c r="AB106" s="26" t="s">
        <v>25</v>
      </c>
      <c r="AC106" s="26" t="s">
        <v>6</v>
      </c>
      <c r="AF106" s="42" t="s">
        <v>136</v>
      </c>
      <c r="AM106" s="44">
        <v>1040</v>
      </c>
      <c r="AN106" s="45" t="s">
        <v>6</v>
      </c>
      <c r="AO106" s="44">
        <v>7563</v>
      </c>
      <c r="AP106" s="46">
        <v>45655</v>
      </c>
    </row>
    <row r="107" spans="1:42" x14ac:dyDescent="0.25">
      <c r="A107" s="28">
        <v>1002</v>
      </c>
      <c r="B107" s="50">
        <v>23364</v>
      </c>
      <c r="C107" s="2">
        <v>3863</v>
      </c>
      <c r="D107" s="2" t="s">
        <v>4</v>
      </c>
      <c r="E107" s="10">
        <v>45041</v>
      </c>
      <c r="F107" s="1">
        <v>3</v>
      </c>
      <c r="G107" t="s">
        <v>12</v>
      </c>
      <c r="H107" t="s">
        <v>41</v>
      </c>
      <c r="I107" t="s">
        <v>109</v>
      </c>
      <c r="J107" t="s">
        <v>144</v>
      </c>
      <c r="S107" s="5">
        <v>1041</v>
      </c>
      <c r="T107" s="37">
        <v>20580.131147540982</v>
      </c>
      <c r="V107">
        <v>20580.131147540982</v>
      </c>
      <c r="AB107" s="38" t="s">
        <v>116</v>
      </c>
      <c r="AC107" s="39">
        <v>244851</v>
      </c>
      <c r="AD107" s="38" t="s">
        <v>133</v>
      </c>
      <c r="AE107" s="39">
        <v>215678</v>
      </c>
      <c r="AF107" s="32">
        <f>(AC107-AE107)/AC107*-1</f>
        <v>-0.11914592956532749</v>
      </c>
      <c r="AM107" s="44">
        <v>1123</v>
      </c>
      <c r="AN107" s="45" t="s">
        <v>5</v>
      </c>
      <c r="AO107" s="44">
        <v>7786</v>
      </c>
      <c r="AP107" s="46">
        <v>45601</v>
      </c>
    </row>
    <row r="108" spans="1:42" x14ac:dyDescent="0.25">
      <c r="A108" s="28">
        <v>1002</v>
      </c>
      <c r="B108" s="50">
        <v>15463</v>
      </c>
      <c r="C108" s="2">
        <v>4306</v>
      </c>
      <c r="D108" s="2" t="s">
        <v>4</v>
      </c>
      <c r="E108" s="10">
        <v>45245</v>
      </c>
      <c r="F108" s="1">
        <v>4</v>
      </c>
      <c r="G108" t="s">
        <v>12</v>
      </c>
      <c r="H108" t="s">
        <v>41</v>
      </c>
      <c r="I108" t="s">
        <v>109</v>
      </c>
      <c r="J108" t="s">
        <v>144</v>
      </c>
      <c r="S108" s="5">
        <v>1042</v>
      </c>
      <c r="T108" s="37">
        <v>7517.1282051282051</v>
      </c>
      <c r="V108">
        <v>7517.1282051282051</v>
      </c>
      <c r="AB108" s="31" t="s">
        <v>118</v>
      </c>
      <c r="AC108" s="37">
        <v>33769</v>
      </c>
      <c r="AD108" s="31" t="s">
        <v>118</v>
      </c>
      <c r="AE108" s="37">
        <v>17677</v>
      </c>
      <c r="AF108" s="32">
        <f>(AC108-AE108)/AC108*-1</f>
        <v>-0.47653173028517282</v>
      </c>
      <c r="AM108" s="44">
        <v>1038</v>
      </c>
      <c r="AN108" s="45" t="s">
        <v>4</v>
      </c>
      <c r="AO108" s="44">
        <v>7812</v>
      </c>
      <c r="AP108" s="46">
        <v>45652</v>
      </c>
    </row>
    <row r="109" spans="1:42" x14ac:dyDescent="0.25">
      <c r="A109" s="28">
        <v>1002</v>
      </c>
      <c r="B109" s="50">
        <v>8066</v>
      </c>
      <c r="C109" s="2">
        <v>4425</v>
      </c>
      <c r="D109" s="2" t="s">
        <v>4</v>
      </c>
      <c r="E109" s="10">
        <v>45189</v>
      </c>
      <c r="F109" s="1">
        <v>1</v>
      </c>
      <c r="G109" t="s">
        <v>12</v>
      </c>
      <c r="H109" t="s">
        <v>41</v>
      </c>
      <c r="I109" t="s">
        <v>109</v>
      </c>
      <c r="J109" t="s">
        <v>144</v>
      </c>
      <c r="S109" s="5">
        <v>1043</v>
      </c>
      <c r="T109" s="37">
        <v>49674.594594594593</v>
      </c>
      <c r="V109">
        <v>49674.594594594593</v>
      </c>
      <c r="AB109" s="31" t="s">
        <v>119</v>
      </c>
      <c r="AC109" s="37">
        <v>14410</v>
      </c>
      <c r="AD109" s="31" t="s">
        <v>119</v>
      </c>
      <c r="AE109" s="37">
        <v>13180</v>
      </c>
      <c r="AF109" s="32">
        <f t="shared" ref="AF109:AF119" si="3">(AC109-AE109)/AC109*-1</f>
        <v>-8.5357390700902147E-2</v>
      </c>
      <c r="AM109" s="44">
        <v>1143</v>
      </c>
      <c r="AN109" s="45" t="s">
        <v>4</v>
      </c>
      <c r="AO109" s="44">
        <v>7866</v>
      </c>
      <c r="AP109" s="46">
        <v>45529</v>
      </c>
    </row>
    <row r="110" spans="1:42" x14ac:dyDescent="0.25">
      <c r="A110" s="28">
        <v>1003</v>
      </c>
      <c r="B110" s="2">
        <v>28076</v>
      </c>
      <c r="C110" s="2">
        <v>-4933</v>
      </c>
      <c r="D110" s="2" t="s">
        <v>5</v>
      </c>
      <c r="E110" s="10">
        <v>45452</v>
      </c>
      <c r="F110" s="1">
        <v>5</v>
      </c>
      <c r="G110" t="s">
        <v>11</v>
      </c>
      <c r="H110" t="s">
        <v>41</v>
      </c>
      <c r="I110" t="s">
        <v>114</v>
      </c>
      <c r="J110" t="s">
        <v>106</v>
      </c>
      <c r="S110" s="5">
        <v>1044</v>
      </c>
      <c r="T110" s="37">
        <v>45672.743589743586</v>
      </c>
      <c r="V110">
        <v>45672.743589743586</v>
      </c>
      <c r="AB110" s="31" t="s">
        <v>120</v>
      </c>
      <c r="AC110" s="37">
        <v>21556</v>
      </c>
      <c r="AD110" s="31" t="s">
        <v>120</v>
      </c>
      <c r="AE110" s="37">
        <v>17520</v>
      </c>
      <c r="AF110" s="32">
        <f t="shared" si="3"/>
        <v>-0.18723325292262016</v>
      </c>
      <c r="AM110" s="44">
        <v>1026</v>
      </c>
      <c r="AN110" s="45" t="s">
        <v>6</v>
      </c>
      <c r="AO110" s="44">
        <v>8010</v>
      </c>
      <c r="AP110" s="46">
        <v>45648</v>
      </c>
    </row>
    <row r="111" spans="1:42" x14ac:dyDescent="0.25">
      <c r="A111" s="28">
        <v>1003</v>
      </c>
      <c r="B111" s="2">
        <v>29643</v>
      </c>
      <c r="C111" s="2">
        <v>-4191</v>
      </c>
      <c r="D111" s="2" t="s">
        <v>5</v>
      </c>
      <c r="E111" s="10">
        <v>45473</v>
      </c>
      <c r="F111" s="1">
        <v>5</v>
      </c>
      <c r="G111" t="s">
        <v>11</v>
      </c>
      <c r="H111" t="s">
        <v>41</v>
      </c>
      <c r="I111" t="s">
        <v>114</v>
      </c>
      <c r="J111" t="s">
        <v>106</v>
      </c>
      <c r="S111" s="5">
        <v>1045</v>
      </c>
      <c r="T111" s="37">
        <v>26207.905405405407</v>
      </c>
      <c r="V111">
        <v>26207.905405405407</v>
      </c>
      <c r="AB111" s="31" t="s">
        <v>122</v>
      </c>
      <c r="AC111" s="37">
        <v>10555</v>
      </c>
      <c r="AD111" s="31" t="s">
        <v>122</v>
      </c>
      <c r="AE111" s="37">
        <v>22290</v>
      </c>
      <c r="AF111" s="32">
        <f>(AC111-AE111)/AC111*-1</f>
        <v>1.1117953576504027</v>
      </c>
      <c r="AM111" s="44">
        <v>1146</v>
      </c>
      <c r="AN111" s="45" t="s">
        <v>5</v>
      </c>
      <c r="AO111" s="44">
        <v>8305</v>
      </c>
      <c r="AP111" s="46">
        <v>45221</v>
      </c>
    </row>
    <row r="112" spans="1:42" x14ac:dyDescent="0.25">
      <c r="A112" s="28">
        <v>1003</v>
      </c>
      <c r="B112" s="2">
        <v>24666</v>
      </c>
      <c r="C112" s="2">
        <v>-3565</v>
      </c>
      <c r="D112" s="2" t="s">
        <v>5</v>
      </c>
      <c r="E112" s="10">
        <v>45517</v>
      </c>
      <c r="F112" s="1">
        <v>3</v>
      </c>
      <c r="G112" t="s">
        <v>11</v>
      </c>
      <c r="H112" t="s">
        <v>41</v>
      </c>
      <c r="I112" t="s">
        <v>114</v>
      </c>
      <c r="J112" t="s">
        <v>106</v>
      </c>
      <c r="S112" s="5">
        <v>1046</v>
      </c>
      <c r="T112" s="37">
        <v>24348.078125</v>
      </c>
      <c r="V112">
        <v>24348.078125</v>
      </c>
      <c r="AB112" s="31" t="s">
        <v>123</v>
      </c>
      <c r="AC112" s="37">
        <v>20547</v>
      </c>
      <c r="AD112" s="31" t="s">
        <v>123</v>
      </c>
      <c r="AE112" s="37">
        <v>31328</v>
      </c>
      <c r="AF112" s="32">
        <f t="shared" si="3"/>
        <v>0.52469946950893076</v>
      </c>
      <c r="AM112" s="44">
        <v>1039</v>
      </c>
      <c r="AN112" s="45" t="s">
        <v>6</v>
      </c>
      <c r="AO112" s="44">
        <v>8373</v>
      </c>
      <c r="AP112" s="46">
        <v>45650</v>
      </c>
    </row>
    <row r="113" spans="1:42" x14ac:dyDescent="0.25">
      <c r="A113" s="28">
        <v>1003</v>
      </c>
      <c r="B113" s="2">
        <v>11931</v>
      </c>
      <c r="C113" s="2">
        <v>-3322</v>
      </c>
      <c r="D113" s="2" t="s">
        <v>5</v>
      </c>
      <c r="E113" s="10">
        <v>45162</v>
      </c>
      <c r="F113" s="1">
        <v>3</v>
      </c>
      <c r="G113" t="s">
        <v>11</v>
      </c>
      <c r="H113" t="s">
        <v>41</v>
      </c>
      <c r="I113" t="s">
        <v>114</v>
      </c>
      <c r="J113" t="s">
        <v>106</v>
      </c>
      <c r="S113" s="5">
        <v>1047</v>
      </c>
      <c r="T113" s="37">
        <v>25979.024691358023</v>
      </c>
      <c r="V113">
        <v>25979.024691358023</v>
      </c>
      <c r="AB113" s="31" t="s">
        <v>124</v>
      </c>
      <c r="AC113" s="37">
        <v>28714</v>
      </c>
      <c r="AD113" s="31" t="s">
        <v>124</v>
      </c>
      <c r="AE113" s="37">
        <v>21327</v>
      </c>
      <c r="AF113" s="32">
        <f t="shared" si="3"/>
        <v>-0.25726126628125651</v>
      </c>
      <c r="AM113" s="44">
        <v>1027</v>
      </c>
      <c r="AN113" s="45" t="s">
        <v>6</v>
      </c>
      <c r="AO113" s="44">
        <v>8670</v>
      </c>
      <c r="AP113" s="46">
        <v>45649</v>
      </c>
    </row>
    <row r="114" spans="1:42" x14ac:dyDescent="0.25">
      <c r="A114" s="28">
        <v>1003</v>
      </c>
      <c r="B114" s="2">
        <v>26464</v>
      </c>
      <c r="C114" s="2">
        <v>-3179</v>
      </c>
      <c r="D114" s="2" t="s">
        <v>5</v>
      </c>
      <c r="E114" s="10">
        <v>45475</v>
      </c>
      <c r="F114" s="1">
        <v>5</v>
      </c>
      <c r="G114" t="s">
        <v>11</v>
      </c>
      <c r="H114" t="s">
        <v>41</v>
      </c>
      <c r="I114" t="s">
        <v>114</v>
      </c>
      <c r="J114" t="s">
        <v>106</v>
      </c>
      <c r="S114" s="5">
        <v>1048</v>
      </c>
      <c r="T114" s="37">
        <v>20459.43076923077</v>
      </c>
      <c r="V114">
        <v>20459.43076923077</v>
      </c>
      <c r="AB114" s="31" t="s">
        <v>126</v>
      </c>
      <c r="AC114" s="37">
        <v>34550</v>
      </c>
      <c r="AD114" s="31" t="s">
        <v>126</v>
      </c>
      <c r="AE114" s="37">
        <v>12986</v>
      </c>
      <c r="AF114" s="32">
        <f t="shared" si="3"/>
        <v>-0.62413892908827784</v>
      </c>
      <c r="AM114" s="44">
        <v>1076</v>
      </c>
      <c r="AN114" s="45" t="s">
        <v>5</v>
      </c>
      <c r="AO114" s="44">
        <v>8677</v>
      </c>
      <c r="AP114" s="46">
        <v>45647</v>
      </c>
    </row>
    <row r="115" spans="1:42" x14ac:dyDescent="0.25">
      <c r="A115" s="28">
        <v>1003</v>
      </c>
      <c r="B115" s="2">
        <v>13780</v>
      </c>
      <c r="C115" s="2">
        <v>-3131</v>
      </c>
      <c r="D115" s="2" t="s">
        <v>5</v>
      </c>
      <c r="E115" s="10">
        <v>45272</v>
      </c>
      <c r="F115" s="1">
        <v>5</v>
      </c>
      <c r="G115" t="s">
        <v>11</v>
      </c>
      <c r="H115" t="s">
        <v>41</v>
      </c>
      <c r="I115" t="s">
        <v>114</v>
      </c>
      <c r="J115" t="s">
        <v>106</v>
      </c>
      <c r="S115" s="5">
        <v>1049</v>
      </c>
      <c r="T115" s="37">
        <v>6235.028985507246</v>
      </c>
      <c r="V115">
        <v>6235.028985507246</v>
      </c>
      <c r="AB115" s="31" t="s">
        <v>127</v>
      </c>
      <c r="AC115" s="37">
        <v>12313</v>
      </c>
      <c r="AD115" s="31" t="s">
        <v>127</v>
      </c>
      <c r="AE115" s="37">
        <v>26301</v>
      </c>
      <c r="AF115" s="32">
        <f t="shared" si="3"/>
        <v>1.1360350848696499</v>
      </c>
      <c r="AM115" s="44">
        <v>1135</v>
      </c>
      <c r="AN115" s="45" t="s">
        <v>4</v>
      </c>
      <c r="AO115" s="44">
        <v>8747</v>
      </c>
      <c r="AP115" s="46">
        <v>45523</v>
      </c>
    </row>
    <row r="116" spans="1:42" x14ac:dyDescent="0.25">
      <c r="A116" s="28">
        <v>1003</v>
      </c>
      <c r="B116" s="2">
        <v>11411</v>
      </c>
      <c r="C116" s="2">
        <v>-2955</v>
      </c>
      <c r="D116" s="2" t="s">
        <v>5</v>
      </c>
      <c r="E116" s="10">
        <v>45114</v>
      </c>
      <c r="F116" s="1">
        <v>1</v>
      </c>
      <c r="G116" t="s">
        <v>11</v>
      </c>
      <c r="H116" t="s">
        <v>41</v>
      </c>
      <c r="I116" t="s">
        <v>114</v>
      </c>
      <c r="J116" t="s">
        <v>106</v>
      </c>
      <c r="S116" s="5">
        <v>1050</v>
      </c>
      <c r="T116" s="37">
        <v>14880.205882352941</v>
      </c>
      <c r="V116">
        <v>14880.205882352941</v>
      </c>
      <c r="AB116" s="31" t="s">
        <v>128</v>
      </c>
      <c r="AC116" s="37">
        <v>15131</v>
      </c>
      <c r="AD116" s="31" t="s">
        <v>128</v>
      </c>
      <c r="AE116" s="37">
        <v>20504</v>
      </c>
      <c r="AF116" s="32">
        <f t="shared" si="3"/>
        <v>0.35509880378031855</v>
      </c>
      <c r="AM116" s="44">
        <v>1105</v>
      </c>
      <c r="AN116" s="45" t="s">
        <v>5</v>
      </c>
      <c r="AO116" s="44">
        <v>9073</v>
      </c>
      <c r="AP116" s="46">
        <v>45631</v>
      </c>
    </row>
    <row r="117" spans="1:42" x14ac:dyDescent="0.25">
      <c r="A117" s="28">
        <v>1003</v>
      </c>
      <c r="B117" s="2">
        <v>13373</v>
      </c>
      <c r="C117" s="2">
        <v>-2502</v>
      </c>
      <c r="D117" s="2" t="s">
        <v>5</v>
      </c>
      <c r="E117" s="10">
        <v>45097</v>
      </c>
      <c r="F117" s="1">
        <v>1</v>
      </c>
      <c r="G117" t="s">
        <v>11</v>
      </c>
      <c r="H117" t="s">
        <v>41</v>
      </c>
      <c r="I117" t="s">
        <v>114</v>
      </c>
      <c r="J117" t="s">
        <v>106</v>
      </c>
      <c r="S117" s="5">
        <v>1051</v>
      </c>
      <c r="T117" s="37">
        <v>12346</v>
      </c>
      <c r="V117">
        <v>12346</v>
      </c>
      <c r="AB117" s="31" t="s">
        <v>130</v>
      </c>
      <c r="AC117" s="37">
        <v>19236</v>
      </c>
      <c r="AD117" s="31" t="s">
        <v>130</v>
      </c>
      <c r="AE117" s="37">
        <v>11293</v>
      </c>
      <c r="AF117" s="32">
        <f t="shared" si="3"/>
        <v>-0.41292368475774588</v>
      </c>
      <c r="AM117" s="44">
        <v>1109</v>
      </c>
      <c r="AN117" s="45" t="s">
        <v>6</v>
      </c>
      <c r="AO117" s="44">
        <v>9134</v>
      </c>
      <c r="AP117" s="46">
        <v>44929</v>
      </c>
    </row>
    <row r="118" spans="1:42" x14ac:dyDescent="0.25">
      <c r="A118" s="28">
        <v>1003</v>
      </c>
      <c r="B118" s="2">
        <v>14391</v>
      </c>
      <c r="C118" s="2">
        <v>-1750</v>
      </c>
      <c r="D118" s="2" t="s">
        <v>5</v>
      </c>
      <c r="E118" s="10">
        <v>45044</v>
      </c>
      <c r="F118" s="1">
        <v>1</v>
      </c>
      <c r="G118" t="s">
        <v>11</v>
      </c>
      <c r="H118" t="s">
        <v>41</v>
      </c>
      <c r="I118" t="s">
        <v>114</v>
      </c>
      <c r="J118" t="s">
        <v>106</v>
      </c>
      <c r="S118" s="5">
        <v>1054</v>
      </c>
      <c r="T118" s="37">
        <v>10516</v>
      </c>
      <c r="V118">
        <v>10516</v>
      </c>
      <c r="AB118" s="31" t="s">
        <v>131</v>
      </c>
      <c r="AC118" s="37">
        <v>13469</v>
      </c>
      <c r="AD118" s="31" t="s">
        <v>131</v>
      </c>
      <c r="AE118" s="37">
        <v>13205</v>
      </c>
      <c r="AF118" s="32">
        <f t="shared" si="3"/>
        <v>-1.9600564258668053E-2</v>
      </c>
      <c r="AM118" s="44">
        <v>1144</v>
      </c>
      <c r="AN118" s="45" t="s">
        <v>6</v>
      </c>
      <c r="AO118" s="44">
        <v>9285</v>
      </c>
      <c r="AP118" s="46">
        <v>45653</v>
      </c>
    </row>
    <row r="119" spans="1:42" x14ac:dyDescent="0.25">
      <c r="A119" s="28">
        <v>1003</v>
      </c>
      <c r="B119" s="2">
        <v>11628</v>
      </c>
      <c r="C119" s="2">
        <v>-1193</v>
      </c>
      <c r="D119" s="2" t="s">
        <v>5</v>
      </c>
      <c r="E119" s="10">
        <v>45003</v>
      </c>
      <c r="F119" s="1">
        <v>1</v>
      </c>
      <c r="G119" t="s">
        <v>11</v>
      </c>
      <c r="H119" t="s">
        <v>41</v>
      </c>
      <c r="I119" t="s">
        <v>114</v>
      </c>
      <c r="J119" t="s">
        <v>106</v>
      </c>
      <c r="S119" s="5">
        <v>1059</v>
      </c>
      <c r="T119" s="37">
        <v>13601.25</v>
      </c>
      <c r="V119">
        <v>13601.25</v>
      </c>
      <c r="AB119" s="31" t="s">
        <v>132</v>
      </c>
      <c r="AC119" s="37">
        <v>20601</v>
      </c>
      <c r="AD119" s="31" t="s">
        <v>132</v>
      </c>
      <c r="AE119" s="37">
        <v>8067</v>
      </c>
      <c r="AF119" s="32">
        <f t="shared" si="3"/>
        <v>-0.60841706713266341</v>
      </c>
      <c r="AM119" s="44">
        <v>1060</v>
      </c>
      <c r="AN119" s="45" t="s">
        <v>6</v>
      </c>
      <c r="AO119" s="44">
        <v>9379</v>
      </c>
      <c r="AP119" s="46">
        <v>45644</v>
      </c>
    </row>
    <row r="120" spans="1:42" x14ac:dyDescent="0.25">
      <c r="A120" s="28">
        <v>1003</v>
      </c>
      <c r="B120" s="2">
        <v>24873</v>
      </c>
      <c r="C120" s="2">
        <v>-890</v>
      </c>
      <c r="D120" s="2" t="s">
        <v>5</v>
      </c>
      <c r="E120" s="10">
        <v>45588</v>
      </c>
      <c r="F120" s="2">
        <v>1</v>
      </c>
      <c r="G120" t="s">
        <v>11</v>
      </c>
      <c r="H120" t="s">
        <v>41</v>
      </c>
      <c r="I120" t="s">
        <v>114</v>
      </c>
      <c r="J120" t="s">
        <v>106</v>
      </c>
      <c r="S120" s="5">
        <v>1060</v>
      </c>
      <c r="T120" s="37">
        <v>9723.75</v>
      </c>
      <c r="V120">
        <v>9723.75</v>
      </c>
      <c r="AM120" s="44">
        <v>1110</v>
      </c>
      <c r="AN120" s="45" t="s">
        <v>4</v>
      </c>
      <c r="AO120" s="44">
        <v>9493</v>
      </c>
      <c r="AP120" s="46">
        <v>45279</v>
      </c>
    </row>
    <row r="121" spans="1:42" x14ac:dyDescent="0.25">
      <c r="A121" s="28">
        <v>1003</v>
      </c>
      <c r="B121" s="2">
        <v>28093</v>
      </c>
      <c r="C121" s="1">
        <v>-489</v>
      </c>
      <c r="D121" s="2" t="s">
        <v>6</v>
      </c>
      <c r="E121" s="10">
        <v>45513</v>
      </c>
      <c r="F121" s="1">
        <v>2</v>
      </c>
      <c r="G121" t="s">
        <v>11</v>
      </c>
      <c r="H121" t="s">
        <v>41</v>
      </c>
      <c r="I121" t="s">
        <v>114</v>
      </c>
      <c r="J121" t="s">
        <v>106</v>
      </c>
      <c r="S121" s="5">
        <v>1062</v>
      </c>
      <c r="T121" s="37">
        <v>15041</v>
      </c>
      <c r="V121">
        <v>15041</v>
      </c>
      <c r="AM121" s="44">
        <v>1096</v>
      </c>
      <c r="AN121" s="45" t="s">
        <v>5</v>
      </c>
      <c r="AO121" s="44">
        <v>9553</v>
      </c>
      <c r="AP121" s="46">
        <v>45657</v>
      </c>
    </row>
    <row r="122" spans="1:42" x14ac:dyDescent="0.25">
      <c r="A122" s="28">
        <v>1003</v>
      </c>
      <c r="B122" s="2">
        <v>26881</v>
      </c>
      <c r="C122" s="2">
        <v>-475</v>
      </c>
      <c r="D122" s="2" t="s">
        <v>5</v>
      </c>
      <c r="E122" s="10">
        <v>45604</v>
      </c>
      <c r="F122" s="2">
        <v>1</v>
      </c>
      <c r="G122" t="s">
        <v>11</v>
      </c>
      <c r="H122" t="s">
        <v>41</v>
      </c>
      <c r="I122" t="s">
        <v>114</v>
      </c>
      <c r="J122" t="s">
        <v>106</v>
      </c>
      <c r="L122" s="4" t="s">
        <v>156</v>
      </c>
      <c r="M122" s="4" t="s">
        <v>78</v>
      </c>
      <c r="S122" s="5">
        <v>1063</v>
      </c>
      <c r="T122" s="37">
        <v>17337</v>
      </c>
      <c r="V122">
        <v>17337</v>
      </c>
      <c r="AB122" s="40" t="s">
        <v>26</v>
      </c>
      <c r="AC122" s="41">
        <v>460529</v>
      </c>
      <c r="AM122" s="44">
        <v>1074</v>
      </c>
      <c r="AN122" s="45" t="s">
        <v>6</v>
      </c>
      <c r="AO122" s="44">
        <v>9653</v>
      </c>
      <c r="AP122" s="46">
        <v>45484</v>
      </c>
    </row>
    <row r="123" spans="1:42" x14ac:dyDescent="0.25">
      <c r="A123" s="28">
        <v>1003</v>
      </c>
      <c r="B123" s="2">
        <v>16911</v>
      </c>
      <c r="C123" s="1">
        <v>-455</v>
      </c>
      <c r="D123" s="2" t="s">
        <v>6</v>
      </c>
      <c r="E123" s="10">
        <v>45237</v>
      </c>
      <c r="F123" s="1">
        <v>1</v>
      </c>
      <c r="G123" t="s">
        <v>11</v>
      </c>
      <c r="H123" t="s">
        <v>41</v>
      </c>
      <c r="I123" t="s">
        <v>114</v>
      </c>
      <c r="J123" t="s">
        <v>106</v>
      </c>
      <c r="L123" s="4" t="s">
        <v>25</v>
      </c>
      <c r="M123" t="s">
        <v>4</v>
      </c>
      <c r="N123" t="s">
        <v>6</v>
      </c>
      <c r="O123" t="s">
        <v>5</v>
      </c>
      <c r="P123" t="s">
        <v>26</v>
      </c>
      <c r="S123" s="5">
        <v>1064</v>
      </c>
      <c r="T123" s="37">
        <v>18180</v>
      </c>
      <c r="V123">
        <v>18180</v>
      </c>
      <c r="AM123" s="44">
        <v>1119</v>
      </c>
      <c r="AN123" s="45" t="s">
        <v>5</v>
      </c>
      <c r="AO123" s="44">
        <v>9762</v>
      </c>
      <c r="AP123" s="46">
        <v>45299</v>
      </c>
    </row>
    <row r="124" spans="1:42" x14ac:dyDescent="0.25">
      <c r="A124" s="28">
        <v>1003</v>
      </c>
      <c r="B124" s="2">
        <v>26540</v>
      </c>
      <c r="C124" s="2">
        <v>-341</v>
      </c>
      <c r="D124" s="2" t="s">
        <v>6</v>
      </c>
      <c r="E124" s="10">
        <v>45620</v>
      </c>
      <c r="F124" s="2">
        <v>1</v>
      </c>
      <c r="G124" t="s">
        <v>11</v>
      </c>
      <c r="H124" t="s">
        <v>41</v>
      </c>
      <c r="I124" t="s">
        <v>114</v>
      </c>
      <c r="J124" t="s">
        <v>106</v>
      </c>
      <c r="L124" s="5" t="s">
        <v>40</v>
      </c>
      <c r="M124" s="52">
        <v>1029.6288209606987</v>
      </c>
      <c r="N124" s="52">
        <v>1035.8679999999999</v>
      </c>
      <c r="O124" s="52">
        <v>1034.426923076923</v>
      </c>
      <c r="P124" s="25">
        <v>1033.427604871448</v>
      </c>
      <c r="S124" s="5">
        <v>1065</v>
      </c>
      <c r="T124" s="37">
        <v>10274</v>
      </c>
      <c r="V124">
        <v>10274</v>
      </c>
      <c r="AM124" s="44">
        <v>1054</v>
      </c>
      <c r="AN124" s="45" t="s">
        <v>5</v>
      </c>
      <c r="AO124" s="44">
        <v>10118</v>
      </c>
      <c r="AP124" s="46">
        <v>45647</v>
      </c>
    </row>
    <row r="125" spans="1:42" x14ac:dyDescent="0.25">
      <c r="A125" s="28">
        <v>1003</v>
      </c>
      <c r="B125" s="2">
        <v>14869</v>
      </c>
      <c r="C125" s="1">
        <v>-314</v>
      </c>
      <c r="D125" s="2" t="s">
        <v>6</v>
      </c>
      <c r="E125" s="10">
        <v>45320</v>
      </c>
      <c r="F125" s="1">
        <v>2</v>
      </c>
      <c r="G125" t="s">
        <v>11</v>
      </c>
      <c r="H125" t="s">
        <v>41</v>
      </c>
      <c r="I125" t="s">
        <v>114</v>
      </c>
      <c r="J125" t="s">
        <v>106</v>
      </c>
      <c r="L125" s="5" t="s">
        <v>39</v>
      </c>
      <c r="M125" s="52">
        <v>1024.9357798165138</v>
      </c>
      <c r="N125" s="52">
        <v>1031.6666666666667</v>
      </c>
      <c r="O125" s="52">
        <v>1035.0841121495328</v>
      </c>
      <c r="P125" s="25">
        <v>1030.5714285714287</v>
      </c>
      <c r="S125" s="5">
        <v>1066</v>
      </c>
      <c r="T125" s="37">
        <v>17117</v>
      </c>
      <c r="V125">
        <v>17117</v>
      </c>
      <c r="AF125" s="32">
        <f>(AE108-AE109)/AE108*-1</f>
        <v>-0.25439837076426997</v>
      </c>
      <c r="AM125" s="44">
        <v>1065</v>
      </c>
      <c r="AN125" s="45" t="s">
        <v>4</v>
      </c>
      <c r="AO125" s="44">
        <v>10274</v>
      </c>
      <c r="AP125" s="46">
        <v>45181</v>
      </c>
    </row>
    <row r="126" spans="1:42" x14ac:dyDescent="0.25">
      <c r="A126" s="28">
        <v>1003</v>
      </c>
      <c r="B126" s="2">
        <v>29975</v>
      </c>
      <c r="C126" s="2">
        <v>-293</v>
      </c>
      <c r="D126" s="2" t="s">
        <v>5</v>
      </c>
      <c r="E126" s="10">
        <v>45651</v>
      </c>
      <c r="F126" s="2">
        <v>2</v>
      </c>
      <c r="G126" t="s">
        <v>11</v>
      </c>
      <c r="H126" t="s">
        <v>41</v>
      </c>
      <c r="I126" t="s">
        <v>114</v>
      </c>
      <c r="J126" t="s">
        <v>106</v>
      </c>
      <c r="L126" s="5" t="s">
        <v>41</v>
      </c>
      <c r="M126" s="52">
        <v>1016.0833333333334</v>
      </c>
      <c r="N126" s="52">
        <v>1020.175</v>
      </c>
      <c r="O126" s="52">
        <v>1021.3419689119171</v>
      </c>
      <c r="P126" s="25">
        <v>1019.3511586452763</v>
      </c>
      <c r="S126" s="5">
        <v>1067</v>
      </c>
      <c r="T126" s="37">
        <v>11620.4</v>
      </c>
      <c r="V126">
        <v>11620.4</v>
      </c>
      <c r="AF126" s="32">
        <f>(AE109-AE110)/AE109*-1</f>
        <v>0.3292867981790592</v>
      </c>
      <c r="AM126" s="44">
        <v>1108</v>
      </c>
      <c r="AN126" s="45" t="s">
        <v>6</v>
      </c>
      <c r="AO126" s="44">
        <v>10308</v>
      </c>
      <c r="AP126" s="46">
        <v>45648</v>
      </c>
    </row>
    <row r="127" spans="1:42" x14ac:dyDescent="0.25">
      <c r="A127" s="28">
        <v>1003</v>
      </c>
      <c r="B127" s="2">
        <v>28678</v>
      </c>
      <c r="C127" s="2">
        <v>-292</v>
      </c>
      <c r="D127" s="2" t="s">
        <v>5</v>
      </c>
      <c r="E127" s="10">
        <v>45644</v>
      </c>
      <c r="F127" s="2">
        <v>2</v>
      </c>
      <c r="G127" t="s">
        <v>11</v>
      </c>
      <c r="H127" t="s">
        <v>41</v>
      </c>
      <c r="I127" t="s">
        <v>114</v>
      </c>
      <c r="J127" t="s">
        <v>106</v>
      </c>
      <c r="L127" s="5" t="s">
        <v>38</v>
      </c>
      <c r="M127" s="52">
        <v>1033.0840163934427</v>
      </c>
      <c r="N127" s="52">
        <v>1035.4873188405797</v>
      </c>
      <c r="O127" s="52">
        <v>1035.7826887661142</v>
      </c>
      <c r="P127" s="25">
        <v>1034.8477574226154</v>
      </c>
      <c r="S127" s="5">
        <v>1068</v>
      </c>
      <c r="T127" s="37">
        <v>11779.4</v>
      </c>
      <c r="V127">
        <v>11779.4</v>
      </c>
      <c r="AF127" s="32">
        <f t="shared" ref="AF126:AF136" si="4">(AE110-AE111)/AE110*-1</f>
        <v>0.27226027397260272</v>
      </c>
      <c r="AM127" s="44">
        <v>1102</v>
      </c>
      <c r="AN127" s="45" t="s">
        <v>5</v>
      </c>
      <c r="AO127" s="44">
        <v>10519</v>
      </c>
      <c r="AP127" s="46">
        <v>45231</v>
      </c>
    </row>
    <row r="128" spans="1:42" x14ac:dyDescent="0.25">
      <c r="A128" s="28">
        <v>1003</v>
      </c>
      <c r="B128" s="2">
        <v>24417</v>
      </c>
      <c r="C128" s="2">
        <v>-249</v>
      </c>
      <c r="D128" s="2" t="s">
        <v>5</v>
      </c>
      <c r="E128" s="10">
        <v>45556</v>
      </c>
      <c r="F128" s="1">
        <v>5</v>
      </c>
      <c r="G128" t="s">
        <v>11</v>
      </c>
      <c r="H128" t="s">
        <v>41</v>
      </c>
      <c r="I128" t="s">
        <v>114</v>
      </c>
      <c r="J128" t="s">
        <v>106</v>
      </c>
      <c r="L128" s="5" t="s">
        <v>26</v>
      </c>
      <c r="M128" s="25">
        <v>1028.5211267605634</v>
      </c>
      <c r="N128" s="25">
        <v>1032.4340463458111</v>
      </c>
      <c r="O128" s="25">
        <v>1032.8685403445149</v>
      </c>
      <c r="P128" s="25">
        <v>1031.3746505125816</v>
      </c>
      <c r="S128" s="5">
        <v>1069</v>
      </c>
      <c r="T128" s="37">
        <v>17119.75</v>
      </c>
      <c r="V128">
        <v>17119.75</v>
      </c>
      <c r="AF128" s="32">
        <f t="shared" si="4"/>
        <v>0.40547330641543294</v>
      </c>
      <c r="AM128" s="44">
        <v>1020</v>
      </c>
      <c r="AN128" s="45" t="s">
        <v>4</v>
      </c>
      <c r="AO128" s="44">
        <v>10611</v>
      </c>
      <c r="AP128" s="46">
        <v>45637</v>
      </c>
    </row>
    <row r="129" spans="1:42" x14ac:dyDescent="0.25">
      <c r="A129" s="28">
        <v>1003</v>
      </c>
      <c r="B129" s="2">
        <v>14211</v>
      </c>
      <c r="C129" s="2">
        <v>-180</v>
      </c>
      <c r="D129" s="2" t="s">
        <v>5</v>
      </c>
      <c r="E129" s="10">
        <v>45047</v>
      </c>
      <c r="F129" s="1">
        <v>1</v>
      </c>
      <c r="G129" t="s">
        <v>11</v>
      </c>
      <c r="H129" t="s">
        <v>41</v>
      </c>
      <c r="I129" t="s">
        <v>114</v>
      </c>
      <c r="J129" t="s">
        <v>106</v>
      </c>
      <c r="S129" s="5">
        <v>1070</v>
      </c>
      <c r="T129" s="37">
        <v>11010</v>
      </c>
      <c r="V129">
        <v>11010</v>
      </c>
      <c r="AF129" s="32">
        <f t="shared" si="4"/>
        <v>-0.31923518896833503</v>
      </c>
      <c r="AM129" s="44">
        <v>1132</v>
      </c>
      <c r="AN129" s="45" t="s">
        <v>4</v>
      </c>
      <c r="AO129" s="44">
        <v>10662</v>
      </c>
      <c r="AP129" s="46">
        <v>45075</v>
      </c>
    </row>
    <row r="130" spans="1:42" x14ac:dyDescent="0.25">
      <c r="A130" s="28">
        <v>1003</v>
      </c>
      <c r="B130" s="2">
        <v>30626</v>
      </c>
      <c r="C130" s="1">
        <v>-170</v>
      </c>
      <c r="D130" s="2" t="s">
        <v>6</v>
      </c>
      <c r="E130" s="10">
        <v>45442</v>
      </c>
      <c r="F130" s="1">
        <v>3</v>
      </c>
      <c r="G130" t="s">
        <v>11</v>
      </c>
      <c r="H130" t="s">
        <v>41</v>
      </c>
      <c r="I130" t="s">
        <v>114</v>
      </c>
      <c r="J130" t="s">
        <v>106</v>
      </c>
      <c r="S130" s="5">
        <v>1071</v>
      </c>
      <c r="T130" s="37">
        <v>17225.400000000001</v>
      </c>
      <c r="V130">
        <v>17225.400000000001</v>
      </c>
      <c r="AF130" s="32">
        <f t="shared" si="4"/>
        <v>-0.39110048295587752</v>
      </c>
      <c r="AM130" s="44">
        <v>1101</v>
      </c>
      <c r="AN130" s="45" t="s">
        <v>5</v>
      </c>
      <c r="AO130" s="44">
        <v>10753</v>
      </c>
      <c r="AP130" s="46">
        <v>45648</v>
      </c>
    </row>
    <row r="131" spans="1:42" x14ac:dyDescent="0.25">
      <c r="A131" s="28">
        <v>1003</v>
      </c>
      <c r="B131" s="2">
        <v>20185</v>
      </c>
      <c r="C131" s="2">
        <v>-50</v>
      </c>
      <c r="D131" s="2" t="s">
        <v>5</v>
      </c>
      <c r="E131" s="10">
        <v>45392</v>
      </c>
      <c r="F131" s="1">
        <v>3</v>
      </c>
      <c r="G131" t="s">
        <v>11</v>
      </c>
      <c r="H131" t="s">
        <v>41</v>
      </c>
      <c r="I131" t="s">
        <v>114</v>
      </c>
      <c r="J131" t="s">
        <v>106</v>
      </c>
      <c r="S131" s="5">
        <v>1072</v>
      </c>
      <c r="T131" s="37">
        <v>16194</v>
      </c>
      <c r="V131">
        <v>16194</v>
      </c>
      <c r="AF131" s="32">
        <f t="shared" si="4"/>
        <v>1.0253349761281381</v>
      </c>
      <c r="AM131" s="44">
        <v>1140</v>
      </c>
      <c r="AN131" s="45" t="s">
        <v>5</v>
      </c>
      <c r="AO131" s="44">
        <v>10995</v>
      </c>
      <c r="AP131" s="46">
        <v>45647</v>
      </c>
    </row>
    <row r="132" spans="1:42" x14ac:dyDescent="0.25">
      <c r="A132" s="28">
        <v>1003</v>
      </c>
      <c r="B132" s="2">
        <v>28231</v>
      </c>
      <c r="C132" s="2">
        <v>138</v>
      </c>
      <c r="D132" s="2" t="s">
        <v>4</v>
      </c>
      <c r="E132" s="10">
        <v>45513</v>
      </c>
      <c r="F132" s="1">
        <v>5</v>
      </c>
      <c r="G132" t="s">
        <v>11</v>
      </c>
      <c r="H132" t="s">
        <v>41</v>
      </c>
      <c r="I132" t="s">
        <v>114</v>
      </c>
      <c r="J132" t="s">
        <v>106</v>
      </c>
      <c r="S132" s="5">
        <v>1073</v>
      </c>
      <c r="T132" s="37">
        <v>18311.8</v>
      </c>
      <c r="V132">
        <v>18311.8</v>
      </c>
      <c r="AF132" s="32">
        <f t="shared" si="4"/>
        <v>-0.22040987034713508</v>
      </c>
      <c r="AM132" s="44">
        <v>1070</v>
      </c>
      <c r="AN132" s="45" t="s">
        <v>6</v>
      </c>
      <c r="AO132" s="44">
        <v>11010</v>
      </c>
      <c r="AP132" s="46">
        <v>45446</v>
      </c>
    </row>
    <row r="133" spans="1:42" x14ac:dyDescent="0.25">
      <c r="A133" s="28">
        <v>1003</v>
      </c>
      <c r="B133" s="2">
        <v>12821</v>
      </c>
      <c r="C133" s="1">
        <v>185</v>
      </c>
      <c r="D133" s="2" t="s">
        <v>6</v>
      </c>
      <c r="E133" s="10">
        <v>44995</v>
      </c>
      <c r="F133" s="1">
        <v>2</v>
      </c>
      <c r="G133" t="s">
        <v>11</v>
      </c>
      <c r="H133" t="s">
        <v>41</v>
      </c>
      <c r="I133" t="s">
        <v>114</v>
      </c>
      <c r="J133" t="s">
        <v>106</v>
      </c>
      <c r="S133" s="5">
        <v>1074</v>
      </c>
      <c r="T133" s="37">
        <v>9653</v>
      </c>
      <c r="V133">
        <v>9653</v>
      </c>
      <c r="AF133" s="32">
        <f t="shared" si="4"/>
        <v>-0.44922941865001953</v>
      </c>
      <c r="AM133" s="44">
        <v>1137</v>
      </c>
      <c r="AN133" s="45" t="s">
        <v>5</v>
      </c>
      <c r="AO133" s="44">
        <v>11198</v>
      </c>
      <c r="AP133" s="46">
        <v>45634</v>
      </c>
    </row>
    <row r="134" spans="1:42" x14ac:dyDescent="0.25">
      <c r="A134" s="28">
        <v>1003</v>
      </c>
      <c r="B134" s="2">
        <v>24746</v>
      </c>
      <c r="C134" s="2">
        <v>329</v>
      </c>
      <c r="D134" s="2" t="s">
        <v>4</v>
      </c>
      <c r="E134" s="10">
        <v>45566</v>
      </c>
      <c r="F134" s="2">
        <v>3</v>
      </c>
      <c r="G134" t="s">
        <v>11</v>
      </c>
      <c r="H134" t="s">
        <v>41</v>
      </c>
      <c r="I134" t="s">
        <v>114</v>
      </c>
      <c r="J134" t="s">
        <v>106</v>
      </c>
      <c r="S134" s="5">
        <v>1075</v>
      </c>
      <c r="T134" s="37">
        <v>15821.2</v>
      </c>
      <c r="V134">
        <v>15821.2</v>
      </c>
      <c r="AF134" s="32">
        <f t="shared" si="4"/>
        <v>0.16930842114584255</v>
      </c>
      <c r="AM134" s="44">
        <v>1067</v>
      </c>
      <c r="AN134" s="45" t="s">
        <v>6</v>
      </c>
      <c r="AO134" s="44">
        <v>11216</v>
      </c>
      <c r="AP134" s="46">
        <v>45607</v>
      </c>
    </row>
    <row r="135" spans="1:42" x14ac:dyDescent="0.25">
      <c r="A135" s="28">
        <v>1003</v>
      </c>
      <c r="B135" s="2">
        <v>25294</v>
      </c>
      <c r="C135" s="1">
        <v>337</v>
      </c>
      <c r="D135" s="2" t="s">
        <v>6</v>
      </c>
      <c r="E135" s="10">
        <v>45424</v>
      </c>
      <c r="F135" s="1">
        <v>1</v>
      </c>
      <c r="G135" t="s">
        <v>11</v>
      </c>
      <c r="H135" t="s">
        <v>41</v>
      </c>
      <c r="I135" t="s">
        <v>114</v>
      </c>
      <c r="J135" t="s">
        <v>106</v>
      </c>
      <c r="S135" s="5">
        <v>1076</v>
      </c>
      <c r="T135" s="37">
        <v>10802.5</v>
      </c>
      <c r="V135">
        <v>10802.5</v>
      </c>
      <c r="AF135" s="32">
        <f>(AE118-AE119)/AE118*-1</f>
        <v>-0.38909503975766757</v>
      </c>
      <c r="AM135" s="44">
        <v>1068</v>
      </c>
      <c r="AN135" s="45" t="s">
        <v>5</v>
      </c>
      <c r="AO135" s="44">
        <v>11225</v>
      </c>
      <c r="AP135" s="46">
        <v>45646</v>
      </c>
    </row>
    <row r="136" spans="1:42" x14ac:dyDescent="0.25">
      <c r="A136" s="28">
        <v>1003</v>
      </c>
      <c r="B136" s="2">
        <v>16141</v>
      </c>
      <c r="C136" s="1">
        <v>355</v>
      </c>
      <c r="D136" s="2" t="s">
        <v>6</v>
      </c>
      <c r="E136" s="10">
        <v>45042</v>
      </c>
      <c r="F136" s="1">
        <v>4</v>
      </c>
      <c r="G136" t="s">
        <v>11</v>
      </c>
      <c r="H136" t="s">
        <v>41</v>
      </c>
      <c r="I136" t="s">
        <v>114</v>
      </c>
      <c r="J136" t="s">
        <v>106</v>
      </c>
      <c r="S136" s="5">
        <v>1077</v>
      </c>
      <c r="T136" s="37">
        <v>7093.25</v>
      </c>
      <c r="V136">
        <v>7093.25</v>
      </c>
      <c r="AF136" s="32">
        <f>(AE119-AE120)/AE119*-1</f>
        <v>-1</v>
      </c>
      <c r="AM136" s="44">
        <v>1085</v>
      </c>
      <c r="AN136" s="45" t="s">
        <v>6</v>
      </c>
      <c r="AO136" s="44">
        <v>11229</v>
      </c>
      <c r="AP136" s="46">
        <v>45644</v>
      </c>
    </row>
    <row r="137" spans="1:42" x14ac:dyDescent="0.25">
      <c r="A137" s="28">
        <v>1003</v>
      </c>
      <c r="B137" s="2">
        <v>14651</v>
      </c>
      <c r="C137" s="1">
        <v>440</v>
      </c>
      <c r="D137" s="2" t="s">
        <v>6</v>
      </c>
      <c r="E137" s="10">
        <v>45077</v>
      </c>
      <c r="F137" s="1">
        <v>2</v>
      </c>
      <c r="G137" t="s">
        <v>11</v>
      </c>
      <c r="H137" t="s">
        <v>41</v>
      </c>
      <c r="I137" t="s">
        <v>114</v>
      </c>
      <c r="J137" t="s">
        <v>106</v>
      </c>
      <c r="S137" s="5">
        <v>1080</v>
      </c>
      <c r="T137" s="37">
        <v>14855.75</v>
      </c>
      <c r="V137">
        <v>14855.75</v>
      </c>
      <c r="AE137" s="31"/>
      <c r="AF137" s="37"/>
      <c r="AG137" s="31"/>
      <c r="AM137" s="44">
        <v>1112</v>
      </c>
      <c r="AN137" s="45" t="s">
        <v>6</v>
      </c>
      <c r="AO137" s="44">
        <v>11287</v>
      </c>
      <c r="AP137" s="46">
        <v>45649</v>
      </c>
    </row>
    <row r="138" spans="1:42" x14ac:dyDescent="0.25">
      <c r="A138" s="28">
        <v>1003</v>
      </c>
      <c r="B138" s="2">
        <v>13821</v>
      </c>
      <c r="C138" s="1">
        <v>448</v>
      </c>
      <c r="D138" s="2" t="s">
        <v>6</v>
      </c>
      <c r="E138" s="10">
        <v>45098</v>
      </c>
      <c r="F138" s="1">
        <v>3</v>
      </c>
      <c r="G138" t="s">
        <v>11</v>
      </c>
      <c r="H138" t="s">
        <v>41</v>
      </c>
      <c r="I138" t="s">
        <v>114</v>
      </c>
      <c r="J138" t="s">
        <v>106</v>
      </c>
      <c r="S138" s="5">
        <v>1081</v>
      </c>
      <c r="T138" s="37">
        <v>7240</v>
      </c>
      <c r="V138">
        <v>7240</v>
      </c>
      <c r="AE138" s="31"/>
      <c r="AF138" s="37"/>
      <c r="AG138" s="31"/>
      <c r="AM138" s="44">
        <v>1103</v>
      </c>
      <c r="AN138" s="45" t="s">
        <v>4</v>
      </c>
      <c r="AO138" s="44">
        <v>11338</v>
      </c>
      <c r="AP138" s="46">
        <v>45459</v>
      </c>
    </row>
    <row r="139" spans="1:42" x14ac:dyDescent="0.25">
      <c r="A139" s="28">
        <v>1003</v>
      </c>
      <c r="B139" s="2">
        <v>28970</v>
      </c>
      <c r="C139" s="1">
        <v>467</v>
      </c>
      <c r="D139" s="2" t="s">
        <v>6</v>
      </c>
      <c r="E139" s="10">
        <v>45636</v>
      </c>
      <c r="F139" s="2">
        <v>4</v>
      </c>
      <c r="G139" t="s">
        <v>11</v>
      </c>
      <c r="H139" t="s">
        <v>41</v>
      </c>
      <c r="I139" t="s">
        <v>114</v>
      </c>
      <c r="J139" t="s">
        <v>106</v>
      </c>
      <c r="S139" s="5">
        <v>1085</v>
      </c>
      <c r="T139" s="37">
        <v>11751.25</v>
      </c>
      <c r="V139">
        <v>11751.25</v>
      </c>
      <c r="AE139" s="31"/>
      <c r="AF139" s="37"/>
      <c r="AG139" s="31"/>
      <c r="AM139" s="44">
        <v>1139</v>
      </c>
      <c r="AN139" s="45" t="s">
        <v>6</v>
      </c>
      <c r="AO139" s="44">
        <v>11395</v>
      </c>
      <c r="AP139" s="46">
        <v>45329</v>
      </c>
    </row>
    <row r="140" spans="1:42" x14ac:dyDescent="0.25">
      <c r="A140" s="28">
        <v>1003</v>
      </c>
      <c r="B140" s="2">
        <v>14366</v>
      </c>
      <c r="C140" s="1">
        <v>545</v>
      </c>
      <c r="D140" s="2" t="s">
        <v>6</v>
      </c>
      <c r="E140" s="10">
        <v>45109</v>
      </c>
      <c r="F140" s="1">
        <v>4</v>
      </c>
      <c r="G140" t="s">
        <v>11</v>
      </c>
      <c r="H140" t="s">
        <v>41</v>
      </c>
      <c r="I140" t="s">
        <v>114</v>
      </c>
      <c r="J140" t="s">
        <v>106</v>
      </c>
      <c r="S140" s="5">
        <v>1086</v>
      </c>
      <c r="T140" s="37">
        <v>4906.5</v>
      </c>
      <c r="V140">
        <v>4906.5</v>
      </c>
      <c r="AE140" s="31"/>
      <c r="AF140" s="37"/>
      <c r="AG140" s="31"/>
      <c r="AM140" s="44">
        <v>1042</v>
      </c>
      <c r="AN140" s="45" t="s">
        <v>6</v>
      </c>
      <c r="AO140" s="44">
        <v>11450</v>
      </c>
      <c r="AP140" s="46">
        <v>45648</v>
      </c>
    </row>
    <row r="141" spans="1:42" x14ac:dyDescent="0.25">
      <c r="A141" s="28">
        <v>1003</v>
      </c>
      <c r="B141" s="2">
        <v>20235</v>
      </c>
      <c r="C141" s="2">
        <v>700</v>
      </c>
      <c r="D141" s="2" t="s">
        <v>4</v>
      </c>
      <c r="E141" s="10">
        <v>45377</v>
      </c>
      <c r="F141" s="1">
        <v>4</v>
      </c>
      <c r="G141" t="s">
        <v>11</v>
      </c>
      <c r="H141" t="s">
        <v>41</v>
      </c>
      <c r="I141" t="s">
        <v>114</v>
      </c>
      <c r="J141" t="s">
        <v>106</v>
      </c>
      <c r="S141" s="5">
        <v>1093</v>
      </c>
      <c r="T141" s="37">
        <v>17122.25</v>
      </c>
      <c r="V141">
        <v>17122.25</v>
      </c>
      <c r="AE141" s="31"/>
      <c r="AF141" s="37"/>
      <c r="AG141" s="31"/>
      <c r="AM141" s="44">
        <v>1007</v>
      </c>
      <c r="AN141" s="45" t="s">
        <v>5</v>
      </c>
      <c r="AO141" s="44">
        <v>11626</v>
      </c>
      <c r="AP141" s="46">
        <v>45653</v>
      </c>
    </row>
    <row r="142" spans="1:42" x14ac:dyDescent="0.25">
      <c r="A142" s="28">
        <v>1003</v>
      </c>
      <c r="B142" s="2">
        <v>28750</v>
      </c>
      <c r="C142" s="1">
        <v>777</v>
      </c>
      <c r="D142" s="2" t="s">
        <v>6</v>
      </c>
      <c r="E142" s="10">
        <v>45432</v>
      </c>
      <c r="F142" s="1">
        <v>4</v>
      </c>
      <c r="G142" t="s">
        <v>11</v>
      </c>
      <c r="H142" t="s">
        <v>41</v>
      </c>
      <c r="I142" t="s">
        <v>114</v>
      </c>
      <c r="J142" t="s">
        <v>106</v>
      </c>
      <c r="S142" s="5">
        <v>1096</v>
      </c>
      <c r="T142" s="37">
        <v>9781.75</v>
      </c>
      <c r="V142">
        <v>9781.75</v>
      </c>
      <c r="AE142" s="31"/>
      <c r="AF142" s="37"/>
      <c r="AG142" s="31"/>
      <c r="AM142" s="44">
        <v>1142</v>
      </c>
      <c r="AN142" s="45" t="s">
        <v>4</v>
      </c>
      <c r="AO142" s="44">
        <v>11916</v>
      </c>
      <c r="AP142" s="46">
        <v>45657</v>
      </c>
    </row>
    <row r="143" spans="1:42" x14ac:dyDescent="0.25">
      <c r="A143" s="28">
        <v>1003</v>
      </c>
      <c r="B143" s="2">
        <v>12636</v>
      </c>
      <c r="C143" s="1">
        <v>979</v>
      </c>
      <c r="D143" s="2" t="s">
        <v>6</v>
      </c>
      <c r="E143" s="10">
        <v>44952</v>
      </c>
      <c r="F143" s="1">
        <v>3</v>
      </c>
      <c r="G143" t="s">
        <v>11</v>
      </c>
      <c r="H143" t="s">
        <v>41</v>
      </c>
      <c r="I143" t="s">
        <v>114</v>
      </c>
      <c r="J143" t="s">
        <v>106</v>
      </c>
      <c r="S143" s="5">
        <v>1098</v>
      </c>
      <c r="T143" s="37">
        <v>4668.25</v>
      </c>
      <c r="V143">
        <v>4668.25</v>
      </c>
      <c r="AE143" s="31"/>
      <c r="AF143" s="37"/>
      <c r="AG143" s="31"/>
      <c r="AM143" s="44">
        <v>1126</v>
      </c>
      <c r="AN143" s="45" t="s">
        <v>4</v>
      </c>
      <c r="AO143" s="44">
        <v>11983</v>
      </c>
      <c r="AP143" s="46">
        <v>45437</v>
      </c>
    </row>
    <row r="144" spans="1:42" x14ac:dyDescent="0.25">
      <c r="A144" s="28">
        <v>1003</v>
      </c>
      <c r="B144" s="2">
        <v>29071</v>
      </c>
      <c r="C144" s="1">
        <v>995</v>
      </c>
      <c r="D144" s="2" t="s">
        <v>6</v>
      </c>
      <c r="E144" s="10">
        <v>45455</v>
      </c>
      <c r="F144" s="1">
        <v>3</v>
      </c>
      <c r="G144" t="s">
        <v>11</v>
      </c>
      <c r="H144" t="s">
        <v>41</v>
      </c>
      <c r="I144" t="s">
        <v>114</v>
      </c>
      <c r="J144" t="s">
        <v>106</v>
      </c>
      <c r="S144" s="5">
        <v>1101</v>
      </c>
      <c r="T144" s="37">
        <v>11335.25</v>
      </c>
      <c r="V144">
        <v>11335.25</v>
      </c>
      <c r="AE144" s="31"/>
      <c r="AF144" s="37"/>
      <c r="AG144" s="31"/>
      <c r="AM144" s="44">
        <v>1013</v>
      </c>
      <c r="AN144" s="45" t="s">
        <v>4</v>
      </c>
      <c r="AO144" s="44">
        <v>12213</v>
      </c>
      <c r="AP144" s="46">
        <v>45655</v>
      </c>
    </row>
    <row r="145" spans="1:42" x14ac:dyDescent="0.25">
      <c r="A145" s="28">
        <v>1003</v>
      </c>
      <c r="B145" s="2">
        <v>15869</v>
      </c>
      <c r="C145" s="2">
        <v>1000</v>
      </c>
      <c r="D145" s="2" t="s">
        <v>6</v>
      </c>
      <c r="E145" s="10">
        <v>45330</v>
      </c>
      <c r="F145" s="2">
        <v>5</v>
      </c>
      <c r="G145" t="s">
        <v>11</v>
      </c>
      <c r="H145" t="s">
        <v>41</v>
      </c>
      <c r="I145" t="s">
        <v>114</v>
      </c>
      <c r="J145" t="s">
        <v>106</v>
      </c>
      <c r="S145" s="5">
        <v>1102</v>
      </c>
      <c r="T145" s="37">
        <v>10519</v>
      </c>
      <c r="V145">
        <v>10519</v>
      </c>
      <c r="AE145" s="31"/>
      <c r="AF145" s="37"/>
      <c r="AG145" s="31"/>
      <c r="AM145" s="44">
        <v>1051</v>
      </c>
      <c r="AN145" s="45" t="s">
        <v>4</v>
      </c>
      <c r="AO145" s="44">
        <v>12346</v>
      </c>
      <c r="AP145" s="46">
        <v>45543</v>
      </c>
    </row>
    <row r="146" spans="1:42" x14ac:dyDescent="0.25">
      <c r="A146" s="28">
        <v>1003</v>
      </c>
      <c r="B146" s="2">
        <v>25763</v>
      </c>
      <c r="C146" s="1">
        <v>1017</v>
      </c>
      <c r="D146" s="2" t="s">
        <v>6</v>
      </c>
      <c r="E146" s="10">
        <v>45567</v>
      </c>
      <c r="F146" s="2">
        <v>4</v>
      </c>
      <c r="G146" t="s">
        <v>11</v>
      </c>
      <c r="H146" t="s">
        <v>41</v>
      </c>
      <c r="I146" t="s">
        <v>114</v>
      </c>
      <c r="J146" t="s">
        <v>106</v>
      </c>
      <c r="S146" s="5">
        <v>1103</v>
      </c>
      <c r="T146" s="37">
        <v>11338</v>
      </c>
      <c r="V146">
        <v>11338</v>
      </c>
      <c r="AF146" s="37"/>
      <c r="AM146" s="44">
        <v>1104</v>
      </c>
      <c r="AN146" s="45" t="s">
        <v>5</v>
      </c>
      <c r="AO146" s="44">
        <v>12356</v>
      </c>
      <c r="AP146" s="46">
        <v>45190</v>
      </c>
    </row>
    <row r="147" spans="1:42" x14ac:dyDescent="0.25">
      <c r="A147" s="28">
        <v>1003</v>
      </c>
      <c r="B147" s="2">
        <v>27356</v>
      </c>
      <c r="C147" s="2">
        <v>1124</v>
      </c>
      <c r="D147" s="2" t="s">
        <v>4</v>
      </c>
      <c r="E147" s="10">
        <v>45597</v>
      </c>
      <c r="F147" s="2">
        <v>3</v>
      </c>
      <c r="G147" t="s">
        <v>11</v>
      </c>
      <c r="H147" t="s">
        <v>41</v>
      </c>
      <c r="I147" t="s">
        <v>114</v>
      </c>
      <c r="J147" t="s">
        <v>106</v>
      </c>
      <c r="S147" s="5">
        <v>1104</v>
      </c>
      <c r="T147" s="37">
        <v>12356</v>
      </c>
      <c r="V147">
        <v>12356</v>
      </c>
      <c r="AM147" s="44">
        <v>1148</v>
      </c>
      <c r="AN147" s="45" t="s">
        <v>6</v>
      </c>
      <c r="AO147" s="44">
        <v>12396</v>
      </c>
      <c r="AP147" s="46">
        <v>45465</v>
      </c>
    </row>
    <row r="148" spans="1:42" x14ac:dyDescent="0.25">
      <c r="A148" s="28">
        <v>1003</v>
      </c>
      <c r="B148" s="2">
        <v>15875</v>
      </c>
      <c r="C148" s="1">
        <v>1224</v>
      </c>
      <c r="D148" s="2" t="s">
        <v>6</v>
      </c>
      <c r="E148" s="10">
        <v>45080</v>
      </c>
      <c r="F148" s="1">
        <v>5</v>
      </c>
      <c r="G148" t="s">
        <v>11</v>
      </c>
      <c r="H148" t="s">
        <v>41</v>
      </c>
      <c r="I148" t="s">
        <v>114</v>
      </c>
      <c r="J148" t="s">
        <v>106</v>
      </c>
      <c r="S148" s="5">
        <v>1105</v>
      </c>
      <c r="T148" s="37">
        <v>9604</v>
      </c>
      <c r="V148">
        <v>9604</v>
      </c>
      <c r="AM148" s="44">
        <v>1113</v>
      </c>
      <c r="AN148" s="45" t="s">
        <v>5</v>
      </c>
      <c r="AO148" s="44">
        <v>12500</v>
      </c>
      <c r="AP148" s="46">
        <v>45614</v>
      </c>
    </row>
    <row r="149" spans="1:42" x14ac:dyDescent="0.25">
      <c r="A149" s="28">
        <v>1003</v>
      </c>
      <c r="B149" s="2">
        <v>15158</v>
      </c>
      <c r="C149" s="1">
        <v>1265</v>
      </c>
      <c r="D149" s="2" t="s">
        <v>6</v>
      </c>
      <c r="E149" s="10">
        <v>45210</v>
      </c>
      <c r="F149" s="1">
        <v>4</v>
      </c>
      <c r="G149" t="s">
        <v>11</v>
      </c>
      <c r="H149" t="s">
        <v>41</v>
      </c>
      <c r="I149" t="s">
        <v>114</v>
      </c>
      <c r="J149" t="s">
        <v>106</v>
      </c>
      <c r="S149" s="5">
        <v>1106</v>
      </c>
      <c r="T149" s="37">
        <v>17550.599999999999</v>
      </c>
      <c r="V149">
        <v>17550.599999999999</v>
      </c>
      <c r="AM149" s="44">
        <v>1133</v>
      </c>
      <c r="AN149" s="45" t="s">
        <v>6</v>
      </c>
      <c r="AO149" s="44">
        <v>12863</v>
      </c>
      <c r="AP149" s="46">
        <v>45253</v>
      </c>
    </row>
    <row r="150" spans="1:42" x14ac:dyDescent="0.25">
      <c r="A150" s="28">
        <v>1003</v>
      </c>
      <c r="B150" s="2">
        <v>30362</v>
      </c>
      <c r="C150" s="1">
        <v>1291</v>
      </c>
      <c r="D150" s="2" t="s">
        <v>6</v>
      </c>
      <c r="E150" s="10">
        <v>45456</v>
      </c>
      <c r="F150" s="1">
        <v>3</v>
      </c>
      <c r="G150" t="s">
        <v>11</v>
      </c>
      <c r="H150" t="s">
        <v>41</v>
      </c>
      <c r="I150" t="s">
        <v>114</v>
      </c>
      <c r="J150" t="s">
        <v>106</v>
      </c>
      <c r="S150" s="5">
        <v>1107</v>
      </c>
      <c r="T150" s="37">
        <v>16236.8</v>
      </c>
      <c r="V150">
        <v>16236.8</v>
      </c>
      <c r="AM150" s="44">
        <v>1059</v>
      </c>
      <c r="AN150" s="45" t="s">
        <v>5</v>
      </c>
      <c r="AO150" s="44">
        <v>13210</v>
      </c>
      <c r="AP150" s="46">
        <v>45654</v>
      </c>
    </row>
    <row r="151" spans="1:42" x14ac:dyDescent="0.25">
      <c r="A151" s="28">
        <v>1003</v>
      </c>
      <c r="B151" s="2">
        <v>26232</v>
      </c>
      <c r="C151" s="1">
        <v>1359</v>
      </c>
      <c r="D151" s="2" t="s">
        <v>6</v>
      </c>
      <c r="E151" s="10">
        <v>45591</v>
      </c>
      <c r="F151" s="2">
        <v>3</v>
      </c>
      <c r="G151" t="s">
        <v>11</v>
      </c>
      <c r="H151" t="s">
        <v>41</v>
      </c>
      <c r="I151" t="s">
        <v>114</v>
      </c>
      <c r="J151" t="s">
        <v>106</v>
      </c>
      <c r="S151" s="5">
        <v>1108</v>
      </c>
      <c r="T151" s="37">
        <v>10864.6</v>
      </c>
      <c r="V151">
        <v>10864.6</v>
      </c>
      <c r="AM151" s="44">
        <v>1117</v>
      </c>
      <c r="AN151" s="45" t="s">
        <v>4</v>
      </c>
      <c r="AO151" s="44">
        <v>13335</v>
      </c>
      <c r="AP151" s="46">
        <v>45529</v>
      </c>
    </row>
    <row r="152" spans="1:42" x14ac:dyDescent="0.25">
      <c r="A152" s="28">
        <v>1003</v>
      </c>
      <c r="B152" s="2">
        <v>15183</v>
      </c>
      <c r="C152" s="2">
        <v>1403</v>
      </c>
      <c r="D152" s="2" t="s">
        <v>4</v>
      </c>
      <c r="E152" s="10">
        <v>45307</v>
      </c>
      <c r="F152" s="1">
        <v>5</v>
      </c>
      <c r="G152" t="s">
        <v>11</v>
      </c>
      <c r="H152" t="s">
        <v>41</v>
      </c>
      <c r="I152" t="s">
        <v>114</v>
      </c>
      <c r="J152" t="s">
        <v>106</v>
      </c>
      <c r="S152" s="5">
        <v>1109</v>
      </c>
      <c r="T152" s="37">
        <v>9134</v>
      </c>
      <c r="V152">
        <v>9134</v>
      </c>
      <c r="AM152" s="44">
        <v>1129</v>
      </c>
      <c r="AN152" s="45" t="s">
        <v>5</v>
      </c>
      <c r="AO152" s="44">
        <v>13532</v>
      </c>
      <c r="AP152" s="46">
        <v>45452</v>
      </c>
    </row>
    <row r="153" spans="1:42" x14ac:dyDescent="0.25">
      <c r="A153" s="28">
        <v>1003</v>
      </c>
      <c r="B153" s="2">
        <v>30268</v>
      </c>
      <c r="C153" s="2">
        <v>1590</v>
      </c>
      <c r="D153" s="2" t="s">
        <v>4</v>
      </c>
      <c r="E153" s="10">
        <v>45650</v>
      </c>
      <c r="F153" s="2">
        <v>1</v>
      </c>
      <c r="G153" t="s">
        <v>11</v>
      </c>
      <c r="H153" t="s">
        <v>41</v>
      </c>
      <c r="I153" t="s">
        <v>114</v>
      </c>
      <c r="J153" t="s">
        <v>106</v>
      </c>
      <c r="L153" s="4" t="s">
        <v>156</v>
      </c>
      <c r="M153" s="4" t="s">
        <v>78</v>
      </c>
      <c r="S153" s="5">
        <v>1110</v>
      </c>
      <c r="T153" s="37">
        <v>9493</v>
      </c>
      <c r="V153">
        <v>9493</v>
      </c>
      <c r="AM153" s="44">
        <v>1136</v>
      </c>
      <c r="AN153" s="45" t="s">
        <v>5</v>
      </c>
      <c r="AO153" s="44">
        <v>13661</v>
      </c>
      <c r="AP153" s="46">
        <v>45624</v>
      </c>
    </row>
    <row r="154" spans="1:42" x14ac:dyDescent="0.25">
      <c r="A154" s="28">
        <v>1003</v>
      </c>
      <c r="B154" s="2">
        <v>24957</v>
      </c>
      <c r="C154" s="2">
        <v>1933</v>
      </c>
      <c r="D154" s="2" t="s">
        <v>4</v>
      </c>
      <c r="E154" s="10">
        <v>45408</v>
      </c>
      <c r="F154" s="1">
        <v>3</v>
      </c>
      <c r="G154" t="s">
        <v>11</v>
      </c>
      <c r="H154" t="s">
        <v>41</v>
      </c>
      <c r="I154" t="s">
        <v>114</v>
      </c>
      <c r="J154" t="s">
        <v>106</v>
      </c>
      <c r="L154" s="4" t="s">
        <v>25</v>
      </c>
      <c r="M154" t="s">
        <v>4</v>
      </c>
      <c r="N154" t="s">
        <v>6</v>
      </c>
      <c r="O154" t="s">
        <v>5</v>
      </c>
      <c r="P154" t="s">
        <v>26</v>
      </c>
      <c r="S154" s="5">
        <v>1111</v>
      </c>
      <c r="T154" s="37">
        <v>18963</v>
      </c>
      <c r="V154">
        <v>18963</v>
      </c>
      <c r="AC154" s="26" t="s">
        <v>25</v>
      </c>
      <c r="AD154" s="26" t="s">
        <v>5</v>
      </c>
      <c r="AG154" s="42" t="s">
        <v>136</v>
      </c>
      <c r="AM154" s="44">
        <v>1035</v>
      </c>
      <c r="AN154" s="45" t="s">
        <v>6</v>
      </c>
      <c r="AO154" s="44">
        <v>13705</v>
      </c>
      <c r="AP154" s="46">
        <v>45650</v>
      </c>
    </row>
    <row r="155" spans="1:42" x14ac:dyDescent="0.25">
      <c r="A155" s="28">
        <v>1003</v>
      </c>
      <c r="B155" s="2">
        <v>13893</v>
      </c>
      <c r="C155" s="2">
        <v>1962</v>
      </c>
      <c r="D155" s="2" t="s">
        <v>4</v>
      </c>
      <c r="E155" s="10">
        <v>45202</v>
      </c>
      <c r="F155" s="1">
        <v>2</v>
      </c>
      <c r="G155" t="s">
        <v>11</v>
      </c>
      <c r="H155" t="s">
        <v>41</v>
      </c>
      <c r="I155" t="s">
        <v>114</v>
      </c>
      <c r="J155" t="s">
        <v>106</v>
      </c>
      <c r="L155" s="5" t="s">
        <v>110</v>
      </c>
      <c r="M155" s="52">
        <v>1032.2631578947369</v>
      </c>
      <c r="N155" s="52">
        <v>1037.02</v>
      </c>
      <c r="O155" s="52">
        <v>1041.0649350649351</v>
      </c>
      <c r="P155" s="25">
        <v>1036.8004385964912</v>
      </c>
      <c r="S155" s="5">
        <v>1112</v>
      </c>
      <c r="T155" s="37">
        <v>11771</v>
      </c>
      <c r="V155">
        <v>11771</v>
      </c>
      <c r="AC155" s="38" t="s">
        <v>116</v>
      </c>
      <c r="AD155" s="39">
        <v>-1220516</v>
      </c>
      <c r="AE155" s="37">
        <f>AD155*-1</f>
        <v>1220516</v>
      </c>
      <c r="AF155" s="38" t="s">
        <v>133</v>
      </c>
      <c r="AG155" s="39">
        <v>-1221239</v>
      </c>
      <c r="AH155" s="37">
        <f>AG155*-1</f>
        <v>1221239</v>
      </c>
      <c r="AI155" s="32">
        <f>(AD155-AG155)/AD155*-1</f>
        <v>5.9237240642482356E-4</v>
      </c>
      <c r="AJ155" s="32">
        <f>-1*AI155</f>
        <v>-5.9237240642482356E-4</v>
      </c>
      <c r="AM155" s="44">
        <v>1009</v>
      </c>
      <c r="AN155" s="45" t="s">
        <v>5</v>
      </c>
      <c r="AO155" s="44">
        <v>13850</v>
      </c>
      <c r="AP155" s="46">
        <v>45656</v>
      </c>
    </row>
    <row r="156" spans="1:42" x14ac:dyDescent="0.25">
      <c r="A156" s="28">
        <v>1003</v>
      </c>
      <c r="B156" s="2">
        <v>28503</v>
      </c>
      <c r="C156" s="2">
        <v>1963</v>
      </c>
      <c r="D156" s="2" t="s">
        <v>4</v>
      </c>
      <c r="E156" s="10">
        <v>45635</v>
      </c>
      <c r="F156" s="2">
        <v>1</v>
      </c>
      <c r="G156" t="s">
        <v>11</v>
      </c>
      <c r="H156" t="s">
        <v>41</v>
      </c>
      <c r="I156" t="s">
        <v>114</v>
      </c>
      <c r="J156" t="s">
        <v>106</v>
      </c>
      <c r="L156" s="5" t="s">
        <v>111</v>
      </c>
      <c r="M156" s="52">
        <v>1047.3846153846155</v>
      </c>
      <c r="N156" s="52">
        <v>1052.6067415730338</v>
      </c>
      <c r="O156" s="52">
        <v>1048.6984126984128</v>
      </c>
      <c r="P156" s="25">
        <v>1049.9078341013824</v>
      </c>
      <c r="S156" s="5">
        <v>1113</v>
      </c>
      <c r="T156" s="37">
        <v>13003</v>
      </c>
      <c r="V156">
        <v>13003</v>
      </c>
      <c r="AC156" s="31" t="s">
        <v>118</v>
      </c>
      <c r="AD156" s="37">
        <v>-95418</v>
      </c>
      <c r="AE156" s="37">
        <f>AD156*-1</f>
        <v>95418</v>
      </c>
      <c r="AF156" s="31" t="s">
        <v>118</v>
      </c>
      <c r="AG156" s="37">
        <v>-77152</v>
      </c>
      <c r="AH156" s="37">
        <f t="shared" ref="AH156:AH167" si="5">AG156*-1</f>
        <v>77152</v>
      </c>
      <c r="AI156" s="32">
        <f>(AD156-AG156)/AD156*-1</f>
        <v>-0.19143138611163513</v>
      </c>
      <c r="AJ156" s="32">
        <f t="shared" ref="AJ156:AJ167" si="6">-1*AI156</f>
        <v>0.19143138611163513</v>
      </c>
      <c r="AM156" s="44">
        <v>1031</v>
      </c>
      <c r="AN156" s="45" t="s">
        <v>4</v>
      </c>
      <c r="AO156" s="44">
        <v>14287</v>
      </c>
      <c r="AP156" s="46">
        <v>45651</v>
      </c>
    </row>
    <row r="157" spans="1:42" x14ac:dyDescent="0.25">
      <c r="A157" s="28">
        <v>1003</v>
      </c>
      <c r="B157" s="2">
        <v>30796</v>
      </c>
      <c r="C157" s="2">
        <v>2046</v>
      </c>
      <c r="D157" s="2" t="s">
        <v>4</v>
      </c>
      <c r="E157" s="10">
        <v>45439</v>
      </c>
      <c r="F157" s="1">
        <v>2</v>
      </c>
      <c r="G157" t="s">
        <v>11</v>
      </c>
      <c r="H157" t="s">
        <v>41</v>
      </c>
      <c r="I157" t="s">
        <v>114</v>
      </c>
      <c r="J157" t="s">
        <v>106</v>
      </c>
      <c r="L157" s="5" t="s">
        <v>112</v>
      </c>
      <c r="M157" s="52">
        <v>1029.5708333333334</v>
      </c>
      <c r="N157" s="52">
        <v>1032.7297297297298</v>
      </c>
      <c r="O157" s="52">
        <v>1032.4253246753246</v>
      </c>
      <c r="P157" s="25">
        <v>1031.6741016109045</v>
      </c>
      <c r="S157" s="5">
        <v>1114</v>
      </c>
      <c r="T157" s="37">
        <v>19311</v>
      </c>
      <c r="V157">
        <v>19311</v>
      </c>
      <c r="AC157" s="31" t="s">
        <v>119</v>
      </c>
      <c r="AD157" s="37">
        <v>-106242</v>
      </c>
      <c r="AE157" s="37">
        <f t="shared" ref="AE156:AE167" si="7">AD157*-1</f>
        <v>106242</v>
      </c>
      <c r="AF157" s="31" t="s">
        <v>119</v>
      </c>
      <c r="AG157" s="37">
        <v>-61615</v>
      </c>
      <c r="AH157" s="37">
        <f t="shared" si="5"/>
        <v>61615</v>
      </c>
      <c r="AI157" s="32">
        <f>(AD157-AG157)/AD157*-1</f>
        <v>-0.42005045085747633</v>
      </c>
      <c r="AJ157" s="32">
        <f t="shared" si="6"/>
        <v>0.42005045085747633</v>
      </c>
      <c r="AM157" s="44">
        <v>1080</v>
      </c>
      <c r="AN157" s="45" t="s">
        <v>6</v>
      </c>
      <c r="AO157" s="44">
        <v>14539</v>
      </c>
      <c r="AP157" s="46">
        <v>45644</v>
      </c>
    </row>
    <row r="158" spans="1:42" x14ac:dyDescent="0.25">
      <c r="A158" s="28">
        <v>1003</v>
      </c>
      <c r="B158" s="2">
        <v>28582</v>
      </c>
      <c r="C158" s="2">
        <v>2118</v>
      </c>
      <c r="D158" s="2" t="s">
        <v>4</v>
      </c>
      <c r="E158" s="10">
        <v>45480</v>
      </c>
      <c r="F158" s="1">
        <v>3</v>
      </c>
      <c r="G158" t="s">
        <v>11</v>
      </c>
      <c r="H158" t="s">
        <v>41</v>
      </c>
      <c r="I158" t="s">
        <v>114</v>
      </c>
      <c r="J158" t="s">
        <v>106</v>
      </c>
      <c r="L158" s="5" t="s">
        <v>114</v>
      </c>
      <c r="M158" s="52">
        <v>1022.5826771653543</v>
      </c>
      <c r="N158" s="52">
        <v>1027.6623376623377</v>
      </c>
      <c r="O158" s="52">
        <v>1030.2745098039215</v>
      </c>
      <c r="P158" s="25">
        <v>1027.0967741935483</v>
      </c>
      <c r="S158" s="5">
        <v>1115</v>
      </c>
      <c r="T158" s="37">
        <v>5167.8</v>
      </c>
      <c r="V158">
        <v>5167.8</v>
      </c>
      <c r="AC158" s="31" t="s">
        <v>120</v>
      </c>
      <c r="AD158" s="37">
        <v>-99768</v>
      </c>
      <c r="AE158" s="37">
        <f t="shared" si="7"/>
        <v>99768</v>
      </c>
      <c r="AF158" s="31" t="s">
        <v>120</v>
      </c>
      <c r="AG158" s="37">
        <v>-77804</v>
      </c>
      <c r="AH158" s="37">
        <f t="shared" si="5"/>
        <v>77804</v>
      </c>
      <c r="AI158" s="32">
        <f>(AD158-AG158)/AD158*-1</f>
        <v>-0.22015074973939538</v>
      </c>
      <c r="AJ158" s="32">
        <f t="shared" si="6"/>
        <v>0.22015074973939538</v>
      </c>
      <c r="AM158" s="44">
        <v>1118</v>
      </c>
      <c r="AN158" s="45" t="s">
        <v>5</v>
      </c>
      <c r="AO158" s="44">
        <v>14754</v>
      </c>
      <c r="AP158" s="46">
        <v>45656</v>
      </c>
    </row>
    <row r="159" spans="1:42" x14ac:dyDescent="0.25">
      <c r="A159" s="28">
        <v>1003</v>
      </c>
      <c r="B159" s="2">
        <v>17366</v>
      </c>
      <c r="C159" s="2">
        <v>2208</v>
      </c>
      <c r="D159" s="2" t="s">
        <v>4</v>
      </c>
      <c r="E159" s="10">
        <v>45224</v>
      </c>
      <c r="F159" s="1">
        <v>3</v>
      </c>
      <c r="G159" t="s">
        <v>11</v>
      </c>
      <c r="H159" t="s">
        <v>41</v>
      </c>
      <c r="I159" t="s">
        <v>114</v>
      </c>
      <c r="J159" t="s">
        <v>106</v>
      </c>
      <c r="L159" s="5" t="s">
        <v>109</v>
      </c>
      <c r="M159" s="52">
        <v>1028.9632352941176</v>
      </c>
      <c r="N159" s="52">
        <v>1031.0393258426966</v>
      </c>
      <c r="O159" s="52">
        <v>1031.7211538461538</v>
      </c>
      <c r="P159" s="25">
        <v>1030.6648936170213</v>
      </c>
      <c r="S159" s="5">
        <v>1116</v>
      </c>
      <c r="T159" s="37">
        <v>17954</v>
      </c>
      <c r="V159">
        <v>17954</v>
      </c>
      <c r="AC159" s="31" t="s">
        <v>122</v>
      </c>
      <c r="AD159" s="37">
        <v>-88216</v>
      </c>
      <c r="AE159" s="37">
        <f t="shared" si="7"/>
        <v>88216</v>
      </c>
      <c r="AF159" s="31" t="s">
        <v>122</v>
      </c>
      <c r="AG159" s="37">
        <v>-121026</v>
      </c>
      <c r="AH159" s="37">
        <f t="shared" si="5"/>
        <v>121026</v>
      </c>
      <c r="AI159" s="32">
        <f>(AD159-AG159)/AD159*-1</f>
        <v>0.3719279949215562</v>
      </c>
      <c r="AJ159" s="32">
        <f t="shared" si="6"/>
        <v>-0.3719279949215562</v>
      </c>
      <c r="AM159" s="44">
        <v>1134</v>
      </c>
      <c r="AN159" s="45" t="s">
        <v>6</v>
      </c>
      <c r="AO159" s="44">
        <v>14993</v>
      </c>
      <c r="AP159" s="46">
        <v>45107</v>
      </c>
    </row>
    <row r="160" spans="1:42" x14ac:dyDescent="0.25">
      <c r="A160" s="28">
        <v>1003</v>
      </c>
      <c r="B160" s="2">
        <v>33009</v>
      </c>
      <c r="C160" s="2">
        <v>2383</v>
      </c>
      <c r="D160" s="2" t="s">
        <v>4</v>
      </c>
      <c r="E160" s="10">
        <v>45447</v>
      </c>
      <c r="F160" s="1">
        <v>3</v>
      </c>
      <c r="G160" t="s">
        <v>11</v>
      </c>
      <c r="H160" t="s">
        <v>41</v>
      </c>
      <c r="I160" t="s">
        <v>114</v>
      </c>
      <c r="J160" t="s">
        <v>106</v>
      </c>
      <c r="L160" s="5" t="s">
        <v>113</v>
      </c>
      <c r="M160" s="52">
        <v>1018.2826086956521</v>
      </c>
      <c r="N160" s="52">
        <v>1020.780701754386</v>
      </c>
      <c r="O160" s="52">
        <v>1020.7610619469026</v>
      </c>
      <c r="P160" s="25">
        <v>1019.8301369863013</v>
      </c>
      <c r="S160" s="5">
        <v>1117</v>
      </c>
      <c r="T160" s="37">
        <v>13335</v>
      </c>
      <c r="V160">
        <v>13335</v>
      </c>
      <c r="AC160" s="31" t="s">
        <v>123</v>
      </c>
      <c r="AD160" s="37">
        <v>-101453</v>
      </c>
      <c r="AE160" s="37">
        <f t="shared" si="7"/>
        <v>101453</v>
      </c>
      <c r="AF160" s="31" t="s">
        <v>123</v>
      </c>
      <c r="AG160" s="37">
        <v>-77489</v>
      </c>
      <c r="AH160" s="37">
        <f t="shared" si="5"/>
        <v>77489</v>
      </c>
      <c r="AI160" s="32">
        <f>(AD160-AG160)/AD160*-1</f>
        <v>-0.23620789922427135</v>
      </c>
      <c r="AJ160" s="32">
        <f t="shared" si="6"/>
        <v>0.23620789922427135</v>
      </c>
      <c r="AM160" s="44">
        <v>1121</v>
      </c>
      <c r="AN160" s="45" t="s">
        <v>5</v>
      </c>
      <c r="AO160" s="44">
        <v>14994</v>
      </c>
      <c r="AP160" s="46">
        <v>45647</v>
      </c>
    </row>
    <row r="161" spans="1:42" x14ac:dyDescent="0.25">
      <c r="A161" s="28">
        <v>1003</v>
      </c>
      <c r="B161" s="2">
        <v>27973</v>
      </c>
      <c r="C161" s="2">
        <v>2679</v>
      </c>
      <c r="D161" s="2" t="s">
        <v>4</v>
      </c>
      <c r="E161" s="10">
        <v>45428</v>
      </c>
      <c r="F161" s="1">
        <v>1</v>
      </c>
      <c r="G161" t="s">
        <v>11</v>
      </c>
      <c r="H161" t="s">
        <v>41</v>
      </c>
      <c r="I161" t="s">
        <v>114</v>
      </c>
      <c r="J161" t="s">
        <v>106</v>
      </c>
      <c r="L161" s="5" t="s">
        <v>26</v>
      </c>
      <c r="M161" s="25">
        <v>1028.5211267605634</v>
      </c>
      <c r="N161" s="25">
        <v>1032.4340463458111</v>
      </c>
      <c r="O161" s="25">
        <v>1032.8685403445149</v>
      </c>
      <c r="P161" s="25">
        <v>1031.3746505125816</v>
      </c>
      <c r="S161" s="5">
        <v>1118</v>
      </c>
      <c r="T161" s="37">
        <v>15396.6</v>
      </c>
      <c r="V161">
        <v>15396.6</v>
      </c>
      <c r="AC161" s="31" t="s">
        <v>124</v>
      </c>
      <c r="AD161" s="37">
        <v>-113969</v>
      </c>
      <c r="AE161" s="37">
        <f t="shared" si="7"/>
        <v>113969</v>
      </c>
      <c r="AF161" s="31" t="s">
        <v>124</v>
      </c>
      <c r="AG161" s="37">
        <v>-98548</v>
      </c>
      <c r="AH161" s="37">
        <f t="shared" si="5"/>
        <v>98548</v>
      </c>
      <c r="AI161" s="32">
        <f>(AD161-AG161)/AD161*-1</f>
        <v>-0.13530872430222254</v>
      </c>
      <c r="AJ161" s="32">
        <f t="shared" si="6"/>
        <v>0.13530872430222254</v>
      </c>
      <c r="AM161" s="44">
        <v>1150</v>
      </c>
      <c r="AN161" s="45" t="s">
        <v>4</v>
      </c>
      <c r="AO161" s="44">
        <v>15006</v>
      </c>
      <c r="AP161" s="46">
        <v>44987</v>
      </c>
    </row>
    <row r="162" spans="1:42" x14ac:dyDescent="0.25">
      <c r="A162" s="28">
        <v>1003</v>
      </c>
      <c r="B162" s="2">
        <v>23024</v>
      </c>
      <c r="C162" s="2">
        <v>2839</v>
      </c>
      <c r="D162" s="2" t="s">
        <v>4</v>
      </c>
      <c r="E162" s="10">
        <v>45397</v>
      </c>
      <c r="F162" s="1">
        <v>3</v>
      </c>
      <c r="G162" t="s">
        <v>11</v>
      </c>
      <c r="H162" t="s">
        <v>41</v>
      </c>
      <c r="I162" t="s">
        <v>114</v>
      </c>
      <c r="J162" t="s">
        <v>106</v>
      </c>
      <c r="S162" s="5">
        <v>1119</v>
      </c>
      <c r="T162" s="37">
        <v>9762</v>
      </c>
      <c r="V162">
        <v>9762</v>
      </c>
      <c r="AC162" s="31" t="s">
        <v>126</v>
      </c>
      <c r="AD162" s="37">
        <v>-125630</v>
      </c>
      <c r="AE162" s="37">
        <f t="shared" si="7"/>
        <v>125630</v>
      </c>
      <c r="AF162" s="31" t="s">
        <v>126</v>
      </c>
      <c r="AG162" s="37">
        <v>-89055</v>
      </c>
      <c r="AH162" s="37">
        <f t="shared" si="5"/>
        <v>89055</v>
      </c>
      <c r="AI162" s="32">
        <f>(AD162-AG162)/AD162*-1</f>
        <v>-0.29113269123616969</v>
      </c>
      <c r="AJ162" s="32">
        <f t="shared" si="6"/>
        <v>0.29113269123616969</v>
      </c>
      <c r="AM162" s="44">
        <v>1062</v>
      </c>
      <c r="AN162" s="45" t="s">
        <v>6</v>
      </c>
      <c r="AO162" s="44">
        <v>15041</v>
      </c>
      <c r="AP162" s="46">
        <v>45573</v>
      </c>
    </row>
    <row r="163" spans="1:42" x14ac:dyDescent="0.25">
      <c r="A163" s="28">
        <v>1003</v>
      </c>
      <c r="B163" s="2">
        <v>33834</v>
      </c>
      <c r="C163" s="2">
        <v>3472</v>
      </c>
      <c r="D163" s="2" t="s">
        <v>4</v>
      </c>
      <c r="E163" s="10">
        <v>45468</v>
      </c>
      <c r="F163" s="1">
        <v>5</v>
      </c>
      <c r="G163" t="s">
        <v>11</v>
      </c>
      <c r="H163" t="s">
        <v>41</v>
      </c>
      <c r="I163" t="s">
        <v>114</v>
      </c>
      <c r="J163" t="s">
        <v>106</v>
      </c>
      <c r="S163" s="5">
        <v>1120</v>
      </c>
      <c r="T163" s="37">
        <v>7268</v>
      </c>
      <c r="V163">
        <v>7268</v>
      </c>
      <c r="AC163" s="31" t="s">
        <v>127</v>
      </c>
      <c r="AD163" s="37">
        <v>-98854</v>
      </c>
      <c r="AE163" s="37">
        <f t="shared" si="7"/>
        <v>98854</v>
      </c>
      <c r="AF163" s="31" t="s">
        <v>127</v>
      </c>
      <c r="AG163" s="37">
        <v>-76613</v>
      </c>
      <c r="AH163" s="37">
        <f t="shared" si="5"/>
        <v>76613</v>
      </c>
      <c r="AI163" s="32">
        <f>(AD163-AG163)/AD163*-1</f>
        <v>-0.22498836668217775</v>
      </c>
      <c r="AJ163" s="32">
        <f t="shared" si="6"/>
        <v>0.22498836668217775</v>
      </c>
      <c r="AM163" s="44">
        <v>1075</v>
      </c>
      <c r="AN163" s="45" t="s">
        <v>6</v>
      </c>
      <c r="AO163" s="44">
        <v>15500</v>
      </c>
      <c r="AP163" s="46">
        <v>45627</v>
      </c>
    </row>
    <row r="164" spans="1:42" x14ac:dyDescent="0.25">
      <c r="A164" s="28">
        <v>1003</v>
      </c>
      <c r="B164" s="2">
        <v>19535</v>
      </c>
      <c r="C164" s="2">
        <v>3666</v>
      </c>
      <c r="D164" s="2" t="s">
        <v>4</v>
      </c>
      <c r="E164" s="10">
        <v>45347</v>
      </c>
      <c r="F164" s="1">
        <v>3</v>
      </c>
      <c r="G164" t="s">
        <v>11</v>
      </c>
      <c r="H164" t="s">
        <v>41</v>
      </c>
      <c r="I164" t="s">
        <v>114</v>
      </c>
      <c r="J164" t="s">
        <v>106</v>
      </c>
      <c r="S164" s="5">
        <v>1121</v>
      </c>
      <c r="T164" s="37">
        <v>14437.6</v>
      </c>
      <c r="V164">
        <v>14437.6</v>
      </c>
      <c r="AC164" s="31" t="s">
        <v>128</v>
      </c>
      <c r="AD164" s="37">
        <v>-95532</v>
      </c>
      <c r="AE164" s="37">
        <f t="shared" si="7"/>
        <v>95532</v>
      </c>
      <c r="AF164" s="31" t="s">
        <v>128</v>
      </c>
      <c r="AG164" s="37">
        <v>-109856</v>
      </c>
      <c r="AH164" s="37">
        <f t="shared" si="5"/>
        <v>109856</v>
      </c>
      <c r="AI164" s="32">
        <f>(AD164-AG164)/AD164*-1</f>
        <v>0.14993928735920947</v>
      </c>
      <c r="AJ164" s="32">
        <f t="shared" si="6"/>
        <v>-0.14993928735920947</v>
      </c>
      <c r="AM164" s="44">
        <v>1107</v>
      </c>
      <c r="AN164" s="45" t="s">
        <v>6</v>
      </c>
      <c r="AO164" s="44">
        <v>15751</v>
      </c>
      <c r="AP164" s="46">
        <v>45637</v>
      </c>
    </row>
    <row r="165" spans="1:42" x14ac:dyDescent="0.25">
      <c r="A165" s="28">
        <v>1003</v>
      </c>
      <c r="B165" s="2">
        <v>15253</v>
      </c>
      <c r="C165" s="2">
        <v>3842</v>
      </c>
      <c r="D165" s="2" t="s">
        <v>4</v>
      </c>
      <c r="E165" s="10">
        <v>45133</v>
      </c>
      <c r="F165" s="1">
        <v>4</v>
      </c>
      <c r="G165" t="s">
        <v>11</v>
      </c>
      <c r="H165" t="s">
        <v>41</v>
      </c>
      <c r="I165" t="s">
        <v>114</v>
      </c>
      <c r="J165" t="s">
        <v>106</v>
      </c>
      <c r="S165" s="5">
        <v>1122</v>
      </c>
      <c r="T165" s="37">
        <v>18764.400000000001</v>
      </c>
      <c r="V165">
        <v>18764.400000000001</v>
      </c>
      <c r="AC165" s="31" t="s">
        <v>130</v>
      </c>
      <c r="AD165" s="37">
        <v>-101757</v>
      </c>
      <c r="AE165" s="37">
        <f t="shared" si="7"/>
        <v>101757</v>
      </c>
      <c r="AF165" s="31" t="s">
        <v>130</v>
      </c>
      <c r="AG165" s="37">
        <v>-155900</v>
      </c>
      <c r="AH165" s="37">
        <f t="shared" si="5"/>
        <v>155900</v>
      </c>
      <c r="AI165" s="32">
        <f>(AD165-AG165)/AD165*-1</f>
        <v>0.53208133101408261</v>
      </c>
      <c r="AJ165" s="32">
        <f t="shared" si="6"/>
        <v>-0.53208133101408261</v>
      </c>
      <c r="AM165" s="44">
        <v>1145</v>
      </c>
      <c r="AN165" s="45" t="s">
        <v>4</v>
      </c>
      <c r="AO165" s="44">
        <v>15930</v>
      </c>
      <c r="AP165" s="46">
        <v>45558</v>
      </c>
    </row>
    <row r="166" spans="1:42" x14ac:dyDescent="0.25">
      <c r="A166" s="28">
        <v>1003</v>
      </c>
      <c r="B166" s="2">
        <v>15786</v>
      </c>
      <c r="C166" s="2">
        <v>4158</v>
      </c>
      <c r="D166" s="2" t="s">
        <v>4</v>
      </c>
      <c r="E166" s="10">
        <v>45009</v>
      </c>
      <c r="F166" s="1">
        <v>1</v>
      </c>
      <c r="G166" t="s">
        <v>11</v>
      </c>
      <c r="H166" t="s">
        <v>41</v>
      </c>
      <c r="I166" t="s">
        <v>114</v>
      </c>
      <c r="J166" t="s">
        <v>106</v>
      </c>
      <c r="S166" s="5">
        <v>1123</v>
      </c>
      <c r="T166" s="37">
        <v>8113.2</v>
      </c>
      <c r="V166">
        <v>8113.2</v>
      </c>
      <c r="AC166" s="31" t="s">
        <v>131</v>
      </c>
      <c r="AD166" s="37">
        <v>-91750</v>
      </c>
      <c r="AE166" s="37">
        <f t="shared" si="7"/>
        <v>91750</v>
      </c>
      <c r="AF166" s="31" t="s">
        <v>131</v>
      </c>
      <c r="AG166" s="37">
        <v>-163783</v>
      </c>
      <c r="AH166" s="37">
        <f t="shared" si="5"/>
        <v>163783</v>
      </c>
      <c r="AI166" s="32">
        <f>(AD166-AG166)/AD166*-1</f>
        <v>0.78510081743869209</v>
      </c>
      <c r="AJ166" s="32">
        <f t="shared" si="6"/>
        <v>-0.78510081743869209</v>
      </c>
      <c r="AM166" s="44">
        <v>1141</v>
      </c>
      <c r="AN166" s="45" t="s">
        <v>5</v>
      </c>
      <c r="AO166" s="44">
        <v>16041</v>
      </c>
      <c r="AP166" s="46">
        <v>45525</v>
      </c>
    </row>
    <row r="167" spans="1:42" x14ac:dyDescent="0.25">
      <c r="A167" s="28">
        <v>1004</v>
      </c>
      <c r="B167" s="2">
        <v>13041</v>
      </c>
      <c r="C167" s="2">
        <v>-4792</v>
      </c>
      <c r="D167" s="2" t="s">
        <v>5</v>
      </c>
      <c r="E167" s="10">
        <v>45395</v>
      </c>
      <c r="F167" s="1">
        <v>5</v>
      </c>
      <c r="G167" t="s">
        <v>11</v>
      </c>
      <c r="H167" t="s">
        <v>40</v>
      </c>
      <c r="I167" t="s">
        <v>110</v>
      </c>
      <c r="J167" t="s">
        <v>149</v>
      </c>
      <c r="S167" s="5">
        <v>1124</v>
      </c>
      <c r="T167" s="37">
        <v>7418</v>
      </c>
      <c r="V167">
        <v>7418</v>
      </c>
      <c r="AC167" s="31" t="s">
        <v>132</v>
      </c>
      <c r="AD167" s="37">
        <v>-101927</v>
      </c>
      <c r="AE167" s="37">
        <f t="shared" si="7"/>
        <v>101927</v>
      </c>
      <c r="AF167" s="31" t="s">
        <v>132</v>
      </c>
      <c r="AG167" s="37">
        <v>-112398</v>
      </c>
      <c r="AH167" s="37">
        <f t="shared" si="5"/>
        <v>112398</v>
      </c>
      <c r="AI167" s="32">
        <f>(AD167-AG167)/AD167*-1</f>
        <v>0.10273038547195541</v>
      </c>
      <c r="AJ167" s="32">
        <f t="shared" si="6"/>
        <v>-0.10273038547195541</v>
      </c>
      <c r="AM167" s="44">
        <v>1072</v>
      </c>
      <c r="AN167" s="45" t="s">
        <v>4</v>
      </c>
      <c r="AO167" s="44">
        <v>16194</v>
      </c>
      <c r="AP167" s="46">
        <v>45103</v>
      </c>
    </row>
    <row r="168" spans="1:42" x14ac:dyDescent="0.25">
      <c r="A168" s="28">
        <v>1004</v>
      </c>
      <c r="B168" s="2">
        <v>26918</v>
      </c>
      <c r="C168" s="2">
        <v>-4682</v>
      </c>
      <c r="D168" s="2" t="s">
        <v>5</v>
      </c>
      <c r="E168" s="10">
        <v>45584</v>
      </c>
      <c r="F168" s="2">
        <v>2</v>
      </c>
      <c r="G168" t="s">
        <v>11</v>
      </c>
      <c r="H168" t="s">
        <v>40</v>
      </c>
      <c r="I168" t="s">
        <v>110</v>
      </c>
      <c r="J168" t="s">
        <v>149</v>
      </c>
      <c r="S168" s="5">
        <v>1125</v>
      </c>
      <c r="T168" s="37">
        <v>2343</v>
      </c>
      <c r="V168">
        <v>2343</v>
      </c>
      <c r="AM168" s="44">
        <v>1069</v>
      </c>
      <c r="AN168" s="45" t="s">
        <v>5</v>
      </c>
      <c r="AO168" s="44">
        <v>16616</v>
      </c>
      <c r="AP168" s="46">
        <v>45654</v>
      </c>
    </row>
    <row r="169" spans="1:42" x14ac:dyDescent="0.25">
      <c r="A169" s="28">
        <v>1004</v>
      </c>
      <c r="B169" s="2">
        <v>11800</v>
      </c>
      <c r="C169" s="2">
        <v>-4620</v>
      </c>
      <c r="D169" s="2" t="s">
        <v>5</v>
      </c>
      <c r="E169" s="10">
        <v>45118</v>
      </c>
      <c r="F169" s="1">
        <v>5</v>
      </c>
      <c r="G169" t="s">
        <v>11</v>
      </c>
      <c r="H169" t="s">
        <v>40</v>
      </c>
      <c r="I169" t="s">
        <v>110</v>
      </c>
      <c r="J169" t="s">
        <v>149</v>
      </c>
      <c r="S169" s="5">
        <v>1126</v>
      </c>
      <c r="T169" s="37">
        <v>11983</v>
      </c>
      <c r="V169">
        <v>11983</v>
      </c>
      <c r="AM169" s="44">
        <v>1093</v>
      </c>
      <c r="AN169" s="45" t="s">
        <v>5</v>
      </c>
      <c r="AO169" s="44">
        <v>16800</v>
      </c>
      <c r="AP169" s="46">
        <v>45656</v>
      </c>
    </row>
    <row r="170" spans="1:42" x14ac:dyDescent="0.25">
      <c r="A170" s="28">
        <v>1004</v>
      </c>
      <c r="B170" s="2">
        <v>9679</v>
      </c>
      <c r="C170" s="2">
        <v>-4053</v>
      </c>
      <c r="D170" s="2" t="s">
        <v>5</v>
      </c>
      <c r="E170" s="10">
        <v>45018</v>
      </c>
      <c r="F170" s="1">
        <v>4</v>
      </c>
      <c r="G170" t="s">
        <v>11</v>
      </c>
      <c r="H170" t="s">
        <v>40</v>
      </c>
      <c r="I170" t="s">
        <v>110</v>
      </c>
      <c r="J170" t="s">
        <v>149</v>
      </c>
      <c r="S170" s="5">
        <v>1127</v>
      </c>
      <c r="T170" s="37">
        <v>7450</v>
      </c>
      <c r="V170">
        <v>7450</v>
      </c>
      <c r="AM170" s="44">
        <v>1071</v>
      </c>
      <c r="AN170" s="45" t="s">
        <v>6</v>
      </c>
      <c r="AO170" s="44">
        <v>16839</v>
      </c>
      <c r="AP170" s="46">
        <v>45652</v>
      </c>
    </row>
    <row r="171" spans="1:42" x14ac:dyDescent="0.25">
      <c r="A171" s="28">
        <v>1004</v>
      </c>
      <c r="B171" s="2">
        <v>21555</v>
      </c>
      <c r="C171" s="2">
        <v>-3388</v>
      </c>
      <c r="D171" s="2" t="s">
        <v>5</v>
      </c>
      <c r="E171" s="10">
        <v>45526</v>
      </c>
      <c r="F171" s="1">
        <v>1</v>
      </c>
      <c r="G171" t="s">
        <v>11</v>
      </c>
      <c r="H171" t="s">
        <v>40</v>
      </c>
      <c r="I171" t="s">
        <v>110</v>
      </c>
      <c r="J171" t="s">
        <v>149</v>
      </c>
      <c r="S171" s="5">
        <v>1128</v>
      </c>
      <c r="T171" s="37">
        <v>17024.2</v>
      </c>
      <c r="V171">
        <v>17024.2</v>
      </c>
      <c r="AM171" s="44">
        <v>1106</v>
      </c>
      <c r="AN171" s="45" t="s">
        <v>6</v>
      </c>
      <c r="AO171" s="44">
        <v>16898</v>
      </c>
      <c r="AP171" s="46">
        <v>45631</v>
      </c>
    </row>
    <row r="172" spans="1:42" x14ac:dyDescent="0.25">
      <c r="A172" s="28">
        <v>1004</v>
      </c>
      <c r="B172" s="2">
        <v>14442</v>
      </c>
      <c r="C172" s="2">
        <v>-3095</v>
      </c>
      <c r="D172" s="2" t="s">
        <v>5</v>
      </c>
      <c r="E172" s="10">
        <v>45168</v>
      </c>
      <c r="F172" s="1">
        <v>3</v>
      </c>
      <c r="G172" t="s">
        <v>11</v>
      </c>
      <c r="H172" t="s">
        <v>40</v>
      </c>
      <c r="I172" t="s">
        <v>110</v>
      </c>
      <c r="J172" t="s">
        <v>149</v>
      </c>
      <c r="S172" s="5">
        <v>1129</v>
      </c>
      <c r="T172" s="37">
        <v>13532</v>
      </c>
      <c r="V172">
        <v>13532</v>
      </c>
      <c r="AM172" s="44">
        <v>1128</v>
      </c>
      <c r="AN172" s="45" t="s">
        <v>6</v>
      </c>
      <c r="AO172" s="44">
        <v>16986</v>
      </c>
      <c r="AP172" s="46">
        <v>45625</v>
      </c>
    </row>
    <row r="173" spans="1:42" x14ac:dyDescent="0.25">
      <c r="A173" s="28">
        <v>1004</v>
      </c>
      <c r="B173" s="2">
        <v>11999</v>
      </c>
      <c r="C173" s="2">
        <v>-2738</v>
      </c>
      <c r="D173" s="2" t="s">
        <v>5</v>
      </c>
      <c r="E173" s="10">
        <v>44996</v>
      </c>
      <c r="F173" s="1">
        <v>4</v>
      </c>
      <c r="G173" t="s">
        <v>11</v>
      </c>
      <c r="H173" t="s">
        <v>40</v>
      </c>
      <c r="I173" t="s">
        <v>110</v>
      </c>
      <c r="J173" t="s">
        <v>149</v>
      </c>
      <c r="S173" s="5">
        <v>1130</v>
      </c>
      <c r="T173" s="37">
        <v>19531</v>
      </c>
      <c r="V173">
        <v>19531</v>
      </c>
      <c r="AM173" s="44">
        <v>1066</v>
      </c>
      <c r="AN173" s="45" t="s">
        <v>5</v>
      </c>
      <c r="AO173" s="44">
        <v>17117</v>
      </c>
      <c r="AP173" s="46">
        <v>45296</v>
      </c>
    </row>
    <row r="174" spans="1:42" x14ac:dyDescent="0.25">
      <c r="A174" s="28">
        <v>1004</v>
      </c>
      <c r="B174" s="2">
        <v>11784</v>
      </c>
      <c r="C174" s="2">
        <v>-2658</v>
      </c>
      <c r="D174" s="2" t="s">
        <v>5</v>
      </c>
      <c r="E174" s="10">
        <v>45176</v>
      </c>
      <c r="F174" s="1">
        <v>1</v>
      </c>
      <c r="G174" t="s">
        <v>11</v>
      </c>
      <c r="H174" t="s">
        <v>40</v>
      </c>
      <c r="I174" t="s">
        <v>110</v>
      </c>
      <c r="J174" t="s">
        <v>149</v>
      </c>
      <c r="S174" s="5">
        <v>1131</v>
      </c>
      <c r="T174" s="37">
        <v>6101</v>
      </c>
      <c r="V174">
        <v>6101</v>
      </c>
      <c r="AM174" s="44">
        <v>1063</v>
      </c>
      <c r="AN174" s="45" t="s">
        <v>5</v>
      </c>
      <c r="AO174" s="44">
        <v>17337</v>
      </c>
      <c r="AP174" s="46">
        <v>45398</v>
      </c>
    </row>
    <row r="175" spans="1:42" x14ac:dyDescent="0.25">
      <c r="A175" s="28">
        <v>1004</v>
      </c>
      <c r="B175" s="2">
        <v>35941</v>
      </c>
      <c r="C175" s="2">
        <v>-2556</v>
      </c>
      <c r="D175" s="2" t="s">
        <v>5</v>
      </c>
      <c r="E175" s="10">
        <v>45644</v>
      </c>
      <c r="F175" s="2">
        <v>5</v>
      </c>
      <c r="G175" t="s">
        <v>11</v>
      </c>
      <c r="H175" t="s">
        <v>40</v>
      </c>
      <c r="I175" t="s">
        <v>110</v>
      </c>
      <c r="J175" t="s">
        <v>149</v>
      </c>
      <c r="S175" s="5">
        <v>1132</v>
      </c>
      <c r="T175" s="37">
        <v>10662</v>
      </c>
      <c r="V175">
        <v>10662</v>
      </c>
      <c r="AM175" s="44">
        <v>1073</v>
      </c>
      <c r="AN175" s="45" t="s">
        <v>5</v>
      </c>
      <c r="AO175" s="44">
        <v>17735</v>
      </c>
      <c r="AP175" s="46">
        <v>45626</v>
      </c>
    </row>
    <row r="176" spans="1:42" x14ac:dyDescent="0.25">
      <c r="A176" s="28">
        <v>1004</v>
      </c>
      <c r="B176" s="2">
        <v>18451</v>
      </c>
      <c r="C176" s="2">
        <v>-2405</v>
      </c>
      <c r="D176" s="2" t="s">
        <v>5</v>
      </c>
      <c r="E176" s="10">
        <v>45474</v>
      </c>
      <c r="F176" s="1">
        <v>3</v>
      </c>
      <c r="G176" t="s">
        <v>11</v>
      </c>
      <c r="H176" t="s">
        <v>40</v>
      </c>
      <c r="I176" t="s">
        <v>110</v>
      </c>
      <c r="J176" t="s">
        <v>149</v>
      </c>
      <c r="S176" s="5">
        <v>1133</v>
      </c>
      <c r="T176" s="37">
        <v>12863</v>
      </c>
      <c r="V176">
        <v>12863</v>
      </c>
      <c r="AM176" s="44">
        <v>1116</v>
      </c>
      <c r="AN176" s="45" t="s">
        <v>6</v>
      </c>
      <c r="AO176" s="44">
        <v>17954</v>
      </c>
      <c r="AP176" s="46">
        <v>44978</v>
      </c>
    </row>
    <row r="177" spans="1:42" x14ac:dyDescent="0.25">
      <c r="A177" s="28">
        <v>1004</v>
      </c>
      <c r="B177" s="2">
        <v>6043</v>
      </c>
      <c r="C177" s="2">
        <v>-1935</v>
      </c>
      <c r="D177" s="2" t="s">
        <v>5</v>
      </c>
      <c r="E177" s="10">
        <v>44929</v>
      </c>
      <c r="F177" s="1">
        <v>3</v>
      </c>
      <c r="G177" t="s">
        <v>11</v>
      </c>
      <c r="H177" t="s">
        <v>40</v>
      </c>
      <c r="I177" t="s">
        <v>110</v>
      </c>
      <c r="J177" t="s">
        <v>149</v>
      </c>
      <c r="S177" s="5">
        <v>1134</v>
      </c>
      <c r="T177" s="37">
        <v>14993</v>
      </c>
      <c r="V177">
        <v>14993</v>
      </c>
      <c r="AM177" s="44">
        <v>1002</v>
      </c>
      <c r="AN177" s="45" t="s">
        <v>4</v>
      </c>
      <c r="AO177" s="44">
        <v>18099</v>
      </c>
      <c r="AP177" s="46">
        <v>45646</v>
      </c>
    </row>
    <row r="178" spans="1:42" x14ac:dyDescent="0.25">
      <c r="A178" s="28">
        <v>1004</v>
      </c>
      <c r="B178" s="2">
        <v>16420</v>
      </c>
      <c r="C178" s="2">
        <v>-1683</v>
      </c>
      <c r="D178" s="2" t="s">
        <v>5</v>
      </c>
      <c r="E178" s="10">
        <v>45097</v>
      </c>
      <c r="F178" s="1">
        <v>5</v>
      </c>
      <c r="G178" t="s">
        <v>11</v>
      </c>
      <c r="H178" t="s">
        <v>40</v>
      </c>
      <c r="I178" t="s">
        <v>110</v>
      </c>
      <c r="J178" t="s">
        <v>149</v>
      </c>
      <c r="S178" s="5">
        <v>1135</v>
      </c>
      <c r="T178" s="37">
        <v>8747</v>
      </c>
      <c r="V178">
        <v>8747</v>
      </c>
      <c r="AM178" s="44">
        <v>1064</v>
      </c>
      <c r="AN178" s="45" t="s">
        <v>4</v>
      </c>
      <c r="AO178" s="44">
        <v>18180</v>
      </c>
      <c r="AP178" s="46">
        <v>45286</v>
      </c>
    </row>
    <row r="179" spans="1:42" x14ac:dyDescent="0.25">
      <c r="A179" s="28">
        <v>1004</v>
      </c>
      <c r="B179" s="2">
        <v>15036</v>
      </c>
      <c r="C179" s="2">
        <v>-1403</v>
      </c>
      <c r="D179" s="2" t="s">
        <v>5</v>
      </c>
      <c r="E179" s="10">
        <v>45217</v>
      </c>
      <c r="F179" s="1">
        <v>5</v>
      </c>
      <c r="G179" t="s">
        <v>11</v>
      </c>
      <c r="H179" t="s">
        <v>40</v>
      </c>
      <c r="I179" t="s">
        <v>110</v>
      </c>
      <c r="J179" t="s">
        <v>149</v>
      </c>
      <c r="S179" s="5">
        <v>1136</v>
      </c>
      <c r="T179" s="37">
        <v>13999.8</v>
      </c>
      <c r="V179">
        <v>13999.8</v>
      </c>
      <c r="AE179" s="4" t="s">
        <v>134</v>
      </c>
      <c r="AF179" s="4" t="s">
        <v>78</v>
      </c>
      <c r="AM179" s="44">
        <v>1147</v>
      </c>
      <c r="AN179" s="45" t="s">
        <v>4</v>
      </c>
      <c r="AO179" s="44">
        <v>18606</v>
      </c>
      <c r="AP179" s="46">
        <v>45113</v>
      </c>
    </row>
    <row r="180" spans="1:42" x14ac:dyDescent="0.25">
      <c r="A180" s="28">
        <v>1004</v>
      </c>
      <c r="B180" s="2">
        <v>4902</v>
      </c>
      <c r="C180" s="2">
        <v>-1141</v>
      </c>
      <c r="D180" s="2" t="s">
        <v>5</v>
      </c>
      <c r="E180" s="10">
        <v>44929</v>
      </c>
      <c r="F180" s="1">
        <v>5</v>
      </c>
      <c r="G180" t="s">
        <v>11</v>
      </c>
      <c r="H180" t="s">
        <v>40</v>
      </c>
      <c r="I180" t="s">
        <v>110</v>
      </c>
      <c r="J180" t="s">
        <v>149</v>
      </c>
      <c r="S180" s="5">
        <v>1137</v>
      </c>
      <c r="T180" s="37">
        <v>11615.6</v>
      </c>
      <c r="V180">
        <v>11615.6</v>
      </c>
      <c r="AE180" s="4" t="s">
        <v>25</v>
      </c>
      <c r="AF180" t="s">
        <v>4</v>
      </c>
      <c r="AG180" t="s">
        <v>6</v>
      </c>
      <c r="AH180" t="s">
        <v>5</v>
      </c>
      <c r="AI180" t="s">
        <v>26</v>
      </c>
      <c r="AM180" s="44">
        <v>1032</v>
      </c>
      <c r="AN180" s="45" t="s">
        <v>5</v>
      </c>
      <c r="AO180" s="44">
        <v>18735</v>
      </c>
      <c r="AP180" s="46">
        <v>45645</v>
      </c>
    </row>
    <row r="181" spans="1:42" x14ac:dyDescent="0.25">
      <c r="A181" s="28">
        <v>1004</v>
      </c>
      <c r="B181" s="2">
        <v>17833</v>
      </c>
      <c r="C181" s="2">
        <v>-985</v>
      </c>
      <c r="D181" s="2" t="s">
        <v>5</v>
      </c>
      <c r="E181" s="10">
        <v>45387</v>
      </c>
      <c r="F181" s="1">
        <v>4</v>
      </c>
      <c r="G181" t="s">
        <v>11</v>
      </c>
      <c r="H181" t="s">
        <v>40</v>
      </c>
      <c r="I181" t="s">
        <v>110</v>
      </c>
      <c r="J181" t="s">
        <v>149</v>
      </c>
      <c r="S181" s="5">
        <v>1138</v>
      </c>
      <c r="T181" s="37">
        <v>7081</v>
      </c>
      <c r="V181">
        <v>7081</v>
      </c>
      <c r="AE181" s="5">
        <v>1</v>
      </c>
      <c r="AF181" s="37">
        <v>478757</v>
      </c>
      <c r="AG181" s="37">
        <v>93240</v>
      </c>
      <c r="AH181" s="37">
        <v>-458321</v>
      </c>
      <c r="AI181" s="25">
        <v>113676</v>
      </c>
      <c r="AM181" s="44">
        <v>1024</v>
      </c>
      <c r="AN181" s="45" t="s">
        <v>6</v>
      </c>
      <c r="AO181" s="44">
        <v>18800</v>
      </c>
      <c r="AP181" s="46">
        <v>45637</v>
      </c>
    </row>
    <row r="182" spans="1:42" x14ac:dyDescent="0.25">
      <c r="A182" s="28">
        <v>1004</v>
      </c>
      <c r="B182" s="2">
        <v>15056</v>
      </c>
      <c r="C182" s="2">
        <v>-664</v>
      </c>
      <c r="D182" s="2" t="s">
        <v>5</v>
      </c>
      <c r="E182" s="10">
        <v>45199</v>
      </c>
      <c r="F182" s="1">
        <v>1</v>
      </c>
      <c r="G182" t="s">
        <v>11</v>
      </c>
      <c r="H182" t="s">
        <v>40</v>
      </c>
      <c r="I182" t="s">
        <v>110</v>
      </c>
      <c r="J182" t="s">
        <v>149</v>
      </c>
      <c r="S182" s="5">
        <v>1139</v>
      </c>
      <c r="T182" s="37">
        <v>11395</v>
      </c>
      <c r="V182">
        <v>11395</v>
      </c>
      <c r="AE182" s="5">
        <v>2</v>
      </c>
      <c r="AF182" s="37">
        <v>497920</v>
      </c>
      <c r="AG182" s="37">
        <v>81046</v>
      </c>
      <c r="AH182" s="37">
        <v>-534899</v>
      </c>
      <c r="AI182" s="25">
        <v>44067</v>
      </c>
      <c r="AM182" s="44">
        <v>1050</v>
      </c>
      <c r="AN182" s="45" t="s">
        <v>5</v>
      </c>
      <c r="AO182" s="44">
        <v>18826</v>
      </c>
      <c r="AP182" s="46">
        <v>45656</v>
      </c>
    </row>
    <row r="183" spans="1:42" x14ac:dyDescent="0.25">
      <c r="A183" s="28">
        <v>1004</v>
      </c>
      <c r="B183" s="2">
        <v>12290</v>
      </c>
      <c r="C183" s="1">
        <v>-467</v>
      </c>
      <c r="D183" s="2" t="s">
        <v>6</v>
      </c>
      <c r="E183" s="10">
        <v>45189</v>
      </c>
      <c r="F183" s="1">
        <v>2</v>
      </c>
      <c r="G183" t="s">
        <v>11</v>
      </c>
      <c r="H183" t="s">
        <v>40</v>
      </c>
      <c r="I183" t="s">
        <v>110</v>
      </c>
      <c r="J183" t="s">
        <v>149</v>
      </c>
      <c r="S183" s="5">
        <v>1140</v>
      </c>
      <c r="T183" s="37">
        <v>11552.8</v>
      </c>
      <c r="V183">
        <v>11552.8</v>
      </c>
      <c r="AE183" s="5">
        <v>3</v>
      </c>
      <c r="AF183" s="37">
        <v>511476</v>
      </c>
      <c r="AG183" s="37">
        <v>101329</v>
      </c>
      <c r="AH183" s="37">
        <v>-457846</v>
      </c>
      <c r="AI183" s="25">
        <v>154959</v>
      </c>
      <c r="AM183" s="44">
        <v>1111</v>
      </c>
      <c r="AN183" s="45" t="s">
        <v>5</v>
      </c>
      <c r="AO183" s="44">
        <v>18963</v>
      </c>
      <c r="AP183" s="46">
        <v>44984</v>
      </c>
    </row>
    <row r="184" spans="1:42" x14ac:dyDescent="0.25">
      <c r="A184" s="28">
        <v>1004</v>
      </c>
      <c r="B184" s="2">
        <v>25195</v>
      </c>
      <c r="C184" s="2">
        <v>-355</v>
      </c>
      <c r="D184" s="2" t="s">
        <v>5</v>
      </c>
      <c r="E184" s="10">
        <v>45545</v>
      </c>
      <c r="F184" s="1">
        <v>4</v>
      </c>
      <c r="G184" t="s">
        <v>11</v>
      </c>
      <c r="H184" t="s">
        <v>40</v>
      </c>
      <c r="I184" t="s">
        <v>110</v>
      </c>
      <c r="J184" t="s">
        <v>149</v>
      </c>
      <c r="S184" s="5">
        <v>1141</v>
      </c>
      <c r="T184" s="37">
        <v>16041</v>
      </c>
      <c r="V184">
        <v>16041</v>
      </c>
      <c r="AE184" s="5">
        <v>4</v>
      </c>
      <c r="AF184" s="37">
        <v>506653</v>
      </c>
      <c r="AG184" s="37">
        <v>93532</v>
      </c>
      <c r="AH184" s="37">
        <v>-487976</v>
      </c>
      <c r="AI184" s="25">
        <v>112209</v>
      </c>
      <c r="AM184" s="44">
        <v>1047</v>
      </c>
      <c r="AN184" s="45" t="s">
        <v>5</v>
      </c>
      <c r="AO184" s="44">
        <v>19063</v>
      </c>
      <c r="AP184" s="46">
        <v>45656</v>
      </c>
    </row>
    <row r="185" spans="1:42" x14ac:dyDescent="0.25">
      <c r="A185" s="28">
        <v>1004</v>
      </c>
      <c r="B185" s="2">
        <v>17537</v>
      </c>
      <c r="C185" s="2">
        <v>-219</v>
      </c>
      <c r="D185" s="2" t="s">
        <v>5</v>
      </c>
      <c r="E185" s="10">
        <v>45167</v>
      </c>
      <c r="F185" s="1">
        <v>2</v>
      </c>
      <c r="G185" t="s">
        <v>11</v>
      </c>
      <c r="H185" t="s">
        <v>40</v>
      </c>
      <c r="I185" t="s">
        <v>110</v>
      </c>
      <c r="J185" t="s">
        <v>149</v>
      </c>
      <c r="S185" s="5">
        <v>1142</v>
      </c>
      <c r="T185" s="37">
        <v>10269.799999999999</v>
      </c>
      <c r="V185">
        <v>10269.799999999999</v>
      </c>
      <c r="AE185" s="5">
        <v>5</v>
      </c>
      <c r="AF185" s="37">
        <v>452681</v>
      </c>
      <c r="AG185" s="37">
        <v>91382</v>
      </c>
      <c r="AH185" s="37">
        <v>-502713</v>
      </c>
      <c r="AI185" s="25">
        <v>41350</v>
      </c>
      <c r="AM185" s="44">
        <v>1114</v>
      </c>
      <c r="AN185" s="45" t="s">
        <v>4</v>
      </c>
      <c r="AO185" s="44">
        <v>19311</v>
      </c>
      <c r="AP185" s="46">
        <v>45347</v>
      </c>
    </row>
    <row r="186" spans="1:42" x14ac:dyDescent="0.25">
      <c r="A186" s="28">
        <v>1004</v>
      </c>
      <c r="B186" s="2">
        <v>18134</v>
      </c>
      <c r="C186" s="1">
        <v>-138</v>
      </c>
      <c r="D186" s="2" t="s">
        <v>6</v>
      </c>
      <c r="E186" s="10">
        <v>45334</v>
      </c>
      <c r="F186" s="1">
        <v>3</v>
      </c>
      <c r="G186" t="s">
        <v>11</v>
      </c>
      <c r="H186" t="s">
        <v>40</v>
      </c>
      <c r="I186" t="s">
        <v>110</v>
      </c>
      <c r="J186" t="s">
        <v>149</v>
      </c>
      <c r="S186" s="5">
        <v>1143</v>
      </c>
      <c r="T186" s="37">
        <v>7866</v>
      </c>
      <c r="V186">
        <v>7866</v>
      </c>
      <c r="AE186" s="5" t="s">
        <v>26</v>
      </c>
      <c r="AF186" s="25">
        <v>2447487</v>
      </c>
      <c r="AG186" s="25">
        <v>460529</v>
      </c>
      <c r="AH186" s="25">
        <v>-2441755</v>
      </c>
      <c r="AI186" s="25">
        <v>466261</v>
      </c>
      <c r="AM186" s="44">
        <v>1130</v>
      </c>
      <c r="AN186" s="45" t="s">
        <v>6</v>
      </c>
      <c r="AO186" s="44">
        <v>19531</v>
      </c>
      <c r="AP186" s="46">
        <v>44933</v>
      </c>
    </row>
    <row r="187" spans="1:42" x14ac:dyDescent="0.25">
      <c r="A187" s="28">
        <v>1004</v>
      </c>
      <c r="B187" s="2">
        <v>11707</v>
      </c>
      <c r="C187" s="1">
        <v>-77</v>
      </c>
      <c r="D187" s="2" t="s">
        <v>6</v>
      </c>
      <c r="E187" s="10">
        <v>45184</v>
      </c>
      <c r="F187" s="1">
        <v>2</v>
      </c>
      <c r="G187" t="s">
        <v>11</v>
      </c>
      <c r="H187" t="s">
        <v>40</v>
      </c>
      <c r="I187" t="s">
        <v>110</v>
      </c>
      <c r="J187" t="s">
        <v>149</v>
      </c>
      <c r="S187" s="5">
        <v>1144</v>
      </c>
      <c r="T187" s="37">
        <v>8367</v>
      </c>
      <c r="V187">
        <v>8367</v>
      </c>
      <c r="AM187" s="44">
        <v>1049</v>
      </c>
      <c r="AN187" s="45" t="s">
        <v>4</v>
      </c>
      <c r="AO187" s="44">
        <v>19745</v>
      </c>
      <c r="AP187" s="46">
        <v>45653</v>
      </c>
    </row>
    <row r="188" spans="1:42" x14ac:dyDescent="0.25">
      <c r="A188" s="28">
        <v>1004</v>
      </c>
      <c r="B188" s="2">
        <v>9023</v>
      </c>
      <c r="C188" s="1">
        <v>113</v>
      </c>
      <c r="D188" s="2" t="s">
        <v>6</v>
      </c>
      <c r="E188" s="10">
        <v>44974</v>
      </c>
      <c r="F188" s="1">
        <v>1</v>
      </c>
      <c r="G188" t="s">
        <v>11</v>
      </c>
      <c r="H188" t="s">
        <v>40</v>
      </c>
      <c r="I188" t="s">
        <v>110</v>
      </c>
      <c r="J188" t="s">
        <v>149</v>
      </c>
      <c r="S188" s="5">
        <v>1145</v>
      </c>
      <c r="T188" s="37">
        <v>15930</v>
      </c>
      <c r="V188">
        <v>15930</v>
      </c>
      <c r="AM188" s="44">
        <v>1122</v>
      </c>
      <c r="AN188" s="45" t="s">
        <v>5</v>
      </c>
      <c r="AO188" s="44">
        <v>20179</v>
      </c>
      <c r="AP188" s="46">
        <v>45654</v>
      </c>
    </row>
    <row r="189" spans="1:42" x14ac:dyDescent="0.25">
      <c r="A189" s="28">
        <v>1004</v>
      </c>
      <c r="B189" s="2">
        <v>17756</v>
      </c>
      <c r="C189" s="1">
        <v>126</v>
      </c>
      <c r="D189" s="2" t="s">
        <v>6</v>
      </c>
      <c r="E189" s="10">
        <v>45154</v>
      </c>
      <c r="F189" s="1">
        <v>2</v>
      </c>
      <c r="G189" t="s">
        <v>11</v>
      </c>
      <c r="H189" t="s">
        <v>40</v>
      </c>
      <c r="I189" t="s">
        <v>110</v>
      </c>
      <c r="J189" t="s">
        <v>149</v>
      </c>
      <c r="S189" s="5">
        <v>1146</v>
      </c>
      <c r="T189" s="37">
        <v>8305</v>
      </c>
      <c r="V189">
        <v>8305</v>
      </c>
      <c r="AM189" s="44">
        <v>1034</v>
      </c>
      <c r="AN189" s="45" t="s">
        <v>5</v>
      </c>
      <c r="AO189" s="44">
        <v>22381</v>
      </c>
      <c r="AP189" s="46">
        <v>45653</v>
      </c>
    </row>
    <row r="190" spans="1:42" x14ac:dyDescent="0.25">
      <c r="A190" s="28">
        <v>1004</v>
      </c>
      <c r="B190" s="2">
        <v>13703</v>
      </c>
      <c r="C190" s="1">
        <v>129</v>
      </c>
      <c r="D190" s="2" t="s">
        <v>6</v>
      </c>
      <c r="E190" s="10">
        <v>45451</v>
      </c>
      <c r="F190" s="1">
        <v>1</v>
      </c>
      <c r="G190" t="s">
        <v>11</v>
      </c>
      <c r="H190" t="s">
        <v>40</v>
      </c>
      <c r="I190" t="s">
        <v>110</v>
      </c>
      <c r="J190" t="s">
        <v>149</v>
      </c>
      <c r="S190" s="5">
        <v>1147</v>
      </c>
      <c r="T190" s="37">
        <v>18606</v>
      </c>
      <c r="V190">
        <v>18606</v>
      </c>
      <c r="AM190" s="44">
        <v>1001</v>
      </c>
      <c r="AN190" s="45" t="s">
        <v>4</v>
      </c>
      <c r="AO190" s="44">
        <v>22408</v>
      </c>
      <c r="AP190" s="46">
        <v>45644</v>
      </c>
    </row>
    <row r="191" spans="1:42" x14ac:dyDescent="0.25">
      <c r="A191" s="28">
        <v>1004</v>
      </c>
      <c r="B191" s="2">
        <v>17359</v>
      </c>
      <c r="C191" s="1">
        <v>132</v>
      </c>
      <c r="D191" s="2" t="s">
        <v>6</v>
      </c>
      <c r="E191" s="10">
        <v>45048</v>
      </c>
      <c r="F191" s="1">
        <v>3</v>
      </c>
      <c r="G191" t="s">
        <v>11</v>
      </c>
      <c r="H191" t="s">
        <v>40</v>
      </c>
      <c r="I191" t="s">
        <v>110</v>
      </c>
      <c r="J191" t="s">
        <v>149</v>
      </c>
      <c r="S191" s="5">
        <v>1148</v>
      </c>
      <c r="T191" s="37">
        <v>12396</v>
      </c>
      <c r="V191">
        <v>12396</v>
      </c>
      <c r="AM191" s="44">
        <v>1025</v>
      </c>
      <c r="AN191" s="45" t="s">
        <v>4</v>
      </c>
      <c r="AO191" s="44">
        <v>23991</v>
      </c>
      <c r="AP191" s="46">
        <v>45645</v>
      </c>
    </row>
    <row r="192" spans="1:42" x14ac:dyDescent="0.25">
      <c r="A192" s="28">
        <v>1004</v>
      </c>
      <c r="B192" s="2">
        <v>17537</v>
      </c>
      <c r="C192" s="2">
        <v>142</v>
      </c>
      <c r="D192" s="2" t="s">
        <v>4</v>
      </c>
      <c r="E192" s="10">
        <v>45299</v>
      </c>
      <c r="F192" s="1">
        <v>5</v>
      </c>
      <c r="G192" t="s">
        <v>11</v>
      </c>
      <c r="H192" t="s">
        <v>40</v>
      </c>
      <c r="I192" t="s">
        <v>110</v>
      </c>
      <c r="J192" t="s">
        <v>149</v>
      </c>
      <c r="S192" s="5">
        <v>1149</v>
      </c>
      <c r="T192" s="37">
        <v>5969</v>
      </c>
      <c r="V192">
        <v>5969</v>
      </c>
      <c r="AM192" s="44">
        <v>1036</v>
      </c>
      <c r="AN192" s="45" t="s">
        <v>5</v>
      </c>
      <c r="AO192" s="44">
        <v>27034</v>
      </c>
      <c r="AP192" s="46">
        <v>45647</v>
      </c>
    </row>
    <row r="193" spans="1:42" x14ac:dyDescent="0.25">
      <c r="A193" s="28">
        <v>1004</v>
      </c>
      <c r="B193" s="2">
        <v>30213</v>
      </c>
      <c r="C193" s="2">
        <v>202</v>
      </c>
      <c r="D193" s="2" t="s">
        <v>4</v>
      </c>
      <c r="E193" s="10">
        <v>45560</v>
      </c>
      <c r="F193" s="1">
        <v>1</v>
      </c>
      <c r="G193" t="s">
        <v>11</v>
      </c>
      <c r="H193" t="s">
        <v>40</v>
      </c>
      <c r="I193" t="s">
        <v>110</v>
      </c>
      <c r="J193" t="s">
        <v>149</v>
      </c>
      <c r="S193" s="5">
        <v>1150</v>
      </c>
      <c r="T193" s="37">
        <v>15006</v>
      </c>
      <c r="V193">
        <v>15006</v>
      </c>
      <c r="AM193" s="44">
        <v>1037</v>
      </c>
      <c r="AN193" s="45" t="s">
        <v>5</v>
      </c>
      <c r="AO193" s="44">
        <v>27590</v>
      </c>
      <c r="AP193" s="46">
        <v>45641</v>
      </c>
    </row>
    <row r="194" spans="1:42" x14ac:dyDescent="0.25">
      <c r="A194" s="28">
        <v>1004</v>
      </c>
      <c r="B194" s="2">
        <v>12076</v>
      </c>
      <c r="C194" s="1">
        <v>276</v>
      </c>
      <c r="D194" s="2" t="s">
        <v>6</v>
      </c>
      <c r="E194" s="10">
        <v>45140</v>
      </c>
      <c r="F194" s="1">
        <v>1</v>
      </c>
      <c r="G194" t="s">
        <v>11</v>
      </c>
      <c r="H194" t="s">
        <v>40</v>
      </c>
      <c r="I194" t="s">
        <v>110</v>
      </c>
      <c r="J194" t="s">
        <v>149</v>
      </c>
      <c r="S194" s="5" t="s">
        <v>26</v>
      </c>
      <c r="T194" s="37">
        <v>18329.688723205963</v>
      </c>
      <c r="V194">
        <v>18329.688723205963</v>
      </c>
      <c r="AM194" s="44">
        <v>1018</v>
      </c>
      <c r="AN194" s="45" t="s">
        <v>5</v>
      </c>
      <c r="AO194" s="44">
        <v>27796</v>
      </c>
      <c r="AP194" s="46">
        <v>45637</v>
      </c>
    </row>
    <row r="195" spans="1:42" x14ac:dyDescent="0.25">
      <c r="A195" s="28">
        <v>1004</v>
      </c>
      <c r="B195" s="2">
        <v>12433</v>
      </c>
      <c r="C195" s="2">
        <v>434</v>
      </c>
      <c r="D195" s="2" t="s">
        <v>4</v>
      </c>
      <c r="E195" s="10">
        <v>45000</v>
      </c>
      <c r="F195" s="1">
        <v>2</v>
      </c>
      <c r="G195" t="s">
        <v>11</v>
      </c>
      <c r="H195" t="s">
        <v>40</v>
      </c>
      <c r="I195" t="s">
        <v>110</v>
      </c>
      <c r="J195" t="s">
        <v>149</v>
      </c>
      <c r="AM195" s="44">
        <v>1015</v>
      </c>
      <c r="AN195" s="45" t="s">
        <v>5</v>
      </c>
      <c r="AO195" s="44">
        <v>27845</v>
      </c>
      <c r="AP195" s="46">
        <v>45648</v>
      </c>
    </row>
    <row r="196" spans="1:42" x14ac:dyDescent="0.25">
      <c r="A196" s="28">
        <v>1004</v>
      </c>
      <c r="B196" s="2">
        <v>18954</v>
      </c>
      <c r="C196" s="1">
        <v>503</v>
      </c>
      <c r="D196" s="2" t="s">
        <v>6</v>
      </c>
      <c r="E196" s="10">
        <v>45495</v>
      </c>
      <c r="F196" s="1">
        <v>4</v>
      </c>
      <c r="G196" t="s">
        <v>11</v>
      </c>
      <c r="H196" t="s">
        <v>40</v>
      </c>
      <c r="I196" t="s">
        <v>110</v>
      </c>
      <c r="J196" t="s">
        <v>149</v>
      </c>
      <c r="AM196" s="44">
        <v>1046</v>
      </c>
      <c r="AN196" s="45" t="s">
        <v>6</v>
      </c>
      <c r="AO196" s="44">
        <v>28948</v>
      </c>
      <c r="AP196" s="46">
        <v>45654</v>
      </c>
    </row>
    <row r="197" spans="1:42" x14ac:dyDescent="0.25">
      <c r="A197" s="28">
        <v>1004</v>
      </c>
      <c r="B197" s="2">
        <v>13574</v>
      </c>
      <c r="C197" s="1">
        <v>533</v>
      </c>
      <c r="D197" s="2" t="s">
        <v>6</v>
      </c>
      <c r="E197" s="10">
        <v>45435</v>
      </c>
      <c r="F197" s="1">
        <v>2</v>
      </c>
      <c r="G197" t="s">
        <v>11</v>
      </c>
      <c r="H197" t="s">
        <v>40</v>
      </c>
      <c r="I197" t="s">
        <v>110</v>
      </c>
      <c r="J197" t="s">
        <v>149</v>
      </c>
      <c r="AM197" s="44">
        <v>1021</v>
      </c>
      <c r="AN197" s="45" t="s">
        <v>4</v>
      </c>
      <c r="AO197" s="44">
        <v>29016</v>
      </c>
      <c r="AP197" s="46">
        <v>45651</v>
      </c>
    </row>
    <row r="198" spans="1:42" x14ac:dyDescent="0.25">
      <c r="A198" s="28">
        <v>1004</v>
      </c>
      <c r="B198" s="2">
        <v>18818</v>
      </c>
      <c r="C198" s="1">
        <v>684</v>
      </c>
      <c r="D198" s="2" t="s">
        <v>6</v>
      </c>
      <c r="E198" s="10">
        <v>45367</v>
      </c>
      <c r="F198" s="1">
        <v>2</v>
      </c>
      <c r="G198" t="s">
        <v>11</v>
      </c>
      <c r="H198" t="s">
        <v>40</v>
      </c>
      <c r="I198" t="s">
        <v>110</v>
      </c>
      <c r="J198" t="s">
        <v>149</v>
      </c>
      <c r="AM198" s="44">
        <v>1003</v>
      </c>
      <c r="AN198" s="45" t="s">
        <v>5</v>
      </c>
      <c r="AO198" s="44">
        <v>29975</v>
      </c>
      <c r="AP198" s="46">
        <v>45651</v>
      </c>
    </row>
    <row r="199" spans="1:42" x14ac:dyDescent="0.25">
      <c r="A199" s="28">
        <v>1004</v>
      </c>
      <c r="B199" s="2">
        <v>18272</v>
      </c>
      <c r="C199" s="2">
        <v>735</v>
      </c>
      <c r="D199" s="2" t="s">
        <v>4</v>
      </c>
      <c r="E199" s="10">
        <v>45307</v>
      </c>
      <c r="F199" s="1">
        <v>4</v>
      </c>
      <c r="G199" t="s">
        <v>11</v>
      </c>
      <c r="H199" t="s">
        <v>40</v>
      </c>
      <c r="I199" t="s">
        <v>110</v>
      </c>
      <c r="J199" t="s">
        <v>149</v>
      </c>
      <c r="AM199" s="44">
        <v>1004</v>
      </c>
      <c r="AN199" s="45" t="s">
        <v>5</v>
      </c>
      <c r="AO199" s="44">
        <v>35941</v>
      </c>
      <c r="AP199" s="46">
        <v>45644</v>
      </c>
    </row>
    <row r="200" spans="1:42" x14ac:dyDescent="0.25">
      <c r="A200" s="28">
        <v>1004</v>
      </c>
      <c r="B200" s="2">
        <v>18103</v>
      </c>
      <c r="C200" s="2">
        <v>744</v>
      </c>
      <c r="D200" s="2" t="s">
        <v>4</v>
      </c>
      <c r="E200" s="10">
        <v>45079</v>
      </c>
      <c r="F200" s="1">
        <v>2</v>
      </c>
      <c r="G200" t="s">
        <v>11</v>
      </c>
      <c r="H200" t="s">
        <v>40</v>
      </c>
      <c r="I200" t="s">
        <v>110</v>
      </c>
      <c r="J200" t="s">
        <v>149</v>
      </c>
      <c r="AM200" s="44">
        <v>1033</v>
      </c>
      <c r="AN200" s="45" t="s">
        <v>6</v>
      </c>
      <c r="AO200" s="44">
        <v>36318</v>
      </c>
      <c r="AP200" s="46">
        <v>45657</v>
      </c>
    </row>
    <row r="201" spans="1:42" x14ac:dyDescent="0.25">
      <c r="A201" s="28">
        <v>1004</v>
      </c>
      <c r="B201" s="2">
        <v>12995</v>
      </c>
      <c r="C201" s="1">
        <v>919</v>
      </c>
      <c r="D201" s="2" t="s">
        <v>6</v>
      </c>
      <c r="E201" s="10">
        <v>45144</v>
      </c>
      <c r="F201" s="1">
        <v>4</v>
      </c>
      <c r="G201" t="s">
        <v>11</v>
      </c>
      <c r="H201" t="s">
        <v>40</v>
      </c>
      <c r="I201" t="s">
        <v>110</v>
      </c>
      <c r="J201" t="s">
        <v>149</v>
      </c>
      <c r="AM201" s="44">
        <v>1030</v>
      </c>
      <c r="AN201" s="45" t="s">
        <v>5</v>
      </c>
      <c r="AO201" s="44">
        <v>38366</v>
      </c>
      <c r="AP201" s="46">
        <v>45656</v>
      </c>
    </row>
    <row r="202" spans="1:42" x14ac:dyDescent="0.25">
      <c r="A202" s="28">
        <v>1004</v>
      </c>
      <c r="B202" s="2">
        <v>14737</v>
      </c>
      <c r="C202" s="1">
        <v>994</v>
      </c>
      <c r="D202" s="2" t="s">
        <v>6</v>
      </c>
      <c r="E202" s="10">
        <v>44994</v>
      </c>
      <c r="F202" s="1">
        <v>1</v>
      </c>
      <c r="G202" t="s">
        <v>11</v>
      </c>
      <c r="H202" t="s">
        <v>40</v>
      </c>
      <c r="I202" t="s">
        <v>110</v>
      </c>
      <c r="J202" t="s">
        <v>149</v>
      </c>
      <c r="AM202" s="44">
        <v>1045</v>
      </c>
      <c r="AN202" s="45" t="s">
        <v>4</v>
      </c>
      <c r="AO202" s="44">
        <v>40352</v>
      </c>
      <c r="AP202" s="46">
        <v>45657</v>
      </c>
    </row>
    <row r="203" spans="1:42" x14ac:dyDescent="0.25">
      <c r="A203" s="28">
        <v>1004</v>
      </c>
      <c r="B203" s="2">
        <v>5918</v>
      </c>
      <c r="C203" s="1">
        <v>1016</v>
      </c>
      <c r="D203" s="2" t="s">
        <v>6</v>
      </c>
      <c r="E203" s="10">
        <v>44942</v>
      </c>
      <c r="F203" s="1">
        <v>4</v>
      </c>
      <c r="G203" t="s">
        <v>11</v>
      </c>
      <c r="H203" t="s">
        <v>40</v>
      </c>
      <c r="I203" t="s">
        <v>110</v>
      </c>
      <c r="J203" t="s">
        <v>149</v>
      </c>
      <c r="AM203" s="44">
        <v>1016</v>
      </c>
      <c r="AN203" s="45" t="s">
        <v>4</v>
      </c>
      <c r="AO203" s="44">
        <v>41700</v>
      </c>
      <c r="AP203" s="46">
        <v>45654</v>
      </c>
    </row>
    <row r="204" spans="1:42" x14ac:dyDescent="0.25">
      <c r="A204" s="28">
        <v>1004</v>
      </c>
      <c r="B204" s="2">
        <v>12757</v>
      </c>
      <c r="C204" s="2">
        <v>1050</v>
      </c>
      <c r="D204" s="2" t="s">
        <v>4</v>
      </c>
      <c r="E204" s="10">
        <v>45188</v>
      </c>
      <c r="F204" s="1">
        <v>5</v>
      </c>
      <c r="G204" t="s">
        <v>11</v>
      </c>
      <c r="H204" t="s">
        <v>40</v>
      </c>
      <c r="I204" t="s">
        <v>110</v>
      </c>
      <c r="J204" t="s">
        <v>149</v>
      </c>
      <c r="AM204" s="44">
        <v>1014</v>
      </c>
      <c r="AN204" s="45" t="s">
        <v>6</v>
      </c>
      <c r="AO204" s="44">
        <v>43456</v>
      </c>
      <c r="AP204" s="46">
        <v>45643</v>
      </c>
    </row>
    <row r="205" spans="1:42" x14ac:dyDescent="0.25">
      <c r="A205" s="28">
        <v>1004</v>
      </c>
      <c r="B205" s="2">
        <v>8910</v>
      </c>
      <c r="C205" s="2">
        <v>1087</v>
      </c>
      <c r="D205" s="2" t="s">
        <v>4</v>
      </c>
      <c r="E205" s="10">
        <v>44956</v>
      </c>
      <c r="F205" s="1">
        <v>5</v>
      </c>
      <c r="G205" t="s">
        <v>11</v>
      </c>
      <c r="H205" t="s">
        <v>40</v>
      </c>
      <c r="I205" t="s">
        <v>110</v>
      </c>
      <c r="J205" t="s">
        <v>149</v>
      </c>
      <c r="AM205" s="44">
        <v>1023</v>
      </c>
      <c r="AN205" s="45" t="s">
        <v>4</v>
      </c>
      <c r="AO205" s="44">
        <v>45688</v>
      </c>
      <c r="AP205" s="46">
        <v>45646</v>
      </c>
    </row>
    <row r="206" spans="1:42" x14ac:dyDescent="0.25">
      <c r="A206" s="28">
        <v>1004</v>
      </c>
      <c r="B206" s="2">
        <v>13732</v>
      </c>
      <c r="C206" s="2">
        <v>1299</v>
      </c>
      <c r="D206" s="2" t="s">
        <v>4</v>
      </c>
      <c r="E206" s="10">
        <v>45018</v>
      </c>
      <c r="F206" s="1">
        <v>1</v>
      </c>
      <c r="G206" t="s">
        <v>11</v>
      </c>
      <c r="H206" t="s">
        <v>40</v>
      </c>
      <c r="I206" t="s">
        <v>110</v>
      </c>
      <c r="J206" t="s">
        <v>149</v>
      </c>
      <c r="AM206" s="44">
        <v>1008</v>
      </c>
      <c r="AN206" s="45" t="s">
        <v>6</v>
      </c>
      <c r="AO206" s="44">
        <v>46233</v>
      </c>
      <c r="AP206" s="46">
        <v>45643</v>
      </c>
    </row>
    <row r="207" spans="1:42" x14ac:dyDescent="0.25">
      <c r="A207" s="28">
        <v>1004</v>
      </c>
      <c r="B207" s="2">
        <v>33129</v>
      </c>
      <c r="C207" s="1">
        <v>1303</v>
      </c>
      <c r="D207" s="2" t="s">
        <v>6</v>
      </c>
      <c r="E207" s="10">
        <v>45597</v>
      </c>
      <c r="F207" s="2">
        <v>3</v>
      </c>
      <c r="G207" t="s">
        <v>11</v>
      </c>
      <c r="H207" t="s">
        <v>40</v>
      </c>
      <c r="I207" t="s">
        <v>110</v>
      </c>
      <c r="J207" t="s">
        <v>149</v>
      </c>
      <c r="AM207" s="44">
        <v>1019</v>
      </c>
      <c r="AN207" s="45" t="s">
        <v>5</v>
      </c>
      <c r="AO207" s="44">
        <v>46431</v>
      </c>
      <c r="AP207" s="46">
        <v>45640</v>
      </c>
    </row>
    <row r="208" spans="1:42" x14ac:dyDescent="0.25">
      <c r="A208" s="28">
        <v>1004</v>
      </c>
      <c r="B208" s="2">
        <v>16439</v>
      </c>
      <c r="C208" s="1">
        <v>1383</v>
      </c>
      <c r="D208" s="2" t="s">
        <v>6</v>
      </c>
      <c r="E208" s="10">
        <v>45207</v>
      </c>
      <c r="F208" s="1">
        <v>3</v>
      </c>
      <c r="G208" t="s">
        <v>11</v>
      </c>
      <c r="H208" t="s">
        <v>40</v>
      </c>
      <c r="I208" t="s">
        <v>110</v>
      </c>
      <c r="J208" t="s">
        <v>149</v>
      </c>
      <c r="AM208" s="44">
        <v>1005</v>
      </c>
      <c r="AN208" s="45" t="s">
        <v>5</v>
      </c>
      <c r="AO208" s="44">
        <v>46451</v>
      </c>
      <c r="AP208" s="46">
        <v>45655</v>
      </c>
    </row>
    <row r="209" spans="1:42" x14ac:dyDescent="0.25">
      <c r="A209" s="28">
        <v>1004</v>
      </c>
      <c r="B209" s="2">
        <v>31600</v>
      </c>
      <c r="C209" s="1">
        <v>1387</v>
      </c>
      <c r="D209" s="2" t="s">
        <v>6</v>
      </c>
      <c r="E209" s="10">
        <v>45564</v>
      </c>
      <c r="F209" s="1">
        <v>3</v>
      </c>
      <c r="G209" t="s">
        <v>11</v>
      </c>
      <c r="H209" t="s">
        <v>40</v>
      </c>
      <c r="I209" t="s">
        <v>110</v>
      </c>
      <c r="J209" t="s">
        <v>149</v>
      </c>
      <c r="AM209" s="44">
        <v>1048</v>
      </c>
      <c r="AN209" s="45" t="s">
        <v>6</v>
      </c>
      <c r="AO209" s="44">
        <v>48110</v>
      </c>
      <c r="AP209" s="46">
        <v>45648</v>
      </c>
    </row>
    <row r="210" spans="1:42" x14ac:dyDescent="0.25">
      <c r="A210" s="28">
        <v>1004</v>
      </c>
      <c r="B210" s="2">
        <v>7823</v>
      </c>
      <c r="C210" s="2">
        <v>1905</v>
      </c>
      <c r="D210" s="2" t="s">
        <v>4</v>
      </c>
      <c r="E210" s="10">
        <v>44954</v>
      </c>
      <c r="F210" s="1">
        <v>1</v>
      </c>
      <c r="G210" t="s">
        <v>11</v>
      </c>
      <c r="H210" t="s">
        <v>40</v>
      </c>
      <c r="I210" t="s">
        <v>110</v>
      </c>
      <c r="J210" t="s">
        <v>149</v>
      </c>
      <c r="AM210" s="44">
        <v>1012</v>
      </c>
      <c r="AN210" s="45" t="s">
        <v>5</v>
      </c>
      <c r="AO210" s="44">
        <v>53148</v>
      </c>
      <c r="AP210" s="46">
        <v>45648</v>
      </c>
    </row>
    <row r="211" spans="1:42" x14ac:dyDescent="0.25">
      <c r="A211" s="28">
        <v>1004</v>
      </c>
      <c r="B211" s="2">
        <v>35481</v>
      </c>
      <c r="C211" s="2">
        <v>2352</v>
      </c>
      <c r="D211" s="2" t="s">
        <v>4</v>
      </c>
      <c r="E211" s="10">
        <v>45611</v>
      </c>
      <c r="F211" s="2">
        <v>3</v>
      </c>
      <c r="G211" t="s">
        <v>11</v>
      </c>
      <c r="H211" t="s">
        <v>40</v>
      </c>
      <c r="I211" t="s">
        <v>110</v>
      </c>
      <c r="J211" t="s">
        <v>149</v>
      </c>
      <c r="AM211" s="44">
        <v>1044</v>
      </c>
      <c r="AN211" s="45" t="s">
        <v>5</v>
      </c>
      <c r="AO211" s="44">
        <v>62724</v>
      </c>
      <c r="AP211" s="46">
        <v>45649</v>
      </c>
    </row>
    <row r="212" spans="1:42" x14ac:dyDescent="0.25">
      <c r="A212" s="28">
        <v>1004</v>
      </c>
      <c r="B212" s="2">
        <v>17395</v>
      </c>
      <c r="C212" s="2">
        <v>2359</v>
      </c>
      <c r="D212" s="2" t="s">
        <v>4</v>
      </c>
      <c r="E212" s="10">
        <v>45286</v>
      </c>
      <c r="F212" s="1">
        <v>4</v>
      </c>
      <c r="G212" t="s">
        <v>11</v>
      </c>
      <c r="H212" t="s">
        <v>40</v>
      </c>
      <c r="I212" t="s">
        <v>110</v>
      </c>
      <c r="J212" t="s">
        <v>149</v>
      </c>
      <c r="AM212" s="44">
        <v>1043</v>
      </c>
      <c r="AN212" s="45" t="s">
        <v>4</v>
      </c>
      <c r="AO212" s="44">
        <v>76704</v>
      </c>
      <c r="AP212" s="46">
        <v>45656</v>
      </c>
    </row>
    <row r="213" spans="1:42" x14ac:dyDescent="0.25">
      <c r="A213" s="28">
        <v>1004</v>
      </c>
      <c r="B213" s="2">
        <v>17227</v>
      </c>
      <c r="C213" s="2">
        <v>2734</v>
      </c>
      <c r="D213" s="2" t="s">
        <v>4</v>
      </c>
      <c r="E213" s="10">
        <v>45036</v>
      </c>
      <c r="F213" s="1">
        <v>1</v>
      </c>
      <c r="G213" t="s">
        <v>11</v>
      </c>
      <c r="H213" t="s">
        <v>40</v>
      </c>
      <c r="I213" t="s">
        <v>110</v>
      </c>
      <c r="J213" t="s">
        <v>149</v>
      </c>
    </row>
    <row r="214" spans="1:42" x14ac:dyDescent="0.25">
      <c r="A214" s="28">
        <v>1004</v>
      </c>
      <c r="B214" s="2">
        <v>24943</v>
      </c>
      <c r="C214" s="2">
        <v>2890</v>
      </c>
      <c r="D214" s="2" t="s">
        <v>4</v>
      </c>
      <c r="E214" s="10">
        <v>45507</v>
      </c>
      <c r="F214" s="1">
        <v>2</v>
      </c>
      <c r="G214" t="s">
        <v>11</v>
      </c>
      <c r="H214" t="s">
        <v>40</v>
      </c>
      <c r="I214" t="s">
        <v>110</v>
      </c>
      <c r="J214" t="s">
        <v>149</v>
      </c>
    </row>
    <row r="215" spans="1:42" x14ac:dyDescent="0.25">
      <c r="A215" s="28">
        <v>1004</v>
      </c>
      <c r="B215" s="2">
        <v>38497</v>
      </c>
      <c r="C215" s="2">
        <v>3016</v>
      </c>
      <c r="D215" s="2" t="s">
        <v>4</v>
      </c>
      <c r="E215" s="10">
        <v>45624</v>
      </c>
      <c r="F215" s="2">
        <v>5</v>
      </c>
      <c r="G215" t="s">
        <v>11</v>
      </c>
      <c r="H215" t="s">
        <v>40</v>
      </c>
      <c r="I215" t="s">
        <v>110</v>
      </c>
      <c r="J215" t="s">
        <v>149</v>
      </c>
    </row>
    <row r="216" spans="1:42" x14ac:dyDescent="0.25">
      <c r="A216" s="28">
        <v>1004</v>
      </c>
      <c r="B216" s="2">
        <v>20856</v>
      </c>
      <c r="C216" s="2">
        <v>3066</v>
      </c>
      <c r="D216" s="2" t="s">
        <v>4</v>
      </c>
      <c r="E216" s="10">
        <v>45463</v>
      </c>
      <c r="F216" s="1">
        <v>1</v>
      </c>
      <c r="G216" t="s">
        <v>11</v>
      </c>
      <c r="H216" t="s">
        <v>40</v>
      </c>
      <c r="I216" t="s">
        <v>110</v>
      </c>
      <c r="J216" t="s">
        <v>149</v>
      </c>
    </row>
    <row r="217" spans="1:42" x14ac:dyDescent="0.25">
      <c r="A217" s="28">
        <v>1004</v>
      </c>
      <c r="B217" s="2">
        <v>22053</v>
      </c>
      <c r="C217" s="2">
        <v>3099</v>
      </c>
      <c r="D217" s="2" t="s">
        <v>4</v>
      </c>
      <c r="E217" s="10">
        <v>45498</v>
      </c>
      <c r="F217" s="1">
        <v>4</v>
      </c>
      <c r="G217" t="s">
        <v>11</v>
      </c>
      <c r="H217" t="s">
        <v>40</v>
      </c>
      <c r="I217" t="s">
        <v>110</v>
      </c>
      <c r="J217" t="s">
        <v>149</v>
      </c>
    </row>
    <row r="218" spans="1:42" x14ac:dyDescent="0.25">
      <c r="A218" s="28">
        <v>1004</v>
      </c>
      <c r="B218" s="2">
        <v>15720</v>
      </c>
      <c r="C218" s="2">
        <v>3430</v>
      </c>
      <c r="D218" s="2" t="s">
        <v>4</v>
      </c>
      <c r="E218" s="10">
        <v>45197</v>
      </c>
      <c r="F218" s="1">
        <v>1</v>
      </c>
      <c r="G218" t="s">
        <v>11</v>
      </c>
      <c r="H218" t="s">
        <v>40</v>
      </c>
      <c r="I218" t="s">
        <v>110</v>
      </c>
      <c r="J218" t="s">
        <v>149</v>
      </c>
    </row>
    <row r="219" spans="1:42" x14ac:dyDescent="0.25">
      <c r="A219" s="28">
        <v>1004</v>
      </c>
      <c r="B219" s="2">
        <v>25550</v>
      </c>
      <c r="C219" s="2">
        <v>3995</v>
      </c>
      <c r="D219" s="2" t="s">
        <v>4</v>
      </c>
      <c r="E219" s="10">
        <v>45529</v>
      </c>
      <c r="F219" s="1">
        <v>1</v>
      </c>
      <c r="G219" t="s">
        <v>11</v>
      </c>
      <c r="H219" t="s">
        <v>40</v>
      </c>
      <c r="I219" t="s">
        <v>110</v>
      </c>
      <c r="J219" t="s">
        <v>149</v>
      </c>
    </row>
    <row r="220" spans="1:42" x14ac:dyDescent="0.25">
      <c r="A220" s="28">
        <v>1004</v>
      </c>
      <c r="B220" s="2">
        <v>17790</v>
      </c>
      <c r="C220" s="2">
        <v>4087</v>
      </c>
      <c r="D220" s="2" t="s">
        <v>4</v>
      </c>
      <c r="E220" s="10">
        <v>45455</v>
      </c>
      <c r="F220" s="1">
        <v>3</v>
      </c>
      <c r="G220" t="s">
        <v>11</v>
      </c>
      <c r="H220" t="s">
        <v>40</v>
      </c>
      <c r="I220" t="s">
        <v>110</v>
      </c>
      <c r="J220" t="s">
        <v>149</v>
      </c>
    </row>
    <row r="221" spans="1:42" x14ac:dyDescent="0.25">
      <c r="A221" s="28">
        <v>1004</v>
      </c>
      <c r="B221" s="2">
        <v>17630</v>
      </c>
      <c r="C221" s="2">
        <v>4635</v>
      </c>
      <c r="D221" s="2" t="s">
        <v>4</v>
      </c>
      <c r="E221" s="10">
        <v>45153</v>
      </c>
      <c r="F221" s="1">
        <v>5</v>
      </c>
      <c r="G221" t="s">
        <v>11</v>
      </c>
      <c r="H221" t="s">
        <v>40</v>
      </c>
      <c r="I221" t="s">
        <v>110</v>
      </c>
      <c r="J221" t="s">
        <v>149</v>
      </c>
    </row>
    <row r="222" spans="1:42" x14ac:dyDescent="0.25">
      <c r="A222" s="28">
        <v>1004</v>
      </c>
      <c r="B222" s="2">
        <v>13743</v>
      </c>
      <c r="C222" s="2">
        <v>4720</v>
      </c>
      <c r="D222" s="2" t="s">
        <v>4</v>
      </c>
      <c r="E222" s="10">
        <v>44990</v>
      </c>
      <c r="F222" s="1">
        <v>5</v>
      </c>
      <c r="G222" t="s">
        <v>11</v>
      </c>
      <c r="H222" t="s">
        <v>40</v>
      </c>
      <c r="I222" t="s">
        <v>110</v>
      </c>
      <c r="J222" t="s">
        <v>149</v>
      </c>
    </row>
    <row r="223" spans="1:42" x14ac:dyDescent="0.25">
      <c r="A223" s="28">
        <v>1004</v>
      </c>
      <c r="B223" s="2">
        <v>14493</v>
      </c>
      <c r="C223" s="2">
        <v>4814</v>
      </c>
      <c r="D223" s="2" t="s">
        <v>4</v>
      </c>
      <c r="E223" s="10">
        <v>45025</v>
      </c>
      <c r="F223" s="1">
        <v>1</v>
      </c>
      <c r="G223" t="s">
        <v>11</v>
      </c>
      <c r="H223" t="s">
        <v>40</v>
      </c>
      <c r="I223" t="s">
        <v>110</v>
      </c>
      <c r="J223" t="s">
        <v>149</v>
      </c>
    </row>
    <row r="224" spans="1:42" x14ac:dyDescent="0.25">
      <c r="A224" s="28">
        <v>1004</v>
      </c>
      <c r="B224" s="2">
        <v>30011</v>
      </c>
      <c r="C224" s="2">
        <v>4816</v>
      </c>
      <c r="D224" s="2" t="s">
        <v>4</v>
      </c>
      <c r="E224" s="10">
        <v>45551</v>
      </c>
      <c r="F224" s="1">
        <v>1</v>
      </c>
      <c r="G224" t="s">
        <v>11</v>
      </c>
      <c r="H224" t="s">
        <v>40</v>
      </c>
      <c r="I224" t="s">
        <v>110</v>
      </c>
      <c r="J224" t="s">
        <v>149</v>
      </c>
    </row>
    <row r="225" spans="1:10" x14ac:dyDescent="0.25">
      <c r="A225" s="28">
        <v>1004</v>
      </c>
      <c r="B225" s="2">
        <v>31826</v>
      </c>
      <c r="C225" s="2">
        <v>4908</v>
      </c>
      <c r="D225" s="2" t="s">
        <v>4</v>
      </c>
      <c r="E225" s="10">
        <v>45590</v>
      </c>
      <c r="F225" s="2">
        <v>3</v>
      </c>
      <c r="G225" t="s">
        <v>11</v>
      </c>
      <c r="H225" t="s">
        <v>40</v>
      </c>
      <c r="I225" t="s">
        <v>110</v>
      </c>
      <c r="J225" t="s">
        <v>149</v>
      </c>
    </row>
    <row r="226" spans="1:10" x14ac:dyDescent="0.25">
      <c r="A226" s="28">
        <v>1005</v>
      </c>
      <c r="B226" s="50">
        <v>39980</v>
      </c>
      <c r="C226" s="2">
        <v>-4347</v>
      </c>
      <c r="D226" s="2" t="s">
        <v>5</v>
      </c>
      <c r="E226" s="10">
        <v>45599</v>
      </c>
      <c r="F226" s="2">
        <v>2</v>
      </c>
      <c r="G226" t="s">
        <v>12</v>
      </c>
      <c r="H226" t="s">
        <v>39</v>
      </c>
      <c r="I226" t="s">
        <v>113</v>
      </c>
      <c r="J226" t="s">
        <v>106</v>
      </c>
    </row>
    <row r="227" spans="1:10" x14ac:dyDescent="0.25">
      <c r="A227" s="28">
        <v>1005</v>
      </c>
      <c r="B227" s="50">
        <v>17526</v>
      </c>
      <c r="C227" s="2">
        <v>-4332</v>
      </c>
      <c r="D227" s="2" t="s">
        <v>5</v>
      </c>
      <c r="E227" s="10">
        <v>45163</v>
      </c>
      <c r="F227" s="1">
        <v>4</v>
      </c>
      <c r="G227" t="s">
        <v>12</v>
      </c>
      <c r="H227" t="s">
        <v>39</v>
      </c>
      <c r="I227" t="s">
        <v>113</v>
      </c>
      <c r="J227" t="s">
        <v>106</v>
      </c>
    </row>
    <row r="228" spans="1:10" x14ac:dyDescent="0.25">
      <c r="A228" s="28">
        <v>1005</v>
      </c>
      <c r="B228" s="50">
        <v>44865</v>
      </c>
      <c r="C228" s="2">
        <v>-3772</v>
      </c>
      <c r="D228" s="2" t="s">
        <v>5</v>
      </c>
      <c r="E228" s="10">
        <v>45548</v>
      </c>
      <c r="F228" s="1">
        <v>1</v>
      </c>
      <c r="G228" t="s">
        <v>12</v>
      </c>
      <c r="H228" t="s">
        <v>39</v>
      </c>
      <c r="I228" t="s">
        <v>113</v>
      </c>
      <c r="J228" t="s">
        <v>106</v>
      </c>
    </row>
    <row r="229" spans="1:10" x14ac:dyDescent="0.25">
      <c r="A229" s="28">
        <v>1005</v>
      </c>
      <c r="B229" s="50">
        <v>14519</v>
      </c>
      <c r="C229" s="2">
        <v>-3741</v>
      </c>
      <c r="D229" s="2" t="s">
        <v>5</v>
      </c>
      <c r="E229" s="10">
        <v>45267</v>
      </c>
      <c r="F229" s="1">
        <v>4</v>
      </c>
      <c r="G229" t="s">
        <v>12</v>
      </c>
      <c r="H229" t="s">
        <v>39</v>
      </c>
      <c r="I229" t="s">
        <v>113</v>
      </c>
      <c r="J229" t="s">
        <v>106</v>
      </c>
    </row>
    <row r="230" spans="1:10" x14ac:dyDescent="0.25">
      <c r="A230" s="28">
        <v>1005</v>
      </c>
      <c r="B230" s="50">
        <v>9875</v>
      </c>
      <c r="C230" s="2">
        <v>-3456</v>
      </c>
      <c r="D230" s="2" t="s">
        <v>5</v>
      </c>
      <c r="E230" s="10">
        <v>45063</v>
      </c>
      <c r="F230" s="1">
        <v>1</v>
      </c>
      <c r="G230" t="s">
        <v>12</v>
      </c>
      <c r="H230" t="s">
        <v>39</v>
      </c>
      <c r="I230" t="s">
        <v>113</v>
      </c>
      <c r="J230" t="s">
        <v>106</v>
      </c>
    </row>
    <row r="231" spans="1:10" x14ac:dyDescent="0.25">
      <c r="A231" s="28">
        <v>1005</v>
      </c>
      <c r="B231" s="50">
        <v>11860</v>
      </c>
      <c r="C231" s="2">
        <v>-3275</v>
      </c>
      <c r="D231" s="2" t="s">
        <v>5</v>
      </c>
      <c r="E231" s="10">
        <v>45095</v>
      </c>
      <c r="F231" s="1">
        <v>2</v>
      </c>
      <c r="G231" t="s">
        <v>12</v>
      </c>
      <c r="H231" t="s">
        <v>39</v>
      </c>
      <c r="I231" t="s">
        <v>113</v>
      </c>
      <c r="J231" t="s">
        <v>106</v>
      </c>
    </row>
    <row r="232" spans="1:10" x14ac:dyDescent="0.25">
      <c r="A232" s="28">
        <v>1005</v>
      </c>
      <c r="B232" s="50">
        <v>14367</v>
      </c>
      <c r="C232" s="2">
        <v>-3159</v>
      </c>
      <c r="D232" s="2" t="s">
        <v>5</v>
      </c>
      <c r="E232" s="10">
        <v>45176</v>
      </c>
      <c r="F232" s="1">
        <v>1</v>
      </c>
      <c r="G232" t="s">
        <v>12</v>
      </c>
      <c r="H232" t="s">
        <v>39</v>
      </c>
      <c r="I232" t="s">
        <v>113</v>
      </c>
      <c r="J232" t="s">
        <v>106</v>
      </c>
    </row>
    <row r="233" spans="1:10" x14ac:dyDescent="0.25">
      <c r="A233" s="28">
        <v>1005</v>
      </c>
      <c r="B233" s="50">
        <v>22760</v>
      </c>
      <c r="C233" s="2">
        <v>-3047</v>
      </c>
      <c r="D233" s="2" t="s">
        <v>5</v>
      </c>
      <c r="E233" s="10">
        <v>45428</v>
      </c>
      <c r="F233" s="1">
        <v>5</v>
      </c>
      <c r="G233" t="s">
        <v>12</v>
      </c>
      <c r="H233" t="s">
        <v>39</v>
      </c>
      <c r="I233" t="s">
        <v>113</v>
      </c>
      <c r="J233" t="s">
        <v>106</v>
      </c>
    </row>
    <row r="234" spans="1:10" x14ac:dyDescent="0.25">
      <c r="A234" s="28">
        <v>1005</v>
      </c>
      <c r="B234" s="50">
        <v>7861</v>
      </c>
      <c r="C234" s="2">
        <v>-2464</v>
      </c>
      <c r="D234" s="2" t="s">
        <v>5</v>
      </c>
      <c r="E234" s="10">
        <v>44980</v>
      </c>
      <c r="F234" s="1">
        <v>5</v>
      </c>
      <c r="G234" t="s">
        <v>12</v>
      </c>
      <c r="H234" t="s">
        <v>39</v>
      </c>
      <c r="I234" t="s">
        <v>113</v>
      </c>
      <c r="J234" t="s">
        <v>106</v>
      </c>
    </row>
    <row r="235" spans="1:10" x14ac:dyDescent="0.25">
      <c r="A235" s="28">
        <v>1005</v>
      </c>
      <c r="B235" s="50">
        <v>14810</v>
      </c>
      <c r="C235" s="2">
        <v>-2413</v>
      </c>
      <c r="D235" s="2" t="s">
        <v>5</v>
      </c>
      <c r="E235" s="10">
        <v>45263</v>
      </c>
      <c r="F235" s="1">
        <v>2</v>
      </c>
      <c r="G235" t="s">
        <v>12</v>
      </c>
      <c r="H235" t="s">
        <v>39</v>
      </c>
      <c r="I235" t="s">
        <v>113</v>
      </c>
      <c r="J235" t="s">
        <v>106</v>
      </c>
    </row>
    <row r="236" spans="1:10" x14ac:dyDescent="0.25">
      <c r="A236" s="28">
        <v>1005</v>
      </c>
      <c r="B236" s="50">
        <v>44213</v>
      </c>
      <c r="C236" s="2">
        <v>-1794</v>
      </c>
      <c r="D236" s="2" t="s">
        <v>5</v>
      </c>
      <c r="E236" s="10">
        <v>45578</v>
      </c>
      <c r="F236" s="2">
        <v>5</v>
      </c>
      <c r="G236" t="s">
        <v>12</v>
      </c>
      <c r="H236" t="s">
        <v>39</v>
      </c>
      <c r="I236" t="s">
        <v>113</v>
      </c>
      <c r="J236" t="s">
        <v>106</v>
      </c>
    </row>
    <row r="237" spans="1:10" x14ac:dyDescent="0.25">
      <c r="A237" s="28">
        <v>1005</v>
      </c>
      <c r="B237" s="50">
        <v>26549</v>
      </c>
      <c r="C237" s="2">
        <v>-1288</v>
      </c>
      <c r="D237" s="2" t="s">
        <v>5</v>
      </c>
      <c r="E237" s="10">
        <v>45363</v>
      </c>
      <c r="F237" s="1">
        <v>4</v>
      </c>
      <c r="G237" t="s">
        <v>12</v>
      </c>
      <c r="H237" t="s">
        <v>39</v>
      </c>
      <c r="I237" t="s">
        <v>113</v>
      </c>
      <c r="J237" t="s">
        <v>106</v>
      </c>
    </row>
    <row r="238" spans="1:10" x14ac:dyDescent="0.25">
      <c r="A238" s="28">
        <v>1005</v>
      </c>
      <c r="B238" s="50">
        <v>17223</v>
      </c>
      <c r="C238" s="2">
        <v>-1243</v>
      </c>
      <c r="D238" s="2" t="s">
        <v>5</v>
      </c>
      <c r="E238" s="10">
        <v>45242</v>
      </c>
      <c r="F238" s="1">
        <v>2</v>
      </c>
      <c r="G238" t="s">
        <v>12</v>
      </c>
      <c r="H238" t="s">
        <v>39</v>
      </c>
      <c r="I238" t="s">
        <v>113</v>
      </c>
      <c r="J238" t="s">
        <v>106</v>
      </c>
    </row>
    <row r="239" spans="1:10" x14ac:dyDescent="0.25">
      <c r="A239" s="28">
        <v>1005</v>
      </c>
      <c r="B239" s="50">
        <v>25419</v>
      </c>
      <c r="C239" s="2">
        <v>-1130</v>
      </c>
      <c r="D239" s="2" t="s">
        <v>5</v>
      </c>
      <c r="E239" s="10">
        <v>45399</v>
      </c>
      <c r="F239" s="1">
        <v>2</v>
      </c>
      <c r="G239" t="s">
        <v>12</v>
      </c>
      <c r="H239" t="s">
        <v>39</v>
      </c>
      <c r="I239" t="s">
        <v>113</v>
      </c>
      <c r="J239" t="s">
        <v>106</v>
      </c>
    </row>
    <row r="240" spans="1:10" x14ac:dyDescent="0.25">
      <c r="A240" s="28">
        <v>1005</v>
      </c>
      <c r="B240" s="50">
        <v>46451</v>
      </c>
      <c r="C240" s="2">
        <v>-890</v>
      </c>
      <c r="D240" s="2" t="s">
        <v>5</v>
      </c>
      <c r="E240" s="10">
        <v>45655</v>
      </c>
      <c r="F240" s="2">
        <v>3</v>
      </c>
      <c r="G240" t="s">
        <v>12</v>
      </c>
      <c r="H240" t="s">
        <v>39</v>
      </c>
      <c r="I240" t="s">
        <v>113</v>
      </c>
      <c r="J240" t="s">
        <v>106</v>
      </c>
    </row>
    <row r="241" spans="1:10" x14ac:dyDescent="0.25">
      <c r="A241" s="28">
        <v>1005</v>
      </c>
      <c r="B241" s="50">
        <v>14501</v>
      </c>
      <c r="C241" s="2">
        <v>-663</v>
      </c>
      <c r="D241" s="2" t="s">
        <v>5</v>
      </c>
      <c r="E241" s="10">
        <v>45191</v>
      </c>
      <c r="F241" s="1">
        <v>4</v>
      </c>
      <c r="G241" t="s">
        <v>12</v>
      </c>
      <c r="H241" t="s">
        <v>39</v>
      </c>
      <c r="I241" t="s">
        <v>113</v>
      </c>
      <c r="J241" t="s">
        <v>106</v>
      </c>
    </row>
    <row r="242" spans="1:10" x14ac:dyDescent="0.25">
      <c r="A242" s="28">
        <v>1005</v>
      </c>
      <c r="B242" s="50">
        <v>14053</v>
      </c>
      <c r="C242" s="1">
        <v>-466</v>
      </c>
      <c r="D242" s="2" t="s">
        <v>6</v>
      </c>
      <c r="E242" s="10">
        <v>45281</v>
      </c>
      <c r="F242" s="1">
        <v>5</v>
      </c>
      <c r="G242" t="s">
        <v>12</v>
      </c>
      <c r="H242" t="s">
        <v>39</v>
      </c>
      <c r="I242" t="s">
        <v>113</v>
      </c>
      <c r="J242" t="s">
        <v>106</v>
      </c>
    </row>
    <row r="243" spans="1:10" x14ac:dyDescent="0.25">
      <c r="A243" s="28">
        <v>1005</v>
      </c>
      <c r="B243" s="50">
        <v>20753</v>
      </c>
      <c r="C243" s="1">
        <v>-390</v>
      </c>
      <c r="D243" s="2" t="s">
        <v>6</v>
      </c>
      <c r="E243" s="10">
        <v>45318</v>
      </c>
      <c r="F243" s="1">
        <v>2</v>
      </c>
      <c r="G243" t="s">
        <v>12</v>
      </c>
      <c r="H243" t="s">
        <v>39</v>
      </c>
      <c r="I243" t="s">
        <v>113</v>
      </c>
      <c r="J243" t="s">
        <v>106</v>
      </c>
    </row>
    <row r="244" spans="1:10" x14ac:dyDescent="0.25">
      <c r="A244" s="28">
        <v>1005</v>
      </c>
      <c r="B244" s="50">
        <v>14978</v>
      </c>
      <c r="C244" s="1">
        <v>-156</v>
      </c>
      <c r="D244" s="2" t="s">
        <v>6</v>
      </c>
      <c r="E244" s="10">
        <v>45220</v>
      </c>
      <c r="F244" s="1">
        <v>1</v>
      </c>
      <c r="G244" t="s">
        <v>12</v>
      </c>
      <c r="H244" t="s">
        <v>39</v>
      </c>
      <c r="I244" t="s">
        <v>113</v>
      </c>
      <c r="J244" t="s">
        <v>106</v>
      </c>
    </row>
    <row r="245" spans="1:10" x14ac:dyDescent="0.25">
      <c r="A245" s="28">
        <v>1005</v>
      </c>
      <c r="B245" s="50">
        <v>11401</v>
      </c>
      <c r="C245" s="2">
        <v>-100</v>
      </c>
      <c r="D245" s="2" t="s">
        <v>6</v>
      </c>
      <c r="E245" s="10">
        <v>45089</v>
      </c>
      <c r="F245" s="2">
        <v>2</v>
      </c>
      <c r="G245" t="s">
        <v>12</v>
      </c>
      <c r="H245" t="s">
        <v>39</v>
      </c>
      <c r="I245" t="s">
        <v>113</v>
      </c>
      <c r="J245" t="s">
        <v>106</v>
      </c>
    </row>
    <row r="246" spans="1:10" x14ac:dyDescent="0.25">
      <c r="A246" s="28">
        <v>1005</v>
      </c>
      <c r="B246" s="50">
        <v>22371</v>
      </c>
      <c r="C246" s="1">
        <v>-54</v>
      </c>
      <c r="D246" s="2" t="s">
        <v>6</v>
      </c>
      <c r="E246" s="10">
        <v>45345</v>
      </c>
      <c r="F246" s="1">
        <v>5</v>
      </c>
      <c r="G246" t="s">
        <v>12</v>
      </c>
      <c r="H246" t="s">
        <v>39</v>
      </c>
      <c r="I246" t="s">
        <v>113</v>
      </c>
      <c r="J246" t="s">
        <v>106</v>
      </c>
    </row>
    <row r="247" spans="1:10" x14ac:dyDescent="0.25">
      <c r="A247" s="28">
        <v>1005</v>
      </c>
      <c r="B247" s="50">
        <v>11692</v>
      </c>
      <c r="C247" s="2">
        <v>50</v>
      </c>
      <c r="D247" s="2" t="s">
        <v>4</v>
      </c>
      <c r="E247" s="12">
        <v>45015</v>
      </c>
      <c r="F247" s="1">
        <v>5</v>
      </c>
      <c r="G247" t="s">
        <v>12</v>
      </c>
      <c r="H247" t="s">
        <v>39</v>
      </c>
      <c r="I247" t="s">
        <v>113</v>
      </c>
      <c r="J247" t="s">
        <v>106</v>
      </c>
    </row>
    <row r="248" spans="1:10" x14ac:dyDescent="0.25">
      <c r="A248" s="28">
        <v>1005</v>
      </c>
      <c r="B248" s="50">
        <v>11642</v>
      </c>
      <c r="C248" s="2">
        <v>50</v>
      </c>
      <c r="D248" s="2" t="s">
        <v>4</v>
      </c>
      <c r="E248" s="12">
        <v>45014</v>
      </c>
      <c r="F248" s="1">
        <v>5</v>
      </c>
      <c r="G248" t="s">
        <v>12</v>
      </c>
      <c r="H248" t="s">
        <v>39</v>
      </c>
      <c r="I248" t="s">
        <v>113</v>
      </c>
      <c r="J248" t="s">
        <v>106</v>
      </c>
    </row>
    <row r="249" spans="1:10" x14ac:dyDescent="0.25">
      <c r="A249" s="28">
        <v>1005</v>
      </c>
      <c r="B249" s="50">
        <v>11592</v>
      </c>
      <c r="C249" s="2">
        <v>50</v>
      </c>
      <c r="D249" s="2" t="s">
        <v>4</v>
      </c>
      <c r="E249" s="12">
        <v>45013</v>
      </c>
      <c r="F249" s="1">
        <v>5</v>
      </c>
      <c r="G249" t="s">
        <v>12</v>
      </c>
      <c r="H249" t="s">
        <v>39</v>
      </c>
      <c r="I249" t="s">
        <v>113</v>
      </c>
      <c r="J249" t="s">
        <v>106</v>
      </c>
    </row>
    <row r="250" spans="1:10" x14ac:dyDescent="0.25">
      <c r="A250" s="28">
        <v>1005</v>
      </c>
      <c r="B250" s="50">
        <v>11542</v>
      </c>
      <c r="C250" s="2">
        <v>50</v>
      </c>
      <c r="D250" s="2" t="s">
        <v>4</v>
      </c>
      <c r="E250" s="12">
        <v>45012</v>
      </c>
      <c r="F250" s="1">
        <v>5</v>
      </c>
      <c r="G250" t="s">
        <v>12</v>
      </c>
      <c r="H250" t="s">
        <v>39</v>
      </c>
      <c r="I250" t="s">
        <v>113</v>
      </c>
      <c r="J250" t="s">
        <v>106</v>
      </c>
    </row>
    <row r="251" spans="1:10" x14ac:dyDescent="0.25">
      <c r="A251" s="28">
        <v>1005</v>
      </c>
      <c r="B251" s="50">
        <v>11492</v>
      </c>
      <c r="C251" s="2">
        <v>50</v>
      </c>
      <c r="D251" s="2" t="s">
        <v>4</v>
      </c>
      <c r="E251" s="12">
        <v>45011</v>
      </c>
      <c r="F251" s="1">
        <v>5</v>
      </c>
      <c r="G251" t="s">
        <v>12</v>
      </c>
      <c r="H251" t="s">
        <v>39</v>
      </c>
      <c r="I251" t="s">
        <v>113</v>
      </c>
      <c r="J251" t="s">
        <v>106</v>
      </c>
    </row>
    <row r="252" spans="1:10" x14ac:dyDescent="0.25">
      <c r="A252" s="28">
        <v>1005</v>
      </c>
      <c r="B252" s="50">
        <v>10541</v>
      </c>
      <c r="C252" s="2">
        <v>50</v>
      </c>
      <c r="D252" s="2" t="s">
        <v>4</v>
      </c>
      <c r="E252" s="12">
        <v>45010</v>
      </c>
      <c r="F252" s="1">
        <v>5</v>
      </c>
      <c r="G252" t="s">
        <v>12</v>
      </c>
      <c r="H252" t="s">
        <v>39</v>
      </c>
      <c r="I252" t="s">
        <v>113</v>
      </c>
      <c r="J252" t="s">
        <v>106</v>
      </c>
    </row>
    <row r="253" spans="1:10" x14ac:dyDescent="0.25">
      <c r="A253" s="28">
        <v>1005</v>
      </c>
      <c r="B253" s="50">
        <v>9181</v>
      </c>
      <c r="C253" s="2">
        <v>50</v>
      </c>
      <c r="D253" s="2" t="s">
        <v>4</v>
      </c>
      <c r="E253" s="12">
        <v>45009</v>
      </c>
      <c r="F253" s="1">
        <v>5</v>
      </c>
      <c r="G253" t="s">
        <v>12</v>
      </c>
      <c r="H253" t="s">
        <v>39</v>
      </c>
      <c r="I253" t="s">
        <v>113</v>
      </c>
      <c r="J253" t="s">
        <v>106</v>
      </c>
    </row>
    <row r="254" spans="1:10" x14ac:dyDescent="0.25">
      <c r="A254" s="28">
        <v>1005</v>
      </c>
      <c r="B254" s="50">
        <v>9131</v>
      </c>
      <c r="C254" s="2">
        <v>50</v>
      </c>
      <c r="D254" s="2" t="s">
        <v>4</v>
      </c>
      <c r="E254" s="12">
        <v>45008</v>
      </c>
      <c r="F254" s="1">
        <v>5</v>
      </c>
      <c r="G254" t="s">
        <v>12</v>
      </c>
      <c r="H254" t="s">
        <v>39</v>
      </c>
      <c r="I254" t="s">
        <v>113</v>
      </c>
      <c r="J254" t="s">
        <v>106</v>
      </c>
    </row>
    <row r="255" spans="1:10" x14ac:dyDescent="0.25">
      <c r="A255" s="28">
        <v>1005</v>
      </c>
      <c r="B255" s="50">
        <v>44327</v>
      </c>
      <c r="C255" s="1">
        <v>114</v>
      </c>
      <c r="D255" s="2" t="s">
        <v>6</v>
      </c>
      <c r="E255" s="10">
        <v>45581</v>
      </c>
      <c r="F255" s="2">
        <v>4</v>
      </c>
      <c r="G255" t="s">
        <v>12</v>
      </c>
      <c r="H255" t="s">
        <v>39</v>
      </c>
      <c r="I255" t="s">
        <v>113</v>
      </c>
      <c r="J255" t="s">
        <v>106</v>
      </c>
    </row>
    <row r="256" spans="1:10" x14ac:dyDescent="0.25">
      <c r="A256" s="28">
        <v>1005</v>
      </c>
      <c r="B256" s="50">
        <v>13331</v>
      </c>
      <c r="C256" s="2">
        <v>143</v>
      </c>
      <c r="D256" s="2" t="s">
        <v>4</v>
      </c>
      <c r="E256" s="10">
        <v>45048</v>
      </c>
      <c r="F256" s="1">
        <v>5</v>
      </c>
      <c r="G256" t="s">
        <v>12</v>
      </c>
      <c r="H256" t="s">
        <v>39</v>
      </c>
      <c r="I256" t="s">
        <v>113</v>
      </c>
      <c r="J256" t="s">
        <v>106</v>
      </c>
    </row>
    <row r="257" spans="1:10" x14ac:dyDescent="0.25">
      <c r="A257" s="28">
        <v>1005</v>
      </c>
      <c r="B257" s="50">
        <v>25807</v>
      </c>
      <c r="C257" s="2">
        <v>388</v>
      </c>
      <c r="D257" s="2" t="s">
        <v>4</v>
      </c>
      <c r="E257" s="10">
        <v>45401</v>
      </c>
      <c r="F257" s="1">
        <v>3</v>
      </c>
      <c r="G257" t="s">
        <v>12</v>
      </c>
      <c r="H257" t="s">
        <v>39</v>
      </c>
      <c r="I257" t="s">
        <v>113</v>
      </c>
      <c r="J257" t="s">
        <v>106</v>
      </c>
    </row>
    <row r="258" spans="1:10" x14ac:dyDescent="0.25">
      <c r="A258" s="28">
        <v>1005</v>
      </c>
      <c r="B258" s="50">
        <v>44959</v>
      </c>
      <c r="C258" s="2">
        <v>416</v>
      </c>
      <c r="D258" s="2" t="s">
        <v>4</v>
      </c>
      <c r="E258" s="10">
        <v>45640</v>
      </c>
      <c r="F258" s="2">
        <v>3</v>
      </c>
      <c r="G258" t="s">
        <v>12</v>
      </c>
      <c r="H258" t="s">
        <v>39</v>
      </c>
      <c r="I258" t="s">
        <v>113</v>
      </c>
      <c r="J258" t="s">
        <v>106</v>
      </c>
    </row>
    <row r="259" spans="1:10" x14ac:dyDescent="0.25">
      <c r="A259" s="28">
        <v>1005</v>
      </c>
      <c r="B259" s="50">
        <v>42732</v>
      </c>
      <c r="C259" s="1">
        <v>431</v>
      </c>
      <c r="D259" s="2" t="s">
        <v>6</v>
      </c>
      <c r="E259" s="10">
        <v>45503</v>
      </c>
      <c r="F259" s="1">
        <v>1</v>
      </c>
      <c r="G259" t="s">
        <v>12</v>
      </c>
      <c r="H259" t="s">
        <v>39</v>
      </c>
      <c r="I259" t="s">
        <v>113</v>
      </c>
      <c r="J259" t="s">
        <v>106</v>
      </c>
    </row>
    <row r="260" spans="1:10" x14ac:dyDescent="0.25">
      <c r="A260" s="28">
        <v>1005</v>
      </c>
      <c r="B260" s="50">
        <v>47424</v>
      </c>
      <c r="C260" s="2">
        <v>483</v>
      </c>
      <c r="D260" s="2" t="s">
        <v>4</v>
      </c>
      <c r="E260" s="10">
        <v>45514</v>
      </c>
      <c r="F260" s="1">
        <v>4</v>
      </c>
      <c r="G260" t="s">
        <v>12</v>
      </c>
      <c r="H260" t="s">
        <v>39</v>
      </c>
      <c r="I260" t="s">
        <v>113</v>
      </c>
      <c r="J260" t="s">
        <v>106</v>
      </c>
    </row>
    <row r="261" spans="1:10" x14ac:dyDescent="0.25">
      <c r="A261" s="28">
        <v>1005</v>
      </c>
      <c r="B261" s="50">
        <v>15533</v>
      </c>
      <c r="C261" s="1">
        <v>555</v>
      </c>
      <c r="D261" s="2" t="s">
        <v>6</v>
      </c>
      <c r="E261" s="10">
        <v>45222</v>
      </c>
      <c r="F261" s="1">
        <v>1</v>
      </c>
      <c r="G261" t="s">
        <v>12</v>
      </c>
      <c r="H261" t="s">
        <v>39</v>
      </c>
      <c r="I261" t="s">
        <v>113</v>
      </c>
      <c r="J261" t="s">
        <v>106</v>
      </c>
    </row>
    <row r="262" spans="1:10" x14ac:dyDescent="0.25">
      <c r="A262" s="28">
        <v>1005</v>
      </c>
      <c r="B262" s="50">
        <v>23393</v>
      </c>
      <c r="C262" s="1">
        <v>633</v>
      </c>
      <c r="D262" s="2" t="s">
        <v>6</v>
      </c>
      <c r="E262" s="10">
        <v>45448</v>
      </c>
      <c r="F262" s="1">
        <v>2</v>
      </c>
      <c r="G262" t="s">
        <v>12</v>
      </c>
      <c r="H262" t="s">
        <v>39</v>
      </c>
      <c r="I262" t="s">
        <v>113</v>
      </c>
      <c r="J262" t="s">
        <v>106</v>
      </c>
    </row>
    <row r="263" spans="1:10" x14ac:dyDescent="0.25">
      <c r="A263" s="28">
        <v>1005</v>
      </c>
      <c r="B263" s="50">
        <v>15134</v>
      </c>
      <c r="C263" s="1">
        <v>633</v>
      </c>
      <c r="D263" s="2" t="s">
        <v>6</v>
      </c>
      <c r="E263" s="10">
        <v>45200</v>
      </c>
      <c r="F263" s="1">
        <v>1</v>
      </c>
      <c r="G263" t="s">
        <v>12</v>
      </c>
      <c r="H263" t="s">
        <v>39</v>
      </c>
      <c r="I263" t="s">
        <v>113</v>
      </c>
      <c r="J263" t="s">
        <v>106</v>
      </c>
    </row>
    <row r="264" spans="1:10" x14ac:dyDescent="0.25">
      <c r="A264" s="28">
        <v>1005</v>
      </c>
      <c r="B264" s="50">
        <v>10614</v>
      </c>
      <c r="C264" s="1">
        <v>739</v>
      </c>
      <c r="D264" s="2" t="s">
        <v>6</v>
      </c>
      <c r="E264" s="10">
        <v>45080</v>
      </c>
      <c r="F264" s="1">
        <v>3</v>
      </c>
      <c r="G264" t="s">
        <v>12</v>
      </c>
      <c r="H264" t="s">
        <v>39</v>
      </c>
      <c r="I264" t="s">
        <v>113</v>
      </c>
      <c r="J264" t="s">
        <v>106</v>
      </c>
    </row>
    <row r="265" spans="1:10" x14ac:dyDescent="0.25">
      <c r="A265" s="28">
        <v>1005</v>
      </c>
      <c r="B265" s="50">
        <v>15164</v>
      </c>
      <c r="C265" s="1">
        <v>797</v>
      </c>
      <c r="D265" s="2" t="s">
        <v>6</v>
      </c>
      <c r="E265" s="10">
        <v>45188</v>
      </c>
      <c r="F265" s="1">
        <v>5</v>
      </c>
      <c r="G265" t="s">
        <v>12</v>
      </c>
      <c r="H265" t="s">
        <v>39</v>
      </c>
      <c r="I265" t="s">
        <v>113</v>
      </c>
      <c r="J265" t="s">
        <v>106</v>
      </c>
    </row>
    <row r="266" spans="1:10" x14ac:dyDescent="0.25">
      <c r="A266" s="28">
        <v>1005</v>
      </c>
      <c r="B266" s="50">
        <v>16341</v>
      </c>
      <c r="C266" s="1">
        <v>808</v>
      </c>
      <c r="D266" s="2" t="s">
        <v>6</v>
      </c>
      <c r="E266" s="10">
        <v>45227</v>
      </c>
      <c r="F266" s="1">
        <v>4</v>
      </c>
      <c r="G266" t="s">
        <v>12</v>
      </c>
      <c r="H266" t="s">
        <v>39</v>
      </c>
      <c r="I266" t="s">
        <v>113</v>
      </c>
      <c r="J266" t="s">
        <v>106</v>
      </c>
    </row>
    <row r="267" spans="1:10" x14ac:dyDescent="0.25">
      <c r="A267" s="28">
        <v>1005</v>
      </c>
      <c r="B267" s="50">
        <v>40858</v>
      </c>
      <c r="C267" s="2">
        <v>878</v>
      </c>
      <c r="D267" s="2" t="s">
        <v>4</v>
      </c>
      <c r="E267" s="10">
        <v>45622</v>
      </c>
      <c r="F267" s="2">
        <v>2</v>
      </c>
      <c r="G267" t="s">
        <v>12</v>
      </c>
      <c r="H267" t="s">
        <v>39</v>
      </c>
      <c r="I267" t="s">
        <v>113</v>
      </c>
      <c r="J267" t="s">
        <v>106</v>
      </c>
    </row>
    <row r="268" spans="1:10" x14ac:dyDescent="0.25">
      <c r="A268" s="28">
        <v>1005</v>
      </c>
      <c r="B268" s="50">
        <v>11501</v>
      </c>
      <c r="C268" s="2">
        <v>887</v>
      </c>
      <c r="D268" s="2" t="s">
        <v>4</v>
      </c>
      <c r="E268" s="10">
        <v>45081</v>
      </c>
      <c r="F268" s="1">
        <v>4</v>
      </c>
      <c r="G268" t="s">
        <v>12</v>
      </c>
      <c r="H268" t="s">
        <v>39</v>
      </c>
      <c r="I268" t="s">
        <v>113</v>
      </c>
      <c r="J268" t="s">
        <v>106</v>
      </c>
    </row>
    <row r="269" spans="1:10" x14ac:dyDescent="0.25">
      <c r="A269" s="28">
        <v>1005</v>
      </c>
      <c r="B269" s="50">
        <v>11442</v>
      </c>
      <c r="C269" s="1">
        <v>901</v>
      </c>
      <c r="D269" s="2" t="s">
        <v>6</v>
      </c>
      <c r="E269" s="10">
        <v>45011</v>
      </c>
      <c r="F269" s="1">
        <v>5</v>
      </c>
      <c r="G269" t="s">
        <v>12</v>
      </c>
      <c r="H269" t="s">
        <v>39</v>
      </c>
      <c r="I269" t="s">
        <v>113</v>
      </c>
      <c r="J269" t="s">
        <v>106</v>
      </c>
    </row>
    <row r="270" spans="1:10" x14ac:dyDescent="0.25">
      <c r="A270" s="28">
        <v>1005</v>
      </c>
      <c r="B270" s="50">
        <v>10325</v>
      </c>
      <c r="C270" s="1">
        <v>907</v>
      </c>
      <c r="D270" s="2" t="s">
        <v>6</v>
      </c>
      <c r="E270" s="10">
        <v>44975</v>
      </c>
      <c r="F270" s="1">
        <v>4</v>
      </c>
      <c r="G270" t="s">
        <v>12</v>
      </c>
      <c r="H270" t="s">
        <v>39</v>
      </c>
      <c r="I270" t="s">
        <v>113</v>
      </c>
      <c r="J270" t="s">
        <v>106</v>
      </c>
    </row>
    <row r="271" spans="1:10" x14ac:dyDescent="0.25">
      <c r="A271" s="28">
        <v>1005</v>
      </c>
      <c r="B271" s="50">
        <v>46007</v>
      </c>
      <c r="C271" s="1">
        <v>1142</v>
      </c>
      <c r="D271" s="2" t="s">
        <v>6</v>
      </c>
      <c r="E271" s="10">
        <v>45561</v>
      </c>
      <c r="F271" s="1">
        <v>4</v>
      </c>
      <c r="G271" t="s">
        <v>12</v>
      </c>
      <c r="H271" t="s">
        <v>39</v>
      </c>
      <c r="I271" t="s">
        <v>113</v>
      </c>
      <c r="J271" t="s">
        <v>106</v>
      </c>
    </row>
    <row r="272" spans="1:10" x14ac:dyDescent="0.25">
      <c r="A272" s="28">
        <v>1005</v>
      </c>
      <c r="B272" s="50">
        <v>40928</v>
      </c>
      <c r="C272" s="2">
        <v>1158</v>
      </c>
      <c r="D272" s="2" t="s">
        <v>4</v>
      </c>
      <c r="E272" s="10">
        <v>45487</v>
      </c>
      <c r="F272" s="1">
        <v>2</v>
      </c>
      <c r="G272" t="s">
        <v>12</v>
      </c>
      <c r="H272" t="s">
        <v>39</v>
      </c>
      <c r="I272" t="s">
        <v>113</v>
      </c>
      <c r="J272" t="s">
        <v>106</v>
      </c>
    </row>
    <row r="273" spans="1:10" x14ac:dyDescent="0.25">
      <c r="A273" s="28">
        <v>1005</v>
      </c>
      <c r="B273" s="50">
        <v>48637</v>
      </c>
      <c r="C273" s="1">
        <v>1213</v>
      </c>
      <c r="D273" s="2" t="s">
        <v>6</v>
      </c>
      <c r="E273" s="10">
        <v>45528</v>
      </c>
      <c r="F273" s="1">
        <v>4</v>
      </c>
      <c r="G273" t="s">
        <v>12</v>
      </c>
      <c r="H273" t="s">
        <v>39</v>
      </c>
      <c r="I273" t="s">
        <v>113</v>
      </c>
      <c r="J273" t="s">
        <v>106</v>
      </c>
    </row>
    <row r="274" spans="1:10" x14ac:dyDescent="0.25">
      <c r="A274" s="28">
        <v>1005</v>
      </c>
      <c r="B274" s="50">
        <v>23590</v>
      </c>
      <c r="C274" s="1">
        <v>1219</v>
      </c>
      <c r="D274" s="2" t="s">
        <v>6</v>
      </c>
      <c r="E274" s="10">
        <v>45346</v>
      </c>
      <c r="F274" s="1">
        <v>5</v>
      </c>
      <c r="G274" t="s">
        <v>12</v>
      </c>
      <c r="H274" t="s">
        <v>39</v>
      </c>
      <c r="I274" t="s">
        <v>113</v>
      </c>
      <c r="J274" t="s">
        <v>106</v>
      </c>
    </row>
    <row r="275" spans="1:10" x14ac:dyDescent="0.25">
      <c r="A275" s="28">
        <v>1005</v>
      </c>
      <c r="B275" s="50">
        <v>9081</v>
      </c>
      <c r="C275" s="1">
        <v>1220</v>
      </c>
      <c r="D275" s="2" t="s">
        <v>6</v>
      </c>
      <c r="E275" s="10">
        <v>45000</v>
      </c>
      <c r="F275" s="1">
        <v>5</v>
      </c>
      <c r="G275" t="s">
        <v>12</v>
      </c>
      <c r="H275" t="s">
        <v>39</v>
      </c>
      <c r="I275" t="s">
        <v>113</v>
      </c>
      <c r="J275" t="s">
        <v>106</v>
      </c>
    </row>
    <row r="276" spans="1:10" x14ac:dyDescent="0.25">
      <c r="A276" s="28">
        <v>1005</v>
      </c>
      <c r="B276" s="50">
        <v>13100</v>
      </c>
      <c r="C276" s="1">
        <v>1240</v>
      </c>
      <c r="D276" s="2" t="s">
        <v>6</v>
      </c>
      <c r="E276" s="10">
        <v>45106</v>
      </c>
      <c r="F276" s="1">
        <v>2</v>
      </c>
      <c r="G276" t="s">
        <v>12</v>
      </c>
      <c r="H276" t="s">
        <v>39</v>
      </c>
      <c r="I276" t="s">
        <v>113</v>
      </c>
      <c r="J276" t="s">
        <v>106</v>
      </c>
    </row>
    <row r="277" spans="1:10" x14ac:dyDescent="0.25">
      <c r="A277" s="28">
        <v>1005</v>
      </c>
      <c r="B277" s="50">
        <v>10491</v>
      </c>
      <c r="C277" s="1">
        <v>1310</v>
      </c>
      <c r="D277" s="2" t="s">
        <v>6</v>
      </c>
      <c r="E277" s="10">
        <v>45010</v>
      </c>
      <c r="F277" s="1">
        <v>3</v>
      </c>
      <c r="G277" t="s">
        <v>12</v>
      </c>
      <c r="H277" t="s">
        <v>39</v>
      </c>
      <c r="I277" t="s">
        <v>113</v>
      </c>
      <c r="J277" t="s">
        <v>106</v>
      </c>
    </row>
    <row r="278" spans="1:10" x14ac:dyDescent="0.25">
      <c r="A278" s="28">
        <v>1005</v>
      </c>
      <c r="B278" s="50">
        <v>42301</v>
      </c>
      <c r="C278" s="1">
        <v>1373</v>
      </c>
      <c r="D278" s="2" t="s">
        <v>6</v>
      </c>
      <c r="E278" s="10">
        <v>45500</v>
      </c>
      <c r="F278" s="1">
        <v>5</v>
      </c>
      <c r="G278" t="s">
        <v>12</v>
      </c>
      <c r="H278" t="s">
        <v>39</v>
      </c>
      <c r="I278" t="s">
        <v>113</v>
      </c>
      <c r="J278" t="s">
        <v>106</v>
      </c>
    </row>
    <row r="279" spans="1:10" x14ac:dyDescent="0.25">
      <c r="A279" s="28">
        <v>1005</v>
      </c>
      <c r="B279" s="50">
        <v>13188</v>
      </c>
      <c r="C279" s="1">
        <v>1496</v>
      </c>
      <c r="D279" s="2" t="s">
        <v>6</v>
      </c>
      <c r="E279" s="10">
        <v>45023</v>
      </c>
      <c r="F279" s="1">
        <v>3</v>
      </c>
      <c r="G279" t="s">
        <v>12</v>
      </c>
      <c r="H279" t="s">
        <v>39</v>
      </c>
      <c r="I279" t="s">
        <v>113</v>
      </c>
      <c r="J279" t="s">
        <v>106</v>
      </c>
    </row>
    <row r="280" spans="1:10" x14ac:dyDescent="0.25">
      <c r="A280" s="28">
        <v>1005</v>
      </c>
      <c r="B280" s="50">
        <v>22425</v>
      </c>
      <c r="C280" s="2">
        <v>1672</v>
      </c>
      <c r="D280" s="2" t="s">
        <v>4</v>
      </c>
      <c r="E280" s="10">
        <v>45325</v>
      </c>
      <c r="F280" s="1">
        <v>2</v>
      </c>
      <c r="G280" t="s">
        <v>12</v>
      </c>
      <c r="H280" t="s">
        <v>39</v>
      </c>
      <c r="I280" t="s">
        <v>113</v>
      </c>
      <c r="J280" t="s">
        <v>106</v>
      </c>
    </row>
    <row r="281" spans="1:10" x14ac:dyDescent="0.25">
      <c r="A281" s="28">
        <v>1005</v>
      </c>
      <c r="B281" s="50">
        <v>42587</v>
      </c>
      <c r="C281" s="2">
        <v>1729</v>
      </c>
      <c r="D281" s="2" t="s">
        <v>4</v>
      </c>
      <c r="E281" s="10">
        <v>45627</v>
      </c>
      <c r="F281" s="2">
        <v>2</v>
      </c>
      <c r="G281" t="s">
        <v>12</v>
      </c>
      <c r="H281" t="s">
        <v>39</v>
      </c>
      <c r="I281" t="s">
        <v>113</v>
      </c>
      <c r="J281" t="s">
        <v>106</v>
      </c>
    </row>
    <row r="282" spans="1:10" x14ac:dyDescent="0.25">
      <c r="A282" s="28">
        <v>1005</v>
      </c>
      <c r="B282" s="50">
        <v>44543</v>
      </c>
      <c r="C282" s="2">
        <v>1956</v>
      </c>
      <c r="D282" s="2" t="s">
        <v>4</v>
      </c>
      <c r="E282" s="10">
        <v>45638</v>
      </c>
      <c r="F282" s="2">
        <v>4</v>
      </c>
      <c r="G282" t="s">
        <v>12</v>
      </c>
      <c r="H282" t="s">
        <v>39</v>
      </c>
      <c r="I282" t="s">
        <v>113</v>
      </c>
      <c r="J282" t="s">
        <v>106</v>
      </c>
    </row>
    <row r="283" spans="1:10" x14ac:dyDescent="0.25">
      <c r="A283" s="28">
        <v>1005</v>
      </c>
      <c r="B283" s="50">
        <v>18466</v>
      </c>
      <c r="C283" s="2">
        <v>2125</v>
      </c>
      <c r="D283" s="2" t="s">
        <v>4</v>
      </c>
      <c r="E283" s="10">
        <v>45232</v>
      </c>
      <c r="F283" s="1">
        <v>2</v>
      </c>
      <c r="G283" t="s">
        <v>12</v>
      </c>
      <c r="H283" t="s">
        <v>39</v>
      </c>
      <c r="I283" t="s">
        <v>113</v>
      </c>
      <c r="J283" t="s">
        <v>106</v>
      </c>
    </row>
    <row r="284" spans="1:10" x14ac:dyDescent="0.25">
      <c r="A284" s="28">
        <v>1005</v>
      </c>
      <c r="B284" s="50">
        <v>47341</v>
      </c>
      <c r="C284" s="2">
        <v>2382</v>
      </c>
      <c r="D284" s="2" t="s">
        <v>4</v>
      </c>
      <c r="E284" s="10">
        <v>45643</v>
      </c>
      <c r="F284" s="2">
        <v>3</v>
      </c>
      <c r="G284" t="s">
        <v>12</v>
      </c>
      <c r="H284" t="s">
        <v>39</v>
      </c>
      <c r="I284" t="s">
        <v>113</v>
      </c>
      <c r="J284" t="s">
        <v>106</v>
      </c>
    </row>
    <row r="285" spans="1:10" x14ac:dyDescent="0.25">
      <c r="A285" s="28">
        <v>1005</v>
      </c>
      <c r="B285" s="50">
        <v>21143</v>
      </c>
      <c r="C285" s="2">
        <v>2947</v>
      </c>
      <c r="D285" s="2" t="s">
        <v>4</v>
      </c>
      <c r="E285" s="10">
        <v>45292</v>
      </c>
      <c r="F285" s="1">
        <v>4</v>
      </c>
      <c r="G285" t="s">
        <v>12</v>
      </c>
      <c r="H285" t="s">
        <v>39</v>
      </c>
      <c r="I285" t="s">
        <v>113</v>
      </c>
      <c r="J285" t="s">
        <v>106</v>
      </c>
    </row>
    <row r="286" spans="1:10" x14ac:dyDescent="0.25">
      <c r="A286" s="28">
        <v>1005</v>
      </c>
      <c r="B286" s="50">
        <v>26664</v>
      </c>
      <c r="C286" s="2">
        <v>3271</v>
      </c>
      <c r="D286" s="2" t="s">
        <v>4</v>
      </c>
      <c r="E286" s="10">
        <v>45450</v>
      </c>
      <c r="F286" s="1">
        <v>4</v>
      </c>
      <c r="G286" t="s">
        <v>12</v>
      </c>
      <c r="H286" t="s">
        <v>39</v>
      </c>
      <c r="I286" t="s">
        <v>113</v>
      </c>
      <c r="J286" t="s">
        <v>106</v>
      </c>
    </row>
    <row r="287" spans="1:10" x14ac:dyDescent="0.25">
      <c r="A287" s="28">
        <v>1005</v>
      </c>
      <c r="B287" s="50">
        <v>18260</v>
      </c>
      <c r="C287" s="2">
        <v>3450</v>
      </c>
      <c r="D287" s="2" t="s">
        <v>4</v>
      </c>
      <c r="E287" s="10">
        <v>45264</v>
      </c>
      <c r="F287" s="1">
        <v>4</v>
      </c>
      <c r="G287" t="s">
        <v>12</v>
      </c>
      <c r="H287" t="s">
        <v>39</v>
      </c>
      <c r="I287" t="s">
        <v>113</v>
      </c>
      <c r="J287" t="s">
        <v>106</v>
      </c>
    </row>
    <row r="288" spans="1:10" x14ac:dyDescent="0.25">
      <c r="A288" s="28">
        <v>1005</v>
      </c>
      <c r="B288" s="50">
        <v>34981</v>
      </c>
      <c r="C288" s="2">
        <v>3680</v>
      </c>
      <c r="D288" s="2" t="s">
        <v>4</v>
      </c>
      <c r="E288" s="10">
        <v>45471</v>
      </c>
      <c r="F288" s="1">
        <v>3</v>
      </c>
      <c r="G288" t="s">
        <v>12</v>
      </c>
      <c r="H288" t="s">
        <v>39</v>
      </c>
      <c r="I288" t="s">
        <v>113</v>
      </c>
      <c r="J288" t="s">
        <v>106</v>
      </c>
    </row>
    <row r="289" spans="1:10" x14ac:dyDescent="0.25">
      <c r="A289" s="28">
        <v>1005</v>
      </c>
      <c r="B289" s="50">
        <v>15135</v>
      </c>
      <c r="C289" s="2">
        <v>3734</v>
      </c>
      <c r="D289" s="2" t="s">
        <v>4</v>
      </c>
      <c r="E289" s="10">
        <v>45091</v>
      </c>
      <c r="F289" s="1">
        <v>5</v>
      </c>
      <c r="G289" t="s">
        <v>12</v>
      </c>
      <c r="H289" t="s">
        <v>39</v>
      </c>
      <c r="I289" t="s">
        <v>113</v>
      </c>
      <c r="J289" t="s">
        <v>106</v>
      </c>
    </row>
    <row r="290" spans="1:10" x14ac:dyDescent="0.25">
      <c r="A290" s="28">
        <v>1005</v>
      </c>
      <c r="B290" s="50">
        <v>21858</v>
      </c>
      <c r="C290" s="2">
        <v>3955</v>
      </c>
      <c r="D290" s="2" t="s">
        <v>4</v>
      </c>
      <c r="E290" s="10">
        <v>45132</v>
      </c>
      <c r="F290" s="1">
        <v>2</v>
      </c>
      <c r="G290" t="s">
        <v>12</v>
      </c>
      <c r="H290" t="s">
        <v>39</v>
      </c>
      <c r="I290" t="s">
        <v>113</v>
      </c>
      <c r="J290" t="s">
        <v>106</v>
      </c>
    </row>
    <row r="291" spans="1:10" x14ac:dyDescent="0.25">
      <c r="A291" s="28">
        <v>1005</v>
      </c>
      <c r="B291" s="50">
        <v>9418</v>
      </c>
      <c r="C291" s="2">
        <v>4108</v>
      </c>
      <c r="D291" s="2" t="s">
        <v>4</v>
      </c>
      <c r="E291" s="10">
        <v>44958</v>
      </c>
      <c r="F291" s="1">
        <v>3</v>
      </c>
      <c r="G291" t="s">
        <v>12</v>
      </c>
      <c r="H291" t="s">
        <v>39</v>
      </c>
      <c r="I291" t="s">
        <v>113</v>
      </c>
      <c r="J291" t="s">
        <v>106</v>
      </c>
    </row>
    <row r="292" spans="1:10" x14ac:dyDescent="0.25">
      <c r="A292" s="28">
        <v>1005</v>
      </c>
      <c r="B292" s="50">
        <v>18196</v>
      </c>
      <c r="C292" s="2">
        <v>4143</v>
      </c>
      <c r="D292" s="2" t="s">
        <v>4</v>
      </c>
      <c r="E292" s="10">
        <v>45285</v>
      </c>
      <c r="F292" s="1">
        <v>1</v>
      </c>
      <c r="G292" t="s">
        <v>12</v>
      </c>
      <c r="H292" t="s">
        <v>39</v>
      </c>
      <c r="I292" t="s">
        <v>113</v>
      </c>
      <c r="J292" t="s">
        <v>106</v>
      </c>
    </row>
    <row r="293" spans="1:10" x14ac:dyDescent="0.25">
      <c r="A293" s="28">
        <v>1005</v>
      </c>
      <c r="B293" s="50">
        <v>46941</v>
      </c>
      <c r="C293" s="2">
        <v>4209</v>
      </c>
      <c r="D293" s="2" t="s">
        <v>4</v>
      </c>
      <c r="E293" s="10">
        <v>45508</v>
      </c>
      <c r="F293" s="1">
        <v>1</v>
      </c>
      <c r="G293" t="s">
        <v>12</v>
      </c>
      <c r="H293" t="s">
        <v>39</v>
      </c>
      <c r="I293" t="s">
        <v>113</v>
      </c>
      <c r="J293" t="s">
        <v>106</v>
      </c>
    </row>
    <row r="294" spans="1:10" x14ac:dyDescent="0.25">
      <c r="A294" s="28">
        <v>1005</v>
      </c>
      <c r="B294" s="50">
        <v>27837</v>
      </c>
      <c r="C294" s="2">
        <v>4247</v>
      </c>
      <c r="D294" s="2" t="s">
        <v>4</v>
      </c>
      <c r="E294" s="10">
        <v>45347</v>
      </c>
      <c r="F294" s="1">
        <v>2</v>
      </c>
      <c r="G294" t="s">
        <v>12</v>
      </c>
      <c r="H294" t="s">
        <v>39</v>
      </c>
      <c r="I294" t="s">
        <v>113</v>
      </c>
      <c r="J294" t="s">
        <v>106</v>
      </c>
    </row>
    <row r="295" spans="1:10" x14ac:dyDescent="0.25">
      <c r="A295" s="28">
        <v>1005</v>
      </c>
      <c r="B295" s="50">
        <v>31301</v>
      </c>
      <c r="C295" s="2">
        <v>4637</v>
      </c>
      <c r="D295" s="2" t="s">
        <v>4</v>
      </c>
      <c r="E295" s="10">
        <v>45451</v>
      </c>
      <c r="F295" s="1">
        <v>3</v>
      </c>
      <c r="G295" t="s">
        <v>12</v>
      </c>
      <c r="H295" t="s">
        <v>39</v>
      </c>
      <c r="I295" t="s">
        <v>113</v>
      </c>
      <c r="J295" t="s">
        <v>106</v>
      </c>
    </row>
    <row r="296" spans="1:10" x14ac:dyDescent="0.25">
      <c r="A296" s="28">
        <v>1005</v>
      </c>
      <c r="B296" s="50">
        <v>39770</v>
      </c>
      <c r="C296" s="2">
        <v>4789</v>
      </c>
      <c r="D296" s="2" t="s">
        <v>4</v>
      </c>
      <c r="E296" s="10">
        <v>45473</v>
      </c>
      <c r="F296" s="1">
        <v>1</v>
      </c>
      <c r="G296" t="s">
        <v>12</v>
      </c>
      <c r="H296" t="s">
        <v>39</v>
      </c>
      <c r="I296" t="s">
        <v>113</v>
      </c>
      <c r="J296" t="s">
        <v>106</v>
      </c>
    </row>
    <row r="297" spans="1:10" x14ac:dyDescent="0.25">
      <c r="A297" s="28">
        <v>1005</v>
      </c>
      <c r="B297" s="50">
        <v>17903</v>
      </c>
      <c r="C297" s="2">
        <v>4803</v>
      </c>
      <c r="D297" s="2" t="s">
        <v>4</v>
      </c>
      <c r="E297" s="10">
        <v>45119</v>
      </c>
      <c r="F297" s="1">
        <v>2</v>
      </c>
      <c r="G297" t="s">
        <v>12</v>
      </c>
      <c r="H297" t="s">
        <v>39</v>
      </c>
      <c r="I297" t="s">
        <v>113</v>
      </c>
      <c r="J297" t="s">
        <v>106</v>
      </c>
    </row>
    <row r="298" spans="1:10" x14ac:dyDescent="0.25">
      <c r="A298" s="28">
        <v>1006</v>
      </c>
      <c r="B298" s="2">
        <v>705</v>
      </c>
      <c r="C298" s="2">
        <v>-4646</v>
      </c>
      <c r="D298" s="2" t="s">
        <v>5</v>
      </c>
      <c r="E298" s="10">
        <v>45302</v>
      </c>
      <c r="F298" s="1">
        <v>3</v>
      </c>
      <c r="G298" t="s">
        <v>12</v>
      </c>
      <c r="H298" t="s">
        <v>38</v>
      </c>
      <c r="I298" t="s">
        <v>114</v>
      </c>
      <c r="J298" t="s">
        <v>106</v>
      </c>
    </row>
    <row r="299" spans="1:10" x14ac:dyDescent="0.25">
      <c r="A299" s="28">
        <v>1006</v>
      </c>
      <c r="B299" s="2">
        <v>14199</v>
      </c>
      <c r="C299" s="2">
        <v>-4125</v>
      </c>
      <c r="D299" s="2" t="s">
        <v>5</v>
      </c>
      <c r="E299" s="10">
        <v>44948</v>
      </c>
      <c r="F299" s="1">
        <v>2</v>
      </c>
      <c r="G299" t="s">
        <v>12</v>
      </c>
      <c r="H299" t="s">
        <v>38</v>
      </c>
      <c r="I299" t="s">
        <v>114</v>
      </c>
      <c r="J299" t="s">
        <v>106</v>
      </c>
    </row>
    <row r="300" spans="1:10" x14ac:dyDescent="0.25">
      <c r="A300" s="28">
        <v>1006</v>
      </c>
      <c r="B300" s="2">
        <v>9078</v>
      </c>
      <c r="C300" s="2">
        <v>-4029</v>
      </c>
      <c r="D300" s="2" t="s">
        <v>5</v>
      </c>
      <c r="E300" s="10">
        <v>45227</v>
      </c>
      <c r="F300" s="1">
        <v>2</v>
      </c>
      <c r="G300" t="s">
        <v>12</v>
      </c>
      <c r="H300" t="s">
        <v>38</v>
      </c>
      <c r="I300" t="s">
        <v>114</v>
      </c>
      <c r="J300" t="s">
        <v>106</v>
      </c>
    </row>
    <row r="301" spans="1:10" x14ac:dyDescent="0.25">
      <c r="A301" s="28">
        <v>1006</v>
      </c>
      <c r="B301" s="2">
        <v>-3391</v>
      </c>
      <c r="C301" s="2">
        <v>-3944</v>
      </c>
      <c r="D301" s="2" t="s">
        <v>5</v>
      </c>
      <c r="E301" s="10">
        <v>45606</v>
      </c>
      <c r="F301" s="2">
        <v>5</v>
      </c>
      <c r="G301" t="s">
        <v>12</v>
      </c>
      <c r="H301" t="s">
        <v>38</v>
      </c>
      <c r="I301" t="s">
        <v>114</v>
      </c>
      <c r="J301" t="s">
        <v>106</v>
      </c>
    </row>
    <row r="302" spans="1:10" x14ac:dyDescent="0.25">
      <c r="A302" s="28">
        <v>1006</v>
      </c>
      <c r="B302" s="2">
        <v>11166</v>
      </c>
      <c r="C302" s="2">
        <v>-3834</v>
      </c>
      <c r="D302" s="2" t="s">
        <v>5</v>
      </c>
      <c r="E302" s="10">
        <v>45045</v>
      </c>
      <c r="F302" s="1">
        <v>4</v>
      </c>
      <c r="G302" t="s">
        <v>12</v>
      </c>
      <c r="H302" t="s">
        <v>38</v>
      </c>
      <c r="I302" t="s">
        <v>114</v>
      </c>
      <c r="J302" t="s">
        <v>106</v>
      </c>
    </row>
    <row r="303" spans="1:10" x14ac:dyDescent="0.25">
      <c r="A303" s="28">
        <v>1006</v>
      </c>
      <c r="B303" s="2">
        <v>7020</v>
      </c>
      <c r="C303" s="2">
        <v>-3773</v>
      </c>
      <c r="D303" s="2" t="s">
        <v>5</v>
      </c>
      <c r="E303" s="10">
        <v>44972</v>
      </c>
      <c r="F303" s="2">
        <v>5</v>
      </c>
      <c r="G303" t="s">
        <v>12</v>
      </c>
      <c r="H303" t="s">
        <v>38</v>
      </c>
      <c r="I303" t="s">
        <v>114</v>
      </c>
      <c r="J303" t="s">
        <v>106</v>
      </c>
    </row>
    <row r="304" spans="1:10" x14ac:dyDescent="0.25">
      <c r="A304" s="28">
        <v>1006</v>
      </c>
      <c r="B304" s="2">
        <v>5454</v>
      </c>
      <c r="C304" s="2">
        <v>-3624</v>
      </c>
      <c r="D304" s="2" t="s">
        <v>5</v>
      </c>
      <c r="E304" s="10">
        <v>45257</v>
      </c>
      <c r="F304" s="1">
        <v>4</v>
      </c>
      <c r="G304" t="s">
        <v>12</v>
      </c>
      <c r="H304" t="s">
        <v>38</v>
      </c>
      <c r="I304" t="s">
        <v>114</v>
      </c>
      <c r="J304" t="s">
        <v>106</v>
      </c>
    </row>
    <row r="305" spans="1:10" x14ac:dyDescent="0.25">
      <c r="A305" s="28">
        <v>1006</v>
      </c>
      <c r="B305" s="2">
        <v>10793</v>
      </c>
      <c r="C305" s="2">
        <v>-3406</v>
      </c>
      <c r="D305" s="2" t="s">
        <v>5</v>
      </c>
      <c r="E305" s="10">
        <v>44969</v>
      </c>
      <c r="F305" s="1">
        <v>3</v>
      </c>
      <c r="G305" t="s">
        <v>12</v>
      </c>
      <c r="H305" t="s">
        <v>38</v>
      </c>
      <c r="I305" t="s">
        <v>114</v>
      </c>
      <c r="J305" t="s">
        <v>106</v>
      </c>
    </row>
    <row r="306" spans="1:10" x14ac:dyDescent="0.25">
      <c r="A306" s="28">
        <v>1006</v>
      </c>
      <c r="B306" s="2">
        <v>-3668</v>
      </c>
      <c r="C306" s="2">
        <v>-3241</v>
      </c>
      <c r="D306" s="2" t="s">
        <v>5</v>
      </c>
      <c r="E306" s="10">
        <v>45465</v>
      </c>
      <c r="F306" s="1">
        <v>2</v>
      </c>
      <c r="G306" t="s">
        <v>12</v>
      </c>
      <c r="H306" t="s">
        <v>38</v>
      </c>
      <c r="I306" t="s">
        <v>114</v>
      </c>
      <c r="J306" t="s">
        <v>106</v>
      </c>
    </row>
    <row r="307" spans="1:10" x14ac:dyDescent="0.25">
      <c r="A307" s="28">
        <v>1006</v>
      </c>
      <c r="B307" s="2">
        <v>1118</v>
      </c>
      <c r="C307" s="2">
        <v>-3182</v>
      </c>
      <c r="D307" s="2" t="s">
        <v>5</v>
      </c>
      <c r="E307" s="10">
        <v>45287</v>
      </c>
      <c r="F307" s="1">
        <v>5</v>
      </c>
      <c r="G307" t="s">
        <v>12</v>
      </c>
      <c r="H307" t="s">
        <v>38</v>
      </c>
      <c r="I307" t="s">
        <v>114</v>
      </c>
      <c r="J307" t="s">
        <v>106</v>
      </c>
    </row>
    <row r="308" spans="1:10" x14ac:dyDescent="0.25">
      <c r="A308" s="28">
        <v>1006</v>
      </c>
      <c r="B308" s="2">
        <v>13627</v>
      </c>
      <c r="C308" s="2">
        <v>-3135</v>
      </c>
      <c r="D308" s="2" t="s">
        <v>5</v>
      </c>
      <c r="E308" s="10">
        <v>45122</v>
      </c>
      <c r="F308" s="1">
        <v>2</v>
      </c>
      <c r="G308" t="s">
        <v>12</v>
      </c>
      <c r="H308" t="s">
        <v>38</v>
      </c>
      <c r="I308" t="s">
        <v>114</v>
      </c>
      <c r="J308" t="s">
        <v>106</v>
      </c>
    </row>
    <row r="309" spans="1:10" x14ac:dyDescent="0.25">
      <c r="A309" s="28">
        <v>1006</v>
      </c>
      <c r="B309" s="2">
        <v>-754</v>
      </c>
      <c r="C309" s="2">
        <v>-2743</v>
      </c>
      <c r="D309" s="2" t="s">
        <v>5</v>
      </c>
      <c r="E309" s="10">
        <v>45585</v>
      </c>
      <c r="F309" s="2">
        <v>4</v>
      </c>
      <c r="G309" t="s">
        <v>12</v>
      </c>
      <c r="H309" t="s">
        <v>38</v>
      </c>
      <c r="I309" t="s">
        <v>114</v>
      </c>
      <c r="J309" t="s">
        <v>106</v>
      </c>
    </row>
    <row r="310" spans="1:10" x14ac:dyDescent="0.25">
      <c r="A310" s="28">
        <v>1006</v>
      </c>
      <c r="B310" s="2">
        <v>13109</v>
      </c>
      <c r="C310" s="2">
        <v>-2662</v>
      </c>
      <c r="D310" s="2" t="s">
        <v>5</v>
      </c>
      <c r="E310" s="10">
        <v>45205</v>
      </c>
      <c r="F310" s="1">
        <v>5</v>
      </c>
      <c r="G310" t="s">
        <v>12</v>
      </c>
      <c r="H310" t="s">
        <v>38</v>
      </c>
      <c r="I310" t="s">
        <v>114</v>
      </c>
      <c r="J310" t="s">
        <v>106</v>
      </c>
    </row>
    <row r="311" spans="1:10" x14ac:dyDescent="0.25">
      <c r="A311" s="28">
        <v>1006</v>
      </c>
      <c r="B311" s="2">
        <v>-6229</v>
      </c>
      <c r="C311" s="2">
        <v>-2561</v>
      </c>
      <c r="D311" s="2" t="s">
        <v>5</v>
      </c>
      <c r="E311" s="10">
        <v>45468</v>
      </c>
      <c r="F311" s="1">
        <v>5</v>
      </c>
      <c r="G311" t="s">
        <v>12</v>
      </c>
      <c r="H311" t="s">
        <v>38</v>
      </c>
      <c r="I311" t="s">
        <v>114</v>
      </c>
      <c r="J311" t="s">
        <v>106</v>
      </c>
    </row>
    <row r="312" spans="1:10" x14ac:dyDescent="0.25">
      <c r="A312" s="28">
        <v>1006</v>
      </c>
      <c r="B312" s="2">
        <v>3310</v>
      </c>
      <c r="C312" s="2">
        <v>-2144</v>
      </c>
      <c r="D312" s="2" t="s">
        <v>5</v>
      </c>
      <c r="E312" s="10">
        <v>45257</v>
      </c>
      <c r="F312" s="1">
        <v>1</v>
      </c>
      <c r="G312" t="s">
        <v>12</v>
      </c>
      <c r="H312" t="s">
        <v>38</v>
      </c>
      <c r="I312" t="s">
        <v>114</v>
      </c>
      <c r="J312" t="s">
        <v>106</v>
      </c>
    </row>
    <row r="313" spans="1:10" x14ac:dyDescent="0.25">
      <c r="A313" s="28">
        <v>1006</v>
      </c>
      <c r="B313" s="2">
        <v>-1781</v>
      </c>
      <c r="C313" s="2">
        <v>-2132</v>
      </c>
      <c r="D313" s="2" t="s">
        <v>5</v>
      </c>
      <c r="E313" s="10">
        <v>45352</v>
      </c>
      <c r="F313" s="1">
        <v>2</v>
      </c>
      <c r="G313" t="s">
        <v>12</v>
      </c>
      <c r="H313" t="s">
        <v>38</v>
      </c>
      <c r="I313" t="s">
        <v>114</v>
      </c>
      <c r="J313" t="s">
        <v>106</v>
      </c>
    </row>
    <row r="314" spans="1:10" x14ac:dyDescent="0.25">
      <c r="A314" s="28">
        <v>1006</v>
      </c>
      <c r="B314" s="2">
        <v>15771</v>
      </c>
      <c r="C314" s="2">
        <v>-837</v>
      </c>
      <c r="D314" s="2" t="s">
        <v>5</v>
      </c>
      <c r="E314" s="10">
        <v>45176</v>
      </c>
      <c r="F314" s="1">
        <v>5</v>
      </c>
      <c r="G314" t="s">
        <v>12</v>
      </c>
      <c r="H314" t="s">
        <v>38</v>
      </c>
      <c r="I314" t="s">
        <v>114</v>
      </c>
      <c r="J314" t="s">
        <v>106</v>
      </c>
    </row>
    <row r="315" spans="1:10" x14ac:dyDescent="0.25">
      <c r="A315" s="28">
        <v>1006</v>
      </c>
      <c r="B315" s="2">
        <v>-427</v>
      </c>
      <c r="C315" s="2">
        <v>-622</v>
      </c>
      <c r="D315" s="2" t="s">
        <v>5</v>
      </c>
      <c r="E315" s="10">
        <v>45456</v>
      </c>
      <c r="F315" s="1">
        <v>4</v>
      </c>
      <c r="G315" t="s">
        <v>12</v>
      </c>
      <c r="H315" t="s">
        <v>38</v>
      </c>
      <c r="I315" t="s">
        <v>114</v>
      </c>
      <c r="J315" t="s">
        <v>106</v>
      </c>
    </row>
    <row r="316" spans="1:10" x14ac:dyDescent="0.25">
      <c r="A316" s="28">
        <v>1006</v>
      </c>
      <c r="B316" s="2">
        <v>15510</v>
      </c>
      <c r="C316" s="2">
        <v>-602</v>
      </c>
      <c r="D316" s="2" t="s">
        <v>5</v>
      </c>
      <c r="E316" s="10">
        <v>45150</v>
      </c>
      <c r="F316" s="1">
        <v>2</v>
      </c>
      <c r="G316" t="s">
        <v>12</v>
      </c>
      <c r="H316" t="s">
        <v>38</v>
      </c>
      <c r="I316" t="s">
        <v>114</v>
      </c>
      <c r="J316" t="s">
        <v>106</v>
      </c>
    </row>
    <row r="317" spans="1:10" x14ac:dyDescent="0.25">
      <c r="A317" s="28">
        <v>1006</v>
      </c>
      <c r="B317" s="2">
        <v>16608</v>
      </c>
      <c r="C317" s="1">
        <v>-395</v>
      </c>
      <c r="D317" s="2" t="s">
        <v>6</v>
      </c>
      <c r="E317" s="10">
        <v>45175</v>
      </c>
      <c r="F317" s="1">
        <v>4</v>
      </c>
      <c r="G317" t="s">
        <v>12</v>
      </c>
      <c r="H317" t="s">
        <v>38</v>
      </c>
      <c r="I317" t="s">
        <v>114</v>
      </c>
      <c r="J317" t="s">
        <v>106</v>
      </c>
    </row>
    <row r="318" spans="1:10" x14ac:dyDescent="0.25">
      <c r="A318" s="28">
        <v>1006</v>
      </c>
      <c r="B318" s="2">
        <v>-621</v>
      </c>
      <c r="C318" s="1">
        <v>-362</v>
      </c>
      <c r="D318" s="2" t="s">
        <v>6</v>
      </c>
      <c r="E318" s="10">
        <v>45520</v>
      </c>
      <c r="F318" s="1">
        <v>3</v>
      </c>
      <c r="G318" t="s">
        <v>12</v>
      </c>
      <c r="H318" t="s">
        <v>38</v>
      </c>
      <c r="I318" t="s">
        <v>114</v>
      </c>
      <c r="J318" t="s">
        <v>106</v>
      </c>
    </row>
    <row r="319" spans="1:10" x14ac:dyDescent="0.25">
      <c r="A319" s="28">
        <v>1006</v>
      </c>
      <c r="B319" s="2">
        <v>351</v>
      </c>
      <c r="C319" s="1">
        <v>-354</v>
      </c>
      <c r="D319" s="2" t="s">
        <v>6</v>
      </c>
      <c r="E319" s="10">
        <v>45336</v>
      </c>
      <c r="F319" s="1">
        <v>3</v>
      </c>
      <c r="G319" t="s">
        <v>12</v>
      </c>
      <c r="H319" t="s">
        <v>38</v>
      </c>
      <c r="I319" t="s">
        <v>114</v>
      </c>
      <c r="J319" t="s">
        <v>106</v>
      </c>
    </row>
    <row r="320" spans="1:10" x14ac:dyDescent="0.25">
      <c r="A320" s="28">
        <v>1006</v>
      </c>
      <c r="B320" s="2">
        <v>11786</v>
      </c>
      <c r="C320" s="2">
        <v>-259</v>
      </c>
      <c r="D320" s="2" t="s">
        <v>5</v>
      </c>
      <c r="E320" s="10">
        <v>45051</v>
      </c>
      <c r="F320" s="1">
        <v>3</v>
      </c>
      <c r="G320" t="s">
        <v>12</v>
      </c>
      <c r="H320" t="s">
        <v>38</v>
      </c>
      <c r="I320" t="s">
        <v>114</v>
      </c>
      <c r="J320" t="s">
        <v>106</v>
      </c>
    </row>
    <row r="321" spans="1:10" x14ac:dyDescent="0.25">
      <c r="A321" s="28">
        <v>1006</v>
      </c>
      <c r="B321" s="2">
        <v>11650</v>
      </c>
      <c r="C321" s="1">
        <v>-136</v>
      </c>
      <c r="D321" s="2" t="s">
        <v>6</v>
      </c>
      <c r="E321" s="10">
        <v>45066</v>
      </c>
      <c r="F321" s="1">
        <v>4</v>
      </c>
      <c r="G321" t="s">
        <v>12</v>
      </c>
      <c r="H321" t="s">
        <v>38</v>
      </c>
      <c r="I321" t="s">
        <v>114</v>
      </c>
      <c r="J321" t="s">
        <v>106</v>
      </c>
    </row>
    <row r="322" spans="1:10" x14ac:dyDescent="0.25">
      <c r="A322" s="28">
        <v>1006</v>
      </c>
      <c r="B322" s="2">
        <v>17498</v>
      </c>
      <c r="C322" s="1">
        <v>-47</v>
      </c>
      <c r="D322" s="2" t="s">
        <v>6</v>
      </c>
      <c r="E322" s="10">
        <v>44928</v>
      </c>
      <c r="F322" s="1">
        <v>5</v>
      </c>
      <c r="G322" t="s">
        <v>12</v>
      </c>
      <c r="H322" t="s">
        <v>38</v>
      </c>
      <c r="I322" t="s">
        <v>114</v>
      </c>
      <c r="J322" t="s">
        <v>106</v>
      </c>
    </row>
    <row r="323" spans="1:10" x14ac:dyDescent="0.25">
      <c r="A323" s="28">
        <v>1006</v>
      </c>
      <c r="B323" s="2">
        <v>13107</v>
      </c>
      <c r="C323" s="2">
        <v>-2</v>
      </c>
      <c r="D323" s="2" t="s">
        <v>5</v>
      </c>
      <c r="E323" s="10">
        <v>45226</v>
      </c>
      <c r="F323" s="1">
        <v>3</v>
      </c>
      <c r="G323" t="s">
        <v>12</v>
      </c>
      <c r="H323" t="s">
        <v>38</v>
      </c>
      <c r="I323" t="s">
        <v>114</v>
      </c>
      <c r="J323" t="s">
        <v>106</v>
      </c>
    </row>
    <row r="324" spans="1:10" x14ac:dyDescent="0.25">
      <c r="A324" s="28">
        <v>1006</v>
      </c>
      <c r="B324" s="2">
        <v>-259</v>
      </c>
      <c r="C324" s="1">
        <v>389</v>
      </c>
      <c r="D324" s="2" t="s">
        <v>6</v>
      </c>
      <c r="E324" s="10">
        <v>45517</v>
      </c>
      <c r="F324" s="1">
        <v>1</v>
      </c>
      <c r="G324" t="s">
        <v>12</v>
      </c>
      <c r="H324" t="s">
        <v>38</v>
      </c>
      <c r="I324" t="s">
        <v>114</v>
      </c>
      <c r="J324" t="s">
        <v>106</v>
      </c>
    </row>
    <row r="325" spans="1:10" x14ac:dyDescent="0.25">
      <c r="A325" s="28">
        <v>1006</v>
      </c>
      <c r="B325" s="2">
        <v>195</v>
      </c>
      <c r="C325" s="2">
        <v>492</v>
      </c>
      <c r="D325" s="2" t="s">
        <v>4</v>
      </c>
      <c r="E325" s="10">
        <v>45424</v>
      </c>
      <c r="F325" s="1">
        <v>3</v>
      </c>
      <c r="G325" t="s">
        <v>12</v>
      </c>
      <c r="H325" t="s">
        <v>38</v>
      </c>
      <c r="I325" t="s">
        <v>114</v>
      </c>
      <c r="J325" t="s">
        <v>106</v>
      </c>
    </row>
    <row r="326" spans="1:10" x14ac:dyDescent="0.25">
      <c r="A326" s="28">
        <v>1006</v>
      </c>
      <c r="B326" s="2">
        <v>16024</v>
      </c>
      <c r="C326" s="2">
        <v>514</v>
      </c>
      <c r="D326" s="2" t="s">
        <v>4</v>
      </c>
      <c r="E326" s="10">
        <v>45163</v>
      </c>
      <c r="F326" s="1">
        <v>5</v>
      </c>
      <c r="G326" t="s">
        <v>12</v>
      </c>
      <c r="H326" t="s">
        <v>38</v>
      </c>
      <c r="I326" t="s">
        <v>114</v>
      </c>
      <c r="J326" t="s">
        <v>106</v>
      </c>
    </row>
    <row r="327" spans="1:10" x14ac:dyDescent="0.25">
      <c r="A327" s="28">
        <v>1006</v>
      </c>
      <c r="B327" s="2">
        <v>1105</v>
      </c>
      <c r="C327" s="1">
        <v>546</v>
      </c>
      <c r="D327" s="2" t="s">
        <v>6</v>
      </c>
      <c r="E327" s="10">
        <v>45536</v>
      </c>
      <c r="F327" s="1">
        <v>5</v>
      </c>
      <c r="G327" t="s">
        <v>12</v>
      </c>
      <c r="H327" t="s">
        <v>38</v>
      </c>
      <c r="I327" t="s">
        <v>114</v>
      </c>
      <c r="J327" t="s">
        <v>106</v>
      </c>
    </row>
    <row r="328" spans="1:10" x14ac:dyDescent="0.25">
      <c r="A328" s="28">
        <v>1006</v>
      </c>
      <c r="B328" s="2">
        <v>5351</v>
      </c>
      <c r="C328" s="1">
        <v>569</v>
      </c>
      <c r="D328" s="2" t="s">
        <v>6</v>
      </c>
      <c r="E328" s="10">
        <v>45296</v>
      </c>
      <c r="F328" s="1">
        <v>3</v>
      </c>
      <c r="G328" t="s">
        <v>12</v>
      </c>
      <c r="H328" t="s">
        <v>38</v>
      </c>
      <c r="I328" t="s">
        <v>114</v>
      </c>
      <c r="J328" t="s">
        <v>106</v>
      </c>
    </row>
    <row r="329" spans="1:10" x14ac:dyDescent="0.25">
      <c r="A329" s="28">
        <v>1006</v>
      </c>
      <c r="B329" s="2">
        <v>-297</v>
      </c>
      <c r="C329" s="1">
        <v>618</v>
      </c>
      <c r="D329" s="2" t="s">
        <v>6</v>
      </c>
      <c r="E329" s="10">
        <v>45391</v>
      </c>
      <c r="F329" s="1">
        <v>4</v>
      </c>
      <c r="G329" t="s">
        <v>12</v>
      </c>
      <c r="H329" t="s">
        <v>38</v>
      </c>
      <c r="I329" t="s">
        <v>114</v>
      </c>
      <c r="J329" t="s">
        <v>106</v>
      </c>
    </row>
    <row r="330" spans="1:10" x14ac:dyDescent="0.25">
      <c r="A330" s="28">
        <v>1006</v>
      </c>
      <c r="B330" s="2">
        <v>11060</v>
      </c>
      <c r="C330" s="2">
        <v>766</v>
      </c>
      <c r="D330" s="2" t="s">
        <v>4</v>
      </c>
      <c r="E330" s="10">
        <v>45020</v>
      </c>
      <c r="F330" s="1">
        <v>5</v>
      </c>
      <c r="G330" t="s">
        <v>12</v>
      </c>
      <c r="H330" t="s">
        <v>38</v>
      </c>
      <c r="I330" t="s">
        <v>114</v>
      </c>
      <c r="J330" t="s">
        <v>106</v>
      </c>
    </row>
    <row r="331" spans="1:10" x14ac:dyDescent="0.25">
      <c r="A331" s="28">
        <v>1006</v>
      </c>
      <c r="B331" s="2">
        <v>18324</v>
      </c>
      <c r="C331" s="1">
        <v>826</v>
      </c>
      <c r="D331" s="2" t="s">
        <v>6</v>
      </c>
      <c r="E331" s="10">
        <v>44945</v>
      </c>
      <c r="F331" s="1">
        <v>1</v>
      </c>
      <c r="G331" t="s">
        <v>12</v>
      </c>
      <c r="H331" t="s">
        <v>38</v>
      </c>
      <c r="I331" t="s">
        <v>114</v>
      </c>
      <c r="J331" t="s">
        <v>106</v>
      </c>
    </row>
    <row r="332" spans="1:10" x14ac:dyDescent="0.25">
      <c r="A332" s="28">
        <v>1006</v>
      </c>
      <c r="B332" s="2">
        <v>-915</v>
      </c>
      <c r="C332" s="1">
        <v>866</v>
      </c>
      <c r="D332" s="2" t="s">
        <v>6</v>
      </c>
      <c r="E332" s="10">
        <v>45387</v>
      </c>
      <c r="F332" s="1">
        <v>1</v>
      </c>
      <c r="G332" t="s">
        <v>12</v>
      </c>
      <c r="H332" t="s">
        <v>38</v>
      </c>
      <c r="I332" t="s">
        <v>114</v>
      </c>
      <c r="J332" t="s">
        <v>106</v>
      </c>
    </row>
    <row r="333" spans="1:10" x14ac:dyDescent="0.25">
      <c r="A333" s="28">
        <v>1006</v>
      </c>
      <c r="B333" s="2">
        <v>12045</v>
      </c>
      <c r="C333" s="1">
        <v>879</v>
      </c>
      <c r="D333" s="2" t="s">
        <v>6</v>
      </c>
      <c r="E333" s="10">
        <v>45048</v>
      </c>
      <c r="F333" s="1">
        <v>1</v>
      </c>
      <c r="G333" t="s">
        <v>12</v>
      </c>
      <c r="H333" t="s">
        <v>38</v>
      </c>
      <c r="I333" t="s">
        <v>114</v>
      </c>
      <c r="J333" t="s">
        <v>106</v>
      </c>
    </row>
    <row r="334" spans="1:10" x14ac:dyDescent="0.25">
      <c r="A334" s="28">
        <v>1006</v>
      </c>
      <c r="B334" s="2">
        <v>1989</v>
      </c>
      <c r="C334" s="1">
        <v>884</v>
      </c>
      <c r="D334" s="2" t="s">
        <v>6</v>
      </c>
      <c r="E334" s="10">
        <v>45583</v>
      </c>
      <c r="F334" s="2">
        <v>4</v>
      </c>
      <c r="G334" t="s">
        <v>12</v>
      </c>
      <c r="H334" t="s">
        <v>38</v>
      </c>
      <c r="I334" t="s">
        <v>114</v>
      </c>
      <c r="J334" t="s">
        <v>106</v>
      </c>
    </row>
    <row r="335" spans="1:10" x14ac:dyDescent="0.25">
      <c r="A335" s="28">
        <v>1006</v>
      </c>
      <c r="B335" s="2">
        <v>17003</v>
      </c>
      <c r="C335" s="1">
        <v>979</v>
      </c>
      <c r="D335" s="2" t="s">
        <v>6</v>
      </c>
      <c r="E335" s="10">
        <v>45167</v>
      </c>
      <c r="F335" s="1">
        <v>4</v>
      </c>
      <c r="G335" t="s">
        <v>12</v>
      </c>
      <c r="H335" t="s">
        <v>38</v>
      </c>
      <c r="I335" t="s">
        <v>114</v>
      </c>
      <c r="J335" t="s">
        <v>106</v>
      </c>
    </row>
    <row r="336" spans="1:10" x14ac:dyDescent="0.25">
      <c r="A336" s="28">
        <v>1006</v>
      </c>
      <c r="B336" s="2">
        <v>4300</v>
      </c>
      <c r="C336" s="1">
        <v>990</v>
      </c>
      <c r="D336" s="2" t="s">
        <v>6</v>
      </c>
      <c r="E336" s="10">
        <v>45275</v>
      </c>
      <c r="F336" s="1">
        <v>3</v>
      </c>
      <c r="G336" t="s">
        <v>12</v>
      </c>
      <c r="H336" t="s">
        <v>38</v>
      </c>
      <c r="I336" t="s">
        <v>114</v>
      </c>
      <c r="J336" t="s">
        <v>106</v>
      </c>
    </row>
    <row r="337" spans="1:10" x14ac:dyDescent="0.25">
      <c r="A337" s="28">
        <v>1006</v>
      </c>
      <c r="B337" s="2">
        <v>14323</v>
      </c>
      <c r="C337" s="2">
        <v>991</v>
      </c>
      <c r="D337" s="2" t="s">
        <v>4</v>
      </c>
      <c r="E337" s="10">
        <v>45094</v>
      </c>
      <c r="F337" s="1">
        <v>5</v>
      </c>
      <c r="G337" t="s">
        <v>12</v>
      </c>
      <c r="H337" t="s">
        <v>38</v>
      </c>
      <c r="I337" t="s">
        <v>114</v>
      </c>
      <c r="J337" t="s">
        <v>106</v>
      </c>
    </row>
    <row r="338" spans="1:10" x14ac:dyDescent="0.25">
      <c r="A338" s="28">
        <v>1006</v>
      </c>
      <c r="B338" s="2">
        <v>16762</v>
      </c>
      <c r="C338" s="2">
        <v>1121</v>
      </c>
      <c r="D338" s="2" t="s">
        <v>4</v>
      </c>
      <c r="E338" s="10">
        <v>45119</v>
      </c>
      <c r="F338" s="1">
        <v>1</v>
      </c>
      <c r="G338" t="s">
        <v>12</v>
      </c>
      <c r="H338" t="s">
        <v>38</v>
      </c>
      <c r="I338" t="s">
        <v>114</v>
      </c>
      <c r="J338" t="s">
        <v>106</v>
      </c>
    </row>
    <row r="339" spans="1:10" x14ac:dyDescent="0.25">
      <c r="A339" s="28">
        <v>1006</v>
      </c>
      <c r="B339" s="2">
        <v>559</v>
      </c>
      <c r="C339" s="1">
        <v>1180</v>
      </c>
      <c r="D339" s="2" t="s">
        <v>6</v>
      </c>
      <c r="E339" s="10">
        <v>45521</v>
      </c>
      <c r="F339" s="1">
        <v>1</v>
      </c>
      <c r="G339" t="s">
        <v>12</v>
      </c>
      <c r="H339" t="s">
        <v>38</v>
      </c>
      <c r="I339" t="s">
        <v>114</v>
      </c>
      <c r="J339" t="s">
        <v>106</v>
      </c>
    </row>
    <row r="340" spans="1:10" x14ac:dyDescent="0.25">
      <c r="A340" s="28">
        <v>1006</v>
      </c>
      <c r="B340" s="2">
        <v>-644</v>
      </c>
      <c r="C340" s="1">
        <v>1302</v>
      </c>
      <c r="D340" s="2" t="s">
        <v>6</v>
      </c>
      <c r="E340" s="10">
        <v>45618</v>
      </c>
      <c r="F340" s="2">
        <v>5</v>
      </c>
      <c r="G340" t="s">
        <v>12</v>
      </c>
      <c r="H340" t="s">
        <v>38</v>
      </c>
      <c r="I340" t="s">
        <v>114</v>
      </c>
      <c r="J340" t="s">
        <v>106</v>
      </c>
    </row>
    <row r="341" spans="1:10" x14ac:dyDescent="0.25">
      <c r="A341" s="28">
        <v>1006</v>
      </c>
      <c r="B341" s="2">
        <v>553</v>
      </c>
      <c r="C341" s="1">
        <v>1307</v>
      </c>
      <c r="D341" s="2" t="s">
        <v>6</v>
      </c>
      <c r="E341" s="10">
        <v>45595</v>
      </c>
      <c r="F341" s="2">
        <v>1</v>
      </c>
      <c r="G341" t="s">
        <v>12</v>
      </c>
      <c r="H341" t="s">
        <v>38</v>
      </c>
      <c r="I341" t="s">
        <v>114</v>
      </c>
      <c r="J341" t="s">
        <v>106</v>
      </c>
    </row>
    <row r="342" spans="1:10" x14ac:dyDescent="0.25">
      <c r="A342" s="28">
        <v>1006</v>
      </c>
      <c r="B342" s="2">
        <v>15641</v>
      </c>
      <c r="C342" s="2">
        <v>1318</v>
      </c>
      <c r="D342" s="2" t="s">
        <v>4</v>
      </c>
      <c r="E342" s="10">
        <v>45102</v>
      </c>
      <c r="F342" s="1">
        <v>3</v>
      </c>
      <c r="G342" t="s">
        <v>12</v>
      </c>
      <c r="H342" t="s">
        <v>38</v>
      </c>
      <c r="I342" t="s">
        <v>114</v>
      </c>
      <c r="J342" t="s">
        <v>106</v>
      </c>
    </row>
    <row r="343" spans="1:10" x14ac:dyDescent="0.25">
      <c r="A343" s="28">
        <v>1006</v>
      </c>
      <c r="B343" s="2">
        <v>-4890</v>
      </c>
      <c r="C343" s="2">
        <v>1339</v>
      </c>
      <c r="D343" s="2" t="s">
        <v>4</v>
      </c>
      <c r="E343" s="10">
        <v>45474</v>
      </c>
      <c r="F343" s="1">
        <v>1</v>
      </c>
      <c r="G343" t="s">
        <v>12</v>
      </c>
      <c r="H343" t="s">
        <v>38</v>
      </c>
      <c r="I343" t="s">
        <v>114</v>
      </c>
      <c r="J343" t="s">
        <v>106</v>
      </c>
    </row>
    <row r="344" spans="1:10" x14ac:dyDescent="0.25">
      <c r="A344" s="28">
        <v>1006</v>
      </c>
      <c r="B344" s="2">
        <v>-1946</v>
      </c>
      <c r="C344" s="1">
        <v>1445</v>
      </c>
      <c r="D344" s="2" t="s">
        <v>6</v>
      </c>
      <c r="E344" s="10">
        <v>45613</v>
      </c>
      <c r="F344" s="2">
        <v>3</v>
      </c>
      <c r="G344" t="s">
        <v>12</v>
      </c>
      <c r="H344" t="s">
        <v>38</v>
      </c>
      <c r="I344" t="s">
        <v>114</v>
      </c>
      <c r="J344" t="s">
        <v>106</v>
      </c>
    </row>
    <row r="345" spans="1:10" x14ac:dyDescent="0.25">
      <c r="A345" s="28">
        <v>1006</v>
      </c>
      <c r="B345" s="2">
        <v>3978</v>
      </c>
      <c r="C345" s="1">
        <v>1465</v>
      </c>
      <c r="D345" s="2" t="s">
        <v>6</v>
      </c>
      <c r="E345" s="10">
        <v>45645</v>
      </c>
      <c r="F345" s="2">
        <v>1</v>
      </c>
      <c r="G345" t="s">
        <v>12</v>
      </c>
      <c r="H345" t="s">
        <v>38</v>
      </c>
      <c r="I345" t="s">
        <v>114</v>
      </c>
      <c r="J345" t="s">
        <v>106</v>
      </c>
    </row>
    <row r="346" spans="1:10" x14ac:dyDescent="0.25">
      <c r="A346" s="28">
        <v>1006</v>
      </c>
      <c r="B346" s="2">
        <v>8603</v>
      </c>
      <c r="C346" s="2">
        <v>1583</v>
      </c>
      <c r="D346" s="2" t="s">
        <v>4</v>
      </c>
      <c r="E346" s="10">
        <v>45009</v>
      </c>
      <c r="F346" s="1">
        <v>4</v>
      </c>
      <c r="G346" t="s">
        <v>12</v>
      </c>
      <c r="H346" t="s">
        <v>38</v>
      </c>
      <c r="I346" t="s">
        <v>114</v>
      </c>
      <c r="J346" t="s">
        <v>106</v>
      </c>
    </row>
    <row r="347" spans="1:10" x14ac:dyDescent="0.25">
      <c r="A347" s="28">
        <v>1006</v>
      </c>
      <c r="B347" s="2">
        <v>13332</v>
      </c>
      <c r="C347" s="2">
        <v>1682</v>
      </c>
      <c r="D347" s="2" t="s">
        <v>4</v>
      </c>
      <c r="E347" s="10">
        <v>45089</v>
      </c>
      <c r="F347" s="1">
        <v>2</v>
      </c>
      <c r="G347" t="s">
        <v>12</v>
      </c>
      <c r="H347" t="s">
        <v>38</v>
      </c>
      <c r="I347" t="s">
        <v>114</v>
      </c>
      <c r="J347" t="s">
        <v>106</v>
      </c>
    </row>
    <row r="348" spans="1:10" x14ac:dyDescent="0.25">
      <c r="A348" s="28">
        <v>1006</v>
      </c>
      <c r="B348" s="2">
        <v>10294</v>
      </c>
      <c r="C348" s="2">
        <v>1691</v>
      </c>
      <c r="D348" s="2" t="s">
        <v>4</v>
      </c>
      <c r="E348" s="10">
        <v>45010</v>
      </c>
      <c r="F348" s="1">
        <v>2</v>
      </c>
      <c r="G348" t="s">
        <v>12</v>
      </c>
      <c r="H348" t="s">
        <v>38</v>
      </c>
      <c r="I348" t="s">
        <v>114</v>
      </c>
      <c r="J348" t="s">
        <v>106</v>
      </c>
    </row>
    <row r="349" spans="1:10" x14ac:dyDescent="0.25">
      <c r="A349" s="28">
        <v>1006</v>
      </c>
      <c r="B349" s="2">
        <v>16112</v>
      </c>
      <c r="C349" s="2">
        <v>2485</v>
      </c>
      <c r="D349" s="2" t="s">
        <v>4</v>
      </c>
      <c r="E349" s="10">
        <v>45144</v>
      </c>
      <c r="F349" s="1">
        <v>2</v>
      </c>
      <c r="G349" t="s">
        <v>12</v>
      </c>
      <c r="H349" t="s">
        <v>38</v>
      </c>
      <c r="I349" t="s">
        <v>114</v>
      </c>
      <c r="J349" t="s">
        <v>106</v>
      </c>
    </row>
    <row r="350" spans="1:10" x14ac:dyDescent="0.25">
      <c r="A350" s="28">
        <v>1006</v>
      </c>
      <c r="B350" s="2">
        <v>2513</v>
      </c>
      <c r="C350" s="2">
        <v>3157</v>
      </c>
      <c r="D350" s="2" t="s">
        <v>4</v>
      </c>
      <c r="E350" s="10">
        <v>45622</v>
      </c>
      <c r="F350" s="2">
        <v>1</v>
      </c>
      <c r="G350" t="s">
        <v>12</v>
      </c>
      <c r="H350" t="s">
        <v>38</v>
      </c>
      <c r="I350" t="s">
        <v>114</v>
      </c>
      <c r="J350" t="s">
        <v>106</v>
      </c>
    </row>
    <row r="351" spans="1:10" x14ac:dyDescent="0.25">
      <c r="A351" s="28">
        <v>1006</v>
      </c>
      <c r="B351" s="2">
        <v>4782</v>
      </c>
      <c r="C351" s="2">
        <v>3664</v>
      </c>
      <c r="D351" s="2" t="s">
        <v>4</v>
      </c>
      <c r="E351" s="10">
        <v>45289</v>
      </c>
      <c r="F351" s="1">
        <v>4</v>
      </c>
      <c r="G351" t="s">
        <v>12</v>
      </c>
      <c r="H351" t="s">
        <v>38</v>
      </c>
      <c r="I351" t="s">
        <v>114</v>
      </c>
      <c r="J351" t="s">
        <v>106</v>
      </c>
    </row>
    <row r="352" spans="1:10" x14ac:dyDescent="0.25">
      <c r="A352" s="28">
        <v>1006</v>
      </c>
      <c r="B352" s="2">
        <v>15000</v>
      </c>
      <c r="C352" s="2">
        <v>3940</v>
      </c>
      <c r="D352" s="2" t="s">
        <v>4</v>
      </c>
      <c r="E352" s="10">
        <v>45032</v>
      </c>
      <c r="F352" s="1">
        <v>1</v>
      </c>
      <c r="G352" t="s">
        <v>12</v>
      </c>
      <c r="H352" t="s">
        <v>38</v>
      </c>
      <c r="I352" t="s">
        <v>114</v>
      </c>
      <c r="J352" t="s">
        <v>106</v>
      </c>
    </row>
    <row r="353" spans="1:10" x14ac:dyDescent="0.25">
      <c r="A353" s="28">
        <v>1006</v>
      </c>
      <c r="B353" s="2">
        <v>-648</v>
      </c>
      <c r="C353" s="2">
        <v>4242</v>
      </c>
      <c r="D353" s="2" t="s">
        <v>4</v>
      </c>
      <c r="E353" s="10">
        <v>45480</v>
      </c>
      <c r="F353" s="1">
        <v>3</v>
      </c>
      <c r="G353" t="s">
        <v>12</v>
      </c>
      <c r="H353" t="s">
        <v>38</v>
      </c>
      <c r="I353" t="s">
        <v>114</v>
      </c>
      <c r="J353" t="s">
        <v>106</v>
      </c>
    </row>
    <row r="354" spans="1:10" x14ac:dyDescent="0.25">
      <c r="A354" s="28">
        <v>1007</v>
      </c>
      <c r="B354" s="2">
        <v>20205</v>
      </c>
      <c r="C354" s="2">
        <v>-4859</v>
      </c>
      <c r="D354" s="2" t="s">
        <v>5</v>
      </c>
      <c r="E354" s="10">
        <v>45487</v>
      </c>
      <c r="F354" s="1">
        <v>5</v>
      </c>
      <c r="G354" t="s">
        <v>11</v>
      </c>
      <c r="H354" t="s">
        <v>40</v>
      </c>
      <c r="I354" t="s">
        <v>112</v>
      </c>
      <c r="J354" t="s">
        <v>150</v>
      </c>
    </row>
    <row r="355" spans="1:10" x14ac:dyDescent="0.25">
      <c r="A355" s="28">
        <v>1007</v>
      </c>
      <c r="B355" s="2">
        <v>16198</v>
      </c>
      <c r="C355" s="2">
        <v>-4007</v>
      </c>
      <c r="D355" s="2" t="s">
        <v>5</v>
      </c>
      <c r="E355" s="10">
        <v>45518</v>
      </c>
      <c r="F355" s="1">
        <v>4</v>
      </c>
      <c r="G355" t="s">
        <v>11</v>
      </c>
      <c r="H355" t="s">
        <v>40</v>
      </c>
      <c r="I355" t="s">
        <v>112</v>
      </c>
      <c r="J355" t="s">
        <v>150</v>
      </c>
    </row>
    <row r="356" spans="1:10" x14ac:dyDescent="0.25">
      <c r="A356" s="28">
        <v>1007</v>
      </c>
      <c r="B356" s="2">
        <v>14506</v>
      </c>
      <c r="C356" s="2">
        <v>-3941</v>
      </c>
      <c r="D356" s="2" t="s">
        <v>5</v>
      </c>
      <c r="E356" s="10">
        <v>45171</v>
      </c>
      <c r="F356" s="1">
        <v>4</v>
      </c>
      <c r="G356" t="s">
        <v>11</v>
      </c>
      <c r="H356" t="s">
        <v>40</v>
      </c>
      <c r="I356" t="s">
        <v>112</v>
      </c>
      <c r="J356" t="s">
        <v>150</v>
      </c>
    </row>
    <row r="357" spans="1:10" x14ac:dyDescent="0.25">
      <c r="A357" s="28">
        <v>1007</v>
      </c>
      <c r="B357" s="2">
        <v>14218</v>
      </c>
      <c r="C357" s="2">
        <v>-3915</v>
      </c>
      <c r="D357" s="2" t="s">
        <v>5</v>
      </c>
      <c r="E357" s="10">
        <v>44992</v>
      </c>
      <c r="F357" s="1">
        <v>1</v>
      </c>
      <c r="G357" t="s">
        <v>11</v>
      </c>
      <c r="H357" t="s">
        <v>40</v>
      </c>
      <c r="I357" t="s">
        <v>112</v>
      </c>
      <c r="J357" t="s">
        <v>150</v>
      </c>
    </row>
    <row r="358" spans="1:10" x14ac:dyDescent="0.25">
      <c r="A358" s="28">
        <v>1007</v>
      </c>
      <c r="B358" s="2">
        <v>5621</v>
      </c>
      <c r="C358" s="2">
        <v>-3849</v>
      </c>
      <c r="D358" s="2" t="s">
        <v>5</v>
      </c>
      <c r="E358" s="10">
        <v>45260</v>
      </c>
      <c r="F358" s="1">
        <v>3</v>
      </c>
      <c r="G358" t="s">
        <v>11</v>
      </c>
      <c r="H358" t="s">
        <v>40</v>
      </c>
      <c r="I358" t="s">
        <v>112</v>
      </c>
      <c r="J358" t="s">
        <v>150</v>
      </c>
    </row>
    <row r="359" spans="1:10" x14ac:dyDescent="0.25">
      <c r="A359" s="28">
        <v>1007</v>
      </c>
      <c r="B359" s="2">
        <v>11626</v>
      </c>
      <c r="C359" s="2">
        <v>-3817</v>
      </c>
      <c r="D359" s="2" t="s">
        <v>5</v>
      </c>
      <c r="E359" s="10">
        <v>45653</v>
      </c>
      <c r="F359" s="2">
        <v>2</v>
      </c>
      <c r="G359" t="s">
        <v>11</v>
      </c>
      <c r="H359" t="s">
        <v>40</v>
      </c>
      <c r="I359" t="s">
        <v>112</v>
      </c>
      <c r="J359" t="s">
        <v>150</v>
      </c>
    </row>
    <row r="360" spans="1:10" x14ac:dyDescent="0.25">
      <c r="A360" s="28">
        <v>1007</v>
      </c>
      <c r="B360" s="2">
        <v>16797</v>
      </c>
      <c r="C360" s="2">
        <v>-3366</v>
      </c>
      <c r="D360" s="2" t="s">
        <v>5</v>
      </c>
      <c r="E360" s="10">
        <v>45611</v>
      </c>
      <c r="F360" s="2">
        <v>5</v>
      </c>
      <c r="G360" t="s">
        <v>11</v>
      </c>
      <c r="H360" t="s">
        <v>40</v>
      </c>
      <c r="I360" t="s">
        <v>112</v>
      </c>
      <c r="J360" t="s">
        <v>150</v>
      </c>
    </row>
    <row r="361" spans="1:10" x14ac:dyDescent="0.25">
      <c r="A361" s="28">
        <v>1007</v>
      </c>
      <c r="B361" s="2">
        <v>17092</v>
      </c>
      <c r="C361" s="2">
        <v>-3153</v>
      </c>
      <c r="D361" s="2" t="s">
        <v>5</v>
      </c>
      <c r="E361" s="10">
        <v>45112</v>
      </c>
      <c r="F361" s="1">
        <v>5</v>
      </c>
      <c r="G361" t="s">
        <v>11</v>
      </c>
      <c r="H361" t="s">
        <v>40</v>
      </c>
      <c r="I361" t="s">
        <v>112</v>
      </c>
      <c r="J361" t="s">
        <v>150</v>
      </c>
    </row>
    <row r="362" spans="1:10" x14ac:dyDescent="0.25">
      <c r="A362" s="28">
        <v>1007</v>
      </c>
      <c r="B362" s="2">
        <v>11856</v>
      </c>
      <c r="C362" s="2">
        <v>-2819</v>
      </c>
      <c r="D362" s="2" t="s">
        <v>5</v>
      </c>
      <c r="E362" s="10">
        <v>45254</v>
      </c>
      <c r="F362" s="1">
        <v>1</v>
      </c>
      <c r="G362" t="s">
        <v>11</v>
      </c>
      <c r="H362" t="s">
        <v>40</v>
      </c>
      <c r="I362" t="s">
        <v>112</v>
      </c>
      <c r="J362" t="s">
        <v>150</v>
      </c>
    </row>
    <row r="363" spans="1:10" x14ac:dyDescent="0.25">
      <c r="A363" s="28">
        <v>1007</v>
      </c>
      <c r="B363" s="2">
        <v>10116</v>
      </c>
      <c r="C363" s="2">
        <v>-2770</v>
      </c>
      <c r="D363" s="2" t="s">
        <v>5</v>
      </c>
      <c r="E363" s="10">
        <v>45207</v>
      </c>
      <c r="F363" s="1">
        <v>1</v>
      </c>
      <c r="G363" t="s">
        <v>11</v>
      </c>
      <c r="H363" t="s">
        <v>40</v>
      </c>
      <c r="I363" t="s">
        <v>112</v>
      </c>
      <c r="J363" t="s">
        <v>150</v>
      </c>
    </row>
    <row r="364" spans="1:10" x14ac:dyDescent="0.25">
      <c r="A364" s="28">
        <v>1007</v>
      </c>
      <c r="B364" s="2">
        <v>17438</v>
      </c>
      <c r="C364" s="2">
        <v>-2441</v>
      </c>
      <c r="D364" s="2" t="s">
        <v>5</v>
      </c>
      <c r="E364" s="10">
        <v>45070</v>
      </c>
      <c r="F364" s="1">
        <v>2</v>
      </c>
      <c r="G364" t="s">
        <v>11</v>
      </c>
      <c r="H364" t="s">
        <v>40</v>
      </c>
      <c r="I364" t="s">
        <v>112</v>
      </c>
      <c r="J364" t="s">
        <v>150</v>
      </c>
    </row>
    <row r="365" spans="1:10" x14ac:dyDescent="0.25">
      <c r="A365" s="28">
        <v>1007</v>
      </c>
      <c r="B365" s="2">
        <v>9470</v>
      </c>
      <c r="C365" s="2">
        <v>-2386</v>
      </c>
      <c r="D365" s="2" t="s">
        <v>5</v>
      </c>
      <c r="E365" s="10">
        <v>45260</v>
      </c>
      <c r="F365" s="1">
        <v>2</v>
      </c>
      <c r="G365" t="s">
        <v>11</v>
      </c>
      <c r="H365" t="s">
        <v>40</v>
      </c>
      <c r="I365" t="s">
        <v>112</v>
      </c>
      <c r="J365" t="s">
        <v>150</v>
      </c>
    </row>
    <row r="366" spans="1:10" x14ac:dyDescent="0.25">
      <c r="A366" s="28">
        <v>1007</v>
      </c>
      <c r="B366" s="2">
        <v>18447</v>
      </c>
      <c r="C366" s="2">
        <v>-2071</v>
      </c>
      <c r="D366" s="2" t="s">
        <v>5</v>
      </c>
      <c r="E366" s="10">
        <v>45138</v>
      </c>
      <c r="F366" s="1">
        <v>4</v>
      </c>
      <c r="G366" t="s">
        <v>11</v>
      </c>
      <c r="H366" t="s">
        <v>40</v>
      </c>
      <c r="I366" t="s">
        <v>112</v>
      </c>
      <c r="J366" t="s">
        <v>150</v>
      </c>
    </row>
    <row r="367" spans="1:10" x14ac:dyDescent="0.25">
      <c r="A367" s="28">
        <v>1007</v>
      </c>
      <c r="B367" s="2">
        <v>6456</v>
      </c>
      <c r="C367" s="2">
        <v>-2005</v>
      </c>
      <c r="D367" s="2" t="s">
        <v>5</v>
      </c>
      <c r="E367" s="10">
        <v>45268</v>
      </c>
      <c r="F367" s="1">
        <v>4</v>
      </c>
      <c r="G367" t="s">
        <v>11</v>
      </c>
      <c r="H367" t="s">
        <v>40</v>
      </c>
      <c r="I367" t="s">
        <v>112</v>
      </c>
      <c r="J367" t="s">
        <v>150</v>
      </c>
    </row>
    <row r="368" spans="1:10" x14ac:dyDescent="0.25">
      <c r="A368" s="28">
        <v>1007</v>
      </c>
      <c r="B368" s="2">
        <v>19143</v>
      </c>
      <c r="C368" s="2">
        <v>-1903</v>
      </c>
      <c r="D368" s="2" t="s">
        <v>5</v>
      </c>
      <c r="E368" s="10">
        <v>44984</v>
      </c>
      <c r="F368" s="1">
        <v>2</v>
      </c>
      <c r="G368" t="s">
        <v>11</v>
      </c>
      <c r="H368" t="s">
        <v>40</v>
      </c>
      <c r="I368" t="s">
        <v>112</v>
      </c>
      <c r="J368" t="s">
        <v>150</v>
      </c>
    </row>
    <row r="369" spans="1:10" x14ac:dyDescent="0.25">
      <c r="A369" s="28">
        <v>1007</v>
      </c>
      <c r="B369" s="2">
        <v>18799</v>
      </c>
      <c r="C369" s="2">
        <v>-1890</v>
      </c>
      <c r="D369" s="2" t="s">
        <v>5</v>
      </c>
      <c r="E369" s="10">
        <v>44977</v>
      </c>
      <c r="F369" s="1">
        <v>2</v>
      </c>
      <c r="G369" t="s">
        <v>11</v>
      </c>
      <c r="H369" t="s">
        <v>40</v>
      </c>
      <c r="I369" t="s">
        <v>112</v>
      </c>
      <c r="J369" t="s">
        <v>150</v>
      </c>
    </row>
    <row r="370" spans="1:10" x14ac:dyDescent="0.25">
      <c r="A370" s="28">
        <v>1007</v>
      </c>
      <c r="B370" s="2">
        <v>5492</v>
      </c>
      <c r="C370" s="2">
        <v>-1767</v>
      </c>
      <c r="D370" s="2" t="s">
        <v>5</v>
      </c>
      <c r="E370" s="10">
        <v>45307</v>
      </c>
      <c r="F370" s="1">
        <v>3</v>
      </c>
      <c r="G370" t="s">
        <v>11</v>
      </c>
      <c r="H370" t="s">
        <v>40</v>
      </c>
      <c r="I370" t="s">
        <v>112</v>
      </c>
      <c r="J370" t="s">
        <v>150</v>
      </c>
    </row>
    <row r="371" spans="1:10" x14ac:dyDescent="0.25">
      <c r="A371" s="28">
        <v>1007</v>
      </c>
      <c r="B371" s="2">
        <v>12886</v>
      </c>
      <c r="C371" s="2">
        <v>-1715</v>
      </c>
      <c r="D371" s="2" t="s">
        <v>5</v>
      </c>
      <c r="E371" s="10">
        <v>45205</v>
      </c>
      <c r="F371" s="1">
        <v>2</v>
      </c>
      <c r="G371" t="s">
        <v>11</v>
      </c>
      <c r="H371" t="s">
        <v>40</v>
      </c>
      <c r="I371" t="s">
        <v>112</v>
      </c>
      <c r="J371" t="s">
        <v>150</v>
      </c>
    </row>
    <row r="372" spans="1:10" x14ac:dyDescent="0.25">
      <c r="A372" s="28">
        <v>1007</v>
      </c>
      <c r="B372" s="2">
        <v>17101</v>
      </c>
      <c r="C372" s="2">
        <v>-1675</v>
      </c>
      <c r="D372" s="2" t="s">
        <v>5</v>
      </c>
      <c r="E372" s="10">
        <v>45052</v>
      </c>
      <c r="F372" s="1">
        <v>1</v>
      </c>
      <c r="G372" t="s">
        <v>11</v>
      </c>
      <c r="H372" t="s">
        <v>40</v>
      </c>
      <c r="I372" t="s">
        <v>112</v>
      </c>
      <c r="J372" t="s">
        <v>150</v>
      </c>
    </row>
    <row r="373" spans="1:10" x14ac:dyDescent="0.25">
      <c r="A373" s="28">
        <v>1007</v>
      </c>
      <c r="B373" s="2">
        <v>14766</v>
      </c>
      <c r="C373" s="2">
        <v>-1432</v>
      </c>
      <c r="D373" s="2" t="s">
        <v>5</v>
      </c>
      <c r="E373" s="10">
        <v>45534</v>
      </c>
      <c r="F373" s="1">
        <v>1</v>
      </c>
      <c r="G373" t="s">
        <v>11</v>
      </c>
      <c r="H373" t="s">
        <v>40</v>
      </c>
      <c r="I373" t="s">
        <v>112</v>
      </c>
      <c r="J373" t="s">
        <v>150</v>
      </c>
    </row>
    <row r="374" spans="1:10" x14ac:dyDescent="0.25">
      <c r="A374" s="28">
        <v>1007</v>
      </c>
      <c r="B374" s="2">
        <v>18133</v>
      </c>
      <c r="C374" s="2">
        <v>-1010</v>
      </c>
      <c r="D374" s="2" t="s">
        <v>5</v>
      </c>
      <c r="E374" s="10">
        <v>44990</v>
      </c>
      <c r="F374" s="1">
        <v>4</v>
      </c>
      <c r="G374" t="s">
        <v>11</v>
      </c>
      <c r="H374" t="s">
        <v>40</v>
      </c>
      <c r="I374" t="s">
        <v>112</v>
      </c>
      <c r="J374" t="s">
        <v>150</v>
      </c>
    </row>
    <row r="375" spans="1:10" x14ac:dyDescent="0.25">
      <c r="A375" s="28">
        <v>1007</v>
      </c>
      <c r="B375" s="2">
        <v>9798</v>
      </c>
      <c r="C375" s="2">
        <v>-656</v>
      </c>
      <c r="D375" s="2" t="s">
        <v>5</v>
      </c>
      <c r="E375" s="10">
        <v>45336</v>
      </c>
      <c r="F375" s="1">
        <v>3</v>
      </c>
      <c r="G375" t="s">
        <v>11</v>
      </c>
      <c r="H375" t="s">
        <v>40</v>
      </c>
      <c r="I375" t="s">
        <v>112</v>
      </c>
      <c r="J375" t="s">
        <v>150</v>
      </c>
    </row>
    <row r="376" spans="1:10" x14ac:dyDescent="0.25">
      <c r="A376" s="28">
        <v>1007</v>
      </c>
      <c r="B376" s="2">
        <v>16499</v>
      </c>
      <c r="C376" s="2">
        <v>-593</v>
      </c>
      <c r="D376" s="2" t="s">
        <v>5</v>
      </c>
      <c r="E376" s="10">
        <v>45112</v>
      </c>
      <c r="F376" s="1">
        <v>1</v>
      </c>
      <c r="G376" t="s">
        <v>11</v>
      </c>
      <c r="H376" t="s">
        <v>40</v>
      </c>
      <c r="I376" t="s">
        <v>112</v>
      </c>
      <c r="J376" t="s">
        <v>150</v>
      </c>
    </row>
    <row r="377" spans="1:10" x14ac:dyDescent="0.25">
      <c r="A377" s="28">
        <v>1007</v>
      </c>
      <c r="B377" s="2">
        <v>15237</v>
      </c>
      <c r="C377" s="1">
        <v>-492</v>
      </c>
      <c r="D377" s="2" t="s">
        <v>6</v>
      </c>
      <c r="E377" s="10">
        <v>45021</v>
      </c>
      <c r="F377" s="1">
        <v>2</v>
      </c>
      <c r="G377" t="s">
        <v>11</v>
      </c>
      <c r="H377" t="s">
        <v>40</v>
      </c>
      <c r="I377" t="s">
        <v>112</v>
      </c>
      <c r="J377" t="s">
        <v>150</v>
      </c>
    </row>
    <row r="378" spans="1:10" x14ac:dyDescent="0.25">
      <c r="A378" s="28">
        <v>1007</v>
      </c>
      <c r="B378" s="2">
        <v>15695</v>
      </c>
      <c r="C378" s="2">
        <v>-489</v>
      </c>
      <c r="D378" s="2" t="s">
        <v>5</v>
      </c>
      <c r="E378" s="10">
        <v>45634</v>
      </c>
      <c r="F378" s="2">
        <v>3</v>
      </c>
      <c r="G378" t="s">
        <v>11</v>
      </c>
      <c r="H378" t="s">
        <v>40</v>
      </c>
      <c r="I378" t="s">
        <v>112</v>
      </c>
      <c r="J378" t="s">
        <v>150</v>
      </c>
    </row>
    <row r="379" spans="1:10" x14ac:dyDescent="0.25">
      <c r="A379" s="28">
        <v>1007</v>
      </c>
      <c r="B379" s="2">
        <v>16380</v>
      </c>
      <c r="C379" s="2">
        <v>-417</v>
      </c>
      <c r="D379" s="2" t="s">
        <v>6</v>
      </c>
      <c r="E379" s="10">
        <v>45611</v>
      </c>
      <c r="F379" s="2">
        <v>4</v>
      </c>
      <c r="G379" t="s">
        <v>11</v>
      </c>
      <c r="H379" t="s">
        <v>40</v>
      </c>
      <c r="I379" t="s">
        <v>112</v>
      </c>
      <c r="J379" t="s">
        <v>150</v>
      </c>
    </row>
    <row r="380" spans="1:10" x14ac:dyDescent="0.25">
      <c r="A380" s="28">
        <v>1007</v>
      </c>
      <c r="B380" s="2">
        <v>16129</v>
      </c>
      <c r="C380" s="2">
        <v>-370</v>
      </c>
      <c r="D380" s="2" t="s">
        <v>5</v>
      </c>
      <c r="E380" s="10">
        <v>45122</v>
      </c>
      <c r="F380" s="1">
        <v>1</v>
      </c>
      <c r="G380" t="s">
        <v>11</v>
      </c>
      <c r="H380" t="s">
        <v>40</v>
      </c>
      <c r="I380" t="s">
        <v>112</v>
      </c>
      <c r="J380" t="s">
        <v>150</v>
      </c>
    </row>
    <row r="381" spans="1:10" x14ac:dyDescent="0.25">
      <c r="A381" s="28">
        <v>1007</v>
      </c>
      <c r="B381" s="2">
        <v>17440</v>
      </c>
      <c r="C381" s="2">
        <v>-324</v>
      </c>
      <c r="D381" s="2" t="s">
        <v>6</v>
      </c>
      <c r="E381" s="10">
        <v>45573</v>
      </c>
      <c r="F381" s="2">
        <v>4</v>
      </c>
      <c r="G381" t="s">
        <v>11</v>
      </c>
      <c r="H381" t="s">
        <v>40</v>
      </c>
      <c r="I381" t="s">
        <v>112</v>
      </c>
      <c r="J381" t="s">
        <v>150</v>
      </c>
    </row>
    <row r="382" spans="1:10" x14ac:dyDescent="0.25">
      <c r="A382" s="28">
        <v>1007</v>
      </c>
      <c r="B382" s="2">
        <v>15443</v>
      </c>
      <c r="C382" s="2">
        <v>-252</v>
      </c>
      <c r="D382" s="2" t="s">
        <v>5</v>
      </c>
      <c r="E382" s="10">
        <v>45644</v>
      </c>
      <c r="F382" s="2">
        <v>4</v>
      </c>
      <c r="G382" t="s">
        <v>11</v>
      </c>
      <c r="H382" t="s">
        <v>40</v>
      </c>
      <c r="I382" t="s">
        <v>112</v>
      </c>
      <c r="J382" t="s">
        <v>150</v>
      </c>
    </row>
    <row r="383" spans="1:10" x14ac:dyDescent="0.25">
      <c r="A383" s="28">
        <v>1007</v>
      </c>
      <c r="B383" s="2">
        <v>15729</v>
      </c>
      <c r="C383" s="2">
        <v>-230</v>
      </c>
      <c r="D383" s="2" t="s">
        <v>5</v>
      </c>
      <c r="E383" s="10">
        <v>45014</v>
      </c>
      <c r="F383" s="1">
        <v>1</v>
      </c>
      <c r="G383" t="s">
        <v>11</v>
      </c>
      <c r="H383" t="s">
        <v>40</v>
      </c>
      <c r="I383" t="s">
        <v>112</v>
      </c>
      <c r="J383" t="s">
        <v>150</v>
      </c>
    </row>
    <row r="384" spans="1:10" x14ac:dyDescent="0.25">
      <c r="A384" s="28">
        <v>1007</v>
      </c>
      <c r="B384" s="2">
        <v>20245</v>
      </c>
      <c r="C384" s="2">
        <v>-200</v>
      </c>
      <c r="D384" s="2" t="s">
        <v>6</v>
      </c>
      <c r="E384" s="10">
        <v>45098</v>
      </c>
      <c r="F384" s="2">
        <v>3</v>
      </c>
      <c r="G384" t="s">
        <v>11</v>
      </c>
      <c r="H384" t="s">
        <v>40</v>
      </c>
      <c r="I384" t="s">
        <v>112</v>
      </c>
      <c r="J384" t="s">
        <v>150</v>
      </c>
    </row>
    <row r="385" spans="1:10" x14ac:dyDescent="0.25">
      <c r="A385" s="28">
        <v>1007</v>
      </c>
      <c r="B385" s="2">
        <v>16184</v>
      </c>
      <c r="C385" s="2">
        <v>-196</v>
      </c>
      <c r="D385" s="2" t="s">
        <v>6</v>
      </c>
      <c r="E385" s="10">
        <v>45630</v>
      </c>
      <c r="F385" s="2">
        <v>3</v>
      </c>
      <c r="G385" t="s">
        <v>11</v>
      </c>
      <c r="H385" t="s">
        <v>40</v>
      </c>
      <c r="I385" t="s">
        <v>112</v>
      </c>
      <c r="J385" t="s">
        <v>150</v>
      </c>
    </row>
    <row r="386" spans="1:10" x14ac:dyDescent="0.25">
      <c r="A386" s="28">
        <v>1007</v>
      </c>
      <c r="B386" s="2">
        <v>20689</v>
      </c>
      <c r="C386" s="1">
        <v>-156</v>
      </c>
      <c r="D386" s="2" t="s">
        <v>6</v>
      </c>
      <c r="E386" s="10">
        <v>44960</v>
      </c>
      <c r="F386" s="1">
        <v>2</v>
      </c>
      <c r="G386" t="s">
        <v>11</v>
      </c>
      <c r="H386" t="s">
        <v>40</v>
      </c>
      <c r="I386" t="s">
        <v>112</v>
      </c>
      <c r="J386" t="s">
        <v>150</v>
      </c>
    </row>
    <row r="387" spans="1:10" x14ac:dyDescent="0.25">
      <c r="A387" s="28">
        <v>1007</v>
      </c>
      <c r="B387" s="2">
        <v>20163</v>
      </c>
      <c r="C387" s="1">
        <v>-104</v>
      </c>
      <c r="D387" s="2" t="s">
        <v>6</v>
      </c>
      <c r="E387" s="10">
        <v>45609</v>
      </c>
      <c r="F387" s="2">
        <v>5</v>
      </c>
      <c r="G387" t="s">
        <v>11</v>
      </c>
      <c r="H387" t="s">
        <v>40</v>
      </c>
      <c r="I387" t="s">
        <v>112</v>
      </c>
      <c r="J387" t="s">
        <v>150</v>
      </c>
    </row>
    <row r="388" spans="1:10" x14ac:dyDescent="0.25">
      <c r="A388" s="28">
        <v>1007</v>
      </c>
      <c r="B388" s="2">
        <v>20845</v>
      </c>
      <c r="C388" s="1">
        <v>1</v>
      </c>
      <c r="D388" s="2" t="s">
        <v>6</v>
      </c>
      <c r="E388" s="10">
        <v>44952</v>
      </c>
      <c r="F388" s="1">
        <v>1</v>
      </c>
      <c r="G388" t="s">
        <v>11</v>
      </c>
      <c r="H388" t="s">
        <v>40</v>
      </c>
      <c r="I388" t="s">
        <v>112</v>
      </c>
      <c r="J388" t="s">
        <v>150</v>
      </c>
    </row>
    <row r="389" spans="1:10" x14ac:dyDescent="0.25">
      <c r="A389" s="28">
        <v>1007</v>
      </c>
      <c r="B389" s="2">
        <v>17764</v>
      </c>
      <c r="C389" s="2">
        <v>11</v>
      </c>
      <c r="D389" s="2" t="s">
        <v>4</v>
      </c>
      <c r="E389" s="10">
        <v>45560</v>
      </c>
      <c r="F389" s="1">
        <v>3</v>
      </c>
      <c r="G389" t="s">
        <v>11</v>
      </c>
      <c r="H389" t="s">
        <v>40</v>
      </c>
      <c r="I389" t="s">
        <v>112</v>
      </c>
      <c r="J389" t="s">
        <v>150</v>
      </c>
    </row>
    <row r="390" spans="1:10" x14ac:dyDescent="0.25">
      <c r="A390" s="28">
        <v>1007</v>
      </c>
      <c r="B390" s="2">
        <v>18646</v>
      </c>
      <c r="C390" s="2">
        <v>26</v>
      </c>
      <c r="D390" s="2" t="s">
        <v>4</v>
      </c>
      <c r="E390" s="10">
        <v>45460</v>
      </c>
      <c r="F390" s="1">
        <v>3</v>
      </c>
      <c r="G390" t="s">
        <v>11</v>
      </c>
      <c r="H390" t="s">
        <v>40</v>
      </c>
      <c r="I390" t="s">
        <v>112</v>
      </c>
      <c r="J390" t="s">
        <v>150</v>
      </c>
    </row>
    <row r="391" spans="1:10" x14ac:dyDescent="0.25">
      <c r="A391" s="28">
        <v>1007</v>
      </c>
      <c r="B391" s="2">
        <v>18776</v>
      </c>
      <c r="C391" s="2">
        <v>50</v>
      </c>
      <c r="D391" s="2" t="s">
        <v>4</v>
      </c>
      <c r="E391" s="12">
        <v>45036</v>
      </c>
      <c r="F391" s="1">
        <v>3</v>
      </c>
      <c r="G391" t="s">
        <v>11</v>
      </c>
      <c r="H391" t="s">
        <v>40</v>
      </c>
      <c r="I391" t="s">
        <v>112</v>
      </c>
      <c r="J391" t="s">
        <v>150</v>
      </c>
    </row>
    <row r="392" spans="1:10" x14ac:dyDescent="0.25">
      <c r="A392" s="28">
        <v>1007</v>
      </c>
      <c r="B392" s="2">
        <v>14268</v>
      </c>
      <c r="C392" s="2">
        <v>50</v>
      </c>
      <c r="D392" s="2" t="s">
        <v>6</v>
      </c>
      <c r="E392" s="10">
        <v>45009</v>
      </c>
      <c r="F392" s="1">
        <v>5</v>
      </c>
      <c r="G392" t="s">
        <v>11</v>
      </c>
      <c r="H392" t="s">
        <v>40</v>
      </c>
      <c r="I392" t="s">
        <v>112</v>
      </c>
      <c r="J392" t="s">
        <v>150</v>
      </c>
    </row>
    <row r="393" spans="1:10" x14ac:dyDescent="0.25">
      <c r="A393" s="28">
        <v>1007</v>
      </c>
      <c r="B393" s="2">
        <v>14601</v>
      </c>
      <c r="C393" s="1">
        <v>95</v>
      </c>
      <c r="D393" s="2" t="s">
        <v>6</v>
      </c>
      <c r="E393" s="10">
        <v>45181</v>
      </c>
      <c r="F393" s="1">
        <v>1</v>
      </c>
      <c r="G393" t="s">
        <v>11</v>
      </c>
      <c r="H393" t="s">
        <v>40</v>
      </c>
      <c r="I393" t="s">
        <v>112</v>
      </c>
      <c r="J393" t="s">
        <v>150</v>
      </c>
    </row>
    <row r="394" spans="1:10" x14ac:dyDescent="0.25">
      <c r="A394" s="28">
        <v>1007</v>
      </c>
      <c r="B394" s="2">
        <v>7259</v>
      </c>
      <c r="C394" s="1">
        <v>393</v>
      </c>
      <c r="D394" s="2" t="s">
        <v>6</v>
      </c>
      <c r="E394" s="10">
        <v>45299</v>
      </c>
      <c r="F394" s="1">
        <v>5</v>
      </c>
      <c r="G394" t="s">
        <v>11</v>
      </c>
      <c r="H394" t="s">
        <v>40</v>
      </c>
      <c r="I394" t="s">
        <v>112</v>
      </c>
      <c r="J394" t="s">
        <v>150</v>
      </c>
    </row>
    <row r="395" spans="1:10" x14ac:dyDescent="0.25">
      <c r="A395" s="28">
        <v>1007</v>
      </c>
      <c r="B395" s="2">
        <v>6866</v>
      </c>
      <c r="C395" s="1">
        <v>410</v>
      </c>
      <c r="D395" s="2" t="s">
        <v>6</v>
      </c>
      <c r="E395" s="10">
        <v>45299</v>
      </c>
      <c r="F395" s="1">
        <v>1</v>
      </c>
      <c r="G395" t="s">
        <v>11</v>
      </c>
      <c r="H395" t="s">
        <v>40</v>
      </c>
      <c r="I395" t="s">
        <v>112</v>
      </c>
      <c r="J395" t="s">
        <v>150</v>
      </c>
    </row>
    <row r="396" spans="1:10" x14ac:dyDescent="0.25">
      <c r="A396" s="28">
        <v>1007</v>
      </c>
      <c r="B396" s="2">
        <v>18726</v>
      </c>
      <c r="C396" s="1">
        <v>410</v>
      </c>
      <c r="D396" s="2" t="s">
        <v>4</v>
      </c>
      <c r="E396" s="10">
        <v>45034</v>
      </c>
      <c r="F396" s="1">
        <v>5</v>
      </c>
      <c r="G396" t="s">
        <v>11</v>
      </c>
      <c r="H396" t="s">
        <v>40</v>
      </c>
      <c r="I396" t="s">
        <v>112</v>
      </c>
      <c r="J396" t="s">
        <v>150</v>
      </c>
    </row>
    <row r="397" spans="1:10" x14ac:dyDescent="0.25">
      <c r="A397" s="28">
        <v>1007</v>
      </c>
      <c r="B397" s="2">
        <v>15849</v>
      </c>
      <c r="C397" s="1">
        <v>411</v>
      </c>
      <c r="D397" s="2" t="s">
        <v>6</v>
      </c>
      <c r="E397" s="10">
        <v>45551</v>
      </c>
      <c r="F397" s="1">
        <v>4</v>
      </c>
      <c r="G397" t="s">
        <v>11</v>
      </c>
      <c r="H397" t="s">
        <v>40</v>
      </c>
      <c r="I397" t="s">
        <v>112</v>
      </c>
      <c r="J397" t="s">
        <v>150</v>
      </c>
    </row>
    <row r="398" spans="1:10" x14ac:dyDescent="0.25">
      <c r="A398" s="28">
        <v>1007</v>
      </c>
      <c r="B398" s="2">
        <v>19925</v>
      </c>
      <c r="C398" s="1">
        <v>429</v>
      </c>
      <c r="D398" s="2" t="s">
        <v>6</v>
      </c>
      <c r="E398" s="10">
        <v>44928</v>
      </c>
      <c r="F398" s="1">
        <v>5</v>
      </c>
      <c r="G398" t="s">
        <v>11</v>
      </c>
      <c r="H398" t="s">
        <v>40</v>
      </c>
      <c r="I398" t="s">
        <v>112</v>
      </c>
      <c r="J398" t="s">
        <v>150</v>
      </c>
    </row>
    <row r="399" spans="1:10" x14ac:dyDescent="0.25">
      <c r="A399" s="28">
        <v>1007</v>
      </c>
      <c r="B399" s="2">
        <v>15438</v>
      </c>
      <c r="C399" s="1">
        <v>672</v>
      </c>
      <c r="D399" s="2" t="s">
        <v>6</v>
      </c>
      <c r="E399" s="10">
        <v>45546</v>
      </c>
      <c r="F399" s="1">
        <v>3</v>
      </c>
      <c r="G399" t="s">
        <v>11</v>
      </c>
      <c r="H399" t="s">
        <v>40</v>
      </c>
      <c r="I399" t="s">
        <v>112</v>
      </c>
      <c r="J399" t="s">
        <v>150</v>
      </c>
    </row>
    <row r="400" spans="1:10" x14ac:dyDescent="0.25">
      <c r="A400" s="28">
        <v>1007</v>
      </c>
      <c r="B400" s="2">
        <v>10490</v>
      </c>
      <c r="C400" s="1">
        <v>692</v>
      </c>
      <c r="D400" s="2" t="s">
        <v>6</v>
      </c>
      <c r="E400" s="10">
        <v>45365</v>
      </c>
      <c r="F400" s="1">
        <v>1</v>
      </c>
      <c r="G400" t="s">
        <v>11</v>
      </c>
      <c r="H400" t="s">
        <v>40</v>
      </c>
      <c r="I400" t="s">
        <v>112</v>
      </c>
      <c r="J400" t="s">
        <v>150</v>
      </c>
    </row>
    <row r="401" spans="1:10" x14ac:dyDescent="0.25">
      <c r="A401" s="28">
        <v>1007</v>
      </c>
      <c r="B401" s="2">
        <v>20844</v>
      </c>
      <c r="C401" s="1">
        <v>919</v>
      </c>
      <c r="D401" s="2" t="s">
        <v>6</v>
      </c>
      <c r="E401" s="10">
        <v>44943</v>
      </c>
      <c r="F401" s="1">
        <v>2</v>
      </c>
      <c r="G401" t="s">
        <v>11</v>
      </c>
      <c r="H401" t="s">
        <v>40</v>
      </c>
      <c r="I401" t="s">
        <v>112</v>
      </c>
      <c r="J401" t="s">
        <v>150</v>
      </c>
    </row>
    <row r="402" spans="1:10" x14ac:dyDescent="0.25">
      <c r="A402" s="28">
        <v>1007</v>
      </c>
      <c r="B402" s="2">
        <v>17171</v>
      </c>
      <c r="C402" s="1">
        <v>988</v>
      </c>
      <c r="D402" s="2" t="s">
        <v>6</v>
      </c>
      <c r="E402" s="10">
        <v>45424</v>
      </c>
      <c r="F402" s="1">
        <v>1</v>
      </c>
      <c r="G402" t="s">
        <v>11</v>
      </c>
      <c r="H402" t="s">
        <v>40</v>
      </c>
      <c r="I402" t="s">
        <v>112</v>
      </c>
      <c r="J402" t="s">
        <v>150</v>
      </c>
    </row>
    <row r="403" spans="1:10" x14ac:dyDescent="0.25">
      <c r="A403" s="28">
        <v>1007</v>
      </c>
      <c r="B403" s="2">
        <v>16183</v>
      </c>
      <c r="C403" s="1">
        <v>1294</v>
      </c>
      <c r="D403" s="2" t="s">
        <v>6</v>
      </c>
      <c r="E403" s="10">
        <v>45422</v>
      </c>
      <c r="F403" s="1">
        <v>1</v>
      </c>
      <c r="G403" t="s">
        <v>11</v>
      </c>
      <c r="H403" t="s">
        <v>40</v>
      </c>
      <c r="I403" t="s">
        <v>112</v>
      </c>
      <c r="J403" t="s">
        <v>150</v>
      </c>
    </row>
    <row r="404" spans="1:10" x14ac:dyDescent="0.25">
      <c r="A404" s="28">
        <v>1007</v>
      </c>
      <c r="B404" s="2">
        <v>14675</v>
      </c>
      <c r="C404" s="2">
        <v>1368</v>
      </c>
      <c r="D404" s="2" t="s">
        <v>4</v>
      </c>
      <c r="E404" s="10">
        <v>45213</v>
      </c>
      <c r="F404" s="1">
        <v>1</v>
      </c>
      <c r="G404" t="s">
        <v>11</v>
      </c>
      <c r="H404" t="s">
        <v>40</v>
      </c>
      <c r="I404" t="s">
        <v>112</v>
      </c>
      <c r="J404" t="s">
        <v>150</v>
      </c>
    </row>
    <row r="405" spans="1:10" x14ac:dyDescent="0.25">
      <c r="A405" s="28">
        <v>1007</v>
      </c>
      <c r="B405" s="2">
        <v>18824</v>
      </c>
      <c r="C405" s="1">
        <v>1384</v>
      </c>
      <c r="D405" s="2" t="s">
        <v>6</v>
      </c>
      <c r="E405" s="10">
        <v>45602</v>
      </c>
      <c r="F405" s="2">
        <v>1</v>
      </c>
      <c r="G405" t="s">
        <v>11</v>
      </c>
      <c r="H405" t="s">
        <v>40</v>
      </c>
      <c r="I405" t="s">
        <v>112</v>
      </c>
      <c r="J405" t="s">
        <v>150</v>
      </c>
    </row>
    <row r="406" spans="1:10" x14ac:dyDescent="0.25">
      <c r="A406" s="28">
        <v>1007</v>
      </c>
      <c r="B406" s="2">
        <v>20267</v>
      </c>
      <c r="C406" s="2">
        <v>1443</v>
      </c>
      <c r="D406" s="2" t="s">
        <v>4</v>
      </c>
      <c r="E406" s="10">
        <v>45605</v>
      </c>
      <c r="F406" s="2">
        <v>1</v>
      </c>
      <c r="G406" t="s">
        <v>11</v>
      </c>
      <c r="H406" t="s">
        <v>40</v>
      </c>
      <c r="I406" t="s">
        <v>112</v>
      </c>
      <c r="J406" t="s">
        <v>150</v>
      </c>
    </row>
    <row r="407" spans="1:10" x14ac:dyDescent="0.25">
      <c r="A407" s="28">
        <v>1007</v>
      </c>
      <c r="B407" s="2">
        <v>18620</v>
      </c>
      <c r="C407" s="1">
        <v>1449</v>
      </c>
      <c r="D407" s="2" t="s">
        <v>6</v>
      </c>
      <c r="E407" s="10">
        <v>45455</v>
      </c>
      <c r="F407" s="1">
        <v>3</v>
      </c>
      <c r="G407" t="s">
        <v>11</v>
      </c>
      <c r="H407" t="s">
        <v>40</v>
      </c>
      <c r="I407" t="s">
        <v>112</v>
      </c>
      <c r="J407" t="s">
        <v>150</v>
      </c>
    </row>
    <row r="408" spans="1:10" x14ac:dyDescent="0.25">
      <c r="A408" s="28">
        <v>1007</v>
      </c>
      <c r="B408" s="2">
        <v>18316</v>
      </c>
      <c r="C408" s="1">
        <v>1496</v>
      </c>
      <c r="D408" s="2" t="s">
        <v>6</v>
      </c>
      <c r="E408" s="12">
        <v>45031</v>
      </c>
      <c r="F408" s="1">
        <v>2</v>
      </c>
      <c r="G408" t="s">
        <v>11</v>
      </c>
      <c r="H408" t="s">
        <v>40</v>
      </c>
      <c r="I408" t="s">
        <v>112</v>
      </c>
      <c r="J408" t="s">
        <v>150</v>
      </c>
    </row>
    <row r="409" spans="1:10" x14ac:dyDescent="0.25">
      <c r="A409" s="28">
        <v>1007</v>
      </c>
      <c r="B409" s="2">
        <v>16820</v>
      </c>
      <c r="C409" s="2">
        <v>1583</v>
      </c>
      <c r="D409" s="2" t="s">
        <v>4</v>
      </c>
      <c r="E409" s="12">
        <v>45025</v>
      </c>
      <c r="F409" s="1">
        <v>1</v>
      </c>
      <c r="G409" t="s">
        <v>11</v>
      </c>
      <c r="H409" t="s">
        <v>40</v>
      </c>
      <c r="I409" t="s">
        <v>112</v>
      </c>
      <c r="J409" t="s">
        <v>150</v>
      </c>
    </row>
    <row r="410" spans="1:10" x14ac:dyDescent="0.25">
      <c r="A410" s="28">
        <v>1007</v>
      </c>
      <c r="B410" s="2">
        <v>15959</v>
      </c>
      <c r="C410" s="2">
        <v>1691</v>
      </c>
      <c r="D410" s="2" t="s">
        <v>4</v>
      </c>
      <c r="E410" s="12">
        <v>45010</v>
      </c>
      <c r="F410" s="1">
        <v>4</v>
      </c>
      <c r="G410" t="s">
        <v>11</v>
      </c>
      <c r="H410" t="s">
        <v>40</v>
      </c>
      <c r="I410" t="s">
        <v>112</v>
      </c>
      <c r="J410" t="s">
        <v>150</v>
      </c>
    </row>
    <row r="411" spans="1:10" x14ac:dyDescent="0.25">
      <c r="A411" s="28">
        <v>1007</v>
      </c>
      <c r="B411" s="2">
        <v>17753</v>
      </c>
      <c r="C411" s="2">
        <v>1904</v>
      </c>
      <c r="D411" s="2" t="s">
        <v>4</v>
      </c>
      <c r="E411" s="10">
        <v>45558</v>
      </c>
      <c r="F411" s="1">
        <v>2</v>
      </c>
      <c r="G411" t="s">
        <v>11</v>
      </c>
      <c r="H411" t="s">
        <v>40</v>
      </c>
      <c r="I411" t="s">
        <v>112</v>
      </c>
      <c r="J411" t="s">
        <v>150</v>
      </c>
    </row>
    <row r="412" spans="1:10" x14ac:dyDescent="0.25">
      <c r="A412" s="28">
        <v>1007</v>
      </c>
      <c r="B412" s="2">
        <v>21046</v>
      </c>
      <c r="C412" s="2">
        <v>2247</v>
      </c>
      <c r="D412" s="2" t="s">
        <v>4</v>
      </c>
      <c r="E412" s="10">
        <v>44982</v>
      </c>
      <c r="F412" s="1">
        <v>5</v>
      </c>
      <c r="G412" t="s">
        <v>11</v>
      </c>
      <c r="H412" t="s">
        <v>40</v>
      </c>
      <c r="I412" t="s">
        <v>112</v>
      </c>
      <c r="J412" t="s">
        <v>150</v>
      </c>
    </row>
    <row r="413" spans="1:10" x14ac:dyDescent="0.25">
      <c r="A413" s="28">
        <v>1007</v>
      </c>
      <c r="B413" s="2">
        <v>19879</v>
      </c>
      <c r="C413" s="2">
        <v>2778</v>
      </c>
      <c r="D413" s="2" t="s">
        <v>4</v>
      </c>
      <c r="E413" s="10">
        <v>45066</v>
      </c>
      <c r="F413" s="1">
        <v>3</v>
      </c>
      <c r="G413" t="s">
        <v>11</v>
      </c>
      <c r="H413" t="s">
        <v>40</v>
      </c>
      <c r="I413" t="s">
        <v>112</v>
      </c>
      <c r="J413" t="s">
        <v>150</v>
      </c>
    </row>
    <row r="414" spans="1:10" x14ac:dyDescent="0.25">
      <c r="A414" s="28">
        <v>1007</v>
      </c>
      <c r="B414" s="2">
        <v>8461</v>
      </c>
      <c r="C414" s="2">
        <v>2840</v>
      </c>
      <c r="D414" s="2" t="s">
        <v>4</v>
      </c>
      <c r="E414" s="10">
        <v>45265</v>
      </c>
      <c r="F414" s="1">
        <v>4</v>
      </c>
      <c r="G414" t="s">
        <v>11</v>
      </c>
      <c r="H414" t="s">
        <v>40</v>
      </c>
      <c r="I414" t="s">
        <v>112</v>
      </c>
      <c r="J414" t="s">
        <v>150</v>
      </c>
    </row>
    <row r="415" spans="1:10" x14ac:dyDescent="0.25">
      <c r="A415" s="28">
        <v>1007</v>
      </c>
      <c r="B415" s="2">
        <v>20445</v>
      </c>
      <c r="C415" s="2">
        <v>3007</v>
      </c>
      <c r="D415" s="2" t="s">
        <v>4</v>
      </c>
      <c r="E415" s="10">
        <v>45088</v>
      </c>
      <c r="F415" s="1">
        <v>5</v>
      </c>
      <c r="G415" t="s">
        <v>11</v>
      </c>
      <c r="H415" t="s">
        <v>40</v>
      </c>
      <c r="I415" t="s">
        <v>112</v>
      </c>
      <c r="J415" t="s">
        <v>150</v>
      </c>
    </row>
    <row r="416" spans="1:10" x14ac:dyDescent="0.25">
      <c r="A416" s="28">
        <v>1007</v>
      </c>
      <c r="B416" s="2">
        <v>25064</v>
      </c>
      <c r="C416" s="2">
        <v>3051</v>
      </c>
      <c r="D416" s="2" t="s">
        <v>4</v>
      </c>
      <c r="E416" s="10">
        <v>45485</v>
      </c>
      <c r="F416" s="1">
        <v>2</v>
      </c>
      <c r="G416" t="s">
        <v>11</v>
      </c>
      <c r="H416" t="s">
        <v>40</v>
      </c>
      <c r="I416" t="s">
        <v>112</v>
      </c>
      <c r="J416" t="s">
        <v>150</v>
      </c>
    </row>
    <row r="417" spans="1:10" x14ac:dyDescent="0.25">
      <c r="A417" s="28">
        <v>1007</v>
      </c>
      <c r="B417" s="2">
        <v>13307</v>
      </c>
      <c r="C417" s="2">
        <v>3191</v>
      </c>
      <c r="D417" s="2" t="s">
        <v>4</v>
      </c>
      <c r="E417" s="10">
        <v>45213</v>
      </c>
      <c r="F417" s="1">
        <v>3</v>
      </c>
      <c r="G417" t="s">
        <v>11</v>
      </c>
      <c r="H417" t="s">
        <v>40</v>
      </c>
      <c r="I417" t="s">
        <v>112</v>
      </c>
      <c r="J417" t="s">
        <v>150</v>
      </c>
    </row>
    <row r="418" spans="1:10" x14ac:dyDescent="0.25">
      <c r="A418" s="28">
        <v>1007</v>
      </c>
      <c r="B418" s="2">
        <v>22013</v>
      </c>
      <c r="C418" s="2">
        <v>3367</v>
      </c>
      <c r="D418" s="2" t="s">
        <v>4</v>
      </c>
      <c r="E418" s="10">
        <v>45483</v>
      </c>
      <c r="F418" s="1">
        <v>5</v>
      </c>
      <c r="G418" t="s">
        <v>11</v>
      </c>
      <c r="H418" t="s">
        <v>40</v>
      </c>
      <c r="I418" t="s">
        <v>112</v>
      </c>
      <c r="J418" t="s">
        <v>150</v>
      </c>
    </row>
    <row r="419" spans="1:10" x14ac:dyDescent="0.25">
      <c r="A419" s="28">
        <v>1007</v>
      </c>
      <c r="B419" s="2">
        <v>20518</v>
      </c>
      <c r="C419" s="2">
        <v>4389</v>
      </c>
      <c r="D419" s="2" t="s">
        <v>4</v>
      </c>
      <c r="E419" s="10">
        <v>45127</v>
      </c>
      <c r="F419" s="1">
        <v>1</v>
      </c>
      <c r="G419" t="s">
        <v>11</v>
      </c>
      <c r="H419" t="s">
        <v>40</v>
      </c>
      <c r="I419" t="s">
        <v>112</v>
      </c>
      <c r="J419" t="s">
        <v>150</v>
      </c>
    </row>
    <row r="420" spans="1:10" x14ac:dyDescent="0.25">
      <c r="A420" s="28">
        <v>1007</v>
      </c>
      <c r="B420" s="2">
        <v>14889</v>
      </c>
      <c r="C420" s="2">
        <v>4399</v>
      </c>
      <c r="D420" s="2" t="s">
        <v>4</v>
      </c>
      <c r="E420" s="10">
        <v>45394</v>
      </c>
      <c r="F420" s="1">
        <v>5</v>
      </c>
      <c r="G420" t="s">
        <v>11</v>
      </c>
      <c r="H420" t="s">
        <v>40</v>
      </c>
      <c r="I420" t="s">
        <v>112</v>
      </c>
      <c r="J420" t="s">
        <v>150</v>
      </c>
    </row>
    <row r="421" spans="1:10" x14ac:dyDescent="0.25">
      <c r="A421" s="28">
        <v>1007</v>
      </c>
      <c r="B421" s="2">
        <v>10454</v>
      </c>
      <c r="C421" s="2">
        <v>4962</v>
      </c>
      <c r="D421" s="2" t="s">
        <v>4</v>
      </c>
      <c r="E421" s="10">
        <v>45321</v>
      </c>
      <c r="F421" s="1">
        <v>4</v>
      </c>
      <c r="G421" t="s">
        <v>11</v>
      </c>
      <c r="H421" t="s">
        <v>40</v>
      </c>
      <c r="I421" t="s">
        <v>112</v>
      </c>
      <c r="J421" t="s">
        <v>150</v>
      </c>
    </row>
    <row r="422" spans="1:10" x14ac:dyDescent="0.25">
      <c r="A422" s="28">
        <v>1008</v>
      </c>
      <c r="B422" s="2">
        <v>12518</v>
      </c>
      <c r="C422" s="2">
        <v>-4631</v>
      </c>
      <c r="D422" s="2" t="s">
        <v>5</v>
      </c>
      <c r="E422" s="10">
        <v>45030</v>
      </c>
      <c r="F422" s="1">
        <v>4</v>
      </c>
      <c r="G422" t="s">
        <v>11</v>
      </c>
      <c r="H422" t="s">
        <v>38</v>
      </c>
      <c r="I422" t="s">
        <v>110</v>
      </c>
      <c r="J422" t="s">
        <v>148</v>
      </c>
    </row>
    <row r="423" spans="1:10" x14ac:dyDescent="0.25">
      <c r="A423" s="28">
        <v>1008</v>
      </c>
      <c r="B423" s="2">
        <v>9192</v>
      </c>
      <c r="C423" s="2">
        <v>-4503</v>
      </c>
      <c r="D423" s="2" t="s">
        <v>5</v>
      </c>
      <c r="E423" s="10">
        <v>44997</v>
      </c>
      <c r="F423" s="1">
        <v>4</v>
      </c>
      <c r="G423" t="s">
        <v>11</v>
      </c>
      <c r="H423" t="s">
        <v>38</v>
      </c>
      <c r="I423" t="s">
        <v>110</v>
      </c>
      <c r="J423" t="s">
        <v>148</v>
      </c>
    </row>
    <row r="424" spans="1:10" x14ac:dyDescent="0.25">
      <c r="A424" s="28">
        <v>1008</v>
      </c>
      <c r="B424" s="2">
        <v>46694</v>
      </c>
      <c r="C424" s="2">
        <v>-4423</v>
      </c>
      <c r="D424" s="2" t="s">
        <v>5</v>
      </c>
      <c r="E424" s="10">
        <v>45607</v>
      </c>
      <c r="F424" s="2">
        <v>5</v>
      </c>
      <c r="G424" t="s">
        <v>11</v>
      </c>
      <c r="H424" t="s">
        <v>38</v>
      </c>
      <c r="I424" t="s">
        <v>110</v>
      </c>
      <c r="J424" t="s">
        <v>148</v>
      </c>
    </row>
    <row r="425" spans="1:10" x14ac:dyDescent="0.25">
      <c r="A425" s="28">
        <v>1008</v>
      </c>
      <c r="B425" s="2">
        <v>14731</v>
      </c>
      <c r="C425" s="2">
        <v>-4312</v>
      </c>
      <c r="D425" s="2" t="s">
        <v>5</v>
      </c>
      <c r="E425" s="10">
        <v>45086</v>
      </c>
      <c r="F425" s="1">
        <v>5</v>
      </c>
      <c r="G425" t="s">
        <v>11</v>
      </c>
      <c r="H425" t="s">
        <v>38</v>
      </c>
      <c r="I425" t="s">
        <v>110</v>
      </c>
      <c r="J425" t="s">
        <v>148</v>
      </c>
    </row>
    <row r="426" spans="1:10" x14ac:dyDescent="0.25">
      <c r="A426" s="28">
        <v>1008</v>
      </c>
      <c r="B426" s="2">
        <v>27032</v>
      </c>
      <c r="C426" s="2">
        <v>-3933</v>
      </c>
      <c r="D426" s="2" t="s">
        <v>5</v>
      </c>
      <c r="E426" s="10">
        <v>45363</v>
      </c>
      <c r="F426" s="1">
        <v>2</v>
      </c>
      <c r="G426" t="s">
        <v>11</v>
      </c>
      <c r="H426" t="s">
        <v>38</v>
      </c>
      <c r="I426" t="s">
        <v>110</v>
      </c>
      <c r="J426" t="s">
        <v>148</v>
      </c>
    </row>
    <row r="427" spans="1:10" x14ac:dyDescent="0.25">
      <c r="A427" s="28">
        <v>1008</v>
      </c>
      <c r="B427" s="2">
        <v>32945</v>
      </c>
      <c r="C427" s="2">
        <v>-3280</v>
      </c>
      <c r="D427" s="2" t="s">
        <v>5</v>
      </c>
      <c r="E427" s="10">
        <v>45450</v>
      </c>
      <c r="F427" s="1">
        <v>5</v>
      </c>
      <c r="G427" t="s">
        <v>11</v>
      </c>
      <c r="H427" t="s">
        <v>38</v>
      </c>
      <c r="I427" t="s">
        <v>110</v>
      </c>
      <c r="J427" t="s">
        <v>148</v>
      </c>
    </row>
    <row r="428" spans="1:10" x14ac:dyDescent="0.25">
      <c r="A428" s="28">
        <v>1008</v>
      </c>
      <c r="B428" s="2">
        <v>18486</v>
      </c>
      <c r="C428" s="2">
        <v>-3082</v>
      </c>
      <c r="D428" s="2" t="s">
        <v>5</v>
      </c>
      <c r="E428" s="10">
        <v>45116</v>
      </c>
      <c r="F428" s="1">
        <v>5</v>
      </c>
      <c r="G428" t="s">
        <v>11</v>
      </c>
      <c r="H428" t="s">
        <v>38</v>
      </c>
      <c r="I428" t="s">
        <v>110</v>
      </c>
      <c r="J428" t="s">
        <v>148</v>
      </c>
    </row>
    <row r="429" spans="1:10" x14ac:dyDescent="0.25">
      <c r="A429" s="28">
        <v>1008</v>
      </c>
      <c r="B429" s="2">
        <v>12955</v>
      </c>
      <c r="C429" s="2">
        <v>-2851</v>
      </c>
      <c r="D429" s="2" t="s">
        <v>5</v>
      </c>
      <c r="E429" s="10">
        <v>45026</v>
      </c>
      <c r="F429" s="1">
        <v>1</v>
      </c>
      <c r="G429" t="s">
        <v>11</v>
      </c>
      <c r="H429" t="s">
        <v>38</v>
      </c>
      <c r="I429" t="s">
        <v>110</v>
      </c>
      <c r="J429" t="s">
        <v>148</v>
      </c>
    </row>
    <row r="430" spans="1:10" x14ac:dyDescent="0.25">
      <c r="A430" s="28">
        <v>1008</v>
      </c>
      <c r="B430" s="2">
        <v>10837</v>
      </c>
      <c r="C430" s="2">
        <v>-1321</v>
      </c>
      <c r="D430" s="2" t="s">
        <v>5</v>
      </c>
      <c r="E430" s="10">
        <v>44962</v>
      </c>
      <c r="F430" s="1">
        <v>3</v>
      </c>
      <c r="G430" t="s">
        <v>11</v>
      </c>
      <c r="H430" t="s">
        <v>38</v>
      </c>
      <c r="I430" t="s">
        <v>110</v>
      </c>
      <c r="J430" t="s">
        <v>148</v>
      </c>
    </row>
    <row r="431" spans="1:10" x14ac:dyDescent="0.25">
      <c r="A431" s="28">
        <v>1008</v>
      </c>
      <c r="B431" s="2">
        <v>39134</v>
      </c>
      <c r="C431" s="2">
        <v>-991</v>
      </c>
      <c r="D431" s="2" t="s">
        <v>5</v>
      </c>
      <c r="E431" s="10">
        <v>45545</v>
      </c>
      <c r="F431" s="1">
        <v>2</v>
      </c>
      <c r="G431" t="s">
        <v>11</v>
      </c>
      <c r="H431" t="s">
        <v>38</v>
      </c>
      <c r="I431" t="s">
        <v>110</v>
      </c>
      <c r="J431" t="s">
        <v>148</v>
      </c>
    </row>
    <row r="432" spans="1:10" x14ac:dyDescent="0.25">
      <c r="A432" s="28">
        <v>1008</v>
      </c>
      <c r="B432" s="2">
        <v>25454</v>
      </c>
      <c r="C432" s="2">
        <v>-899</v>
      </c>
      <c r="D432" s="2" t="s">
        <v>5</v>
      </c>
      <c r="E432" s="10">
        <v>45242</v>
      </c>
      <c r="F432" s="1">
        <v>2</v>
      </c>
      <c r="G432" t="s">
        <v>11</v>
      </c>
      <c r="H432" t="s">
        <v>38</v>
      </c>
      <c r="I432" t="s">
        <v>110</v>
      </c>
      <c r="J432" t="s">
        <v>148</v>
      </c>
    </row>
    <row r="433" spans="1:10" x14ac:dyDescent="0.25">
      <c r="A433" s="28">
        <v>1008</v>
      </c>
      <c r="B433" s="2">
        <v>11649</v>
      </c>
      <c r="C433" s="2">
        <v>-869</v>
      </c>
      <c r="D433" s="2" t="s">
        <v>5</v>
      </c>
      <c r="E433" s="10">
        <v>45048</v>
      </c>
      <c r="F433" s="1">
        <v>5</v>
      </c>
      <c r="G433" t="s">
        <v>11</v>
      </c>
      <c r="H433" t="s">
        <v>38</v>
      </c>
      <c r="I433" t="s">
        <v>110</v>
      </c>
      <c r="J433" t="s">
        <v>148</v>
      </c>
    </row>
    <row r="434" spans="1:10" x14ac:dyDescent="0.25">
      <c r="A434" s="28">
        <v>1008</v>
      </c>
      <c r="B434" s="2">
        <v>24966</v>
      </c>
      <c r="C434" s="1">
        <v>-488</v>
      </c>
      <c r="D434" s="2" t="s">
        <v>6</v>
      </c>
      <c r="E434" s="10">
        <v>45280</v>
      </c>
      <c r="F434" s="1">
        <v>4</v>
      </c>
      <c r="G434" t="s">
        <v>11</v>
      </c>
      <c r="H434" t="s">
        <v>38</v>
      </c>
      <c r="I434" t="s">
        <v>110</v>
      </c>
      <c r="J434" t="s">
        <v>148</v>
      </c>
    </row>
    <row r="435" spans="1:10" x14ac:dyDescent="0.25">
      <c r="A435" s="28">
        <v>1008</v>
      </c>
      <c r="B435" s="2">
        <v>26537</v>
      </c>
      <c r="C435" s="1">
        <v>-460</v>
      </c>
      <c r="D435" s="2" t="s">
        <v>6</v>
      </c>
      <c r="E435" s="10">
        <v>45385</v>
      </c>
      <c r="F435" s="1">
        <v>1</v>
      </c>
      <c r="G435" t="s">
        <v>11</v>
      </c>
      <c r="H435" t="s">
        <v>38</v>
      </c>
      <c r="I435" t="s">
        <v>110</v>
      </c>
      <c r="J435" t="s">
        <v>148</v>
      </c>
    </row>
    <row r="436" spans="1:10" x14ac:dyDescent="0.25">
      <c r="A436" s="28">
        <v>1008</v>
      </c>
      <c r="B436" s="2">
        <v>24817</v>
      </c>
      <c r="C436" s="1">
        <v>-374</v>
      </c>
      <c r="D436" s="2" t="s">
        <v>6</v>
      </c>
      <c r="E436" s="10">
        <v>45189</v>
      </c>
      <c r="F436" s="1">
        <v>2</v>
      </c>
      <c r="G436" t="s">
        <v>11</v>
      </c>
      <c r="H436" t="s">
        <v>38</v>
      </c>
      <c r="I436" t="s">
        <v>110</v>
      </c>
      <c r="J436" t="s">
        <v>148</v>
      </c>
    </row>
    <row r="437" spans="1:10" x14ac:dyDescent="0.25">
      <c r="A437" s="28">
        <v>1008</v>
      </c>
      <c r="B437" s="2">
        <v>25191</v>
      </c>
      <c r="C437" s="2">
        <v>-287</v>
      </c>
      <c r="D437" s="2" t="s">
        <v>5</v>
      </c>
      <c r="E437" s="10">
        <v>45187</v>
      </c>
      <c r="F437" s="1">
        <v>2</v>
      </c>
      <c r="G437" t="s">
        <v>11</v>
      </c>
      <c r="H437" t="s">
        <v>38</v>
      </c>
      <c r="I437" t="s">
        <v>110</v>
      </c>
      <c r="J437" t="s">
        <v>148</v>
      </c>
    </row>
    <row r="438" spans="1:10" x14ac:dyDescent="0.25">
      <c r="A438" s="28">
        <v>1008</v>
      </c>
      <c r="B438" s="2">
        <v>46303</v>
      </c>
      <c r="C438" s="2">
        <v>-251</v>
      </c>
      <c r="D438" s="2" t="s">
        <v>6</v>
      </c>
      <c r="E438" s="10">
        <v>45635</v>
      </c>
      <c r="F438" s="2">
        <v>1</v>
      </c>
      <c r="G438" t="s">
        <v>11</v>
      </c>
      <c r="H438" t="s">
        <v>38</v>
      </c>
      <c r="I438" t="s">
        <v>110</v>
      </c>
      <c r="J438" t="s">
        <v>148</v>
      </c>
    </row>
    <row r="439" spans="1:10" x14ac:dyDescent="0.25">
      <c r="A439" s="28">
        <v>1008</v>
      </c>
      <c r="B439" s="2">
        <v>26382</v>
      </c>
      <c r="C439" s="1">
        <v>-155</v>
      </c>
      <c r="D439" s="2" t="s">
        <v>6</v>
      </c>
      <c r="E439" s="10">
        <v>45391</v>
      </c>
      <c r="F439" s="1">
        <v>2</v>
      </c>
      <c r="G439" t="s">
        <v>11</v>
      </c>
      <c r="H439" t="s">
        <v>38</v>
      </c>
      <c r="I439" t="s">
        <v>110</v>
      </c>
      <c r="J439" t="s">
        <v>148</v>
      </c>
    </row>
    <row r="440" spans="1:10" x14ac:dyDescent="0.25">
      <c r="A440" s="28">
        <v>1008</v>
      </c>
      <c r="B440" s="2">
        <v>46554</v>
      </c>
      <c r="C440" s="2">
        <v>-140</v>
      </c>
      <c r="D440" s="2" t="s">
        <v>5</v>
      </c>
      <c r="E440" s="10">
        <v>45607</v>
      </c>
      <c r="F440" s="2">
        <v>3</v>
      </c>
      <c r="G440" t="s">
        <v>11</v>
      </c>
      <c r="H440" t="s">
        <v>38</v>
      </c>
      <c r="I440" t="s">
        <v>110</v>
      </c>
      <c r="J440" t="s">
        <v>148</v>
      </c>
    </row>
    <row r="441" spans="1:10" x14ac:dyDescent="0.25">
      <c r="A441" s="28">
        <v>1008</v>
      </c>
      <c r="B441" s="2">
        <v>43137</v>
      </c>
      <c r="C441" s="2">
        <v>-71</v>
      </c>
      <c r="D441" s="2" t="s">
        <v>5</v>
      </c>
      <c r="E441" s="10">
        <v>45566</v>
      </c>
      <c r="F441" s="2">
        <v>4</v>
      </c>
      <c r="G441" t="s">
        <v>11</v>
      </c>
      <c r="H441" t="s">
        <v>38</v>
      </c>
      <c r="I441" t="s">
        <v>110</v>
      </c>
      <c r="J441" t="s">
        <v>148</v>
      </c>
    </row>
    <row r="442" spans="1:10" x14ac:dyDescent="0.25">
      <c r="A442" s="28">
        <v>1008</v>
      </c>
      <c r="B442" s="2">
        <v>46233</v>
      </c>
      <c r="C442" s="2">
        <v>-70</v>
      </c>
      <c r="D442" s="2" t="s">
        <v>6</v>
      </c>
      <c r="E442" s="10">
        <v>45643</v>
      </c>
      <c r="F442" s="2">
        <v>5</v>
      </c>
      <c r="G442" t="s">
        <v>11</v>
      </c>
      <c r="H442" t="s">
        <v>38</v>
      </c>
      <c r="I442" t="s">
        <v>110</v>
      </c>
      <c r="J442" t="s">
        <v>148</v>
      </c>
    </row>
    <row r="443" spans="1:10" x14ac:dyDescent="0.25">
      <c r="A443" s="28">
        <v>1008</v>
      </c>
      <c r="B443" s="2">
        <v>26997</v>
      </c>
      <c r="C443" s="2">
        <v>-35</v>
      </c>
      <c r="D443" s="2" t="s">
        <v>5</v>
      </c>
      <c r="E443" s="10">
        <v>45379</v>
      </c>
      <c r="F443" s="1">
        <v>4</v>
      </c>
      <c r="G443" t="s">
        <v>11</v>
      </c>
      <c r="H443" t="s">
        <v>38</v>
      </c>
      <c r="I443" t="s">
        <v>110</v>
      </c>
      <c r="J443" t="s">
        <v>148</v>
      </c>
    </row>
    <row r="444" spans="1:10" x14ac:dyDescent="0.25">
      <c r="A444" s="28">
        <v>1008</v>
      </c>
      <c r="B444" s="2">
        <v>9329</v>
      </c>
      <c r="C444" s="1">
        <v>137</v>
      </c>
      <c r="D444" s="2" t="s">
        <v>6</v>
      </c>
      <c r="E444" s="10">
        <v>45011</v>
      </c>
      <c r="F444" s="1">
        <v>1</v>
      </c>
      <c r="G444" t="s">
        <v>11</v>
      </c>
      <c r="H444" t="s">
        <v>38</v>
      </c>
      <c r="I444" t="s">
        <v>110</v>
      </c>
      <c r="J444" t="s">
        <v>148</v>
      </c>
    </row>
    <row r="445" spans="1:10" x14ac:dyDescent="0.25">
      <c r="A445" s="28">
        <v>1008</v>
      </c>
      <c r="B445" s="2">
        <v>10995</v>
      </c>
      <c r="C445" s="1">
        <v>158</v>
      </c>
      <c r="D445" s="2" t="s">
        <v>6</v>
      </c>
      <c r="E445" s="10">
        <v>44969</v>
      </c>
      <c r="F445" s="1">
        <v>1</v>
      </c>
      <c r="G445" t="s">
        <v>11</v>
      </c>
      <c r="H445" t="s">
        <v>38</v>
      </c>
      <c r="I445" t="s">
        <v>110</v>
      </c>
      <c r="J445" t="s">
        <v>148</v>
      </c>
    </row>
    <row r="446" spans="1:10" x14ac:dyDescent="0.25">
      <c r="A446" s="28">
        <v>1008</v>
      </c>
      <c r="B446" s="2">
        <v>39058</v>
      </c>
      <c r="C446" s="2">
        <v>160</v>
      </c>
      <c r="D446" s="2" t="s">
        <v>4</v>
      </c>
      <c r="E446" s="10">
        <v>45466</v>
      </c>
      <c r="F446" s="1">
        <v>3</v>
      </c>
      <c r="G446" t="s">
        <v>11</v>
      </c>
      <c r="H446" t="s">
        <v>38</v>
      </c>
      <c r="I446" t="s">
        <v>110</v>
      </c>
      <c r="J446" t="s">
        <v>148</v>
      </c>
    </row>
    <row r="447" spans="1:10" x14ac:dyDescent="0.25">
      <c r="A447" s="28">
        <v>1008</v>
      </c>
      <c r="B447" s="2">
        <v>20234</v>
      </c>
      <c r="C447" s="1">
        <v>182</v>
      </c>
      <c r="D447" s="2" t="s">
        <v>6</v>
      </c>
      <c r="E447" s="10">
        <v>45105</v>
      </c>
      <c r="F447" s="1">
        <v>3</v>
      </c>
      <c r="G447" t="s">
        <v>11</v>
      </c>
      <c r="H447" t="s">
        <v>38</v>
      </c>
      <c r="I447" t="s">
        <v>110</v>
      </c>
      <c r="J447" t="s">
        <v>148</v>
      </c>
    </row>
    <row r="448" spans="1:10" x14ac:dyDescent="0.25">
      <c r="A448" s="28">
        <v>1008</v>
      </c>
      <c r="B448" s="2">
        <v>38898</v>
      </c>
      <c r="C448" s="1">
        <v>329</v>
      </c>
      <c r="D448" s="2" t="s">
        <v>6</v>
      </c>
      <c r="E448" s="10">
        <v>45462</v>
      </c>
      <c r="F448" s="1">
        <v>3</v>
      </c>
      <c r="G448" t="s">
        <v>11</v>
      </c>
      <c r="H448" t="s">
        <v>38</v>
      </c>
      <c r="I448" t="s">
        <v>110</v>
      </c>
      <c r="J448" t="s">
        <v>148</v>
      </c>
    </row>
    <row r="449" spans="1:10" x14ac:dyDescent="0.25">
      <c r="A449" s="28">
        <v>1008</v>
      </c>
      <c r="B449" s="2">
        <v>25171</v>
      </c>
      <c r="C449" s="2">
        <v>354</v>
      </c>
      <c r="D449" s="2" t="s">
        <v>4</v>
      </c>
      <c r="E449" s="10">
        <v>45209</v>
      </c>
      <c r="F449" s="1">
        <v>4</v>
      </c>
      <c r="G449" t="s">
        <v>11</v>
      </c>
      <c r="H449" t="s">
        <v>38</v>
      </c>
      <c r="I449" t="s">
        <v>110</v>
      </c>
      <c r="J449" t="s">
        <v>148</v>
      </c>
    </row>
    <row r="450" spans="1:10" x14ac:dyDescent="0.25">
      <c r="A450" s="28">
        <v>1008</v>
      </c>
      <c r="B450" s="2">
        <v>51117</v>
      </c>
      <c r="C450" s="2">
        <v>365</v>
      </c>
      <c r="D450" s="2" t="s">
        <v>4</v>
      </c>
      <c r="E450" s="10">
        <v>45606</v>
      </c>
      <c r="F450" s="2">
        <v>3</v>
      </c>
      <c r="G450" t="s">
        <v>11</v>
      </c>
      <c r="H450" t="s">
        <v>38</v>
      </c>
      <c r="I450" t="s">
        <v>110</v>
      </c>
      <c r="J450" t="s">
        <v>148</v>
      </c>
    </row>
    <row r="451" spans="1:10" x14ac:dyDescent="0.25">
      <c r="A451" s="28">
        <v>1008</v>
      </c>
      <c r="B451" s="2">
        <v>11418</v>
      </c>
      <c r="C451" s="1">
        <v>423</v>
      </c>
      <c r="D451" s="2" t="s">
        <v>6</v>
      </c>
      <c r="E451" s="10">
        <v>44981</v>
      </c>
      <c r="F451" s="1">
        <v>1</v>
      </c>
      <c r="G451" t="s">
        <v>11</v>
      </c>
      <c r="H451" t="s">
        <v>38</v>
      </c>
      <c r="I451" t="s">
        <v>110</v>
      </c>
      <c r="J451" t="s">
        <v>148</v>
      </c>
    </row>
    <row r="452" spans="1:10" x14ac:dyDescent="0.25">
      <c r="A452" s="28">
        <v>1008</v>
      </c>
      <c r="B452" s="2">
        <v>25478</v>
      </c>
      <c r="C452" s="1">
        <v>519</v>
      </c>
      <c r="D452" s="2" t="s">
        <v>6</v>
      </c>
      <c r="E452" s="10">
        <v>45169</v>
      </c>
      <c r="F452" s="1">
        <v>5</v>
      </c>
      <c r="G452" t="s">
        <v>11</v>
      </c>
      <c r="H452" t="s">
        <v>38</v>
      </c>
      <c r="I452" t="s">
        <v>110</v>
      </c>
      <c r="J452" t="s">
        <v>148</v>
      </c>
    </row>
    <row r="453" spans="1:10" x14ac:dyDescent="0.25">
      <c r="A453" s="28">
        <v>1008</v>
      </c>
      <c r="B453" s="2">
        <v>26353</v>
      </c>
      <c r="C453" s="1">
        <v>529</v>
      </c>
      <c r="D453" s="2" t="s">
        <v>6</v>
      </c>
      <c r="E453" s="10">
        <v>45226</v>
      </c>
      <c r="F453" s="1">
        <v>2</v>
      </c>
      <c r="G453" t="s">
        <v>11</v>
      </c>
      <c r="H453" t="s">
        <v>38</v>
      </c>
      <c r="I453" t="s">
        <v>110</v>
      </c>
      <c r="J453" t="s">
        <v>148</v>
      </c>
    </row>
    <row r="454" spans="1:10" x14ac:dyDescent="0.25">
      <c r="A454" s="28">
        <v>1008</v>
      </c>
      <c r="B454" s="2">
        <v>36225</v>
      </c>
      <c r="C454" s="1">
        <v>647</v>
      </c>
      <c r="D454" s="2" t="s">
        <v>6</v>
      </c>
      <c r="E454" s="10">
        <v>45436</v>
      </c>
      <c r="F454" s="1">
        <v>5</v>
      </c>
      <c r="G454" t="s">
        <v>11</v>
      </c>
      <c r="H454" t="s">
        <v>38</v>
      </c>
      <c r="I454" t="s">
        <v>110</v>
      </c>
      <c r="J454" t="s">
        <v>148</v>
      </c>
    </row>
    <row r="455" spans="1:10" x14ac:dyDescent="0.25">
      <c r="A455" s="28">
        <v>1008</v>
      </c>
      <c r="B455" s="2">
        <v>25824</v>
      </c>
      <c r="C455" s="2">
        <v>653</v>
      </c>
      <c r="D455" s="2" t="s">
        <v>4</v>
      </c>
      <c r="E455" s="10">
        <v>45214</v>
      </c>
      <c r="F455" s="1">
        <v>4</v>
      </c>
      <c r="G455" t="s">
        <v>11</v>
      </c>
      <c r="H455" t="s">
        <v>38</v>
      </c>
      <c r="I455" t="s">
        <v>110</v>
      </c>
      <c r="J455" t="s">
        <v>148</v>
      </c>
    </row>
    <row r="456" spans="1:10" x14ac:dyDescent="0.25">
      <c r="A456" s="28">
        <v>1008</v>
      </c>
      <c r="B456" s="2">
        <v>10162</v>
      </c>
      <c r="C456" s="1">
        <v>833</v>
      </c>
      <c r="D456" s="2" t="s">
        <v>6</v>
      </c>
      <c r="E456" s="10">
        <v>45012</v>
      </c>
      <c r="F456" s="1">
        <v>2</v>
      </c>
      <c r="G456" t="s">
        <v>11</v>
      </c>
      <c r="H456" t="s">
        <v>38</v>
      </c>
      <c r="I456" t="s">
        <v>110</v>
      </c>
      <c r="J456" t="s">
        <v>148</v>
      </c>
    </row>
    <row r="457" spans="1:10" x14ac:dyDescent="0.25">
      <c r="A457" s="28">
        <v>1008</v>
      </c>
      <c r="B457" s="2">
        <v>27262</v>
      </c>
      <c r="C457" s="1">
        <v>880</v>
      </c>
      <c r="D457" s="2" t="s">
        <v>6</v>
      </c>
      <c r="E457" s="10">
        <v>45395</v>
      </c>
      <c r="F457" s="1">
        <v>1</v>
      </c>
      <c r="G457" t="s">
        <v>11</v>
      </c>
      <c r="H457" t="s">
        <v>38</v>
      </c>
      <c r="I457" t="s">
        <v>110</v>
      </c>
      <c r="J457" t="s">
        <v>148</v>
      </c>
    </row>
    <row r="458" spans="1:10" x14ac:dyDescent="0.25">
      <c r="A458" s="28">
        <v>1008</v>
      </c>
      <c r="B458" s="2">
        <v>15645</v>
      </c>
      <c r="C458" s="2">
        <v>914</v>
      </c>
      <c r="D458" s="2" t="s">
        <v>4</v>
      </c>
      <c r="E458" s="10">
        <v>45089</v>
      </c>
      <c r="F458" s="1">
        <v>5</v>
      </c>
      <c r="G458" t="s">
        <v>11</v>
      </c>
      <c r="H458" t="s">
        <v>38</v>
      </c>
      <c r="I458" t="s">
        <v>110</v>
      </c>
      <c r="J458" t="s">
        <v>148</v>
      </c>
    </row>
    <row r="459" spans="1:10" x14ac:dyDescent="0.25">
      <c r="A459" s="28">
        <v>1008</v>
      </c>
      <c r="B459" s="2">
        <v>14455</v>
      </c>
      <c r="C459" s="1">
        <v>1062</v>
      </c>
      <c r="D459" s="2" t="s">
        <v>6</v>
      </c>
      <c r="E459" s="10">
        <v>45073</v>
      </c>
      <c r="F459" s="1">
        <v>4</v>
      </c>
      <c r="G459" t="s">
        <v>11</v>
      </c>
      <c r="H459" t="s">
        <v>38</v>
      </c>
      <c r="I459" t="s">
        <v>110</v>
      </c>
      <c r="J459" t="s">
        <v>148</v>
      </c>
    </row>
    <row r="460" spans="1:10" x14ac:dyDescent="0.25">
      <c r="A460" s="28">
        <v>1008</v>
      </c>
      <c r="B460" s="2">
        <v>40125</v>
      </c>
      <c r="C460" s="1">
        <v>1067</v>
      </c>
      <c r="D460" s="2" t="s">
        <v>6</v>
      </c>
      <c r="E460" s="10">
        <v>45508</v>
      </c>
      <c r="F460" s="1">
        <v>2</v>
      </c>
      <c r="G460" t="s">
        <v>11</v>
      </c>
      <c r="H460" t="s">
        <v>38</v>
      </c>
      <c r="I460" t="s">
        <v>110</v>
      </c>
      <c r="J460" t="s">
        <v>148</v>
      </c>
    </row>
    <row r="461" spans="1:10" x14ac:dyDescent="0.25">
      <c r="A461" s="28">
        <v>1008</v>
      </c>
      <c r="B461" s="2">
        <v>12546</v>
      </c>
      <c r="C461" s="2">
        <v>1128</v>
      </c>
      <c r="D461" s="2" t="s">
        <v>4</v>
      </c>
      <c r="E461" s="10">
        <v>44986</v>
      </c>
      <c r="F461" s="1">
        <v>2</v>
      </c>
      <c r="G461" t="s">
        <v>11</v>
      </c>
      <c r="H461" t="s">
        <v>38</v>
      </c>
      <c r="I461" t="s">
        <v>110</v>
      </c>
      <c r="J461" t="s">
        <v>148</v>
      </c>
    </row>
    <row r="462" spans="1:10" x14ac:dyDescent="0.25">
      <c r="A462" s="28">
        <v>1008</v>
      </c>
      <c r="B462" s="2">
        <v>22478</v>
      </c>
      <c r="C462" s="1">
        <v>1143</v>
      </c>
      <c r="D462" s="2" t="s">
        <v>6</v>
      </c>
      <c r="E462" s="10">
        <v>45132</v>
      </c>
      <c r="F462" s="1">
        <v>4</v>
      </c>
      <c r="G462" t="s">
        <v>11</v>
      </c>
      <c r="H462" t="s">
        <v>38</v>
      </c>
      <c r="I462" t="s">
        <v>110</v>
      </c>
      <c r="J462" t="s">
        <v>148</v>
      </c>
    </row>
    <row r="463" spans="1:10" x14ac:dyDescent="0.25">
      <c r="A463" s="28">
        <v>1008</v>
      </c>
      <c r="B463" s="2">
        <v>13695</v>
      </c>
      <c r="C463" s="1">
        <v>1149</v>
      </c>
      <c r="D463" s="2" t="s">
        <v>6</v>
      </c>
      <c r="E463" s="10">
        <v>44992</v>
      </c>
      <c r="F463" s="1">
        <v>2</v>
      </c>
      <c r="G463" t="s">
        <v>11</v>
      </c>
      <c r="H463" t="s">
        <v>38</v>
      </c>
      <c r="I463" t="s">
        <v>110</v>
      </c>
      <c r="J463" t="s">
        <v>148</v>
      </c>
    </row>
    <row r="464" spans="1:10" x14ac:dyDescent="0.25">
      <c r="A464" s="28">
        <v>1008</v>
      </c>
      <c r="B464" s="2">
        <v>30965</v>
      </c>
      <c r="C464" s="1">
        <v>1208</v>
      </c>
      <c r="D464" s="2" t="s">
        <v>6</v>
      </c>
      <c r="E464" s="10">
        <v>45361</v>
      </c>
      <c r="F464" s="1">
        <v>2</v>
      </c>
      <c r="G464" t="s">
        <v>11</v>
      </c>
      <c r="H464" t="s">
        <v>38</v>
      </c>
      <c r="I464" t="s">
        <v>110</v>
      </c>
      <c r="J464" t="s">
        <v>148</v>
      </c>
    </row>
    <row r="465" spans="1:10" x14ac:dyDescent="0.25">
      <c r="A465" s="28">
        <v>1008</v>
      </c>
      <c r="B465" s="2">
        <v>21568</v>
      </c>
      <c r="C465" s="1">
        <v>1334</v>
      </c>
      <c r="D465" s="2" t="s">
        <v>6</v>
      </c>
      <c r="E465" s="10">
        <v>45108</v>
      </c>
      <c r="F465" s="1">
        <v>3</v>
      </c>
      <c r="G465" t="s">
        <v>11</v>
      </c>
      <c r="H465" t="s">
        <v>38</v>
      </c>
      <c r="I465" t="s">
        <v>110</v>
      </c>
      <c r="J465" t="s">
        <v>148</v>
      </c>
    </row>
    <row r="466" spans="1:10" x14ac:dyDescent="0.25">
      <c r="A466" s="28">
        <v>1008</v>
      </c>
      <c r="B466" s="2">
        <v>10330</v>
      </c>
      <c r="C466" s="1">
        <v>1432</v>
      </c>
      <c r="D466" s="2" t="s">
        <v>6</v>
      </c>
      <c r="E466" s="10">
        <v>44957</v>
      </c>
      <c r="F466" s="1">
        <v>5</v>
      </c>
      <c r="G466" t="s">
        <v>11</v>
      </c>
      <c r="H466" t="s">
        <v>38</v>
      </c>
      <c r="I466" t="s">
        <v>110</v>
      </c>
      <c r="J466" t="s">
        <v>148</v>
      </c>
    </row>
    <row r="467" spans="1:10" x14ac:dyDescent="0.25">
      <c r="A467" s="28">
        <v>1008</v>
      </c>
      <c r="B467" s="2">
        <v>15806</v>
      </c>
      <c r="C467" s="2">
        <v>1450</v>
      </c>
      <c r="D467" s="2" t="s">
        <v>4</v>
      </c>
      <c r="E467" s="10">
        <v>45020</v>
      </c>
      <c r="F467" s="1">
        <v>3</v>
      </c>
      <c r="G467" t="s">
        <v>11</v>
      </c>
      <c r="H467" t="s">
        <v>38</v>
      </c>
      <c r="I467" t="s">
        <v>110</v>
      </c>
      <c r="J467" t="s">
        <v>148</v>
      </c>
    </row>
    <row r="468" spans="1:10" x14ac:dyDescent="0.25">
      <c r="A468" s="28">
        <v>1008</v>
      </c>
      <c r="B468" s="2">
        <v>13393</v>
      </c>
      <c r="C468" s="2">
        <v>1744</v>
      </c>
      <c r="D468" s="2" t="s">
        <v>4</v>
      </c>
      <c r="E468" s="10">
        <v>45051</v>
      </c>
      <c r="F468" s="1">
        <v>1</v>
      </c>
      <c r="G468" t="s">
        <v>11</v>
      </c>
      <c r="H468" t="s">
        <v>38</v>
      </c>
      <c r="I468" t="s">
        <v>110</v>
      </c>
      <c r="J468" t="s">
        <v>148</v>
      </c>
    </row>
    <row r="469" spans="1:10" x14ac:dyDescent="0.25">
      <c r="A469" s="28">
        <v>1008</v>
      </c>
      <c r="B469" s="2">
        <v>12158</v>
      </c>
      <c r="C469" s="2">
        <v>1828</v>
      </c>
      <c r="D469" s="2" t="s">
        <v>4</v>
      </c>
      <c r="E469" s="10">
        <v>44958</v>
      </c>
      <c r="F469" s="1">
        <v>2</v>
      </c>
      <c r="G469" t="s">
        <v>11</v>
      </c>
      <c r="H469" t="s">
        <v>38</v>
      </c>
      <c r="I469" t="s">
        <v>110</v>
      </c>
      <c r="J469" t="s">
        <v>148</v>
      </c>
    </row>
    <row r="470" spans="1:10" x14ac:dyDescent="0.25">
      <c r="A470" s="28">
        <v>1008</v>
      </c>
      <c r="B470" s="2">
        <v>38569</v>
      </c>
      <c r="C470" s="2">
        <v>2424</v>
      </c>
      <c r="D470" s="2" t="s">
        <v>4</v>
      </c>
      <c r="E470" s="10">
        <v>45457</v>
      </c>
      <c r="F470" s="1">
        <v>4</v>
      </c>
      <c r="G470" t="s">
        <v>11</v>
      </c>
      <c r="H470" t="s">
        <v>38</v>
      </c>
      <c r="I470" t="s">
        <v>110</v>
      </c>
      <c r="J470" t="s">
        <v>148</v>
      </c>
    </row>
    <row r="471" spans="1:10" x14ac:dyDescent="0.25">
      <c r="A471" s="28">
        <v>1008</v>
      </c>
      <c r="B471" s="2">
        <v>24959</v>
      </c>
      <c r="C471" s="2">
        <v>2481</v>
      </c>
      <c r="D471" s="2" t="s">
        <v>4</v>
      </c>
      <c r="E471" s="10">
        <v>45164</v>
      </c>
      <c r="F471" s="1">
        <v>4</v>
      </c>
      <c r="G471" t="s">
        <v>11</v>
      </c>
      <c r="H471" t="s">
        <v>38</v>
      </c>
      <c r="I471" t="s">
        <v>110</v>
      </c>
      <c r="J471" t="s">
        <v>148</v>
      </c>
    </row>
    <row r="472" spans="1:10" x14ac:dyDescent="0.25">
      <c r="A472" s="28">
        <v>1008</v>
      </c>
      <c r="B472" s="2">
        <v>21335</v>
      </c>
      <c r="C472" s="2">
        <v>2849</v>
      </c>
      <c r="D472" s="2" t="s">
        <v>4</v>
      </c>
      <c r="E472" s="10">
        <v>45123</v>
      </c>
      <c r="F472" s="1">
        <v>2</v>
      </c>
      <c r="G472" t="s">
        <v>11</v>
      </c>
      <c r="H472" t="s">
        <v>38</v>
      </c>
      <c r="I472" t="s">
        <v>110</v>
      </c>
      <c r="J472" t="s">
        <v>148</v>
      </c>
    </row>
    <row r="473" spans="1:10" x14ac:dyDescent="0.25">
      <c r="A473" s="28">
        <v>1008</v>
      </c>
      <c r="B473" s="2">
        <v>36145</v>
      </c>
      <c r="C473" s="2">
        <v>3200</v>
      </c>
      <c r="D473" s="2" t="s">
        <v>4</v>
      </c>
      <c r="E473" s="10">
        <v>45454</v>
      </c>
      <c r="F473" s="1">
        <v>4</v>
      </c>
      <c r="G473" t="s">
        <v>11</v>
      </c>
      <c r="H473" t="s">
        <v>38</v>
      </c>
      <c r="I473" t="s">
        <v>110</v>
      </c>
      <c r="J473" t="s">
        <v>148</v>
      </c>
    </row>
    <row r="474" spans="1:10" x14ac:dyDescent="0.25">
      <c r="A474" s="28">
        <v>1008</v>
      </c>
      <c r="B474" s="2">
        <v>30688</v>
      </c>
      <c r="C474" s="2">
        <v>3426</v>
      </c>
      <c r="D474" s="2" t="s">
        <v>4</v>
      </c>
      <c r="E474" s="10">
        <v>45400</v>
      </c>
      <c r="F474" s="1">
        <v>4</v>
      </c>
      <c r="G474" t="s">
        <v>11</v>
      </c>
      <c r="H474" t="s">
        <v>38</v>
      </c>
      <c r="I474" t="s">
        <v>110</v>
      </c>
      <c r="J474" t="s">
        <v>148</v>
      </c>
    </row>
    <row r="475" spans="1:10" x14ac:dyDescent="0.25">
      <c r="A475" s="28">
        <v>1008</v>
      </c>
      <c r="B475" s="2">
        <v>50752</v>
      </c>
      <c r="C475" s="2">
        <v>3583</v>
      </c>
      <c r="D475" s="2" t="s">
        <v>4</v>
      </c>
      <c r="E475" s="10">
        <v>45598</v>
      </c>
      <c r="F475" s="2">
        <v>2</v>
      </c>
      <c r="G475" t="s">
        <v>11</v>
      </c>
      <c r="H475" t="s">
        <v>38</v>
      </c>
      <c r="I475" t="s">
        <v>110</v>
      </c>
      <c r="J475" t="s">
        <v>148</v>
      </c>
    </row>
    <row r="476" spans="1:10" x14ac:dyDescent="0.25">
      <c r="A476" s="28">
        <v>1008</v>
      </c>
      <c r="B476" s="2">
        <v>47169</v>
      </c>
      <c r="C476" s="2">
        <v>4032</v>
      </c>
      <c r="D476" s="2" t="s">
        <v>4</v>
      </c>
      <c r="E476" s="10">
        <v>45571</v>
      </c>
      <c r="F476" s="2">
        <v>3</v>
      </c>
      <c r="G476" t="s">
        <v>11</v>
      </c>
      <c r="H476" t="s">
        <v>38</v>
      </c>
      <c r="I476" t="s">
        <v>110</v>
      </c>
      <c r="J476" t="s">
        <v>148</v>
      </c>
    </row>
    <row r="477" spans="1:10" x14ac:dyDescent="0.25">
      <c r="A477" s="28">
        <v>1008</v>
      </c>
      <c r="B477" s="2">
        <v>43208</v>
      </c>
      <c r="C477" s="2">
        <v>4074</v>
      </c>
      <c r="D477" s="2" t="s">
        <v>4</v>
      </c>
      <c r="E477" s="10">
        <v>45549</v>
      </c>
      <c r="F477" s="1">
        <v>1</v>
      </c>
      <c r="G477" t="s">
        <v>11</v>
      </c>
      <c r="H477" t="s">
        <v>38</v>
      </c>
      <c r="I477" t="s">
        <v>110</v>
      </c>
      <c r="J477" t="s">
        <v>148</v>
      </c>
    </row>
    <row r="478" spans="1:10" x14ac:dyDescent="0.25">
      <c r="A478" s="28">
        <v>1008</v>
      </c>
      <c r="B478" s="2">
        <v>17149</v>
      </c>
      <c r="C478" s="2">
        <v>4194</v>
      </c>
      <c r="D478" s="2" t="s">
        <v>4</v>
      </c>
      <c r="E478" s="10">
        <v>45028</v>
      </c>
      <c r="F478" s="1">
        <v>3</v>
      </c>
      <c r="G478" t="s">
        <v>11</v>
      </c>
      <c r="H478" t="s">
        <v>38</v>
      </c>
      <c r="I478" t="s">
        <v>110</v>
      </c>
      <c r="J478" t="s">
        <v>148</v>
      </c>
    </row>
    <row r="479" spans="1:10" x14ac:dyDescent="0.25">
      <c r="A479" s="28">
        <v>1008</v>
      </c>
      <c r="B479" s="2">
        <v>14356</v>
      </c>
      <c r="C479" s="2">
        <v>4194</v>
      </c>
      <c r="D479" s="2" t="s">
        <v>4</v>
      </c>
      <c r="E479" s="10">
        <v>45017</v>
      </c>
      <c r="F479" s="1">
        <v>4</v>
      </c>
      <c r="G479" t="s">
        <v>11</v>
      </c>
      <c r="H479" t="s">
        <v>38</v>
      </c>
      <c r="I479" t="s">
        <v>110</v>
      </c>
      <c r="J479" t="s">
        <v>148</v>
      </c>
    </row>
    <row r="480" spans="1:10" x14ac:dyDescent="0.25">
      <c r="A480" s="28">
        <v>1008</v>
      </c>
      <c r="B480" s="2">
        <v>20052</v>
      </c>
      <c r="C480" s="2">
        <v>4407</v>
      </c>
      <c r="D480" s="2" t="s">
        <v>4</v>
      </c>
      <c r="E480" s="10">
        <v>45089</v>
      </c>
      <c r="F480" s="1">
        <v>3</v>
      </c>
      <c r="G480" t="s">
        <v>11</v>
      </c>
      <c r="H480" t="s">
        <v>38</v>
      </c>
      <c r="I480" t="s">
        <v>110</v>
      </c>
      <c r="J480" t="s">
        <v>148</v>
      </c>
    </row>
    <row r="481" spans="1:10" x14ac:dyDescent="0.25">
      <c r="A481" s="28">
        <v>1008</v>
      </c>
      <c r="B481" s="2">
        <v>19043</v>
      </c>
      <c r="C481" s="2">
        <v>4588</v>
      </c>
      <c r="D481" s="2" t="s">
        <v>4</v>
      </c>
      <c r="E481" s="10">
        <v>45081</v>
      </c>
      <c r="F481" s="1">
        <v>2</v>
      </c>
      <c r="G481" t="s">
        <v>11</v>
      </c>
      <c r="H481" t="s">
        <v>38</v>
      </c>
      <c r="I481" t="s">
        <v>110</v>
      </c>
      <c r="J481" t="s">
        <v>148</v>
      </c>
    </row>
    <row r="482" spans="1:10" x14ac:dyDescent="0.25">
      <c r="A482" s="28">
        <v>1008</v>
      </c>
      <c r="B482" s="2">
        <v>29757</v>
      </c>
      <c r="C482" s="2">
        <v>4791</v>
      </c>
      <c r="D482" s="2" t="s">
        <v>4</v>
      </c>
      <c r="E482" s="10">
        <v>45289</v>
      </c>
      <c r="F482" s="1">
        <v>3</v>
      </c>
      <c r="G482" t="s">
        <v>11</v>
      </c>
      <c r="H482" t="s">
        <v>38</v>
      </c>
      <c r="I482" t="s">
        <v>110</v>
      </c>
      <c r="J482" t="s">
        <v>148</v>
      </c>
    </row>
    <row r="483" spans="1:10" x14ac:dyDescent="0.25">
      <c r="A483" s="28">
        <v>1008</v>
      </c>
      <c r="B483" s="2">
        <v>35578</v>
      </c>
      <c r="C483" s="2">
        <v>4890</v>
      </c>
      <c r="D483" s="2" t="s">
        <v>4</v>
      </c>
      <c r="E483" s="10">
        <v>45416</v>
      </c>
      <c r="F483" s="1">
        <v>3</v>
      </c>
      <c r="G483" t="s">
        <v>11</v>
      </c>
      <c r="H483" t="s">
        <v>38</v>
      </c>
      <c r="I483" t="s">
        <v>110</v>
      </c>
      <c r="J483" t="s">
        <v>148</v>
      </c>
    </row>
    <row r="484" spans="1:10" x14ac:dyDescent="0.25">
      <c r="A484" s="28">
        <v>1009</v>
      </c>
      <c r="B484" s="2">
        <v>17050</v>
      </c>
      <c r="C484" s="2">
        <v>-4848</v>
      </c>
      <c r="D484" s="2" t="s">
        <v>5</v>
      </c>
      <c r="E484" s="10">
        <v>45459</v>
      </c>
      <c r="F484" s="1">
        <v>1</v>
      </c>
      <c r="G484" t="s">
        <v>12</v>
      </c>
      <c r="H484" t="s">
        <v>38</v>
      </c>
      <c r="I484" t="s">
        <v>110</v>
      </c>
      <c r="J484" t="s">
        <v>145</v>
      </c>
    </row>
    <row r="485" spans="1:10" x14ac:dyDescent="0.25">
      <c r="A485" s="28">
        <v>1009</v>
      </c>
      <c r="B485" s="2">
        <v>17489</v>
      </c>
      <c r="C485" s="2">
        <v>-4193</v>
      </c>
      <c r="D485" s="2" t="s">
        <v>5</v>
      </c>
      <c r="E485" s="10">
        <v>45299</v>
      </c>
      <c r="F485" s="1">
        <v>5</v>
      </c>
      <c r="G485" t="s">
        <v>12</v>
      </c>
      <c r="H485" t="s">
        <v>38</v>
      </c>
      <c r="I485" t="s">
        <v>110</v>
      </c>
      <c r="J485" t="s">
        <v>145</v>
      </c>
    </row>
    <row r="486" spans="1:10" x14ac:dyDescent="0.25">
      <c r="A486" s="28">
        <v>1009</v>
      </c>
      <c r="B486" s="2">
        <v>11487</v>
      </c>
      <c r="C486" s="2">
        <v>-3695</v>
      </c>
      <c r="D486" s="2" t="s">
        <v>5</v>
      </c>
      <c r="E486" s="10">
        <v>45537</v>
      </c>
      <c r="F486" s="1">
        <v>3</v>
      </c>
      <c r="G486" t="s">
        <v>12</v>
      </c>
      <c r="H486" t="s">
        <v>38</v>
      </c>
      <c r="I486" t="s">
        <v>110</v>
      </c>
      <c r="J486" t="s">
        <v>145</v>
      </c>
    </row>
    <row r="487" spans="1:10" x14ac:dyDescent="0.25">
      <c r="A487" s="28">
        <v>1009</v>
      </c>
      <c r="B487" s="2">
        <v>14849</v>
      </c>
      <c r="C487" s="2">
        <v>-3585</v>
      </c>
      <c r="D487" s="2" t="s">
        <v>5</v>
      </c>
      <c r="E487" s="10">
        <v>45157</v>
      </c>
      <c r="F487" s="1">
        <v>4</v>
      </c>
      <c r="G487" t="s">
        <v>12</v>
      </c>
      <c r="H487" t="s">
        <v>38</v>
      </c>
      <c r="I487" t="s">
        <v>110</v>
      </c>
      <c r="J487" t="s">
        <v>145</v>
      </c>
    </row>
    <row r="488" spans="1:10" x14ac:dyDescent="0.25">
      <c r="A488" s="28">
        <v>1009</v>
      </c>
      <c r="B488" s="2">
        <v>4883</v>
      </c>
      <c r="C488" s="2">
        <v>-3554</v>
      </c>
      <c r="D488" s="2" t="s">
        <v>5</v>
      </c>
      <c r="E488" s="10">
        <v>44974</v>
      </c>
      <c r="F488" s="1">
        <v>3</v>
      </c>
      <c r="G488" t="s">
        <v>12</v>
      </c>
      <c r="H488" t="s">
        <v>38</v>
      </c>
      <c r="I488" t="s">
        <v>110</v>
      </c>
      <c r="J488" t="s">
        <v>145</v>
      </c>
    </row>
    <row r="489" spans="1:10" x14ac:dyDescent="0.25">
      <c r="A489" s="28">
        <v>1009</v>
      </c>
      <c r="B489" s="2">
        <v>15478</v>
      </c>
      <c r="C489" s="2">
        <v>-3324</v>
      </c>
      <c r="D489" s="2" t="s">
        <v>5</v>
      </c>
      <c r="E489" s="10">
        <v>45392</v>
      </c>
      <c r="F489" s="1">
        <v>5</v>
      </c>
      <c r="G489" t="s">
        <v>12</v>
      </c>
      <c r="H489" t="s">
        <v>38</v>
      </c>
      <c r="I489" t="s">
        <v>110</v>
      </c>
      <c r="J489" t="s">
        <v>145</v>
      </c>
    </row>
    <row r="490" spans="1:10" x14ac:dyDescent="0.25">
      <c r="A490" s="28">
        <v>1009</v>
      </c>
      <c r="B490" s="2">
        <v>14328</v>
      </c>
      <c r="C490" s="2">
        <v>-3202</v>
      </c>
      <c r="D490" s="2" t="s">
        <v>5</v>
      </c>
      <c r="E490" s="10">
        <v>45498</v>
      </c>
      <c r="F490" s="1">
        <v>5</v>
      </c>
      <c r="G490" t="s">
        <v>12</v>
      </c>
      <c r="H490" t="s">
        <v>38</v>
      </c>
      <c r="I490" t="s">
        <v>110</v>
      </c>
      <c r="J490" t="s">
        <v>145</v>
      </c>
    </row>
    <row r="491" spans="1:10" x14ac:dyDescent="0.25">
      <c r="A491" s="28">
        <v>1009</v>
      </c>
      <c r="B491" s="2">
        <v>10127</v>
      </c>
      <c r="C491" s="2">
        <v>-3078</v>
      </c>
      <c r="D491" s="2" t="s">
        <v>5</v>
      </c>
      <c r="E491" s="10">
        <v>45607</v>
      </c>
      <c r="F491" s="2">
        <v>3</v>
      </c>
      <c r="G491" t="s">
        <v>12</v>
      </c>
      <c r="H491" t="s">
        <v>38</v>
      </c>
      <c r="I491" t="s">
        <v>110</v>
      </c>
      <c r="J491" t="s">
        <v>145</v>
      </c>
    </row>
    <row r="492" spans="1:10" x14ac:dyDescent="0.25">
      <c r="A492" s="28">
        <v>1009</v>
      </c>
      <c r="B492" s="2">
        <v>13446</v>
      </c>
      <c r="C492" s="2">
        <v>-3011</v>
      </c>
      <c r="D492" s="2" t="s">
        <v>5</v>
      </c>
      <c r="E492" s="10">
        <v>45569</v>
      </c>
      <c r="F492" s="2">
        <v>2</v>
      </c>
      <c r="G492" t="s">
        <v>12</v>
      </c>
      <c r="H492" t="s">
        <v>38</v>
      </c>
      <c r="I492" t="s">
        <v>110</v>
      </c>
      <c r="J492" t="s">
        <v>145</v>
      </c>
    </row>
    <row r="493" spans="1:10" x14ac:dyDescent="0.25">
      <c r="A493" s="28">
        <v>1009</v>
      </c>
      <c r="B493" s="2">
        <v>18802</v>
      </c>
      <c r="C493" s="2">
        <v>-2620</v>
      </c>
      <c r="D493" s="2" t="s">
        <v>5</v>
      </c>
      <c r="E493" s="10">
        <v>45375</v>
      </c>
      <c r="F493" s="1">
        <v>5</v>
      </c>
      <c r="G493" t="s">
        <v>12</v>
      </c>
      <c r="H493" t="s">
        <v>38</v>
      </c>
      <c r="I493" t="s">
        <v>110</v>
      </c>
      <c r="J493" t="s">
        <v>145</v>
      </c>
    </row>
    <row r="494" spans="1:10" x14ac:dyDescent="0.25">
      <c r="A494" s="28">
        <v>1009</v>
      </c>
      <c r="B494" s="2">
        <v>18934</v>
      </c>
      <c r="C494" s="2">
        <v>-2191</v>
      </c>
      <c r="D494" s="2" t="s">
        <v>5</v>
      </c>
      <c r="E494" s="10">
        <v>45264</v>
      </c>
      <c r="F494" s="1">
        <v>2</v>
      </c>
      <c r="G494" t="s">
        <v>12</v>
      </c>
      <c r="H494" t="s">
        <v>38</v>
      </c>
      <c r="I494" t="s">
        <v>110</v>
      </c>
      <c r="J494" t="s">
        <v>145</v>
      </c>
    </row>
    <row r="495" spans="1:10" x14ac:dyDescent="0.25">
      <c r="A495" s="28">
        <v>1009</v>
      </c>
      <c r="B495" s="2">
        <v>12378</v>
      </c>
      <c r="C495" s="2">
        <v>-1950</v>
      </c>
      <c r="D495" s="2" t="s">
        <v>5</v>
      </c>
      <c r="E495" s="10">
        <v>45507</v>
      </c>
      <c r="F495" s="1">
        <v>2</v>
      </c>
      <c r="G495" t="s">
        <v>12</v>
      </c>
      <c r="H495" t="s">
        <v>38</v>
      </c>
      <c r="I495" t="s">
        <v>110</v>
      </c>
      <c r="J495" t="s">
        <v>145</v>
      </c>
    </row>
    <row r="496" spans="1:10" x14ac:dyDescent="0.25">
      <c r="A496" s="28">
        <v>1009</v>
      </c>
      <c r="B496" s="2">
        <v>21125</v>
      </c>
      <c r="C496" s="2">
        <v>-1608</v>
      </c>
      <c r="D496" s="2" t="s">
        <v>5</v>
      </c>
      <c r="E496" s="10">
        <v>45261</v>
      </c>
      <c r="F496" s="1">
        <v>2</v>
      </c>
      <c r="G496" t="s">
        <v>12</v>
      </c>
      <c r="H496" t="s">
        <v>38</v>
      </c>
      <c r="I496" t="s">
        <v>110</v>
      </c>
      <c r="J496" t="s">
        <v>145</v>
      </c>
    </row>
    <row r="497" spans="1:10" x14ac:dyDescent="0.25">
      <c r="A497" s="28">
        <v>1009</v>
      </c>
      <c r="B497" s="2">
        <v>13067</v>
      </c>
      <c r="C497" s="2">
        <v>-1449</v>
      </c>
      <c r="D497" s="2" t="s">
        <v>5</v>
      </c>
      <c r="E497" s="10">
        <v>45429</v>
      </c>
      <c r="F497" s="1">
        <v>5</v>
      </c>
      <c r="G497" t="s">
        <v>12</v>
      </c>
      <c r="H497" t="s">
        <v>38</v>
      </c>
      <c r="I497" t="s">
        <v>110</v>
      </c>
      <c r="J497" t="s">
        <v>145</v>
      </c>
    </row>
    <row r="498" spans="1:10" x14ac:dyDescent="0.25">
      <c r="A498" s="28">
        <v>1009</v>
      </c>
      <c r="B498" s="2">
        <v>14516</v>
      </c>
      <c r="C498" s="2">
        <v>-1172</v>
      </c>
      <c r="D498" s="2" t="s">
        <v>5</v>
      </c>
      <c r="E498" s="10">
        <v>45422</v>
      </c>
      <c r="F498" s="2">
        <v>4</v>
      </c>
      <c r="G498" t="s">
        <v>12</v>
      </c>
      <c r="H498" t="s">
        <v>38</v>
      </c>
      <c r="I498" t="s">
        <v>110</v>
      </c>
      <c r="J498" t="s">
        <v>145</v>
      </c>
    </row>
    <row r="499" spans="1:10" x14ac:dyDescent="0.25">
      <c r="A499" s="28">
        <v>1009</v>
      </c>
      <c r="B499" s="2">
        <v>21682</v>
      </c>
      <c r="C499" s="2">
        <v>-975</v>
      </c>
      <c r="D499" s="2" t="s">
        <v>5</v>
      </c>
      <c r="E499" s="10">
        <v>45290</v>
      </c>
      <c r="F499" s="1">
        <v>4</v>
      </c>
      <c r="G499" t="s">
        <v>12</v>
      </c>
      <c r="H499" t="s">
        <v>38</v>
      </c>
      <c r="I499" t="s">
        <v>110</v>
      </c>
      <c r="J499" t="s">
        <v>145</v>
      </c>
    </row>
    <row r="500" spans="1:10" x14ac:dyDescent="0.25">
      <c r="A500" s="28">
        <v>1009</v>
      </c>
      <c r="B500" s="2">
        <v>21422</v>
      </c>
      <c r="C500" s="2">
        <v>-755</v>
      </c>
      <c r="D500" s="2" t="s">
        <v>5</v>
      </c>
      <c r="E500" s="10">
        <v>45341</v>
      </c>
      <c r="F500" s="1">
        <v>3</v>
      </c>
      <c r="G500" t="s">
        <v>12</v>
      </c>
      <c r="H500" t="s">
        <v>38</v>
      </c>
      <c r="I500" t="s">
        <v>110</v>
      </c>
      <c r="J500" t="s">
        <v>145</v>
      </c>
    </row>
    <row r="501" spans="1:10" x14ac:dyDescent="0.25">
      <c r="A501" s="28">
        <v>1009</v>
      </c>
      <c r="B501" s="2">
        <v>13375</v>
      </c>
      <c r="C501" s="2">
        <v>-390</v>
      </c>
      <c r="D501" s="2" t="s">
        <v>5</v>
      </c>
      <c r="E501" s="10">
        <v>45646</v>
      </c>
      <c r="F501" s="2">
        <v>3</v>
      </c>
      <c r="G501" t="s">
        <v>12</v>
      </c>
      <c r="H501" t="s">
        <v>38</v>
      </c>
      <c r="I501" t="s">
        <v>110</v>
      </c>
      <c r="J501" t="s">
        <v>145</v>
      </c>
    </row>
    <row r="502" spans="1:10" x14ac:dyDescent="0.25">
      <c r="A502" s="28">
        <v>1009</v>
      </c>
      <c r="B502" s="2">
        <v>9751</v>
      </c>
      <c r="C502" s="2">
        <v>-345</v>
      </c>
      <c r="D502" s="2" t="s">
        <v>5</v>
      </c>
      <c r="E502" s="10">
        <v>45130</v>
      </c>
      <c r="F502" s="1">
        <v>3</v>
      </c>
      <c r="G502" t="s">
        <v>12</v>
      </c>
      <c r="H502" t="s">
        <v>38</v>
      </c>
      <c r="I502" t="s">
        <v>110</v>
      </c>
      <c r="J502" t="s">
        <v>145</v>
      </c>
    </row>
    <row r="503" spans="1:10" x14ac:dyDescent="0.25">
      <c r="A503" s="28">
        <v>1009</v>
      </c>
      <c r="B503" s="2">
        <v>13173</v>
      </c>
      <c r="C503" s="2">
        <v>-273</v>
      </c>
      <c r="D503" s="2" t="s">
        <v>6</v>
      </c>
      <c r="E503" s="10">
        <v>45576</v>
      </c>
      <c r="F503" s="2">
        <v>3</v>
      </c>
      <c r="G503" t="s">
        <v>12</v>
      </c>
      <c r="H503" t="s">
        <v>38</v>
      </c>
      <c r="I503" t="s">
        <v>110</v>
      </c>
      <c r="J503" t="s">
        <v>145</v>
      </c>
    </row>
    <row r="504" spans="1:10" x14ac:dyDescent="0.25">
      <c r="A504" s="28">
        <v>1009</v>
      </c>
      <c r="B504" s="2">
        <v>13765</v>
      </c>
      <c r="C504" s="2">
        <v>-231</v>
      </c>
      <c r="D504" s="2" t="s">
        <v>5</v>
      </c>
      <c r="E504" s="10">
        <v>45643</v>
      </c>
      <c r="F504" s="2">
        <v>2</v>
      </c>
      <c r="G504" t="s">
        <v>12</v>
      </c>
      <c r="H504" t="s">
        <v>38</v>
      </c>
      <c r="I504" t="s">
        <v>110</v>
      </c>
      <c r="J504" t="s">
        <v>145</v>
      </c>
    </row>
    <row r="505" spans="1:10" x14ac:dyDescent="0.25">
      <c r="A505" s="28">
        <v>1009</v>
      </c>
      <c r="B505" s="2">
        <v>13850</v>
      </c>
      <c r="C505" s="2">
        <v>-230</v>
      </c>
      <c r="D505" s="2" t="s">
        <v>5</v>
      </c>
      <c r="E505" s="10">
        <v>45656</v>
      </c>
      <c r="F505" s="2">
        <v>2</v>
      </c>
      <c r="G505" t="s">
        <v>12</v>
      </c>
      <c r="H505" t="s">
        <v>38</v>
      </c>
      <c r="I505" t="s">
        <v>110</v>
      </c>
      <c r="J505" t="s">
        <v>145</v>
      </c>
    </row>
    <row r="506" spans="1:10" x14ac:dyDescent="0.25">
      <c r="A506" s="28">
        <v>1009</v>
      </c>
      <c r="B506" s="2">
        <v>21883</v>
      </c>
      <c r="C506" s="1">
        <v>-224</v>
      </c>
      <c r="D506" s="2" t="s">
        <v>6</v>
      </c>
      <c r="E506" s="10">
        <v>45319</v>
      </c>
      <c r="F506" s="1">
        <v>1</v>
      </c>
      <c r="G506" t="s">
        <v>12</v>
      </c>
      <c r="H506" t="s">
        <v>38</v>
      </c>
      <c r="I506" t="s">
        <v>110</v>
      </c>
      <c r="J506" t="s">
        <v>145</v>
      </c>
    </row>
    <row r="507" spans="1:10" x14ac:dyDescent="0.25">
      <c r="A507" s="28">
        <v>1009</v>
      </c>
      <c r="B507" s="2">
        <v>16850</v>
      </c>
      <c r="C507" s="1">
        <v>-200</v>
      </c>
      <c r="D507" s="2" t="s">
        <v>6</v>
      </c>
      <c r="E507" s="10">
        <v>45463</v>
      </c>
      <c r="F507" s="1">
        <v>1</v>
      </c>
      <c r="G507" t="s">
        <v>12</v>
      </c>
      <c r="H507" t="s">
        <v>38</v>
      </c>
      <c r="I507" t="s">
        <v>110</v>
      </c>
      <c r="J507" t="s">
        <v>145</v>
      </c>
    </row>
    <row r="508" spans="1:10" x14ac:dyDescent="0.25">
      <c r="A508" s="28">
        <v>1009</v>
      </c>
      <c r="B508" s="2">
        <v>12913</v>
      </c>
      <c r="C508" s="1">
        <v>-154</v>
      </c>
      <c r="D508" s="2" t="s">
        <v>6</v>
      </c>
      <c r="E508" s="10">
        <v>45439</v>
      </c>
      <c r="F508" s="1">
        <v>2</v>
      </c>
      <c r="G508" t="s">
        <v>12</v>
      </c>
      <c r="H508" t="s">
        <v>38</v>
      </c>
      <c r="I508" t="s">
        <v>110</v>
      </c>
      <c r="J508" t="s">
        <v>145</v>
      </c>
    </row>
    <row r="509" spans="1:10" x14ac:dyDescent="0.25">
      <c r="A509" s="28">
        <v>1009</v>
      </c>
      <c r="B509" s="2">
        <v>7484</v>
      </c>
      <c r="C509" s="1">
        <v>-20</v>
      </c>
      <c r="D509" s="2" t="s">
        <v>6</v>
      </c>
      <c r="E509" s="10">
        <v>45090</v>
      </c>
      <c r="F509" s="1">
        <v>2</v>
      </c>
      <c r="G509" t="s">
        <v>12</v>
      </c>
      <c r="H509" t="s">
        <v>38</v>
      </c>
      <c r="I509" t="s">
        <v>110</v>
      </c>
      <c r="J509" t="s">
        <v>145</v>
      </c>
    </row>
    <row r="510" spans="1:10" x14ac:dyDescent="0.25">
      <c r="A510" s="28">
        <v>1009</v>
      </c>
      <c r="B510" s="2">
        <v>15182</v>
      </c>
      <c r="C510" s="1">
        <v>-13</v>
      </c>
      <c r="D510" s="2" t="s">
        <v>6</v>
      </c>
      <c r="E510" s="10">
        <v>45534</v>
      </c>
      <c r="F510" s="1">
        <v>3</v>
      </c>
      <c r="G510" t="s">
        <v>12</v>
      </c>
      <c r="H510" t="s">
        <v>38</v>
      </c>
      <c r="I510" t="s">
        <v>110</v>
      </c>
      <c r="J510" t="s">
        <v>145</v>
      </c>
    </row>
    <row r="511" spans="1:10" x14ac:dyDescent="0.25">
      <c r="A511" s="28">
        <v>1009</v>
      </c>
      <c r="B511" s="2">
        <v>13205</v>
      </c>
      <c r="C511" s="1">
        <v>32</v>
      </c>
      <c r="D511" s="2" t="s">
        <v>6</v>
      </c>
      <c r="E511" s="10">
        <v>45580</v>
      </c>
      <c r="F511" s="2">
        <v>2</v>
      </c>
      <c r="G511" t="s">
        <v>12</v>
      </c>
      <c r="H511" t="s">
        <v>38</v>
      </c>
      <c r="I511" t="s">
        <v>110</v>
      </c>
      <c r="J511" t="s">
        <v>145</v>
      </c>
    </row>
    <row r="512" spans="1:10" x14ac:dyDescent="0.25">
      <c r="A512" s="28">
        <v>1009</v>
      </c>
      <c r="B512" s="2">
        <v>16457</v>
      </c>
      <c r="C512" s="1">
        <v>118</v>
      </c>
      <c r="D512" s="2" t="s">
        <v>6</v>
      </c>
      <c r="E512" s="10">
        <v>45563</v>
      </c>
      <c r="F512" s="1">
        <v>5</v>
      </c>
      <c r="G512" t="s">
        <v>12</v>
      </c>
      <c r="H512" t="s">
        <v>38</v>
      </c>
      <c r="I512" t="s">
        <v>110</v>
      </c>
      <c r="J512" t="s">
        <v>145</v>
      </c>
    </row>
    <row r="513" spans="1:10" x14ac:dyDescent="0.25">
      <c r="A513" s="28">
        <v>1009</v>
      </c>
      <c r="B513" s="2">
        <v>13820</v>
      </c>
      <c r="C513" s="2">
        <v>118</v>
      </c>
      <c r="D513" s="2" t="s">
        <v>4</v>
      </c>
      <c r="E513" s="10">
        <v>45132</v>
      </c>
      <c r="F513" s="1">
        <v>2</v>
      </c>
      <c r="G513" t="s">
        <v>12</v>
      </c>
      <c r="H513" t="s">
        <v>38</v>
      </c>
      <c r="I513" t="s">
        <v>110</v>
      </c>
      <c r="J513" t="s">
        <v>145</v>
      </c>
    </row>
    <row r="514" spans="1:10" x14ac:dyDescent="0.25">
      <c r="A514" s="28">
        <v>1009</v>
      </c>
      <c r="B514" s="2">
        <v>5032</v>
      </c>
      <c r="C514" s="1">
        <v>149</v>
      </c>
      <c r="D514" s="2" t="s">
        <v>6</v>
      </c>
      <c r="E514" s="10">
        <v>44975</v>
      </c>
      <c r="F514" s="1">
        <v>4</v>
      </c>
      <c r="G514" t="s">
        <v>12</v>
      </c>
      <c r="H514" t="s">
        <v>38</v>
      </c>
      <c r="I514" t="s">
        <v>110</v>
      </c>
      <c r="J514" t="s">
        <v>145</v>
      </c>
    </row>
    <row r="515" spans="1:10" x14ac:dyDescent="0.25">
      <c r="A515" s="28">
        <v>1009</v>
      </c>
      <c r="B515" s="2">
        <v>15688</v>
      </c>
      <c r="C515" s="1">
        <v>210</v>
      </c>
      <c r="D515" s="2" t="s">
        <v>6</v>
      </c>
      <c r="E515" s="10">
        <v>45409</v>
      </c>
      <c r="F515" s="1">
        <v>3</v>
      </c>
      <c r="G515" t="s">
        <v>12</v>
      </c>
      <c r="H515" t="s">
        <v>38</v>
      </c>
      <c r="I515" t="s">
        <v>110</v>
      </c>
      <c r="J515" t="s">
        <v>145</v>
      </c>
    </row>
    <row r="516" spans="1:10" x14ac:dyDescent="0.25">
      <c r="A516" s="28">
        <v>1009</v>
      </c>
      <c r="B516" s="2">
        <v>22177</v>
      </c>
      <c r="C516" s="1">
        <v>294</v>
      </c>
      <c r="D516" s="2" t="s">
        <v>6</v>
      </c>
      <c r="E516" s="10">
        <v>45320</v>
      </c>
      <c r="F516" s="1">
        <v>1</v>
      </c>
      <c r="G516" t="s">
        <v>12</v>
      </c>
      <c r="H516" t="s">
        <v>38</v>
      </c>
      <c r="I516" t="s">
        <v>110</v>
      </c>
      <c r="J516" t="s">
        <v>145</v>
      </c>
    </row>
    <row r="517" spans="1:10" x14ac:dyDescent="0.25">
      <c r="A517" s="28">
        <v>1009</v>
      </c>
      <c r="B517" s="2">
        <v>7700</v>
      </c>
      <c r="C517" s="1">
        <v>294</v>
      </c>
      <c r="D517" s="2" t="s">
        <v>6</v>
      </c>
      <c r="E517" s="10">
        <v>44943</v>
      </c>
      <c r="F517" s="1">
        <v>1</v>
      </c>
      <c r="G517" t="s">
        <v>12</v>
      </c>
      <c r="H517" t="s">
        <v>38</v>
      </c>
      <c r="I517" t="s">
        <v>110</v>
      </c>
      <c r="J517" t="s">
        <v>145</v>
      </c>
    </row>
    <row r="518" spans="1:10" x14ac:dyDescent="0.25">
      <c r="A518" s="28">
        <v>1009</v>
      </c>
      <c r="B518" s="2">
        <v>14646</v>
      </c>
      <c r="C518" s="1">
        <v>483</v>
      </c>
      <c r="D518" s="2" t="s">
        <v>6</v>
      </c>
      <c r="E518" s="10">
        <v>45538</v>
      </c>
      <c r="F518" s="1">
        <v>3</v>
      </c>
      <c r="G518" t="s">
        <v>12</v>
      </c>
      <c r="H518" t="s">
        <v>38</v>
      </c>
      <c r="I518" t="s">
        <v>110</v>
      </c>
      <c r="J518" t="s">
        <v>145</v>
      </c>
    </row>
    <row r="519" spans="1:10" x14ac:dyDescent="0.25">
      <c r="A519" s="28">
        <v>1009</v>
      </c>
      <c r="B519" s="2">
        <v>22733</v>
      </c>
      <c r="C519" s="2">
        <v>509</v>
      </c>
      <c r="D519" s="2" t="s">
        <v>4</v>
      </c>
      <c r="E519" s="10">
        <v>45230</v>
      </c>
      <c r="F519" s="1">
        <v>3</v>
      </c>
      <c r="G519" t="s">
        <v>12</v>
      </c>
      <c r="H519" t="s">
        <v>38</v>
      </c>
      <c r="I519" t="s">
        <v>110</v>
      </c>
      <c r="J519" t="s">
        <v>145</v>
      </c>
    </row>
    <row r="520" spans="1:10" x14ac:dyDescent="0.25">
      <c r="A520" s="28">
        <v>1009</v>
      </c>
      <c r="B520" s="2">
        <v>17530</v>
      </c>
      <c r="C520" s="1">
        <v>680</v>
      </c>
      <c r="D520" s="2" t="s">
        <v>6</v>
      </c>
      <c r="E520" s="10">
        <v>45481</v>
      </c>
      <c r="F520" s="1">
        <v>5</v>
      </c>
      <c r="G520" t="s">
        <v>12</v>
      </c>
      <c r="H520" t="s">
        <v>38</v>
      </c>
      <c r="I520" t="s">
        <v>110</v>
      </c>
      <c r="J520" t="s">
        <v>145</v>
      </c>
    </row>
    <row r="521" spans="1:10" x14ac:dyDescent="0.25">
      <c r="A521" s="28">
        <v>1009</v>
      </c>
      <c r="B521" s="2">
        <v>14080</v>
      </c>
      <c r="C521" s="1">
        <v>705</v>
      </c>
      <c r="D521" s="2" t="s">
        <v>6</v>
      </c>
      <c r="E521" s="10">
        <v>45652</v>
      </c>
      <c r="F521" s="2">
        <v>2</v>
      </c>
      <c r="G521" t="s">
        <v>12</v>
      </c>
      <c r="H521" t="s">
        <v>38</v>
      </c>
      <c r="I521" t="s">
        <v>110</v>
      </c>
      <c r="J521" t="s">
        <v>145</v>
      </c>
    </row>
    <row r="522" spans="1:10" x14ac:dyDescent="0.25">
      <c r="A522" s="28">
        <v>1009</v>
      </c>
      <c r="B522" s="2">
        <v>16382</v>
      </c>
      <c r="C522" s="1">
        <v>718</v>
      </c>
      <c r="D522" s="2" t="s">
        <v>6</v>
      </c>
      <c r="E522" s="10">
        <v>45180</v>
      </c>
      <c r="F522" s="1">
        <v>5</v>
      </c>
      <c r="G522" t="s">
        <v>12</v>
      </c>
      <c r="H522" t="s">
        <v>38</v>
      </c>
      <c r="I522" t="s">
        <v>110</v>
      </c>
      <c r="J522" t="s">
        <v>145</v>
      </c>
    </row>
    <row r="523" spans="1:10" x14ac:dyDescent="0.25">
      <c r="A523" s="28">
        <v>1009</v>
      </c>
      <c r="B523" s="2">
        <v>8437</v>
      </c>
      <c r="C523" s="1">
        <v>737</v>
      </c>
      <c r="D523" s="2" t="s">
        <v>6</v>
      </c>
      <c r="E523" s="10">
        <v>44959</v>
      </c>
      <c r="F523" s="1">
        <v>5</v>
      </c>
      <c r="G523" t="s">
        <v>12</v>
      </c>
      <c r="H523" t="s">
        <v>38</v>
      </c>
      <c r="I523" t="s">
        <v>110</v>
      </c>
      <c r="J523" t="s">
        <v>145</v>
      </c>
    </row>
    <row r="524" spans="1:10" x14ac:dyDescent="0.25">
      <c r="A524" s="28">
        <v>1009</v>
      </c>
      <c r="B524" s="2">
        <v>15664</v>
      </c>
      <c r="C524" s="1">
        <v>815</v>
      </c>
      <c r="D524" s="2" t="s">
        <v>6</v>
      </c>
      <c r="E524" s="10">
        <v>45177</v>
      </c>
      <c r="F524" s="1">
        <v>3</v>
      </c>
      <c r="G524" t="s">
        <v>12</v>
      </c>
      <c r="H524" t="s">
        <v>38</v>
      </c>
      <c r="I524" t="s">
        <v>110</v>
      </c>
      <c r="J524" t="s">
        <v>145</v>
      </c>
    </row>
    <row r="525" spans="1:10" x14ac:dyDescent="0.25">
      <c r="A525" s="28">
        <v>1009</v>
      </c>
      <c r="B525" s="2">
        <v>5857</v>
      </c>
      <c r="C525" s="2">
        <v>825</v>
      </c>
      <c r="D525" s="2" t="s">
        <v>4</v>
      </c>
      <c r="E525" s="10">
        <v>44986</v>
      </c>
      <c r="F525" s="1">
        <v>4</v>
      </c>
      <c r="G525" t="s">
        <v>12</v>
      </c>
      <c r="H525" t="s">
        <v>38</v>
      </c>
      <c r="I525" t="s">
        <v>110</v>
      </c>
      <c r="J525" t="s">
        <v>145</v>
      </c>
    </row>
    <row r="526" spans="1:10" x14ac:dyDescent="0.25">
      <c r="A526" s="28">
        <v>1009</v>
      </c>
      <c r="B526" s="2">
        <v>13996</v>
      </c>
      <c r="C526" s="2">
        <v>833</v>
      </c>
      <c r="D526" s="2" t="s">
        <v>4</v>
      </c>
      <c r="E526" s="10">
        <v>45643</v>
      </c>
      <c r="F526" s="2">
        <v>4</v>
      </c>
      <c r="G526" t="s">
        <v>12</v>
      </c>
      <c r="H526" t="s">
        <v>38</v>
      </c>
      <c r="I526" t="s">
        <v>110</v>
      </c>
      <c r="J526" t="s">
        <v>145</v>
      </c>
    </row>
    <row r="527" spans="1:10" x14ac:dyDescent="0.25">
      <c r="A527" s="28">
        <v>1009</v>
      </c>
      <c r="B527" s="2">
        <v>17494</v>
      </c>
      <c r="C527" s="2">
        <v>1112</v>
      </c>
      <c r="D527" s="2" t="s">
        <v>4</v>
      </c>
      <c r="E527" s="10">
        <v>45189</v>
      </c>
      <c r="F527" s="1">
        <v>4</v>
      </c>
      <c r="G527" t="s">
        <v>12</v>
      </c>
      <c r="H527" t="s">
        <v>38</v>
      </c>
      <c r="I527" t="s">
        <v>110</v>
      </c>
      <c r="J527" t="s">
        <v>145</v>
      </c>
    </row>
    <row r="528" spans="1:10" x14ac:dyDescent="0.25">
      <c r="A528" s="28">
        <v>1009</v>
      </c>
      <c r="B528" s="2">
        <v>18387</v>
      </c>
      <c r="C528" s="2">
        <v>1169</v>
      </c>
      <c r="D528" s="2" t="s">
        <v>4</v>
      </c>
      <c r="E528" s="10">
        <v>45441</v>
      </c>
      <c r="F528" s="1">
        <v>5</v>
      </c>
      <c r="G528" t="s">
        <v>12</v>
      </c>
      <c r="H528" t="s">
        <v>38</v>
      </c>
      <c r="I528" t="s">
        <v>110</v>
      </c>
      <c r="J528" t="s">
        <v>145</v>
      </c>
    </row>
    <row r="529" spans="1:10" x14ac:dyDescent="0.25">
      <c r="A529" s="28">
        <v>1009</v>
      </c>
      <c r="B529" s="2">
        <v>10096</v>
      </c>
      <c r="C529" s="1">
        <v>1289</v>
      </c>
      <c r="D529" s="2" t="s">
        <v>6</v>
      </c>
      <c r="E529" s="10">
        <v>45125</v>
      </c>
      <c r="F529" s="1">
        <v>4</v>
      </c>
      <c r="G529" t="s">
        <v>12</v>
      </c>
      <c r="H529" t="s">
        <v>38</v>
      </c>
      <c r="I529" t="s">
        <v>110</v>
      </c>
      <c r="J529" t="s">
        <v>145</v>
      </c>
    </row>
    <row r="530" spans="1:10" x14ac:dyDescent="0.25">
      <c r="A530" s="28">
        <v>1009</v>
      </c>
      <c r="B530" s="2">
        <v>8807</v>
      </c>
      <c r="C530" s="1">
        <v>1323</v>
      </c>
      <c r="D530" s="2" t="s">
        <v>6</v>
      </c>
      <c r="E530" s="10">
        <v>45090</v>
      </c>
      <c r="F530" s="1">
        <v>3</v>
      </c>
      <c r="G530" t="s">
        <v>12</v>
      </c>
      <c r="H530" t="s">
        <v>38</v>
      </c>
      <c r="I530" t="s">
        <v>110</v>
      </c>
      <c r="J530" t="s">
        <v>145</v>
      </c>
    </row>
    <row r="531" spans="1:10" x14ac:dyDescent="0.25">
      <c r="A531" s="28">
        <v>1009</v>
      </c>
      <c r="B531" s="2">
        <v>11641</v>
      </c>
      <c r="C531" s="2">
        <v>1514</v>
      </c>
      <c r="D531" s="2" t="s">
        <v>4</v>
      </c>
      <c r="E531" s="10">
        <v>45608</v>
      </c>
      <c r="F531" s="2">
        <v>3</v>
      </c>
      <c r="G531" t="s">
        <v>12</v>
      </c>
      <c r="H531" t="s">
        <v>38</v>
      </c>
      <c r="I531" t="s">
        <v>110</v>
      </c>
      <c r="J531" t="s">
        <v>145</v>
      </c>
    </row>
    <row r="532" spans="1:10" x14ac:dyDescent="0.25">
      <c r="A532" s="28">
        <v>1009</v>
      </c>
      <c r="B532" s="2">
        <v>13163</v>
      </c>
      <c r="C532" s="2">
        <v>1522</v>
      </c>
      <c r="D532" s="2" t="s">
        <v>4</v>
      </c>
      <c r="E532" s="10">
        <v>45625</v>
      </c>
      <c r="F532" s="2">
        <v>2</v>
      </c>
      <c r="G532" t="s">
        <v>12</v>
      </c>
      <c r="H532" t="s">
        <v>38</v>
      </c>
      <c r="I532" t="s">
        <v>110</v>
      </c>
      <c r="J532" t="s">
        <v>145</v>
      </c>
    </row>
    <row r="533" spans="1:10" x14ac:dyDescent="0.25">
      <c r="A533" s="28">
        <v>1009</v>
      </c>
      <c r="B533" s="2">
        <v>7504</v>
      </c>
      <c r="C533" s="2">
        <v>1647</v>
      </c>
      <c r="D533" s="2" t="s">
        <v>4</v>
      </c>
      <c r="E533" s="10">
        <v>45041</v>
      </c>
      <c r="F533" s="1">
        <v>4</v>
      </c>
      <c r="G533" t="s">
        <v>12</v>
      </c>
      <c r="H533" t="s">
        <v>38</v>
      </c>
      <c r="I533" t="s">
        <v>110</v>
      </c>
      <c r="J533" t="s">
        <v>145</v>
      </c>
    </row>
    <row r="534" spans="1:10" x14ac:dyDescent="0.25">
      <c r="A534" s="28">
        <v>1009</v>
      </c>
      <c r="B534" s="2">
        <v>16339</v>
      </c>
      <c r="C534" s="2">
        <v>1693</v>
      </c>
      <c r="D534" s="2" t="s">
        <v>4</v>
      </c>
      <c r="E534" s="10">
        <v>45541</v>
      </c>
      <c r="F534" s="1">
        <v>4</v>
      </c>
      <c r="G534" t="s">
        <v>12</v>
      </c>
      <c r="H534" t="s">
        <v>38</v>
      </c>
      <c r="I534" t="s">
        <v>110</v>
      </c>
      <c r="J534" t="s">
        <v>145</v>
      </c>
    </row>
    <row r="535" spans="1:10" x14ac:dyDescent="0.25">
      <c r="A535" s="28">
        <v>1009</v>
      </c>
      <c r="B535" s="2">
        <v>22657</v>
      </c>
      <c r="C535" s="2">
        <v>1843</v>
      </c>
      <c r="D535" s="2" t="s">
        <v>4</v>
      </c>
      <c r="E535" s="10">
        <v>45276</v>
      </c>
      <c r="F535" s="1">
        <v>2</v>
      </c>
      <c r="G535" t="s">
        <v>12</v>
      </c>
      <c r="H535" t="s">
        <v>38</v>
      </c>
      <c r="I535" t="s">
        <v>110</v>
      </c>
      <c r="J535" t="s">
        <v>145</v>
      </c>
    </row>
    <row r="536" spans="1:10" x14ac:dyDescent="0.25">
      <c r="A536" s="28">
        <v>1009</v>
      </c>
      <c r="B536" s="2">
        <v>20814</v>
      </c>
      <c r="C536" s="2">
        <v>1880</v>
      </c>
      <c r="D536" s="2" t="s">
        <v>4</v>
      </c>
      <c r="E536" s="10">
        <v>45270</v>
      </c>
      <c r="F536" s="1">
        <v>1</v>
      </c>
      <c r="G536" t="s">
        <v>12</v>
      </c>
      <c r="H536" t="s">
        <v>38</v>
      </c>
      <c r="I536" t="s">
        <v>110</v>
      </c>
      <c r="J536" t="s">
        <v>145</v>
      </c>
    </row>
    <row r="537" spans="1:10" x14ac:dyDescent="0.25">
      <c r="A537" s="28">
        <v>1009</v>
      </c>
      <c r="B537" s="2">
        <v>7406</v>
      </c>
      <c r="C537" s="2">
        <v>2623</v>
      </c>
      <c r="D537" s="2" t="s">
        <v>4</v>
      </c>
      <c r="E537" s="10">
        <v>44935</v>
      </c>
      <c r="F537" s="1">
        <v>3</v>
      </c>
      <c r="G537" t="s">
        <v>12</v>
      </c>
      <c r="H537" t="s">
        <v>38</v>
      </c>
      <c r="I537" t="s">
        <v>110</v>
      </c>
      <c r="J537" t="s">
        <v>145</v>
      </c>
    </row>
    <row r="538" spans="1:10" x14ac:dyDescent="0.25">
      <c r="A538" s="28">
        <v>1009</v>
      </c>
      <c r="B538" s="2">
        <v>14163</v>
      </c>
      <c r="C538" s="2">
        <v>2676</v>
      </c>
      <c r="D538" s="2" t="s">
        <v>4</v>
      </c>
      <c r="E538" s="10">
        <v>45537</v>
      </c>
      <c r="F538" s="1">
        <v>3</v>
      </c>
      <c r="G538" t="s">
        <v>12</v>
      </c>
      <c r="H538" t="s">
        <v>38</v>
      </c>
      <c r="I538" t="s">
        <v>110</v>
      </c>
      <c r="J538" t="s">
        <v>145</v>
      </c>
    </row>
    <row r="539" spans="1:10" x14ac:dyDescent="0.25">
      <c r="A539" s="28">
        <v>1009</v>
      </c>
      <c r="B539" s="2">
        <v>15195</v>
      </c>
      <c r="C539" s="2">
        <v>2817</v>
      </c>
      <c r="D539" s="2" t="s">
        <v>4</v>
      </c>
      <c r="E539" s="10">
        <v>45508</v>
      </c>
      <c r="F539" s="1">
        <v>5</v>
      </c>
      <c r="G539" t="s">
        <v>12</v>
      </c>
      <c r="H539" t="s">
        <v>38</v>
      </c>
      <c r="I539" t="s">
        <v>110</v>
      </c>
      <c r="J539" t="s">
        <v>145</v>
      </c>
    </row>
    <row r="540" spans="1:10" x14ac:dyDescent="0.25">
      <c r="A540" s="28">
        <v>1009</v>
      </c>
      <c r="B540" s="2">
        <v>21898</v>
      </c>
      <c r="C540" s="2">
        <v>3511</v>
      </c>
      <c r="D540" s="2" t="s">
        <v>4</v>
      </c>
      <c r="E540" s="10">
        <v>45444</v>
      </c>
      <c r="F540" s="1">
        <v>3</v>
      </c>
      <c r="G540" t="s">
        <v>12</v>
      </c>
      <c r="H540" t="s">
        <v>38</v>
      </c>
      <c r="I540" t="s">
        <v>110</v>
      </c>
      <c r="J540" t="s">
        <v>145</v>
      </c>
    </row>
    <row r="541" spans="1:10" x14ac:dyDescent="0.25">
      <c r="A541" s="28">
        <v>1009</v>
      </c>
      <c r="B541" s="2">
        <v>13702</v>
      </c>
      <c r="C541" s="2">
        <v>3951</v>
      </c>
      <c r="D541" s="2" t="s">
        <v>4</v>
      </c>
      <c r="E541" s="10">
        <v>45132</v>
      </c>
      <c r="F541" s="1">
        <v>4</v>
      </c>
      <c r="G541" t="s">
        <v>12</v>
      </c>
      <c r="H541" t="s">
        <v>38</v>
      </c>
      <c r="I541" t="s">
        <v>110</v>
      </c>
      <c r="J541" t="s">
        <v>145</v>
      </c>
    </row>
    <row r="542" spans="1:10" x14ac:dyDescent="0.25">
      <c r="A542" s="28">
        <v>1009</v>
      </c>
      <c r="B542" s="2">
        <v>17218</v>
      </c>
      <c r="C542" s="2">
        <v>4305</v>
      </c>
      <c r="D542" s="2" t="s">
        <v>4</v>
      </c>
      <c r="E542" s="10">
        <v>45440</v>
      </c>
      <c r="F542" s="1">
        <v>1</v>
      </c>
      <c r="G542" t="s">
        <v>12</v>
      </c>
      <c r="H542" t="s">
        <v>38</v>
      </c>
      <c r="I542" t="s">
        <v>110</v>
      </c>
      <c r="J542" t="s">
        <v>145</v>
      </c>
    </row>
    <row r="543" spans="1:10" x14ac:dyDescent="0.25">
      <c r="A543" s="28">
        <v>1009</v>
      </c>
      <c r="B543" s="2">
        <v>18434</v>
      </c>
      <c r="C543" s="2">
        <v>4614</v>
      </c>
      <c r="D543" s="2" t="s">
        <v>4</v>
      </c>
      <c r="E543" s="10">
        <v>45132</v>
      </c>
      <c r="F543" s="1">
        <v>2</v>
      </c>
      <c r="G543" t="s">
        <v>12</v>
      </c>
      <c r="H543" t="s">
        <v>38</v>
      </c>
      <c r="I543" t="s">
        <v>110</v>
      </c>
      <c r="J543" t="s">
        <v>145</v>
      </c>
    </row>
    <row r="544" spans="1:10" x14ac:dyDescent="0.25">
      <c r="A544" s="28">
        <v>1009</v>
      </c>
      <c r="B544" s="2">
        <v>22107</v>
      </c>
      <c r="C544" s="2">
        <v>4618</v>
      </c>
      <c r="D544" s="2" t="s">
        <v>4</v>
      </c>
      <c r="E544" s="10">
        <v>45300</v>
      </c>
      <c r="F544" s="1">
        <v>5</v>
      </c>
      <c r="G544" t="s">
        <v>12</v>
      </c>
      <c r="H544" t="s">
        <v>38</v>
      </c>
      <c r="I544" t="s">
        <v>110</v>
      </c>
      <c r="J544" t="s">
        <v>145</v>
      </c>
    </row>
    <row r="545" spans="1:16" x14ac:dyDescent="0.25">
      <c r="A545" s="28">
        <v>1009</v>
      </c>
      <c r="B545" s="2">
        <v>22224</v>
      </c>
      <c r="C545" s="2">
        <v>4730</v>
      </c>
      <c r="D545" s="2" t="s">
        <v>4</v>
      </c>
      <c r="E545" s="10">
        <v>45197</v>
      </c>
      <c r="F545" s="1">
        <v>5</v>
      </c>
      <c r="G545" t="s">
        <v>12</v>
      </c>
      <c r="H545" t="s">
        <v>38</v>
      </c>
      <c r="I545" t="s">
        <v>110</v>
      </c>
      <c r="J545" t="s">
        <v>145</v>
      </c>
    </row>
    <row r="546" spans="1:16" x14ac:dyDescent="0.25">
      <c r="A546" s="28">
        <v>1010</v>
      </c>
      <c r="B546" s="2">
        <v>11295</v>
      </c>
      <c r="C546" s="2">
        <v>-1836</v>
      </c>
      <c r="D546" s="2" t="s">
        <v>5</v>
      </c>
      <c r="E546" s="10">
        <v>44946</v>
      </c>
      <c r="F546" s="1">
        <v>5</v>
      </c>
      <c r="G546" t="s">
        <v>11</v>
      </c>
      <c r="H546" t="s">
        <v>38</v>
      </c>
      <c r="I546" t="s">
        <v>112</v>
      </c>
      <c r="J546" t="s">
        <v>151</v>
      </c>
    </row>
    <row r="547" spans="1:16" x14ac:dyDescent="0.25">
      <c r="A547" s="28">
        <v>1010</v>
      </c>
      <c r="B547" s="2">
        <v>7379</v>
      </c>
      <c r="C547" s="2">
        <v>-4904</v>
      </c>
      <c r="D547" s="2" t="s">
        <v>5</v>
      </c>
      <c r="E547" s="10">
        <v>44954</v>
      </c>
      <c r="F547" s="1">
        <v>1</v>
      </c>
      <c r="G547" t="s">
        <v>11</v>
      </c>
      <c r="H547" t="s">
        <v>38</v>
      </c>
      <c r="I547" t="s">
        <v>112</v>
      </c>
      <c r="J547" t="s">
        <v>151</v>
      </c>
    </row>
    <row r="548" spans="1:16" x14ac:dyDescent="0.25">
      <c r="A548" s="28">
        <v>1010</v>
      </c>
      <c r="B548" s="2">
        <v>5729</v>
      </c>
      <c r="C548" s="2">
        <v>-2952</v>
      </c>
      <c r="D548" s="2" t="s">
        <v>5</v>
      </c>
      <c r="E548" s="10">
        <v>44959</v>
      </c>
      <c r="F548" s="2">
        <v>5</v>
      </c>
      <c r="G548" t="s">
        <v>11</v>
      </c>
      <c r="H548" t="s">
        <v>38</v>
      </c>
      <c r="I548" t="s">
        <v>112</v>
      </c>
      <c r="J548" t="s">
        <v>151</v>
      </c>
    </row>
    <row r="549" spans="1:16" x14ac:dyDescent="0.25">
      <c r="A549" s="28">
        <v>1010</v>
      </c>
      <c r="B549" s="2">
        <v>2983</v>
      </c>
      <c r="C549" s="2">
        <v>-2746</v>
      </c>
      <c r="D549" s="2" t="s">
        <v>5</v>
      </c>
      <c r="E549" s="10">
        <v>44978</v>
      </c>
      <c r="F549" s="1">
        <v>2</v>
      </c>
      <c r="G549" t="s">
        <v>11</v>
      </c>
      <c r="H549" t="s">
        <v>38</v>
      </c>
      <c r="I549" t="s">
        <v>112</v>
      </c>
      <c r="J549" t="s">
        <v>151</v>
      </c>
    </row>
    <row r="550" spans="1:16" x14ac:dyDescent="0.25">
      <c r="A550" s="28">
        <v>1010</v>
      </c>
      <c r="B550" s="2">
        <v>4664</v>
      </c>
      <c r="C550" s="1">
        <v>-60</v>
      </c>
      <c r="D550" s="2" t="s">
        <v>6</v>
      </c>
      <c r="E550" s="10">
        <v>45005</v>
      </c>
      <c r="F550" s="1">
        <v>4</v>
      </c>
      <c r="G550" t="s">
        <v>11</v>
      </c>
      <c r="H550" t="s">
        <v>38</v>
      </c>
      <c r="I550" t="s">
        <v>112</v>
      </c>
      <c r="J550" t="s">
        <v>151</v>
      </c>
    </row>
    <row r="551" spans="1:16" x14ac:dyDescent="0.25">
      <c r="A551" s="28">
        <v>1010</v>
      </c>
      <c r="B551" s="2">
        <v>9881</v>
      </c>
      <c r="C551" s="2">
        <v>-3560</v>
      </c>
      <c r="D551" s="2" t="s">
        <v>5</v>
      </c>
      <c r="E551" s="10">
        <v>45018</v>
      </c>
      <c r="F551" s="1">
        <v>4</v>
      </c>
      <c r="G551" t="s">
        <v>11</v>
      </c>
      <c r="H551" t="s">
        <v>38</v>
      </c>
      <c r="I551" t="s">
        <v>112</v>
      </c>
      <c r="J551" t="s">
        <v>151</v>
      </c>
    </row>
    <row r="552" spans="1:16" x14ac:dyDescent="0.25">
      <c r="A552" s="28">
        <v>1010</v>
      </c>
      <c r="B552" s="2">
        <v>14553</v>
      </c>
      <c r="C552" s="2">
        <v>-3217</v>
      </c>
      <c r="D552" s="2" t="s">
        <v>5</v>
      </c>
      <c r="E552" s="10">
        <v>45055</v>
      </c>
      <c r="F552" s="1">
        <v>2</v>
      </c>
      <c r="G552" t="s">
        <v>11</v>
      </c>
      <c r="H552" t="s">
        <v>38</v>
      </c>
      <c r="I552" t="s">
        <v>112</v>
      </c>
      <c r="J552" t="s">
        <v>151</v>
      </c>
    </row>
    <row r="553" spans="1:16" x14ac:dyDescent="0.25">
      <c r="A553" s="28">
        <v>1010</v>
      </c>
      <c r="B553" s="2">
        <v>14330</v>
      </c>
      <c r="C553" s="1">
        <v>-223</v>
      </c>
      <c r="D553" s="2" t="s">
        <v>6</v>
      </c>
      <c r="E553" s="10">
        <v>45062</v>
      </c>
      <c r="F553" s="1">
        <v>3</v>
      </c>
      <c r="G553" t="s">
        <v>11</v>
      </c>
      <c r="H553" t="s">
        <v>38</v>
      </c>
      <c r="I553" t="s">
        <v>112</v>
      </c>
      <c r="J553" t="s">
        <v>151</v>
      </c>
    </row>
    <row r="554" spans="1:16" x14ac:dyDescent="0.25">
      <c r="A554" s="28">
        <v>1010</v>
      </c>
      <c r="B554" s="2">
        <v>12155</v>
      </c>
      <c r="C554" s="2">
        <v>-2175</v>
      </c>
      <c r="D554" s="2" t="s">
        <v>5</v>
      </c>
      <c r="E554" s="10">
        <v>45075</v>
      </c>
      <c r="F554" s="1">
        <v>2</v>
      </c>
      <c r="G554" t="s">
        <v>11</v>
      </c>
      <c r="H554" t="s">
        <v>38</v>
      </c>
      <c r="I554" t="s">
        <v>112</v>
      </c>
      <c r="J554" t="s">
        <v>151</v>
      </c>
    </row>
    <row r="555" spans="1:16" x14ac:dyDescent="0.25">
      <c r="A555" s="28">
        <v>1010</v>
      </c>
      <c r="B555" s="2">
        <v>8766</v>
      </c>
      <c r="C555" s="2">
        <v>-3389</v>
      </c>
      <c r="D555" s="2" t="s">
        <v>5</v>
      </c>
      <c r="E555" s="10">
        <v>45076</v>
      </c>
      <c r="F555" s="1">
        <v>4</v>
      </c>
      <c r="G555" t="s">
        <v>11</v>
      </c>
      <c r="H555" t="s">
        <v>38</v>
      </c>
      <c r="I555" t="s">
        <v>112</v>
      </c>
      <c r="J555" t="s">
        <v>151</v>
      </c>
    </row>
    <row r="556" spans="1:16" x14ac:dyDescent="0.25">
      <c r="A556" s="28">
        <v>1010</v>
      </c>
      <c r="B556" s="2">
        <v>5430</v>
      </c>
      <c r="C556" s="2">
        <v>-3846</v>
      </c>
      <c r="D556" s="2" t="s">
        <v>5</v>
      </c>
      <c r="E556" s="10">
        <v>45101</v>
      </c>
      <c r="F556" s="1">
        <v>1</v>
      </c>
      <c r="G556" t="s">
        <v>11</v>
      </c>
      <c r="H556" t="s">
        <v>38</v>
      </c>
      <c r="I556" t="s">
        <v>112</v>
      </c>
      <c r="J556" t="s">
        <v>151</v>
      </c>
    </row>
    <row r="557" spans="1:16" ht="30" x14ac:dyDescent="0.25">
      <c r="A557" s="28">
        <v>1010</v>
      </c>
      <c r="B557" s="2">
        <v>3333</v>
      </c>
      <c r="C557" s="2">
        <v>-2920</v>
      </c>
      <c r="D557" s="2" t="s">
        <v>5</v>
      </c>
      <c r="E557" s="10">
        <v>45135</v>
      </c>
      <c r="F557" s="1">
        <v>1</v>
      </c>
      <c r="G557" t="s">
        <v>11</v>
      </c>
      <c r="H557" t="s">
        <v>38</v>
      </c>
      <c r="I557" t="s">
        <v>112</v>
      </c>
      <c r="J557" t="s">
        <v>151</v>
      </c>
      <c r="K557" s="24" t="s">
        <v>10</v>
      </c>
      <c r="L557" s="24" t="s">
        <v>16</v>
      </c>
      <c r="M557" s="24" t="s">
        <v>15</v>
      </c>
      <c r="N557" s="24" t="s">
        <v>3</v>
      </c>
      <c r="O557" s="24" t="s">
        <v>45</v>
      </c>
      <c r="P557" s="24" t="s">
        <v>18</v>
      </c>
    </row>
    <row r="558" spans="1:16" x14ac:dyDescent="0.25">
      <c r="A558" s="28">
        <v>1010</v>
      </c>
      <c r="B558" s="2">
        <v>-1081</v>
      </c>
      <c r="C558" s="2">
        <v>-4414</v>
      </c>
      <c r="D558" s="2" t="s">
        <v>5</v>
      </c>
      <c r="E558" s="10">
        <v>45148</v>
      </c>
      <c r="F558" s="1">
        <v>5</v>
      </c>
      <c r="G558" t="s">
        <v>11</v>
      </c>
      <c r="H558" t="s">
        <v>38</v>
      </c>
      <c r="I558" t="s">
        <v>112</v>
      </c>
      <c r="J558" t="s">
        <v>151</v>
      </c>
      <c r="K558" s="2">
        <v>1010</v>
      </c>
      <c r="L558" s="2">
        <v>11295</v>
      </c>
      <c r="M558" s="2">
        <v>-1836</v>
      </c>
      <c r="N558" s="2" t="s">
        <v>5</v>
      </c>
      <c r="O558" s="10">
        <v>44946</v>
      </c>
      <c r="P558" s="1">
        <v>5</v>
      </c>
    </row>
    <row r="559" spans="1:16" x14ac:dyDescent="0.25">
      <c r="A559" s="28">
        <v>1010</v>
      </c>
      <c r="B559" s="2">
        <v>-1428</v>
      </c>
      <c r="C559" s="1">
        <v>-347</v>
      </c>
      <c r="D559" s="2" t="s">
        <v>6</v>
      </c>
      <c r="E559" s="10">
        <v>45157</v>
      </c>
      <c r="F559" s="1">
        <v>2</v>
      </c>
      <c r="G559" t="s">
        <v>11</v>
      </c>
      <c r="H559" t="s">
        <v>38</v>
      </c>
      <c r="I559" t="s">
        <v>112</v>
      </c>
      <c r="J559" t="s">
        <v>151</v>
      </c>
      <c r="K559" s="2">
        <v>1010</v>
      </c>
      <c r="L559" s="2">
        <v>7379</v>
      </c>
      <c r="M559" s="2">
        <v>-4904</v>
      </c>
      <c r="N559" s="2" t="s">
        <v>5</v>
      </c>
      <c r="O559" s="10">
        <v>44954</v>
      </c>
      <c r="P559" s="1">
        <v>1</v>
      </c>
    </row>
    <row r="560" spans="1:16" x14ac:dyDescent="0.25">
      <c r="A560" s="28">
        <v>1010</v>
      </c>
      <c r="B560" s="2">
        <v>-4632</v>
      </c>
      <c r="C560" s="2">
        <v>-3204</v>
      </c>
      <c r="D560" s="2" t="s">
        <v>5</v>
      </c>
      <c r="E560" s="10">
        <v>45180</v>
      </c>
      <c r="F560" s="1">
        <v>2</v>
      </c>
      <c r="G560" t="s">
        <v>11</v>
      </c>
      <c r="H560" t="s">
        <v>38</v>
      </c>
      <c r="I560" t="s">
        <v>112</v>
      </c>
      <c r="J560" t="s">
        <v>151</v>
      </c>
      <c r="K560" s="2">
        <v>1010</v>
      </c>
      <c r="L560" s="2">
        <v>5729</v>
      </c>
      <c r="M560" s="2">
        <v>-2952</v>
      </c>
      <c r="N560" s="2" t="s">
        <v>5</v>
      </c>
      <c r="O560" s="10">
        <v>44959</v>
      </c>
      <c r="P560" s="2">
        <v>5</v>
      </c>
    </row>
    <row r="561" spans="1:16" x14ac:dyDescent="0.25">
      <c r="A561" s="28">
        <v>1010</v>
      </c>
      <c r="B561" s="2">
        <v>-5700</v>
      </c>
      <c r="C561" s="2">
        <v>-2528</v>
      </c>
      <c r="D561" s="2" t="s">
        <v>5</v>
      </c>
      <c r="E561" s="10">
        <v>45199</v>
      </c>
      <c r="F561" s="1">
        <v>1</v>
      </c>
      <c r="G561" t="s">
        <v>11</v>
      </c>
      <c r="H561" t="s">
        <v>38</v>
      </c>
      <c r="I561" t="s">
        <v>112</v>
      </c>
      <c r="J561" t="s">
        <v>151</v>
      </c>
      <c r="K561" s="2">
        <v>1010</v>
      </c>
      <c r="L561" s="2">
        <v>2983</v>
      </c>
      <c r="M561" s="2">
        <v>-2746</v>
      </c>
      <c r="N561" s="2" t="s">
        <v>5</v>
      </c>
      <c r="O561" s="10">
        <v>44978</v>
      </c>
      <c r="P561" s="1">
        <v>2</v>
      </c>
    </row>
    <row r="562" spans="1:16" x14ac:dyDescent="0.25">
      <c r="A562" s="28">
        <v>1010</v>
      </c>
      <c r="B562" s="2">
        <v>338</v>
      </c>
      <c r="C562" s="1">
        <v>-202</v>
      </c>
      <c r="D562" s="2" t="s">
        <v>6</v>
      </c>
      <c r="E562" s="10">
        <v>45279</v>
      </c>
      <c r="F562" s="1">
        <v>5</v>
      </c>
      <c r="G562" t="s">
        <v>11</v>
      </c>
      <c r="H562" t="s">
        <v>38</v>
      </c>
      <c r="I562" t="s">
        <v>112</v>
      </c>
      <c r="J562" t="s">
        <v>151</v>
      </c>
      <c r="K562" s="2">
        <v>1010</v>
      </c>
      <c r="L562" s="2">
        <v>4664</v>
      </c>
      <c r="M562" s="1">
        <v>-60</v>
      </c>
      <c r="N562" s="2" t="s">
        <v>6</v>
      </c>
      <c r="O562" s="10">
        <v>45005</v>
      </c>
      <c r="P562" s="1">
        <v>4</v>
      </c>
    </row>
    <row r="563" spans="1:16" x14ac:dyDescent="0.25">
      <c r="A563" s="28">
        <v>1010</v>
      </c>
      <c r="B563" s="2">
        <v>-2663</v>
      </c>
      <c r="C563" s="2">
        <v>-3001</v>
      </c>
      <c r="D563" s="2" t="s">
        <v>5</v>
      </c>
      <c r="E563" s="10">
        <v>45291</v>
      </c>
      <c r="F563" s="1">
        <v>4</v>
      </c>
      <c r="G563" t="s">
        <v>11</v>
      </c>
      <c r="H563" t="s">
        <v>38</v>
      </c>
      <c r="I563" t="s">
        <v>112</v>
      </c>
      <c r="J563" t="s">
        <v>151</v>
      </c>
      <c r="K563" s="2">
        <v>1010</v>
      </c>
      <c r="L563" s="2">
        <v>9881</v>
      </c>
      <c r="M563" s="2">
        <v>-3560</v>
      </c>
      <c r="N563" s="2" t="s">
        <v>5</v>
      </c>
      <c r="O563" s="10">
        <v>45018</v>
      </c>
      <c r="P563" s="1">
        <v>4</v>
      </c>
    </row>
    <row r="564" spans="1:16" x14ac:dyDescent="0.25">
      <c r="A564" s="28">
        <v>1010</v>
      </c>
      <c r="B564" s="2">
        <v>-5399</v>
      </c>
      <c r="C564" s="2">
        <v>-2736</v>
      </c>
      <c r="D564" s="2" t="s">
        <v>5</v>
      </c>
      <c r="E564" s="10">
        <v>45304</v>
      </c>
      <c r="F564" s="1">
        <v>1</v>
      </c>
      <c r="G564" t="s">
        <v>11</v>
      </c>
      <c r="H564" t="s">
        <v>38</v>
      </c>
      <c r="I564" t="s">
        <v>112</v>
      </c>
      <c r="J564" t="s">
        <v>151</v>
      </c>
      <c r="K564" s="2">
        <v>1010</v>
      </c>
      <c r="L564" s="2">
        <v>14553</v>
      </c>
      <c r="M564" s="2">
        <v>-3217</v>
      </c>
      <c r="N564" s="2" t="s">
        <v>5</v>
      </c>
      <c r="O564" s="10">
        <v>45055</v>
      </c>
      <c r="P564" s="1">
        <v>2</v>
      </c>
    </row>
    <row r="565" spans="1:16" x14ac:dyDescent="0.25">
      <c r="A565" s="28">
        <v>1010</v>
      </c>
      <c r="B565" s="2">
        <v>-2010</v>
      </c>
      <c r="C565" s="1">
        <v>-381</v>
      </c>
      <c r="D565" s="2" t="s">
        <v>6</v>
      </c>
      <c r="E565" s="10">
        <v>45367</v>
      </c>
      <c r="F565" s="1">
        <v>5</v>
      </c>
      <c r="G565" t="s">
        <v>11</v>
      </c>
      <c r="H565" t="s">
        <v>38</v>
      </c>
      <c r="I565" t="s">
        <v>112</v>
      </c>
      <c r="J565" t="s">
        <v>151</v>
      </c>
      <c r="K565" s="2">
        <v>1010</v>
      </c>
      <c r="L565" s="2">
        <v>14330</v>
      </c>
      <c r="M565" s="1">
        <v>-223</v>
      </c>
      <c r="N565" s="2" t="s">
        <v>6</v>
      </c>
      <c r="O565" s="10">
        <v>45062</v>
      </c>
      <c r="P565" s="1">
        <v>3</v>
      </c>
    </row>
    <row r="566" spans="1:16" x14ac:dyDescent="0.25">
      <c r="A566" s="28">
        <v>1010</v>
      </c>
      <c r="B566" s="2">
        <v>7856</v>
      </c>
      <c r="C566" s="1">
        <v>-127</v>
      </c>
      <c r="D566" s="2" t="s">
        <v>6</v>
      </c>
      <c r="E566" s="10">
        <v>45473</v>
      </c>
      <c r="F566" s="1">
        <v>4</v>
      </c>
      <c r="G566" t="s">
        <v>11</v>
      </c>
      <c r="H566" t="s">
        <v>38</v>
      </c>
      <c r="I566" t="s">
        <v>112</v>
      </c>
      <c r="J566" t="s">
        <v>151</v>
      </c>
      <c r="K566" s="2">
        <v>1010</v>
      </c>
      <c r="L566" s="2">
        <v>12155</v>
      </c>
      <c r="M566" s="2">
        <v>-2175</v>
      </c>
      <c r="N566" s="2" t="s">
        <v>5</v>
      </c>
      <c r="O566" s="10">
        <v>45075</v>
      </c>
      <c r="P566" s="1">
        <v>2</v>
      </c>
    </row>
    <row r="567" spans="1:16" x14ac:dyDescent="0.25">
      <c r="A567" s="28">
        <v>1010</v>
      </c>
      <c r="B567" s="2">
        <v>7721</v>
      </c>
      <c r="C567" s="1">
        <v>-135</v>
      </c>
      <c r="D567" s="2" t="s">
        <v>6</v>
      </c>
      <c r="E567" s="10">
        <v>45496</v>
      </c>
      <c r="F567" s="1">
        <v>3</v>
      </c>
      <c r="G567" t="s">
        <v>11</v>
      </c>
      <c r="H567" t="s">
        <v>38</v>
      </c>
      <c r="I567" t="s">
        <v>112</v>
      </c>
      <c r="J567" t="s">
        <v>151</v>
      </c>
      <c r="K567" s="2">
        <v>1010</v>
      </c>
      <c r="L567" s="2">
        <v>8766</v>
      </c>
      <c r="M567" s="2">
        <v>-3389</v>
      </c>
      <c r="N567" s="2" t="s">
        <v>5</v>
      </c>
      <c r="O567" s="10">
        <v>45076</v>
      </c>
      <c r="P567" s="1">
        <v>4</v>
      </c>
    </row>
    <row r="568" spans="1:16" x14ac:dyDescent="0.25">
      <c r="A568" s="28">
        <v>1010</v>
      </c>
      <c r="B568" s="2">
        <v>8766</v>
      </c>
      <c r="C568" s="2">
        <v>-2557</v>
      </c>
      <c r="D568" s="2" t="s">
        <v>5</v>
      </c>
      <c r="E568" s="10">
        <v>45533</v>
      </c>
      <c r="F568" s="1">
        <v>3</v>
      </c>
      <c r="G568" t="s">
        <v>11</v>
      </c>
      <c r="H568" t="s">
        <v>38</v>
      </c>
      <c r="I568" t="s">
        <v>112</v>
      </c>
      <c r="J568" t="s">
        <v>151</v>
      </c>
      <c r="K568" s="2">
        <v>1010</v>
      </c>
      <c r="L568" s="2">
        <v>5430</v>
      </c>
      <c r="M568" s="2">
        <v>-3846</v>
      </c>
      <c r="N568" s="2" t="s">
        <v>5</v>
      </c>
      <c r="O568" s="10">
        <v>45101</v>
      </c>
      <c r="P568" s="1">
        <v>1</v>
      </c>
    </row>
    <row r="569" spans="1:16" x14ac:dyDescent="0.25">
      <c r="A569" s="28">
        <v>1010</v>
      </c>
      <c r="B569" s="2">
        <v>9614</v>
      </c>
      <c r="C569" s="2">
        <v>-737</v>
      </c>
      <c r="D569" s="2" t="s">
        <v>5</v>
      </c>
      <c r="E569" s="10">
        <v>45571</v>
      </c>
      <c r="F569" s="2">
        <v>1</v>
      </c>
      <c r="G569" t="s">
        <v>11</v>
      </c>
      <c r="H569" t="s">
        <v>38</v>
      </c>
      <c r="I569" t="s">
        <v>112</v>
      </c>
      <c r="J569" t="s">
        <v>151</v>
      </c>
      <c r="K569" s="2">
        <v>1010</v>
      </c>
      <c r="L569" s="2">
        <v>3333</v>
      </c>
      <c r="M569" s="2">
        <v>-2920</v>
      </c>
      <c r="N569" s="2" t="s">
        <v>5</v>
      </c>
      <c r="O569" s="10">
        <v>45135</v>
      </c>
      <c r="P569" s="1">
        <v>1</v>
      </c>
    </row>
    <row r="570" spans="1:16" x14ac:dyDescent="0.25">
      <c r="A570" s="28">
        <v>1010</v>
      </c>
      <c r="B570" s="2">
        <v>9433</v>
      </c>
      <c r="C570" s="2">
        <v>-181</v>
      </c>
      <c r="D570" s="2" t="s">
        <v>6</v>
      </c>
      <c r="E570" s="10">
        <v>45590</v>
      </c>
      <c r="F570" s="2">
        <v>2</v>
      </c>
      <c r="G570" t="s">
        <v>11</v>
      </c>
      <c r="H570" t="s">
        <v>38</v>
      </c>
      <c r="I570" t="s">
        <v>112</v>
      </c>
      <c r="J570" t="s">
        <v>151</v>
      </c>
      <c r="K570" s="2">
        <v>1010</v>
      </c>
      <c r="L570" s="2">
        <v>-1081</v>
      </c>
      <c r="M570" s="2">
        <v>-4414</v>
      </c>
      <c r="N570" s="2" t="s">
        <v>5</v>
      </c>
      <c r="O570" s="10">
        <v>45148</v>
      </c>
      <c r="P570" s="1">
        <v>5</v>
      </c>
    </row>
    <row r="571" spans="1:16" x14ac:dyDescent="0.25">
      <c r="A571" s="28">
        <v>1010</v>
      </c>
      <c r="B571" s="2">
        <v>7037</v>
      </c>
      <c r="C571" s="2">
        <v>-2396</v>
      </c>
      <c r="D571" s="2" t="s">
        <v>5</v>
      </c>
      <c r="E571" s="10">
        <v>45598</v>
      </c>
      <c r="F571" s="2">
        <v>4</v>
      </c>
      <c r="G571" t="s">
        <v>11</v>
      </c>
      <c r="H571" t="s">
        <v>38</v>
      </c>
      <c r="I571" t="s">
        <v>112</v>
      </c>
      <c r="J571" t="s">
        <v>151</v>
      </c>
      <c r="K571" s="2">
        <v>1010</v>
      </c>
      <c r="L571" s="2">
        <v>-1428</v>
      </c>
      <c r="M571" s="1">
        <v>-347</v>
      </c>
      <c r="N571" s="2" t="s">
        <v>6</v>
      </c>
      <c r="O571" s="10">
        <v>45157</v>
      </c>
      <c r="P571" s="1">
        <v>2</v>
      </c>
    </row>
    <row r="572" spans="1:16" x14ac:dyDescent="0.25">
      <c r="A572" s="28">
        <v>1010</v>
      </c>
      <c r="B572" s="2">
        <v>6171</v>
      </c>
      <c r="C572" s="2">
        <v>-4627</v>
      </c>
      <c r="D572" s="2" t="s">
        <v>5</v>
      </c>
      <c r="E572" s="10">
        <v>45610</v>
      </c>
      <c r="F572" s="2">
        <v>2</v>
      </c>
      <c r="G572" t="s">
        <v>11</v>
      </c>
      <c r="H572" t="s">
        <v>38</v>
      </c>
      <c r="I572" t="s">
        <v>112</v>
      </c>
      <c r="J572" t="s">
        <v>151</v>
      </c>
      <c r="K572" s="2">
        <v>1010</v>
      </c>
      <c r="L572" s="2">
        <v>-4632</v>
      </c>
      <c r="M572" s="2">
        <v>-3204</v>
      </c>
      <c r="N572" s="2" t="s">
        <v>5</v>
      </c>
      <c r="O572" s="10">
        <v>45180</v>
      </c>
      <c r="P572" s="1">
        <v>2</v>
      </c>
    </row>
    <row r="573" spans="1:16" x14ac:dyDescent="0.25">
      <c r="A573" s="28">
        <v>1010</v>
      </c>
      <c r="B573" s="2">
        <v>1740</v>
      </c>
      <c r="C573" s="2">
        <v>-4431</v>
      </c>
      <c r="D573" s="2" t="s">
        <v>5</v>
      </c>
      <c r="E573" s="10">
        <v>45611</v>
      </c>
      <c r="F573" s="2">
        <v>3</v>
      </c>
      <c r="G573" t="s">
        <v>11</v>
      </c>
      <c r="H573" t="s">
        <v>38</v>
      </c>
      <c r="I573" t="s">
        <v>112</v>
      </c>
      <c r="J573" t="s">
        <v>151</v>
      </c>
      <c r="K573" s="2">
        <v>1010</v>
      </c>
      <c r="L573" s="2">
        <v>-5700</v>
      </c>
      <c r="M573" s="2">
        <v>-2528</v>
      </c>
      <c r="N573" s="2" t="s">
        <v>5</v>
      </c>
      <c r="O573" s="10">
        <v>45199</v>
      </c>
      <c r="P573" s="1">
        <v>1</v>
      </c>
    </row>
    <row r="574" spans="1:16" x14ac:dyDescent="0.25">
      <c r="A574" s="28">
        <v>1010</v>
      </c>
      <c r="B574" s="2">
        <v>1487</v>
      </c>
      <c r="C574" s="2">
        <v>-253</v>
      </c>
      <c r="D574" s="2" t="s">
        <v>5</v>
      </c>
      <c r="E574" s="10">
        <v>45615</v>
      </c>
      <c r="F574" s="2">
        <v>4</v>
      </c>
      <c r="G574" t="s">
        <v>11</v>
      </c>
      <c r="H574" t="s">
        <v>38</v>
      </c>
      <c r="I574" t="s">
        <v>112</v>
      </c>
      <c r="J574" t="s">
        <v>151</v>
      </c>
      <c r="K574" s="2">
        <v>1010</v>
      </c>
      <c r="L574" s="2">
        <v>338</v>
      </c>
      <c r="M574" s="1">
        <v>-202</v>
      </c>
      <c r="N574" s="2" t="s">
        <v>6</v>
      </c>
      <c r="O574" s="10">
        <v>45279</v>
      </c>
      <c r="P574" s="1">
        <v>5</v>
      </c>
    </row>
    <row r="575" spans="1:16" x14ac:dyDescent="0.25">
      <c r="A575" s="28">
        <v>1010</v>
      </c>
      <c r="B575" s="2">
        <v>-2228</v>
      </c>
      <c r="C575" s="2">
        <v>-3715</v>
      </c>
      <c r="D575" s="2" t="s">
        <v>5</v>
      </c>
      <c r="E575" s="10">
        <v>45622</v>
      </c>
      <c r="F575" s="2">
        <v>1</v>
      </c>
      <c r="G575" t="s">
        <v>11</v>
      </c>
      <c r="H575" t="s">
        <v>38</v>
      </c>
      <c r="I575" t="s">
        <v>112</v>
      </c>
      <c r="J575" t="s">
        <v>151</v>
      </c>
      <c r="K575" s="2">
        <v>1010</v>
      </c>
      <c r="L575" s="2">
        <v>-2663</v>
      </c>
      <c r="M575" s="2">
        <v>-3001</v>
      </c>
      <c r="N575" s="2" t="s">
        <v>5</v>
      </c>
      <c r="O575" s="10">
        <v>45291</v>
      </c>
      <c r="P575" s="1">
        <v>4</v>
      </c>
    </row>
    <row r="576" spans="1:16" x14ac:dyDescent="0.25">
      <c r="A576" s="28">
        <v>1010</v>
      </c>
      <c r="B576" s="2">
        <v>-2311</v>
      </c>
      <c r="C576" s="2">
        <v>-83</v>
      </c>
      <c r="D576" s="2" t="s">
        <v>5</v>
      </c>
      <c r="E576" s="10">
        <v>45627</v>
      </c>
      <c r="F576" s="2">
        <v>5</v>
      </c>
      <c r="G576" t="s">
        <v>11</v>
      </c>
      <c r="H576" t="s">
        <v>38</v>
      </c>
      <c r="I576" t="s">
        <v>112</v>
      </c>
      <c r="J576" t="s">
        <v>151</v>
      </c>
      <c r="K576" s="2">
        <v>1010</v>
      </c>
      <c r="L576" s="2">
        <v>-5399</v>
      </c>
      <c r="M576" s="2">
        <v>-2736</v>
      </c>
      <c r="N576" s="2" t="s">
        <v>5</v>
      </c>
      <c r="O576" s="10">
        <v>45304</v>
      </c>
      <c r="P576" s="1">
        <v>1</v>
      </c>
    </row>
    <row r="577" spans="1:16" x14ac:dyDescent="0.25">
      <c r="A577" s="28">
        <v>1010</v>
      </c>
      <c r="B577" s="2">
        <v>-2505</v>
      </c>
      <c r="C577" s="2">
        <v>-194</v>
      </c>
      <c r="D577" s="2" t="s">
        <v>5</v>
      </c>
      <c r="E577" s="10">
        <v>45646</v>
      </c>
      <c r="F577" s="2">
        <v>4</v>
      </c>
      <c r="G577" t="s">
        <v>11</v>
      </c>
      <c r="H577" t="s">
        <v>38</v>
      </c>
      <c r="I577" t="s">
        <v>112</v>
      </c>
      <c r="J577" t="s">
        <v>151</v>
      </c>
      <c r="K577" s="2">
        <v>1010</v>
      </c>
      <c r="L577" s="2">
        <v>-2010</v>
      </c>
      <c r="M577" s="1">
        <v>-381</v>
      </c>
      <c r="N577" s="2" t="s">
        <v>6</v>
      </c>
      <c r="O577" s="10">
        <v>45367</v>
      </c>
      <c r="P577" s="1">
        <v>5</v>
      </c>
    </row>
    <row r="578" spans="1:16" x14ac:dyDescent="0.25">
      <c r="A578" s="28">
        <v>1010</v>
      </c>
      <c r="B578" s="2">
        <v>-2956</v>
      </c>
      <c r="C578" s="2">
        <v>-451</v>
      </c>
      <c r="D578" s="2" t="s">
        <v>5</v>
      </c>
      <c r="E578" s="10">
        <v>45652</v>
      </c>
      <c r="F578" s="2">
        <v>4</v>
      </c>
      <c r="G578" t="s">
        <v>11</v>
      </c>
      <c r="H578" t="s">
        <v>38</v>
      </c>
      <c r="I578" t="s">
        <v>112</v>
      </c>
      <c r="J578" t="s">
        <v>151</v>
      </c>
      <c r="K578" s="2">
        <v>1010</v>
      </c>
      <c r="L578" s="2">
        <v>7856</v>
      </c>
      <c r="M578" s="1">
        <v>-127</v>
      </c>
      <c r="N578" s="2" t="s">
        <v>6</v>
      </c>
      <c r="O578" s="10">
        <v>45473</v>
      </c>
      <c r="P578" s="1">
        <v>4</v>
      </c>
    </row>
    <row r="579" spans="1:16" x14ac:dyDescent="0.25">
      <c r="A579" s="28">
        <v>1010</v>
      </c>
      <c r="B579" s="2">
        <v>-5597</v>
      </c>
      <c r="C579" s="2">
        <v>-2641</v>
      </c>
      <c r="D579" s="2" t="s">
        <v>5</v>
      </c>
      <c r="E579" s="10">
        <v>45656</v>
      </c>
      <c r="F579" s="2">
        <v>2</v>
      </c>
      <c r="G579" t="s">
        <v>11</v>
      </c>
      <c r="H579" t="s">
        <v>38</v>
      </c>
      <c r="I579" t="s">
        <v>112</v>
      </c>
      <c r="J579" t="s">
        <v>151</v>
      </c>
      <c r="K579" s="2">
        <v>1010</v>
      </c>
      <c r="L579" s="2">
        <v>7721</v>
      </c>
      <c r="M579" s="1">
        <v>-135</v>
      </c>
      <c r="N579" s="2" t="s">
        <v>6</v>
      </c>
      <c r="O579" s="10">
        <v>45496</v>
      </c>
      <c r="P579" s="1">
        <v>3</v>
      </c>
    </row>
    <row r="580" spans="1:16" x14ac:dyDescent="0.25">
      <c r="A580" s="28">
        <v>1010</v>
      </c>
      <c r="B580" s="2">
        <v>8985</v>
      </c>
      <c r="C580" s="2">
        <v>219</v>
      </c>
      <c r="D580" s="2" t="s">
        <v>4</v>
      </c>
      <c r="E580" s="10">
        <v>45550</v>
      </c>
      <c r="F580" s="1">
        <v>3</v>
      </c>
      <c r="G580" t="s">
        <v>11</v>
      </c>
      <c r="H580" t="s">
        <v>38</v>
      </c>
      <c r="I580" t="s">
        <v>112</v>
      </c>
      <c r="J580" t="s">
        <v>151</v>
      </c>
      <c r="K580" s="2">
        <v>1010</v>
      </c>
      <c r="L580" s="2">
        <v>8766</v>
      </c>
      <c r="M580" s="2">
        <v>-2557</v>
      </c>
      <c r="N580" s="2" t="s">
        <v>5</v>
      </c>
      <c r="O580" s="10">
        <v>45533</v>
      </c>
      <c r="P580" s="1">
        <v>3</v>
      </c>
    </row>
    <row r="581" spans="1:16" x14ac:dyDescent="0.25">
      <c r="A581" s="28">
        <v>1010</v>
      </c>
      <c r="B581" s="2">
        <v>5717</v>
      </c>
      <c r="C581" s="2">
        <v>287</v>
      </c>
      <c r="D581" s="2" t="s">
        <v>4</v>
      </c>
      <c r="E581" s="10">
        <v>45114</v>
      </c>
      <c r="F581" s="1">
        <v>1</v>
      </c>
      <c r="G581" t="s">
        <v>11</v>
      </c>
      <c r="H581" t="s">
        <v>38</v>
      </c>
      <c r="I581" t="s">
        <v>112</v>
      </c>
      <c r="J581" t="s">
        <v>151</v>
      </c>
      <c r="K581" s="2">
        <v>1010</v>
      </c>
      <c r="L581" s="2">
        <v>9614</v>
      </c>
      <c r="M581" s="2">
        <v>-737</v>
      </c>
      <c r="N581" s="2" t="s">
        <v>5</v>
      </c>
      <c r="O581" s="10">
        <v>45571</v>
      </c>
      <c r="P581" s="2">
        <v>1</v>
      </c>
    </row>
    <row r="582" spans="1:16" x14ac:dyDescent="0.25">
      <c r="A582" s="28">
        <v>1010</v>
      </c>
      <c r="B582" s="2">
        <v>13131</v>
      </c>
      <c r="C582" s="1">
        <v>371</v>
      </c>
      <c r="D582" s="2" t="s">
        <v>6</v>
      </c>
      <c r="E582" s="10">
        <v>44934</v>
      </c>
      <c r="F582" s="1">
        <v>4</v>
      </c>
      <c r="G582" t="s">
        <v>11</v>
      </c>
      <c r="H582" t="s">
        <v>38</v>
      </c>
      <c r="I582" t="s">
        <v>112</v>
      </c>
      <c r="J582" t="s">
        <v>151</v>
      </c>
      <c r="K582" s="2">
        <v>1010</v>
      </c>
      <c r="L582" s="2">
        <v>9433</v>
      </c>
      <c r="M582" s="2">
        <v>-181</v>
      </c>
      <c r="N582" s="2" t="s">
        <v>6</v>
      </c>
      <c r="O582" s="10">
        <v>45590</v>
      </c>
      <c r="P582" s="2">
        <v>2</v>
      </c>
    </row>
    <row r="583" spans="1:16" x14ac:dyDescent="0.25">
      <c r="A583" s="28">
        <v>1010</v>
      </c>
      <c r="B583" s="2">
        <v>8105</v>
      </c>
      <c r="C583" s="2">
        <v>384</v>
      </c>
      <c r="D583" s="2" t="s">
        <v>4</v>
      </c>
      <c r="E583" s="10">
        <v>45500</v>
      </c>
      <c r="F583" s="1">
        <v>3</v>
      </c>
      <c r="G583" t="s">
        <v>11</v>
      </c>
      <c r="H583" t="s">
        <v>38</v>
      </c>
      <c r="I583" t="s">
        <v>112</v>
      </c>
      <c r="J583" t="s">
        <v>151</v>
      </c>
      <c r="K583" s="2">
        <v>1010</v>
      </c>
      <c r="L583" s="2">
        <v>7037</v>
      </c>
      <c r="M583" s="2">
        <v>-2396</v>
      </c>
      <c r="N583" s="2" t="s">
        <v>5</v>
      </c>
      <c r="O583" s="10">
        <v>45598</v>
      </c>
      <c r="P583" s="2">
        <v>4</v>
      </c>
    </row>
    <row r="584" spans="1:16" x14ac:dyDescent="0.25">
      <c r="A584" s="28">
        <v>1010</v>
      </c>
      <c r="B584" s="2">
        <v>8540</v>
      </c>
      <c r="C584" s="1">
        <v>435</v>
      </c>
      <c r="D584" s="2" t="s">
        <v>6</v>
      </c>
      <c r="E584" s="10">
        <v>45510</v>
      </c>
      <c r="F584" s="1">
        <v>4</v>
      </c>
      <c r="G584" t="s">
        <v>11</v>
      </c>
      <c r="H584" t="s">
        <v>38</v>
      </c>
      <c r="I584" t="s">
        <v>112</v>
      </c>
      <c r="J584" t="s">
        <v>151</v>
      </c>
      <c r="K584" s="2">
        <v>1010</v>
      </c>
      <c r="L584" s="2">
        <v>6171</v>
      </c>
      <c r="M584" s="2">
        <v>-4627</v>
      </c>
      <c r="N584" s="2" t="s">
        <v>5</v>
      </c>
      <c r="O584" s="10">
        <v>45610</v>
      </c>
      <c r="P584" s="2">
        <v>2</v>
      </c>
    </row>
    <row r="585" spans="1:16" x14ac:dyDescent="0.25">
      <c r="A585" s="28">
        <v>1010</v>
      </c>
      <c r="B585" s="2">
        <v>9276</v>
      </c>
      <c r="C585" s="1">
        <v>510</v>
      </c>
      <c r="D585" s="2" t="s">
        <v>6</v>
      </c>
      <c r="E585" s="10">
        <v>45076</v>
      </c>
      <c r="F585" s="1">
        <v>5</v>
      </c>
      <c r="G585" t="s">
        <v>11</v>
      </c>
      <c r="H585" t="s">
        <v>38</v>
      </c>
      <c r="I585" t="s">
        <v>112</v>
      </c>
      <c r="J585" t="s">
        <v>151</v>
      </c>
      <c r="K585" s="2">
        <v>1010</v>
      </c>
      <c r="L585" s="2">
        <v>1740</v>
      </c>
      <c r="M585" s="2">
        <v>-4431</v>
      </c>
      <c r="N585" s="2" t="s">
        <v>5</v>
      </c>
      <c r="O585" s="10">
        <v>45611</v>
      </c>
      <c r="P585" s="2">
        <v>3</v>
      </c>
    </row>
    <row r="586" spans="1:16" x14ac:dyDescent="0.25">
      <c r="A586" s="28">
        <v>1010</v>
      </c>
      <c r="B586" s="2">
        <v>6253</v>
      </c>
      <c r="C586" s="2">
        <v>536</v>
      </c>
      <c r="D586" s="2" t="s">
        <v>4</v>
      </c>
      <c r="E586" s="10">
        <v>45119</v>
      </c>
      <c r="F586" s="1">
        <v>5</v>
      </c>
      <c r="G586" t="s">
        <v>11</v>
      </c>
      <c r="H586" t="s">
        <v>38</v>
      </c>
      <c r="I586" t="s">
        <v>112</v>
      </c>
      <c r="J586" t="s">
        <v>151</v>
      </c>
      <c r="K586" s="2">
        <v>1010</v>
      </c>
      <c r="L586" s="2">
        <v>1487</v>
      </c>
      <c r="M586" s="2">
        <v>-253</v>
      </c>
      <c r="N586" s="2" t="s">
        <v>5</v>
      </c>
      <c r="O586" s="10">
        <v>45615</v>
      </c>
      <c r="P586" s="2">
        <v>4</v>
      </c>
    </row>
    <row r="587" spans="1:16" x14ac:dyDescent="0.25">
      <c r="A587" s="28">
        <v>1010</v>
      </c>
      <c r="B587" s="2">
        <v>3583</v>
      </c>
      <c r="C587" s="2">
        <v>600</v>
      </c>
      <c r="D587" s="2" t="s">
        <v>4</v>
      </c>
      <c r="E587" s="10">
        <v>44992</v>
      </c>
      <c r="F587" s="1">
        <v>5</v>
      </c>
      <c r="G587" t="s">
        <v>11</v>
      </c>
      <c r="H587" t="s">
        <v>38</v>
      </c>
      <c r="I587" t="s">
        <v>112</v>
      </c>
      <c r="J587" t="s">
        <v>151</v>
      </c>
      <c r="K587" s="2">
        <v>1010</v>
      </c>
      <c r="L587" s="2">
        <v>-2228</v>
      </c>
      <c r="M587" s="2">
        <v>-3715</v>
      </c>
      <c r="N587" s="2" t="s">
        <v>5</v>
      </c>
      <c r="O587" s="10">
        <v>45622</v>
      </c>
      <c r="P587" s="2">
        <v>1</v>
      </c>
    </row>
    <row r="588" spans="1:16" x14ac:dyDescent="0.25">
      <c r="A588" s="28">
        <v>1010</v>
      </c>
      <c r="B588" s="2">
        <v>14014</v>
      </c>
      <c r="C588" s="1">
        <v>691</v>
      </c>
      <c r="D588" s="2" t="s">
        <v>6</v>
      </c>
      <c r="E588" s="10">
        <v>45023</v>
      </c>
      <c r="F588" s="1">
        <v>1</v>
      </c>
      <c r="G588" t="s">
        <v>11</v>
      </c>
      <c r="H588" t="s">
        <v>38</v>
      </c>
      <c r="I588" t="s">
        <v>112</v>
      </c>
      <c r="J588" t="s">
        <v>151</v>
      </c>
      <c r="K588" s="2">
        <v>1010</v>
      </c>
      <c r="L588" s="2">
        <v>-2311</v>
      </c>
      <c r="M588" s="2">
        <v>-83</v>
      </c>
      <c r="N588" s="2" t="s">
        <v>5</v>
      </c>
      <c r="O588" s="10">
        <v>45627</v>
      </c>
      <c r="P588" s="2">
        <v>5</v>
      </c>
    </row>
    <row r="589" spans="1:16" x14ac:dyDescent="0.25">
      <c r="A589" s="28">
        <v>1010</v>
      </c>
      <c r="B589" s="2">
        <v>12283</v>
      </c>
      <c r="C589" s="1">
        <v>988</v>
      </c>
      <c r="D589" s="2" t="s">
        <v>6</v>
      </c>
      <c r="E589" s="10">
        <v>44952</v>
      </c>
      <c r="F589" s="1">
        <v>2</v>
      </c>
      <c r="G589" t="s">
        <v>11</v>
      </c>
      <c r="H589" t="s">
        <v>38</v>
      </c>
      <c r="I589" t="s">
        <v>112</v>
      </c>
      <c r="J589" t="s">
        <v>151</v>
      </c>
      <c r="K589" s="2">
        <v>1010</v>
      </c>
      <c r="L589" s="2">
        <v>-2505</v>
      </c>
      <c r="M589" s="2">
        <v>-194</v>
      </c>
      <c r="N589" s="2" t="s">
        <v>5</v>
      </c>
      <c r="O589" s="10">
        <v>45646</v>
      </c>
      <c r="P589" s="2">
        <v>4</v>
      </c>
    </row>
    <row r="590" spans="1:16" x14ac:dyDescent="0.25">
      <c r="A590" s="28">
        <v>1010</v>
      </c>
      <c r="B590" s="2">
        <v>-4668</v>
      </c>
      <c r="C590" s="1">
        <v>1032</v>
      </c>
      <c r="D590" s="2" t="s">
        <v>6</v>
      </c>
      <c r="E590" s="10">
        <v>45204</v>
      </c>
      <c r="F590" s="1">
        <v>1</v>
      </c>
      <c r="G590" t="s">
        <v>11</v>
      </c>
      <c r="H590" t="s">
        <v>38</v>
      </c>
      <c r="I590" t="s">
        <v>112</v>
      </c>
      <c r="J590" t="s">
        <v>151</v>
      </c>
      <c r="K590" s="2">
        <v>1010</v>
      </c>
      <c r="L590" s="2">
        <v>-2956</v>
      </c>
      <c r="M590" s="2">
        <v>-451</v>
      </c>
      <c r="N590" s="2" t="s">
        <v>5</v>
      </c>
      <c r="O590" s="10">
        <v>45652</v>
      </c>
      <c r="P590" s="2">
        <v>4</v>
      </c>
    </row>
    <row r="591" spans="1:16" x14ac:dyDescent="0.25">
      <c r="A591" s="28">
        <v>1010</v>
      </c>
      <c r="B591" s="2">
        <v>3588</v>
      </c>
      <c r="C591" s="2">
        <v>1140</v>
      </c>
      <c r="D591" s="2" t="s">
        <v>4</v>
      </c>
      <c r="E591" s="10">
        <v>45468</v>
      </c>
      <c r="F591" s="1">
        <v>3</v>
      </c>
      <c r="G591" t="s">
        <v>11</v>
      </c>
      <c r="H591" t="s">
        <v>38</v>
      </c>
      <c r="I591" t="s">
        <v>112</v>
      </c>
      <c r="J591" t="s">
        <v>151</v>
      </c>
      <c r="K591" s="2">
        <v>1010</v>
      </c>
      <c r="L591" s="2">
        <v>-5597</v>
      </c>
      <c r="M591" s="2">
        <v>-2641</v>
      </c>
      <c r="N591" s="2" t="s">
        <v>5</v>
      </c>
      <c r="O591" s="10">
        <v>45656</v>
      </c>
      <c r="P591" s="2">
        <v>2</v>
      </c>
    </row>
    <row r="592" spans="1:16" x14ac:dyDescent="0.25">
      <c r="A592" s="28">
        <v>1010</v>
      </c>
      <c r="B592" s="2">
        <v>4724</v>
      </c>
      <c r="C592" s="1">
        <v>1141</v>
      </c>
      <c r="D592" s="2" t="s">
        <v>6</v>
      </c>
      <c r="E592" s="10">
        <v>45004</v>
      </c>
      <c r="F592" s="1">
        <v>5</v>
      </c>
      <c r="G592" t="s">
        <v>11</v>
      </c>
      <c r="H592" t="s">
        <v>38</v>
      </c>
      <c r="I592" t="s">
        <v>112</v>
      </c>
      <c r="J592" t="s">
        <v>151</v>
      </c>
    </row>
    <row r="593" spans="1:10" x14ac:dyDescent="0.25">
      <c r="A593" s="28">
        <v>1010</v>
      </c>
      <c r="B593" s="2">
        <v>8681</v>
      </c>
      <c r="C593" s="1">
        <v>1302</v>
      </c>
      <c r="D593" s="2" t="s">
        <v>6</v>
      </c>
      <c r="E593" s="10">
        <v>44954</v>
      </c>
      <c r="F593" s="1">
        <v>1</v>
      </c>
      <c r="G593" t="s">
        <v>11</v>
      </c>
      <c r="H593" t="s">
        <v>38</v>
      </c>
      <c r="I593" t="s">
        <v>112</v>
      </c>
      <c r="J593" t="s">
        <v>151</v>
      </c>
    </row>
    <row r="594" spans="1:10" x14ac:dyDescent="0.25">
      <c r="A594" s="28">
        <v>1010</v>
      </c>
      <c r="B594" s="2">
        <v>10351</v>
      </c>
      <c r="C594" s="1">
        <v>1366</v>
      </c>
      <c r="D594" s="2" t="s">
        <v>6</v>
      </c>
      <c r="E594" s="10">
        <v>45568</v>
      </c>
      <c r="F594" s="2">
        <v>4</v>
      </c>
      <c r="G594" t="s">
        <v>11</v>
      </c>
      <c r="H594" t="s">
        <v>38</v>
      </c>
      <c r="I594" t="s">
        <v>112</v>
      </c>
      <c r="J594" t="s">
        <v>151</v>
      </c>
    </row>
    <row r="595" spans="1:10" x14ac:dyDescent="0.25">
      <c r="A595" s="28">
        <v>1010</v>
      </c>
      <c r="B595" s="2">
        <v>540</v>
      </c>
      <c r="C595" s="1">
        <v>1452</v>
      </c>
      <c r="D595" s="2" t="s">
        <v>6</v>
      </c>
      <c r="E595" s="10">
        <v>45220</v>
      </c>
      <c r="F595" s="1">
        <v>1</v>
      </c>
      <c r="G595" t="s">
        <v>11</v>
      </c>
      <c r="H595" t="s">
        <v>38</v>
      </c>
      <c r="I595" t="s">
        <v>112</v>
      </c>
      <c r="J595" t="s">
        <v>151</v>
      </c>
    </row>
    <row r="596" spans="1:10" x14ac:dyDescent="0.25">
      <c r="A596" s="28">
        <v>1010</v>
      </c>
      <c r="B596" s="2">
        <v>-3172</v>
      </c>
      <c r="C596" s="2">
        <v>1460</v>
      </c>
      <c r="D596" s="2" t="s">
        <v>4</v>
      </c>
      <c r="E596" s="10">
        <v>45187</v>
      </c>
      <c r="F596" s="1">
        <v>3</v>
      </c>
      <c r="G596" t="s">
        <v>11</v>
      </c>
      <c r="H596" t="s">
        <v>38</v>
      </c>
      <c r="I596" t="s">
        <v>112</v>
      </c>
      <c r="J596" t="s">
        <v>151</v>
      </c>
    </row>
    <row r="597" spans="1:10" x14ac:dyDescent="0.25">
      <c r="A597" s="28">
        <v>1010</v>
      </c>
      <c r="B597" s="2">
        <v>5085</v>
      </c>
      <c r="C597" s="1">
        <v>1497</v>
      </c>
      <c r="D597" s="2" t="s">
        <v>6</v>
      </c>
      <c r="E597" s="10">
        <v>45469</v>
      </c>
      <c r="F597" s="1">
        <v>4</v>
      </c>
      <c r="G597" t="s">
        <v>11</v>
      </c>
      <c r="H597" t="s">
        <v>38</v>
      </c>
      <c r="I597" t="s">
        <v>112</v>
      </c>
      <c r="J597" t="s">
        <v>151</v>
      </c>
    </row>
    <row r="598" spans="1:10" x14ac:dyDescent="0.25">
      <c r="A598" s="28">
        <v>1010</v>
      </c>
      <c r="B598" s="2">
        <v>11323</v>
      </c>
      <c r="C598" s="2">
        <v>2783</v>
      </c>
      <c r="D598" s="2" t="s">
        <v>4</v>
      </c>
      <c r="E598" s="10">
        <v>45524</v>
      </c>
      <c r="F598" s="1">
        <v>1</v>
      </c>
      <c r="G598" t="s">
        <v>11</v>
      </c>
      <c r="H598" t="s">
        <v>38</v>
      </c>
      <c r="I598" t="s">
        <v>112</v>
      </c>
      <c r="J598" t="s">
        <v>151</v>
      </c>
    </row>
    <row r="599" spans="1:10" x14ac:dyDescent="0.25">
      <c r="A599" s="28">
        <v>1010</v>
      </c>
      <c r="B599" s="2">
        <v>7983</v>
      </c>
      <c r="C599" s="2">
        <v>2898</v>
      </c>
      <c r="D599" s="2" t="s">
        <v>4</v>
      </c>
      <c r="E599" s="10">
        <v>45470</v>
      </c>
      <c r="F599" s="1">
        <v>3</v>
      </c>
      <c r="G599" t="s">
        <v>11</v>
      </c>
      <c r="H599" t="s">
        <v>38</v>
      </c>
      <c r="I599" t="s">
        <v>112</v>
      </c>
      <c r="J599" t="s">
        <v>151</v>
      </c>
    </row>
    <row r="600" spans="1:10" x14ac:dyDescent="0.25">
      <c r="A600" s="28">
        <v>1010</v>
      </c>
      <c r="B600" s="2">
        <v>13323</v>
      </c>
      <c r="C600" s="2">
        <v>3442</v>
      </c>
      <c r="D600" s="2" t="s">
        <v>4</v>
      </c>
      <c r="E600" s="10">
        <v>45018</v>
      </c>
      <c r="F600" s="1">
        <v>3</v>
      </c>
      <c r="G600" t="s">
        <v>11</v>
      </c>
      <c r="H600" t="s">
        <v>38</v>
      </c>
      <c r="I600" t="s">
        <v>112</v>
      </c>
      <c r="J600" t="s">
        <v>151</v>
      </c>
    </row>
    <row r="601" spans="1:10" x14ac:dyDescent="0.25">
      <c r="A601" s="28">
        <v>1010</v>
      </c>
      <c r="B601" s="2">
        <v>-912</v>
      </c>
      <c r="C601" s="2">
        <v>3756</v>
      </c>
      <c r="D601" s="2" t="s">
        <v>4</v>
      </c>
      <c r="E601" s="10">
        <v>45211</v>
      </c>
      <c r="F601" s="1">
        <v>1</v>
      </c>
      <c r="G601" t="s">
        <v>11</v>
      </c>
      <c r="H601" t="s">
        <v>38</v>
      </c>
      <c r="I601" t="s">
        <v>112</v>
      </c>
      <c r="J601" t="s">
        <v>151</v>
      </c>
    </row>
    <row r="602" spans="1:10" x14ac:dyDescent="0.25">
      <c r="A602" s="28">
        <v>1010</v>
      </c>
      <c r="B602" s="2">
        <v>17770</v>
      </c>
      <c r="C602" s="2">
        <v>3756</v>
      </c>
      <c r="D602" s="2" t="s">
        <v>4</v>
      </c>
      <c r="E602" s="10">
        <v>45039</v>
      </c>
      <c r="F602" s="1">
        <v>3</v>
      </c>
      <c r="G602" t="s">
        <v>11</v>
      </c>
      <c r="H602" t="s">
        <v>38</v>
      </c>
      <c r="I602" t="s">
        <v>112</v>
      </c>
      <c r="J602" t="s">
        <v>151</v>
      </c>
    </row>
    <row r="603" spans="1:10" x14ac:dyDescent="0.25">
      <c r="A603" s="28">
        <v>1010</v>
      </c>
      <c r="B603" s="2">
        <v>10798</v>
      </c>
      <c r="C603" s="2">
        <v>3761</v>
      </c>
      <c r="D603" s="2" t="s">
        <v>4</v>
      </c>
      <c r="E603" s="10">
        <v>45602</v>
      </c>
      <c r="F603" s="2">
        <v>3</v>
      </c>
      <c r="G603" t="s">
        <v>11</v>
      </c>
      <c r="H603" t="s">
        <v>38</v>
      </c>
      <c r="I603" t="s">
        <v>112</v>
      </c>
      <c r="J603" t="s">
        <v>151</v>
      </c>
    </row>
    <row r="604" spans="1:10" x14ac:dyDescent="0.25">
      <c r="A604" s="28">
        <v>1010</v>
      </c>
      <c r="B604" s="2">
        <v>-1629</v>
      </c>
      <c r="C604" s="2">
        <v>3770</v>
      </c>
      <c r="D604" s="2" t="s">
        <v>4</v>
      </c>
      <c r="E604" s="10">
        <v>45315</v>
      </c>
      <c r="F604" s="1">
        <v>4</v>
      </c>
      <c r="G604" t="s">
        <v>11</v>
      </c>
      <c r="H604" t="s">
        <v>38</v>
      </c>
      <c r="I604" t="s">
        <v>112</v>
      </c>
      <c r="J604" t="s">
        <v>151</v>
      </c>
    </row>
    <row r="605" spans="1:10" x14ac:dyDescent="0.25">
      <c r="A605" s="28">
        <v>1010</v>
      </c>
      <c r="B605" s="2">
        <v>8674</v>
      </c>
      <c r="C605" s="2">
        <v>4010</v>
      </c>
      <c r="D605" s="2" t="s">
        <v>4</v>
      </c>
      <c r="E605" s="10">
        <v>45005</v>
      </c>
      <c r="F605" s="1">
        <v>4</v>
      </c>
      <c r="G605" t="s">
        <v>11</v>
      </c>
      <c r="H605" t="s">
        <v>38</v>
      </c>
      <c r="I605" t="s">
        <v>112</v>
      </c>
      <c r="J605" t="s">
        <v>151</v>
      </c>
    </row>
    <row r="606" spans="1:10" x14ac:dyDescent="0.25">
      <c r="A606" s="28">
        <v>1010</v>
      </c>
      <c r="B606" s="2">
        <v>2448</v>
      </c>
      <c r="C606" s="2">
        <v>4458</v>
      </c>
      <c r="D606" s="2" t="s">
        <v>4</v>
      </c>
      <c r="E606" s="10">
        <v>45411</v>
      </c>
      <c r="F606" s="1">
        <v>5</v>
      </c>
      <c r="G606" t="s">
        <v>11</v>
      </c>
      <c r="H606" t="s">
        <v>38</v>
      </c>
      <c r="I606" t="s">
        <v>112</v>
      </c>
      <c r="J606" t="s">
        <v>151</v>
      </c>
    </row>
    <row r="607" spans="1:10" x14ac:dyDescent="0.25">
      <c r="A607" s="28">
        <v>1010</v>
      </c>
      <c r="B607" s="2">
        <v>13441</v>
      </c>
      <c r="C607" s="2">
        <v>4767</v>
      </c>
      <c r="D607" s="2" t="s">
        <v>4</v>
      </c>
      <c r="E607" s="10">
        <v>45013</v>
      </c>
      <c r="F607" s="1">
        <v>4</v>
      </c>
      <c r="G607" t="s">
        <v>11</v>
      </c>
      <c r="H607" t="s">
        <v>38</v>
      </c>
      <c r="I607" t="s">
        <v>112</v>
      </c>
      <c r="J607" t="s">
        <v>151</v>
      </c>
    </row>
    <row r="608" spans="1:10" x14ac:dyDescent="0.25">
      <c r="A608" s="28">
        <v>1011</v>
      </c>
      <c r="B608" s="2">
        <v>6166</v>
      </c>
      <c r="C608" s="2">
        <v>-4124</v>
      </c>
      <c r="D608" s="2" t="s">
        <v>5</v>
      </c>
      <c r="E608" s="10">
        <v>44944</v>
      </c>
      <c r="F608" s="1">
        <v>2</v>
      </c>
      <c r="G608" t="s">
        <v>12</v>
      </c>
      <c r="H608" t="s">
        <v>40</v>
      </c>
      <c r="I608" t="s">
        <v>114</v>
      </c>
      <c r="J608" t="s">
        <v>106</v>
      </c>
    </row>
    <row r="609" spans="1:16" x14ac:dyDescent="0.25">
      <c r="A609" s="28">
        <v>1011</v>
      </c>
      <c r="B609" s="2">
        <v>2666</v>
      </c>
      <c r="C609" s="2">
        <v>-3771</v>
      </c>
      <c r="D609" s="2" t="s">
        <v>5</v>
      </c>
      <c r="E609" s="10">
        <v>44946</v>
      </c>
      <c r="F609" s="1">
        <v>5</v>
      </c>
      <c r="G609" t="s">
        <v>12</v>
      </c>
      <c r="H609" t="s">
        <v>40</v>
      </c>
      <c r="I609" t="s">
        <v>114</v>
      </c>
      <c r="J609" t="s">
        <v>106</v>
      </c>
    </row>
    <row r="610" spans="1:16" x14ac:dyDescent="0.25">
      <c r="A610" s="28">
        <v>1011</v>
      </c>
      <c r="B610" s="2">
        <v>3594</v>
      </c>
      <c r="C610" s="1">
        <v>-350</v>
      </c>
      <c r="D610" s="2" t="s">
        <v>6</v>
      </c>
      <c r="E610" s="10">
        <v>44957</v>
      </c>
      <c r="F610" s="1">
        <v>2</v>
      </c>
      <c r="G610" t="s">
        <v>12</v>
      </c>
      <c r="H610" t="s">
        <v>40</v>
      </c>
      <c r="I610" t="s">
        <v>114</v>
      </c>
      <c r="J610" t="s">
        <v>106</v>
      </c>
    </row>
    <row r="611" spans="1:16" x14ac:dyDescent="0.25">
      <c r="A611" s="28">
        <v>1011</v>
      </c>
      <c r="B611" s="2">
        <v>3692</v>
      </c>
      <c r="C611" s="2">
        <v>-462</v>
      </c>
      <c r="D611" s="2" t="s">
        <v>5</v>
      </c>
      <c r="E611" s="10">
        <v>44965</v>
      </c>
      <c r="F611" s="1">
        <v>3</v>
      </c>
      <c r="G611" t="s">
        <v>12</v>
      </c>
      <c r="H611" t="s">
        <v>40</v>
      </c>
      <c r="I611" t="s">
        <v>114</v>
      </c>
      <c r="J611" t="s">
        <v>106</v>
      </c>
    </row>
    <row r="612" spans="1:16" x14ac:dyDescent="0.25">
      <c r="A612" s="28">
        <v>1011</v>
      </c>
      <c r="B612" s="2">
        <v>3428</v>
      </c>
      <c r="C612" s="1">
        <v>-377</v>
      </c>
      <c r="D612" s="2" t="s">
        <v>6</v>
      </c>
      <c r="E612" s="10">
        <v>44988</v>
      </c>
      <c r="F612" s="1">
        <v>3</v>
      </c>
      <c r="G612" t="s">
        <v>12</v>
      </c>
      <c r="H612" t="s">
        <v>40</v>
      </c>
      <c r="I612" t="s">
        <v>114</v>
      </c>
      <c r="J612" t="s">
        <v>106</v>
      </c>
    </row>
    <row r="613" spans="1:16" x14ac:dyDescent="0.25">
      <c r="A613" s="28">
        <v>1011</v>
      </c>
      <c r="B613" s="2">
        <v>2368</v>
      </c>
      <c r="C613" s="2">
        <v>-2125</v>
      </c>
      <c r="D613" s="2" t="s">
        <v>5</v>
      </c>
      <c r="E613" s="10">
        <v>45063</v>
      </c>
      <c r="F613" s="1">
        <v>2</v>
      </c>
      <c r="G613" t="s">
        <v>12</v>
      </c>
      <c r="H613" t="s">
        <v>40</v>
      </c>
      <c r="I613" t="s">
        <v>114</v>
      </c>
      <c r="J613" t="s">
        <v>106</v>
      </c>
    </row>
    <row r="614" spans="1:16" x14ac:dyDescent="0.25">
      <c r="A614" s="28">
        <v>1011</v>
      </c>
      <c r="B614" s="2">
        <v>2724</v>
      </c>
      <c r="C614" s="2">
        <v>-3274</v>
      </c>
      <c r="D614" s="2" t="s">
        <v>5</v>
      </c>
      <c r="E614" s="10">
        <v>45076</v>
      </c>
      <c r="F614" s="2">
        <v>3</v>
      </c>
      <c r="G614" t="s">
        <v>12</v>
      </c>
      <c r="H614" t="s">
        <v>40</v>
      </c>
      <c r="I614" t="s">
        <v>114</v>
      </c>
      <c r="J614" t="s">
        <v>106</v>
      </c>
    </row>
    <row r="615" spans="1:16" x14ac:dyDescent="0.25">
      <c r="A615" s="28">
        <v>1011</v>
      </c>
      <c r="B615" s="2">
        <v>3293</v>
      </c>
      <c r="C615" s="1">
        <v>-298</v>
      </c>
      <c r="D615" s="2" t="s">
        <v>6</v>
      </c>
      <c r="E615" s="10">
        <v>45090</v>
      </c>
      <c r="F615" s="1">
        <v>1</v>
      </c>
      <c r="G615" t="s">
        <v>12</v>
      </c>
      <c r="H615" t="s">
        <v>40</v>
      </c>
      <c r="I615" t="s">
        <v>114</v>
      </c>
      <c r="J615" t="s">
        <v>106</v>
      </c>
    </row>
    <row r="616" spans="1:16" ht="30" x14ac:dyDescent="0.25">
      <c r="A616" s="28">
        <v>1011</v>
      </c>
      <c r="B616" s="2">
        <v>3089</v>
      </c>
      <c r="C616" s="1">
        <v>-204</v>
      </c>
      <c r="D616" s="2" t="s">
        <v>6</v>
      </c>
      <c r="E616" s="10">
        <v>45095</v>
      </c>
      <c r="F616" s="1">
        <v>5</v>
      </c>
      <c r="G616" t="s">
        <v>12</v>
      </c>
      <c r="H616" t="s">
        <v>40</v>
      </c>
      <c r="I616" t="s">
        <v>114</v>
      </c>
      <c r="J616" t="s">
        <v>106</v>
      </c>
      <c r="K616" s="24" t="s">
        <v>10</v>
      </c>
      <c r="L616" s="24" t="s">
        <v>16</v>
      </c>
      <c r="M616" s="24" t="s">
        <v>15</v>
      </c>
      <c r="N616" s="24" t="s">
        <v>3</v>
      </c>
      <c r="O616" s="24" t="s">
        <v>45</v>
      </c>
      <c r="P616" s="24" t="s">
        <v>18</v>
      </c>
    </row>
    <row r="617" spans="1:16" x14ac:dyDescent="0.25">
      <c r="A617" s="28">
        <v>1011</v>
      </c>
      <c r="B617" s="2">
        <v>-1797</v>
      </c>
      <c r="C617" s="2">
        <v>-4886</v>
      </c>
      <c r="D617" s="2" t="s">
        <v>5</v>
      </c>
      <c r="E617" s="10">
        <v>45107</v>
      </c>
      <c r="F617" s="1">
        <v>2</v>
      </c>
      <c r="G617" t="s">
        <v>12</v>
      </c>
      <c r="H617" t="s">
        <v>40</v>
      </c>
      <c r="I617" t="s">
        <v>114</v>
      </c>
      <c r="J617" t="s">
        <v>106</v>
      </c>
      <c r="K617" s="2">
        <v>1011</v>
      </c>
      <c r="L617" s="2">
        <v>6166</v>
      </c>
      <c r="M617" s="2">
        <v>-4124</v>
      </c>
      <c r="N617" s="2" t="s">
        <v>5</v>
      </c>
      <c r="O617" s="10">
        <v>44944</v>
      </c>
      <c r="P617" s="1">
        <v>2</v>
      </c>
    </row>
    <row r="618" spans="1:16" x14ac:dyDescent="0.25">
      <c r="A618" s="28">
        <v>1011</v>
      </c>
      <c r="B618" s="2">
        <v>-1881</v>
      </c>
      <c r="C618" s="2">
        <v>-84</v>
      </c>
      <c r="D618" s="2" t="s">
        <v>5</v>
      </c>
      <c r="E618" s="10">
        <v>45110</v>
      </c>
      <c r="F618" s="1">
        <v>5</v>
      </c>
      <c r="G618" t="s">
        <v>12</v>
      </c>
      <c r="H618" t="s">
        <v>40</v>
      </c>
      <c r="I618" t="s">
        <v>114</v>
      </c>
      <c r="J618" t="s">
        <v>106</v>
      </c>
      <c r="K618" s="2">
        <v>1011</v>
      </c>
      <c r="L618" s="2">
        <v>2666</v>
      </c>
      <c r="M618" s="2">
        <v>-3771</v>
      </c>
      <c r="N618" s="2" t="s">
        <v>5</v>
      </c>
      <c r="O618" s="10">
        <v>44946</v>
      </c>
      <c r="P618" s="1">
        <v>5</v>
      </c>
    </row>
    <row r="619" spans="1:16" x14ac:dyDescent="0.25">
      <c r="A619" s="28">
        <v>1011</v>
      </c>
      <c r="B619" s="2">
        <v>-3355</v>
      </c>
      <c r="C619" s="2">
        <v>-1474</v>
      </c>
      <c r="D619" s="2" t="s">
        <v>5</v>
      </c>
      <c r="E619" s="10">
        <v>45115</v>
      </c>
      <c r="F619" s="1">
        <v>4</v>
      </c>
      <c r="G619" t="s">
        <v>12</v>
      </c>
      <c r="H619" t="s">
        <v>40</v>
      </c>
      <c r="I619" t="s">
        <v>114</v>
      </c>
      <c r="J619" t="s">
        <v>106</v>
      </c>
      <c r="K619" s="2">
        <v>1011</v>
      </c>
      <c r="L619" s="2">
        <v>3594</v>
      </c>
      <c r="M619" s="1">
        <v>-350</v>
      </c>
      <c r="N619" s="2" t="s">
        <v>6</v>
      </c>
      <c r="O619" s="10">
        <v>44957</v>
      </c>
      <c r="P619" s="1">
        <v>2</v>
      </c>
    </row>
    <row r="620" spans="1:16" x14ac:dyDescent="0.25">
      <c r="A620" s="28">
        <v>1011</v>
      </c>
      <c r="B620" s="2">
        <v>649</v>
      </c>
      <c r="C620" s="1">
        <v>-183</v>
      </c>
      <c r="D620" s="2" t="s">
        <v>6</v>
      </c>
      <c r="E620" s="10">
        <v>45155</v>
      </c>
      <c r="F620" s="1">
        <v>3</v>
      </c>
      <c r="G620" t="s">
        <v>12</v>
      </c>
      <c r="H620" t="s">
        <v>40</v>
      </c>
      <c r="I620" t="s">
        <v>114</v>
      </c>
      <c r="J620" t="s">
        <v>106</v>
      </c>
      <c r="K620" s="2">
        <v>1011</v>
      </c>
      <c r="L620" s="2">
        <v>3692</v>
      </c>
      <c r="M620" s="2">
        <v>-462</v>
      </c>
      <c r="N620" s="2" t="s">
        <v>5</v>
      </c>
      <c r="O620" s="10">
        <v>44965</v>
      </c>
      <c r="P620" s="1">
        <v>3</v>
      </c>
    </row>
    <row r="621" spans="1:16" x14ac:dyDescent="0.25">
      <c r="A621" s="28">
        <v>1011</v>
      </c>
      <c r="B621" s="2">
        <v>-1245</v>
      </c>
      <c r="C621" s="2">
        <v>-1894</v>
      </c>
      <c r="D621" s="2" t="s">
        <v>5</v>
      </c>
      <c r="E621" s="10">
        <v>45157</v>
      </c>
      <c r="F621" s="1">
        <v>3</v>
      </c>
      <c r="G621" t="s">
        <v>12</v>
      </c>
      <c r="H621" t="s">
        <v>40</v>
      </c>
      <c r="I621" t="s">
        <v>114</v>
      </c>
      <c r="J621" t="s">
        <v>106</v>
      </c>
      <c r="K621" s="2">
        <v>1011</v>
      </c>
      <c r="L621" s="2">
        <v>3428</v>
      </c>
      <c r="M621" s="1">
        <v>-377</v>
      </c>
      <c r="N621" s="2" t="s">
        <v>6</v>
      </c>
      <c r="O621" s="10">
        <v>44988</v>
      </c>
      <c r="P621" s="1">
        <v>3</v>
      </c>
    </row>
    <row r="622" spans="1:16" x14ac:dyDescent="0.25">
      <c r="A622" s="28">
        <v>1011</v>
      </c>
      <c r="B622" s="2">
        <v>-938</v>
      </c>
      <c r="C622" s="1">
        <v>-220</v>
      </c>
      <c r="D622" s="2" t="s">
        <v>6</v>
      </c>
      <c r="E622" s="10">
        <v>45193</v>
      </c>
      <c r="F622" s="1">
        <v>1</v>
      </c>
      <c r="G622" t="s">
        <v>12</v>
      </c>
      <c r="H622" t="s">
        <v>40</v>
      </c>
      <c r="I622" t="s">
        <v>114</v>
      </c>
      <c r="J622" t="s">
        <v>106</v>
      </c>
      <c r="K622" s="2">
        <v>1011</v>
      </c>
      <c r="L622" s="2">
        <v>2368</v>
      </c>
      <c r="M622" s="2">
        <v>-2125</v>
      </c>
      <c r="N622" s="2" t="s">
        <v>5</v>
      </c>
      <c r="O622" s="10">
        <v>45063</v>
      </c>
      <c r="P622" s="1">
        <v>2</v>
      </c>
    </row>
    <row r="623" spans="1:16" x14ac:dyDescent="0.25">
      <c r="A623" s="28">
        <v>1011</v>
      </c>
      <c r="B623" s="2">
        <v>-79</v>
      </c>
      <c r="C623" s="2">
        <v>-3421</v>
      </c>
      <c r="D623" s="2" t="s">
        <v>5</v>
      </c>
      <c r="E623" s="10">
        <v>45234</v>
      </c>
      <c r="F623" s="1">
        <v>3</v>
      </c>
      <c r="G623" t="s">
        <v>12</v>
      </c>
      <c r="H623" t="s">
        <v>40</v>
      </c>
      <c r="I623" t="s">
        <v>114</v>
      </c>
      <c r="J623" t="s">
        <v>106</v>
      </c>
      <c r="K623" s="2">
        <v>1011</v>
      </c>
      <c r="L623" s="2">
        <v>2724</v>
      </c>
      <c r="M623" s="2">
        <v>-3274</v>
      </c>
      <c r="N623" s="2" t="s">
        <v>5</v>
      </c>
      <c r="O623" s="10">
        <v>45076</v>
      </c>
      <c r="P623" s="2">
        <v>3</v>
      </c>
    </row>
    <row r="624" spans="1:16" x14ac:dyDescent="0.25">
      <c r="A624" s="28">
        <v>1011</v>
      </c>
      <c r="B624" s="2">
        <v>-2246</v>
      </c>
      <c r="C624" s="2">
        <v>-2167</v>
      </c>
      <c r="D624" s="2" t="s">
        <v>5</v>
      </c>
      <c r="E624" s="10">
        <v>45239</v>
      </c>
      <c r="F624" s="1">
        <v>1</v>
      </c>
      <c r="G624" t="s">
        <v>12</v>
      </c>
      <c r="H624" t="s">
        <v>40</v>
      </c>
      <c r="I624" t="s">
        <v>114</v>
      </c>
      <c r="J624" t="s">
        <v>106</v>
      </c>
      <c r="K624" s="2">
        <v>1011</v>
      </c>
      <c r="L624" s="2">
        <v>3293</v>
      </c>
      <c r="M624" s="1">
        <v>-298</v>
      </c>
      <c r="N624" s="2" t="s">
        <v>6</v>
      </c>
      <c r="O624" s="10">
        <v>45090</v>
      </c>
      <c r="P624" s="1">
        <v>1</v>
      </c>
    </row>
    <row r="625" spans="1:16" x14ac:dyDescent="0.25">
      <c r="A625" s="28">
        <v>1011</v>
      </c>
      <c r="B625" s="2">
        <v>-2823</v>
      </c>
      <c r="C625" s="2">
        <v>-577</v>
      </c>
      <c r="D625" s="2" t="s">
        <v>5</v>
      </c>
      <c r="E625" s="10">
        <v>45242</v>
      </c>
      <c r="F625" s="1">
        <v>2</v>
      </c>
      <c r="G625" t="s">
        <v>12</v>
      </c>
      <c r="H625" t="s">
        <v>40</v>
      </c>
      <c r="I625" t="s">
        <v>114</v>
      </c>
      <c r="J625" t="s">
        <v>106</v>
      </c>
      <c r="K625" s="2">
        <v>1011</v>
      </c>
      <c r="L625" s="2">
        <v>3089</v>
      </c>
      <c r="M625" s="1">
        <v>-204</v>
      </c>
      <c r="N625" s="2" t="s">
        <v>6</v>
      </c>
      <c r="O625" s="10">
        <v>45095</v>
      </c>
      <c r="P625" s="1">
        <v>5</v>
      </c>
    </row>
    <row r="626" spans="1:16" x14ac:dyDescent="0.25">
      <c r="A626" s="28">
        <v>1011</v>
      </c>
      <c r="B626" s="2">
        <v>-543</v>
      </c>
      <c r="C626" s="2">
        <v>-1249</v>
      </c>
      <c r="D626" s="2" t="s">
        <v>5</v>
      </c>
      <c r="E626" s="10">
        <v>45279</v>
      </c>
      <c r="F626" s="1">
        <v>1</v>
      </c>
      <c r="G626" t="s">
        <v>12</v>
      </c>
      <c r="H626" t="s">
        <v>40</v>
      </c>
      <c r="I626" t="s">
        <v>114</v>
      </c>
      <c r="J626" t="s">
        <v>106</v>
      </c>
      <c r="K626" s="2">
        <v>1011</v>
      </c>
      <c r="L626" s="2">
        <v>-1797</v>
      </c>
      <c r="M626" s="2">
        <v>-4886</v>
      </c>
      <c r="N626" s="2" t="s">
        <v>5</v>
      </c>
      <c r="O626" s="10">
        <v>45107</v>
      </c>
      <c r="P626" s="1">
        <v>2</v>
      </c>
    </row>
    <row r="627" spans="1:16" x14ac:dyDescent="0.25">
      <c r="A627" s="28">
        <v>1011</v>
      </c>
      <c r="B627" s="2">
        <v>-3802</v>
      </c>
      <c r="C627" s="2">
        <v>-3259</v>
      </c>
      <c r="D627" s="2" t="s">
        <v>5</v>
      </c>
      <c r="E627" s="10">
        <v>45280</v>
      </c>
      <c r="F627" s="1">
        <v>1</v>
      </c>
      <c r="G627" t="s">
        <v>12</v>
      </c>
      <c r="H627" t="s">
        <v>40</v>
      </c>
      <c r="I627" t="s">
        <v>114</v>
      </c>
      <c r="J627" t="s">
        <v>106</v>
      </c>
      <c r="K627" s="2">
        <v>1011</v>
      </c>
      <c r="L627" s="2">
        <v>-1881</v>
      </c>
      <c r="M627" s="2">
        <v>-84</v>
      </c>
      <c r="N627" s="2" t="s">
        <v>5</v>
      </c>
      <c r="O627" s="10">
        <v>45110</v>
      </c>
      <c r="P627" s="1">
        <v>5</v>
      </c>
    </row>
    <row r="628" spans="1:16" x14ac:dyDescent="0.25">
      <c r="A628" s="28">
        <v>1011</v>
      </c>
      <c r="B628" s="2">
        <v>-2797</v>
      </c>
      <c r="C628" s="2">
        <v>-1151</v>
      </c>
      <c r="D628" s="2" t="s">
        <v>5</v>
      </c>
      <c r="E628" s="10">
        <v>45335</v>
      </c>
      <c r="F628" s="1">
        <v>1</v>
      </c>
      <c r="G628" t="s">
        <v>12</v>
      </c>
      <c r="H628" t="s">
        <v>40</v>
      </c>
      <c r="I628" t="s">
        <v>114</v>
      </c>
      <c r="J628" t="s">
        <v>106</v>
      </c>
      <c r="K628" s="2">
        <v>1011</v>
      </c>
      <c r="L628" s="2">
        <v>-3355</v>
      </c>
      <c r="M628" s="2">
        <v>-1474</v>
      </c>
      <c r="N628" s="2" t="s">
        <v>5</v>
      </c>
      <c r="O628" s="10">
        <v>45115</v>
      </c>
      <c r="P628" s="1">
        <v>4</v>
      </c>
    </row>
    <row r="629" spans="1:16" x14ac:dyDescent="0.25">
      <c r="A629" s="28">
        <v>1011</v>
      </c>
      <c r="B629" s="2">
        <v>-3217</v>
      </c>
      <c r="C629" s="1">
        <v>-420</v>
      </c>
      <c r="D629" s="2" t="s">
        <v>6</v>
      </c>
      <c r="E629" s="10">
        <v>45355</v>
      </c>
      <c r="F629" s="1">
        <v>2</v>
      </c>
      <c r="G629" t="s">
        <v>12</v>
      </c>
      <c r="H629" t="s">
        <v>40</v>
      </c>
      <c r="I629" t="s">
        <v>114</v>
      </c>
      <c r="J629" t="s">
        <v>106</v>
      </c>
      <c r="K629" s="2">
        <v>1011</v>
      </c>
      <c r="L629" s="2">
        <v>649</v>
      </c>
      <c r="M629" s="1">
        <v>-183</v>
      </c>
      <c r="N629" s="2" t="s">
        <v>6</v>
      </c>
      <c r="O629" s="10">
        <v>45155</v>
      </c>
      <c r="P629" s="1">
        <v>3</v>
      </c>
    </row>
    <row r="630" spans="1:16" x14ac:dyDescent="0.25">
      <c r="A630" s="28">
        <v>1011</v>
      </c>
      <c r="B630" s="2">
        <v>-5550</v>
      </c>
      <c r="C630" s="2">
        <v>-2333</v>
      </c>
      <c r="D630" s="2" t="s">
        <v>5</v>
      </c>
      <c r="E630" s="10">
        <v>45365</v>
      </c>
      <c r="F630" s="1">
        <v>2</v>
      </c>
      <c r="G630" t="s">
        <v>12</v>
      </c>
      <c r="H630" t="s">
        <v>40</v>
      </c>
      <c r="I630" t="s">
        <v>114</v>
      </c>
      <c r="J630" t="s">
        <v>106</v>
      </c>
      <c r="K630" s="2">
        <v>1011</v>
      </c>
      <c r="L630" s="2">
        <v>-1245</v>
      </c>
      <c r="M630" s="2">
        <v>-1894</v>
      </c>
      <c r="N630" s="2" t="s">
        <v>5</v>
      </c>
      <c r="O630" s="10">
        <v>45157</v>
      </c>
      <c r="P630" s="1">
        <v>3</v>
      </c>
    </row>
    <row r="631" spans="1:16" x14ac:dyDescent="0.25">
      <c r="A631" s="28">
        <v>1011</v>
      </c>
      <c r="B631" s="2">
        <v>-5979</v>
      </c>
      <c r="C631" s="2">
        <v>-429</v>
      </c>
      <c r="D631" s="2" t="s">
        <v>5</v>
      </c>
      <c r="E631" s="10">
        <v>45392</v>
      </c>
      <c r="F631" s="1">
        <v>2</v>
      </c>
      <c r="G631" t="s">
        <v>12</v>
      </c>
      <c r="H631" t="s">
        <v>40</v>
      </c>
      <c r="I631" t="s">
        <v>114</v>
      </c>
      <c r="J631" t="s">
        <v>106</v>
      </c>
      <c r="K631" s="2">
        <v>1011</v>
      </c>
      <c r="L631" s="2">
        <v>-938</v>
      </c>
      <c r="M631" s="1">
        <v>-220</v>
      </c>
      <c r="N631" s="2" t="s">
        <v>6</v>
      </c>
      <c r="O631" s="10">
        <v>45193</v>
      </c>
      <c r="P631" s="1">
        <v>1</v>
      </c>
    </row>
    <row r="632" spans="1:16" x14ac:dyDescent="0.25">
      <c r="A632" s="28">
        <v>1011</v>
      </c>
      <c r="B632" s="2">
        <v>-6920</v>
      </c>
      <c r="C632" s="2">
        <v>-2359</v>
      </c>
      <c r="D632" s="2" t="s">
        <v>5</v>
      </c>
      <c r="E632" s="10">
        <v>45399</v>
      </c>
      <c r="F632" s="1">
        <v>2</v>
      </c>
      <c r="G632" t="s">
        <v>12</v>
      </c>
      <c r="H632" t="s">
        <v>40</v>
      </c>
      <c r="I632" t="s">
        <v>114</v>
      </c>
      <c r="J632" t="s">
        <v>106</v>
      </c>
      <c r="K632" s="2">
        <v>1011</v>
      </c>
      <c r="L632" s="2">
        <v>-79</v>
      </c>
      <c r="M632" s="2">
        <v>-3421</v>
      </c>
      <c r="N632" s="2" t="s">
        <v>5</v>
      </c>
      <c r="O632" s="10">
        <v>45234</v>
      </c>
      <c r="P632" s="1">
        <v>3</v>
      </c>
    </row>
    <row r="633" spans="1:16" x14ac:dyDescent="0.25">
      <c r="A633" s="28">
        <v>1011</v>
      </c>
      <c r="B633" s="2">
        <v>2156</v>
      </c>
      <c r="C633" s="1">
        <v>-333</v>
      </c>
      <c r="D633" s="2" t="s">
        <v>6</v>
      </c>
      <c r="E633" s="10">
        <v>45517</v>
      </c>
      <c r="F633" s="1">
        <v>4</v>
      </c>
      <c r="G633" t="s">
        <v>12</v>
      </c>
      <c r="H633" t="s">
        <v>40</v>
      </c>
      <c r="I633" t="s">
        <v>114</v>
      </c>
      <c r="J633" t="s">
        <v>106</v>
      </c>
      <c r="K633" s="2">
        <v>1011</v>
      </c>
      <c r="L633" s="2">
        <v>-2246</v>
      </c>
      <c r="M633" s="2">
        <v>-2167</v>
      </c>
      <c r="N633" s="2" t="s">
        <v>5</v>
      </c>
      <c r="O633" s="10">
        <v>45239</v>
      </c>
      <c r="P633" s="1">
        <v>1</v>
      </c>
    </row>
    <row r="634" spans="1:16" x14ac:dyDescent="0.25">
      <c r="A634" s="28">
        <v>1011</v>
      </c>
      <c r="B634" s="2">
        <v>1231</v>
      </c>
      <c r="C634" s="2">
        <v>-925</v>
      </c>
      <c r="D634" s="2" t="s">
        <v>5</v>
      </c>
      <c r="E634" s="10">
        <v>45529</v>
      </c>
      <c r="F634" s="1">
        <v>2</v>
      </c>
      <c r="G634" t="s">
        <v>12</v>
      </c>
      <c r="H634" t="s">
        <v>40</v>
      </c>
      <c r="I634" t="s">
        <v>114</v>
      </c>
      <c r="J634" t="s">
        <v>106</v>
      </c>
      <c r="K634" s="2">
        <v>1011</v>
      </c>
      <c r="L634" s="2">
        <v>-2823</v>
      </c>
      <c r="M634" s="2">
        <v>-577</v>
      </c>
      <c r="N634" s="2" t="s">
        <v>5</v>
      </c>
      <c r="O634" s="10">
        <v>45242</v>
      </c>
      <c r="P634" s="1">
        <v>2</v>
      </c>
    </row>
    <row r="635" spans="1:16" x14ac:dyDescent="0.25">
      <c r="A635" s="28">
        <v>1011</v>
      </c>
      <c r="B635" s="2">
        <v>497</v>
      </c>
      <c r="C635" s="2">
        <v>-1105</v>
      </c>
      <c r="D635" s="2" t="s">
        <v>5</v>
      </c>
      <c r="E635" s="10">
        <v>45548</v>
      </c>
      <c r="F635" s="1">
        <v>3</v>
      </c>
      <c r="G635" t="s">
        <v>12</v>
      </c>
      <c r="H635" t="s">
        <v>40</v>
      </c>
      <c r="I635" t="s">
        <v>114</v>
      </c>
      <c r="J635" t="s">
        <v>106</v>
      </c>
      <c r="K635" s="2">
        <v>1011</v>
      </c>
      <c r="L635" s="2">
        <v>-543</v>
      </c>
      <c r="M635" s="2">
        <v>-1249</v>
      </c>
      <c r="N635" s="2" t="s">
        <v>5</v>
      </c>
      <c r="O635" s="10">
        <v>45279</v>
      </c>
      <c r="P635" s="1">
        <v>1</v>
      </c>
    </row>
    <row r="636" spans="1:16" x14ac:dyDescent="0.25">
      <c r="A636" s="28">
        <v>1011</v>
      </c>
      <c r="B636" s="2">
        <v>-3581</v>
      </c>
      <c r="C636" s="2">
        <v>-4078</v>
      </c>
      <c r="D636" s="2" t="s">
        <v>5</v>
      </c>
      <c r="E636" s="10">
        <v>45555</v>
      </c>
      <c r="F636" s="1">
        <v>3</v>
      </c>
      <c r="G636" t="s">
        <v>12</v>
      </c>
      <c r="H636" t="s">
        <v>40</v>
      </c>
      <c r="I636" t="s">
        <v>114</v>
      </c>
      <c r="J636" t="s">
        <v>106</v>
      </c>
      <c r="K636" s="2">
        <v>1011</v>
      </c>
      <c r="L636" s="2">
        <v>-3802</v>
      </c>
      <c r="M636" s="2">
        <v>-3259</v>
      </c>
      <c r="N636" s="2" t="s">
        <v>5</v>
      </c>
      <c r="O636" s="10">
        <v>45280</v>
      </c>
      <c r="P636" s="1">
        <v>1</v>
      </c>
    </row>
    <row r="637" spans="1:16" x14ac:dyDescent="0.25">
      <c r="A637" s="28">
        <v>1011</v>
      </c>
      <c r="B637" s="2">
        <v>-5147</v>
      </c>
      <c r="C637" s="2">
        <v>-1566</v>
      </c>
      <c r="D637" s="2" t="s">
        <v>5</v>
      </c>
      <c r="E637" s="10">
        <v>45577</v>
      </c>
      <c r="F637" s="2">
        <v>2</v>
      </c>
      <c r="G637" t="s">
        <v>12</v>
      </c>
      <c r="H637" t="s">
        <v>40</v>
      </c>
      <c r="I637" t="s">
        <v>114</v>
      </c>
      <c r="J637" t="s">
        <v>106</v>
      </c>
      <c r="K637" s="2">
        <v>1011</v>
      </c>
      <c r="L637" s="2">
        <v>-2797</v>
      </c>
      <c r="M637" s="2">
        <v>-1151</v>
      </c>
      <c r="N637" s="2" t="s">
        <v>5</v>
      </c>
      <c r="O637" s="10">
        <v>45335</v>
      </c>
      <c r="P637" s="1">
        <v>1</v>
      </c>
    </row>
    <row r="638" spans="1:16" x14ac:dyDescent="0.25">
      <c r="A638" s="28">
        <v>1011</v>
      </c>
      <c r="B638" s="2">
        <v>-7268</v>
      </c>
      <c r="C638" s="2">
        <v>-2121</v>
      </c>
      <c r="D638" s="2" t="s">
        <v>5</v>
      </c>
      <c r="E638" s="10">
        <v>45592</v>
      </c>
      <c r="F638" s="2">
        <v>2</v>
      </c>
      <c r="G638" t="s">
        <v>12</v>
      </c>
      <c r="H638" t="s">
        <v>40</v>
      </c>
      <c r="I638" t="s">
        <v>114</v>
      </c>
      <c r="J638" t="s">
        <v>106</v>
      </c>
      <c r="K638" s="2">
        <v>1011</v>
      </c>
      <c r="L638" s="2">
        <v>-3217</v>
      </c>
      <c r="M638" s="1">
        <v>-420</v>
      </c>
      <c r="N638" s="2" t="s">
        <v>6</v>
      </c>
      <c r="O638" s="10">
        <v>45355</v>
      </c>
      <c r="P638" s="1">
        <v>2</v>
      </c>
    </row>
    <row r="639" spans="1:16" x14ac:dyDescent="0.25">
      <c r="A639" s="28">
        <v>1011</v>
      </c>
      <c r="B639" s="2">
        <v>950</v>
      </c>
      <c r="C639" s="2">
        <v>6</v>
      </c>
      <c r="D639" s="2" t="s">
        <v>4</v>
      </c>
      <c r="E639" s="10">
        <v>45222</v>
      </c>
      <c r="F639" s="1">
        <v>4</v>
      </c>
      <c r="G639" t="s">
        <v>12</v>
      </c>
      <c r="H639" t="s">
        <v>40</v>
      </c>
      <c r="I639" t="s">
        <v>114</v>
      </c>
      <c r="J639" t="s">
        <v>106</v>
      </c>
      <c r="K639" s="2">
        <v>1011</v>
      </c>
      <c r="L639" s="2">
        <v>-5550</v>
      </c>
      <c r="M639" s="2">
        <v>-2333</v>
      </c>
      <c r="N639" s="2" t="s">
        <v>5</v>
      </c>
      <c r="O639" s="10">
        <v>45365</v>
      </c>
      <c r="P639" s="1">
        <v>2</v>
      </c>
    </row>
    <row r="640" spans="1:16" x14ac:dyDescent="0.25">
      <c r="A640" s="28">
        <v>1011</v>
      </c>
      <c r="B640" s="2">
        <v>832</v>
      </c>
      <c r="C640" s="2">
        <v>64</v>
      </c>
      <c r="D640" s="2" t="s">
        <v>4</v>
      </c>
      <c r="E640" s="10">
        <v>45123</v>
      </c>
      <c r="F640" s="1">
        <v>1</v>
      </c>
      <c r="G640" t="s">
        <v>12</v>
      </c>
      <c r="H640" t="s">
        <v>40</v>
      </c>
      <c r="I640" t="s">
        <v>114</v>
      </c>
      <c r="J640" t="s">
        <v>106</v>
      </c>
      <c r="K640" s="2">
        <v>1011</v>
      </c>
      <c r="L640" s="2">
        <v>-5979</v>
      </c>
      <c r="M640" s="2">
        <v>-429</v>
      </c>
      <c r="N640" s="2" t="s">
        <v>5</v>
      </c>
      <c r="O640" s="10">
        <v>45392</v>
      </c>
      <c r="P640" s="1">
        <v>2</v>
      </c>
    </row>
    <row r="641" spans="1:16" x14ac:dyDescent="0.25">
      <c r="A641" s="28">
        <v>1011</v>
      </c>
      <c r="B641" s="2">
        <v>4006</v>
      </c>
      <c r="C641" s="2">
        <v>64</v>
      </c>
      <c r="D641" s="2" t="s">
        <v>4</v>
      </c>
      <c r="E641" s="10">
        <v>45056</v>
      </c>
      <c r="F641" s="1">
        <v>2</v>
      </c>
      <c r="G641" t="s">
        <v>12</v>
      </c>
      <c r="H641" t="s">
        <v>40</v>
      </c>
      <c r="I641" t="s">
        <v>114</v>
      </c>
      <c r="J641" t="s">
        <v>106</v>
      </c>
      <c r="K641" s="2">
        <v>1011</v>
      </c>
      <c r="L641" s="2">
        <v>-6920</v>
      </c>
      <c r="M641" s="2">
        <v>-2359</v>
      </c>
      <c r="N641" s="2" t="s">
        <v>5</v>
      </c>
      <c r="O641" s="10">
        <v>45399</v>
      </c>
      <c r="P641" s="1">
        <v>2</v>
      </c>
    </row>
    <row r="642" spans="1:16" x14ac:dyDescent="0.25">
      <c r="A642" s="28">
        <v>1011</v>
      </c>
      <c r="B642" s="2">
        <v>-2745</v>
      </c>
      <c r="C642" s="1">
        <v>78</v>
      </c>
      <c r="D642" s="2" t="s">
        <v>6</v>
      </c>
      <c r="E642" s="10">
        <v>45250</v>
      </c>
      <c r="F642" s="1">
        <v>5</v>
      </c>
      <c r="G642" t="s">
        <v>12</v>
      </c>
      <c r="H642" t="s">
        <v>40</v>
      </c>
      <c r="I642" t="s">
        <v>114</v>
      </c>
      <c r="J642" t="s">
        <v>106</v>
      </c>
      <c r="K642" s="2">
        <v>1011</v>
      </c>
      <c r="L642" s="2">
        <v>2156</v>
      </c>
      <c r="M642" s="1">
        <v>-333</v>
      </c>
      <c r="N642" s="2" t="s">
        <v>6</v>
      </c>
      <c r="O642" s="10">
        <v>45517</v>
      </c>
      <c r="P642" s="1">
        <v>4</v>
      </c>
    </row>
    <row r="643" spans="1:16" x14ac:dyDescent="0.25">
      <c r="A643" s="28">
        <v>1011</v>
      </c>
      <c r="B643" s="2">
        <v>3805</v>
      </c>
      <c r="C643" s="1">
        <v>113</v>
      </c>
      <c r="D643" s="2" t="s">
        <v>6</v>
      </c>
      <c r="E643" s="10">
        <v>44967</v>
      </c>
      <c r="F643" s="1">
        <v>5</v>
      </c>
      <c r="G643" t="s">
        <v>12</v>
      </c>
      <c r="H643" t="s">
        <v>40</v>
      </c>
      <c r="I643" t="s">
        <v>114</v>
      </c>
      <c r="J643" t="s">
        <v>106</v>
      </c>
      <c r="K643" s="2">
        <v>1011</v>
      </c>
      <c r="L643" s="2">
        <v>1231</v>
      </c>
      <c r="M643" s="2">
        <v>-925</v>
      </c>
      <c r="N643" s="2" t="s">
        <v>5</v>
      </c>
      <c r="O643" s="10">
        <v>45529</v>
      </c>
      <c r="P643" s="1">
        <v>2</v>
      </c>
    </row>
    <row r="644" spans="1:16" x14ac:dyDescent="0.25">
      <c r="A644" s="28">
        <v>1011</v>
      </c>
      <c r="B644" s="2">
        <v>6437</v>
      </c>
      <c r="C644" s="2">
        <v>271</v>
      </c>
      <c r="D644" s="2" t="s">
        <v>4</v>
      </c>
      <c r="E644" s="10">
        <v>44945</v>
      </c>
      <c r="F644" s="1">
        <v>1</v>
      </c>
      <c r="G644" t="s">
        <v>12</v>
      </c>
      <c r="H644" t="s">
        <v>40</v>
      </c>
      <c r="I644" t="s">
        <v>114</v>
      </c>
      <c r="J644" t="s">
        <v>106</v>
      </c>
      <c r="K644" s="2">
        <v>1011</v>
      </c>
      <c r="L644" s="2">
        <v>497</v>
      </c>
      <c r="M644" s="2">
        <v>-1105</v>
      </c>
      <c r="N644" s="2" t="s">
        <v>5</v>
      </c>
      <c r="O644" s="10">
        <v>45548</v>
      </c>
      <c r="P644" s="1">
        <v>3</v>
      </c>
    </row>
    <row r="645" spans="1:16" x14ac:dyDescent="0.25">
      <c r="A645" s="28">
        <v>1011</v>
      </c>
      <c r="B645" s="2">
        <v>1602</v>
      </c>
      <c r="C645" s="1">
        <v>371</v>
      </c>
      <c r="D645" s="2" t="s">
        <v>6</v>
      </c>
      <c r="E645" s="10">
        <v>45534</v>
      </c>
      <c r="F645" s="1">
        <v>2</v>
      </c>
      <c r="G645" t="s">
        <v>12</v>
      </c>
      <c r="H645" t="s">
        <v>40</v>
      </c>
      <c r="I645" t="s">
        <v>114</v>
      </c>
      <c r="J645" t="s">
        <v>106</v>
      </c>
      <c r="K645" s="2">
        <v>1011</v>
      </c>
      <c r="L645" s="2">
        <v>-3581</v>
      </c>
      <c r="M645" s="2">
        <v>-4078</v>
      </c>
      <c r="N645" s="2" t="s">
        <v>5</v>
      </c>
      <c r="O645" s="10">
        <v>45555</v>
      </c>
      <c r="P645" s="1">
        <v>3</v>
      </c>
    </row>
    <row r="646" spans="1:16" x14ac:dyDescent="0.25">
      <c r="A646" s="28">
        <v>1011</v>
      </c>
      <c r="B646" s="2">
        <v>-6535</v>
      </c>
      <c r="C646" s="1">
        <v>385</v>
      </c>
      <c r="D646" s="2" t="s">
        <v>6</v>
      </c>
      <c r="E646" s="10">
        <v>45405</v>
      </c>
      <c r="F646" s="1">
        <v>5</v>
      </c>
      <c r="G646" t="s">
        <v>12</v>
      </c>
      <c r="H646" t="s">
        <v>40</v>
      </c>
      <c r="I646" t="s">
        <v>114</v>
      </c>
      <c r="J646" t="s">
        <v>106</v>
      </c>
      <c r="K646" s="2">
        <v>1011</v>
      </c>
      <c r="L646" s="2">
        <v>-5147</v>
      </c>
      <c r="M646" s="2">
        <v>-1566</v>
      </c>
      <c r="N646" s="2" t="s">
        <v>5</v>
      </c>
      <c r="O646" s="10">
        <v>45577</v>
      </c>
      <c r="P646" s="2">
        <v>2</v>
      </c>
    </row>
    <row r="647" spans="1:16" x14ac:dyDescent="0.25">
      <c r="A647" s="28">
        <v>1011</v>
      </c>
      <c r="B647" s="2">
        <v>4493</v>
      </c>
      <c r="C647" s="1">
        <v>487</v>
      </c>
      <c r="D647" s="2" t="s">
        <v>6</v>
      </c>
      <c r="E647" s="10">
        <v>45059</v>
      </c>
      <c r="F647" s="1">
        <v>4</v>
      </c>
      <c r="G647" t="s">
        <v>12</v>
      </c>
      <c r="H647" t="s">
        <v>40</v>
      </c>
      <c r="I647" t="s">
        <v>114</v>
      </c>
      <c r="J647" t="s">
        <v>106</v>
      </c>
      <c r="K647" s="2">
        <v>1011</v>
      </c>
      <c r="L647" s="2">
        <v>-7268</v>
      </c>
      <c r="M647" s="2">
        <v>-2121</v>
      </c>
      <c r="N647" s="2" t="s">
        <v>5</v>
      </c>
      <c r="O647" s="10">
        <v>45592</v>
      </c>
      <c r="P647" s="2">
        <v>2</v>
      </c>
    </row>
    <row r="648" spans="1:16" x14ac:dyDescent="0.25">
      <c r="A648" s="28">
        <v>1011</v>
      </c>
      <c r="B648" s="2">
        <v>3942</v>
      </c>
      <c r="C648" s="2">
        <v>514</v>
      </c>
      <c r="D648" s="2" t="s">
        <v>4</v>
      </c>
      <c r="E648" s="10">
        <v>45025</v>
      </c>
      <c r="F648" s="1">
        <v>1</v>
      </c>
      <c r="G648" t="s">
        <v>12</v>
      </c>
      <c r="H648" t="s">
        <v>40</v>
      </c>
      <c r="I648" t="s">
        <v>114</v>
      </c>
      <c r="J648" t="s">
        <v>106</v>
      </c>
    </row>
    <row r="649" spans="1:16" x14ac:dyDescent="0.25">
      <c r="A649" s="28">
        <v>1011</v>
      </c>
      <c r="B649" s="2">
        <v>-718</v>
      </c>
      <c r="C649" s="2">
        <v>527</v>
      </c>
      <c r="D649" s="2" t="s">
        <v>4</v>
      </c>
      <c r="E649" s="10">
        <v>45164</v>
      </c>
      <c r="F649" s="1">
        <v>3</v>
      </c>
      <c r="G649" t="s">
        <v>12</v>
      </c>
      <c r="H649" t="s">
        <v>40</v>
      </c>
      <c r="I649" t="s">
        <v>114</v>
      </c>
      <c r="J649" t="s">
        <v>106</v>
      </c>
    </row>
    <row r="650" spans="1:16" x14ac:dyDescent="0.25">
      <c r="A650" s="28">
        <v>1011</v>
      </c>
      <c r="B650" s="2">
        <v>4154</v>
      </c>
      <c r="C650" s="2">
        <v>560</v>
      </c>
      <c r="D650" s="2" t="s">
        <v>4</v>
      </c>
      <c r="E650" s="10">
        <v>44963</v>
      </c>
      <c r="F650" s="1">
        <v>5</v>
      </c>
      <c r="G650" t="s">
        <v>12</v>
      </c>
      <c r="H650" t="s">
        <v>40</v>
      </c>
      <c r="I650" t="s">
        <v>114</v>
      </c>
      <c r="J650" t="s">
        <v>106</v>
      </c>
    </row>
    <row r="651" spans="1:16" x14ac:dyDescent="0.25">
      <c r="A651" s="28">
        <v>1011</v>
      </c>
      <c r="B651" s="2">
        <v>-3197</v>
      </c>
      <c r="C651" s="2">
        <v>821</v>
      </c>
      <c r="D651" s="2" t="s">
        <v>4</v>
      </c>
      <c r="E651" s="10">
        <v>45646</v>
      </c>
      <c r="F651" s="2">
        <v>5</v>
      </c>
      <c r="G651" t="s">
        <v>12</v>
      </c>
      <c r="H651" t="s">
        <v>40</v>
      </c>
      <c r="I651" t="s">
        <v>114</v>
      </c>
      <c r="J651" t="s">
        <v>106</v>
      </c>
    </row>
    <row r="652" spans="1:16" x14ac:dyDescent="0.25">
      <c r="A652" s="28">
        <v>1011</v>
      </c>
      <c r="B652" s="2">
        <v>3591</v>
      </c>
      <c r="C652" s="1">
        <v>867</v>
      </c>
      <c r="D652" s="2" t="s">
        <v>6</v>
      </c>
      <c r="E652" s="10">
        <v>45090</v>
      </c>
      <c r="F652" s="1">
        <v>1</v>
      </c>
      <c r="G652" t="s">
        <v>12</v>
      </c>
      <c r="H652" t="s">
        <v>40</v>
      </c>
      <c r="I652" t="s">
        <v>114</v>
      </c>
      <c r="J652" t="s">
        <v>106</v>
      </c>
    </row>
    <row r="653" spans="1:16" x14ac:dyDescent="0.25">
      <c r="A653" s="28">
        <v>1011</v>
      </c>
      <c r="B653" s="2">
        <v>-5430</v>
      </c>
      <c r="C653" s="2">
        <v>1105</v>
      </c>
      <c r="D653" s="2" t="s">
        <v>4</v>
      </c>
      <c r="E653" s="10">
        <v>45439</v>
      </c>
      <c r="F653" s="1">
        <v>5</v>
      </c>
      <c r="G653" t="s">
        <v>12</v>
      </c>
      <c r="H653" t="s">
        <v>40</v>
      </c>
      <c r="I653" t="s">
        <v>114</v>
      </c>
      <c r="J653" t="s">
        <v>106</v>
      </c>
    </row>
    <row r="654" spans="1:16" x14ac:dyDescent="0.25">
      <c r="A654" s="28">
        <v>1011</v>
      </c>
      <c r="B654" s="2">
        <v>3944</v>
      </c>
      <c r="C654" s="1">
        <v>1278</v>
      </c>
      <c r="D654" s="2" t="s">
        <v>6</v>
      </c>
      <c r="E654" s="10">
        <v>44950</v>
      </c>
      <c r="F654" s="1">
        <v>3</v>
      </c>
      <c r="G654" t="s">
        <v>12</v>
      </c>
      <c r="H654" t="s">
        <v>40</v>
      </c>
      <c r="I654" t="s">
        <v>114</v>
      </c>
      <c r="J654" t="s">
        <v>106</v>
      </c>
    </row>
    <row r="655" spans="1:16" x14ac:dyDescent="0.25">
      <c r="A655" s="28">
        <v>1011</v>
      </c>
      <c r="B655" s="2">
        <v>-4561</v>
      </c>
      <c r="C655" s="1">
        <v>1418</v>
      </c>
      <c r="D655" s="2" t="s">
        <v>6</v>
      </c>
      <c r="E655" s="10">
        <v>45397</v>
      </c>
      <c r="F655" s="1">
        <v>2</v>
      </c>
      <c r="G655" t="s">
        <v>12</v>
      </c>
      <c r="H655" t="s">
        <v>40</v>
      </c>
      <c r="I655" t="s">
        <v>114</v>
      </c>
      <c r="J655" t="s">
        <v>106</v>
      </c>
    </row>
    <row r="656" spans="1:16" x14ac:dyDescent="0.25">
      <c r="A656" s="28">
        <v>1011</v>
      </c>
      <c r="B656" s="2">
        <v>-3939</v>
      </c>
      <c r="C656" s="2">
        <v>1491</v>
      </c>
      <c r="D656" s="2" t="s">
        <v>4</v>
      </c>
      <c r="E656" s="10">
        <v>45484</v>
      </c>
      <c r="F656" s="1">
        <v>5</v>
      </c>
      <c r="G656" t="s">
        <v>12</v>
      </c>
      <c r="H656" t="s">
        <v>40</v>
      </c>
      <c r="I656" t="s">
        <v>114</v>
      </c>
      <c r="J656" t="s">
        <v>106</v>
      </c>
    </row>
    <row r="657" spans="1:10" x14ac:dyDescent="0.25">
      <c r="A657" s="28">
        <v>1011</v>
      </c>
      <c r="B657" s="2">
        <v>2489</v>
      </c>
      <c r="C657" s="2">
        <v>1582</v>
      </c>
      <c r="D657" s="2" t="s">
        <v>4</v>
      </c>
      <c r="E657" s="10">
        <v>45504</v>
      </c>
      <c r="F657" s="1">
        <v>4</v>
      </c>
      <c r="G657" t="s">
        <v>12</v>
      </c>
      <c r="H657" t="s">
        <v>40</v>
      </c>
      <c r="I657" t="s">
        <v>114</v>
      </c>
      <c r="J657" t="s">
        <v>106</v>
      </c>
    </row>
    <row r="658" spans="1:10" x14ac:dyDescent="0.25">
      <c r="A658" s="28">
        <v>1011</v>
      </c>
      <c r="B658" s="2">
        <v>944</v>
      </c>
      <c r="C658" s="2">
        <v>1882</v>
      </c>
      <c r="D658" s="2" t="s">
        <v>4</v>
      </c>
      <c r="E658" s="10">
        <v>45202</v>
      </c>
      <c r="F658" s="1">
        <v>1</v>
      </c>
      <c r="G658" t="s">
        <v>12</v>
      </c>
      <c r="H658" t="s">
        <v>40</v>
      </c>
      <c r="I658" t="s">
        <v>114</v>
      </c>
      <c r="J658" t="s">
        <v>106</v>
      </c>
    </row>
    <row r="659" spans="1:10" x14ac:dyDescent="0.25">
      <c r="A659" s="28">
        <v>1011</v>
      </c>
      <c r="B659" s="2">
        <v>-1646</v>
      </c>
      <c r="C659" s="2">
        <v>2156</v>
      </c>
      <c r="D659" s="2" t="s">
        <v>4</v>
      </c>
      <c r="E659" s="10">
        <v>45302</v>
      </c>
      <c r="F659" s="1">
        <v>5</v>
      </c>
      <c r="G659" t="s">
        <v>12</v>
      </c>
      <c r="H659" t="s">
        <v>40</v>
      </c>
      <c r="I659" t="s">
        <v>114</v>
      </c>
      <c r="J659" t="s">
        <v>106</v>
      </c>
    </row>
    <row r="660" spans="1:10" x14ac:dyDescent="0.25">
      <c r="A660" s="28">
        <v>1011</v>
      </c>
      <c r="B660" s="2">
        <v>3342</v>
      </c>
      <c r="C660" s="2">
        <v>2392</v>
      </c>
      <c r="D660" s="2" t="s">
        <v>4</v>
      </c>
      <c r="E660" s="10">
        <v>45226</v>
      </c>
      <c r="F660" s="1">
        <v>3</v>
      </c>
      <c r="G660" t="s">
        <v>12</v>
      </c>
      <c r="H660" t="s">
        <v>40</v>
      </c>
      <c r="I660" t="s">
        <v>114</v>
      </c>
      <c r="J660" t="s">
        <v>106</v>
      </c>
    </row>
    <row r="661" spans="1:10" x14ac:dyDescent="0.25">
      <c r="A661" s="28">
        <v>1011</v>
      </c>
      <c r="B661" s="2">
        <v>-4018</v>
      </c>
      <c r="C661" s="2">
        <v>3250</v>
      </c>
      <c r="D661" s="2" t="s">
        <v>4</v>
      </c>
      <c r="E661" s="10">
        <v>45644</v>
      </c>
      <c r="F661" s="2">
        <v>3</v>
      </c>
      <c r="G661" t="s">
        <v>12</v>
      </c>
      <c r="H661" t="s">
        <v>40</v>
      </c>
      <c r="I661" t="s">
        <v>114</v>
      </c>
      <c r="J661" t="s">
        <v>106</v>
      </c>
    </row>
    <row r="662" spans="1:10" x14ac:dyDescent="0.25">
      <c r="A662" s="28">
        <v>1011</v>
      </c>
      <c r="B662" s="2">
        <v>706</v>
      </c>
      <c r="C662" s="2">
        <v>3451</v>
      </c>
      <c r="D662" s="2" t="s">
        <v>4</v>
      </c>
      <c r="E662" s="10">
        <v>45271</v>
      </c>
      <c r="F662" s="1">
        <v>1</v>
      </c>
      <c r="G662" t="s">
        <v>12</v>
      </c>
      <c r="H662" t="s">
        <v>40</v>
      </c>
      <c r="I662" t="s">
        <v>114</v>
      </c>
      <c r="J662" t="s">
        <v>106</v>
      </c>
    </row>
    <row r="663" spans="1:10" x14ac:dyDescent="0.25">
      <c r="A663" s="28">
        <v>1011</v>
      </c>
      <c r="B663" s="2">
        <v>5998</v>
      </c>
      <c r="C663" s="2">
        <v>3630</v>
      </c>
      <c r="D663" s="2" t="s">
        <v>4</v>
      </c>
      <c r="E663" s="10">
        <v>45066</v>
      </c>
      <c r="F663" s="1">
        <v>1</v>
      </c>
      <c r="G663" t="s">
        <v>12</v>
      </c>
      <c r="H663" t="s">
        <v>40</v>
      </c>
      <c r="I663" t="s">
        <v>114</v>
      </c>
      <c r="J663" t="s">
        <v>106</v>
      </c>
    </row>
    <row r="664" spans="1:10" x14ac:dyDescent="0.25">
      <c r="A664" s="28">
        <v>1011</v>
      </c>
      <c r="B664" s="2">
        <v>768</v>
      </c>
      <c r="C664" s="2">
        <v>4123</v>
      </c>
      <c r="D664" s="2" t="s">
        <v>4</v>
      </c>
      <c r="E664" s="10">
        <v>45118</v>
      </c>
      <c r="F664" s="1">
        <v>4</v>
      </c>
      <c r="G664" t="s">
        <v>12</v>
      </c>
      <c r="H664" t="s">
        <v>40</v>
      </c>
      <c r="I664" t="s">
        <v>114</v>
      </c>
      <c r="J664" t="s">
        <v>106</v>
      </c>
    </row>
    <row r="665" spans="1:10" x14ac:dyDescent="0.25">
      <c r="A665" s="28">
        <v>1011</v>
      </c>
      <c r="B665" s="2">
        <v>907</v>
      </c>
      <c r="C665" s="2">
        <v>4846</v>
      </c>
      <c r="D665" s="2" t="s">
        <v>4</v>
      </c>
      <c r="E665" s="10">
        <v>45498</v>
      </c>
      <c r="F665" s="1">
        <v>2</v>
      </c>
      <c r="G665" t="s">
        <v>12</v>
      </c>
      <c r="H665" t="s">
        <v>40</v>
      </c>
      <c r="I665" t="s">
        <v>114</v>
      </c>
      <c r="J665" t="s">
        <v>106</v>
      </c>
    </row>
    <row r="666" spans="1:10" x14ac:dyDescent="0.25">
      <c r="A666" s="28">
        <v>1012</v>
      </c>
      <c r="B666" s="2">
        <v>51916</v>
      </c>
      <c r="C666" s="2">
        <v>-3954</v>
      </c>
      <c r="D666" s="2" t="s">
        <v>5</v>
      </c>
      <c r="E666" s="10">
        <v>45555</v>
      </c>
      <c r="F666" s="1">
        <v>4</v>
      </c>
      <c r="G666" t="s">
        <v>11</v>
      </c>
      <c r="H666" t="s">
        <v>38</v>
      </c>
      <c r="I666" t="s">
        <v>109</v>
      </c>
      <c r="J666" t="s">
        <v>146</v>
      </c>
    </row>
    <row r="667" spans="1:10" x14ac:dyDescent="0.25">
      <c r="A667" s="28">
        <v>1012</v>
      </c>
      <c r="B667" s="2">
        <v>15282</v>
      </c>
      <c r="C667" s="2">
        <v>-3255</v>
      </c>
      <c r="D667" s="2" t="s">
        <v>5</v>
      </c>
      <c r="E667" s="10">
        <v>45133</v>
      </c>
      <c r="F667" s="1">
        <v>1</v>
      </c>
      <c r="G667" t="s">
        <v>11</v>
      </c>
      <c r="H667" t="s">
        <v>38</v>
      </c>
      <c r="I667" t="s">
        <v>109</v>
      </c>
      <c r="J667" t="s">
        <v>146</v>
      </c>
    </row>
    <row r="668" spans="1:10" x14ac:dyDescent="0.25">
      <c r="A668" s="28">
        <v>1012</v>
      </c>
      <c r="B668" s="2">
        <v>12293</v>
      </c>
      <c r="C668" s="2">
        <v>-2988</v>
      </c>
      <c r="D668" s="2" t="s">
        <v>5</v>
      </c>
      <c r="E668" s="10">
        <v>45006</v>
      </c>
      <c r="F668" s="1">
        <v>3</v>
      </c>
      <c r="G668" t="s">
        <v>11</v>
      </c>
      <c r="H668" t="s">
        <v>38</v>
      </c>
      <c r="I668" t="s">
        <v>109</v>
      </c>
      <c r="J668" t="s">
        <v>146</v>
      </c>
    </row>
    <row r="669" spans="1:10" x14ac:dyDescent="0.25">
      <c r="A669" s="28">
        <v>1012</v>
      </c>
      <c r="B669" s="2">
        <v>40639</v>
      </c>
      <c r="C669" s="2">
        <v>-2869</v>
      </c>
      <c r="D669" s="2" t="s">
        <v>5</v>
      </c>
      <c r="E669" s="10">
        <v>45459</v>
      </c>
      <c r="F669" s="1">
        <v>3</v>
      </c>
      <c r="G669" t="s">
        <v>11</v>
      </c>
      <c r="H669" t="s">
        <v>38</v>
      </c>
      <c r="I669" t="s">
        <v>109</v>
      </c>
      <c r="J669" t="s">
        <v>146</v>
      </c>
    </row>
    <row r="670" spans="1:10" x14ac:dyDescent="0.25">
      <c r="A670" s="28">
        <v>1012</v>
      </c>
      <c r="B670" s="2">
        <v>31258</v>
      </c>
      <c r="C670" s="2">
        <v>-2706</v>
      </c>
      <c r="D670" s="2" t="s">
        <v>5</v>
      </c>
      <c r="E670" s="10">
        <v>45356</v>
      </c>
      <c r="F670" s="1">
        <v>3</v>
      </c>
      <c r="G670" t="s">
        <v>11</v>
      </c>
      <c r="H670" t="s">
        <v>38</v>
      </c>
      <c r="I670" t="s">
        <v>109</v>
      </c>
      <c r="J670" t="s">
        <v>146</v>
      </c>
    </row>
    <row r="671" spans="1:10" x14ac:dyDescent="0.25">
      <c r="A671" s="28">
        <v>1012</v>
      </c>
      <c r="B671" s="2">
        <v>13759</v>
      </c>
      <c r="C671" s="2">
        <v>-2462</v>
      </c>
      <c r="D671" s="2" t="s">
        <v>5</v>
      </c>
      <c r="E671" s="10">
        <v>45082</v>
      </c>
      <c r="F671" s="1">
        <v>3</v>
      </c>
      <c r="G671" t="s">
        <v>11</v>
      </c>
      <c r="H671" t="s">
        <v>38</v>
      </c>
      <c r="I671" t="s">
        <v>109</v>
      </c>
      <c r="J671" t="s">
        <v>146</v>
      </c>
    </row>
    <row r="672" spans="1:10" x14ac:dyDescent="0.25">
      <c r="A672" s="28">
        <v>1012</v>
      </c>
      <c r="B672" s="2">
        <v>53148</v>
      </c>
      <c r="C672" s="2">
        <v>-2388</v>
      </c>
      <c r="D672" s="2" t="s">
        <v>5</v>
      </c>
      <c r="E672" s="10">
        <v>45648</v>
      </c>
      <c r="F672" s="2">
        <v>2</v>
      </c>
      <c r="G672" t="s">
        <v>11</v>
      </c>
      <c r="H672" t="s">
        <v>38</v>
      </c>
      <c r="I672" t="s">
        <v>109</v>
      </c>
      <c r="J672" t="s">
        <v>146</v>
      </c>
    </row>
    <row r="673" spans="1:10" x14ac:dyDescent="0.25">
      <c r="A673" s="28">
        <v>1012</v>
      </c>
      <c r="B673" s="2">
        <v>49922</v>
      </c>
      <c r="C673" s="2">
        <v>-2352</v>
      </c>
      <c r="D673" s="2" t="s">
        <v>5</v>
      </c>
      <c r="E673" s="10">
        <v>45596</v>
      </c>
      <c r="F673" s="2">
        <v>2</v>
      </c>
      <c r="G673" t="s">
        <v>11</v>
      </c>
      <c r="H673" t="s">
        <v>38</v>
      </c>
      <c r="I673" t="s">
        <v>109</v>
      </c>
      <c r="J673" t="s">
        <v>146</v>
      </c>
    </row>
    <row r="674" spans="1:10" x14ac:dyDescent="0.25">
      <c r="A674" s="28">
        <v>1012</v>
      </c>
      <c r="B674" s="2">
        <v>46162</v>
      </c>
      <c r="C674" s="2">
        <v>-2230</v>
      </c>
      <c r="D674" s="2" t="s">
        <v>5</v>
      </c>
      <c r="E674" s="10">
        <v>45472</v>
      </c>
      <c r="F674" s="1">
        <v>5</v>
      </c>
      <c r="G674" t="s">
        <v>11</v>
      </c>
      <c r="H674" t="s">
        <v>38</v>
      </c>
      <c r="I674" t="s">
        <v>109</v>
      </c>
      <c r="J674" t="s">
        <v>146</v>
      </c>
    </row>
    <row r="675" spans="1:10" x14ac:dyDescent="0.25">
      <c r="A675" s="28">
        <v>1012</v>
      </c>
      <c r="B675" s="2">
        <v>10450</v>
      </c>
      <c r="C675" s="2">
        <v>-1843</v>
      </c>
      <c r="D675" s="2" t="s">
        <v>5</v>
      </c>
      <c r="E675" s="10">
        <v>45013</v>
      </c>
      <c r="F675" s="1">
        <v>4</v>
      </c>
      <c r="G675" t="s">
        <v>11</v>
      </c>
      <c r="H675" t="s">
        <v>38</v>
      </c>
      <c r="I675" t="s">
        <v>109</v>
      </c>
      <c r="J675" t="s">
        <v>146</v>
      </c>
    </row>
    <row r="676" spans="1:10" x14ac:dyDescent="0.25">
      <c r="A676" s="28">
        <v>1012</v>
      </c>
      <c r="B676" s="2">
        <v>26753</v>
      </c>
      <c r="C676" s="2">
        <v>-1756</v>
      </c>
      <c r="D676" s="2" t="s">
        <v>5</v>
      </c>
      <c r="E676" s="10">
        <v>45262</v>
      </c>
      <c r="F676" s="1">
        <v>1</v>
      </c>
      <c r="G676" t="s">
        <v>11</v>
      </c>
      <c r="H676" t="s">
        <v>38</v>
      </c>
      <c r="I676" t="s">
        <v>109</v>
      </c>
      <c r="J676" t="s">
        <v>146</v>
      </c>
    </row>
    <row r="677" spans="1:10" x14ac:dyDescent="0.25">
      <c r="A677" s="28">
        <v>1012</v>
      </c>
      <c r="B677" s="2">
        <v>43508</v>
      </c>
      <c r="C677" s="2">
        <v>-1357</v>
      </c>
      <c r="D677" s="2" t="s">
        <v>5</v>
      </c>
      <c r="E677" s="10">
        <v>45427</v>
      </c>
      <c r="F677" s="1">
        <v>3</v>
      </c>
      <c r="G677" t="s">
        <v>11</v>
      </c>
      <c r="H677" t="s">
        <v>38</v>
      </c>
      <c r="I677" t="s">
        <v>109</v>
      </c>
      <c r="J677" t="s">
        <v>146</v>
      </c>
    </row>
    <row r="678" spans="1:10" x14ac:dyDescent="0.25">
      <c r="A678" s="28">
        <v>1012</v>
      </c>
      <c r="B678" s="2">
        <v>51154</v>
      </c>
      <c r="C678" s="2">
        <v>-762</v>
      </c>
      <c r="D678" s="2" t="s">
        <v>5</v>
      </c>
      <c r="E678" s="10">
        <v>45558</v>
      </c>
      <c r="F678" s="1">
        <v>5</v>
      </c>
      <c r="G678" t="s">
        <v>11</v>
      </c>
      <c r="H678" t="s">
        <v>38</v>
      </c>
      <c r="I678" t="s">
        <v>109</v>
      </c>
      <c r="J678" t="s">
        <v>146</v>
      </c>
    </row>
    <row r="679" spans="1:10" x14ac:dyDescent="0.25">
      <c r="A679" s="28">
        <v>1012</v>
      </c>
      <c r="B679" s="2">
        <v>12057</v>
      </c>
      <c r="C679" s="2">
        <v>-627</v>
      </c>
      <c r="D679" s="2" t="s">
        <v>5</v>
      </c>
      <c r="E679" s="10">
        <v>44975</v>
      </c>
      <c r="F679" s="1">
        <v>3</v>
      </c>
      <c r="G679" t="s">
        <v>11</v>
      </c>
      <c r="H679" t="s">
        <v>38</v>
      </c>
      <c r="I679" t="s">
        <v>109</v>
      </c>
      <c r="J679" t="s">
        <v>146</v>
      </c>
    </row>
    <row r="680" spans="1:10" x14ac:dyDescent="0.25">
      <c r="A680" s="28">
        <v>1012</v>
      </c>
      <c r="B680" s="2">
        <v>49453</v>
      </c>
      <c r="C680" s="2">
        <v>-469</v>
      </c>
      <c r="D680" s="2" t="s">
        <v>5</v>
      </c>
      <c r="E680" s="10">
        <v>45603</v>
      </c>
      <c r="F680" s="2">
        <v>5</v>
      </c>
      <c r="G680" t="s">
        <v>11</v>
      </c>
      <c r="H680" t="s">
        <v>38</v>
      </c>
      <c r="I680" t="s">
        <v>109</v>
      </c>
      <c r="J680" t="s">
        <v>146</v>
      </c>
    </row>
    <row r="681" spans="1:10" x14ac:dyDescent="0.25">
      <c r="A681" s="28">
        <v>1012</v>
      </c>
      <c r="B681" s="2">
        <v>55870</v>
      </c>
      <c r="C681" s="1">
        <v>-432</v>
      </c>
      <c r="D681" s="2" t="s">
        <v>6</v>
      </c>
      <c r="E681" s="10">
        <v>45548</v>
      </c>
      <c r="F681" s="1">
        <v>1</v>
      </c>
      <c r="G681" t="s">
        <v>11</v>
      </c>
      <c r="H681" t="s">
        <v>38</v>
      </c>
      <c r="I681" t="s">
        <v>109</v>
      </c>
      <c r="J681" t="s">
        <v>146</v>
      </c>
    </row>
    <row r="682" spans="1:10" x14ac:dyDescent="0.25">
      <c r="A682" s="28">
        <v>1012</v>
      </c>
      <c r="B682" s="2">
        <v>9333</v>
      </c>
      <c r="C682" s="1">
        <v>-269</v>
      </c>
      <c r="D682" s="2" t="s">
        <v>6</v>
      </c>
      <c r="E682" s="10">
        <v>44966</v>
      </c>
      <c r="F682" s="1">
        <v>5</v>
      </c>
      <c r="G682" t="s">
        <v>11</v>
      </c>
      <c r="H682" t="s">
        <v>38</v>
      </c>
      <c r="I682" t="s">
        <v>109</v>
      </c>
      <c r="J682" t="s">
        <v>146</v>
      </c>
    </row>
    <row r="683" spans="1:10" x14ac:dyDescent="0.25">
      <c r="A683" s="28">
        <v>1012</v>
      </c>
      <c r="B683" s="2">
        <v>45999</v>
      </c>
      <c r="C683" s="1">
        <v>-163</v>
      </c>
      <c r="D683" s="2" t="s">
        <v>6</v>
      </c>
      <c r="E683" s="10">
        <v>45479</v>
      </c>
      <c r="F683" s="1">
        <v>5</v>
      </c>
      <c r="G683" t="s">
        <v>11</v>
      </c>
      <c r="H683" t="s">
        <v>38</v>
      </c>
      <c r="I683" t="s">
        <v>109</v>
      </c>
      <c r="J683" t="s">
        <v>146</v>
      </c>
    </row>
    <row r="684" spans="1:10" x14ac:dyDescent="0.25">
      <c r="A684" s="28">
        <v>1012</v>
      </c>
      <c r="B684" s="2">
        <v>35361</v>
      </c>
      <c r="C684" s="1">
        <v>-143</v>
      </c>
      <c r="D684" s="2" t="s">
        <v>6</v>
      </c>
      <c r="E684" s="10">
        <v>45382</v>
      </c>
      <c r="F684" s="1">
        <v>4</v>
      </c>
      <c r="G684" t="s">
        <v>11</v>
      </c>
      <c r="H684" t="s">
        <v>38</v>
      </c>
      <c r="I684" t="s">
        <v>109</v>
      </c>
      <c r="J684" t="s">
        <v>146</v>
      </c>
    </row>
    <row r="685" spans="1:10" x14ac:dyDescent="0.25">
      <c r="A685" s="28">
        <v>1012</v>
      </c>
      <c r="B685" s="2">
        <v>15281</v>
      </c>
      <c r="C685" s="1">
        <v>-19</v>
      </c>
      <c r="D685" s="2" t="s">
        <v>6</v>
      </c>
      <c r="E685" s="10">
        <v>44988</v>
      </c>
      <c r="F685" s="1">
        <v>4</v>
      </c>
      <c r="G685" t="s">
        <v>11</v>
      </c>
      <c r="H685" t="s">
        <v>38</v>
      </c>
      <c r="I685" t="s">
        <v>109</v>
      </c>
      <c r="J685" t="s">
        <v>146</v>
      </c>
    </row>
    <row r="686" spans="1:10" x14ac:dyDescent="0.25">
      <c r="A686" s="28">
        <v>1012</v>
      </c>
      <c r="B686" s="2">
        <v>36936</v>
      </c>
      <c r="C686" s="1">
        <v>165</v>
      </c>
      <c r="D686" s="2" t="s">
        <v>6</v>
      </c>
      <c r="E686" s="10">
        <v>45405</v>
      </c>
      <c r="F686" s="1">
        <v>4</v>
      </c>
      <c r="G686" t="s">
        <v>11</v>
      </c>
      <c r="H686" t="s">
        <v>38</v>
      </c>
      <c r="I686" t="s">
        <v>109</v>
      </c>
      <c r="J686" t="s">
        <v>146</v>
      </c>
    </row>
    <row r="687" spans="1:10" x14ac:dyDescent="0.25">
      <c r="A687" s="28">
        <v>1012</v>
      </c>
      <c r="B687" s="2">
        <v>15537</v>
      </c>
      <c r="C687" s="1">
        <v>255</v>
      </c>
      <c r="D687" s="2" t="s">
        <v>6</v>
      </c>
      <c r="E687" s="10">
        <v>45148</v>
      </c>
      <c r="F687" s="1">
        <v>2</v>
      </c>
      <c r="G687" t="s">
        <v>11</v>
      </c>
      <c r="H687" t="s">
        <v>38</v>
      </c>
      <c r="I687" t="s">
        <v>109</v>
      </c>
      <c r="J687" t="s">
        <v>146</v>
      </c>
    </row>
    <row r="688" spans="1:10" x14ac:dyDescent="0.25">
      <c r="A688" s="28">
        <v>1012</v>
      </c>
      <c r="B688" s="2">
        <v>46265</v>
      </c>
      <c r="C688" s="1">
        <v>266</v>
      </c>
      <c r="D688" s="2" t="s">
        <v>6</v>
      </c>
      <c r="E688" s="10">
        <v>45490</v>
      </c>
      <c r="F688" s="1">
        <v>5</v>
      </c>
      <c r="G688" t="s">
        <v>11</v>
      </c>
      <c r="H688" t="s">
        <v>38</v>
      </c>
      <c r="I688" t="s">
        <v>109</v>
      </c>
      <c r="J688" t="s">
        <v>146</v>
      </c>
    </row>
    <row r="689" spans="1:10" x14ac:dyDescent="0.25">
      <c r="A689" s="28">
        <v>1012</v>
      </c>
      <c r="B689" s="2">
        <v>25902</v>
      </c>
      <c r="C689" s="2">
        <v>512</v>
      </c>
      <c r="D689" s="2" t="s">
        <v>4</v>
      </c>
      <c r="E689" s="10">
        <v>45227</v>
      </c>
      <c r="F689" s="1">
        <v>5</v>
      </c>
      <c r="G689" t="s">
        <v>11</v>
      </c>
      <c r="H689" t="s">
        <v>38</v>
      </c>
      <c r="I689" t="s">
        <v>109</v>
      </c>
      <c r="J689" t="s">
        <v>146</v>
      </c>
    </row>
    <row r="690" spans="1:10" x14ac:dyDescent="0.25">
      <c r="A690" s="28">
        <v>1012</v>
      </c>
      <c r="B690" s="2">
        <v>16221</v>
      </c>
      <c r="C690" s="1">
        <v>532</v>
      </c>
      <c r="D690" s="2" t="s">
        <v>6</v>
      </c>
      <c r="E690" s="10">
        <v>45072</v>
      </c>
      <c r="F690" s="1">
        <v>2</v>
      </c>
      <c r="G690" t="s">
        <v>11</v>
      </c>
      <c r="H690" t="s">
        <v>38</v>
      </c>
      <c r="I690" t="s">
        <v>109</v>
      </c>
      <c r="J690" t="s">
        <v>146</v>
      </c>
    </row>
    <row r="691" spans="1:10" x14ac:dyDescent="0.25">
      <c r="A691" s="28">
        <v>1012</v>
      </c>
      <c r="B691" s="2">
        <v>51512</v>
      </c>
      <c r="C691" s="1">
        <v>542</v>
      </c>
      <c r="D691" s="2" t="s">
        <v>6</v>
      </c>
      <c r="E691" s="10">
        <v>45496</v>
      </c>
      <c r="F691" s="1">
        <v>4</v>
      </c>
      <c r="G691" t="s">
        <v>11</v>
      </c>
      <c r="H691" t="s">
        <v>38</v>
      </c>
      <c r="I691" t="s">
        <v>109</v>
      </c>
      <c r="J691" t="s">
        <v>146</v>
      </c>
    </row>
    <row r="692" spans="1:10" x14ac:dyDescent="0.25">
      <c r="A692" s="28">
        <v>1012</v>
      </c>
      <c r="B692" s="2">
        <v>33964</v>
      </c>
      <c r="C692" s="1">
        <v>551</v>
      </c>
      <c r="D692" s="2" t="s">
        <v>6</v>
      </c>
      <c r="E692" s="10">
        <v>45335</v>
      </c>
      <c r="F692" s="1">
        <v>4</v>
      </c>
      <c r="G692" t="s">
        <v>11</v>
      </c>
      <c r="H692" t="s">
        <v>38</v>
      </c>
      <c r="I692" t="s">
        <v>109</v>
      </c>
      <c r="J692" t="s">
        <v>146</v>
      </c>
    </row>
    <row r="693" spans="1:10" x14ac:dyDescent="0.25">
      <c r="A693" s="28">
        <v>1012</v>
      </c>
      <c r="B693" s="2">
        <v>24346</v>
      </c>
      <c r="C693" s="1">
        <v>722</v>
      </c>
      <c r="D693" s="2" t="s">
        <v>6</v>
      </c>
      <c r="E693" s="10">
        <v>45190</v>
      </c>
      <c r="F693" s="1">
        <v>2</v>
      </c>
      <c r="G693" t="s">
        <v>11</v>
      </c>
      <c r="H693" t="s">
        <v>38</v>
      </c>
      <c r="I693" t="s">
        <v>109</v>
      </c>
      <c r="J693" t="s">
        <v>146</v>
      </c>
    </row>
    <row r="694" spans="1:10" x14ac:dyDescent="0.25">
      <c r="A694" s="28">
        <v>1012</v>
      </c>
      <c r="B694" s="2">
        <v>37774</v>
      </c>
      <c r="C694" s="1">
        <v>838</v>
      </c>
      <c r="D694" s="2" t="s">
        <v>6</v>
      </c>
      <c r="E694" s="10">
        <v>45413</v>
      </c>
      <c r="F694" s="1">
        <v>3</v>
      </c>
      <c r="G694" t="s">
        <v>11</v>
      </c>
      <c r="H694" t="s">
        <v>38</v>
      </c>
      <c r="I694" t="s">
        <v>109</v>
      </c>
      <c r="J694" t="s">
        <v>146</v>
      </c>
    </row>
    <row r="695" spans="1:10" x14ac:dyDescent="0.25">
      <c r="A695" s="28">
        <v>1012</v>
      </c>
      <c r="B695" s="2">
        <v>47158</v>
      </c>
      <c r="C695" s="2">
        <v>893</v>
      </c>
      <c r="D695" s="2" t="s">
        <v>4</v>
      </c>
      <c r="E695" s="10">
        <v>45490</v>
      </c>
      <c r="F695" s="1">
        <v>4</v>
      </c>
      <c r="G695" t="s">
        <v>11</v>
      </c>
      <c r="H695" t="s">
        <v>38</v>
      </c>
      <c r="I695" t="s">
        <v>109</v>
      </c>
      <c r="J695" t="s">
        <v>146</v>
      </c>
    </row>
    <row r="696" spans="1:10" x14ac:dyDescent="0.25">
      <c r="A696" s="28">
        <v>1012</v>
      </c>
      <c r="B696" s="2">
        <v>29141</v>
      </c>
      <c r="C696" s="1">
        <v>893</v>
      </c>
      <c r="D696" s="2" t="s">
        <v>6</v>
      </c>
      <c r="E696" s="10">
        <v>45304</v>
      </c>
      <c r="F696" s="1">
        <v>5</v>
      </c>
      <c r="G696" t="s">
        <v>11</v>
      </c>
      <c r="H696" t="s">
        <v>38</v>
      </c>
      <c r="I696" t="s">
        <v>109</v>
      </c>
      <c r="J696" t="s">
        <v>146</v>
      </c>
    </row>
    <row r="697" spans="1:10" x14ac:dyDescent="0.25">
      <c r="A697" s="28">
        <v>1012</v>
      </c>
      <c r="B697" s="2">
        <v>56302</v>
      </c>
      <c r="C697" s="2">
        <v>977</v>
      </c>
      <c r="D697" s="2" t="s">
        <v>4</v>
      </c>
      <c r="E697" s="10">
        <v>45529</v>
      </c>
      <c r="F697" s="1">
        <v>3</v>
      </c>
      <c r="G697" t="s">
        <v>11</v>
      </c>
      <c r="H697" t="s">
        <v>38</v>
      </c>
      <c r="I697" t="s">
        <v>109</v>
      </c>
      <c r="J697" t="s">
        <v>146</v>
      </c>
    </row>
    <row r="698" spans="1:10" x14ac:dyDescent="0.25">
      <c r="A698" s="28">
        <v>1012</v>
      </c>
      <c r="B698" s="2">
        <v>25390</v>
      </c>
      <c r="C698" s="1">
        <v>1044</v>
      </c>
      <c r="D698" s="2" t="s">
        <v>6</v>
      </c>
      <c r="E698" s="10">
        <v>45207</v>
      </c>
      <c r="F698" s="1">
        <v>5</v>
      </c>
      <c r="G698" t="s">
        <v>11</v>
      </c>
      <c r="H698" t="s">
        <v>38</v>
      </c>
      <c r="I698" t="s">
        <v>109</v>
      </c>
      <c r="J698" t="s">
        <v>146</v>
      </c>
    </row>
    <row r="699" spans="1:10" x14ac:dyDescent="0.25">
      <c r="A699" s="28">
        <v>1012</v>
      </c>
      <c r="B699" s="2">
        <v>52274</v>
      </c>
      <c r="C699" s="2">
        <v>1120</v>
      </c>
      <c r="D699" s="2" t="s">
        <v>4</v>
      </c>
      <c r="E699" s="10">
        <v>45588</v>
      </c>
      <c r="F699" s="2">
        <v>1</v>
      </c>
      <c r="G699" t="s">
        <v>11</v>
      </c>
      <c r="H699" t="s">
        <v>38</v>
      </c>
      <c r="I699" t="s">
        <v>109</v>
      </c>
      <c r="J699" t="s">
        <v>146</v>
      </c>
    </row>
    <row r="700" spans="1:10" x14ac:dyDescent="0.25">
      <c r="A700" s="28">
        <v>1012</v>
      </c>
      <c r="B700" s="2">
        <v>28509</v>
      </c>
      <c r="C700" s="1">
        <v>1169</v>
      </c>
      <c r="D700" s="2" t="s">
        <v>6</v>
      </c>
      <c r="E700" s="10">
        <v>45242</v>
      </c>
      <c r="F700" s="1">
        <v>3</v>
      </c>
      <c r="G700" t="s">
        <v>11</v>
      </c>
      <c r="H700" t="s">
        <v>38</v>
      </c>
      <c r="I700" t="s">
        <v>109</v>
      </c>
      <c r="J700" t="s">
        <v>146</v>
      </c>
    </row>
    <row r="701" spans="1:10" x14ac:dyDescent="0.25">
      <c r="A701" s="28">
        <v>1012</v>
      </c>
      <c r="B701" s="2">
        <v>32469</v>
      </c>
      <c r="C701" s="2">
        <v>1211</v>
      </c>
      <c r="D701" s="2" t="s">
        <v>4</v>
      </c>
      <c r="E701" s="10">
        <v>45375</v>
      </c>
      <c r="F701" s="1">
        <v>1</v>
      </c>
      <c r="G701" t="s">
        <v>11</v>
      </c>
      <c r="H701" t="s">
        <v>38</v>
      </c>
      <c r="I701" t="s">
        <v>109</v>
      </c>
      <c r="J701" t="s">
        <v>146</v>
      </c>
    </row>
    <row r="702" spans="1:10" x14ac:dyDescent="0.25">
      <c r="A702" s="28">
        <v>1012</v>
      </c>
      <c r="B702" s="2">
        <v>50718</v>
      </c>
      <c r="C702" s="2">
        <v>1265</v>
      </c>
      <c r="D702" s="2" t="s">
        <v>4</v>
      </c>
      <c r="E702" s="10">
        <v>45605</v>
      </c>
      <c r="F702" s="2">
        <v>4</v>
      </c>
      <c r="G702" t="s">
        <v>11</v>
      </c>
      <c r="H702" t="s">
        <v>38</v>
      </c>
      <c r="I702" t="s">
        <v>109</v>
      </c>
      <c r="J702" t="s">
        <v>146</v>
      </c>
    </row>
    <row r="703" spans="1:10" x14ac:dyDescent="0.25">
      <c r="A703" s="28">
        <v>1012</v>
      </c>
      <c r="B703" s="2">
        <v>55536</v>
      </c>
      <c r="C703" s="1">
        <v>1372</v>
      </c>
      <c r="D703" s="2" t="s">
        <v>6</v>
      </c>
      <c r="E703" s="10">
        <v>45647</v>
      </c>
      <c r="F703" s="2">
        <v>5</v>
      </c>
      <c r="G703" t="s">
        <v>11</v>
      </c>
      <c r="H703" t="s">
        <v>38</v>
      </c>
      <c r="I703" t="s">
        <v>109</v>
      </c>
      <c r="J703" t="s">
        <v>146</v>
      </c>
    </row>
    <row r="704" spans="1:10" x14ac:dyDescent="0.25">
      <c r="A704" s="28">
        <v>1012</v>
      </c>
      <c r="B704" s="2">
        <v>36771</v>
      </c>
      <c r="C704" s="2">
        <v>1410</v>
      </c>
      <c r="D704" s="2" t="s">
        <v>4</v>
      </c>
      <c r="E704" s="10">
        <v>45383</v>
      </c>
      <c r="F704" s="1">
        <v>2</v>
      </c>
      <c r="G704" t="s">
        <v>11</v>
      </c>
      <c r="H704" t="s">
        <v>38</v>
      </c>
      <c r="I704" t="s">
        <v>109</v>
      </c>
      <c r="J704" t="s">
        <v>146</v>
      </c>
    </row>
    <row r="705" spans="1:10" x14ac:dyDescent="0.25">
      <c r="A705" s="28">
        <v>1012</v>
      </c>
      <c r="B705" s="2">
        <v>27340</v>
      </c>
      <c r="C705" s="1">
        <v>1438</v>
      </c>
      <c r="D705" s="2" t="s">
        <v>6</v>
      </c>
      <c r="E705" s="10">
        <v>45231</v>
      </c>
      <c r="F705" s="1">
        <v>2</v>
      </c>
      <c r="G705" t="s">
        <v>11</v>
      </c>
      <c r="H705" t="s">
        <v>38</v>
      </c>
      <c r="I705" t="s">
        <v>109</v>
      </c>
      <c r="J705" t="s">
        <v>146</v>
      </c>
    </row>
    <row r="706" spans="1:10" x14ac:dyDescent="0.25">
      <c r="A706" s="28">
        <v>1012</v>
      </c>
      <c r="B706" s="2">
        <v>28248</v>
      </c>
      <c r="C706" s="1">
        <v>1495</v>
      </c>
      <c r="D706" s="2" t="s">
        <v>6</v>
      </c>
      <c r="E706" s="10">
        <v>45284</v>
      </c>
      <c r="F706" s="1">
        <v>1</v>
      </c>
      <c r="G706" t="s">
        <v>11</v>
      </c>
      <c r="H706" t="s">
        <v>38</v>
      </c>
      <c r="I706" t="s">
        <v>109</v>
      </c>
      <c r="J706" t="s">
        <v>146</v>
      </c>
    </row>
    <row r="707" spans="1:10" x14ac:dyDescent="0.25">
      <c r="A707" s="28">
        <v>1012</v>
      </c>
      <c r="B707" s="2">
        <v>15689</v>
      </c>
      <c r="C707" s="2">
        <v>2531</v>
      </c>
      <c r="D707" s="2" t="s">
        <v>4</v>
      </c>
      <c r="E707" s="10">
        <v>45041</v>
      </c>
      <c r="F707" s="1">
        <v>2</v>
      </c>
      <c r="G707" t="s">
        <v>11</v>
      </c>
      <c r="H707" t="s">
        <v>38</v>
      </c>
      <c r="I707" t="s">
        <v>109</v>
      </c>
      <c r="J707" t="s">
        <v>146</v>
      </c>
    </row>
    <row r="708" spans="1:10" x14ac:dyDescent="0.25">
      <c r="A708" s="28">
        <v>1012</v>
      </c>
      <c r="B708" s="2">
        <v>13158</v>
      </c>
      <c r="C708" s="2">
        <v>2708</v>
      </c>
      <c r="D708" s="2" t="s">
        <v>4</v>
      </c>
      <c r="E708" s="10">
        <v>45026</v>
      </c>
      <c r="F708" s="1">
        <v>2</v>
      </c>
      <c r="G708" t="s">
        <v>11</v>
      </c>
      <c r="H708" t="s">
        <v>38</v>
      </c>
      <c r="I708" t="s">
        <v>109</v>
      </c>
      <c r="J708" t="s">
        <v>146</v>
      </c>
    </row>
    <row r="709" spans="1:10" x14ac:dyDescent="0.25">
      <c r="A709" s="28">
        <v>1012</v>
      </c>
      <c r="B709" s="2">
        <v>35504</v>
      </c>
      <c r="C709" s="2">
        <v>3035</v>
      </c>
      <c r="D709" s="2" t="s">
        <v>4</v>
      </c>
      <c r="E709" s="10">
        <v>45376</v>
      </c>
      <c r="F709" s="1">
        <v>2</v>
      </c>
      <c r="G709" t="s">
        <v>11</v>
      </c>
      <c r="H709" t="s">
        <v>38</v>
      </c>
      <c r="I709" t="s">
        <v>109</v>
      </c>
      <c r="J709" t="s">
        <v>146</v>
      </c>
    </row>
    <row r="710" spans="1:10" x14ac:dyDescent="0.25">
      <c r="A710" s="28">
        <v>1012</v>
      </c>
      <c r="B710" s="2">
        <v>48392</v>
      </c>
      <c r="C710" s="2">
        <v>3090</v>
      </c>
      <c r="D710" s="2" t="s">
        <v>4</v>
      </c>
      <c r="E710" s="10">
        <v>45471</v>
      </c>
      <c r="F710" s="1">
        <v>3</v>
      </c>
      <c r="G710" t="s">
        <v>11</v>
      </c>
      <c r="H710" t="s">
        <v>38</v>
      </c>
      <c r="I710" t="s">
        <v>109</v>
      </c>
      <c r="J710" t="s">
        <v>146</v>
      </c>
    </row>
    <row r="711" spans="1:10" x14ac:dyDescent="0.25">
      <c r="A711" s="28">
        <v>1012</v>
      </c>
      <c r="B711" s="2">
        <v>15300</v>
      </c>
      <c r="C711" s="2">
        <v>3243</v>
      </c>
      <c r="D711" s="2" t="s">
        <v>4</v>
      </c>
      <c r="E711" s="10">
        <v>44982</v>
      </c>
      <c r="F711" s="1">
        <v>1</v>
      </c>
      <c r="G711" t="s">
        <v>11</v>
      </c>
      <c r="H711" t="s">
        <v>38</v>
      </c>
      <c r="I711" t="s">
        <v>109</v>
      </c>
      <c r="J711" t="s">
        <v>146</v>
      </c>
    </row>
    <row r="712" spans="1:10" x14ac:dyDescent="0.25">
      <c r="A712" s="28">
        <v>1012</v>
      </c>
      <c r="B712" s="2">
        <v>12684</v>
      </c>
      <c r="C712" s="2">
        <v>3351</v>
      </c>
      <c r="D712" s="2" t="s">
        <v>4</v>
      </c>
      <c r="E712" s="10">
        <v>44971</v>
      </c>
      <c r="F712" s="1">
        <v>5</v>
      </c>
      <c r="G712" t="s">
        <v>11</v>
      </c>
      <c r="H712" t="s">
        <v>38</v>
      </c>
      <c r="I712" t="s">
        <v>109</v>
      </c>
      <c r="J712" t="s">
        <v>146</v>
      </c>
    </row>
    <row r="713" spans="1:10" x14ac:dyDescent="0.25">
      <c r="A713" s="28">
        <v>1012</v>
      </c>
      <c r="B713" s="2">
        <v>54164</v>
      </c>
      <c r="C713" s="2">
        <v>3446</v>
      </c>
      <c r="D713" s="2" t="s">
        <v>4</v>
      </c>
      <c r="E713" s="10">
        <v>45612</v>
      </c>
      <c r="F713" s="2">
        <v>5</v>
      </c>
      <c r="G713" t="s">
        <v>11</v>
      </c>
      <c r="H713" t="s">
        <v>38</v>
      </c>
      <c r="I713" t="s">
        <v>109</v>
      </c>
      <c r="J713" t="s">
        <v>146</v>
      </c>
    </row>
    <row r="714" spans="1:10" x14ac:dyDescent="0.25">
      <c r="A714" s="28">
        <v>1012</v>
      </c>
      <c r="B714" s="2">
        <v>41256</v>
      </c>
      <c r="C714" s="2">
        <v>3482</v>
      </c>
      <c r="D714" s="2" t="s">
        <v>4</v>
      </c>
      <c r="E714" s="10">
        <v>45417</v>
      </c>
      <c r="F714" s="1">
        <v>3</v>
      </c>
      <c r="G714" t="s">
        <v>11</v>
      </c>
      <c r="H714" t="s">
        <v>38</v>
      </c>
      <c r="I714" t="s">
        <v>109</v>
      </c>
      <c r="J714" t="s">
        <v>146</v>
      </c>
    </row>
    <row r="715" spans="1:10" x14ac:dyDescent="0.25">
      <c r="A715" s="28">
        <v>1012</v>
      </c>
      <c r="B715" s="2">
        <v>9602</v>
      </c>
      <c r="C715" s="2">
        <v>3490</v>
      </c>
      <c r="D715" s="2" t="s">
        <v>4</v>
      </c>
      <c r="E715" s="10">
        <v>44960</v>
      </c>
      <c r="F715" s="1">
        <v>4</v>
      </c>
      <c r="G715" t="s">
        <v>11</v>
      </c>
      <c r="H715" t="s">
        <v>38</v>
      </c>
      <c r="I715" t="s">
        <v>109</v>
      </c>
      <c r="J715" t="s">
        <v>146</v>
      </c>
    </row>
    <row r="716" spans="1:10" x14ac:dyDescent="0.25">
      <c r="A716" s="28">
        <v>1012</v>
      </c>
      <c r="B716" s="2">
        <v>44865</v>
      </c>
      <c r="C716" s="2">
        <v>3609</v>
      </c>
      <c r="D716" s="2" t="s">
        <v>4</v>
      </c>
      <c r="E716" s="10">
        <v>45424</v>
      </c>
      <c r="F716" s="1">
        <v>1</v>
      </c>
      <c r="G716" t="s">
        <v>11</v>
      </c>
      <c r="H716" t="s">
        <v>38</v>
      </c>
      <c r="I716" t="s">
        <v>109</v>
      </c>
      <c r="J716" t="s">
        <v>146</v>
      </c>
    </row>
    <row r="717" spans="1:10" x14ac:dyDescent="0.25">
      <c r="A717" s="28">
        <v>1012</v>
      </c>
      <c r="B717" s="2">
        <v>50970</v>
      </c>
      <c r="C717" s="2">
        <v>3812</v>
      </c>
      <c r="D717" s="2" t="s">
        <v>4</v>
      </c>
      <c r="E717" s="10">
        <v>45493</v>
      </c>
      <c r="F717" s="1">
        <v>5</v>
      </c>
      <c r="G717" t="s">
        <v>11</v>
      </c>
      <c r="H717" t="s">
        <v>38</v>
      </c>
      <c r="I717" t="s">
        <v>109</v>
      </c>
      <c r="J717" t="s">
        <v>146</v>
      </c>
    </row>
    <row r="718" spans="1:10" x14ac:dyDescent="0.25">
      <c r="A718" s="28">
        <v>1012</v>
      </c>
      <c r="B718" s="2">
        <v>55325</v>
      </c>
      <c r="C718" s="2">
        <v>3813</v>
      </c>
      <c r="D718" s="2" t="s">
        <v>4</v>
      </c>
      <c r="E718" s="10">
        <v>45498</v>
      </c>
      <c r="F718" s="1">
        <v>5</v>
      </c>
      <c r="G718" t="s">
        <v>11</v>
      </c>
      <c r="H718" t="s">
        <v>38</v>
      </c>
      <c r="I718" t="s">
        <v>109</v>
      </c>
      <c r="J718" t="s">
        <v>146</v>
      </c>
    </row>
    <row r="719" spans="1:10" x14ac:dyDescent="0.25">
      <c r="A719" s="28">
        <v>1012</v>
      </c>
      <c r="B719" s="2">
        <v>19465</v>
      </c>
      <c r="C719" s="2">
        <v>3928</v>
      </c>
      <c r="D719" s="2" t="s">
        <v>4</v>
      </c>
      <c r="E719" s="10">
        <v>45176</v>
      </c>
      <c r="F719" s="1">
        <v>3</v>
      </c>
      <c r="G719" t="s">
        <v>11</v>
      </c>
      <c r="H719" t="s">
        <v>38</v>
      </c>
      <c r="I719" t="s">
        <v>109</v>
      </c>
      <c r="J719" t="s">
        <v>146</v>
      </c>
    </row>
    <row r="720" spans="1:10" x14ac:dyDescent="0.25">
      <c r="A720" s="28">
        <v>1012</v>
      </c>
      <c r="B720" s="2">
        <v>23624</v>
      </c>
      <c r="C720" s="2">
        <v>4159</v>
      </c>
      <c r="D720" s="2" t="s">
        <v>4</v>
      </c>
      <c r="E720" s="10">
        <v>45185</v>
      </c>
      <c r="F720" s="1">
        <v>4</v>
      </c>
      <c r="G720" t="s">
        <v>11</v>
      </c>
      <c r="H720" t="s">
        <v>38</v>
      </c>
      <c r="I720" t="s">
        <v>109</v>
      </c>
      <c r="J720" t="s">
        <v>146</v>
      </c>
    </row>
    <row r="721" spans="1:10" x14ac:dyDescent="0.25">
      <c r="A721" s="28">
        <v>1012</v>
      </c>
      <c r="B721" s="2">
        <v>33413</v>
      </c>
      <c r="C721" s="2">
        <v>4272</v>
      </c>
      <c r="D721" s="2" t="s">
        <v>4</v>
      </c>
      <c r="E721" s="10">
        <v>45306</v>
      </c>
      <c r="F721" s="1">
        <v>5</v>
      </c>
      <c r="G721" t="s">
        <v>11</v>
      </c>
      <c r="H721" t="s">
        <v>38</v>
      </c>
      <c r="I721" t="s">
        <v>109</v>
      </c>
      <c r="J721" t="s">
        <v>146</v>
      </c>
    </row>
    <row r="722" spans="1:10" x14ac:dyDescent="0.25">
      <c r="A722" s="28">
        <v>1012</v>
      </c>
      <c r="B722" s="2">
        <v>45302</v>
      </c>
      <c r="C722" s="2">
        <v>4663</v>
      </c>
      <c r="D722" s="2" t="s">
        <v>4</v>
      </c>
      <c r="E722" s="10">
        <v>45469</v>
      </c>
      <c r="F722" s="1">
        <v>3</v>
      </c>
      <c r="G722" t="s">
        <v>11</v>
      </c>
      <c r="H722" t="s">
        <v>38</v>
      </c>
      <c r="I722" t="s">
        <v>109</v>
      </c>
      <c r="J722" t="s">
        <v>146</v>
      </c>
    </row>
    <row r="723" spans="1:10" x14ac:dyDescent="0.25">
      <c r="A723" s="28">
        <v>1012</v>
      </c>
      <c r="B723" s="2">
        <v>18537</v>
      </c>
      <c r="C723" s="2">
        <v>4778</v>
      </c>
      <c r="D723" s="2" t="s">
        <v>4</v>
      </c>
      <c r="E723" s="10">
        <v>45102</v>
      </c>
      <c r="F723" s="1">
        <v>2</v>
      </c>
      <c r="G723" t="s">
        <v>11</v>
      </c>
      <c r="H723" t="s">
        <v>38</v>
      </c>
      <c r="I723" t="s">
        <v>109</v>
      </c>
      <c r="J723" t="s">
        <v>146</v>
      </c>
    </row>
    <row r="724" spans="1:10" x14ac:dyDescent="0.25">
      <c r="A724" s="28">
        <v>1013</v>
      </c>
      <c r="B724" s="2">
        <v>10417</v>
      </c>
      <c r="C724" s="2">
        <v>-4626</v>
      </c>
      <c r="D724" s="2" t="s">
        <v>6</v>
      </c>
      <c r="E724" s="10">
        <v>45022</v>
      </c>
      <c r="F724" s="1">
        <v>5</v>
      </c>
      <c r="G724" t="s">
        <v>12</v>
      </c>
      <c r="H724" t="s">
        <v>39</v>
      </c>
      <c r="I724" t="s">
        <v>109</v>
      </c>
      <c r="J724" t="s">
        <v>147</v>
      </c>
    </row>
    <row r="725" spans="1:10" x14ac:dyDescent="0.25">
      <c r="A725" s="28">
        <v>1013</v>
      </c>
      <c r="B725" s="2">
        <v>7263</v>
      </c>
      <c r="C725" s="2">
        <v>-4510</v>
      </c>
      <c r="D725" s="2" t="s">
        <v>5</v>
      </c>
      <c r="E725" s="10">
        <v>45104</v>
      </c>
      <c r="F725" s="2">
        <v>4</v>
      </c>
      <c r="G725" t="s">
        <v>12</v>
      </c>
      <c r="H725" t="s">
        <v>39</v>
      </c>
      <c r="I725" t="s">
        <v>109</v>
      </c>
      <c r="J725" t="s">
        <v>147</v>
      </c>
    </row>
    <row r="726" spans="1:10" x14ac:dyDescent="0.25">
      <c r="A726" s="28">
        <v>1013</v>
      </c>
      <c r="B726" s="2">
        <v>10789</v>
      </c>
      <c r="C726" s="2">
        <v>-4437</v>
      </c>
      <c r="D726" s="2" t="s">
        <v>5</v>
      </c>
      <c r="E726" s="10">
        <v>45649</v>
      </c>
      <c r="F726" s="2">
        <v>3</v>
      </c>
      <c r="G726" t="s">
        <v>12</v>
      </c>
      <c r="H726" t="s">
        <v>39</v>
      </c>
      <c r="I726" t="s">
        <v>109</v>
      </c>
      <c r="J726" t="s">
        <v>147</v>
      </c>
    </row>
    <row r="727" spans="1:10" x14ac:dyDescent="0.25">
      <c r="A727" s="28">
        <v>1013</v>
      </c>
      <c r="B727" s="2">
        <v>15416</v>
      </c>
      <c r="C727" s="2">
        <v>-4300</v>
      </c>
      <c r="D727" s="2" t="s">
        <v>5</v>
      </c>
      <c r="E727" s="10">
        <v>44955</v>
      </c>
      <c r="F727" s="1">
        <v>4</v>
      </c>
      <c r="G727" t="s">
        <v>12</v>
      </c>
      <c r="H727" t="s">
        <v>39</v>
      </c>
      <c r="I727" t="s">
        <v>109</v>
      </c>
      <c r="J727" t="s">
        <v>147</v>
      </c>
    </row>
    <row r="728" spans="1:10" x14ac:dyDescent="0.25">
      <c r="A728" s="28">
        <v>1013</v>
      </c>
      <c r="B728" s="2">
        <v>20299</v>
      </c>
      <c r="C728" s="2">
        <v>-4119</v>
      </c>
      <c r="D728" s="2" t="s">
        <v>5</v>
      </c>
      <c r="E728" s="10">
        <v>45571</v>
      </c>
      <c r="F728" s="2">
        <v>4</v>
      </c>
      <c r="G728" t="s">
        <v>12</v>
      </c>
      <c r="H728" t="s">
        <v>39</v>
      </c>
      <c r="I728" t="s">
        <v>109</v>
      </c>
      <c r="J728" t="s">
        <v>147</v>
      </c>
    </row>
    <row r="729" spans="1:10" x14ac:dyDescent="0.25">
      <c r="A729" s="28">
        <v>1013</v>
      </c>
      <c r="B729" s="2">
        <v>3101</v>
      </c>
      <c r="C729" s="2">
        <v>-4111</v>
      </c>
      <c r="D729" s="2" t="s">
        <v>5</v>
      </c>
      <c r="E729" s="10">
        <v>45046</v>
      </c>
      <c r="F729" s="1">
        <v>5</v>
      </c>
      <c r="G729" t="s">
        <v>12</v>
      </c>
      <c r="H729" t="s">
        <v>39</v>
      </c>
      <c r="I729" t="s">
        <v>109</v>
      </c>
      <c r="J729" t="s">
        <v>147</v>
      </c>
    </row>
    <row r="730" spans="1:10" x14ac:dyDescent="0.25">
      <c r="A730" s="28">
        <v>1013</v>
      </c>
      <c r="B730" s="2">
        <v>16112</v>
      </c>
      <c r="C730" s="2">
        <v>-4083</v>
      </c>
      <c r="D730" s="2" t="s">
        <v>5</v>
      </c>
      <c r="E730" s="10">
        <v>44929</v>
      </c>
      <c r="F730" s="1">
        <v>1</v>
      </c>
      <c r="G730" t="s">
        <v>12</v>
      </c>
      <c r="H730" t="s">
        <v>39</v>
      </c>
      <c r="I730" t="s">
        <v>109</v>
      </c>
      <c r="J730" t="s">
        <v>147</v>
      </c>
    </row>
    <row r="731" spans="1:10" x14ac:dyDescent="0.25">
      <c r="A731" s="28">
        <v>1013</v>
      </c>
      <c r="B731" s="2">
        <v>7212</v>
      </c>
      <c r="C731" s="2">
        <v>-4071</v>
      </c>
      <c r="D731" s="2" t="s">
        <v>5</v>
      </c>
      <c r="E731" s="10">
        <v>45039</v>
      </c>
      <c r="F731" s="1">
        <v>5</v>
      </c>
      <c r="G731" t="s">
        <v>12</v>
      </c>
      <c r="H731" t="s">
        <v>39</v>
      </c>
      <c r="I731" t="s">
        <v>109</v>
      </c>
      <c r="J731" t="s">
        <v>147</v>
      </c>
    </row>
    <row r="732" spans="1:10" x14ac:dyDescent="0.25">
      <c r="A732" s="28">
        <v>1013</v>
      </c>
      <c r="B732" s="2">
        <v>23309</v>
      </c>
      <c r="C732" s="2">
        <v>-3850</v>
      </c>
      <c r="D732" s="2" t="s">
        <v>5</v>
      </c>
      <c r="E732" s="10">
        <v>45522</v>
      </c>
      <c r="F732" s="1">
        <v>1</v>
      </c>
      <c r="G732" t="s">
        <v>12</v>
      </c>
      <c r="H732" t="s">
        <v>39</v>
      </c>
      <c r="I732" t="s">
        <v>109</v>
      </c>
      <c r="J732" t="s">
        <v>147</v>
      </c>
    </row>
    <row r="733" spans="1:10" x14ac:dyDescent="0.25">
      <c r="A733" s="28">
        <v>1013</v>
      </c>
      <c r="B733" s="2">
        <v>13716</v>
      </c>
      <c r="C733" s="2">
        <v>-3795</v>
      </c>
      <c r="D733" s="2" t="s">
        <v>5</v>
      </c>
      <c r="E733" s="10">
        <v>45609</v>
      </c>
      <c r="F733" s="2">
        <v>4</v>
      </c>
      <c r="G733" t="s">
        <v>12</v>
      </c>
      <c r="H733" t="s">
        <v>39</v>
      </c>
      <c r="I733" t="s">
        <v>109</v>
      </c>
      <c r="J733" t="s">
        <v>147</v>
      </c>
    </row>
    <row r="734" spans="1:10" x14ac:dyDescent="0.25">
      <c r="A734" s="28">
        <v>1013</v>
      </c>
      <c r="B734" s="2">
        <v>8869</v>
      </c>
      <c r="C734" s="2">
        <v>-3003</v>
      </c>
      <c r="D734" s="2" t="s">
        <v>5</v>
      </c>
      <c r="E734" s="10">
        <v>45122</v>
      </c>
      <c r="F734" s="1">
        <v>5</v>
      </c>
      <c r="G734" t="s">
        <v>12</v>
      </c>
      <c r="H734" t="s">
        <v>39</v>
      </c>
      <c r="I734" t="s">
        <v>109</v>
      </c>
      <c r="J734" t="s">
        <v>147</v>
      </c>
    </row>
    <row r="735" spans="1:10" x14ac:dyDescent="0.25">
      <c r="A735" s="28">
        <v>1013</v>
      </c>
      <c r="B735" s="2">
        <v>17511</v>
      </c>
      <c r="C735" s="2">
        <v>-2788</v>
      </c>
      <c r="D735" s="2" t="s">
        <v>5</v>
      </c>
      <c r="E735" s="10">
        <v>45594</v>
      </c>
      <c r="F735" s="2">
        <v>2</v>
      </c>
      <c r="G735" t="s">
        <v>12</v>
      </c>
      <c r="H735" t="s">
        <v>39</v>
      </c>
      <c r="I735" t="s">
        <v>109</v>
      </c>
      <c r="J735" t="s">
        <v>147</v>
      </c>
    </row>
    <row r="736" spans="1:10" x14ac:dyDescent="0.25">
      <c r="A736" s="28">
        <v>1013</v>
      </c>
      <c r="B736" s="2">
        <v>6694</v>
      </c>
      <c r="C736" s="2">
        <v>-2175</v>
      </c>
      <c r="D736" s="2" t="s">
        <v>5</v>
      </c>
      <c r="E736" s="10">
        <v>45131</v>
      </c>
      <c r="F736" s="1">
        <v>1</v>
      </c>
      <c r="G736" t="s">
        <v>12</v>
      </c>
      <c r="H736" t="s">
        <v>39</v>
      </c>
      <c r="I736" t="s">
        <v>109</v>
      </c>
      <c r="J736" t="s">
        <v>147</v>
      </c>
    </row>
    <row r="737" spans="1:10" x14ac:dyDescent="0.25">
      <c r="A737" s="28">
        <v>1013</v>
      </c>
      <c r="B737" s="2">
        <v>10996</v>
      </c>
      <c r="C737" s="2">
        <v>-1413</v>
      </c>
      <c r="D737" s="2" t="s">
        <v>5</v>
      </c>
      <c r="E737" s="10">
        <v>45307</v>
      </c>
      <c r="F737" s="1">
        <v>3</v>
      </c>
      <c r="G737" t="s">
        <v>12</v>
      </c>
      <c r="H737" t="s">
        <v>39</v>
      </c>
      <c r="I737" t="s">
        <v>109</v>
      </c>
      <c r="J737" t="s">
        <v>147</v>
      </c>
    </row>
    <row r="738" spans="1:10" x14ac:dyDescent="0.25">
      <c r="A738" s="28">
        <v>1013</v>
      </c>
      <c r="B738" s="2">
        <v>14044</v>
      </c>
      <c r="C738" s="2">
        <v>-1372</v>
      </c>
      <c r="D738" s="2" t="s">
        <v>5</v>
      </c>
      <c r="E738" s="10">
        <v>44960</v>
      </c>
      <c r="F738" s="1">
        <v>5</v>
      </c>
      <c r="G738" t="s">
        <v>12</v>
      </c>
      <c r="H738" t="s">
        <v>39</v>
      </c>
      <c r="I738" t="s">
        <v>109</v>
      </c>
      <c r="J738" t="s">
        <v>147</v>
      </c>
    </row>
    <row r="739" spans="1:10" x14ac:dyDescent="0.25">
      <c r="A739" s="28">
        <v>1013</v>
      </c>
      <c r="B739" s="2">
        <v>12788</v>
      </c>
      <c r="C739" s="2">
        <v>-1256</v>
      </c>
      <c r="D739" s="2" t="s">
        <v>5</v>
      </c>
      <c r="E739" s="10">
        <v>45000</v>
      </c>
      <c r="F739" s="1">
        <v>2</v>
      </c>
      <c r="G739" t="s">
        <v>12</v>
      </c>
      <c r="H739" t="s">
        <v>39</v>
      </c>
      <c r="I739" t="s">
        <v>109</v>
      </c>
      <c r="J739" t="s">
        <v>147</v>
      </c>
    </row>
    <row r="740" spans="1:10" x14ac:dyDescent="0.25">
      <c r="A740" s="28">
        <v>1013</v>
      </c>
      <c r="B740" s="2">
        <v>9926</v>
      </c>
      <c r="C740" s="2">
        <v>-748</v>
      </c>
      <c r="D740" s="2" t="s">
        <v>5</v>
      </c>
      <c r="E740" s="10">
        <v>45171</v>
      </c>
      <c r="F740" s="1">
        <v>4</v>
      </c>
      <c r="G740" t="s">
        <v>12</v>
      </c>
      <c r="H740" t="s">
        <v>39</v>
      </c>
      <c r="I740" t="s">
        <v>109</v>
      </c>
      <c r="J740" t="s">
        <v>147</v>
      </c>
    </row>
    <row r="741" spans="1:10" x14ac:dyDescent="0.25">
      <c r="A741" s="28">
        <v>1013</v>
      </c>
      <c r="B741" s="2">
        <v>15226</v>
      </c>
      <c r="C741" s="1">
        <v>-489</v>
      </c>
      <c r="D741" s="2" t="s">
        <v>6</v>
      </c>
      <c r="E741" s="10">
        <v>45626</v>
      </c>
      <c r="F741" s="2">
        <v>1</v>
      </c>
      <c r="G741" t="s">
        <v>12</v>
      </c>
      <c r="H741" t="s">
        <v>39</v>
      </c>
      <c r="I741" t="s">
        <v>109</v>
      </c>
      <c r="J741" t="s">
        <v>147</v>
      </c>
    </row>
    <row r="742" spans="1:10" x14ac:dyDescent="0.25">
      <c r="A742" s="28">
        <v>1013</v>
      </c>
      <c r="B742" s="2">
        <v>13259</v>
      </c>
      <c r="C742" s="2">
        <v>-457</v>
      </c>
      <c r="D742" s="2" t="s">
        <v>5</v>
      </c>
      <c r="E742" s="10">
        <v>45611</v>
      </c>
      <c r="F742" s="2">
        <v>1</v>
      </c>
      <c r="G742" t="s">
        <v>12</v>
      </c>
      <c r="H742" t="s">
        <v>39</v>
      </c>
      <c r="I742" t="s">
        <v>109</v>
      </c>
      <c r="J742" t="s">
        <v>147</v>
      </c>
    </row>
    <row r="743" spans="1:10" x14ac:dyDescent="0.25">
      <c r="A743" s="28">
        <v>1013</v>
      </c>
      <c r="B743" s="2">
        <v>10687</v>
      </c>
      <c r="C743" s="2">
        <v>-296</v>
      </c>
      <c r="D743" s="2" t="s">
        <v>5</v>
      </c>
      <c r="E743" s="10">
        <v>45160</v>
      </c>
      <c r="F743" s="1">
        <v>1</v>
      </c>
      <c r="G743" t="s">
        <v>12</v>
      </c>
      <c r="H743" t="s">
        <v>39</v>
      </c>
      <c r="I743" t="s">
        <v>109</v>
      </c>
      <c r="J743" t="s">
        <v>147</v>
      </c>
    </row>
    <row r="744" spans="1:10" x14ac:dyDescent="0.25">
      <c r="A744" s="28">
        <v>1013</v>
      </c>
      <c r="B744" s="2">
        <v>19795</v>
      </c>
      <c r="C744" s="1">
        <v>-225</v>
      </c>
      <c r="D744" s="2" t="s">
        <v>6</v>
      </c>
      <c r="E744" s="10">
        <v>45417</v>
      </c>
      <c r="F744" s="1">
        <v>3</v>
      </c>
      <c r="G744" t="s">
        <v>12</v>
      </c>
      <c r="H744" t="s">
        <v>39</v>
      </c>
      <c r="I744" t="s">
        <v>109</v>
      </c>
      <c r="J744" t="s">
        <v>147</v>
      </c>
    </row>
    <row r="745" spans="1:10" x14ac:dyDescent="0.25">
      <c r="A745" s="28">
        <v>1013</v>
      </c>
      <c r="B745" s="2">
        <v>12409</v>
      </c>
      <c r="C745" s="1">
        <v>-81</v>
      </c>
      <c r="D745" s="2" t="s">
        <v>6</v>
      </c>
      <c r="E745" s="10">
        <v>45282</v>
      </c>
      <c r="F745" s="1">
        <v>3</v>
      </c>
      <c r="G745" t="s">
        <v>12</v>
      </c>
      <c r="H745" t="s">
        <v>39</v>
      </c>
      <c r="I745" t="s">
        <v>109</v>
      </c>
      <c r="J745" t="s">
        <v>147</v>
      </c>
    </row>
    <row r="746" spans="1:10" x14ac:dyDescent="0.25">
      <c r="A746" s="28">
        <v>1013</v>
      </c>
      <c r="B746" s="2">
        <v>10674</v>
      </c>
      <c r="C746" s="2">
        <v>-13</v>
      </c>
      <c r="D746" s="2" t="s">
        <v>5</v>
      </c>
      <c r="E746" s="10">
        <v>45170</v>
      </c>
      <c r="F746" s="1">
        <v>1</v>
      </c>
      <c r="G746" t="s">
        <v>12</v>
      </c>
      <c r="H746" t="s">
        <v>39</v>
      </c>
      <c r="I746" t="s">
        <v>109</v>
      </c>
      <c r="J746" t="s">
        <v>147</v>
      </c>
    </row>
    <row r="747" spans="1:10" x14ac:dyDescent="0.25">
      <c r="A747" s="28">
        <v>1013</v>
      </c>
      <c r="B747" s="2">
        <v>11488</v>
      </c>
      <c r="C747" s="1">
        <v>35</v>
      </c>
      <c r="D747" s="2" t="s">
        <v>6</v>
      </c>
      <c r="E747" s="10">
        <v>45261</v>
      </c>
      <c r="F747" s="1">
        <v>4</v>
      </c>
      <c r="G747" t="s">
        <v>12</v>
      </c>
      <c r="H747" t="s">
        <v>39</v>
      </c>
      <c r="I747" t="s">
        <v>109</v>
      </c>
      <c r="J747" t="s">
        <v>147</v>
      </c>
    </row>
    <row r="748" spans="1:10" x14ac:dyDescent="0.25">
      <c r="A748" s="28">
        <v>1013</v>
      </c>
      <c r="B748" s="2">
        <v>16258</v>
      </c>
      <c r="C748" s="1">
        <v>146</v>
      </c>
      <c r="D748" s="2" t="s">
        <v>6</v>
      </c>
      <c r="E748" s="10">
        <v>44930</v>
      </c>
      <c r="F748" s="1">
        <v>1</v>
      </c>
      <c r="G748" t="s">
        <v>12</v>
      </c>
      <c r="H748" t="s">
        <v>39</v>
      </c>
      <c r="I748" t="s">
        <v>109</v>
      </c>
      <c r="J748" t="s">
        <v>147</v>
      </c>
    </row>
    <row r="749" spans="1:10" x14ac:dyDescent="0.25">
      <c r="A749" s="28">
        <v>1013</v>
      </c>
      <c r="B749" s="2">
        <v>15033</v>
      </c>
      <c r="C749" s="1">
        <v>197</v>
      </c>
      <c r="D749" s="2" t="s">
        <v>6</v>
      </c>
      <c r="E749" s="10">
        <v>45349</v>
      </c>
      <c r="F749" s="1">
        <v>2</v>
      </c>
      <c r="G749" t="s">
        <v>12</v>
      </c>
      <c r="H749" t="s">
        <v>39</v>
      </c>
      <c r="I749" t="s">
        <v>109</v>
      </c>
      <c r="J749" t="s">
        <v>147</v>
      </c>
    </row>
    <row r="750" spans="1:10" x14ac:dyDescent="0.25">
      <c r="A750" s="28">
        <v>1013</v>
      </c>
      <c r="B750" s="2">
        <v>15903</v>
      </c>
      <c r="C750" s="1">
        <v>209</v>
      </c>
      <c r="D750" s="2" t="s">
        <v>6</v>
      </c>
      <c r="E750" s="10">
        <v>45372</v>
      </c>
      <c r="F750" s="1">
        <v>1</v>
      </c>
      <c r="G750" t="s">
        <v>12</v>
      </c>
      <c r="H750" t="s">
        <v>39</v>
      </c>
      <c r="I750" t="s">
        <v>109</v>
      </c>
      <c r="J750" t="s">
        <v>147</v>
      </c>
    </row>
    <row r="751" spans="1:10" x14ac:dyDescent="0.25">
      <c r="A751" s="28">
        <v>1013</v>
      </c>
      <c r="B751" s="2">
        <v>9421</v>
      </c>
      <c r="C751" s="1">
        <v>224</v>
      </c>
      <c r="D751" s="2" t="s">
        <v>6</v>
      </c>
      <c r="E751" s="10">
        <v>45069</v>
      </c>
      <c r="F751" s="1">
        <v>4</v>
      </c>
      <c r="G751" t="s">
        <v>12</v>
      </c>
      <c r="H751" t="s">
        <v>39</v>
      </c>
      <c r="I751" t="s">
        <v>109</v>
      </c>
      <c r="J751" t="s">
        <v>147</v>
      </c>
    </row>
    <row r="752" spans="1:10" x14ac:dyDescent="0.25">
      <c r="A752" s="28">
        <v>1013</v>
      </c>
      <c r="B752" s="2">
        <v>27159</v>
      </c>
      <c r="C752" s="1">
        <v>235</v>
      </c>
      <c r="D752" s="2" t="s">
        <v>6</v>
      </c>
      <c r="E752" s="10">
        <v>45505</v>
      </c>
      <c r="F752" s="1">
        <v>1</v>
      </c>
      <c r="G752" t="s">
        <v>12</v>
      </c>
      <c r="H752" t="s">
        <v>39</v>
      </c>
      <c r="I752" t="s">
        <v>109</v>
      </c>
      <c r="J752" t="s">
        <v>147</v>
      </c>
    </row>
    <row r="753" spans="1:10" x14ac:dyDescent="0.25">
      <c r="A753" s="28">
        <v>1013</v>
      </c>
      <c r="B753" s="2">
        <v>14836</v>
      </c>
      <c r="C753" s="1">
        <v>403</v>
      </c>
      <c r="D753" s="2" t="s">
        <v>6</v>
      </c>
      <c r="E753" s="10">
        <v>45344</v>
      </c>
      <c r="F753" s="1">
        <v>1</v>
      </c>
      <c r="G753" t="s">
        <v>12</v>
      </c>
      <c r="H753" t="s">
        <v>39</v>
      </c>
      <c r="I753" t="s">
        <v>109</v>
      </c>
      <c r="J753" t="s">
        <v>147</v>
      </c>
    </row>
    <row r="754" spans="1:10" x14ac:dyDescent="0.25">
      <c r="A754" s="28">
        <v>1013</v>
      </c>
      <c r="B754" s="2">
        <v>24286</v>
      </c>
      <c r="C754" s="1">
        <v>444</v>
      </c>
      <c r="D754" s="2" t="s">
        <v>6</v>
      </c>
      <c r="E754" s="10">
        <v>45466</v>
      </c>
      <c r="F754" s="1">
        <v>3</v>
      </c>
      <c r="G754" t="s">
        <v>12</v>
      </c>
      <c r="H754" t="s">
        <v>39</v>
      </c>
      <c r="I754" t="s">
        <v>109</v>
      </c>
      <c r="J754" t="s">
        <v>147</v>
      </c>
    </row>
    <row r="755" spans="1:10" x14ac:dyDescent="0.25">
      <c r="A755" s="28">
        <v>1013</v>
      </c>
      <c r="B755" s="2">
        <v>13263</v>
      </c>
      <c r="C755" s="1">
        <v>475</v>
      </c>
      <c r="D755" s="2" t="s">
        <v>4</v>
      </c>
      <c r="E755" s="10">
        <v>45010</v>
      </c>
      <c r="F755" s="1">
        <v>5</v>
      </c>
      <c r="G755" t="s">
        <v>12</v>
      </c>
      <c r="H755" t="s">
        <v>39</v>
      </c>
      <c r="I755" t="s">
        <v>109</v>
      </c>
      <c r="J755" t="s">
        <v>147</v>
      </c>
    </row>
    <row r="756" spans="1:10" x14ac:dyDescent="0.25">
      <c r="A756" s="28">
        <v>1013</v>
      </c>
      <c r="B756" s="2">
        <v>15043</v>
      </c>
      <c r="C756" s="2">
        <v>494</v>
      </c>
      <c r="D756" s="2" t="s">
        <v>4</v>
      </c>
      <c r="E756" s="10">
        <v>45020</v>
      </c>
      <c r="F756" s="1">
        <v>4</v>
      </c>
      <c r="G756" t="s">
        <v>12</v>
      </c>
      <c r="H756" t="s">
        <v>39</v>
      </c>
      <c r="I756" t="s">
        <v>109</v>
      </c>
      <c r="J756" t="s">
        <v>147</v>
      </c>
    </row>
    <row r="757" spans="1:10" x14ac:dyDescent="0.25">
      <c r="A757" s="28">
        <v>1013</v>
      </c>
      <c r="B757" s="2">
        <v>10533</v>
      </c>
      <c r="C757" s="1">
        <v>607</v>
      </c>
      <c r="D757" s="2" t="s">
        <v>6</v>
      </c>
      <c r="E757" s="10">
        <v>45187</v>
      </c>
      <c r="F757" s="1">
        <v>1</v>
      </c>
      <c r="G757" t="s">
        <v>12</v>
      </c>
      <c r="H757" t="s">
        <v>39</v>
      </c>
      <c r="I757" t="s">
        <v>109</v>
      </c>
      <c r="J757" t="s">
        <v>147</v>
      </c>
    </row>
    <row r="758" spans="1:10" x14ac:dyDescent="0.25">
      <c r="A758" s="28">
        <v>1013</v>
      </c>
      <c r="B758" s="2">
        <v>15694</v>
      </c>
      <c r="C758" s="1">
        <v>661</v>
      </c>
      <c r="D758" s="2" t="s">
        <v>6</v>
      </c>
      <c r="E758" s="10">
        <v>45370</v>
      </c>
      <c r="F758" s="1">
        <v>3</v>
      </c>
      <c r="G758" t="s">
        <v>12</v>
      </c>
      <c r="H758" t="s">
        <v>39</v>
      </c>
      <c r="I758" t="s">
        <v>109</v>
      </c>
      <c r="J758" t="s">
        <v>147</v>
      </c>
    </row>
    <row r="759" spans="1:10" x14ac:dyDescent="0.25">
      <c r="A759" s="28">
        <v>1013</v>
      </c>
      <c r="B759" s="2">
        <v>23842</v>
      </c>
      <c r="C759" s="1">
        <v>702</v>
      </c>
      <c r="D759" s="2" t="s">
        <v>6</v>
      </c>
      <c r="E759" s="10">
        <v>45463</v>
      </c>
      <c r="F759" s="1">
        <v>2</v>
      </c>
      <c r="G759" t="s">
        <v>12</v>
      </c>
      <c r="H759" t="s">
        <v>39</v>
      </c>
      <c r="I759" t="s">
        <v>109</v>
      </c>
      <c r="J759" t="s">
        <v>147</v>
      </c>
    </row>
    <row r="760" spans="1:10" x14ac:dyDescent="0.25">
      <c r="A760" s="28">
        <v>1013</v>
      </c>
      <c r="B760" s="2">
        <v>11283</v>
      </c>
      <c r="C760" s="2">
        <v>866</v>
      </c>
      <c r="D760" s="2" t="s">
        <v>4</v>
      </c>
      <c r="E760" s="10">
        <v>45031</v>
      </c>
      <c r="F760" s="1">
        <v>4</v>
      </c>
      <c r="G760" t="s">
        <v>12</v>
      </c>
      <c r="H760" t="s">
        <v>39</v>
      </c>
      <c r="I760" t="s">
        <v>109</v>
      </c>
      <c r="J760" t="s">
        <v>147</v>
      </c>
    </row>
    <row r="761" spans="1:10" x14ac:dyDescent="0.25">
      <c r="A761" s="28">
        <v>1013</v>
      </c>
      <c r="B761" s="2">
        <v>10304</v>
      </c>
      <c r="C761" s="1">
        <v>883</v>
      </c>
      <c r="D761" s="2" t="s">
        <v>6</v>
      </c>
      <c r="E761" s="10">
        <v>45078</v>
      </c>
      <c r="F761" s="1">
        <v>4</v>
      </c>
      <c r="G761" t="s">
        <v>12</v>
      </c>
      <c r="H761" t="s">
        <v>39</v>
      </c>
      <c r="I761" t="s">
        <v>109</v>
      </c>
      <c r="J761" t="s">
        <v>147</v>
      </c>
    </row>
    <row r="762" spans="1:10" x14ac:dyDescent="0.25">
      <c r="A762" s="28">
        <v>1013</v>
      </c>
      <c r="B762" s="2">
        <v>11453</v>
      </c>
      <c r="C762" s="1">
        <v>920</v>
      </c>
      <c r="D762" s="2" t="s">
        <v>6</v>
      </c>
      <c r="E762" s="10">
        <v>45231</v>
      </c>
      <c r="F762" s="1">
        <v>2</v>
      </c>
      <c r="G762" t="s">
        <v>12</v>
      </c>
      <c r="H762" t="s">
        <v>39</v>
      </c>
      <c r="I762" t="s">
        <v>109</v>
      </c>
      <c r="J762" t="s">
        <v>147</v>
      </c>
    </row>
    <row r="763" spans="1:10" x14ac:dyDescent="0.25">
      <c r="A763" s="28">
        <v>1013</v>
      </c>
      <c r="B763" s="2">
        <v>12490</v>
      </c>
      <c r="C763" s="2">
        <v>1002</v>
      </c>
      <c r="D763" s="2" t="s">
        <v>4</v>
      </c>
      <c r="E763" s="10">
        <v>45272</v>
      </c>
      <c r="F763" s="1">
        <v>2</v>
      </c>
      <c r="G763" t="s">
        <v>12</v>
      </c>
      <c r="H763" t="s">
        <v>39</v>
      </c>
      <c r="I763" t="s">
        <v>109</v>
      </c>
      <c r="J763" t="s">
        <v>147</v>
      </c>
    </row>
    <row r="764" spans="1:10" x14ac:dyDescent="0.25">
      <c r="A764" s="28">
        <v>1013</v>
      </c>
      <c r="B764" s="2">
        <v>14433</v>
      </c>
      <c r="C764" s="2">
        <v>1048</v>
      </c>
      <c r="D764" s="2" t="s">
        <v>4</v>
      </c>
      <c r="E764" s="10">
        <v>45332</v>
      </c>
      <c r="F764" s="1">
        <v>2</v>
      </c>
      <c r="G764" t="s">
        <v>12</v>
      </c>
      <c r="H764" t="s">
        <v>39</v>
      </c>
      <c r="I764" t="s">
        <v>109</v>
      </c>
      <c r="J764" t="s">
        <v>147</v>
      </c>
    </row>
    <row r="765" spans="1:10" x14ac:dyDescent="0.25">
      <c r="A765" s="28">
        <v>1013</v>
      </c>
      <c r="B765" s="2">
        <v>24418</v>
      </c>
      <c r="C765" s="1">
        <v>1109</v>
      </c>
      <c r="D765" s="2" t="s">
        <v>6</v>
      </c>
      <c r="E765" s="10">
        <v>45531</v>
      </c>
      <c r="F765" s="1">
        <v>4</v>
      </c>
      <c r="G765" t="s">
        <v>12</v>
      </c>
      <c r="H765" t="s">
        <v>39</v>
      </c>
      <c r="I765" t="s">
        <v>109</v>
      </c>
      <c r="J765" t="s">
        <v>147</v>
      </c>
    </row>
    <row r="766" spans="1:10" x14ac:dyDescent="0.25">
      <c r="A766" s="28">
        <v>1013</v>
      </c>
      <c r="B766" s="2">
        <v>17142</v>
      </c>
      <c r="C766" s="1">
        <v>1239</v>
      </c>
      <c r="D766" s="2" t="s">
        <v>6</v>
      </c>
      <c r="E766" s="10">
        <v>45383</v>
      </c>
      <c r="F766" s="1">
        <v>3</v>
      </c>
      <c r="G766" t="s">
        <v>12</v>
      </c>
      <c r="H766" t="s">
        <v>39</v>
      </c>
      <c r="I766" t="s">
        <v>109</v>
      </c>
      <c r="J766" t="s">
        <v>147</v>
      </c>
    </row>
    <row r="767" spans="1:10" x14ac:dyDescent="0.25">
      <c r="A767" s="28">
        <v>1013</v>
      </c>
      <c r="B767" s="2">
        <v>14549</v>
      </c>
      <c r="C767" s="1">
        <v>1286</v>
      </c>
      <c r="D767" s="2" t="s">
        <v>4</v>
      </c>
      <c r="E767" s="10">
        <v>45016</v>
      </c>
      <c r="F767" s="1">
        <v>5</v>
      </c>
      <c r="G767" t="s">
        <v>12</v>
      </c>
      <c r="H767" t="s">
        <v>39</v>
      </c>
      <c r="I767" t="s">
        <v>109</v>
      </c>
      <c r="J767" t="s">
        <v>147</v>
      </c>
    </row>
    <row r="768" spans="1:10" x14ac:dyDescent="0.25">
      <c r="A768" s="28">
        <v>1013</v>
      </c>
      <c r="B768" s="2">
        <v>12213</v>
      </c>
      <c r="C768" s="2">
        <v>1424</v>
      </c>
      <c r="D768" s="2" t="s">
        <v>4</v>
      </c>
      <c r="E768" s="10">
        <v>45655</v>
      </c>
      <c r="F768" s="2">
        <v>3</v>
      </c>
      <c r="G768" t="s">
        <v>12</v>
      </c>
      <c r="H768" t="s">
        <v>39</v>
      </c>
      <c r="I768" t="s">
        <v>109</v>
      </c>
      <c r="J768" t="s">
        <v>147</v>
      </c>
    </row>
    <row r="769" spans="1:10" x14ac:dyDescent="0.25">
      <c r="A769" s="28">
        <v>1013</v>
      </c>
      <c r="B769" s="2">
        <v>11773</v>
      </c>
      <c r="C769" s="1">
        <v>1469</v>
      </c>
      <c r="D769" s="2" t="s">
        <v>6</v>
      </c>
      <c r="E769" s="10">
        <v>45092</v>
      </c>
      <c r="F769" s="1">
        <v>1</v>
      </c>
      <c r="G769" t="s">
        <v>12</v>
      </c>
      <c r="H769" t="s">
        <v>39</v>
      </c>
      <c r="I769" t="s">
        <v>109</v>
      </c>
      <c r="J769" t="s">
        <v>147</v>
      </c>
    </row>
    <row r="770" spans="1:10" x14ac:dyDescent="0.25">
      <c r="A770" s="28">
        <v>1013</v>
      </c>
      <c r="B770" s="2">
        <v>10983</v>
      </c>
      <c r="C770" s="2">
        <v>1507</v>
      </c>
      <c r="D770" s="2" t="s">
        <v>4</v>
      </c>
      <c r="E770" s="10">
        <v>45146</v>
      </c>
      <c r="F770" s="1">
        <v>3</v>
      </c>
      <c r="G770" t="s">
        <v>12</v>
      </c>
      <c r="H770" t="s">
        <v>39</v>
      </c>
      <c r="I770" t="s">
        <v>109</v>
      </c>
      <c r="J770" t="s">
        <v>147</v>
      </c>
    </row>
    <row r="771" spans="1:10" x14ac:dyDescent="0.25">
      <c r="A771" s="28">
        <v>1013</v>
      </c>
      <c r="B771" s="2">
        <v>13385</v>
      </c>
      <c r="C771" s="2">
        <v>2389</v>
      </c>
      <c r="D771" s="2" t="s">
        <v>4</v>
      </c>
      <c r="E771" s="10">
        <v>45314</v>
      </c>
      <c r="F771" s="1">
        <v>3</v>
      </c>
      <c r="G771" t="s">
        <v>12</v>
      </c>
      <c r="H771" t="s">
        <v>39</v>
      </c>
      <c r="I771" t="s">
        <v>109</v>
      </c>
      <c r="J771" t="s">
        <v>147</v>
      </c>
    </row>
    <row r="772" spans="1:10" x14ac:dyDescent="0.25">
      <c r="A772" s="28">
        <v>1013</v>
      </c>
      <c r="B772" s="2">
        <v>15715</v>
      </c>
      <c r="C772" s="2">
        <v>2456</v>
      </c>
      <c r="D772" s="2" t="s">
        <v>4</v>
      </c>
      <c r="E772" s="10">
        <v>45623</v>
      </c>
      <c r="F772" s="2">
        <v>2</v>
      </c>
      <c r="G772" t="s">
        <v>12</v>
      </c>
      <c r="H772" t="s">
        <v>39</v>
      </c>
      <c r="I772" t="s">
        <v>109</v>
      </c>
      <c r="J772" t="s">
        <v>147</v>
      </c>
    </row>
    <row r="773" spans="1:10" x14ac:dyDescent="0.25">
      <c r="A773" s="28">
        <v>1013</v>
      </c>
      <c r="B773" s="2">
        <v>26924</v>
      </c>
      <c r="C773" s="2">
        <v>2638</v>
      </c>
      <c r="D773" s="2" t="s">
        <v>4</v>
      </c>
      <c r="E773" s="10">
        <v>45468</v>
      </c>
      <c r="F773" s="1">
        <v>2</v>
      </c>
      <c r="G773" t="s">
        <v>12</v>
      </c>
      <c r="H773" t="s">
        <v>39</v>
      </c>
      <c r="I773" t="s">
        <v>109</v>
      </c>
      <c r="J773" t="s">
        <v>147</v>
      </c>
    </row>
    <row r="774" spans="1:10" x14ac:dyDescent="0.25">
      <c r="A774" s="28">
        <v>1013</v>
      </c>
      <c r="B774" s="2">
        <v>9476</v>
      </c>
      <c r="C774" s="2">
        <v>2782</v>
      </c>
      <c r="D774" s="2" t="s">
        <v>4</v>
      </c>
      <c r="E774" s="10">
        <v>45133</v>
      </c>
      <c r="F774" s="1">
        <v>2</v>
      </c>
      <c r="G774" t="s">
        <v>12</v>
      </c>
      <c r="H774" t="s">
        <v>39</v>
      </c>
      <c r="I774" t="s">
        <v>109</v>
      </c>
      <c r="J774" t="s">
        <v>147</v>
      </c>
    </row>
    <row r="775" spans="1:10" x14ac:dyDescent="0.25">
      <c r="A775" s="28">
        <v>1013</v>
      </c>
      <c r="B775" s="2">
        <v>9197</v>
      </c>
      <c r="C775" s="2">
        <v>2875</v>
      </c>
      <c r="D775" s="2" t="s">
        <v>4</v>
      </c>
      <c r="E775" s="10">
        <v>45066</v>
      </c>
      <c r="F775" s="1">
        <v>3</v>
      </c>
      <c r="G775" t="s">
        <v>12</v>
      </c>
      <c r="H775" t="s">
        <v>39</v>
      </c>
      <c r="I775" t="s">
        <v>109</v>
      </c>
      <c r="J775" t="s">
        <v>147</v>
      </c>
    </row>
    <row r="776" spans="1:10" x14ac:dyDescent="0.25">
      <c r="A776" s="28">
        <v>1013</v>
      </c>
      <c r="B776" s="2">
        <v>20020</v>
      </c>
      <c r="C776" s="2">
        <v>2878</v>
      </c>
      <c r="D776" s="2" t="s">
        <v>4</v>
      </c>
      <c r="E776" s="10">
        <v>45413</v>
      </c>
      <c r="F776" s="1">
        <v>3</v>
      </c>
      <c r="G776" t="s">
        <v>12</v>
      </c>
      <c r="H776" t="s">
        <v>39</v>
      </c>
      <c r="I776" t="s">
        <v>109</v>
      </c>
      <c r="J776" t="s">
        <v>147</v>
      </c>
    </row>
    <row r="777" spans="1:10" x14ac:dyDescent="0.25">
      <c r="A777" s="28">
        <v>1013</v>
      </c>
      <c r="B777" s="2">
        <v>6322</v>
      </c>
      <c r="C777" s="2">
        <v>3221</v>
      </c>
      <c r="D777" s="2" t="s">
        <v>4</v>
      </c>
      <c r="E777" s="10">
        <v>45056</v>
      </c>
      <c r="F777" s="1">
        <v>4</v>
      </c>
      <c r="G777" t="s">
        <v>12</v>
      </c>
      <c r="H777" t="s">
        <v>39</v>
      </c>
      <c r="I777" t="s">
        <v>109</v>
      </c>
      <c r="J777" t="s">
        <v>147</v>
      </c>
    </row>
    <row r="778" spans="1:10" x14ac:dyDescent="0.25">
      <c r="A778" s="28">
        <v>1013</v>
      </c>
      <c r="B778" s="2">
        <v>23140</v>
      </c>
      <c r="C778" s="2">
        <v>3345</v>
      </c>
      <c r="D778" s="2" t="s">
        <v>4</v>
      </c>
      <c r="E778" s="10">
        <v>45449</v>
      </c>
      <c r="F778" s="1">
        <v>5</v>
      </c>
      <c r="G778" t="s">
        <v>12</v>
      </c>
      <c r="H778" t="s">
        <v>39</v>
      </c>
      <c r="I778" t="s">
        <v>109</v>
      </c>
      <c r="J778" t="s">
        <v>147</v>
      </c>
    </row>
    <row r="779" spans="1:10" x14ac:dyDescent="0.25">
      <c r="A779" s="28">
        <v>1013</v>
      </c>
      <c r="B779" s="2">
        <v>19716</v>
      </c>
      <c r="C779" s="2">
        <v>3458</v>
      </c>
      <c r="D779" s="2" t="s">
        <v>4</v>
      </c>
      <c r="E779" s="10">
        <v>44951</v>
      </c>
      <c r="F779" s="1">
        <v>3</v>
      </c>
      <c r="G779" t="s">
        <v>12</v>
      </c>
      <c r="H779" t="s">
        <v>39</v>
      </c>
      <c r="I779" t="s">
        <v>109</v>
      </c>
      <c r="J779" t="s">
        <v>147</v>
      </c>
    </row>
    <row r="780" spans="1:10" x14ac:dyDescent="0.25">
      <c r="A780" s="28">
        <v>1013</v>
      </c>
      <c r="B780" s="2">
        <v>11872</v>
      </c>
      <c r="C780" s="2">
        <v>4609</v>
      </c>
      <c r="D780" s="2" t="s">
        <v>4</v>
      </c>
      <c r="E780" s="10">
        <v>45108</v>
      </c>
      <c r="F780" s="1">
        <v>3</v>
      </c>
      <c r="G780" t="s">
        <v>12</v>
      </c>
      <c r="H780" t="s">
        <v>39</v>
      </c>
      <c r="I780" t="s">
        <v>109</v>
      </c>
      <c r="J780" t="s">
        <v>147</v>
      </c>
    </row>
    <row r="781" spans="1:10" x14ac:dyDescent="0.25">
      <c r="A781" s="28">
        <v>1014</v>
      </c>
      <c r="B781" s="2">
        <v>39110</v>
      </c>
      <c r="C781" s="2">
        <v>-4158</v>
      </c>
      <c r="D781" s="2" t="s">
        <v>5</v>
      </c>
      <c r="E781" s="10">
        <v>45551</v>
      </c>
      <c r="F781" s="1">
        <v>3</v>
      </c>
      <c r="G781" t="s">
        <v>11</v>
      </c>
      <c r="H781" t="s">
        <v>38</v>
      </c>
      <c r="I781" t="s">
        <v>109</v>
      </c>
      <c r="J781" t="s">
        <v>146</v>
      </c>
    </row>
    <row r="782" spans="1:10" x14ac:dyDescent="0.25">
      <c r="A782" s="28">
        <v>1014</v>
      </c>
      <c r="B782" s="2">
        <v>29455</v>
      </c>
      <c r="C782" s="2">
        <v>-3884</v>
      </c>
      <c r="D782" s="2" t="s">
        <v>5</v>
      </c>
      <c r="E782" s="10">
        <v>45368</v>
      </c>
      <c r="F782" s="1">
        <v>4</v>
      </c>
      <c r="G782" t="s">
        <v>11</v>
      </c>
      <c r="H782" t="s">
        <v>38</v>
      </c>
      <c r="I782" t="s">
        <v>109</v>
      </c>
      <c r="J782" t="s">
        <v>146</v>
      </c>
    </row>
    <row r="783" spans="1:10" x14ac:dyDescent="0.25">
      <c r="A783" s="28">
        <v>1014</v>
      </c>
      <c r="B783" s="2">
        <v>12441</v>
      </c>
      <c r="C783" s="2">
        <v>-3765</v>
      </c>
      <c r="D783" s="2" t="s">
        <v>5</v>
      </c>
      <c r="E783" s="10">
        <v>45164</v>
      </c>
      <c r="F783" s="1">
        <v>2</v>
      </c>
      <c r="G783" t="s">
        <v>11</v>
      </c>
      <c r="H783" t="s">
        <v>38</v>
      </c>
      <c r="I783" t="s">
        <v>109</v>
      </c>
      <c r="J783" t="s">
        <v>146</v>
      </c>
    </row>
    <row r="784" spans="1:10" x14ac:dyDescent="0.25">
      <c r="A784" s="28">
        <v>1014</v>
      </c>
      <c r="B784" s="2">
        <v>39794</v>
      </c>
      <c r="C784" s="2">
        <v>-3753</v>
      </c>
      <c r="D784" s="2" t="s">
        <v>5</v>
      </c>
      <c r="E784" s="10">
        <v>45629</v>
      </c>
      <c r="F784" s="2">
        <v>3</v>
      </c>
      <c r="G784" t="s">
        <v>11</v>
      </c>
      <c r="H784" t="s">
        <v>38</v>
      </c>
      <c r="I784" t="s">
        <v>109</v>
      </c>
      <c r="J784" t="s">
        <v>146</v>
      </c>
    </row>
    <row r="785" spans="1:10" x14ac:dyDescent="0.25">
      <c r="A785" s="28">
        <v>1014</v>
      </c>
      <c r="B785" s="2">
        <v>35660</v>
      </c>
      <c r="C785" s="2">
        <v>-3450</v>
      </c>
      <c r="D785" s="2" t="s">
        <v>5</v>
      </c>
      <c r="E785" s="10">
        <v>45563</v>
      </c>
      <c r="F785" s="1">
        <v>2</v>
      </c>
      <c r="G785" t="s">
        <v>11</v>
      </c>
      <c r="H785" t="s">
        <v>38</v>
      </c>
      <c r="I785" t="s">
        <v>109</v>
      </c>
      <c r="J785" t="s">
        <v>146</v>
      </c>
    </row>
    <row r="786" spans="1:10" x14ac:dyDescent="0.25">
      <c r="A786" s="28">
        <v>1014</v>
      </c>
      <c r="B786" s="2">
        <v>13373</v>
      </c>
      <c r="C786" s="2">
        <v>-3244</v>
      </c>
      <c r="D786" s="2" t="s">
        <v>5</v>
      </c>
      <c r="E786" s="10">
        <v>45045</v>
      </c>
      <c r="F786" s="1">
        <v>5</v>
      </c>
      <c r="G786" t="s">
        <v>11</v>
      </c>
      <c r="H786" t="s">
        <v>38</v>
      </c>
      <c r="I786" t="s">
        <v>109</v>
      </c>
      <c r="J786" t="s">
        <v>146</v>
      </c>
    </row>
    <row r="787" spans="1:10" x14ac:dyDescent="0.25">
      <c r="A787" s="28">
        <v>1014</v>
      </c>
      <c r="B787" s="2">
        <v>20208</v>
      </c>
      <c r="C787" s="2">
        <v>-3160</v>
      </c>
      <c r="D787" s="2" t="s">
        <v>5</v>
      </c>
      <c r="E787" s="10">
        <v>44984</v>
      </c>
      <c r="F787" s="1">
        <v>4</v>
      </c>
      <c r="G787" t="s">
        <v>11</v>
      </c>
      <c r="H787" t="s">
        <v>38</v>
      </c>
      <c r="I787" t="s">
        <v>109</v>
      </c>
      <c r="J787" t="s">
        <v>146</v>
      </c>
    </row>
    <row r="788" spans="1:10" x14ac:dyDescent="0.25">
      <c r="A788" s="28">
        <v>1014</v>
      </c>
      <c r="B788" s="2">
        <v>9625</v>
      </c>
      <c r="C788" s="2">
        <v>-2816</v>
      </c>
      <c r="D788" s="2" t="s">
        <v>5</v>
      </c>
      <c r="E788" s="10">
        <v>45169</v>
      </c>
      <c r="F788" s="1">
        <v>3</v>
      </c>
      <c r="G788" t="s">
        <v>11</v>
      </c>
      <c r="H788" t="s">
        <v>38</v>
      </c>
      <c r="I788" t="s">
        <v>109</v>
      </c>
      <c r="J788" t="s">
        <v>146</v>
      </c>
    </row>
    <row r="789" spans="1:10" x14ac:dyDescent="0.25">
      <c r="A789" s="28">
        <v>1014</v>
      </c>
      <c r="B789" s="2">
        <v>14827</v>
      </c>
      <c r="C789" s="2">
        <v>-2779</v>
      </c>
      <c r="D789" s="2" t="s">
        <v>5</v>
      </c>
      <c r="E789" s="10">
        <v>44995</v>
      </c>
      <c r="F789" s="1">
        <v>3</v>
      </c>
      <c r="G789" t="s">
        <v>11</v>
      </c>
      <c r="H789" t="s">
        <v>38</v>
      </c>
      <c r="I789" t="s">
        <v>109</v>
      </c>
      <c r="J789" t="s">
        <v>146</v>
      </c>
    </row>
    <row r="790" spans="1:10" x14ac:dyDescent="0.25">
      <c r="A790" s="28">
        <v>1014</v>
      </c>
      <c r="B790" s="2">
        <v>17606</v>
      </c>
      <c r="C790" s="2">
        <v>-2602</v>
      </c>
      <c r="D790" s="2" t="s">
        <v>5</v>
      </c>
      <c r="E790" s="10">
        <v>44995</v>
      </c>
      <c r="F790" s="1">
        <v>3</v>
      </c>
      <c r="G790" t="s">
        <v>11</v>
      </c>
      <c r="H790" t="s">
        <v>38</v>
      </c>
      <c r="I790" t="s">
        <v>109</v>
      </c>
      <c r="J790" t="s">
        <v>146</v>
      </c>
    </row>
    <row r="791" spans="1:10" x14ac:dyDescent="0.25">
      <c r="A791" s="28">
        <v>1014</v>
      </c>
      <c r="B791" s="2">
        <v>11586</v>
      </c>
      <c r="C791" s="2">
        <v>-2390</v>
      </c>
      <c r="D791" s="2" t="s">
        <v>5</v>
      </c>
      <c r="E791" s="10">
        <v>45071</v>
      </c>
      <c r="F791" s="1">
        <v>3</v>
      </c>
      <c r="G791" t="s">
        <v>11</v>
      </c>
      <c r="H791" t="s">
        <v>38</v>
      </c>
      <c r="I791" t="s">
        <v>109</v>
      </c>
      <c r="J791" t="s">
        <v>146</v>
      </c>
    </row>
    <row r="792" spans="1:10" x14ac:dyDescent="0.25">
      <c r="A792" s="28">
        <v>1014</v>
      </c>
      <c r="B792" s="2">
        <v>7365</v>
      </c>
      <c r="C792" s="2">
        <v>-2060</v>
      </c>
      <c r="D792" s="2" t="s">
        <v>5</v>
      </c>
      <c r="E792" s="10">
        <v>45223</v>
      </c>
      <c r="F792" s="1">
        <v>2</v>
      </c>
      <c r="G792" t="s">
        <v>11</v>
      </c>
      <c r="H792" t="s">
        <v>38</v>
      </c>
      <c r="I792" t="s">
        <v>109</v>
      </c>
      <c r="J792" t="s">
        <v>146</v>
      </c>
    </row>
    <row r="793" spans="1:10" x14ac:dyDescent="0.25">
      <c r="A793" s="28">
        <v>1014</v>
      </c>
      <c r="B793" s="2">
        <v>15709</v>
      </c>
      <c r="C793" s="2">
        <v>-1545</v>
      </c>
      <c r="D793" s="2" t="s">
        <v>5</v>
      </c>
      <c r="E793" s="10">
        <v>44930</v>
      </c>
      <c r="F793" s="1">
        <v>2</v>
      </c>
      <c r="G793" t="s">
        <v>11</v>
      </c>
      <c r="H793" t="s">
        <v>38</v>
      </c>
      <c r="I793" t="s">
        <v>109</v>
      </c>
      <c r="J793" t="s">
        <v>146</v>
      </c>
    </row>
    <row r="794" spans="1:10" x14ac:dyDescent="0.25">
      <c r="A794" s="28">
        <v>1014</v>
      </c>
      <c r="B794" s="2">
        <v>33317</v>
      </c>
      <c r="C794" s="2">
        <v>-1356</v>
      </c>
      <c r="D794" s="2" t="s">
        <v>5</v>
      </c>
      <c r="E794" s="10">
        <v>45425</v>
      </c>
      <c r="F794" s="1">
        <v>5</v>
      </c>
      <c r="G794" t="s">
        <v>11</v>
      </c>
      <c r="H794" t="s">
        <v>38</v>
      </c>
      <c r="I794" t="s">
        <v>109</v>
      </c>
      <c r="J794" t="s">
        <v>146</v>
      </c>
    </row>
    <row r="795" spans="1:10" x14ac:dyDescent="0.25">
      <c r="A795" s="28">
        <v>1014</v>
      </c>
      <c r="B795" s="2">
        <v>35225</v>
      </c>
      <c r="C795" s="2">
        <v>-435</v>
      </c>
      <c r="D795" s="2" t="s">
        <v>5</v>
      </c>
      <c r="E795" s="10">
        <v>45572</v>
      </c>
      <c r="F795" s="2">
        <v>1</v>
      </c>
      <c r="G795" t="s">
        <v>11</v>
      </c>
      <c r="H795" t="s">
        <v>38</v>
      </c>
      <c r="I795" t="s">
        <v>109</v>
      </c>
      <c r="J795" t="s">
        <v>146</v>
      </c>
    </row>
    <row r="796" spans="1:10" x14ac:dyDescent="0.25">
      <c r="A796" s="28">
        <v>1014</v>
      </c>
      <c r="B796" s="2">
        <v>34841</v>
      </c>
      <c r="C796" s="2">
        <v>-384</v>
      </c>
      <c r="D796" s="2" t="s">
        <v>6</v>
      </c>
      <c r="E796" s="10">
        <v>45576</v>
      </c>
      <c r="F796" s="2">
        <v>4</v>
      </c>
      <c r="G796" t="s">
        <v>11</v>
      </c>
      <c r="H796" t="s">
        <v>38</v>
      </c>
      <c r="I796" t="s">
        <v>109</v>
      </c>
      <c r="J796" t="s">
        <v>146</v>
      </c>
    </row>
    <row r="797" spans="1:10" x14ac:dyDescent="0.25">
      <c r="A797" s="28">
        <v>1014</v>
      </c>
      <c r="B797" s="2">
        <v>43782</v>
      </c>
      <c r="C797" s="2">
        <v>-366</v>
      </c>
      <c r="D797" s="2" t="s">
        <v>5</v>
      </c>
      <c r="E797" s="10">
        <v>45617</v>
      </c>
      <c r="F797" s="2">
        <v>3</v>
      </c>
      <c r="G797" t="s">
        <v>11</v>
      </c>
      <c r="H797" t="s">
        <v>38</v>
      </c>
      <c r="I797" t="s">
        <v>109</v>
      </c>
      <c r="J797" t="s">
        <v>146</v>
      </c>
    </row>
    <row r="798" spans="1:10" x14ac:dyDescent="0.25">
      <c r="A798" s="28">
        <v>1014</v>
      </c>
      <c r="B798" s="2">
        <v>43547</v>
      </c>
      <c r="C798" s="2">
        <v>-235</v>
      </c>
      <c r="D798" s="2" t="s">
        <v>6</v>
      </c>
      <c r="E798" s="10">
        <v>45626</v>
      </c>
      <c r="F798" s="2">
        <v>5</v>
      </c>
      <c r="G798" t="s">
        <v>11</v>
      </c>
      <c r="H798" t="s">
        <v>38</v>
      </c>
      <c r="I798" t="s">
        <v>109</v>
      </c>
      <c r="J798" t="s">
        <v>146</v>
      </c>
    </row>
    <row r="799" spans="1:10" x14ac:dyDescent="0.25">
      <c r="A799" s="28">
        <v>1014</v>
      </c>
      <c r="B799" s="2">
        <v>9442</v>
      </c>
      <c r="C799" s="2">
        <v>-183</v>
      </c>
      <c r="D799" s="2" t="s">
        <v>5</v>
      </c>
      <c r="E799" s="10">
        <v>45176</v>
      </c>
      <c r="F799" s="1">
        <v>1</v>
      </c>
      <c r="G799" t="s">
        <v>11</v>
      </c>
      <c r="H799" t="s">
        <v>38</v>
      </c>
      <c r="I799" t="s">
        <v>109</v>
      </c>
      <c r="J799" t="s">
        <v>146</v>
      </c>
    </row>
    <row r="800" spans="1:10" x14ac:dyDescent="0.25">
      <c r="A800" s="28">
        <v>1014</v>
      </c>
      <c r="B800" s="2">
        <v>9636</v>
      </c>
      <c r="C800" s="2">
        <v>-117</v>
      </c>
      <c r="D800" s="2" t="s">
        <v>5</v>
      </c>
      <c r="E800" s="10">
        <v>45226</v>
      </c>
      <c r="F800" s="1">
        <v>4</v>
      </c>
      <c r="G800" t="s">
        <v>11</v>
      </c>
      <c r="H800" t="s">
        <v>38</v>
      </c>
      <c r="I800" t="s">
        <v>109</v>
      </c>
      <c r="J800" t="s">
        <v>146</v>
      </c>
    </row>
    <row r="801" spans="1:10" x14ac:dyDescent="0.25">
      <c r="A801" s="28">
        <v>1014</v>
      </c>
      <c r="B801" s="2">
        <v>13303</v>
      </c>
      <c r="C801" s="2">
        <v>-70</v>
      </c>
      <c r="D801" s="2" t="s">
        <v>5</v>
      </c>
      <c r="E801" s="10">
        <v>45049</v>
      </c>
      <c r="F801" s="1">
        <v>1</v>
      </c>
      <c r="G801" t="s">
        <v>11</v>
      </c>
      <c r="H801" t="s">
        <v>38</v>
      </c>
      <c r="I801" t="s">
        <v>109</v>
      </c>
      <c r="J801" t="s">
        <v>146</v>
      </c>
    </row>
    <row r="802" spans="1:10" x14ac:dyDescent="0.25">
      <c r="A802" s="28">
        <v>1014</v>
      </c>
      <c r="B802" s="2">
        <v>13976</v>
      </c>
      <c r="C802" s="1">
        <v>-47</v>
      </c>
      <c r="D802" s="2" t="s">
        <v>6</v>
      </c>
      <c r="E802" s="10">
        <v>45068</v>
      </c>
      <c r="F802" s="1">
        <v>4</v>
      </c>
      <c r="G802" t="s">
        <v>11</v>
      </c>
      <c r="H802" t="s">
        <v>38</v>
      </c>
      <c r="I802" t="s">
        <v>109</v>
      </c>
      <c r="J802" t="s">
        <v>146</v>
      </c>
    </row>
    <row r="803" spans="1:10" x14ac:dyDescent="0.25">
      <c r="A803" s="28">
        <v>1014</v>
      </c>
      <c r="B803" s="2">
        <v>9425</v>
      </c>
      <c r="C803" s="1">
        <v>-17</v>
      </c>
      <c r="D803" s="2" t="s">
        <v>6</v>
      </c>
      <c r="E803" s="10">
        <v>45215</v>
      </c>
      <c r="F803" s="1">
        <v>5</v>
      </c>
      <c r="G803" t="s">
        <v>11</v>
      </c>
      <c r="H803" t="s">
        <v>38</v>
      </c>
      <c r="I803" t="s">
        <v>109</v>
      </c>
      <c r="J803" t="s">
        <v>146</v>
      </c>
    </row>
    <row r="804" spans="1:10" x14ac:dyDescent="0.25">
      <c r="A804" s="28">
        <v>1014</v>
      </c>
      <c r="B804" s="2">
        <v>34613</v>
      </c>
      <c r="C804" s="1">
        <v>7</v>
      </c>
      <c r="D804" s="2" t="s">
        <v>6</v>
      </c>
      <c r="E804" s="10">
        <v>45452</v>
      </c>
      <c r="F804" s="1">
        <v>5</v>
      </c>
      <c r="G804" t="s">
        <v>11</v>
      </c>
      <c r="H804" t="s">
        <v>38</v>
      </c>
      <c r="I804" t="s">
        <v>109</v>
      </c>
      <c r="J804" t="s">
        <v>146</v>
      </c>
    </row>
    <row r="805" spans="1:10" x14ac:dyDescent="0.25">
      <c r="A805" s="28">
        <v>1014</v>
      </c>
      <c r="B805" s="2">
        <v>30155</v>
      </c>
      <c r="C805" s="2">
        <v>7</v>
      </c>
      <c r="D805" s="2" t="s">
        <v>4</v>
      </c>
      <c r="E805" s="10">
        <v>45376</v>
      </c>
      <c r="F805" s="1">
        <v>3</v>
      </c>
      <c r="G805" t="s">
        <v>11</v>
      </c>
      <c r="H805" t="s">
        <v>38</v>
      </c>
      <c r="I805" t="s">
        <v>109</v>
      </c>
      <c r="J805" t="s">
        <v>146</v>
      </c>
    </row>
    <row r="806" spans="1:10" x14ac:dyDescent="0.25">
      <c r="A806" s="28">
        <v>1014</v>
      </c>
      <c r="B806" s="2">
        <v>34673</v>
      </c>
      <c r="C806" s="1">
        <v>58</v>
      </c>
      <c r="D806" s="2" t="s">
        <v>6</v>
      </c>
      <c r="E806" s="10">
        <v>45424</v>
      </c>
      <c r="F806" s="1">
        <v>3</v>
      </c>
      <c r="G806" t="s">
        <v>11</v>
      </c>
      <c r="H806" t="s">
        <v>38</v>
      </c>
      <c r="I806" t="s">
        <v>109</v>
      </c>
      <c r="J806" t="s">
        <v>146</v>
      </c>
    </row>
    <row r="807" spans="1:10" x14ac:dyDescent="0.25">
      <c r="A807" s="28">
        <v>1014</v>
      </c>
      <c r="B807" s="2">
        <v>43456</v>
      </c>
      <c r="C807" s="1">
        <v>102</v>
      </c>
      <c r="D807" s="2" t="s">
        <v>6</v>
      </c>
      <c r="E807" s="10">
        <v>45643</v>
      </c>
      <c r="F807" s="2">
        <v>2</v>
      </c>
      <c r="G807" t="s">
        <v>11</v>
      </c>
      <c r="H807" t="s">
        <v>38</v>
      </c>
      <c r="I807" t="s">
        <v>109</v>
      </c>
      <c r="J807" t="s">
        <v>146</v>
      </c>
    </row>
    <row r="808" spans="1:10" x14ac:dyDescent="0.25">
      <c r="A808" s="28">
        <v>1014</v>
      </c>
      <c r="B808" s="2">
        <v>14992</v>
      </c>
      <c r="C808" s="1">
        <v>360</v>
      </c>
      <c r="D808" s="2" t="s">
        <v>6</v>
      </c>
      <c r="E808" s="10">
        <v>45252</v>
      </c>
      <c r="F808" s="1">
        <v>3</v>
      </c>
      <c r="G808" t="s">
        <v>11</v>
      </c>
      <c r="H808" t="s">
        <v>38</v>
      </c>
      <c r="I808" t="s">
        <v>109</v>
      </c>
      <c r="J808" t="s">
        <v>146</v>
      </c>
    </row>
    <row r="809" spans="1:10" x14ac:dyDescent="0.25">
      <c r="A809" s="28">
        <v>1014</v>
      </c>
      <c r="B809" s="2">
        <v>19764</v>
      </c>
      <c r="C809" s="1">
        <v>563</v>
      </c>
      <c r="D809" s="2" t="s">
        <v>6</v>
      </c>
      <c r="E809" s="10">
        <v>45270</v>
      </c>
      <c r="F809" s="1">
        <v>2</v>
      </c>
      <c r="G809" t="s">
        <v>11</v>
      </c>
      <c r="H809" t="s">
        <v>38</v>
      </c>
      <c r="I809" t="s">
        <v>109</v>
      </c>
      <c r="J809" t="s">
        <v>146</v>
      </c>
    </row>
    <row r="810" spans="1:10" x14ac:dyDescent="0.25">
      <c r="A810" s="28">
        <v>1014</v>
      </c>
      <c r="B810" s="2">
        <v>10325</v>
      </c>
      <c r="C810" s="2">
        <v>689</v>
      </c>
      <c r="D810" s="2" t="s">
        <v>4</v>
      </c>
      <c r="E810" s="10">
        <v>45240</v>
      </c>
      <c r="F810" s="1">
        <v>4</v>
      </c>
      <c r="G810" t="s">
        <v>11</v>
      </c>
      <c r="H810" t="s">
        <v>38</v>
      </c>
      <c r="I810" t="s">
        <v>109</v>
      </c>
      <c r="J810" t="s">
        <v>146</v>
      </c>
    </row>
    <row r="811" spans="1:10" x14ac:dyDescent="0.25">
      <c r="A811" s="28">
        <v>1014</v>
      </c>
      <c r="B811" s="2">
        <v>30148</v>
      </c>
      <c r="C811" s="1">
        <v>693</v>
      </c>
      <c r="D811" s="2" t="s">
        <v>6</v>
      </c>
      <c r="E811" s="10">
        <v>45368</v>
      </c>
      <c r="F811" s="1">
        <v>4</v>
      </c>
      <c r="G811" t="s">
        <v>11</v>
      </c>
      <c r="H811" t="s">
        <v>38</v>
      </c>
      <c r="I811" t="s">
        <v>109</v>
      </c>
      <c r="J811" t="s">
        <v>146</v>
      </c>
    </row>
    <row r="812" spans="1:10" x14ac:dyDescent="0.25">
      <c r="A812" s="28">
        <v>1014</v>
      </c>
      <c r="B812" s="2">
        <v>14023</v>
      </c>
      <c r="C812" s="1">
        <v>720</v>
      </c>
      <c r="D812" s="2" t="s">
        <v>6</v>
      </c>
      <c r="E812" s="10">
        <v>45052</v>
      </c>
      <c r="F812" s="1">
        <v>2</v>
      </c>
      <c r="G812" t="s">
        <v>11</v>
      </c>
      <c r="H812" t="s">
        <v>38</v>
      </c>
      <c r="I812" t="s">
        <v>109</v>
      </c>
      <c r="J812" t="s">
        <v>146</v>
      </c>
    </row>
    <row r="813" spans="1:10" x14ac:dyDescent="0.25">
      <c r="A813" s="28">
        <v>1014</v>
      </c>
      <c r="B813" s="2">
        <v>33222</v>
      </c>
      <c r="C813" s="1">
        <v>1132</v>
      </c>
      <c r="D813" s="2" t="s">
        <v>6</v>
      </c>
      <c r="E813" s="10">
        <v>45409</v>
      </c>
      <c r="F813" s="1">
        <v>1</v>
      </c>
      <c r="G813" t="s">
        <v>11</v>
      </c>
      <c r="H813" t="s">
        <v>38</v>
      </c>
      <c r="I813" t="s">
        <v>109</v>
      </c>
      <c r="J813" t="s">
        <v>146</v>
      </c>
    </row>
    <row r="814" spans="1:10" x14ac:dyDescent="0.25">
      <c r="A814" s="28">
        <v>1014</v>
      </c>
      <c r="B814" s="2">
        <v>34606</v>
      </c>
      <c r="C814" s="2">
        <v>1289</v>
      </c>
      <c r="D814" s="2" t="s">
        <v>4</v>
      </c>
      <c r="E814" s="10">
        <v>45437</v>
      </c>
      <c r="F814" s="1">
        <v>3</v>
      </c>
      <c r="G814" t="s">
        <v>11</v>
      </c>
      <c r="H814" t="s">
        <v>38</v>
      </c>
      <c r="I814" t="s">
        <v>109</v>
      </c>
      <c r="J814" t="s">
        <v>146</v>
      </c>
    </row>
    <row r="815" spans="1:10" x14ac:dyDescent="0.25">
      <c r="A815" s="28">
        <v>1014</v>
      </c>
      <c r="B815" s="2">
        <v>29571</v>
      </c>
      <c r="C815" s="1">
        <v>1362</v>
      </c>
      <c r="D815" s="2" t="s">
        <v>6</v>
      </c>
      <c r="E815" s="10">
        <v>45304</v>
      </c>
      <c r="F815" s="1">
        <v>4</v>
      </c>
      <c r="G815" t="s">
        <v>11</v>
      </c>
      <c r="H815" t="s">
        <v>38</v>
      </c>
      <c r="I815" t="s">
        <v>109</v>
      </c>
      <c r="J815" t="s">
        <v>146</v>
      </c>
    </row>
    <row r="816" spans="1:10" x14ac:dyDescent="0.25">
      <c r="A816" s="28">
        <v>1014</v>
      </c>
      <c r="B816" s="2">
        <v>41158</v>
      </c>
      <c r="C816" s="1">
        <v>1364</v>
      </c>
      <c r="D816" s="2" t="s">
        <v>6</v>
      </c>
      <c r="E816" s="10">
        <v>45634</v>
      </c>
      <c r="F816" s="2">
        <v>1</v>
      </c>
      <c r="G816" t="s">
        <v>11</v>
      </c>
      <c r="H816" t="s">
        <v>38</v>
      </c>
      <c r="I816" t="s">
        <v>109</v>
      </c>
      <c r="J816" t="s">
        <v>146</v>
      </c>
    </row>
    <row r="817" spans="1:10" x14ac:dyDescent="0.25">
      <c r="A817" s="28">
        <v>1014</v>
      </c>
      <c r="B817" s="2">
        <v>34615</v>
      </c>
      <c r="C817" s="1">
        <v>1393</v>
      </c>
      <c r="D817" s="2" t="s">
        <v>6</v>
      </c>
      <c r="E817" s="10">
        <v>45416</v>
      </c>
      <c r="F817" s="1">
        <v>1</v>
      </c>
      <c r="G817" t="s">
        <v>11</v>
      </c>
      <c r="H817" t="s">
        <v>38</v>
      </c>
      <c r="I817" t="s">
        <v>109</v>
      </c>
      <c r="J817" t="s">
        <v>146</v>
      </c>
    </row>
    <row r="818" spans="1:10" x14ac:dyDescent="0.25">
      <c r="A818" s="28">
        <v>1014</v>
      </c>
      <c r="B818" s="2">
        <v>16617</v>
      </c>
      <c r="C818" s="2">
        <v>1790</v>
      </c>
      <c r="D818" s="2" t="s">
        <v>4</v>
      </c>
      <c r="E818" s="10">
        <v>45016</v>
      </c>
      <c r="F818" s="1">
        <v>3</v>
      </c>
      <c r="G818" t="s">
        <v>11</v>
      </c>
      <c r="H818" t="s">
        <v>38</v>
      </c>
      <c r="I818" t="s">
        <v>109</v>
      </c>
      <c r="J818" t="s">
        <v>146</v>
      </c>
    </row>
    <row r="819" spans="1:10" x14ac:dyDescent="0.25">
      <c r="A819" s="28">
        <v>1014</v>
      </c>
      <c r="B819" s="2">
        <v>36425</v>
      </c>
      <c r="C819" s="2">
        <v>1812</v>
      </c>
      <c r="D819" s="2" t="s">
        <v>4</v>
      </c>
      <c r="E819" s="10">
        <v>45463</v>
      </c>
      <c r="F819" s="1">
        <v>5</v>
      </c>
      <c r="G819" t="s">
        <v>11</v>
      </c>
      <c r="H819" t="s">
        <v>38</v>
      </c>
      <c r="I819" t="s">
        <v>109</v>
      </c>
      <c r="J819" t="s">
        <v>146</v>
      </c>
    </row>
    <row r="820" spans="1:10" x14ac:dyDescent="0.25">
      <c r="A820" s="28">
        <v>1014</v>
      </c>
      <c r="B820" s="2">
        <v>23368</v>
      </c>
      <c r="C820" s="2">
        <v>1893</v>
      </c>
      <c r="D820" s="2" t="s">
        <v>4</v>
      </c>
      <c r="E820" s="10">
        <v>44954</v>
      </c>
      <c r="F820" s="1">
        <v>5</v>
      </c>
      <c r="G820" t="s">
        <v>11</v>
      </c>
      <c r="H820" t="s">
        <v>38</v>
      </c>
      <c r="I820" t="s">
        <v>109</v>
      </c>
      <c r="J820" t="s">
        <v>146</v>
      </c>
    </row>
    <row r="821" spans="1:10" x14ac:dyDescent="0.25">
      <c r="A821" s="28">
        <v>1014</v>
      </c>
      <c r="B821" s="2">
        <v>32090</v>
      </c>
      <c r="C821" s="2">
        <v>1935</v>
      </c>
      <c r="D821" s="2" t="s">
        <v>4</v>
      </c>
      <c r="E821" s="10">
        <v>45398</v>
      </c>
      <c r="F821" s="1">
        <v>3</v>
      </c>
      <c r="G821" t="s">
        <v>11</v>
      </c>
      <c r="H821" t="s">
        <v>38</v>
      </c>
      <c r="I821" t="s">
        <v>109</v>
      </c>
      <c r="J821" t="s">
        <v>146</v>
      </c>
    </row>
    <row r="822" spans="1:10" x14ac:dyDescent="0.25">
      <c r="A822" s="28">
        <v>1014</v>
      </c>
      <c r="B822" s="2">
        <v>36902</v>
      </c>
      <c r="C822" s="2">
        <v>2061</v>
      </c>
      <c r="D822" s="2" t="s">
        <v>4</v>
      </c>
      <c r="E822" s="10">
        <v>45590</v>
      </c>
      <c r="F822" s="2">
        <v>5</v>
      </c>
      <c r="G822" t="s">
        <v>11</v>
      </c>
      <c r="H822" t="s">
        <v>38</v>
      </c>
      <c r="I822" t="s">
        <v>109</v>
      </c>
      <c r="J822" t="s">
        <v>146</v>
      </c>
    </row>
    <row r="823" spans="1:10" x14ac:dyDescent="0.25">
      <c r="A823" s="28">
        <v>1014</v>
      </c>
      <c r="B823" s="2">
        <v>43354</v>
      </c>
      <c r="C823" s="2">
        <v>2196</v>
      </c>
      <c r="D823" s="2" t="s">
        <v>4</v>
      </c>
      <c r="E823" s="10">
        <v>45635</v>
      </c>
      <c r="F823" s="2">
        <v>4</v>
      </c>
      <c r="G823" t="s">
        <v>11</v>
      </c>
      <c r="H823" t="s">
        <v>38</v>
      </c>
      <c r="I823" t="s">
        <v>109</v>
      </c>
      <c r="J823" t="s">
        <v>146</v>
      </c>
    </row>
    <row r="824" spans="1:10" x14ac:dyDescent="0.25">
      <c r="A824" s="28">
        <v>1014</v>
      </c>
      <c r="B824" s="2">
        <v>9753</v>
      </c>
      <c r="C824" s="2">
        <v>2388</v>
      </c>
      <c r="D824" s="2" t="s">
        <v>4</v>
      </c>
      <c r="E824" s="10">
        <v>45225</v>
      </c>
      <c r="F824" s="1">
        <v>2</v>
      </c>
      <c r="G824" t="s">
        <v>11</v>
      </c>
      <c r="H824" t="s">
        <v>38</v>
      </c>
      <c r="I824" t="s">
        <v>109</v>
      </c>
      <c r="J824" t="s">
        <v>146</v>
      </c>
    </row>
    <row r="825" spans="1:10" x14ac:dyDescent="0.25">
      <c r="A825" s="28">
        <v>1014</v>
      </c>
      <c r="B825" s="2">
        <v>21475</v>
      </c>
      <c r="C825" s="2">
        <v>2829</v>
      </c>
      <c r="D825" s="2" t="s">
        <v>4</v>
      </c>
      <c r="E825" s="10">
        <v>44954</v>
      </c>
      <c r="F825" s="1">
        <v>4</v>
      </c>
      <c r="G825" t="s">
        <v>11</v>
      </c>
      <c r="H825" t="s">
        <v>38</v>
      </c>
      <c r="I825" t="s">
        <v>109</v>
      </c>
      <c r="J825" t="s">
        <v>146</v>
      </c>
    </row>
    <row r="826" spans="1:10" x14ac:dyDescent="0.25">
      <c r="A826" s="28">
        <v>1014</v>
      </c>
      <c r="B826" s="2">
        <v>18646</v>
      </c>
      <c r="C826" s="2">
        <v>2937</v>
      </c>
      <c r="D826" s="2" t="s">
        <v>4</v>
      </c>
      <c r="E826" s="10">
        <v>44930</v>
      </c>
      <c r="F826" s="1">
        <v>5</v>
      </c>
      <c r="G826" t="s">
        <v>11</v>
      </c>
      <c r="H826" t="s">
        <v>38</v>
      </c>
      <c r="I826" t="s">
        <v>109</v>
      </c>
      <c r="J826" t="s">
        <v>146</v>
      </c>
    </row>
    <row r="827" spans="1:10" x14ac:dyDescent="0.25">
      <c r="A827" s="28">
        <v>1014</v>
      </c>
      <c r="B827" s="2">
        <v>39564</v>
      </c>
      <c r="C827" s="2">
        <v>3139</v>
      </c>
      <c r="D827" s="2" t="s">
        <v>4</v>
      </c>
      <c r="E827" s="10">
        <v>45470</v>
      </c>
      <c r="F827" s="1">
        <v>4</v>
      </c>
      <c r="G827" t="s">
        <v>11</v>
      </c>
      <c r="H827" t="s">
        <v>38</v>
      </c>
      <c r="I827" t="s">
        <v>109</v>
      </c>
      <c r="J827" t="s">
        <v>146</v>
      </c>
    </row>
    <row r="828" spans="1:10" x14ac:dyDescent="0.25">
      <c r="A828" s="28">
        <v>1014</v>
      </c>
      <c r="B828" s="2">
        <v>44148</v>
      </c>
      <c r="C828" s="2">
        <v>3270</v>
      </c>
      <c r="D828" s="2" t="s">
        <v>4</v>
      </c>
      <c r="E828" s="10">
        <v>45604</v>
      </c>
      <c r="F828" s="2">
        <v>2</v>
      </c>
      <c r="G828" t="s">
        <v>11</v>
      </c>
      <c r="H828" t="s">
        <v>38</v>
      </c>
      <c r="I828" t="s">
        <v>109</v>
      </c>
      <c r="J828" t="s">
        <v>146</v>
      </c>
    </row>
    <row r="829" spans="1:10" x14ac:dyDescent="0.25">
      <c r="A829" s="28">
        <v>1014</v>
      </c>
      <c r="B829" s="2">
        <v>43268</v>
      </c>
      <c r="C829" s="2">
        <v>3704</v>
      </c>
      <c r="D829" s="2" t="s">
        <v>4</v>
      </c>
      <c r="E829" s="10">
        <v>45498</v>
      </c>
      <c r="F829" s="1">
        <v>3</v>
      </c>
      <c r="G829" t="s">
        <v>11</v>
      </c>
      <c r="H829" t="s">
        <v>38</v>
      </c>
      <c r="I829" t="s">
        <v>109</v>
      </c>
      <c r="J829" t="s">
        <v>146</v>
      </c>
    </row>
    <row r="830" spans="1:10" x14ac:dyDescent="0.25">
      <c r="A830" s="28">
        <v>1014</v>
      </c>
      <c r="B830" s="2">
        <v>23526</v>
      </c>
      <c r="C830" s="2">
        <v>3762</v>
      </c>
      <c r="D830" s="2" t="s">
        <v>4</v>
      </c>
      <c r="E830" s="10">
        <v>45275</v>
      </c>
      <c r="F830" s="1">
        <v>5</v>
      </c>
      <c r="G830" t="s">
        <v>11</v>
      </c>
      <c r="H830" t="s">
        <v>38</v>
      </c>
      <c r="I830" t="s">
        <v>109</v>
      </c>
      <c r="J830" t="s">
        <v>146</v>
      </c>
    </row>
    <row r="831" spans="1:10" x14ac:dyDescent="0.25">
      <c r="A831" s="28">
        <v>1014</v>
      </c>
      <c r="B831" s="2">
        <v>33339</v>
      </c>
      <c r="C831" s="2">
        <v>3768</v>
      </c>
      <c r="D831" s="2" t="s">
        <v>4</v>
      </c>
      <c r="E831" s="10">
        <v>45314</v>
      </c>
      <c r="F831" s="1">
        <v>4</v>
      </c>
      <c r="G831" t="s">
        <v>11</v>
      </c>
      <c r="H831" t="s">
        <v>38</v>
      </c>
      <c r="I831" t="s">
        <v>109</v>
      </c>
      <c r="J831" t="s">
        <v>146</v>
      </c>
    </row>
    <row r="832" spans="1:10" x14ac:dyDescent="0.25">
      <c r="A832" s="28">
        <v>1014</v>
      </c>
      <c r="B832" s="2">
        <v>40878</v>
      </c>
      <c r="C832" s="2">
        <v>3976</v>
      </c>
      <c r="D832" s="2" t="s">
        <v>4</v>
      </c>
      <c r="E832" s="10">
        <v>45604</v>
      </c>
      <c r="F832" s="2">
        <v>2</v>
      </c>
      <c r="G832" t="s">
        <v>11</v>
      </c>
      <c r="H832" t="s">
        <v>38</v>
      </c>
      <c r="I832" t="s">
        <v>109</v>
      </c>
      <c r="J832" t="s">
        <v>146</v>
      </c>
    </row>
    <row r="833" spans="1:10" x14ac:dyDescent="0.25">
      <c r="A833" s="28">
        <v>1014</v>
      </c>
      <c r="B833" s="2">
        <v>19201</v>
      </c>
      <c r="C833" s="2">
        <v>4209</v>
      </c>
      <c r="D833" s="2" t="s">
        <v>4</v>
      </c>
      <c r="E833" s="10">
        <v>45258</v>
      </c>
      <c r="F833" s="1">
        <v>1</v>
      </c>
      <c r="G833" t="s">
        <v>11</v>
      </c>
      <c r="H833" t="s">
        <v>38</v>
      </c>
      <c r="I833" t="s">
        <v>109</v>
      </c>
      <c r="J833" t="s">
        <v>146</v>
      </c>
    </row>
    <row r="834" spans="1:10" x14ac:dyDescent="0.25">
      <c r="A834" s="28">
        <v>1014</v>
      </c>
      <c r="B834" s="2">
        <v>14632</v>
      </c>
      <c r="C834" s="2">
        <v>4307</v>
      </c>
      <c r="D834" s="2" t="s">
        <v>4</v>
      </c>
      <c r="E834" s="10">
        <v>45244</v>
      </c>
      <c r="F834" s="1">
        <v>2</v>
      </c>
      <c r="G834" t="s">
        <v>11</v>
      </c>
      <c r="H834" t="s">
        <v>38</v>
      </c>
      <c r="I834" t="s">
        <v>109</v>
      </c>
      <c r="J834" t="s">
        <v>146</v>
      </c>
    </row>
    <row r="835" spans="1:10" x14ac:dyDescent="0.25">
      <c r="A835" s="28">
        <v>1014</v>
      </c>
      <c r="B835" s="2">
        <v>16206</v>
      </c>
      <c r="C835" s="2">
        <v>4620</v>
      </c>
      <c r="D835" s="2" t="s">
        <v>4</v>
      </c>
      <c r="E835" s="10">
        <v>45106</v>
      </c>
      <c r="F835" s="1">
        <v>3</v>
      </c>
      <c r="G835" t="s">
        <v>11</v>
      </c>
      <c r="H835" t="s">
        <v>38</v>
      </c>
      <c r="I835" t="s">
        <v>109</v>
      </c>
      <c r="J835" t="s">
        <v>146</v>
      </c>
    </row>
    <row r="836" spans="1:10" x14ac:dyDescent="0.25">
      <c r="A836" s="28">
        <v>1014</v>
      </c>
      <c r="B836" s="2">
        <v>28209</v>
      </c>
      <c r="C836" s="2">
        <v>4683</v>
      </c>
      <c r="D836" s="2" t="s">
        <v>4</v>
      </c>
      <c r="E836" s="10">
        <v>45280</v>
      </c>
      <c r="F836" s="2">
        <v>1</v>
      </c>
      <c r="G836" t="s">
        <v>11</v>
      </c>
      <c r="H836" t="s">
        <v>38</v>
      </c>
      <c r="I836" t="s">
        <v>109</v>
      </c>
      <c r="J836" t="s">
        <v>146</v>
      </c>
    </row>
    <row r="837" spans="1:10" x14ac:dyDescent="0.25">
      <c r="A837" s="28">
        <v>1015</v>
      </c>
      <c r="B837" s="2">
        <v>8559</v>
      </c>
      <c r="C837" s="2">
        <v>-3856</v>
      </c>
      <c r="D837" s="2" t="s">
        <v>5</v>
      </c>
      <c r="E837" s="10">
        <v>45415</v>
      </c>
      <c r="F837" s="1">
        <v>5</v>
      </c>
      <c r="G837" t="s">
        <v>12</v>
      </c>
      <c r="H837" t="s">
        <v>38</v>
      </c>
      <c r="I837" t="s">
        <v>113</v>
      </c>
      <c r="J837" t="s">
        <v>106</v>
      </c>
    </row>
    <row r="838" spans="1:10" x14ac:dyDescent="0.25">
      <c r="A838" s="28">
        <v>1015</v>
      </c>
      <c r="B838" s="2">
        <v>12415</v>
      </c>
      <c r="C838" s="2">
        <v>-3798</v>
      </c>
      <c r="D838" s="2" t="s">
        <v>5</v>
      </c>
      <c r="E838" s="10">
        <v>45408</v>
      </c>
      <c r="F838" s="1">
        <v>4</v>
      </c>
      <c r="G838" t="s">
        <v>12</v>
      </c>
      <c r="H838" t="s">
        <v>38</v>
      </c>
      <c r="I838" t="s">
        <v>113</v>
      </c>
      <c r="J838" t="s">
        <v>106</v>
      </c>
    </row>
    <row r="839" spans="1:10" x14ac:dyDescent="0.25">
      <c r="A839" s="28">
        <v>1015</v>
      </c>
      <c r="B839" s="2">
        <v>5308</v>
      </c>
      <c r="C839" s="2">
        <v>-3601</v>
      </c>
      <c r="D839" s="2" t="s">
        <v>5</v>
      </c>
      <c r="E839" s="10">
        <v>44962</v>
      </c>
      <c r="F839" s="1">
        <v>3</v>
      </c>
      <c r="G839" t="s">
        <v>12</v>
      </c>
      <c r="H839" t="s">
        <v>38</v>
      </c>
      <c r="I839" t="s">
        <v>113</v>
      </c>
      <c r="J839" t="s">
        <v>106</v>
      </c>
    </row>
    <row r="840" spans="1:10" x14ac:dyDescent="0.25">
      <c r="A840" s="28">
        <v>1015</v>
      </c>
      <c r="B840" s="2">
        <v>17579</v>
      </c>
      <c r="C840" s="2">
        <v>-3162</v>
      </c>
      <c r="D840" s="2" t="s">
        <v>5</v>
      </c>
      <c r="E840" s="10">
        <v>45351</v>
      </c>
      <c r="F840" s="1">
        <v>3</v>
      </c>
      <c r="G840" t="s">
        <v>12</v>
      </c>
      <c r="H840" t="s">
        <v>38</v>
      </c>
      <c r="I840" t="s">
        <v>113</v>
      </c>
      <c r="J840" t="s">
        <v>106</v>
      </c>
    </row>
    <row r="841" spans="1:10" x14ac:dyDescent="0.25">
      <c r="A841" s="28">
        <v>1015</v>
      </c>
      <c r="B841" s="2">
        <v>17003</v>
      </c>
      <c r="C841" s="2">
        <v>-2729</v>
      </c>
      <c r="D841" s="2" t="s">
        <v>5</v>
      </c>
      <c r="E841" s="10">
        <v>45524</v>
      </c>
      <c r="F841" s="1">
        <v>3</v>
      </c>
      <c r="G841" t="s">
        <v>12</v>
      </c>
      <c r="H841" t="s">
        <v>38</v>
      </c>
      <c r="I841" t="s">
        <v>113</v>
      </c>
      <c r="J841" t="s">
        <v>106</v>
      </c>
    </row>
    <row r="842" spans="1:10" x14ac:dyDescent="0.25">
      <c r="A842" s="28">
        <v>1015</v>
      </c>
      <c r="B842" s="2">
        <v>18840</v>
      </c>
      <c r="C842" s="2">
        <v>-2697</v>
      </c>
      <c r="D842" s="2" t="s">
        <v>5</v>
      </c>
      <c r="E842" s="10">
        <v>45505</v>
      </c>
      <c r="F842" s="1">
        <v>2</v>
      </c>
      <c r="G842" t="s">
        <v>12</v>
      </c>
      <c r="H842" t="s">
        <v>38</v>
      </c>
      <c r="I842" t="s">
        <v>113</v>
      </c>
      <c r="J842" t="s">
        <v>106</v>
      </c>
    </row>
    <row r="843" spans="1:10" x14ac:dyDescent="0.25">
      <c r="A843" s="28">
        <v>1015</v>
      </c>
      <c r="B843" s="2">
        <v>15986</v>
      </c>
      <c r="C843" s="2">
        <v>-2225</v>
      </c>
      <c r="D843" s="2" t="s">
        <v>5</v>
      </c>
      <c r="E843" s="10">
        <v>45447</v>
      </c>
      <c r="F843" s="1">
        <v>1</v>
      </c>
      <c r="G843" t="s">
        <v>12</v>
      </c>
      <c r="H843" t="s">
        <v>38</v>
      </c>
      <c r="I843" t="s">
        <v>113</v>
      </c>
      <c r="J843" t="s">
        <v>106</v>
      </c>
    </row>
    <row r="844" spans="1:10" x14ac:dyDescent="0.25">
      <c r="A844" s="28">
        <v>1015</v>
      </c>
      <c r="B844" s="2">
        <v>16213</v>
      </c>
      <c r="C844" s="2">
        <v>-1977</v>
      </c>
      <c r="D844" s="2" t="s">
        <v>5</v>
      </c>
      <c r="E844" s="10">
        <v>45406</v>
      </c>
      <c r="F844" s="1">
        <v>3</v>
      </c>
      <c r="G844" t="s">
        <v>12</v>
      </c>
      <c r="H844" t="s">
        <v>38</v>
      </c>
      <c r="I844" t="s">
        <v>113</v>
      </c>
      <c r="J844" t="s">
        <v>106</v>
      </c>
    </row>
    <row r="845" spans="1:10" x14ac:dyDescent="0.25">
      <c r="A845" s="28">
        <v>1015</v>
      </c>
      <c r="B845" s="2">
        <v>9840</v>
      </c>
      <c r="C845" s="2">
        <v>-1729</v>
      </c>
      <c r="D845" s="2" t="s">
        <v>5</v>
      </c>
      <c r="E845" s="10">
        <v>44956</v>
      </c>
      <c r="F845" s="1">
        <v>2</v>
      </c>
      <c r="G845" t="s">
        <v>12</v>
      </c>
      <c r="H845" t="s">
        <v>38</v>
      </c>
      <c r="I845" t="s">
        <v>113</v>
      </c>
      <c r="J845" t="s">
        <v>106</v>
      </c>
    </row>
    <row r="846" spans="1:10" x14ac:dyDescent="0.25">
      <c r="A846" s="28">
        <v>1015</v>
      </c>
      <c r="B846" s="2">
        <v>20741</v>
      </c>
      <c r="C846" s="2">
        <v>-1698</v>
      </c>
      <c r="D846" s="2" t="s">
        <v>5</v>
      </c>
      <c r="E846" s="10">
        <v>45343</v>
      </c>
      <c r="F846" s="1">
        <v>2</v>
      </c>
      <c r="G846" t="s">
        <v>12</v>
      </c>
      <c r="H846" t="s">
        <v>38</v>
      </c>
      <c r="I846" t="s">
        <v>113</v>
      </c>
      <c r="J846" t="s">
        <v>106</v>
      </c>
    </row>
    <row r="847" spans="1:10" x14ac:dyDescent="0.25">
      <c r="A847" s="28">
        <v>1015</v>
      </c>
      <c r="B847" s="2">
        <v>12873</v>
      </c>
      <c r="C847" s="2">
        <v>-1532</v>
      </c>
      <c r="D847" s="2" t="s">
        <v>5</v>
      </c>
      <c r="E847" s="10">
        <v>45112</v>
      </c>
      <c r="F847" s="1">
        <v>4</v>
      </c>
      <c r="G847" t="s">
        <v>12</v>
      </c>
      <c r="H847" t="s">
        <v>38</v>
      </c>
      <c r="I847" t="s">
        <v>113</v>
      </c>
      <c r="J847" t="s">
        <v>106</v>
      </c>
    </row>
    <row r="848" spans="1:10" x14ac:dyDescent="0.25">
      <c r="A848" s="28">
        <v>1015</v>
      </c>
      <c r="B848" s="2">
        <v>18619</v>
      </c>
      <c r="C848" s="2">
        <v>-1442</v>
      </c>
      <c r="D848" s="2" t="s">
        <v>5</v>
      </c>
      <c r="E848" s="10">
        <v>45265</v>
      </c>
      <c r="F848" s="1">
        <v>3</v>
      </c>
      <c r="G848" t="s">
        <v>12</v>
      </c>
      <c r="H848" t="s">
        <v>38</v>
      </c>
      <c r="I848" t="s">
        <v>113</v>
      </c>
      <c r="J848" t="s">
        <v>106</v>
      </c>
    </row>
    <row r="849" spans="1:10" x14ac:dyDescent="0.25">
      <c r="A849" s="28">
        <v>1015</v>
      </c>
      <c r="B849" s="2">
        <v>21327</v>
      </c>
      <c r="C849" s="2">
        <v>-1084</v>
      </c>
      <c r="D849" s="2" t="s">
        <v>5</v>
      </c>
      <c r="E849" s="10">
        <v>45450</v>
      </c>
      <c r="F849" s="1">
        <v>4</v>
      </c>
      <c r="G849" t="s">
        <v>12</v>
      </c>
      <c r="H849" t="s">
        <v>38</v>
      </c>
      <c r="I849" t="s">
        <v>113</v>
      </c>
      <c r="J849" t="s">
        <v>106</v>
      </c>
    </row>
    <row r="850" spans="1:10" x14ac:dyDescent="0.25">
      <c r="A850" s="28">
        <v>1015</v>
      </c>
      <c r="B850" s="2">
        <v>17596</v>
      </c>
      <c r="C850" s="2">
        <v>-1023</v>
      </c>
      <c r="D850" s="2" t="s">
        <v>5</v>
      </c>
      <c r="E850" s="10">
        <v>45282</v>
      </c>
      <c r="F850" s="1">
        <v>2</v>
      </c>
      <c r="G850" t="s">
        <v>12</v>
      </c>
      <c r="H850" t="s">
        <v>38</v>
      </c>
      <c r="I850" t="s">
        <v>113</v>
      </c>
      <c r="J850" t="s">
        <v>106</v>
      </c>
    </row>
    <row r="851" spans="1:10" x14ac:dyDescent="0.25">
      <c r="A851" s="28">
        <v>1015</v>
      </c>
      <c r="B851" s="2">
        <v>8909</v>
      </c>
      <c r="C851" s="2">
        <v>-931</v>
      </c>
      <c r="D851" s="2" t="s">
        <v>5</v>
      </c>
      <c r="E851" s="10">
        <v>44961</v>
      </c>
      <c r="F851" s="1">
        <v>1</v>
      </c>
      <c r="G851" t="s">
        <v>12</v>
      </c>
      <c r="H851" t="s">
        <v>38</v>
      </c>
      <c r="I851" t="s">
        <v>113</v>
      </c>
      <c r="J851" t="s">
        <v>106</v>
      </c>
    </row>
    <row r="852" spans="1:10" x14ac:dyDescent="0.25">
      <c r="A852" s="28">
        <v>1015</v>
      </c>
      <c r="B852" s="2">
        <v>27845</v>
      </c>
      <c r="C852" s="2">
        <v>-571</v>
      </c>
      <c r="D852" s="2" t="s">
        <v>5</v>
      </c>
      <c r="E852" s="10">
        <v>45648</v>
      </c>
      <c r="F852" s="2">
        <v>2</v>
      </c>
      <c r="G852" t="s">
        <v>12</v>
      </c>
      <c r="H852" t="s">
        <v>38</v>
      </c>
      <c r="I852" t="s">
        <v>113</v>
      </c>
      <c r="J852" t="s">
        <v>106</v>
      </c>
    </row>
    <row r="853" spans="1:10" x14ac:dyDescent="0.25">
      <c r="A853" s="28">
        <v>1015</v>
      </c>
      <c r="B853" s="2">
        <v>17611</v>
      </c>
      <c r="C853" s="2">
        <v>-522</v>
      </c>
      <c r="D853" s="2" t="s">
        <v>5</v>
      </c>
      <c r="E853" s="10">
        <v>45397</v>
      </c>
      <c r="F853" s="1">
        <v>2</v>
      </c>
      <c r="G853" t="s">
        <v>12</v>
      </c>
      <c r="H853" t="s">
        <v>38</v>
      </c>
      <c r="I853" t="s">
        <v>113</v>
      </c>
      <c r="J853" t="s">
        <v>106</v>
      </c>
    </row>
    <row r="854" spans="1:10" x14ac:dyDescent="0.25">
      <c r="A854" s="28">
        <v>1015</v>
      </c>
      <c r="B854" s="2">
        <v>20061</v>
      </c>
      <c r="C854" s="1">
        <v>-484</v>
      </c>
      <c r="D854" s="2" t="s">
        <v>6</v>
      </c>
      <c r="E854" s="10">
        <v>45224</v>
      </c>
      <c r="F854" s="1">
        <v>5</v>
      </c>
      <c r="G854" t="s">
        <v>12</v>
      </c>
      <c r="H854" t="s">
        <v>38</v>
      </c>
      <c r="I854" t="s">
        <v>113</v>
      </c>
      <c r="J854" t="s">
        <v>106</v>
      </c>
    </row>
    <row r="855" spans="1:10" x14ac:dyDescent="0.25">
      <c r="A855" s="28">
        <v>1015</v>
      </c>
      <c r="B855" s="2">
        <v>11569</v>
      </c>
      <c r="C855" s="1">
        <v>-441</v>
      </c>
      <c r="D855" s="2" t="s">
        <v>6</v>
      </c>
      <c r="E855" s="10">
        <v>44954</v>
      </c>
      <c r="F855" s="1">
        <v>5</v>
      </c>
      <c r="G855" t="s">
        <v>12</v>
      </c>
      <c r="H855" t="s">
        <v>38</v>
      </c>
      <c r="I855" t="s">
        <v>113</v>
      </c>
      <c r="J855" t="s">
        <v>106</v>
      </c>
    </row>
    <row r="856" spans="1:10" x14ac:dyDescent="0.25">
      <c r="A856" s="28">
        <v>1015</v>
      </c>
      <c r="B856" s="2">
        <v>18905</v>
      </c>
      <c r="C856" s="1">
        <v>-365</v>
      </c>
      <c r="D856" s="2" t="s">
        <v>6</v>
      </c>
      <c r="E856" s="10">
        <v>45176</v>
      </c>
      <c r="F856" s="1">
        <v>5</v>
      </c>
      <c r="G856" t="s">
        <v>12</v>
      </c>
      <c r="H856" t="s">
        <v>38</v>
      </c>
      <c r="I856" t="s">
        <v>113</v>
      </c>
      <c r="J856" t="s">
        <v>106</v>
      </c>
    </row>
    <row r="857" spans="1:10" x14ac:dyDescent="0.25">
      <c r="A857" s="28">
        <v>1015</v>
      </c>
      <c r="B857" s="2">
        <v>12855</v>
      </c>
      <c r="C857" s="2">
        <v>-18</v>
      </c>
      <c r="D857" s="2" t="s">
        <v>5</v>
      </c>
      <c r="E857" s="10">
        <v>45133</v>
      </c>
      <c r="F857" s="1">
        <v>2</v>
      </c>
      <c r="G857" t="s">
        <v>12</v>
      </c>
      <c r="H857" t="s">
        <v>38</v>
      </c>
      <c r="I857" t="s">
        <v>113</v>
      </c>
      <c r="J857" t="s">
        <v>106</v>
      </c>
    </row>
    <row r="858" spans="1:10" x14ac:dyDescent="0.25">
      <c r="A858" s="28">
        <v>1015</v>
      </c>
      <c r="B858" s="2">
        <v>20545</v>
      </c>
      <c r="C858" s="1">
        <v>30</v>
      </c>
      <c r="D858" s="2" t="s">
        <v>6</v>
      </c>
      <c r="E858" s="10">
        <v>45205</v>
      </c>
      <c r="F858" s="1">
        <v>4</v>
      </c>
      <c r="G858" t="s">
        <v>12</v>
      </c>
      <c r="H858" t="s">
        <v>38</v>
      </c>
      <c r="I858" t="s">
        <v>113</v>
      </c>
      <c r="J858" t="s">
        <v>106</v>
      </c>
    </row>
    <row r="859" spans="1:10" x14ac:dyDescent="0.25">
      <c r="A859" s="28">
        <v>1015</v>
      </c>
      <c r="B859" s="2">
        <v>13078</v>
      </c>
      <c r="C859" s="2">
        <v>177</v>
      </c>
      <c r="D859" s="2" t="s">
        <v>4</v>
      </c>
      <c r="E859" s="10">
        <v>45102</v>
      </c>
      <c r="F859" s="1">
        <v>5</v>
      </c>
      <c r="G859" t="s">
        <v>12</v>
      </c>
      <c r="H859" t="s">
        <v>38</v>
      </c>
      <c r="I859" t="s">
        <v>113</v>
      </c>
      <c r="J859" t="s">
        <v>106</v>
      </c>
    </row>
    <row r="860" spans="1:10" x14ac:dyDescent="0.25">
      <c r="A860" s="28">
        <v>1015</v>
      </c>
      <c r="B860" s="2">
        <v>22439</v>
      </c>
      <c r="C860" s="2">
        <v>190</v>
      </c>
      <c r="D860" s="2" t="s">
        <v>4</v>
      </c>
      <c r="E860" s="10">
        <v>45334</v>
      </c>
      <c r="F860" s="1">
        <v>1</v>
      </c>
      <c r="G860" t="s">
        <v>12</v>
      </c>
      <c r="H860" t="s">
        <v>38</v>
      </c>
      <c r="I860" t="s">
        <v>113</v>
      </c>
      <c r="J860" t="s">
        <v>106</v>
      </c>
    </row>
    <row r="861" spans="1:10" x14ac:dyDescent="0.25">
      <c r="A861" s="28">
        <v>1015</v>
      </c>
      <c r="B861" s="2">
        <v>22249</v>
      </c>
      <c r="C861" s="1">
        <v>193</v>
      </c>
      <c r="D861" s="2" t="s">
        <v>6</v>
      </c>
      <c r="E861" s="10">
        <v>45328</v>
      </c>
      <c r="F861" s="1">
        <v>3</v>
      </c>
      <c r="G861" t="s">
        <v>12</v>
      </c>
      <c r="H861" t="s">
        <v>38</v>
      </c>
      <c r="I861" t="s">
        <v>113</v>
      </c>
      <c r="J861" t="s">
        <v>106</v>
      </c>
    </row>
    <row r="862" spans="1:10" x14ac:dyDescent="0.25">
      <c r="A862" s="28">
        <v>1015</v>
      </c>
      <c r="B862" s="2">
        <v>21537</v>
      </c>
      <c r="C862" s="1">
        <v>210</v>
      </c>
      <c r="D862" s="2" t="s">
        <v>6</v>
      </c>
      <c r="E862" s="10">
        <v>45498</v>
      </c>
      <c r="F862" s="1">
        <v>2</v>
      </c>
      <c r="G862" t="s">
        <v>12</v>
      </c>
      <c r="H862" t="s">
        <v>38</v>
      </c>
      <c r="I862" t="s">
        <v>113</v>
      </c>
      <c r="J862" t="s">
        <v>106</v>
      </c>
    </row>
    <row r="863" spans="1:10" x14ac:dyDescent="0.25">
      <c r="A863" s="28">
        <v>1015</v>
      </c>
      <c r="B863" s="2">
        <v>12506</v>
      </c>
      <c r="C863" s="1">
        <v>313</v>
      </c>
      <c r="D863" s="2" t="s">
        <v>6</v>
      </c>
      <c r="E863" s="10">
        <v>45048</v>
      </c>
      <c r="F863" s="1">
        <v>3</v>
      </c>
      <c r="G863" t="s">
        <v>12</v>
      </c>
      <c r="H863" t="s">
        <v>38</v>
      </c>
      <c r="I863" t="s">
        <v>113</v>
      </c>
      <c r="J863" t="s">
        <v>106</v>
      </c>
    </row>
    <row r="864" spans="1:10" x14ac:dyDescent="0.25">
      <c r="A864" s="28">
        <v>1015</v>
      </c>
      <c r="B864" s="2">
        <v>12901</v>
      </c>
      <c r="C864" s="1">
        <v>395</v>
      </c>
      <c r="D864" s="2" t="s">
        <v>6</v>
      </c>
      <c r="E864" s="10">
        <v>45058</v>
      </c>
      <c r="F864" s="1">
        <v>4</v>
      </c>
      <c r="G864" t="s">
        <v>12</v>
      </c>
      <c r="H864" t="s">
        <v>38</v>
      </c>
      <c r="I864" t="s">
        <v>113</v>
      </c>
      <c r="J864" t="s">
        <v>106</v>
      </c>
    </row>
    <row r="865" spans="1:10" x14ac:dyDescent="0.25">
      <c r="A865" s="28">
        <v>1015</v>
      </c>
      <c r="B865" s="2">
        <v>18133</v>
      </c>
      <c r="C865" s="1">
        <v>554</v>
      </c>
      <c r="D865" s="2" t="s">
        <v>6</v>
      </c>
      <c r="E865" s="10">
        <v>45366</v>
      </c>
      <c r="F865" s="1">
        <v>5</v>
      </c>
      <c r="G865" t="s">
        <v>12</v>
      </c>
      <c r="H865" t="s">
        <v>38</v>
      </c>
      <c r="I865" t="s">
        <v>113</v>
      </c>
      <c r="J865" t="s">
        <v>106</v>
      </c>
    </row>
    <row r="866" spans="1:10" x14ac:dyDescent="0.25">
      <c r="A866" s="28">
        <v>1015</v>
      </c>
      <c r="B866" s="2">
        <v>18190</v>
      </c>
      <c r="C866" s="1">
        <v>579</v>
      </c>
      <c r="D866" s="2" t="s">
        <v>6</v>
      </c>
      <c r="E866" s="10">
        <v>45404</v>
      </c>
      <c r="F866" s="1">
        <v>5</v>
      </c>
      <c r="G866" t="s">
        <v>12</v>
      </c>
      <c r="H866" t="s">
        <v>38</v>
      </c>
      <c r="I866" t="s">
        <v>113</v>
      </c>
      <c r="J866" t="s">
        <v>106</v>
      </c>
    </row>
    <row r="867" spans="1:10" x14ac:dyDescent="0.25">
      <c r="A867" s="28">
        <v>1015</v>
      </c>
      <c r="B867" s="2">
        <v>7625</v>
      </c>
      <c r="C867" s="1">
        <v>607</v>
      </c>
      <c r="D867" s="2" t="s">
        <v>6</v>
      </c>
      <c r="E867" s="10">
        <v>44940</v>
      </c>
      <c r="F867" s="1">
        <v>5</v>
      </c>
      <c r="G867" t="s">
        <v>12</v>
      </c>
      <c r="H867" t="s">
        <v>38</v>
      </c>
      <c r="I867" t="s">
        <v>113</v>
      </c>
      <c r="J867" t="s">
        <v>106</v>
      </c>
    </row>
    <row r="868" spans="1:10" x14ac:dyDescent="0.25">
      <c r="A868" s="28">
        <v>1015</v>
      </c>
      <c r="B868" s="2">
        <v>9254</v>
      </c>
      <c r="C868" s="1">
        <v>637</v>
      </c>
      <c r="D868" s="2" t="s">
        <v>6</v>
      </c>
      <c r="E868" s="10">
        <v>45010</v>
      </c>
      <c r="F868" s="1">
        <v>1</v>
      </c>
      <c r="G868" t="s">
        <v>12</v>
      </c>
      <c r="H868" t="s">
        <v>38</v>
      </c>
      <c r="I868" t="s">
        <v>113</v>
      </c>
      <c r="J868" t="s">
        <v>106</v>
      </c>
    </row>
    <row r="869" spans="1:10" x14ac:dyDescent="0.25">
      <c r="A869" s="28">
        <v>1015</v>
      </c>
      <c r="B869" s="2">
        <v>14405</v>
      </c>
      <c r="C869" s="2">
        <v>647</v>
      </c>
      <c r="D869" s="2" t="s">
        <v>4</v>
      </c>
      <c r="E869" s="10">
        <v>45112</v>
      </c>
      <c r="F869" s="1">
        <v>4</v>
      </c>
      <c r="G869" t="s">
        <v>12</v>
      </c>
      <c r="H869" t="s">
        <v>38</v>
      </c>
      <c r="I869" t="s">
        <v>113</v>
      </c>
      <c r="J869" t="s">
        <v>106</v>
      </c>
    </row>
    <row r="870" spans="1:10" x14ac:dyDescent="0.25">
      <c r="A870" s="28">
        <v>1015</v>
      </c>
      <c r="B870" s="2">
        <v>13758</v>
      </c>
      <c r="C870" s="2">
        <v>680</v>
      </c>
      <c r="D870" s="2" t="s">
        <v>4</v>
      </c>
      <c r="E870" s="10">
        <v>45102</v>
      </c>
      <c r="F870" s="1">
        <v>4</v>
      </c>
      <c r="G870" t="s">
        <v>12</v>
      </c>
      <c r="H870" t="s">
        <v>38</v>
      </c>
      <c r="I870" t="s">
        <v>113</v>
      </c>
      <c r="J870" t="s">
        <v>106</v>
      </c>
    </row>
    <row r="871" spans="1:10" x14ac:dyDescent="0.25">
      <c r="A871" s="28">
        <v>1015</v>
      </c>
      <c r="B871" s="2">
        <v>18397</v>
      </c>
      <c r="C871" s="1">
        <v>801</v>
      </c>
      <c r="D871" s="2" t="s">
        <v>6</v>
      </c>
      <c r="E871" s="10">
        <v>45292</v>
      </c>
      <c r="F871" s="1">
        <v>1</v>
      </c>
      <c r="G871" t="s">
        <v>12</v>
      </c>
      <c r="H871" t="s">
        <v>38</v>
      </c>
      <c r="I871" t="s">
        <v>113</v>
      </c>
      <c r="J871" t="s">
        <v>106</v>
      </c>
    </row>
    <row r="872" spans="1:10" x14ac:dyDescent="0.25">
      <c r="A872" s="28">
        <v>1015</v>
      </c>
      <c r="B872" s="2">
        <v>19732</v>
      </c>
      <c r="C872" s="1">
        <v>892</v>
      </c>
      <c r="D872" s="2" t="s">
        <v>6</v>
      </c>
      <c r="E872" s="10">
        <v>45515</v>
      </c>
      <c r="F872" s="1">
        <v>4</v>
      </c>
      <c r="G872" t="s">
        <v>12</v>
      </c>
      <c r="H872" t="s">
        <v>38</v>
      </c>
      <c r="I872" t="s">
        <v>113</v>
      </c>
      <c r="J872" t="s">
        <v>106</v>
      </c>
    </row>
    <row r="873" spans="1:10" x14ac:dyDescent="0.25">
      <c r="A873" s="28">
        <v>1015</v>
      </c>
      <c r="B873" s="2">
        <v>28416</v>
      </c>
      <c r="C873" s="2">
        <v>1440</v>
      </c>
      <c r="D873" s="2" t="s">
        <v>4</v>
      </c>
      <c r="E873" s="10">
        <v>45635</v>
      </c>
      <c r="F873" s="2">
        <v>1</v>
      </c>
      <c r="G873" t="s">
        <v>12</v>
      </c>
      <c r="H873" t="s">
        <v>38</v>
      </c>
      <c r="I873" t="s">
        <v>113</v>
      </c>
      <c r="J873" t="s">
        <v>106</v>
      </c>
    </row>
    <row r="874" spans="1:10" x14ac:dyDescent="0.25">
      <c r="A874" s="28">
        <v>1015</v>
      </c>
      <c r="B874" s="2">
        <v>18491</v>
      </c>
      <c r="C874" s="1">
        <v>1488</v>
      </c>
      <c r="D874" s="2" t="s">
        <v>6</v>
      </c>
      <c r="E874" s="10">
        <v>45546</v>
      </c>
      <c r="F874" s="1">
        <v>1</v>
      </c>
      <c r="G874" t="s">
        <v>12</v>
      </c>
      <c r="H874" t="s">
        <v>38</v>
      </c>
      <c r="I874" t="s">
        <v>113</v>
      </c>
      <c r="J874" t="s">
        <v>106</v>
      </c>
    </row>
    <row r="875" spans="1:10" x14ac:dyDescent="0.25">
      <c r="A875" s="28">
        <v>1015</v>
      </c>
      <c r="B875" s="2">
        <v>20515</v>
      </c>
      <c r="C875" s="2">
        <v>1610</v>
      </c>
      <c r="D875" s="2" t="s">
        <v>4</v>
      </c>
      <c r="E875" s="10">
        <v>45202</v>
      </c>
      <c r="F875" s="1">
        <v>3</v>
      </c>
      <c r="G875" t="s">
        <v>12</v>
      </c>
      <c r="H875" t="s">
        <v>38</v>
      </c>
      <c r="I875" t="s">
        <v>113</v>
      </c>
      <c r="J875" t="s">
        <v>106</v>
      </c>
    </row>
    <row r="876" spans="1:10" x14ac:dyDescent="0.25">
      <c r="A876" s="28">
        <v>1015</v>
      </c>
      <c r="B876" s="2">
        <v>20280</v>
      </c>
      <c r="C876" s="2">
        <v>1789</v>
      </c>
      <c r="D876" s="2" t="s">
        <v>4</v>
      </c>
      <c r="E876" s="10">
        <v>45547</v>
      </c>
      <c r="F876" s="1">
        <v>1</v>
      </c>
      <c r="G876" t="s">
        <v>12</v>
      </c>
      <c r="H876" t="s">
        <v>38</v>
      </c>
      <c r="I876" t="s">
        <v>113</v>
      </c>
      <c r="J876" t="s">
        <v>106</v>
      </c>
    </row>
    <row r="877" spans="1:10" x14ac:dyDescent="0.25">
      <c r="A877" s="28">
        <v>1015</v>
      </c>
      <c r="B877" s="2">
        <v>15380</v>
      </c>
      <c r="C877" s="2">
        <v>2525</v>
      </c>
      <c r="D877" s="2" t="s">
        <v>4</v>
      </c>
      <c r="E877" s="10">
        <v>45137</v>
      </c>
      <c r="F877" s="2">
        <v>3</v>
      </c>
      <c r="G877" t="s">
        <v>12</v>
      </c>
      <c r="H877" t="s">
        <v>38</v>
      </c>
      <c r="I877" t="s">
        <v>113</v>
      </c>
      <c r="J877" t="s">
        <v>106</v>
      </c>
    </row>
    <row r="878" spans="1:10" x14ac:dyDescent="0.25">
      <c r="A878" s="28">
        <v>1015</v>
      </c>
      <c r="B878" s="2">
        <v>18558</v>
      </c>
      <c r="C878" s="2">
        <v>2572</v>
      </c>
      <c r="D878" s="2" t="s">
        <v>4</v>
      </c>
      <c r="E878" s="10">
        <v>45449</v>
      </c>
      <c r="F878" s="1">
        <v>4</v>
      </c>
      <c r="G878" t="s">
        <v>12</v>
      </c>
      <c r="H878" t="s">
        <v>38</v>
      </c>
      <c r="I878" t="s">
        <v>113</v>
      </c>
      <c r="J878" t="s">
        <v>106</v>
      </c>
    </row>
    <row r="879" spans="1:10" x14ac:dyDescent="0.25">
      <c r="A879" s="28">
        <v>1015</v>
      </c>
      <c r="B879" s="2">
        <v>12193</v>
      </c>
      <c r="C879" s="2">
        <v>2939</v>
      </c>
      <c r="D879" s="2" t="s">
        <v>4</v>
      </c>
      <c r="E879" s="10">
        <v>45020</v>
      </c>
      <c r="F879" s="1">
        <v>5</v>
      </c>
      <c r="G879" t="s">
        <v>12</v>
      </c>
      <c r="H879" t="s">
        <v>38</v>
      </c>
      <c r="I879" t="s">
        <v>113</v>
      </c>
      <c r="J879" t="s">
        <v>106</v>
      </c>
    </row>
    <row r="880" spans="1:10" x14ac:dyDescent="0.25">
      <c r="A880" s="28">
        <v>1015</v>
      </c>
      <c r="B880" s="2">
        <v>26976</v>
      </c>
      <c r="C880" s="2">
        <v>3288</v>
      </c>
      <c r="D880" s="2" t="s">
        <v>4</v>
      </c>
      <c r="E880" s="10">
        <v>45623</v>
      </c>
      <c r="F880" s="2">
        <v>1</v>
      </c>
      <c r="G880" t="s">
        <v>12</v>
      </c>
      <c r="H880" t="s">
        <v>38</v>
      </c>
      <c r="I880" t="s">
        <v>113</v>
      </c>
      <c r="J880" t="s">
        <v>106</v>
      </c>
    </row>
    <row r="881" spans="1:10" x14ac:dyDescent="0.25">
      <c r="A881" s="28">
        <v>1015</v>
      </c>
      <c r="B881" s="2">
        <v>8617</v>
      </c>
      <c r="C881" s="2">
        <v>3309</v>
      </c>
      <c r="D881" s="2" t="s">
        <v>4</v>
      </c>
      <c r="E881" s="10">
        <v>44996</v>
      </c>
      <c r="F881" s="1">
        <v>1</v>
      </c>
      <c r="G881" t="s">
        <v>12</v>
      </c>
      <c r="H881" t="s">
        <v>38</v>
      </c>
      <c r="I881" t="s">
        <v>113</v>
      </c>
      <c r="J881" t="s">
        <v>106</v>
      </c>
    </row>
    <row r="882" spans="1:10" x14ac:dyDescent="0.25">
      <c r="A882" s="28">
        <v>1015</v>
      </c>
      <c r="B882" s="2">
        <v>23688</v>
      </c>
      <c r="C882" s="2">
        <v>3408</v>
      </c>
      <c r="D882" s="2" t="s">
        <v>4</v>
      </c>
      <c r="E882" s="10">
        <v>45571</v>
      </c>
      <c r="F882" s="2">
        <v>1</v>
      </c>
      <c r="G882" t="s">
        <v>12</v>
      </c>
      <c r="H882" t="s">
        <v>38</v>
      </c>
      <c r="I882" t="s">
        <v>113</v>
      </c>
      <c r="J882" t="s">
        <v>106</v>
      </c>
    </row>
    <row r="883" spans="1:10" x14ac:dyDescent="0.25">
      <c r="A883" s="28">
        <v>1015</v>
      </c>
      <c r="B883" s="2">
        <v>22056</v>
      </c>
      <c r="C883" s="2">
        <v>3659</v>
      </c>
      <c r="D883" s="2" t="s">
        <v>4</v>
      </c>
      <c r="E883" s="10">
        <v>45324</v>
      </c>
      <c r="F883" s="1">
        <v>2</v>
      </c>
      <c r="G883" t="s">
        <v>12</v>
      </c>
      <c r="H883" t="s">
        <v>38</v>
      </c>
      <c r="I883" t="s">
        <v>113</v>
      </c>
      <c r="J883" t="s">
        <v>106</v>
      </c>
    </row>
    <row r="884" spans="1:10" x14ac:dyDescent="0.25">
      <c r="A884" s="28">
        <v>1015</v>
      </c>
      <c r="B884" s="2">
        <v>22411</v>
      </c>
      <c r="C884" s="2">
        <v>3853</v>
      </c>
      <c r="D884" s="2" t="s">
        <v>4</v>
      </c>
      <c r="E884" s="10">
        <v>45450</v>
      </c>
      <c r="F884" s="1">
        <v>2</v>
      </c>
      <c r="G884" t="s">
        <v>12</v>
      </c>
      <c r="H884" t="s">
        <v>38</v>
      </c>
      <c r="I884" t="s">
        <v>113</v>
      </c>
      <c r="J884" t="s">
        <v>106</v>
      </c>
    </row>
    <row r="885" spans="1:10" x14ac:dyDescent="0.25">
      <c r="A885" s="28">
        <v>1015</v>
      </c>
      <c r="B885" s="2">
        <v>19270</v>
      </c>
      <c r="C885" s="2">
        <v>3890</v>
      </c>
      <c r="D885" s="2" t="s">
        <v>4</v>
      </c>
      <c r="E885" s="10">
        <v>45145</v>
      </c>
      <c r="F885" s="1">
        <v>4</v>
      </c>
      <c r="G885" t="s">
        <v>12</v>
      </c>
      <c r="H885" t="s">
        <v>38</v>
      </c>
      <c r="I885" t="s">
        <v>113</v>
      </c>
      <c r="J885" t="s">
        <v>106</v>
      </c>
    </row>
    <row r="886" spans="1:10" x14ac:dyDescent="0.25">
      <c r="A886" s="28">
        <v>1015</v>
      </c>
      <c r="B886" s="2">
        <v>12010</v>
      </c>
      <c r="C886" s="2">
        <v>4385</v>
      </c>
      <c r="D886" s="2" t="s">
        <v>4</v>
      </c>
      <c r="E886" s="10">
        <v>44942</v>
      </c>
      <c r="F886" s="1">
        <v>1</v>
      </c>
      <c r="G886" t="s">
        <v>12</v>
      </c>
      <c r="H886" t="s">
        <v>38</v>
      </c>
      <c r="I886" t="s">
        <v>113</v>
      </c>
      <c r="J886" t="s">
        <v>106</v>
      </c>
    </row>
    <row r="887" spans="1:10" x14ac:dyDescent="0.25">
      <c r="A887" s="28">
        <v>1015</v>
      </c>
      <c r="B887" s="2">
        <v>18211</v>
      </c>
      <c r="C887" s="2">
        <v>4759</v>
      </c>
      <c r="D887" s="2" t="s">
        <v>4</v>
      </c>
      <c r="E887" s="10">
        <v>45445</v>
      </c>
      <c r="F887" s="1">
        <v>3</v>
      </c>
      <c r="G887" t="s">
        <v>12</v>
      </c>
      <c r="H887" t="s">
        <v>38</v>
      </c>
      <c r="I887" t="s">
        <v>113</v>
      </c>
      <c r="J887" t="s">
        <v>106</v>
      </c>
    </row>
    <row r="888" spans="1:10" x14ac:dyDescent="0.25">
      <c r="A888" s="28">
        <v>1015</v>
      </c>
      <c r="B888" s="2">
        <v>13452</v>
      </c>
      <c r="C888" s="2">
        <v>4893</v>
      </c>
      <c r="D888" s="2" t="s">
        <v>4</v>
      </c>
      <c r="E888" s="10">
        <v>45438</v>
      </c>
      <c r="F888" s="1">
        <v>5</v>
      </c>
      <c r="G888" t="s">
        <v>12</v>
      </c>
      <c r="H888" t="s">
        <v>38</v>
      </c>
      <c r="I888" t="s">
        <v>113</v>
      </c>
      <c r="J888" t="s">
        <v>106</v>
      </c>
    </row>
    <row r="889" spans="1:10" x14ac:dyDescent="0.25">
      <c r="A889" s="28">
        <v>1016</v>
      </c>
      <c r="B889" s="2">
        <v>15488</v>
      </c>
      <c r="C889" s="2">
        <v>-4606</v>
      </c>
      <c r="D889" s="2" t="s">
        <v>5</v>
      </c>
      <c r="E889" s="10">
        <v>45307</v>
      </c>
      <c r="F889" s="1">
        <v>2</v>
      </c>
      <c r="G889" t="s">
        <v>11</v>
      </c>
      <c r="H889" t="s">
        <v>41</v>
      </c>
      <c r="I889" t="s">
        <v>112</v>
      </c>
      <c r="J889" t="s">
        <v>151</v>
      </c>
    </row>
    <row r="890" spans="1:10" x14ac:dyDescent="0.25">
      <c r="A890" s="28">
        <v>1016</v>
      </c>
      <c r="B890" s="2">
        <v>14990</v>
      </c>
      <c r="C890" s="2">
        <v>-4396</v>
      </c>
      <c r="D890" s="2" t="s">
        <v>5</v>
      </c>
      <c r="E890" s="10">
        <v>45048</v>
      </c>
      <c r="F890" s="1">
        <v>2</v>
      </c>
      <c r="G890" t="s">
        <v>11</v>
      </c>
      <c r="H890" t="s">
        <v>41</v>
      </c>
      <c r="I890" t="s">
        <v>112</v>
      </c>
      <c r="J890" t="s">
        <v>151</v>
      </c>
    </row>
    <row r="891" spans="1:10" x14ac:dyDescent="0.25">
      <c r="A891" s="28">
        <v>1016</v>
      </c>
      <c r="B891" s="2">
        <v>14280</v>
      </c>
      <c r="C891" s="2">
        <v>-3840</v>
      </c>
      <c r="D891" s="2" t="s">
        <v>5</v>
      </c>
      <c r="E891" s="10">
        <v>45085</v>
      </c>
      <c r="F891" s="1">
        <v>5</v>
      </c>
      <c r="G891" t="s">
        <v>11</v>
      </c>
      <c r="H891" t="s">
        <v>41</v>
      </c>
      <c r="I891" t="s">
        <v>112</v>
      </c>
      <c r="J891" t="s">
        <v>151</v>
      </c>
    </row>
    <row r="892" spans="1:10" x14ac:dyDescent="0.25">
      <c r="A892" s="28">
        <v>1016</v>
      </c>
      <c r="B892" s="2">
        <v>18972</v>
      </c>
      <c r="C892" s="2">
        <v>-3502</v>
      </c>
      <c r="D892" s="2" t="s">
        <v>5</v>
      </c>
      <c r="E892" s="10">
        <v>45265</v>
      </c>
      <c r="F892" s="1">
        <v>1</v>
      </c>
      <c r="G892" t="s">
        <v>11</v>
      </c>
      <c r="H892" t="s">
        <v>41</v>
      </c>
      <c r="I892" t="s">
        <v>112</v>
      </c>
      <c r="J892" t="s">
        <v>151</v>
      </c>
    </row>
    <row r="893" spans="1:10" x14ac:dyDescent="0.25">
      <c r="A893" s="28">
        <v>1016</v>
      </c>
      <c r="B893" s="2">
        <v>15977</v>
      </c>
      <c r="C893" s="2">
        <v>-3278</v>
      </c>
      <c r="D893" s="2" t="s">
        <v>5</v>
      </c>
      <c r="E893" s="10">
        <v>45116</v>
      </c>
      <c r="F893" s="1">
        <v>2</v>
      </c>
      <c r="G893" t="s">
        <v>11</v>
      </c>
      <c r="H893" t="s">
        <v>41</v>
      </c>
      <c r="I893" t="s">
        <v>112</v>
      </c>
      <c r="J893" t="s">
        <v>151</v>
      </c>
    </row>
    <row r="894" spans="1:10" x14ac:dyDescent="0.25">
      <c r="A894" s="28">
        <v>1016</v>
      </c>
      <c r="B894" s="2">
        <v>38497</v>
      </c>
      <c r="C894" s="2">
        <v>-3226</v>
      </c>
      <c r="D894" s="2" t="s">
        <v>5</v>
      </c>
      <c r="E894" s="10">
        <v>45595</v>
      </c>
      <c r="F894" s="2">
        <v>1</v>
      </c>
      <c r="G894" t="s">
        <v>11</v>
      </c>
      <c r="H894" t="s">
        <v>41</v>
      </c>
      <c r="I894" t="s">
        <v>112</v>
      </c>
      <c r="J894" t="s">
        <v>151</v>
      </c>
    </row>
    <row r="895" spans="1:10" x14ac:dyDescent="0.25">
      <c r="A895" s="28">
        <v>1016</v>
      </c>
      <c r="B895" s="2">
        <v>19090</v>
      </c>
      <c r="C895" s="2">
        <v>-3126</v>
      </c>
      <c r="D895" s="2" t="s">
        <v>5</v>
      </c>
      <c r="E895" s="10">
        <v>44994</v>
      </c>
      <c r="F895" s="1">
        <v>1</v>
      </c>
      <c r="G895" t="s">
        <v>11</v>
      </c>
      <c r="H895" t="s">
        <v>41</v>
      </c>
      <c r="I895" t="s">
        <v>112</v>
      </c>
      <c r="J895" t="s">
        <v>151</v>
      </c>
    </row>
    <row r="896" spans="1:10" x14ac:dyDescent="0.25">
      <c r="A896" s="28">
        <v>1016</v>
      </c>
      <c r="B896" s="2">
        <v>17562</v>
      </c>
      <c r="C896" s="2">
        <v>-2819</v>
      </c>
      <c r="D896" s="2" t="s">
        <v>5</v>
      </c>
      <c r="E896" s="10">
        <v>44968</v>
      </c>
      <c r="F896" s="1">
        <v>2</v>
      </c>
      <c r="G896" t="s">
        <v>11</v>
      </c>
      <c r="H896" t="s">
        <v>41</v>
      </c>
      <c r="I896" t="s">
        <v>112</v>
      </c>
      <c r="J896" t="s">
        <v>151</v>
      </c>
    </row>
    <row r="897" spans="1:10" x14ac:dyDescent="0.25">
      <c r="A897" s="28">
        <v>1016</v>
      </c>
      <c r="B897" s="2">
        <v>16334</v>
      </c>
      <c r="C897" s="2">
        <v>-2756</v>
      </c>
      <c r="D897" s="2" t="s">
        <v>5</v>
      </c>
      <c r="E897" s="10">
        <v>44996</v>
      </c>
      <c r="F897" s="1">
        <v>5</v>
      </c>
      <c r="G897" t="s">
        <v>11</v>
      </c>
      <c r="H897" t="s">
        <v>41</v>
      </c>
      <c r="I897" t="s">
        <v>112</v>
      </c>
      <c r="J897" t="s">
        <v>151</v>
      </c>
    </row>
    <row r="898" spans="1:10" x14ac:dyDescent="0.25">
      <c r="A898" s="28">
        <v>1016</v>
      </c>
      <c r="B898" s="2">
        <v>16311</v>
      </c>
      <c r="C898" s="2">
        <v>-2345</v>
      </c>
      <c r="D898" s="2" t="s">
        <v>5</v>
      </c>
      <c r="E898" s="10">
        <v>45344</v>
      </c>
      <c r="F898" s="1">
        <v>3</v>
      </c>
      <c r="G898" t="s">
        <v>11</v>
      </c>
      <c r="H898" t="s">
        <v>41</v>
      </c>
      <c r="I898" t="s">
        <v>112</v>
      </c>
      <c r="J898" t="s">
        <v>151</v>
      </c>
    </row>
    <row r="899" spans="1:10" x14ac:dyDescent="0.25">
      <c r="A899" s="28">
        <v>1016</v>
      </c>
      <c r="B899" s="2">
        <v>39093</v>
      </c>
      <c r="C899" s="2">
        <v>-1999</v>
      </c>
      <c r="D899" s="2" t="s">
        <v>5</v>
      </c>
      <c r="E899" s="10">
        <v>45644</v>
      </c>
      <c r="F899" s="2">
        <v>4</v>
      </c>
      <c r="G899" t="s">
        <v>11</v>
      </c>
      <c r="H899" t="s">
        <v>41</v>
      </c>
      <c r="I899" t="s">
        <v>112</v>
      </c>
      <c r="J899" t="s">
        <v>151</v>
      </c>
    </row>
    <row r="900" spans="1:10" x14ac:dyDescent="0.25">
      <c r="A900" s="28">
        <v>1016</v>
      </c>
      <c r="B900" s="2">
        <v>14932</v>
      </c>
      <c r="C900" s="2">
        <v>-1379</v>
      </c>
      <c r="D900" s="2" t="s">
        <v>5</v>
      </c>
      <c r="E900" s="10">
        <v>45356</v>
      </c>
      <c r="F900" s="1">
        <v>1</v>
      </c>
      <c r="G900" t="s">
        <v>11</v>
      </c>
      <c r="H900" t="s">
        <v>41</v>
      </c>
      <c r="I900" t="s">
        <v>112</v>
      </c>
      <c r="J900" t="s">
        <v>151</v>
      </c>
    </row>
    <row r="901" spans="1:10" x14ac:dyDescent="0.25">
      <c r="A901" s="28">
        <v>1016</v>
      </c>
      <c r="B901" s="2">
        <v>23630</v>
      </c>
      <c r="C901" s="2">
        <v>-720</v>
      </c>
      <c r="D901" s="2" t="s">
        <v>5</v>
      </c>
      <c r="E901" s="10">
        <v>45426</v>
      </c>
      <c r="F901" s="1">
        <v>5</v>
      </c>
      <c r="G901" t="s">
        <v>11</v>
      </c>
      <c r="H901" t="s">
        <v>41</v>
      </c>
      <c r="I901" t="s">
        <v>112</v>
      </c>
      <c r="J901" t="s">
        <v>151</v>
      </c>
    </row>
    <row r="902" spans="1:10" x14ac:dyDescent="0.25">
      <c r="A902" s="28">
        <v>1016</v>
      </c>
      <c r="B902" s="2">
        <v>16980</v>
      </c>
      <c r="C902" s="2">
        <v>-582</v>
      </c>
      <c r="D902" s="2" t="s">
        <v>5</v>
      </c>
      <c r="E902" s="10">
        <v>44974</v>
      </c>
      <c r="F902" s="1">
        <v>5</v>
      </c>
      <c r="G902" t="s">
        <v>11</v>
      </c>
      <c r="H902" t="s">
        <v>41</v>
      </c>
      <c r="I902" t="s">
        <v>112</v>
      </c>
      <c r="J902" t="s">
        <v>151</v>
      </c>
    </row>
    <row r="903" spans="1:10" x14ac:dyDescent="0.25">
      <c r="A903" s="28">
        <v>1016</v>
      </c>
      <c r="B903" s="2">
        <v>15450</v>
      </c>
      <c r="C903" s="2">
        <v>-509</v>
      </c>
      <c r="D903" s="2" t="s">
        <v>5</v>
      </c>
      <c r="E903" s="10">
        <v>45210</v>
      </c>
      <c r="F903" s="1">
        <v>4</v>
      </c>
      <c r="G903" t="s">
        <v>11</v>
      </c>
      <c r="H903" t="s">
        <v>41</v>
      </c>
      <c r="I903" t="s">
        <v>112</v>
      </c>
      <c r="J903" t="s">
        <v>151</v>
      </c>
    </row>
    <row r="904" spans="1:10" x14ac:dyDescent="0.25">
      <c r="A904" s="28">
        <v>1016</v>
      </c>
      <c r="B904" s="2">
        <v>24350</v>
      </c>
      <c r="C904" s="2">
        <v>-427</v>
      </c>
      <c r="D904" s="2" t="s">
        <v>5</v>
      </c>
      <c r="E904" s="10">
        <v>45404</v>
      </c>
      <c r="F904" s="1">
        <v>5</v>
      </c>
      <c r="G904" t="s">
        <v>11</v>
      </c>
      <c r="H904" t="s">
        <v>41</v>
      </c>
      <c r="I904" t="s">
        <v>112</v>
      </c>
      <c r="J904" t="s">
        <v>151</v>
      </c>
    </row>
    <row r="905" spans="1:10" x14ac:dyDescent="0.25">
      <c r="A905" s="28">
        <v>1016</v>
      </c>
      <c r="B905" s="2">
        <v>16166</v>
      </c>
      <c r="C905" s="2">
        <v>-188</v>
      </c>
      <c r="D905" s="2" t="s">
        <v>5</v>
      </c>
      <c r="E905" s="10">
        <v>45226</v>
      </c>
      <c r="F905" s="1">
        <v>2</v>
      </c>
      <c r="G905" t="s">
        <v>11</v>
      </c>
      <c r="H905" t="s">
        <v>41</v>
      </c>
      <c r="I905" t="s">
        <v>112</v>
      </c>
      <c r="J905" t="s">
        <v>151</v>
      </c>
    </row>
    <row r="906" spans="1:10" x14ac:dyDescent="0.25">
      <c r="A906" s="28">
        <v>1016</v>
      </c>
      <c r="B906" s="2">
        <v>15959</v>
      </c>
      <c r="C906" s="2">
        <v>-153</v>
      </c>
      <c r="D906" s="2" t="s">
        <v>5</v>
      </c>
      <c r="E906" s="10">
        <v>45163</v>
      </c>
      <c r="F906" s="1">
        <v>2</v>
      </c>
      <c r="G906" t="s">
        <v>11</v>
      </c>
      <c r="H906" t="s">
        <v>41</v>
      </c>
      <c r="I906" t="s">
        <v>112</v>
      </c>
      <c r="J906" t="s">
        <v>151</v>
      </c>
    </row>
    <row r="907" spans="1:10" x14ac:dyDescent="0.25">
      <c r="A907" s="28">
        <v>1016</v>
      </c>
      <c r="B907" s="2">
        <v>32260</v>
      </c>
      <c r="C907" s="2">
        <v>-113</v>
      </c>
      <c r="D907" s="2" t="s">
        <v>5</v>
      </c>
      <c r="E907" s="10">
        <v>45507</v>
      </c>
      <c r="F907" s="1">
        <v>2</v>
      </c>
      <c r="G907" t="s">
        <v>11</v>
      </c>
      <c r="H907" t="s">
        <v>41</v>
      </c>
      <c r="I907" t="s">
        <v>112</v>
      </c>
      <c r="J907" t="s">
        <v>151</v>
      </c>
    </row>
    <row r="908" spans="1:10" x14ac:dyDescent="0.25">
      <c r="A908" s="28">
        <v>1016</v>
      </c>
      <c r="B908" s="2">
        <v>15971</v>
      </c>
      <c r="C908" s="2">
        <v>-6</v>
      </c>
      <c r="D908" s="2" t="s">
        <v>5</v>
      </c>
      <c r="E908" s="10">
        <v>45134</v>
      </c>
      <c r="F908" s="1">
        <v>4</v>
      </c>
      <c r="G908" t="s">
        <v>11</v>
      </c>
      <c r="H908" t="s">
        <v>41</v>
      </c>
      <c r="I908" t="s">
        <v>112</v>
      </c>
      <c r="J908" t="s">
        <v>151</v>
      </c>
    </row>
    <row r="909" spans="1:10" x14ac:dyDescent="0.25">
      <c r="A909" s="28">
        <v>1016</v>
      </c>
      <c r="B909" s="2">
        <v>15042</v>
      </c>
      <c r="C909" s="2">
        <v>110</v>
      </c>
      <c r="D909" s="2" t="s">
        <v>4</v>
      </c>
      <c r="E909" s="10">
        <v>45365</v>
      </c>
      <c r="F909" s="1">
        <v>5</v>
      </c>
      <c r="G909" t="s">
        <v>11</v>
      </c>
      <c r="H909" t="s">
        <v>41</v>
      </c>
      <c r="I909" t="s">
        <v>112</v>
      </c>
      <c r="J909" t="s">
        <v>151</v>
      </c>
    </row>
    <row r="910" spans="1:10" x14ac:dyDescent="0.25">
      <c r="A910" s="28">
        <v>1016</v>
      </c>
      <c r="B910" s="2">
        <v>16112</v>
      </c>
      <c r="C910" s="1">
        <v>141</v>
      </c>
      <c r="D910" s="2" t="s">
        <v>6</v>
      </c>
      <c r="E910" s="10">
        <v>45144</v>
      </c>
      <c r="F910" s="1">
        <v>2</v>
      </c>
      <c r="G910" t="s">
        <v>11</v>
      </c>
      <c r="H910" t="s">
        <v>41</v>
      </c>
      <c r="I910" t="s">
        <v>112</v>
      </c>
      <c r="J910" t="s">
        <v>151</v>
      </c>
    </row>
    <row r="911" spans="1:10" x14ac:dyDescent="0.25">
      <c r="A911" s="28">
        <v>1016</v>
      </c>
      <c r="B911" s="2">
        <v>20094</v>
      </c>
      <c r="C911" s="1">
        <v>148</v>
      </c>
      <c r="D911" s="2" t="s">
        <v>6</v>
      </c>
      <c r="E911" s="10">
        <v>45275</v>
      </c>
      <c r="F911" s="1">
        <v>4</v>
      </c>
      <c r="G911" t="s">
        <v>11</v>
      </c>
      <c r="H911" t="s">
        <v>41</v>
      </c>
      <c r="I911" t="s">
        <v>112</v>
      </c>
      <c r="J911" t="s">
        <v>151</v>
      </c>
    </row>
    <row r="912" spans="1:10" x14ac:dyDescent="0.25">
      <c r="A912" s="28">
        <v>1016</v>
      </c>
      <c r="B912" s="2">
        <v>15364</v>
      </c>
      <c r="C912" s="1">
        <v>374</v>
      </c>
      <c r="D912" s="2" t="s">
        <v>6</v>
      </c>
      <c r="E912" s="10">
        <v>45054</v>
      </c>
      <c r="F912" s="1">
        <v>1</v>
      </c>
      <c r="G912" t="s">
        <v>11</v>
      </c>
      <c r="H912" t="s">
        <v>41</v>
      </c>
      <c r="I912" t="s">
        <v>112</v>
      </c>
      <c r="J912" t="s">
        <v>151</v>
      </c>
    </row>
    <row r="913" spans="1:10" x14ac:dyDescent="0.25">
      <c r="A913" s="28">
        <v>1016</v>
      </c>
      <c r="B913" s="2">
        <v>34071</v>
      </c>
      <c r="C913" s="1">
        <v>398</v>
      </c>
      <c r="D913" s="2" t="s">
        <v>6</v>
      </c>
      <c r="E913" s="10">
        <v>45524</v>
      </c>
      <c r="F913" s="1">
        <v>1</v>
      </c>
      <c r="G913" t="s">
        <v>11</v>
      </c>
      <c r="H913" t="s">
        <v>41</v>
      </c>
      <c r="I913" t="s">
        <v>112</v>
      </c>
      <c r="J913" t="s">
        <v>151</v>
      </c>
    </row>
    <row r="914" spans="1:10" x14ac:dyDescent="0.25">
      <c r="A914" s="28">
        <v>1016</v>
      </c>
      <c r="B914" s="2">
        <v>39212</v>
      </c>
      <c r="C914" s="1">
        <v>715</v>
      </c>
      <c r="D914" s="2" t="s">
        <v>6</v>
      </c>
      <c r="E914" s="10">
        <v>45603</v>
      </c>
      <c r="F914" s="2">
        <v>1</v>
      </c>
      <c r="G914" t="s">
        <v>11</v>
      </c>
      <c r="H914" t="s">
        <v>41</v>
      </c>
      <c r="I914" t="s">
        <v>112</v>
      </c>
      <c r="J914" t="s">
        <v>151</v>
      </c>
    </row>
    <row r="915" spans="1:10" x14ac:dyDescent="0.25">
      <c r="A915" s="28">
        <v>1016</v>
      </c>
      <c r="B915" s="2">
        <v>40094</v>
      </c>
      <c r="C915" s="1">
        <v>882</v>
      </c>
      <c r="D915" s="2" t="s">
        <v>6</v>
      </c>
      <c r="E915" s="10">
        <v>45611</v>
      </c>
      <c r="F915" s="2">
        <v>3</v>
      </c>
      <c r="G915" t="s">
        <v>11</v>
      </c>
      <c r="H915" t="s">
        <v>41</v>
      </c>
      <c r="I915" t="s">
        <v>112</v>
      </c>
      <c r="J915" t="s">
        <v>151</v>
      </c>
    </row>
    <row r="916" spans="1:10" x14ac:dyDescent="0.25">
      <c r="A916" s="28">
        <v>1016</v>
      </c>
      <c r="B916" s="2">
        <v>16373</v>
      </c>
      <c r="C916" s="1">
        <v>885</v>
      </c>
      <c r="D916" s="2" t="s">
        <v>6</v>
      </c>
      <c r="E916" s="10">
        <v>45310</v>
      </c>
      <c r="F916" s="1">
        <v>2</v>
      </c>
      <c r="G916" t="s">
        <v>11</v>
      </c>
      <c r="H916" t="s">
        <v>41</v>
      </c>
      <c r="I916" t="s">
        <v>112</v>
      </c>
      <c r="J916" t="s">
        <v>151</v>
      </c>
    </row>
    <row r="917" spans="1:10" x14ac:dyDescent="0.25">
      <c r="A917" s="28">
        <v>1016</v>
      </c>
      <c r="B917" s="2">
        <v>16354</v>
      </c>
      <c r="C917" s="2">
        <v>904</v>
      </c>
      <c r="D917" s="2" t="s">
        <v>4</v>
      </c>
      <c r="E917" s="10">
        <v>45218</v>
      </c>
      <c r="F917" s="1">
        <v>3</v>
      </c>
      <c r="G917" t="s">
        <v>11</v>
      </c>
      <c r="H917" t="s">
        <v>41</v>
      </c>
      <c r="I917" t="s">
        <v>112</v>
      </c>
      <c r="J917" t="s">
        <v>151</v>
      </c>
    </row>
    <row r="918" spans="1:10" x14ac:dyDescent="0.25">
      <c r="A918" s="28">
        <v>1016</v>
      </c>
      <c r="B918" s="2">
        <v>39660</v>
      </c>
      <c r="C918" s="1">
        <v>905</v>
      </c>
      <c r="D918" s="2" t="s">
        <v>6</v>
      </c>
      <c r="E918" s="10">
        <v>45574</v>
      </c>
      <c r="F918" s="2">
        <v>4</v>
      </c>
      <c r="G918" t="s">
        <v>11</v>
      </c>
      <c r="H918" t="s">
        <v>41</v>
      </c>
      <c r="I918" t="s">
        <v>112</v>
      </c>
      <c r="J918" t="s">
        <v>151</v>
      </c>
    </row>
    <row r="919" spans="1:10" x14ac:dyDescent="0.25">
      <c r="A919" s="28">
        <v>1016</v>
      </c>
      <c r="B919" s="2">
        <v>18656</v>
      </c>
      <c r="C919" s="1">
        <v>930</v>
      </c>
      <c r="D919" s="2" t="s">
        <v>6</v>
      </c>
      <c r="E919" s="10">
        <v>45324</v>
      </c>
      <c r="F919" s="1">
        <v>1</v>
      </c>
      <c r="G919" t="s">
        <v>11</v>
      </c>
      <c r="H919" t="s">
        <v>41</v>
      </c>
      <c r="I919" t="s">
        <v>112</v>
      </c>
      <c r="J919" t="s">
        <v>151</v>
      </c>
    </row>
    <row r="920" spans="1:10" x14ac:dyDescent="0.25">
      <c r="A920" s="28">
        <v>1016</v>
      </c>
      <c r="B920" s="2">
        <v>15966</v>
      </c>
      <c r="C920" s="1">
        <v>933</v>
      </c>
      <c r="D920" s="2" t="s">
        <v>6</v>
      </c>
      <c r="E920" s="10">
        <v>44936</v>
      </c>
      <c r="F920" s="1">
        <v>1</v>
      </c>
      <c r="G920" t="s">
        <v>11</v>
      </c>
      <c r="H920" t="s">
        <v>41</v>
      </c>
      <c r="I920" t="s">
        <v>112</v>
      </c>
      <c r="J920" t="s">
        <v>151</v>
      </c>
    </row>
    <row r="921" spans="1:10" x14ac:dyDescent="0.25">
      <c r="A921" s="28">
        <v>1016</v>
      </c>
      <c r="B921" s="2">
        <v>18120</v>
      </c>
      <c r="C921" s="1">
        <v>968</v>
      </c>
      <c r="D921" s="2" t="s">
        <v>6</v>
      </c>
      <c r="E921" s="10">
        <v>45078</v>
      </c>
      <c r="F921" s="1">
        <v>3</v>
      </c>
      <c r="G921" t="s">
        <v>11</v>
      </c>
      <c r="H921" t="s">
        <v>41</v>
      </c>
      <c r="I921" t="s">
        <v>112</v>
      </c>
      <c r="J921" t="s">
        <v>151</v>
      </c>
    </row>
    <row r="922" spans="1:10" x14ac:dyDescent="0.25">
      <c r="A922" s="28">
        <v>1016</v>
      </c>
      <c r="B922" s="2">
        <v>19946</v>
      </c>
      <c r="C922" s="1">
        <v>974</v>
      </c>
      <c r="D922" s="2" t="s">
        <v>6</v>
      </c>
      <c r="E922" s="10">
        <v>45266</v>
      </c>
      <c r="F922" s="1">
        <v>1</v>
      </c>
      <c r="G922" t="s">
        <v>11</v>
      </c>
      <c r="H922" t="s">
        <v>41</v>
      </c>
      <c r="I922" t="s">
        <v>112</v>
      </c>
      <c r="J922" t="s">
        <v>151</v>
      </c>
    </row>
    <row r="923" spans="1:10" x14ac:dyDescent="0.25">
      <c r="A923" s="28">
        <v>1016</v>
      </c>
      <c r="B923" s="2">
        <v>41092</v>
      </c>
      <c r="C923" s="1">
        <v>998</v>
      </c>
      <c r="D923" s="2" t="s">
        <v>6</v>
      </c>
      <c r="E923" s="10">
        <v>45637</v>
      </c>
      <c r="F923" s="2">
        <v>2</v>
      </c>
      <c r="G923" t="s">
        <v>11</v>
      </c>
      <c r="H923" t="s">
        <v>41</v>
      </c>
      <c r="I923" t="s">
        <v>112</v>
      </c>
      <c r="J923" t="s">
        <v>151</v>
      </c>
    </row>
    <row r="924" spans="1:10" x14ac:dyDescent="0.25">
      <c r="A924" s="28">
        <v>1016</v>
      </c>
      <c r="B924" s="2">
        <v>17454</v>
      </c>
      <c r="C924" s="1">
        <v>1063</v>
      </c>
      <c r="D924" s="2" t="s">
        <v>6</v>
      </c>
      <c r="E924" s="10">
        <v>45103</v>
      </c>
      <c r="F924" s="1">
        <v>1</v>
      </c>
      <c r="G924" t="s">
        <v>11</v>
      </c>
      <c r="H924" t="s">
        <v>41</v>
      </c>
      <c r="I924" t="s">
        <v>112</v>
      </c>
      <c r="J924" t="s">
        <v>151</v>
      </c>
    </row>
    <row r="925" spans="1:10" x14ac:dyDescent="0.25">
      <c r="A925" s="28">
        <v>1016</v>
      </c>
      <c r="B925" s="2">
        <v>18322</v>
      </c>
      <c r="C925" s="1">
        <v>1342</v>
      </c>
      <c r="D925" s="2" t="s">
        <v>6</v>
      </c>
      <c r="E925" s="10">
        <v>44979</v>
      </c>
      <c r="F925" s="1">
        <v>3</v>
      </c>
      <c r="G925" t="s">
        <v>11</v>
      </c>
      <c r="H925" t="s">
        <v>41</v>
      </c>
      <c r="I925" t="s">
        <v>112</v>
      </c>
      <c r="J925" t="s">
        <v>151</v>
      </c>
    </row>
    <row r="926" spans="1:10" x14ac:dyDescent="0.25">
      <c r="A926" s="28">
        <v>1016</v>
      </c>
      <c r="B926" s="2">
        <v>17726</v>
      </c>
      <c r="C926" s="1">
        <v>1353</v>
      </c>
      <c r="D926" s="2" t="s">
        <v>6</v>
      </c>
      <c r="E926" s="10">
        <v>45314</v>
      </c>
      <c r="F926" s="1">
        <v>1</v>
      </c>
      <c r="G926" t="s">
        <v>11</v>
      </c>
      <c r="H926" t="s">
        <v>41</v>
      </c>
      <c r="I926" t="s">
        <v>112</v>
      </c>
      <c r="J926" t="s">
        <v>151</v>
      </c>
    </row>
    <row r="927" spans="1:10" x14ac:dyDescent="0.25">
      <c r="A927" s="28">
        <v>1016</v>
      </c>
      <c r="B927" s="2">
        <v>33673</v>
      </c>
      <c r="C927" s="1">
        <v>1413</v>
      </c>
      <c r="D927" s="2" t="s">
        <v>6</v>
      </c>
      <c r="E927" s="10">
        <v>45515</v>
      </c>
      <c r="F927" s="1">
        <v>2</v>
      </c>
      <c r="G927" t="s">
        <v>11</v>
      </c>
      <c r="H927" t="s">
        <v>41</v>
      </c>
      <c r="I927" t="s">
        <v>112</v>
      </c>
      <c r="J927" t="s">
        <v>151</v>
      </c>
    </row>
    <row r="928" spans="1:10" x14ac:dyDescent="0.25">
      <c r="A928" s="28">
        <v>1016</v>
      </c>
      <c r="B928" s="2">
        <v>17152</v>
      </c>
      <c r="C928" s="2">
        <v>1788</v>
      </c>
      <c r="D928" s="2" t="s">
        <v>4</v>
      </c>
      <c r="E928" s="10">
        <v>45071</v>
      </c>
      <c r="F928" s="1">
        <v>2</v>
      </c>
      <c r="G928" t="s">
        <v>11</v>
      </c>
      <c r="H928" t="s">
        <v>41</v>
      </c>
      <c r="I928" t="s">
        <v>112</v>
      </c>
      <c r="J928" t="s">
        <v>151</v>
      </c>
    </row>
    <row r="929" spans="1:10" x14ac:dyDescent="0.25">
      <c r="A929" s="28">
        <v>1016</v>
      </c>
      <c r="B929" s="2">
        <v>19255</v>
      </c>
      <c r="C929" s="2">
        <v>1801</v>
      </c>
      <c r="D929" s="2" t="s">
        <v>4</v>
      </c>
      <c r="E929" s="10">
        <v>45110</v>
      </c>
      <c r="F929" s="1">
        <v>5</v>
      </c>
      <c r="G929" t="s">
        <v>11</v>
      </c>
      <c r="H929" t="s">
        <v>41</v>
      </c>
      <c r="I929" t="s">
        <v>112</v>
      </c>
      <c r="J929" t="s">
        <v>151</v>
      </c>
    </row>
    <row r="930" spans="1:10" x14ac:dyDescent="0.25">
      <c r="A930" s="28">
        <v>1016</v>
      </c>
      <c r="B930" s="2">
        <v>41723</v>
      </c>
      <c r="C930" s="2">
        <v>2063</v>
      </c>
      <c r="D930" s="2" t="s">
        <v>4</v>
      </c>
      <c r="E930" s="10">
        <v>45579</v>
      </c>
      <c r="F930" s="2">
        <v>3</v>
      </c>
      <c r="G930" t="s">
        <v>11</v>
      </c>
      <c r="H930" t="s">
        <v>41</v>
      </c>
      <c r="I930" t="s">
        <v>112</v>
      </c>
      <c r="J930" t="s">
        <v>151</v>
      </c>
    </row>
    <row r="931" spans="1:10" x14ac:dyDescent="0.25">
      <c r="A931" s="28">
        <v>1016</v>
      </c>
      <c r="B931" s="2">
        <v>16391</v>
      </c>
      <c r="C931" s="2">
        <v>2111</v>
      </c>
      <c r="D931" s="2" t="s">
        <v>4</v>
      </c>
      <c r="E931" s="10">
        <v>45102</v>
      </c>
      <c r="F931" s="1">
        <v>2</v>
      </c>
      <c r="G931" t="s">
        <v>11</v>
      </c>
      <c r="H931" t="s">
        <v>41</v>
      </c>
      <c r="I931" t="s">
        <v>112</v>
      </c>
      <c r="J931" t="s">
        <v>151</v>
      </c>
    </row>
    <row r="932" spans="1:10" x14ac:dyDescent="0.25">
      <c r="A932" s="28">
        <v>1016</v>
      </c>
      <c r="B932" s="2">
        <v>18698</v>
      </c>
      <c r="C932" s="2">
        <v>2532</v>
      </c>
      <c r="D932" s="2" t="s">
        <v>4</v>
      </c>
      <c r="E932" s="10">
        <v>45234</v>
      </c>
      <c r="F932" s="1">
        <v>3</v>
      </c>
      <c r="G932" t="s">
        <v>11</v>
      </c>
      <c r="H932" t="s">
        <v>41</v>
      </c>
      <c r="I932" t="s">
        <v>112</v>
      </c>
      <c r="J932" t="s">
        <v>151</v>
      </c>
    </row>
    <row r="933" spans="1:10" x14ac:dyDescent="0.25">
      <c r="A933" s="28">
        <v>1016</v>
      </c>
      <c r="B933" s="2">
        <v>21516</v>
      </c>
      <c r="C933" s="2">
        <v>2578</v>
      </c>
      <c r="D933" s="2" t="s">
        <v>4</v>
      </c>
      <c r="E933" s="10">
        <v>45376</v>
      </c>
      <c r="F933" s="1">
        <v>3</v>
      </c>
      <c r="G933" t="s">
        <v>11</v>
      </c>
      <c r="H933" t="s">
        <v>41</v>
      </c>
      <c r="I933" t="s">
        <v>112</v>
      </c>
      <c r="J933" t="s">
        <v>151</v>
      </c>
    </row>
    <row r="934" spans="1:10" x14ac:dyDescent="0.25">
      <c r="A934" s="28">
        <v>1016</v>
      </c>
      <c r="B934" s="2">
        <v>41700</v>
      </c>
      <c r="C934" s="2">
        <v>2607</v>
      </c>
      <c r="D934" s="2" t="s">
        <v>4</v>
      </c>
      <c r="E934" s="10">
        <v>45654</v>
      </c>
      <c r="F934" s="2">
        <v>1</v>
      </c>
      <c r="G934" t="s">
        <v>11</v>
      </c>
      <c r="H934" t="s">
        <v>41</v>
      </c>
      <c r="I934" t="s">
        <v>112</v>
      </c>
      <c r="J934" t="s">
        <v>151</v>
      </c>
    </row>
    <row r="935" spans="1:10" x14ac:dyDescent="0.25">
      <c r="A935" s="28">
        <v>1016</v>
      </c>
      <c r="B935" s="2">
        <v>19386</v>
      </c>
      <c r="C935" s="2">
        <v>3052</v>
      </c>
      <c r="D935" s="2" t="s">
        <v>4</v>
      </c>
      <c r="E935" s="10">
        <v>45010</v>
      </c>
      <c r="F935" s="1">
        <v>5</v>
      </c>
      <c r="G935" t="s">
        <v>11</v>
      </c>
      <c r="H935" t="s">
        <v>41</v>
      </c>
      <c r="I935" t="s">
        <v>112</v>
      </c>
      <c r="J935" t="s">
        <v>151</v>
      </c>
    </row>
    <row r="936" spans="1:10" x14ac:dyDescent="0.25">
      <c r="A936" s="28">
        <v>1016</v>
      </c>
      <c r="B936" s="2">
        <v>24777</v>
      </c>
      <c r="C936" s="2">
        <v>3261</v>
      </c>
      <c r="D936" s="2" t="s">
        <v>4</v>
      </c>
      <c r="E936" s="10">
        <v>45380</v>
      </c>
      <c r="F936" s="1">
        <v>1</v>
      </c>
      <c r="G936" t="s">
        <v>11</v>
      </c>
      <c r="H936" t="s">
        <v>41</v>
      </c>
      <c r="I936" t="s">
        <v>112</v>
      </c>
      <c r="J936" t="s">
        <v>151</v>
      </c>
    </row>
    <row r="937" spans="1:10" x14ac:dyDescent="0.25">
      <c r="A937" s="28">
        <v>1016</v>
      </c>
      <c r="B937" s="2">
        <v>22474</v>
      </c>
      <c r="C937" s="2">
        <v>3776</v>
      </c>
      <c r="D937" s="2" t="s">
        <v>4</v>
      </c>
      <c r="E937" s="10">
        <v>45262</v>
      </c>
      <c r="F937" s="2">
        <v>5</v>
      </c>
      <c r="G937" t="s">
        <v>11</v>
      </c>
      <c r="H937" t="s">
        <v>41</v>
      </c>
      <c r="I937" t="s">
        <v>112</v>
      </c>
      <c r="J937" t="s">
        <v>151</v>
      </c>
    </row>
    <row r="938" spans="1:10" x14ac:dyDescent="0.25">
      <c r="A938" s="28">
        <v>1016</v>
      </c>
      <c r="B938" s="2">
        <v>32373</v>
      </c>
      <c r="C938" s="2">
        <v>3874</v>
      </c>
      <c r="D938" s="2" t="s">
        <v>4</v>
      </c>
      <c r="E938" s="10">
        <v>45492</v>
      </c>
      <c r="F938" s="1">
        <v>4</v>
      </c>
      <c r="G938" t="s">
        <v>11</v>
      </c>
      <c r="H938" t="s">
        <v>41</v>
      </c>
      <c r="I938" t="s">
        <v>112</v>
      </c>
      <c r="J938" t="s">
        <v>151</v>
      </c>
    </row>
    <row r="939" spans="1:10" x14ac:dyDescent="0.25">
      <c r="A939" s="28">
        <v>1016</v>
      </c>
      <c r="B939" s="2">
        <v>22216</v>
      </c>
      <c r="C939" s="2">
        <v>3894</v>
      </c>
      <c r="D939" s="2" t="s">
        <v>4</v>
      </c>
      <c r="E939" s="10">
        <v>44982</v>
      </c>
      <c r="F939" s="1">
        <v>3</v>
      </c>
      <c r="G939" t="s">
        <v>11</v>
      </c>
      <c r="H939" t="s">
        <v>41</v>
      </c>
      <c r="I939" t="s">
        <v>112</v>
      </c>
      <c r="J939" t="s">
        <v>151</v>
      </c>
    </row>
    <row r="940" spans="1:10" x14ac:dyDescent="0.25">
      <c r="A940" s="28">
        <v>1016</v>
      </c>
      <c r="B940" s="2">
        <v>18938</v>
      </c>
      <c r="C940" s="2">
        <v>3896</v>
      </c>
      <c r="D940" s="2" t="s">
        <v>4</v>
      </c>
      <c r="E940" s="10">
        <v>45368</v>
      </c>
      <c r="F940" s="1">
        <v>2</v>
      </c>
      <c r="G940" t="s">
        <v>11</v>
      </c>
      <c r="H940" t="s">
        <v>41</v>
      </c>
      <c r="I940" t="s">
        <v>112</v>
      </c>
      <c r="J940" t="s">
        <v>151</v>
      </c>
    </row>
    <row r="941" spans="1:10" x14ac:dyDescent="0.25">
      <c r="A941" s="28">
        <v>1016</v>
      </c>
      <c r="B941" s="2">
        <v>20381</v>
      </c>
      <c r="C941" s="2">
        <v>4415</v>
      </c>
      <c r="D941" s="2" t="s">
        <v>4</v>
      </c>
      <c r="E941" s="10">
        <v>44938</v>
      </c>
      <c r="F941" s="1">
        <v>5</v>
      </c>
      <c r="G941" t="s">
        <v>11</v>
      </c>
      <c r="H941" t="s">
        <v>41</v>
      </c>
      <c r="I941" t="s">
        <v>112</v>
      </c>
      <c r="J941" t="s">
        <v>151</v>
      </c>
    </row>
    <row r="942" spans="1:10" x14ac:dyDescent="0.25">
      <c r="A942" s="28">
        <v>1016</v>
      </c>
      <c r="B942" s="2">
        <v>38755</v>
      </c>
      <c r="C942" s="2">
        <v>4684</v>
      </c>
      <c r="D942" s="2" t="s">
        <v>4</v>
      </c>
      <c r="E942" s="10">
        <v>45568</v>
      </c>
      <c r="F942" s="2">
        <v>5</v>
      </c>
      <c r="G942" t="s">
        <v>11</v>
      </c>
      <c r="H942" t="s">
        <v>41</v>
      </c>
      <c r="I942" t="s">
        <v>112</v>
      </c>
      <c r="J942" t="s">
        <v>151</v>
      </c>
    </row>
    <row r="943" spans="1:10" x14ac:dyDescent="0.25">
      <c r="A943" s="28">
        <v>1016</v>
      </c>
      <c r="B943" s="2">
        <v>28499</v>
      </c>
      <c r="C943" s="2">
        <v>4869</v>
      </c>
      <c r="D943" s="2" t="s">
        <v>4</v>
      </c>
      <c r="E943" s="10">
        <v>45463</v>
      </c>
      <c r="F943" s="1">
        <v>1</v>
      </c>
      <c r="G943" t="s">
        <v>11</v>
      </c>
      <c r="H943" t="s">
        <v>41</v>
      </c>
      <c r="I943" t="s">
        <v>112</v>
      </c>
      <c r="J943" t="s">
        <v>151</v>
      </c>
    </row>
    <row r="944" spans="1:10" x14ac:dyDescent="0.25">
      <c r="A944" s="28">
        <v>1017</v>
      </c>
      <c r="B944" s="2">
        <v>18858</v>
      </c>
      <c r="C944" s="2">
        <v>-1425</v>
      </c>
      <c r="D944" s="2" t="s">
        <v>5</v>
      </c>
      <c r="E944" s="10">
        <v>44969</v>
      </c>
      <c r="F944" s="1">
        <v>3</v>
      </c>
      <c r="G944" t="s">
        <v>11</v>
      </c>
      <c r="H944" t="s">
        <v>38</v>
      </c>
      <c r="I944" t="s">
        <v>109</v>
      </c>
      <c r="J944" t="s">
        <v>146</v>
      </c>
    </row>
    <row r="945" spans="1:16" x14ac:dyDescent="0.25">
      <c r="A945" s="28">
        <v>1017</v>
      </c>
      <c r="B945" s="2">
        <v>16964</v>
      </c>
      <c r="C945" s="2">
        <v>-1894</v>
      </c>
      <c r="D945" s="2" t="s">
        <v>5</v>
      </c>
      <c r="E945" s="10">
        <v>44970</v>
      </c>
      <c r="F945" s="1">
        <v>1</v>
      </c>
      <c r="G945" t="s">
        <v>11</v>
      </c>
      <c r="H945" t="s">
        <v>38</v>
      </c>
      <c r="I945" t="s">
        <v>109</v>
      </c>
      <c r="J945" t="s">
        <v>146</v>
      </c>
    </row>
    <row r="946" spans="1:16" x14ac:dyDescent="0.25">
      <c r="A946" s="28">
        <v>1017</v>
      </c>
      <c r="B946" s="2">
        <v>13559</v>
      </c>
      <c r="C946" s="2">
        <v>-3405</v>
      </c>
      <c r="D946" s="2" t="s">
        <v>5</v>
      </c>
      <c r="E946" s="10">
        <v>44982</v>
      </c>
      <c r="F946" s="1">
        <v>3</v>
      </c>
      <c r="G946" t="s">
        <v>11</v>
      </c>
      <c r="H946" t="s">
        <v>38</v>
      </c>
      <c r="I946" t="s">
        <v>109</v>
      </c>
      <c r="J946" t="s">
        <v>146</v>
      </c>
    </row>
    <row r="947" spans="1:16" x14ac:dyDescent="0.25">
      <c r="A947" s="28">
        <v>1017</v>
      </c>
      <c r="B947" s="2">
        <v>9666</v>
      </c>
      <c r="C947" s="2">
        <v>-3893</v>
      </c>
      <c r="D947" s="2" t="s">
        <v>5</v>
      </c>
      <c r="E947" s="10">
        <v>45005</v>
      </c>
      <c r="F947" s="1">
        <v>5</v>
      </c>
      <c r="G947" t="s">
        <v>11</v>
      </c>
      <c r="H947" t="s">
        <v>38</v>
      </c>
      <c r="I947" t="s">
        <v>109</v>
      </c>
      <c r="J947" t="s">
        <v>146</v>
      </c>
    </row>
    <row r="948" spans="1:16" x14ac:dyDescent="0.25">
      <c r="A948" s="28">
        <v>1017</v>
      </c>
      <c r="B948" s="2">
        <v>8854</v>
      </c>
      <c r="C948" s="2">
        <v>-1798</v>
      </c>
      <c r="D948" s="2" t="s">
        <v>5</v>
      </c>
      <c r="E948" s="10">
        <v>45034</v>
      </c>
      <c r="F948" s="1">
        <v>2</v>
      </c>
      <c r="G948" t="s">
        <v>11</v>
      </c>
      <c r="H948" t="s">
        <v>38</v>
      </c>
      <c r="I948" t="s">
        <v>109</v>
      </c>
      <c r="J948" t="s">
        <v>146</v>
      </c>
    </row>
    <row r="949" spans="1:16" x14ac:dyDescent="0.25">
      <c r="A949" s="28">
        <v>1017</v>
      </c>
      <c r="B949" s="2">
        <v>8583</v>
      </c>
      <c r="C949" s="2">
        <v>-271</v>
      </c>
      <c r="D949" s="2" t="s">
        <v>5</v>
      </c>
      <c r="E949" s="10">
        <v>45053</v>
      </c>
      <c r="F949" s="1">
        <v>5</v>
      </c>
      <c r="G949" t="s">
        <v>11</v>
      </c>
      <c r="H949" t="s">
        <v>38</v>
      </c>
      <c r="I949" t="s">
        <v>109</v>
      </c>
      <c r="J949" t="s">
        <v>146</v>
      </c>
    </row>
    <row r="950" spans="1:16" x14ac:dyDescent="0.25">
      <c r="A950" s="28">
        <v>1017</v>
      </c>
      <c r="B950" s="2">
        <v>8262</v>
      </c>
      <c r="C950" s="1">
        <v>-321</v>
      </c>
      <c r="D950" s="2" t="s">
        <v>6</v>
      </c>
      <c r="E950" s="10">
        <v>45069</v>
      </c>
      <c r="F950" s="1">
        <v>2</v>
      </c>
      <c r="G950" t="s">
        <v>11</v>
      </c>
      <c r="H950" t="s">
        <v>38</v>
      </c>
      <c r="I950" t="s">
        <v>109</v>
      </c>
      <c r="J950" t="s">
        <v>146</v>
      </c>
    </row>
    <row r="951" spans="1:16" x14ac:dyDescent="0.25">
      <c r="A951" s="28">
        <v>1017</v>
      </c>
      <c r="B951" s="2">
        <v>3786</v>
      </c>
      <c r="C951" s="2">
        <v>-4476</v>
      </c>
      <c r="D951" s="2" t="s">
        <v>5</v>
      </c>
      <c r="E951" s="10">
        <v>45079</v>
      </c>
      <c r="F951" s="1">
        <v>5</v>
      </c>
      <c r="G951" t="s">
        <v>11</v>
      </c>
      <c r="H951" t="s">
        <v>38</v>
      </c>
      <c r="I951" t="s">
        <v>109</v>
      </c>
      <c r="J951" t="s">
        <v>146</v>
      </c>
    </row>
    <row r="952" spans="1:16" ht="30" x14ac:dyDescent="0.25">
      <c r="A952" s="28">
        <v>1017</v>
      </c>
      <c r="B952" s="2">
        <v>-943</v>
      </c>
      <c r="C952" s="2">
        <v>-4729</v>
      </c>
      <c r="D952" s="2" t="s">
        <v>5</v>
      </c>
      <c r="E952" s="10">
        <v>45092</v>
      </c>
      <c r="F952" s="1">
        <v>1</v>
      </c>
      <c r="G952" t="s">
        <v>11</v>
      </c>
      <c r="H952" t="s">
        <v>38</v>
      </c>
      <c r="I952" t="s">
        <v>109</v>
      </c>
      <c r="J952" t="s">
        <v>146</v>
      </c>
      <c r="K952" s="24" t="s">
        <v>10</v>
      </c>
      <c r="L952" s="24" t="s">
        <v>16</v>
      </c>
      <c r="M952" s="24" t="s">
        <v>15</v>
      </c>
      <c r="N952" s="24" t="s">
        <v>3</v>
      </c>
      <c r="O952" s="24" t="s">
        <v>45</v>
      </c>
      <c r="P952" s="24" t="s">
        <v>18</v>
      </c>
    </row>
    <row r="953" spans="1:16" x14ac:dyDescent="0.25">
      <c r="A953" s="28">
        <v>1017</v>
      </c>
      <c r="B953" s="2">
        <v>-1179</v>
      </c>
      <c r="C953" s="1">
        <v>-236</v>
      </c>
      <c r="D953" s="2" t="s">
        <v>6</v>
      </c>
      <c r="E953" s="10">
        <v>45109</v>
      </c>
      <c r="F953" s="1">
        <v>3</v>
      </c>
      <c r="G953" t="s">
        <v>11</v>
      </c>
      <c r="H953" t="s">
        <v>38</v>
      </c>
      <c r="I953" t="s">
        <v>109</v>
      </c>
      <c r="J953" t="s">
        <v>146</v>
      </c>
      <c r="K953" s="2">
        <v>1017</v>
      </c>
      <c r="L953" s="2">
        <v>18858</v>
      </c>
      <c r="M953" s="2">
        <v>-1425</v>
      </c>
      <c r="N953" s="2" t="s">
        <v>5</v>
      </c>
      <c r="O953" s="10">
        <v>44969</v>
      </c>
      <c r="P953" s="1">
        <v>3</v>
      </c>
    </row>
    <row r="954" spans="1:16" x14ac:dyDescent="0.25">
      <c r="A954" s="28">
        <v>1017</v>
      </c>
      <c r="B954" s="2">
        <v>-4501</v>
      </c>
      <c r="C954" s="2">
        <v>-3322</v>
      </c>
      <c r="D954" s="2" t="s">
        <v>5</v>
      </c>
      <c r="E954" s="10">
        <v>45153</v>
      </c>
      <c r="F954" s="1">
        <v>1</v>
      </c>
      <c r="G954" t="s">
        <v>11</v>
      </c>
      <c r="H954" t="s">
        <v>38</v>
      </c>
      <c r="I954" t="s">
        <v>109</v>
      </c>
      <c r="J954" t="s">
        <v>146</v>
      </c>
      <c r="K954" s="2">
        <v>1017</v>
      </c>
      <c r="L954" s="2">
        <v>16964</v>
      </c>
      <c r="M954" s="2">
        <v>-1894</v>
      </c>
      <c r="N954" s="2" t="s">
        <v>5</v>
      </c>
      <c r="O954" s="10">
        <v>44970</v>
      </c>
      <c r="P954" s="1">
        <v>1</v>
      </c>
    </row>
    <row r="955" spans="1:16" x14ac:dyDescent="0.25">
      <c r="A955" s="28">
        <v>1017</v>
      </c>
      <c r="B955" s="2">
        <v>-8893</v>
      </c>
      <c r="C955" s="2">
        <v>-4392</v>
      </c>
      <c r="D955" s="2" t="s">
        <v>5</v>
      </c>
      <c r="E955" s="10">
        <v>45161</v>
      </c>
      <c r="F955" s="1">
        <v>4</v>
      </c>
      <c r="G955" t="s">
        <v>11</v>
      </c>
      <c r="H955" t="s">
        <v>38</v>
      </c>
      <c r="I955" t="s">
        <v>109</v>
      </c>
      <c r="J955" t="s">
        <v>146</v>
      </c>
      <c r="K955" s="2">
        <v>1017</v>
      </c>
      <c r="L955" s="2">
        <v>13559</v>
      </c>
      <c r="M955" s="2">
        <v>-3405</v>
      </c>
      <c r="N955" s="2" t="s">
        <v>5</v>
      </c>
      <c r="O955" s="10">
        <v>44982</v>
      </c>
      <c r="P955" s="1">
        <v>3</v>
      </c>
    </row>
    <row r="956" spans="1:16" x14ac:dyDescent="0.25">
      <c r="A956" s="28">
        <v>1017</v>
      </c>
      <c r="B956" s="2">
        <v>-12450</v>
      </c>
      <c r="C956" s="2">
        <v>-3557</v>
      </c>
      <c r="D956" s="2" t="s">
        <v>5</v>
      </c>
      <c r="E956" s="10">
        <v>45183</v>
      </c>
      <c r="F956" s="1">
        <v>5</v>
      </c>
      <c r="G956" t="s">
        <v>11</v>
      </c>
      <c r="H956" t="s">
        <v>38</v>
      </c>
      <c r="I956" t="s">
        <v>109</v>
      </c>
      <c r="J956" t="s">
        <v>146</v>
      </c>
      <c r="K956" s="2">
        <v>1017</v>
      </c>
      <c r="L956" s="2">
        <v>9666</v>
      </c>
      <c r="M956" s="2">
        <v>-3893</v>
      </c>
      <c r="N956" s="2" t="s">
        <v>5</v>
      </c>
      <c r="O956" s="10">
        <v>45005</v>
      </c>
      <c r="P956" s="1">
        <v>5</v>
      </c>
    </row>
    <row r="957" spans="1:16" x14ac:dyDescent="0.25">
      <c r="A957" s="28">
        <v>1017</v>
      </c>
      <c r="B957" s="2">
        <v>-8911</v>
      </c>
      <c r="C957" s="1">
        <v>-427</v>
      </c>
      <c r="D957" s="2" t="s">
        <v>6</v>
      </c>
      <c r="E957" s="10">
        <v>45197</v>
      </c>
      <c r="F957" s="1">
        <v>2</v>
      </c>
      <c r="G957" t="s">
        <v>11</v>
      </c>
      <c r="H957" t="s">
        <v>38</v>
      </c>
      <c r="I957" t="s">
        <v>109</v>
      </c>
      <c r="J957" t="s">
        <v>146</v>
      </c>
      <c r="K957" s="2">
        <v>1017</v>
      </c>
      <c r="L957" s="2">
        <v>8854</v>
      </c>
      <c r="M957" s="2">
        <v>-1798</v>
      </c>
      <c r="N957" s="2" t="s">
        <v>5</v>
      </c>
      <c r="O957" s="10">
        <v>45034</v>
      </c>
      <c r="P957" s="1">
        <v>2</v>
      </c>
    </row>
    <row r="958" spans="1:16" x14ac:dyDescent="0.25">
      <c r="A958" s="28">
        <v>1017</v>
      </c>
      <c r="B958" s="2">
        <v>-9961</v>
      </c>
      <c r="C958" s="2">
        <v>-1050</v>
      </c>
      <c r="D958" s="2" t="s">
        <v>5</v>
      </c>
      <c r="E958" s="10">
        <v>45200</v>
      </c>
      <c r="F958" s="1">
        <v>5</v>
      </c>
      <c r="G958" t="s">
        <v>11</v>
      </c>
      <c r="H958" t="s">
        <v>38</v>
      </c>
      <c r="I958" t="s">
        <v>109</v>
      </c>
      <c r="J958" t="s">
        <v>146</v>
      </c>
      <c r="K958" s="2">
        <v>1017</v>
      </c>
      <c r="L958" s="2">
        <v>8583</v>
      </c>
      <c r="M958" s="2">
        <v>-271</v>
      </c>
      <c r="N958" s="2" t="s">
        <v>5</v>
      </c>
      <c r="O958" s="10">
        <v>45053</v>
      </c>
      <c r="P958" s="1">
        <v>5</v>
      </c>
    </row>
    <row r="959" spans="1:16" x14ac:dyDescent="0.25">
      <c r="A959" s="28">
        <v>1017</v>
      </c>
      <c r="B959" s="2">
        <v>-10357</v>
      </c>
      <c r="C959" s="1">
        <v>-396</v>
      </c>
      <c r="D959" s="2" t="s">
        <v>6</v>
      </c>
      <c r="E959" s="10">
        <v>45201</v>
      </c>
      <c r="F959" s="1">
        <v>3</v>
      </c>
      <c r="G959" t="s">
        <v>11</v>
      </c>
      <c r="H959" t="s">
        <v>38</v>
      </c>
      <c r="I959" t="s">
        <v>109</v>
      </c>
      <c r="J959" t="s">
        <v>146</v>
      </c>
      <c r="K959" s="2">
        <v>1017</v>
      </c>
      <c r="L959" s="2">
        <v>8262</v>
      </c>
      <c r="M959" s="1">
        <v>-321</v>
      </c>
      <c r="N959" s="2" t="s">
        <v>6</v>
      </c>
      <c r="O959" s="10">
        <v>45069</v>
      </c>
      <c r="P959" s="1">
        <v>2</v>
      </c>
    </row>
    <row r="960" spans="1:16" x14ac:dyDescent="0.25">
      <c r="A960" s="28">
        <v>1017</v>
      </c>
      <c r="B960" s="2">
        <v>-9350</v>
      </c>
      <c r="C960" s="1">
        <v>-74</v>
      </c>
      <c r="D960" s="2" t="s">
        <v>6</v>
      </c>
      <c r="E960" s="10">
        <v>45298</v>
      </c>
      <c r="F960" s="1">
        <v>3</v>
      </c>
      <c r="G960" t="s">
        <v>11</v>
      </c>
      <c r="H960" t="s">
        <v>38</v>
      </c>
      <c r="I960" t="s">
        <v>109</v>
      </c>
      <c r="J960" t="s">
        <v>146</v>
      </c>
      <c r="K960" s="2">
        <v>1017</v>
      </c>
      <c r="L960" s="2">
        <v>3786</v>
      </c>
      <c r="M960" s="2">
        <v>-4476</v>
      </c>
      <c r="N960" s="2" t="s">
        <v>5</v>
      </c>
      <c r="O960" s="10">
        <v>45079</v>
      </c>
      <c r="P960" s="1">
        <v>5</v>
      </c>
    </row>
    <row r="961" spans="1:16" x14ac:dyDescent="0.25">
      <c r="A961" s="28">
        <v>1017</v>
      </c>
      <c r="B961" s="2">
        <v>-8583</v>
      </c>
      <c r="C961" s="1">
        <v>-291</v>
      </c>
      <c r="D961" s="2" t="s">
        <v>6</v>
      </c>
      <c r="E961" s="10">
        <v>45306</v>
      </c>
      <c r="F961" s="1">
        <v>3</v>
      </c>
      <c r="G961" t="s">
        <v>11</v>
      </c>
      <c r="H961" t="s">
        <v>38</v>
      </c>
      <c r="I961" t="s">
        <v>109</v>
      </c>
      <c r="J961" t="s">
        <v>146</v>
      </c>
      <c r="K961" s="2">
        <v>1017</v>
      </c>
      <c r="L961" s="2">
        <v>-943</v>
      </c>
      <c r="M961" s="2">
        <v>-4729</v>
      </c>
      <c r="N961" s="2" t="s">
        <v>5</v>
      </c>
      <c r="O961" s="10">
        <v>45092</v>
      </c>
      <c r="P961" s="1">
        <v>1</v>
      </c>
    </row>
    <row r="962" spans="1:16" x14ac:dyDescent="0.25">
      <c r="A962" s="28">
        <v>1017</v>
      </c>
      <c r="B962" s="2">
        <v>-11113</v>
      </c>
      <c r="C962" s="2">
        <v>-2792</v>
      </c>
      <c r="D962" s="2" t="s">
        <v>5</v>
      </c>
      <c r="E962" s="10">
        <v>45318</v>
      </c>
      <c r="F962" s="1">
        <v>2</v>
      </c>
      <c r="G962" t="s">
        <v>11</v>
      </c>
      <c r="H962" t="s">
        <v>38</v>
      </c>
      <c r="I962" t="s">
        <v>109</v>
      </c>
      <c r="J962" t="s">
        <v>146</v>
      </c>
      <c r="K962" s="2">
        <v>1017</v>
      </c>
      <c r="L962" s="2">
        <v>-1179</v>
      </c>
      <c r="M962" s="1">
        <v>-236</v>
      </c>
      <c r="N962" s="2" t="s">
        <v>6</v>
      </c>
      <c r="O962" s="10">
        <v>45109</v>
      </c>
      <c r="P962" s="1">
        <v>3</v>
      </c>
    </row>
    <row r="963" spans="1:16" x14ac:dyDescent="0.25">
      <c r="A963" s="28">
        <v>1017</v>
      </c>
      <c r="B963" s="2">
        <v>-11803</v>
      </c>
      <c r="C963" s="2">
        <v>-4090</v>
      </c>
      <c r="D963" s="2" t="s">
        <v>5</v>
      </c>
      <c r="E963" s="10">
        <v>45322</v>
      </c>
      <c r="F963" s="1">
        <v>4</v>
      </c>
      <c r="G963" t="s">
        <v>11</v>
      </c>
      <c r="H963" t="s">
        <v>38</v>
      </c>
      <c r="I963" t="s">
        <v>109</v>
      </c>
      <c r="J963" t="s">
        <v>146</v>
      </c>
      <c r="K963" s="2">
        <v>1017</v>
      </c>
      <c r="L963" s="2">
        <v>-4501</v>
      </c>
      <c r="M963" s="2">
        <v>-3322</v>
      </c>
      <c r="N963" s="2" t="s">
        <v>5</v>
      </c>
      <c r="O963" s="10">
        <v>45153</v>
      </c>
      <c r="P963" s="1">
        <v>1</v>
      </c>
    </row>
    <row r="964" spans="1:16" x14ac:dyDescent="0.25">
      <c r="A964" s="28">
        <v>1017</v>
      </c>
      <c r="B964" s="2">
        <v>-941</v>
      </c>
      <c r="C964" s="2">
        <v>-525</v>
      </c>
      <c r="D964" s="2" t="s">
        <v>5</v>
      </c>
      <c r="E964" s="10">
        <v>45397</v>
      </c>
      <c r="F964" s="1">
        <v>2</v>
      </c>
      <c r="G964" t="s">
        <v>11</v>
      </c>
      <c r="H964" t="s">
        <v>38</v>
      </c>
      <c r="I964" t="s">
        <v>109</v>
      </c>
      <c r="J964" t="s">
        <v>146</v>
      </c>
      <c r="K964" s="2">
        <v>1017</v>
      </c>
      <c r="L964" s="2">
        <v>-8893</v>
      </c>
      <c r="M964" s="2">
        <v>-4392</v>
      </c>
      <c r="N964" s="2" t="s">
        <v>5</v>
      </c>
      <c r="O964" s="10">
        <v>45161</v>
      </c>
      <c r="P964" s="1">
        <v>4</v>
      </c>
    </row>
    <row r="965" spans="1:16" x14ac:dyDescent="0.25">
      <c r="A965" s="28">
        <v>1017</v>
      </c>
      <c r="B965" s="2">
        <v>-645</v>
      </c>
      <c r="C965" s="1">
        <v>-413</v>
      </c>
      <c r="D965" s="2" t="s">
        <v>6</v>
      </c>
      <c r="E965" s="10">
        <v>45435</v>
      </c>
      <c r="F965" s="1">
        <v>4</v>
      </c>
      <c r="G965" t="s">
        <v>11</v>
      </c>
      <c r="H965" t="s">
        <v>38</v>
      </c>
      <c r="I965" t="s">
        <v>109</v>
      </c>
      <c r="J965" t="s">
        <v>146</v>
      </c>
      <c r="K965" s="2">
        <v>1017</v>
      </c>
      <c r="L965" s="2">
        <v>-12450</v>
      </c>
      <c r="M965" s="2">
        <v>-3557</v>
      </c>
      <c r="N965" s="2" t="s">
        <v>5</v>
      </c>
      <c r="O965" s="10">
        <v>45183</v>
      </c>
      <c r="P965" s="1">
        <v>5</v>
      </c>
    </row>
    <row r="966" spans="1:16" x14ac:dyDescent="0.25">
      <c r="A966" s="28">
        <v>1017</v>
      </c>
      <c r="B966" s="2">
        <v>-232</v>
      </c>
      <c r="C966" s="1">
        <v>-277</v>
      </c>
      <c r="D966" s="2" t="s">
        <v>6</v>
      </c>
      <c r="E966" s="10">
        <v>45435</v>
      </c>
      <c r="F966" s="1">
        <v>2</v>
      </c>
      <c r="G966" t="s">
        <v>11</v>
      </c>
      <c r="H966" t="s">
        <v>38</v>
      </c>
      <c r="I966" t="s">
        <v>109</v>
      </c>
      <c r="J966" t="s">
        <v>146</v>
      </c>
      <c r="K966" s="2">
        <v>1017</v>
      </c>
      <c r="L966" s="2">
        <v>-8911</v>
      </c>
      <c r="M966" s="1">
        <v>-427</v>
      </c>
      <c r="N966" s="2" t="s">
        <v>6</v>
      </c>
      <c r="O966" s="10">
        <v>45197</v>
      </c>
      <c r="P966" s="1">
        <v>2</v>
      </c>
    </row>
    <row r="967" spans="1:16" x14ac:dyDescent="0.25">
      <c r="A967" s="28">
        <v>1017</v>
      </c>
      <c r="B967" s="2">
        <v>4948</v>
      </c>
      <c r="C967" s="2">
        <v>-42</v>
      </c>
      <c r="D967" s="2" t="s">
        <v>5</v>
      </c>
      <c r="E967" s="10">
        <v>45438</v>
      </c>
      <c r="F967" s="1">
        <v>2</v>
      </c>
      <c r="G967" t="s">
        <v>11</v>
      </c>
      <c r="H967" t="s">
        <v>38</v>
      </c>
      <c r="I967" t="s">
        <v>109</v>
      </c>
      <c r="J967" t="s">
        <v>146</v>
      </c>
      <c r="K967" s="2">
        <v>1017</v>
      </c>
      <c r="L967" s="2">
        <v>-9961</v>
      </c>
      <c r="M967" s="2">
        <v>-1050</v>
      </c>
      <c r="N967" s="2" t="s">
        <v>5</v>
      </c>
      <c r="O967" s="10">
        <v>45200</v>
      </c>
      <c r="P967" s="1">
        <v>5</v>
      </c>
    </row>
    <row r="968" spans="1:16" x14ac:dyDescent="0.25">
      <c r="A968" s="28">
        <v>1017</v>
      </c>
      <c r="B968" s="2">
        <v>3761</v>
      </c>
      <c r="C968" s="2">
        <v>-3428</v>
      </c>
      <c r="D968" s="2" t="s">
        <v>5</v>
      </c>
      <c r="E968" s="10">
        <v>45468</v>
      </c>
      <c r="F968" s="1">
        <v>4</v>
      </c>
      <c r="G968" t="s">
        <v>11</v>
      </c>
      <c r="H968" t="s">
        <v>38</v>
      </c>
      <c r="I968" t="s">
        <v>109</v>
      </c>
      <c r="J968" t="s">
        <v>146</v>
      </c>
      <c r="K968" s="2">
        <v>1017</v>
      </c>
      <c r="L968" s="2">
        <v>-10357</v>
      </c>
      <c r="M968" s="1">
        <v>-396</v>
      </c>
      <c r="N968" s="2" t="s">
        <v>6</v>
      </c>
      <c r="O968" s="10">
        <v>45201</v>
      </c>
      <c r="P968" s="1">
        <v>3</v>
      </c>
    </row>
    <row r="969" spans="1:16" x14ac:dyDescent="0.25">
      <c r="A969" s="28">
        <v>1017</v>
      </c>
      <c r="B969" s="2">
        <v>3460</v>
      </c>
      <c r="C969" s="2">
        <v>-524</v>
      </c>
      <c r="D969" s="2" t="s">
        <v>5</v>
      </c>
      <c r="E969" s="10">
        <v>45506</v>
      </c>
      <c r="F969" s="1">
        <v>3</v>
      </c>
      <c r="G969" t="s">
        <v>11</v>
      </c>
      <c r="H969" t="s">
        <v>38</v>
      </c>
      <c r="I969" t="s">
        <v>109</v>
      </c>
      <c r="J969" t="s">
        <v>146</v>
      </c>
      <c r="K969" s="2">
        <v>1017</v>
      </c>
      <c r="L969" s="2">
        <v>-9350</v>
      </c>
      <c r="M969" s="1">
        <v>-74</v>
      </c>
      <c r="N969" s="2" t="s">
        <v>6</v>
      </c>
      <c r="O969" s="10">
        <v>45298</v>
      </c>
      <c r="P969" s="1">
        <v>3</v>
      </c>
    </row>
    <row r="970" spans="1:16" x14ac:dyDescent="0.25">
      <c r="A970" s="28">
        <v>1017</v>
      </c>
      <c r="B970" s="2">
        <v>3281</v>
      </c>
      <c r="C970" s="1">
        <v>-498</v>
      </c>
      <c r="D970" s="2" t="s">
        <v>6</v>
      </c>
      <c r="E970" s="10">
        <v>45551</v>
      </c>
      <c r="F970" s="1">
        <v>4</v>
      </c>
      <c r="G970" t="s">
        <v>11</v>
      </c>
      <c r="H970" t="s">
        <v>38</v>
      </c>
      <c r="I970" t="s">
        <v>109</v>
      </c>
      <c r="J970" t="s">
        <v>146</v>
      </c>
      <c r="K970" s="2">
        <v>1017</v>
      </c>
      <c r="L970" s="2">
        <v>-8583</v>
      </c>
      <c r="M970" s="1">
        <v>-291</v>
      </c>
      <c r="N970" s="2" t="s">
        <v>6</v>
      </c>
      <c r="O970" s="10">
        <v>45306</v>
      </c>
      <c r="P970" s="1">
        <v>3</v>
      </c>
    </row>
    <row r="971" spans="1:16" x14ac:dyDescent="0.25">
      <c r="A971" s="28">
        <v>1017</v>
      </c>
      <c r="B971" s="2">
        <v>2800</v>
      </c>
      <c r="C971" s="1">
        <v>-481</v>
      </c>
      <c r="D971" s="2" t="s">
        <v>6</v>
      </c>
      <c r="E971" s="10">
        <v>45586</v>
      </c>
      <c r="F971" s="2">
        <v>1</v>
      </c>
      <c r="G971" t="s">
        <v>11</v>
      </c>
      <c r="H971" t="s">
        <v>38</v>
      </c>
      <c r="I971" t="s">
        <v>109</v>
      </c>
      <c r="J971" t="s">
        <v>146</v>
      </c>
      <c r="K971" s="2">
        <v>1017</v>
      </c>
      <c r="L971" s="2">
        <v>-11113</v>
      </c>
      <c r="M971" s="2">
        <v>-2792</v>
      </c>
      <c r="N971" s="2" t="s">
        <v>5</v>
      </c>
      <c r="O971" s="10">
        <v>45318</v>
      </c>
      <c r="P971" s="1">
        <v>2</v>
      </c>
    </row>
    <row r="972" spans="1:16" x14ac:dyDescent="0.25">
      <c r="A972" s="28">
        <v>1017</v>
      </c>
      <c r="B972" s="2">
        <v>-2001</v>
      </c>
      <c r="C972" s="2">
        <v>-4801</v>
      </c>
      <c r="D972" s="2" t="s">
        <v>5</v>
      </c>
      <c r="E972" s="10">
        <v>45592</v>
      </c>
      <c r="F972" s="2">
        <v>1</v>
      </c>
      <c r="G972" t="s">
        <v>11</v>
      </c>
      <c r="H972" t="s">
        <v>38</v>
      </c>
      <c r="I972" t="s">
        <v>109</v>
      </c>
      <c r="J972" t="s">
        <v>146</v>
      </c>
      <c r="K972" s="2">
        <v>1017</v>
      </c>
      <c r="L972" s="2">
        <v>-11803</v>
      </c>
      <c r="M972" s="2">
        <v>-4090</v>
      </c>
      <c r="N972" s="2" t="s">
        <v>5</v>
      </c>
      <c r="O972" s="10">
        <v>45322</v>
      </c>
      <c r="P972" s="1">
        <v>4</v>
      </c>
    </row>
    <row r="973" spans="1:16" x14ac:dyDescent="0.25">
      <c r="A973" s="28">
        <v>1017</v>
      </c>
      <c r="B973" s="2">
        <v>-2329</v>
      </c>
      <c r="C973" s="2">
        <v>-328</v>
      </c>
      <c r="D973" s="2" t="s">
        <v>5</v>
      </c>
      <c r="E973" s="10">
        <v>45599</v>
      </c>
      <c r="F973" s="2">
        <v>1</v>
      </c>
      <c r="G973" t="s">
        <v>11</v>
      </c>
      <c r="H973" t="s">
        <v>38</v>
      </c>
      <c r="I973" t="s">
        <v>109</v>
      </c>
      <c r="J973" t="s">
        <v>146</v>
      </c>
      <c r="K973" s="2">
        <v>1017</v>
      </c>
      <c r="L973" s="2">
        <v>-941</v>
      </c>
      <c r="M973" s="2">
        <v>-525</v>
      </c>
      <c r="N973" s="2" t="s">
        <v>5</v>
      </c>
      <c r="O973" s="10">
        <v>45397</v>
      </c>
      <c r="P973" s="1">
        <v>2</v>
      </c>
    </row>
    <row r="974" spans="1:16" x14ac:dyDescent="0.25">
      <c r="A974" s="28">
        <v>1017</v>
      </c>
      <c r="B974" s="2">
        <v>-6217</v>
      </c>
      <c r="C974" s="2">
        <v>-3888</v>
      </c>
      <c r="D974" s="2" t="s">
        <v>5</v>
      </c>
      <c r="E974" s="10">
        <v>45610</v>
      </c>
      <c r="F974" s="2">
        <v>2</v>
      </c>
      <c r="G974" t="s">
        <v>11</v>
      </c>
      <c r="H974" t="s">
        <v>38</v>
      </c>
      <c r="I974" t="s">
        <v>109</v>
      </c>
      <c r="J974" t="s">
        <v>146</v>
      </c>
      <c r="K974" s="2">
        <v>1017</v>
      </c>
      <c r="L974" s="2">
        <v>-645</v>
      </c>
      <c r="M974" s="1">
        <v>-413</v>
      </c>
      <c r="N974" s="2" t="s">
        <v>6</v>
      </c>
      <c r="O974" s="10">
        <v>45435</v>
      </c>
      <c r="P974" s="1">
        <v>4</v>
      </c>
    </row>
    <row r="975" spans="1:16" x14ac:dyDescent="0.25">
      <c r="A975" s="28">
        <v>1017</v>
      </c>
      <c r="B975" s="2">
        <v>-6452</v>
      </c>
      <c r="C975" s="2">
        <v>-235</v>
      </c>
      <c r="D975" s="2" t="s">
        <v>6</v>
      </c>
      <c r="E975" s="10">
        <v>45621</v>
      </c>
      <c r="F975" s="2">
        <v>5</v>
      </c>
      <c r="G975" t="s">
        <v>11</v>
      </c>
      <c r="H975" t="s">
        <v>38</v>
      </c>
      <c r="I975" t="s">
        <v>109</v>
      </c>
      <c r="J975" t="s">
        <v>146</v>
      </c>
      <c r="K975" s="2">
        <v>1017</v>
      </c>
      <c r="L975" s="2">
        <v>-232</v>
      </c>
      <c r="M975" s="1">
        <v>-277</v>
      </c>
      <c r="N975" s="2" t="s">
        <v>6</v>
      </c>
      <c r="O975" s="10">
        <v>45435</v>
      </c>
      <c r="P975" s="1">
        <v>2</v>
      </c>
    </row>
    <row r="976" spans="1:16" x14ac:dyDescent="0.25">
      <c r="A976" s="28">
        <v>1017</v>
      </c>
      <c r="B976" s="2">
        <v>-6704</v>
      </c>
      <c r="C976" s="2">
        <v>-252</v>
      </c>
      <c r="D976" s="2" t="s">
        <v>6</v>
      </c>
      <c r="E976" s="10">
        <v>45627</v>
      </c>
      <c r="F976" s="2">
        <v>4</v>
      </c>
      <c r="G976" t="s">
        <v>11</v>
      </c>
      <c r="H976" t="s">
        <v>38</v>
      </c>
      <c r="I976" t="s">
        <v>109</v>
      </c>
      <c r="J976" t="s">
        <v>146</v>
      </c>
      <c r="K976" s="2">
        <v>1017</v>
      </c>
      <c r="L976" s="2">
        <v>4948</v>
      </c>
      <c r="M976" s="2">
        <v>-42</v>
      </c>
      <c r="N976" s="2" t="s">
        <v>5</v>
      </c>
      <c r="O976" s="10">
        <v>45438</v>
      </c>
      <c r="P976" s="1">
        <v>2</v>
      </c>
    </row>
    <row r="977" spans="1:16" x14ac:dyDescent="0.25">
      <c r="A977" s="28">
        <v>1017</v>
      </c>
      <c r="B977" s="2">
        <v>-6565</v>
      </c>
      <c r="C977" s="2">
        <v>-353</v>
      </c>
      <c r="D977" s="2" t="s">
        <v>6</v>
      </c>
      <c r="E977" s="10">
        <v>45648</v>
      </c>
      <c r="F977" s="2">
        <v>1</v>
      </c>
      <c r="G977" t="s">
        <v>11</v>
      </c>
      <c r="H977" t="s">
        <v>38</v>
      </c>
      <c r="I977" t="s">
        <v>109</v>
      </c>
      <c r="J977" t="s">
        <v>146</v>
      </c>
      <c r="K977" s="2">
        <v>1017</v>
      </c>
      <c r="L977" s="2">
        <v>3761</v>
      </c>
      <c r="M977" s="2">
        <v>-3428</v>
      </c>
      <c r="N977" s="2" t="s">
        <v>5</v>
      </c>
      <c r="O977" s="10">
        <v>45468</v>
      </c>
      <c r="P977" s="1">
        <v>4</v>
      </c>
    </row>
    <row r="978" spans="1:16" x14ac:dyDescent="0.25">
      <c r="A978" s="28">
        <v>1017</v>
      </c>
      <c r="B978" s="2">
        <v>-7331</v>
      </c>
      <c r="C978" s="2">
        <v>-766</v>
      </c>
      <c r="D978" s="2" t="s">
        <v>5</v>
      </c>
      <c r="E978" s="10">
        <v>45654</v>
      </c>
      <c r="F978" s="2">
        <v>3</v>
      </c>
      <c r="G978" t="s">
        <v>11</v>
      </c>
      <c r="H978" t="s">
        <v>38</v>
      </c>
      <c r="I978" t="s">
        <v>109</v>
      </c>
      <c r="J978" t="s">
        <v>146</v>
      </c>
      <c r="K978" s="2">
        <v>1017</v>
      </c>
      <c r="L978" s="2">
        <v>3460</v>
      </c>
      <c r="M978" s="2">
        <v>-524</v>
      </c>
      <c r="N978" s="2" t="s">
        <v>5</v>
      </c>
      <c r="O978" s="10">
        <v>45506</v>
      </c>
      <c r="P978" s="1">
        <v>3</v>
      </c>
    </row>
    <row r="979" spans="1:16" x14ac:dyDescent="0.25">
      <c r="A979" s="28">
        <v>1017</v>
      </c>
      <c r="B979" s="2">
        <v>-10339</v>
      </c>
      <c r="C979" s="2">
        <v>18</v>
      </c>
      <c r="D979" s="2" t="s">
        <v>4</v>
      </c>
      <c r="E979" s="10">
        <v>45255</v>
      </c>
      <c r="F979" s="1">
        <v>3</v>
      </c>
      <c r="G979" t="s">
        <v>11</v>
      </c>
      <c r="H979" t="s">
        <v>38</v>
      </c>
      <c r="I979" t="s">
        <v>109</v>
      </c>
      <c r="J979" t="s">
        <v>146</v>
      </c>
      <c r="K979" s="2">
        <v>1017</v>
      </c>
      <c r="L979" s="2">
        <v>3281</v>
      </c>
      <c r="M979" s="1">
        <v>-498</v>
      </c>
      <c r="N979" s="2" t="s">
        <v>6</v>
      </c>
      <c r="O979" s="10">
        <v>45551</v>
      </c>
      <c r="P979" s="1">
        <v>4</v>
      </c>
    </row>
    <row r="980" spans="1:16" x14ac:dyDescent="0.25">
      <c r="A980" s="28">
        <v>1017</v>
      </c>
      <c r="B980" s="2">
        <v>19303</v>
      </c>
      <c r="C980" s="1">
        <v>97</v>
      </c>
      <c r="D980" s="2" t="s">
        <v>6</v>
      </c>
      <c r="E980" s="10">
        <v>44936</v>
      </c>
      <c r="F980" s="1">
        <v>4</v>
      </c>
      <c r="G980" t="s">
        <v>11</v>
      </c>
      <c r="H980" t="s">
        <v>38</v>
      </c>
      <c r="I980" t="s">
        <v>109</v>
      </c>
      <c r="J980" t="s">
        <v>146</v>
      </c>
      <c r="K980" s="2">
        <v>1017</v>
      </c>
      <c r="L980" s="2">
        <v>2800</v>
      </c>
      <c r="M980" s="1">
        <v>-481</v>
      </c>
      <c r="N980" s="2" t="s">
        <v>6</v>
      </c>
      <c r="O980" s="10">
        <v>45586</v>
      </c>
      <c r="P980" s="2">
        <v>1</v>
      </c>
    </row>
    <row r="981" spans="1:16" x14ac:dyDescent="0.25">
      <c r="A981" s="28">
        <v>1017</v>
      </c>
      <c r="B981" s="2">
        <v>4990</v>
      </c>
      <c r="C981" s="2">
        <v>182</v>
      </c>
      <c r="D981" s="2" t="s">
        <v>4</v>
      </c>
      <c r="E981" s="10">
        <v>45437</v>
      </c>
      <c r="F981" s="1">
        <v>1</v>
      </c>
      <c r="G981" t="s">
        <v>11</v>
      </c>
      <c r="H981" t="s">
        <v>38</v>
      </c>
      <c r="I981" t="s">
        <v>109</v>
      </c>
      <c r="J981" t="s">
        <v>146</v>
      </c>
      <c r="K981" s="2">
        <v>1017</v>
      </c>
      <c r="L981" s="2">
        <v>-2001</v>
      </c>
      <c r="M981" s="2">
        <v>-4801</v>
      </c>
      <c r="N981" s="2" t="s">
        <v>5</v>
      </c>
      <c r="O981" s="10">
        <v>45592</v>
      </c>
      <c r="P981" s="2">
        <v>1</v>
      </c>
    </row>
    <row r="982" spans="1:16" x14ac:dyDescent="0.25">
      <c r="A982" s="28">
        <v>1017</v>
      </c>
      <c r="B982" s="2">
        <v>3984</v>
      </c>
      <c r="C982" s="2">
        <v>223</v>
      </c>
      <c r="D982" s="2" t="s">
        <v>4</v>
      </c>
      <c r="E982" s="10">
        <v>45492</v>
      </c>
      <c r="F982" s="1">
        <v>4</v>
      </c>
      <c r="G982" t="s">
        <v>11</v>
      </c>
      <c r="H982" t="s">
        <v>38</v>
      </c>
      <c r="I982" t="s">
        <v>109</v>
      </c>
      <c r="J982" t="s">
        <v>146</v>
      </c>
      <c r="K982" s="2">
        <v>1017</v>
      </c>
      <c r="L982" s="2">
        <v>-2329</v>
      </c>
      <c r="M982" s="2">
        <v>-328</v>
      </c>
      <c r="N982" s="2" t="s">
        <v>5</v>
      </c>
      <c r="O982" s="10">
        <v>45599</v>
      </c>
      <c r="P982" s="2">
        <v>1</v>
      </c>
    </row>
    <row r="983" spans="1:16" x14ac:dyDescent="0.25">
      <c r="A983" s="28">
        <v>1017</v>
      </c>
      <c r="B983" s="2">
        <v>-8321</v>
      </c>
      <c r="C983" s="1">
        <v>262</v>
      </c>
      <c r="D983" s="2" t="s">
        <v>6</v>
      </c>
      <c r="E983" s="10">
        <v>45313</v>
      </c>
      <c r="F983" s="1">
        <v>1</v>
      </c>
      <c r="G983" t="s">
        <v>11</v>
      </c>
      <c r="H983" t="s">
        <v>38</v>
      </c>
      <c r="I983" t="s">
        <v>109</v>
      </c>
      <c r="J983" t="s">
        <v>146</v>
      </c>
      <c r="K983" s="2">
        <v>1017</v>
      </c>
      <c r="L983" s="2">
        <v>-6217</v>
      </c>
      <c r="M983" s="2">
        <v>-3888</v>
      </c>
      <c r="N983" s="2" t="s">
        <v>5</v>
      </c>
      <c r="O983" s="10">
        <v>45610</v>
      </c>
      <c r="P983" s="2">
        <v>2</v>
      </c>
    </row>
    <row r="984" spans="1:16" x14ac:dyDescent="0.25">
      <c r="A984" s="28">
        <v>1017</v>
      </c>
      <c r="B984" s="2">
        <v>-5372</v>
      </c>
      <c r="C984" s="1">
        <v>278</v>
      </c>
      <c r="D984" s="2" t="s">
        <v>6</v>
      </c>
      <c r="E984" s="10">
        <v>45362</v>
      </c>
      <c r="F984" s="1">
        <v>1</v>
      </c>
      <c r="G984" t="s">
        <v>11</v>
      </c>
      <c r="H984" t="s">
        <v>38</v>
      </c>
      <c r="I984" t="s">
        <v>109</v>
      </c>
      <c r="J984" t="s">
        <v>146</v>
      </c>
      <c r="K984" s="2">
        <v>1017</v>
      </c>
      <c r="L984" s="2">
        <v>-6452</v>
      </c>
      <c r="M984" s="2">
        <v>-235</v>
      </c>
      <c r="N984" s="2" t="s">
        <v>6</v>
      </c>
      <c r="O984" s="10">
        <v>45621</v>
      </c>
      <c r="P984" s="2">
        <v>5</v>
      </c>
    </row>
    <row r="985" spans="1:16" x14ac:dyDescent="0.25">
      <c r="A985" s="28">
        <v>1017</v>
      </c>
      <c r="B985" s="2">
        <v>3779</v>
      </c>
      <c r="C985" s="1">
        <v>319</v>
      </c>
      <c r="D985" s="2" t="s">
        <v>6</v>
      </c>
      <c r="E985" s="10">
        <v>45526</v>
      </c>
      <c r="F985" s="1">
        <v>5</v>
      </c>
      <c r="G985" t="s">
        <v>11</v>
      </c>
      <c r="H985" t="s">
        <v>38</v>
      </c>
      <c r="I985" t="s">
        <v>109</v>
      </c>
      <c r="J985" t="s">
        <v>146</v>
      </c>
      <c r="K985" s="2">
        <v>1017</v>
      </c>
      <c r="L985" s="2">
        <v>-6704</v>
      </c>
      <c r="M985" s="2">
        <v>-252</v>
      </c>
      <c r="N985" s="2" t="s">
        <v>6</v>
      </c>
      <c r="O985" s="10">
        <v>45627</v>
      </c>
      <c r="P985" s="2">
        <v>4</v>
      </c>
    </row>
    <row r="986" spans="1:16" x14ac:dyDescent="0.25">
      <c r="A986" s="28">
        <v>1017</v>
      </c>
      <c r="B986" s="2">
        <v>-616</v>
      </c>
      <c r="C986" s="2">
        <v>325</v>
      </c>
      <c r="D986" s="2" t="s">
        <v>4</v>
      </c>
      <c r="E986" s="10">
        <v>45432</v>
      </c>
      <c r="F986" s="1">
        <v>5</v>
      </c>
      <c r="G986" t="s">
        <v>11</v>
      </c>
      <c r="H986" t="s">
        <v>38</v>
      </c>
      <c r="I986" t="s">
        <v>109</v>
      </c>
      <c r="J986" t="s">
        <v>146</v>
      </c>
      <c r="K986" s="2">
        <v>1017</v>
      </c>
      <c r="L986" s="2">
        <v>-6565</v>
      </c>
      <c r="M986" s="2">
        <v>-353</v>
      </c>
      <c r="N986" s="2" t="s">
        <v>6</v>
      </c>
      <c r="O986" s="10">
        <v>45648</v>
      </c>
      <c r="P986" s="2">
        <v>1</v>
      </c>
    </row>
    <row r="987" spans="1:16" x14ac:dyDescent="0.25">
      <c r="A987" s="28">
        <v>1017</v>
      </c>
      <c r="B987" s="2">
        <v>-6212</v>
      </c>
      <c r="C987" s="1">
        <v>492</v>
      </c>
      <c r="D987" s="2" t="s">
        <v>6</v>
      </c>
      <c r="E987" s="10">
        <v>45628</v>
      </c>
      <c r="F987" s="2">
        <v>2</v>
      </c>
      <c r="G987" t="s">
        <v>11</v>
      </c>
      <c r="H987" t="s">
        <v>38</v>
      </c>
      <c r="I987" t="s">
        <v>109</v>
      </c>
      <c r="J987" t="s">
        <v>146</v>
      </c>
      <c r="K987" s="2">
        <v>1017</v>
      </c>
      <c r="L987" s="2">
        <v>-7331</v>
      </c>
      <c r="M987" s="2">
        <v>-766</v>
      </c>
      <c r="N987" s="2" t="s">
        <v>5</v>
      </c>
      <c r="O987" s="10">
        <v>45654</v>
      </c>
      <c r="P987" s="2">
        <v>3</v>
      </c>
    </row>
    <row r="988" spans="1:16" x14ac:dyDescent="0.25">
      <c r="A988" s="28">
        <v>1017</v>
      </c>
      <c r="B988" s="2">
        <v>-416</v>
      </c>
      <c r="C988" s="1">
        <v>625</v>
      </c>
      <c r="D988" s="2" t="s">
        <v>6</v>
      </c>
      <c r="E988" s="10">
        <v>45393</v>
      </c>
      <c r="F988" s="1">
        <v>4</v>
      </c>
      <c r="G988" t="s">
        <v>11</v>
      </c>
      <c r="H988" t="s">
        <v>38</v>
      </c>
      <c r="I988" t="s">
        <v>109</v>
      </c>
      <c r="J988" t="s">
        <v>146</v>
      </c>
    </row>
    <row r="989" spans="1:16" x14ac:dyDescent="0.25">
      <c r="A989" s="28">
        <v>1017</v>
      </c>
      <c r="B989" s="2">
        <v>45</v>
      </c>
      <c r="C989" s="1">
        <v>661</v>
      </c>
      <c r="D989" s="2" t="s">
        <v>6</v>
      </c>
      <c r="E989" s="10">
        <v>45434</v>
      </c>
      <c r="F989" s="1">
        <v>5</v>
      </c>
      <c r="G989" t="s">
        <v>11</v>
      </c>
      <c r="H989" t="s">
        <v>38</v>
      </c>
      <c r="I989" t="s">
        <v>109</v>
      </c>
      <c r="J989" t="s">
        <v>146</v>
      </c>
    </row>
    <row r="990" spans="1:16" x14ac:dyDescent="0.25">
      <c r="A990" s="28">
        <v>1017</v>
      </c>
      <c r="B990" s="2">
        <v>20283</v>
      </c>
      <c r="C990" s="1">
        <v>980</v>
      </c>
      <c r="D990" s="2" t="s">
        <v>6</v>
      </c>
      <c r="E990" s="10">
        <v>44948</v>
      </c>
      <c r="F990" s="1">
        <v>1</v>
      </c>
      <c r="G990" t="s">
        <v>11</v>
      </c>
      <c r="H990" t="s">
        <v>38</v>
      </c>
      <c r="I990" t="s">
        <v>109</v>
      </c>
      <c r="J990" t="s">
        <v>146</v>
      </c>
    </row>
    <row r="991" spans="1:16" x14ac:dyDescent="0.25">
      <c r="A991" s="28">
        <v>1017</v>
      </c>
      <c r="B991" s="2">
        <v>10652</v>
      </c>
      <c r="C991" s="1">
        <v>986</v>
      </c>
      <c r="D991" s="2" t="s">
        <v>6</v>
      </c>
      <c r="E991" s="10">
        <v>45022</v>
      </c>
      <c r="F991" s="1">
        <v>4</v>
      </c>
      <c r="G991" t="s">
        <v>11</v>
      </c>
      <c r="H991" t="s">
        <v>38</v>
      </c>
      <c r="I991" t="s">
        <v>109</v>
      </c>
      <c r="J991" t="s">
        <v>146</v>
      </c>
    </row>
    <row r="992" spans="1:16" x14ac:dyDescent="0.25">
      <c r="A992" s="28">
        <v>1017</v>
      </c>
      <c r="B992" s="2">
        <v>-8292</v>
      </c>
      <c r="C992" s="1">
        <v>1058</v>
      </c>
      <c r="D992" s="2" t="s">
        <v>6</v>
      </c>
      <c r="E992" s="10">
        <v>45300</v>
      </c>
      <c r="F992" s="1">
        <v>5</v>
      </c>
      <c r="G992" t="s">
        <v>11</v>
      </c>
      <c r="H992" t="s">
        <v>38</v>
      </c>
      <c r="I992" t="s">
        <v>109</v>
      </c>
      <c r="J992" t="s">
        <v>146</v>
      </c>
    </row>
    <row r="993" spans="1:10" x14ac:dyDescent="0.25">
      <c r="A993" s="28">
        <v>1017</v>
      </c>
      <c r="B993" s="2">
        <v>-9276</v>
      </c>
      <c r="C993" s="1">
        <v>1063</v>
      </c>
      <c r="D993" s="2" t="s">
        <v>6</v>
      </c>
      <c r="E993" s="10">
        <v>45288</v>
      </c>
      <c r="F993" s="1">
        <v>5</v>
      </c>
      <c r="G993" t="s">
        <v>11</v>
      </c>
      <c r="H993" t="s">
        <v>38</v>
      </c>
      <c r="I993" t="s">
        <v>109</v>
      </c>
      <c r="J993" t="s">
        <v>146</v>
      </c>
    </row>
    <row r="994" spans="1:10" x14ac:dyDescent="0.25">
      <c r="A994" s="28">
        <v>1017</v>
      </c>
      <c r="B994" s="2">
        <v>4808</v>
      </c>
      <c r="C994" s="2">
        <v>1365</v>
      </c>
      <c r="D994" s="2" t="s">
        <v>4</v>
      </c>
      <c r="E994" s="10">
        <v>45437</v>
      </c>
      <c r="F994" s="1">
        <v>2</v>
      </c>
      <c r="G994" t="s">
        <v>11</v>
      </c>
      <c r="H994" t="s">
        <v>38</v>
      </c>
      <c r="I994" t="s">
        <v>109</v>
      </c>
      <c r="J994" t="s">
        <v>146</v>
      </c>
    </row>
    <row r="995" spans="1:10" x14ac:dyDescent="0.25">
      <c r="A995" s="28">
        <v>1017</v>
      </c>
      <c r="B995" s="2">
        <v>-10409</v>
      </c>
      <c r="C995" s="2">
        <v>1394</v>
      </c>
      <c r="D995" s="2" t="s">
        <v>4</v>
      </c>
      <c r="E995" s="10">
        <v>45327</v>
      </c>
      <c r="F995" s="2">
        <v>4</v>
      </c>
      <c r="G995" t="s">
        <v>11</v>
      </c>
      <c r="H995" t="s">
        <v>38</v>
      </c>
      <c r="I995" t="s">
        <v>109</v>
      </c>
      <c r="J995" t="s">
        <v>146</v>
      </c>
    </row>
    <row r="996" spans="1:10" x14ac:dyDescent="0.25">
      <c r="A996" s="28">
        <v>1017</v>
      </c>
      <c r="B996" s="2">
        <v>7189</v>
      </c>
      <c r="C996" s="2">
        <v>2241</v>
      </c>
      <c r="D996" s="2" t="s">
        <v>4</v>
      </c>
      <c r="E996" s="10">
        <v>45454</v>
      </c>
      <c r="F996" s="1">
        <v>2</v>
      </c>
      <c r="G996" t="s">
        <v>11</v>
      </c>
      <c r="H996" t="s">
        <v>38</v>
      </c>
      <c r="I996" t="s">
        <v>109</v>
      </c>
      <c r="J996" t="s">
        <v>146</v>
      </c>
    </row>
    <row r="997" spans="1:10" x14ac:dyDescent="0.25">
      <c r="A997" s="28">
        <v>1017</v>
      </c>
      <c r="B997" s="2">
        <v>-8106</v>
      </c>
      <c r="C997" s="2">
        <v>2303</v>
      </c>
      <c r="D997" s="2" t="s">
        <v>4</v>
      </c>
      <c r="E997" s="10">
        <v>45352</v>
      </c>
      <c r="F997" s="1">
        <v>3</v>
      </c>
      <c r="G997" t="s">
        <v>11</v>
      </c>
      <c r="H997" t="s">
        <v>38</v>
      </c>
      <c r="I997" t="s">
        <v>109</v>
      </c>
      <c r="J997" t="s">
        <v>146</v>
      </c>
    </row>
    <row r="998" spans="1:10" x14ac:dyDescent="0.25">
      <c r="A998" s="28">
        <v>1017</v>
      </c>
      <c r="B998" s="2">
        <v>-5650</v>
      </c>
      <c r="C998" s="2">
        <v>2456</v>
      </c>
      <c r="D998" s="2" t="s">
        <v>4</v>
      </c>
      <c r="E998" s="10">
        <v>45360</v>
      </c>
      <c r="F998" s="1">
        <v>3</v>
      </c>
      <c r="G998" t="s">
        <v>11</v>
      </c>
      <c r="H998" t="s">
        <v>38</v>
      </c>
      <c r="I998" t="s">
        <v>109</v>
      </c>
      <c r="J998" t="s">
        <v>146</v>
      </c>
    </row>
    <row r="999" spans="1:10" x14ac:dyDescent="0.25">
      <c r="A999" s="28">
        <v>1017</v>
      </c>
      <c r="B999" s="2">
        <v>-7713</v>
      </c>
      <c r="C999" s="2">
        <v>3400</v>
      </c>
      <c r="D999" s="2" t="s">
        <v>4</v>
      </c>
      <c r="E999" s="10">
        <v>45322</v>
      </c>
      <c r="F999" s="1">
        <v>2</v>
      </c>
      <c r="G999" t="s">
        <v>11</v>
      </c>
      <c r="H999" t="s">
        <v>38</v>
      </c>
      <c r="I999" t="s">
        <v>109</v>
      </c>
      <c r="J999" t="s">
        <v>146</v>
      </c>
    </row>
    <row r="1000" spans="1:10" x14ac:dyDescent="0.25">
      <c r="A1000" s="28">
        <v>1017</v>
      </c>
      <c r="B1000" s="2">
        <v>-8484</v>
      </c>
      <c r="C1000" s="2">
        <v>3966</v>
      </c>
      <c r="D1000" s="2" t="s">
        <v>4</v>
      </c>
      <c r="E1000" s="10">
        <v>45194</v>
      </c>
      <c r="F1000" s="1">
        <v>4</v>
      </c>
      <c r="G1000" t="s">
        <v>11</v>
      </c>
      <c r="H1000" t="s">
        <v>38</v>
      </c>
      <c r="I1000" t="s">
        <v>109</v>
      </c>
      <c r="J1000" t="s">
        <v>146</v>
      </c>
    </row>
    <row r="1001" spans="1:10" x14ac:dyDescent="0.25">
      <c r="A1001" s="28">
        <v>1017</v>
      </c>
      <c r="B1001" s="2">
        <v>3443</v>
      </c>
      <c r="C1001" s="2">
        <v>4088</v>
      </c>
      <c r="D1001" s="2" t="s">
        <v>4</v>
      </c>
      <c r="E1001" s="10">
        <v>45436</v>
      </c>
      <c r="F1001" s="1">
        <v>5</v>
      </c>
      <c r="G1001" t="s">
        <v>11</v>
      </c>
      <c r="H1001" t="s">
        <v>38</v>
      </c>
      <c r="I1001" t="s">
        <v>109</v>
      </c>
      <c r="J1001" t="s">
        <v>146</v>
      </c>
    </row>
    <row r="1002" spans="1:10" x14ac:dyDescent="0.25">
      <c r="A1002" s="28">
        <v>1017</v>
      </c>
      <c r="B1002" s="2">
        <v>-1041</v>
      </c>
      <c r="C1002" s="2">
        <v>4331</v>
      </c>
      <c r="D1002" s="2" t="s">
        <v>4</v>
      </c>
      <c r="E1002" s="10">
        <v>45365</v>
      </c>
      <c r="F1002" s="1">
        <v>3</v>
      </c>
      <c r="G1002" t="s">
        <v>11</v>
      </c>
      <c r="H1002" t="s">
        <v>38</v>
      </c>
      <c r="I1002" t="s">
        <v>109</v>
      </c>
      <c r="J1002" t="s">
        <v>146</v>
      </c>
    </row>
    <row r="1003" spans="1:10" x14ac:dyDescent="0.25">
      <c r="A1003" s="28">
        <v>1018</v>
      </c>
      <c r="B1003" s="2">
        <v>24000</v>
      </c>
      <c r="C1003" s="2">
        <v>-4209</v>
      </c>
      <c r="D1003" s="2" t="s">
        <v>5</v>
      </c>
      <c r="E1003" s="10">
        <v>45346</v>
      </c>
      <c r="F1003" s="1">
        <v>3</v>
      </c>
      <c r="G1003" t="s">
        <v>12</v>
      </c>
      <c r="H1003" t="s">
        <v>41</v>
      </c>
      <c r="I1003" t="s">
        <v>109</v>
      </c>
      <c r="J1003" t="s">
        <v>145</v>
      </c>
    </row>
    <row r="1004" spans="1:10" x14ac:dyDescent="0.25">
      <c r="A1004" s="28">
        <v>1018</v>
      </c>
      <c r="B1004" s="2">
        <v>20808</v>
      </c>
      <c r="C1004" s="2">
        <v>-3813</v>
      </c>
      <c r="D1004" s="2" t="s">
        <v>5</v>
      </c>
      <c r="E1004" s="10">
        <v>44999</v>
      </c>
      <c r="F1004" s="1">
        <v>3</v>
      </c>
      <c r="G1004" t="s">
        <v>12</v>
      </c>
      <c r="H1004" t="s">
        <v>41</v>
      </c>
      <c r="I1004" t="s">
        <v>109</v>
      </c>
      <c r="J1004" t="s">
        <v>145</v>
      </c>
    </row>
    <row r="1005" spans="1:10" x14ac:dyDescent="0.25">
      <c r="A1005" s="28">
        <v>1018</v>
      </c>
      <c r="B1005" s="2">
        <v>29051</v>
      </c>
      <c r="C1005" s="2">
        <v>-3761</v>
      </c>
      <c r="D1005" s="2" t="s">
        <v>5</v>
      </c>
      <c r="E1005" s="10">
        <v>45601</v>
      </c>
      <c r="F1005" s="2">
        <v>3</v>
      </c>
      <c r="G1005" t="s">
        <v>12</v>
      </c>
      <c r="H1005" t="s">
        <v>41</v>
      </c>
      <c r="I1005" t="s">
        <v>109</v>
      </c>
      <c r="J1005" t="s">
        <v>145</v>
      </c>
    </row>
    <row r="1006" spans="1:10" x14ac:dyDescent="0.25">
      <c r="A1006" s="28">
        <v>1018</v>
      </c>
      <c r="B1006" s="2">
        <v>27796</v>
      </c>
      <c r="C1006" s="2">
        <v>-3727</v>
      </c>
      <c r="D1006" s="2" t="s">
        <v>5</v>
      </c>
      <c r="E1006" s="10">
        <v>45637</v>
      </c>
      <c r="F1006" s="2">
        <v>2</v>
      </c>
      <c r="G1006" t="s">
        <v>12</v>
      </c>
      <c r="H1006" t="s">
        <v>41</v>
      </c>
      <c r="I1006" t="s">
        <v>109</v>
      </c>
      <c r="J1006" t="s">
        <v>145</v>
      </c>
    </row>
    <row r="1007" spans="1:10" x14ac:dyDescent="0.25">
      <c r="A1007" s="28">
        <v>1018</v>
      </c>
      <c r="B1007" s="2">
        <v>15434</v>
      </c>
      <c r="C1007" s="2">
        <v>-3423</v>
      </c>
      <c r="D1007" s="2" t="s">
        <v>5</v>
      </c>
      <c r="E1007" s="10">
        <v>45136</v>
      </c>
      <c r="F1007" s="1">
        <v>2</v>
      </c>
      <c r="G1007" t="s">
        <v>12</v>
      </c>
      <c r="H1007" t="s">
        <v>41</v>
      </c>
      <c r="I1007" t="s">
        <v>109</v>
      </c>
      <c r="J1007" t="s">
        <v>145</v>
      </c>
    </row>
    <row r="1008" spans="1:10" x14ac:dyDescent="0.25">
      <c r="A1008" s="28">
        <v>1018</v>
      </c>
      <c r="B1008" s="2">
        <v>18857</v>
      </c>
      <c r="C1008" s="2">
        <v>-3295</v>
      </c>
      <c r="D1008" s="2" t="s">
        <v>5</v>
      </c>
      <c r="E1008" s="10">
        <v>45125</v>
      </c>
      <c r="F1008" s="1">
        <v>3</v>
      </c>
      <c r="G1008" t="s">
        <v>12</v>
      </c>
      <c r="H1008" t="s">
        <v>41</v>
      </c>
      <c r="I1008" t="s">
        <v>109</v>
      </c>
      <c r="J1008" t="s">
        <v>145</v>
      </c>
    </row>
    <row r="1009" spans="1:10" x14ac:dyDescent="0.25">
      <c r="A1009" s="28">
        <v>1018</v>
      </c>
      <c r="B1009" s="2">
        <v>21530</v>
      </c>
      <c r="C1009" s="2">
        <v>-2712</v>
      </c>
      <c r="D1009" s="2" t="s">
        <v>5</v>
      </c>
      <c r="E1009" s="10">
        <v>45039</v>
      </c>
      <c r="F1009" s="1">
        <v>5</v>
      </c>
      <c r="G1009" t="s">
        <v>12</v>
      </c>
      <c r="H1009" t="s">
        <v>41</v>
      </c>
      <c r="I1009" t="s">
        <v>109</v>
      </c>
      <c r="J1009" t="s">
        <v>145</v>
      </c>
    </row>
    <row r="1010" spans="1:10" x14ac:dyDescent="0.25">
      <c r="A1010" s="28">
        <v>1018</v>
      </c>
      <c r="B1010" s="2">
        <v>15451</v>
      </c>
      <c r="C1010" s="2">
        <v>-1707</v>
      </c>
      <c r="D1010" s="2" t="s">
        <v>5</v>
      </c>
      <c r="E1010" s="10">
        <v>45173</v>
      </c>
      <c r="F1010" s="1">
        <v>5</v>
      </c>
      <c r="G1010" t="s">
        <v>12</v>
      </c>
      <c r="H1010" t="s">
        <v>41</v>
      </c>
      <c r="I1010" t="s">
        <v>109</v>
      </c>
      <c r="J1010" t="s">
        <v>145</v>
      </c>
    </row>
    <row r="1011" spans="1:10" x14ac:dyDescent="0.25">
      <c r="A1011" s="28">
        <v>1018</v>
      </c>
      <c r="B1011" s="2">
        <v>28469</v>
      </c>
      <c r="C1011" s="2">
        <v>-1523</v>
      </c>
      <c r="D1011" s="2" t="s">
        <v>5</v>
      </c>
      <c r="E1011" s="10">
        <v>45557</v>
      </c>
      <c r="F1011" s="1">
        <v>1</v>
      </c>
      <c r="G1011" t="s">
        <v>12</v>
      </c>
      <c r="H1011" t="s">
        <v>41</v>
      </c>
      <c r="I1011" t="s">
        <v>109</v>
      </c>
      <c r="J1011" t="s">
        <v>145</v>
      </c>
    </row>
    <row r="1012" spans="1:10" x14ac:dyDescent="0.25">
      <c r="A1012" s="28">
        <v>1018</v>
      </c>
      <c r="B1012" s="2">
        <v>23329</v>
      </c>
      <c r="C1012" s="2">
        <v>-787</v>
      </c>
      <c r="D1012" s="2" t="s">
        <v>5</v>
      </c>
      <c r="E1012" s="10">
        <v>45380</v>
      </c>
      <c r="F1012" s="1">
        <v>2</v>
      </c>
      <c r="G1012" t="s">
        <v>12</v>
      </c>
      <c r="H1012" t="s">
        <v>41</v>
      </c>
      <c r="I1012" t="s">
        <v>109</v>
      </c>
      <c r="J1012" t="s">
        <v>145</v>
      </c>
    </row>
    <row r="1013" spans="1:10" x14ac:dyDescent="0.25">
      <c r="A1013" s="28">
        <v>1018</v>
      </c>
      <c r="B1013" s="2">
        <v>20660</v>
      </c>
      <c r="C1013" s="2">
        <v>-670</v>
      </c>
      <c r="D1013" s="2" t="s">
        <v>5</v>
      </c>
      <c r="E1013" s="10">
        <v>45086</v>
      </c>
      <c r="F1013" s="1">
        <v>1</v>
      </c>
      <c r="G1013" t="s">
        <v>12</v>
      </c>
      <c r="H1013" t="s">
        <v>41</v>
      </c>
      <c r="I1013" t="s">
        <v>109</v>
      </c>
      <c r="J1013" t="s">
        <v>145</v>
      </c>
    </row>
    <row r="1014" spans="1:10" x14ac:dyDescent="0.25">
      <c r="A1014" s="28">
        <v>1018</v>
      </c>
      <c r="B1014" s="2">
        <v>20084</v>
      </c>
      <c r="C1014" s="2">
        <v>-607</v>
      </c>
      <c r="D1014" s="2" t="s">
        <v>5</v>
      </c>
      <c r="E1014" s="10">
        <v>45271</v>
      </c>
      <c r="F1014" s="1">
        <v>3</v>
      </c>
      <c r="G1014" t="s">
        <v>12</v>
      </c>
      <c r="H1014" t="s">
        <v>41</v>
      </c>
      <c r="I1014" t="s">
        <v>109</v>
      </c>
      <c r="J1014" t="s">
        <v>145</v>
      </c>
    </row>
    <row r="1015" spans="1:10" x14ac:dyDescent="0.25">
      <c r="A1015" s="28">
        <v>1018</v>
      </c>
      <c r="B1015" s="2">
        <v>27342</v>
      </c>
      <c r="C1015" s="2">
        <v>-532</v>
      </c>
      <c r="D1015" s="2" t="s">
        <v>5</v>
      </c>
      <c r="E1015" s="10">
        <v>45326</v>
      </c>
      <c r="F1015" s="1">
        <v>3</v>
      </c>
      <c r="G1015" t="s">
        <v>12</v>
      </c>
      <c r="H1015" t="s">
        <v>41</v>
      </c>
      <c r="I1015" t="s">
        <v>109</v>
      </c>
      <c r="J1015" t="s">
        <v>145</v>
      </c>
    </row>
    <row r="1016" spans="1:10" x14ac:dyDescent="0.25">
      <c r="A1016" s="28">
        <v>1018</v>
      </c>
      <c r="B1016" s="2">
        <v>27863</v>
      </c>
      <c r="C1016" s="1">
        <v>-489</v>
      </c>
      <c r="D1016" s="2" t="s">
        <v>6</v>
      </c>
      <c r="E1016" s="10">
        <v>45582</v>
      </c>
      <c r="F1016" s="2">
        <v>4</v>
      </c>
      <c r="G1016" t="s">
        <v>12</v>
      </c>
      <c r="H1016" t="s">
        <v>41</v>
      </c>
      <c r="I1016" t="s">
        <v>109</v>
      </c>
      <c r="J1016" t="s">
        <v>145</v>
      </c>
    </row>
    <row r="1017" spans="1:10" x14ac:dyDescent="0.25">
      <c r="A1017" s="28">
        <v>1018</v>
      </c>
      <c r="B1017" s="2">
        <v>27984</v>
      </c>
      <c r="C1017" s="1">
        <v>-485</v>
      </c>
      <c r="D1017" s="2" t="s">
        <v>6</v>
      </c>
      <c r="E1017" s="10">
        <v>45559</v>
      </c>
      <c r="F1017" s="1">
        <v>2</v>
      </c>
      <c r="G1017" t="s">
        <v>12</v>
      </c>
      <c r="H1017" t="s">
        <v>41</v>
      </c>
      <c r="I1017" t="s">
        <v>109</v>
      </c>
      <c r="J1017" t="s">
        <v>145</v>
      </c>
    </row>
    <row r="1018" spans="1:10" x14ac:dyDescent="0.25">
      <c r="A1018" s="28">
        <v>1018</v>
      </c>
      <c r="B1018" s="2">
        <v>29992</v>
      </c>
      <c r="C1018" s="1">
        <v>-485</v>
      </c>
      <c r="D1018" s="2" t="s">
        <v>6</v>
      </c>
      <c r="E1018" s="10">
        <v>45537</v>
      </c>
      <c r="F1018" s="1">
        <v>1</v>
      </c>
      <c r="G1018" t="s">
        <v>12</v>
      </c>
      <c r="H1018" t="s">
        <v>41</v>
      </c>
      <c r="I1018" t="s">
        <v>109</v>
      </c>
      <c r="J1018" t="s">
        <v>145</v>
      </c>
    </row>
    <row r="1019" spans="1:10" x14ac:dyDescent="0.25">
      <c r="A1019" s="28">
        <v>1018</v>
      </c>
      <c r="B1019" s="2">
        <v>24378</v>
      </c>
      <c r="C1019" s="1">
        <v>-470</v>
      </c>
      <c r="D1019" s="2" t="s">
        <v>6</v>
      </c>
      <c r="E1019" s="10">
        <v>45412</v>
      </c>
      <c r="F1019" s="1">
        <v>3</v>
      </c>
      <c r="G1019" t="s">
        <v>12</v>
      </c>
      <c r="H1019" t="s">
        <v>41</v>
      </c>
      <c r="I1019" t="s">
        <v>109</v>
      </c>
      <c r="J1019" t="s">
        <v>145</v>
      </c>
    </row>
    <row r="1020" spans="1:10" x14ac:dyDescent="0.25">
      <c r="A1020" s="28">
        <v>1018</v>
      </c>
      <c r="B1020" s="2">
        <v>24621</v>
      </c>
      <c r="C1020" s="1">
        <v>-450</v>
      </c>
      <c r="D1020" s="2" t="s">
        <v>6</v>
      </c>
      <c r="E1020" s="10">
        <v>44992</v>
      </c>
      <c r="F1020" s="1">
        <v>1</v>
      </c>
      <c r="G1020" t="s">
        <v>12</v>
      </c>
      <c r="H1020" t="s">
        <v>41</v>
      </c>
      <c r="I1020" t="s">
        <v>109</v>
      </c>
      <c r="J1020" t="s">
        <v>145</v>
      </c>
    </row>
    <row r="1021" spans="1:10" x14ac:dyDescent="0.25">
      <c r="A1021" s="28">
        <v>1018</v>
      </c>
      <c r="B1021" s="2">
        <v>24242</v>
      </c>
      <c r="C1021" s="2">
        <v>-438</v>
      </c>
      <c r="D1021" s="2" t="s">
        <v>5</v>
      </c>
      <c r="E1021" s="10">
        <v>45013</v>
      </c>
      <c r="F1021" s="1">
        <v>1</v>
      </c>
      <c r="G1021" t="s">
        <v>12</v>
      </c>
      <c r="H1021" t="s">
        <v>41</v>
      </c>
      <c r="I1021" t="s">
        <v>109</v>
      </c>
      <c r="J1021" t="s">
        <v>145</v>
      </c>
    </row>
    <row r="1022" spans="1:10" x14ac:dyDescent="0.25">
      <c r="A1022" s="28">
        <v>1018</v>
      </c>
      <c r="B1022" s="2">
        <v>23607</v>
      </c>
      <c r="C1022" s="2">
        <v>-393</v>
      </c>
      <c r="D1022" s="2" t="s">
        <v>5</v>
      </c>
      <c r="E1022" s="10">
        <v>45354</v>
      </c>
      <c r="F1022" s="1">
        <v>2</v>
      </c>
      <c r="G1022" t="s">
        <v>12</v>
      </c>
      <c r="H1022" t="s">
        <v>41</v>
      </c>
      <c r="I1022" t="s">
        <v>109</v>
      </c>
      <c r="J1022" t="s">
        <v>145</v>
      </c>
    </row>
    <row r="1023" spans="1:10" x14ac:dyDescent="0.25">
      <c r="A1023" s="28">
        <v>1018</v>
      </c>
      <c r="B1023" s="2">
        <v>21330</v>
      </c>
      <c r="C1023" s="2">
        <v>-200</v>
      </c>
      <c r="D1023" s="2" t="s">
        <v>6</v>
      </c>
      <c r="E1023" s="10">
        <v>45053</v>
      </c>
      <c r="F1023" s="2">
        <v>3</v>
      </c>
      <c r="G1023" t="s">
        <v>12</v>
      </c>
      <c r="H1023" t="s">
        <v>41</v>
      </c>
      <c r="I1023" t="s">
        <v>109</v>
      </c>
      <c r="J1023" t="s">
        <v>145</v>
      </c>
    </row>
    <row r="1024" spans="1:10" x14ac:dyDescent="0.25">
      <c r="A1024" s="28">
        <v>1018</v>
      </c>
      <c r="B1024" s="2">
        <v>23396</v>
      </c>
      <c r="C1024" s="1">
        <v>-134</v>
      </c>
      <c r="D1024" s="2" t="s">
        <v>6</v>
      </c>
      <c r="E1024" s="10">
        <v>45290</v>
      </c>
      <c r="F1024" s="1">
        <v>1</v>
      </c>
      <c r="G1024" t="s">
        <v>12</v>
      </c>
      <c r="H1024" t="s">
        <v>41</v>
      </c>
      <c r="I1024" t="s">
        <v>109</v>
      </c>
      <c r="J1024" t="s">
        <v>145</v>
      </c>
    </row>
    <row r="1025" spans="1:10" x14ac:dyDescent="0.25">
      <c r="A1025" s="28">
        <v>1018</v>
      </c>
      <c r="B1025" s="2">
        <v>23280</v>
      </c>
      <c r="C1025" s="1">
        <v>-116</v>
      </c>
      <c r="D1025" s="2" t="s">
        <v>6</v>
      </c>
      <c r="E1025" s="10">
        <v>45293</v>
      </c>
      <c r="F1025" s="1">
        <v>5</v>
      </c>
      <c r="G1025" t="s">
        <v>12</v>
      </c>
      <c r="H1025" t="s">
        <v>41</v>
      </c>
      <c r="I1025" t="s">
        <v>109</v>
      </c>
      <c r="J1025" t="s">
        <v>145</v>
      </c>
    </row>
    <row r="1026" spans="1:10" x14ac:dyDescent="0.25">
      <c r="A1026" s="28">
        <v>1018</v>
      </c>
      <c r="B1026" s="2">
        <v>27753</v>
      </c>
      <c r="C1026" s="2">
        <v>-110</v>
      </c>
      <c r="D1026" s="2" t="s">
        <v>5</v>
      </c>
      <c r="E1026" s="10">
        <v>45583</v>
      </c>
      <c r="F1026" s="2">
        <v>3</v>
      </c>
      <c r="G1026" t="s">
        <v>12</v>
      </c>
      <c r="H1026" t="s">
        <v>41</v>
      </c>
      <c r="I1026" t="s">
        <v>109</v>
      </c>
      <c r="J1026" t="s">
        <v>145</v>
      </c>
    </row>
    <row r="1027" spans="1:10" x14ac:dyDescent="0.25">
      <c r="A1027" s="28">
        <v>1018</v>
      </c>
      <c r="B1027" s="2">
        <v>28209</v>
      </c>
      <c r="C1027" s="1">
        <v>-105</v>
      </c>
      <c r="D1027" s="2" t="s">
        <v>6</v>
      </c>
      <c r="E1027" s="10">
        <v>45336</v>
      </c>
      <c r="F1027" s="1">
        <v>2</v>
      </c>
      <c r="G1027" t="s">
        <v>12</v>
      </c>
      <c r="H1027" t="s">
        <v>41</v>
      </c>
      <c r="I1027" t="s">
        <v>109</v>
      </c>
      <c r="J1027" t="s">
        <v>145</v>
      </c>
    </row>
    <row r="1028" spans="1:10" x14ac:dyDescent="0.25">
      <c r="A1028" s="28">
        <v>1018</v>
      </c>
      <c r="B1028" s="2">
        <v>15632</v>
      </c>
      <c r="C1028" s="1">
        <v>-88</v>
      </c>
      <c r="D1028" s="2" t="s">
        <v>6</v>
      </c>
      <c r="E1028" s="10">
        <v>44945</v>
      </c>
      <c r="F1028" s="1">
        <v>3</v>
      </c>
      <c r="G1028" t="s">
        <v>12</v>
      </c>
      <c r="H1028" t="s">
        <v>41</v>
      </c>
      <c r="I1028" t="s">
        <v>109</v>
      </c>
      <c r="J1028" t="s">
        <v>145</v>
      </c>
    </row>
    <row r="1029" spans="1:10" x14ac:dyDescent="0.25">
      <c r="A1029" s="28">
        <v>1018</v>
      </c>
      <c r="B1029" s="2">
        <v>30477</v>
      </c>
      <c r="C1029" s="2">
        <v>16</v>
      </c>
      <c r="D1029" s="2" t="s">
        <v>4</v>
      </c>
      <c r="E1029" s="10">
        <v>45536</v>
      </c>
      <c r="F1029" s="1">
        <v>4</v>
      </c>
      <c r="G1029" t="s">
        <v>12</v>
      </c>
      <c r="H1029" t="s">
        <v>41</v>
      </c>
      <c r="I1029" t="s">
        <v>109</v>
      </c>
      <c r="J1029" t="s">
        <v>145</v>
      </c>
    </row>
    <row r="1030" spans="1:10" x14ac:dyDescent="0.25">
      <c r="A1030" s="28">
        <v>1018</v>
      </c>
      <c r="B1030" s="2">
        <v>28352</v>
      </c>
      <c r="C1030" s="1">
        <v>368</v>
      </c>
      <c r="D1030" s="2" t="s">
        <v>6</v>
      </c>
      <c r="E1030" s="10">
        <v>45581</v>
      </c>
      <c r="F1030" s="2">
        <v>5</v>
      </c>
      <c r="G1030" t="s">
        <v>12</v>
      </c>
      <c r="H1030" t="s">
        <v>41</v>
      </c>
      <c r="I1030" t="s">
        <v>109</v>
      </c>
      <c r="J1030" t="s">
        <v>145</v>
      </c>
    </row>
    <row r="1031" spans="1:10" x14ac:dyDescent="0.25">
      <c r="A1031" s="28">
        <v>1018</v>
      </c>
      <c r="B1031" s="2">
        <v>23695</v>
      </c>
      <c r="C1031" s="1">
        <v>415</v>
      </c>
      <c r="D1031" s="2" t="s">
        <v>6</v>
      </c>
      <c r="E1031" s="10">
        <v>45307</v>
      </c>
      <c r="F1031" s="1">
        <v>1</v>
      </c>
      <c r="G1031" t="s">
        <v>12</v>
      </c>
      <c r="H1031" t="s">
        <v>41</v>
      </c>
      <c r="I1031" t="s">
        <v>109</v>
      </c>
      <c r="J1031" t="s">
        <v>145</v>
      </c>
    </row>
    <row r="1032" spans="1:10" x14ac:dyDescent="0.25">
      <c r="A1032" s="28">
        <v>1018</v>
      </c>
      <c r="B1032" s="2">
        <v>24116</v>
      </c>
      <c r="C1032" s="1">
        <v>509</v>
      </c>
      <c r="D1032" s="2" t="s">
        <v>6</v>
      </c>
      <c r="E1032" s="10">
        <v>45375</v>
      </c>
      <c r="F1032" s="1">
        <v>2</v>
      </c>
      <c r="G1032" t="s">
        <v>12</v>
      </c>
      <c r="H1032" t="s">
        <v>41</v>
      </c>
      <c r="I1032" t="s">
        <v>109</v>
      </c>
      <c r="J1032" t="s">
        <v>145</v>
      </c>
    </row>
    <row r="1033" spans="1:10" x14ac:dyDescent="0.25">
      <c r="A1033" s="28">
        <v>1018</v>
      </c>
      <c r="B1033" s="2">
        <v>20612</v>
      </c>
      <c r="C1033" s="1">
        <v>528</v>
      </c>
      <c r="D1033" s="2" t="s">
        <v>6</v>
      </c>
      <c r="E1033" s="10">
        <v>45274</v>
      </c>
      <c r="F1033" s="1">
        <v>2</v>
      </c>
      <c r="G1033" t="s">
        <v>12</v>
      </c>
      <c r="H1033" t="s">
        <v>41</v>
      </c>
      <c r="I1033" t="s">
        <v>109</v>
      </c>
      <c r="J1033" t="s">
        <v>145</v>
      </c>
    </row>
    <row r="1034" spans="1:10" x14ac:dyDescent="0.25">
      <c r="A1034" s="28">
        <v>1018</v>
      </c>
      <c r="B1034" s="2">
        <v>23884</v>
      </c>
      <c r="C1034" s="1">
        <v>555</v>
      </c>
      <c r="D1034" s="2" t="s">
        <v>6</v>
      </c>
      <c r="E1034" s="10">
        <v>45393</v>
      </c>
      <c r="F1034" s="1">
        <v>5</v>
      </c>
      <c r="G1034" t="s">
        <v>12</v>
      </c>
      <c r="H1034" t="s">
        <v>41</v>
      </c>
      <c r="I1034" t="s">
        <v>109</v>
      </c>
      <c r="J1034" t="s">
        <v>145</v>
      </c>
    </row>
    <row r="1035" spans="1:10" x14ac:dyDescent="0.25">
      <c r="A1035" s="28">
        <v>1018</v>
      </c>
      <c r="B1035" s="2">
        <v>29649</v>
      </c>
      <c r="C1035" s="1">
        <v>598</v>
      </c>
      <c r="D1035" s="2" t="s">
        <v>6</v>
      </c>
      <c r="E1035" s="10">
        <v>45613</v>
      </c>
      <c r="F1035" s="2">
        <v>1</v>
      </c>
      <c r="G1035" t="s">
        <v>12</v>
      </c>
      <c r="H1035" t="s">
        <v>41</v>
      </c>
      <c r="I1035" t="s">
        <v>109</v>
      </c>
      <c r="J1035" t="s">
        <v>145</v>
      </c>
    </row>
    <row r="1036" spans="1:10" x14ac:dyDescent="0.25">
      <c r="A1036" s="28">
        <v>1018</v>
      </c>
      <c r="B1036" s="2">
        <v>22152</v>
      </c>
      <c r="C1036" s="1">
        <v>690</v>
      </c>
      <c r="D1036" s="2" t="s">
        <v>6</v>
      </c>
      <c r="E1036" s="10">
        <v>45108</v>
      </c>
      <c r="F1036" s="1">
        <v>2</v>
      </c>
      <c r="G1036" t="s">
        <v>12</v>
      </c>
      <c r="H1036" t="s">
        <v>41</v>
      </c>
      <c r="I1036" t="s">
        <v>109</v>
      </c>
      <c r="J1036" t="s">
        <v>145</v>
      </c>
    </row>
    <row r="1037" spans="1:10" x14ac:dyDescent="0.25">
      <c r="A1037" s="28">
        <v>1018</v>
      </c>
      <c r="B1037" s="2">
        <v>21462</v>
      </c>
      <c r="C1037" s="1">
        <v>802</v>
      </c>
      <c r="D1037" s="2" t="s">
        <v>6</v>
      </c>
      <c r="E1037" s="10">
        <v>45086</v>
      </c>
      <c r="F1037" s="1">
        <v>4</v>
      </c>
      <c r="G1037" t="s">
        <v>12</v>
      </c>
      <c r="H1037" t="s">
        <v>41</v>
      </c>
      <c r="I1037" t="s">
        <v>109</v>
      </c>
      <c r="J1037" t="s">
        <v>145</v>
      </c>
    </row>
    <row r="1038" spans="1:10" x14ac:dyDescent="0.25">
      <c r="A1038" s="28">
        <v>1018</v>
      </c>
      <c r="B1038" s="2">
        <v>20099</v>
      </c>
      <c r="C1038" s="2">
        <v>807</v>
      </c>
      <c r="D1038" s="2" t="s">
        <v>4</v>
      </c>
      <c r="E1038" s="10">
        <v>44952</v>
      </c>
      <c r="F1038" s="1">
        <v>5</v>
      </c>
      <c r="G1038" t="s">
        <v>12</v>
      </c>
      <c r="H1038" t="s">
        <v>41</v>
      </c>
      <c r="I1038" t="s">
        <v>109</v>
      </c>
      <c r="J1038" t="s">
        <v>145</v>
      </c>
    </row>
    <row r="1039" spans="1:10" x14ac:dyDescent="0.25">
      <c r="A1039" s="28">
        <v>1018</v>
      </c>
      <c r="B1039" s="2">
        <v>24848</v>
      </c>
      <c r="C1039" s="2">
        <v>964</v>
      </c>
      <c r="D1039" s="2" t="s">
        <v>4</v>
      </c>
      <c r="E1039" s="10">
        <v>45407</v>
      </c>
      <c r="F1039" s="1">
        <v>2</v>
      </c>
      <c r="G1039" t="s">
        <v>12</v>
      </c>
      <c r="H1039" t="s">
        <v>41</v>
      </c>
      <c r="I1039" t="s">
        <v>109</v>
      </c>
      <c r="J1039" t="s">
        <v>145</v>
      </c>
    </row>
    <row r="1040" spans="1:10" x14ac:dyDescent="0.25">
      <c r="A1040" s="28">
        <v>1018</v>
      </c>
      <c r="B1040" s="2">
        <v>25345</v>
      </c>
      <c r="C1040" s="2">
        <v>967</v>
      </c>
      <c r="D1040" s="2" t="s">
        <v>4</v>
      </c>
      <c r="E1040" s="10">
        <v>45413</v>
      </c>
      <c r="F1040" s="1">
        <v>3</v>
      </c>
      <c r="G1040" t="s">
        <v>12</v>
      </c>
      <c r="H1040" t="s">
        <v>41</v>
      </c>
      <c r="I1040" t="s">
        <v>109</v>
      </c>
      <c r="J1040" t="s">
        <v>145</v>
      </c>
    </row>
    <row r="1041" spans="1:10" x14ac:dyDescent="0.25">
      <c r="A1041" s="28">
        <v>1018</v>
      </c>
      <c r="B1041" s="2">
        <v>28314</v>
      </c>
      <c r="C1041" s="1">
        <v>972</v>
      </c>
      <c r="D1041" s="2" t="s">
        <v>6</v>
      </c>
      <c r="E1041" s="10">
        <v>45334</v>
      </c>
      <c r="F1041" s="1">
        <v>3</v>
      </c>
      <c r="G1041" t="s">
        <v>12</v>
      </c>
      <c r="H1041" t="s">
        <v>41</v>
      </c>
      <c r="I1041" t="s">
        <v>109</v>
      </c>
      <c r="J1041" t="s">
        <v>145</v>
      </c>
    </row>
    <row r="1042" spans="1:10" x14ac:dyDescent="0.25">
      <c r="A1042" s="28">
        <v>1018</v>
      </c>
      <c r="B1042" s="2">
        <v>28777</v>
      </c>
      <c r="C1042" s="1">
        <v>1024</v>
      </c>
      <c r="D1042" s="2" t="s">
        <v>6</v>
      </c>
      <c r="E1042" s="10">
        <v>45584</v>
      </c>
      <c r="F1042" s="2">
        <v>4</v>
      </c>
      <c r="G1042" t="s">
        <v>12</v>
      </c>
      <c r="H1042" t="s">
        <v>41</v>
      </c>
      <c r="I1042" t="s">
        <v>109</v>
      </c>
      <c r="J1042" t="s">
        <v>145</v>
      </c>
    </row>
    <row r="1043" spans="1:10" x14ac:dyDescent="0.25">
      <c r="A1043" s="28">
        <v>1018</v>
      </c>
      <c r="B1043" s="2">
        <v>26609</v>
      </c>
      <c r="C1043" s="2">
        <v>1264</v>
      </c>
      <c r="D1043" s="2" t="s">
        <v>4</v>
      </c>
      <c r="E1043" s="10">
        <v>45418</v>
      </c>
      <c r="F1043" s="1">
        <v>3</v>
      </c>
      <c r="G1043" t="s">
        <v>12</v>
      </c>
      <c r="H1043" t="s">
        <v>41</v>
      </c>
      <c r="I1043" t="s">
        <v>109</v>
      </c>
      <c r="J1043" t="s">
        <v>145</v>
      </c>
    </row>
    <row r="1044" spans="1:10" x14ac:dyDescent="0.25">
      <c r="A1044" s="28">
        <v>1018</v>
      </c>
      <c r="B1044" s="2">
        <v>28096</v>
      </c>
      <c r="C1044" s="1">
        <v>1487</v>
      </c>
      <c r="D1044" s="2" t="s">
        <v>6</v>
      </c>
      <c r="E1044" s="10">
        <v>45497</v>
      </c>
      <c r="F1044" s="1">
        <v>4</v>
      </c>
      <c r="G1044" t="s">
        <v>12</v>
      </c>
      <c r="H1044" t="s">
        <v>41</v>
      </c>
      <c r="I1044" t="s">
        <v>109</v>
      </c>
      <c r="J1044" t="s">
        <v>145</v>
      </c>
    </row>
    <row r="1045" spans="1:10" x14ac:dyDescent="0.25">
      <c r="A1045" s="28">
        <v>1018</v>
      </c>
      <c r="B1045" s="2">
        <v>17158</v>
      </c>
      <c r="C1045" s="2">
        <v>1724</v>
      </c>
      <c r="D1045" s="2" t="s">
        <v>4</v>
      </c>
      <c r="E1045" s="10">
        <v>45163</v>
      </c>
      <c r="F1045" s="1">
        <v>1</v>
      </c>
      <c r="G1045" t="s">
        <v>12</v>
      </c>
      <c r="H1045" t="s">
        <v>41</v>
      </c>
      <c r="I1045" t="s">
        <v>109</v>
      </c>
      <c r="J1045" t="s">
        <v>145</v>
      </c>
    </row>
    <row r="1046" spans="1:10" x14ac:dyDescent="0.25">
      <c r="A1046" s="28">
        <v>1018</v>
      </c>
      <c r="B1046" s="2">
        <v>22607</v>
      </c>
      <c r="C1046" s="2">
        <v>1799</v>
      </c>
      <c r="D1046" s="2" t="s">
        <v>4</v>
      </c>
      <c r="E1046" s="10">
        <v>45004</v>
      </c>
      <c r="F1046" s="1">
        <v>3</v>
      </c>
      <c r="G1046" t="s">
        <v>12</v>
      </c>
      <c r="H1046" t="s">
        <v>41</v>
      </c>
      <c r="I1046" t="s">
        <v>109</v>
      </c>
      <c r="J1046" t="s">
        <v>145</v>
      </c>
    </row>
    <row r="1047" spans="1:10" x14ac:dyDescent="0.25">
      <c r="A1047" s="28">
        <v>1018</v>
      </c>
      <c r="B1047" s="2">
        <v>31523</v>
      </c>
      <c r="C1047" s="2">
        <v>1874</v>
      </c>
      <c r="D1047" s="2" t="s">
        <v>4</v>
      </c>
      <c r="E1047" s="10">
        <v>45626</v>
      </c>
      <c r="F1047" s="2">
        <v>3</v>
      </c>
      <c r="G1047" t="s">
        <v>12</v>
      </c>
      <c r="H1047" t="s">
        <v>41</v>
      </c>
      <c r="I1047" t="s">
        <v>109</v>
      </c>
      <c r="J1047" t="s">
        <v>145</v>
      </c>
    </row>
    <row r="1048" spans="1:10" x14ac:dyDescent="0.25">
      <c r="A1048" s="28">
        <v>1018</v>
      </c>
      <c r="B1048" s="2">
        <v>24680</v>
      </c>
      <c r="C1048" s="2">
        <v>2073</v>
      </c>
      <c r="D1048" s="2" t="s">
        <v>4</v>
      </c>
      <c r="E1048" s="10">
        <v>45009</v>
      </c>
      <c r="F1048" s="1">
        <v>4</v>
      </c>
      <c r="G1048" t="s">
        <v>12</v>
      </c>
      <c r="H1048" t="s">
        <v>41</v>
      </c>
      <c r="I1048" t="s">
        <v>109</v>
      </c>
      <c r="J1048" t="s">
        <v>145</v>
      </c>
    </row>
    <row r="1049" spans="1:10" x14ac:dyDescent="0.25">
      <c r="A1049" s="28">
        <v>1018</v>
      </c>
      <c r="B1049" s="2">
        <v>25071</v>
      </c>
      <c r="C1049" s="2">
        <v>2116</v>
      </c>
      <c r="D1049" s="2" t="s">
        <v>4</v>
      </c>
      <c r="E1049" s="10">
        <v>44989</v>
      </c>
      <c r="F1049" s="1">
        <v>4</v>
      </c>
      <c r="G1049" t="s">
        <v>12</v>
      </c>
      <c r="H1049" t="s">
        <v>41</v>
      </c>
      <c r="I1049" t="s">
        <v>109</v>
      </c>
      <c r="J1049" t="s">
        <v>145</v>
      </c>
    </row>
    <row r="1050" spans="1:10" x14ac:dyDescent="0.25">
      <c r="A1050" s="28">
        <v>1018</v>
      </c>
      <c r="B1050" s="2">
        <v>20691</v>
      </c>
      <c r="C1050" s="2">
        <v>2283</v>
      </c>
      <c r="D1050" s="2" t="s">
        <v>4</v>
      </c>
      <c r="E1050" s="10">
        <v>45257</v>
      </c>
      <c r="F1050" s="1">
        <v>3</v>
      </c>
      <c r="G1050" t="s">
        <v>12</v>
      </c>
      <c r="H1050" t="s">
        <v>41</v>
      </c>
      <c r="I1050" t="s">
        <v>109</v>
      </c>
      <c r="J1050" t="s">
        <v>145</v>
      </c>
    </row>
    <row r="1051" spans="1:10" x14ac:dyDescent="0.25">
      <c r="A1051" s="28">
        <v>1018</v>
      </c>
      <c r="B1051" s="2">
        <v>30461</v>
      </c>
      <c r="C1051" s="2">
        <v>2365</v>
      </c>
      <c r="D1051" s="2" t="s">
        <v>4</v>
      </c>
      <c r="E1051" s="10">
        <v>45504</v>
      </c>
      <c r="F1051" s="1">
        <v>2</v>
      </c>
      <c r="G1051" t="s">
        <v>12</v>
      </c>
      <c r="H1051" t="s">
        <v>41</v>
      </c>
      <c r="I1051" t="s">
        <v>109</v>
      </c>
      <c r="J1051" t="s">
        <v>145</v>
      </c>
    </row>
    <row r="1052" spans="1:10" x14ac:dyDescent="0.25">
      <c r="A1052" s="28">
        <v>1018</v>
      </c>
      <c r="B1052" s="2">
        <v>22955</v>
      </c>
      <c r="C1052" s="2">
        <v>2856</v>
      </c>
      <c r="D1052" s="2" t="s">
        <v>4</v>
      </c>
      <c r="E1052" s="10">
        <v>44958</v>
      </c>
      <c r="F1052" s="1">
        <v>4</v>
      </c>
      <c r="G1052" t="s">
        <v>12</v>
      </c>
      <c r="H1052" t="s">
        <v>41</v>
      </c>
      <c r="I1052" t="s">
        <v>109</v>
      </c>
      <c r="J1052" t="s">
        <v>145</v>
      </c>
    </row>
    <row r="1053" spans="1:10" x14ac:dyDescent="0.25">
      <c r="A1053" s="28">
        <v>1018</v>
      </c>
      <c r="B1053" s="2">
        <v>23530</v>
      </c>
      <c r="C1053" s="2">
        <v>2918</v>
      </c>
      <c r="D1053" s="2" t="s">
        <v>4</v>
      </c>
      <c r="E1053" s="10">
        <v>45287</v>
      </c>
      <c r="F1053" s="1">
        <v>1</v>
      </c>
      <c r="G1053" t="s">
        <v>12</v>
      </c>
      <c r="H1053" t="s">
        <v>41</v>
      </c>
      <c r="I1053" t="s">
        <v>109</v>
      </c>
      <c r="J1053" t="s">
        <v>145</v>
      </c>
    </row>
    <row r="1054" spans="1:10" x14ac:dyDescent="0.25">
      <c r="A1054" s="28">
        <v>1018</v>
      </c>
      <c r="B1054" s="2">
        <v>18408</v>
      </c>
      <c r="C1054" s="2">
        <v>2957</v>
      </c>
      <c r="D1054" s="2" t="s">
        <v>4</v>
      </c>
      <c r="E1054" s="10">
        <v>45194</v>
      </c>
      <c r="F1054" s="1">
        <v>2</v>
      </c>
      <c r="G1054" t="s">
        <v>12</v>
      </c>
      <c r="H1054" t="s">
        <v>41</v>
      </c>
      <c r="I1054" t="s">
        <v>109</v>
      </c>
      <c r="J1054" t="s">
        <v>145</v>
      </c>
    </row>
    <row r="1055" spans="1:10" x14ac:dyDescent="0.25">
      <c r="A1055" s="28">
        <v>1018</v>
      </c>
      <c r="B1055" s="2">
        <v>19292</v>
      </c>
      <c r="C1055" s="2">
        <v>3660</v>
      </c>
      <c r="D1055" s="2" t="s">
        <v>4</v>
      </c>
      <c r="E1055" s="10">
        <v>44951</v>
      </c>
      <c r="F1055" s="1">
        <v>1</v>
      </c>
      <c r="G1055" t="s">
        <v>12</v>
      </c>
      <c r="H1055" t="s">
        <v>41</v>
      </c>
      <c r="I1055" t="s">
        <v>109</v>
      </c>
      <c r="J1055" t="s">
        <v>145</v>
      </c>
    </row>
    <row r="1056" spans="1:10" x14ac:dyDescent="0.25">
      <c r="A1056" s="28">
        <v>1018</v>
      </c>
      <c r="B1056" s="2">
        <v>32812</v>
      </c>
      <c r="C1056" s="2">
        <v>4035</v>
      </c>
      <c r="D1056" s="2" t="s">
        <v>4</v>
      </c>
      <c r="E1056" s="10">
        <v>45589</v>
      </c>
      <c r="F1056" s="2">
        <v>1</v>
      </c>
      <c r="G1056" t="s">
        <v>12</v>
      </c>
      <c r="H1056" t="s">
        <v>41</v>
      </c>
      <c r="I1056" t="s">
        <v>109</v>
      </c>
      <c r="J1056" t="s">
        <v>145</v>
      </c>
    </row>
    <row r="1057" spans="1:10" x14ac:dyDescent="0.25">
      <c r="A1057" s="28">
        <v>1018</v>
      </c>
      <c r="B1057" s="2">
        <v>27874</v>
      </c>
      <c r="C1057" s="2">
        <v>4179</v>
      </c>
      <c r="D1057" s="2" t="s">
        <v>4</v>
      </c>
      <c r="E1057" s="10">
        <v>45314</v>
      </c>
      <c r="F1057" s="1">
        <v>4</v>
      </c>
      <c r="G1057" t="s">
        <v>12</v>
      </c>
      <c r="H1057" t="s">
        <v>41</v>
      </c>
      <c r="I1057" t="s">
        <v>109</v>
      </c>
      <c r="J1057" t="s">
        <v>145</v>
      </c>
    </row>
    <row r="1058" spans="1:10" x14ac:dyDescent="0.25">
      <c r="A1058" s="28">
        <v>1019</v>
      </c>
      <c r="B1058" s="2">
        <v>50099</v>
      </c>
      <c r="C1058" s="2">
        <v>-4833</v>
      </c>
      <c r="D1058" s="2" t="s">
        <v>5</v>
      </c>
      <c r="E1058" s="10">
        <v>45576</v>
      </c>
      <c r="F1058" s="2">
        <v>1</v>
      </c>
      <c r="G1058" t="s">
        <v>11</v>
      </c>
      <c r="H1058" t="s">
        <v>41</v>
      </c>
      <c r="I1058" t="s">
        <v>112</v>
      </c>
      <c r="J1058" t="s">
        <v>105</v>
      </c>
    </row>
    <row r="1059" spans="1:10" x14ac:dyDescent="0.25">
      <c r="A1059" s="28">
        <v>1019</v>
      </c>
      <c r="B1059" s="2">
        <v>31420</v>
      </c>
      <c r="C1059" s="2">
        <v>-4585</v>
      </c>
      <c r="D1059" s="2" t="s">
        <v>5</v>
      </c>
      <c r="E1059" s="10">
        <v>45200</v>
      </c>
      <c r="F1059" s="1">
        <v>4</v>
      </c>
      <c r="G1059" t="s">
        <v>11</v>
      </c>
      <c r="H1059" t="s">
        <v>41</v>
      </c>
      <c r="I1059" t="s">
        <v>112</v>
      </c>
      <c r="J1059" t="s">
        <v>105</v>
      </c>
    </row>
    <row r="1060" spans="1:10" x14ac:dyDescent="0.25">
      <c r="A1060" s="28">
        <v>1019</v>
      </c>
      <c r="B1060" s="2">
        <v>48383</v>
      </c>
      <c r="C1060" s="2">
        <v>-4352</v>
      </c>
      <c r="D1060" s="2" t="s">
        <v>5</v>
      </c>
      <c r="E1060" s="10">
        <v>45412</v>
      </c>
      <c r="F1060" s="1">
        <v>1</v>
      </c>
      <c r="G1060" t="s">
        <v>11</v>
      </c>
      <c r="H1060" t="s">
        <v>41</v>
      </c>
      <c r="I1060" t="s">
        <v>112</v>
      </c>
      <c r="J1060" t="s">
        <v>105</v>
      </c>
    </row>
    <row r="1061" spans="1:10" x14ac:dyDescent="0.25">
      <c r="A1061" s="28">
        <v>1019</v>
      </c>
      <c r="B1061" s="2">
        <v>25224</v>
      </c>
      <c r="C1061" s="2">
        <v>-4077</v>
      </c>
      <c r="D1061" s="2" t="s">
        <v>5</v>
      </c>
      <c r="E1061" s="10">
        <v>45098</v>
      </c>
      <c r="F1061" s="1">
        <v>1</v>
      </c>
      <c r="G1061" t="s">
        <v>11</v>
      </c>
      <c r="H1061" t="s">
        <v>41</v>
      </c>
      <c r="I1061" t="s">
        <v>112</v>
      </c>
      <c r="J1061" t="s">
        <v>105</v>
      </c>
    </row>
    <row r="1062" spans="1:10" x14ac:dyDescent="0.25">
      <c r="A1062" s="28">
        <v>1019</v>
      </c>
      <c r="B1062" s="2">
        <v>54785</v>
      </c>
      <c r="C1062" s="2">
        <v>-3878</v>
      </c>
      <c r="D1062" s="2" t="s">
        <v>5</v>
      </c>
      <c r="E1062" s="10">
        <v>45501</v>
      </c>
      <c r="F1062" s="1">
        <v>5</v>
      </c>
      <c r="G1062" t="s">
        <v>11</v>
      </c>
      <c r="H1062" t="s">
        <v>41</v>
      </c>
      <c r="I1062" t="s">
        <v>112</v>
      </c>
      <c r="J1062" t="s">
        <v>105</v>
      </c>
    </row>
    <row r="1063" spans="1:10" x14ac:dyDescent="0.25">
      <c r="A1063" s="28">
        <v>1019</v>
      </c>
      <c r="B1063" s="2">
        <v>36005</v>
      </c>
      <c r="C1063" s="2">
        <v>-3483</v>
      </c>
      <c r="D1063" s="2" t="s">
        <v>5</v>
      </c>
      <c r="E1063" s="10">
        <v>45192</v>
      </c>
      <c r="F1063" s="1">
        <v>3</v>
      </c>
      <c r="G1063" t="s">
        <v>11</v>
      </c>
      <c r="H1063" t="s">
        <v>41</v>
      </c>
      <c r="I1063" t="s">
        <v>112</v>
      </c>
      <c r="J1063" t="s">
        <v>105</v>
      </c>
    </row>
    <row r="1064" spans="1:10" x14ac:dyDescent="0.25">
      <c r="A1064" s="28">
        <v>1019</v>
      </c>
      <c r="B1064" s="2">
        <v>54932</v>
      </c>
      <c r="C1064" s="2">
        <v>-3317</v>
      </c>
      <c r="D1064" s="2" t="s">
        <v>5</v>
      </c>
      <c r="E1064" s="10">
        <v>45574</v>
      </c>
      <c r="F1064" s="2">
        <v>3</v>
      </c>
      <c r="G1064" t="s">
        <v>11</v>
      </c>
      <c r="H1064" t="s">
        <v>41</v>
      </c>
      <c r="I1064" t="s">
        <v>112</v>
      </c>
      <c r="J1064" t="s">
        <v>105</v>
      </c>
    </row>
    <row r="1065" spans="1:10" x14ac:dyDescent="0.25">
      <c r="A1065" s="28">
        <v>1019</v>
      </c>
      <c r="B1065" s="2">
        <v>47306</v>
      </c>
      <c r="C1065" s="2">
        <v>-2943</v>
      </c>
      <c r="D1065" s="2" t="s">
        <v>5</v>
      </c>
      <c r="E1065" s="10">
        <v>45632</v>
      </c>
      <c r="F1065" s="2">
        <v>3</v>
      </c>
      <c r="G1065" t="s">
        <v>11</v>
      </c>
      <c r="H1065" t="s">
        <v>41</v>
      </c>
      <c r="I1065" t="s">
        <v>112</v>
      </c>
      <c r="J1065" t="s">
        <v>105</v>
      </c>
    </row>
    <row r="1066" spans="1:10" x14ac:dyDescent="0.25">
      <c r="A1066" s="28">
        <v>1019</v>
      </c>
      <c r="B1066" s="2">
        <v>16164</v>
      </c>
      <c r="C1066" s="2">
        <v>-2524</v>
      </c>
      <c r="D1066" s="2" t="s">
        <v>5</v>
      </c>
      <c r="E1066" s="10">
        <v>44955</v>
      </c>
      <c r="F1066" s="1">
        <v>3</v>
      </c>
      <c r="G1066" t="s">
        <v>11</v>
      </c>
      <c r="H1066" t="s">
        <v>41</v>
      </c>
      <c r="I1066" t="s">
        <v>112</v>
      </c>
      <c r="J1066" t="s">
        <v>105</v>
      </c>
    </row>
    <row r="1067" spans="1:10" x14ac:dyDescent="0.25">
      <c r="A1067" s="28">
        <v>1019</v>
      </c>
      <c r="B1067" s="2">
        <v>46233</v>
      </c>
      <c r="C1067" s="2">
        <v>-1333</v>
      </c>
      <c r="D1067" s="2" t="s">
        <v>5</v>
      </c>
      <c r="E1067" s="10">
        <v>45383</v>
      </c>
      <c r="F1067" s="1">
        <v>3</v>
      </c>
      <c r="G1067" t="s">
        <v>11</v>
      </c>
      <c r="H1067" t="s">
        <v>41</v>
      </c>
      <c r="I1067" t="s">
        <v>112</v>
      </c>
      <c r="J1067" t="s">
        <v>105</v>
      </c>
    </row>
    <row r="1068" spans="1:10" x14ac:dyDescent="0.25">
      <c r="A1068" s="28">
        <v>1019</v>
      </c>
      <c r="B1068" s="2">
        <v>53889</v>
      </c>
      <c r="C1068" s="2">
        <v>-1309</v>
      </c>
      <c r="D1068" s="2" t="s">
        <v>5</v>
      </c>
      <c r="E1068" s="10">
        <v>45567</v>
      </c>
      <c r="F1068" s="2">
        <v>1</v>
      </c>
      <c r="G1068" t="s">
        <v>11</v>
      </c>
      <c r="H1068" t="s">
        <v>41</v>
      </c>
      <c r="I1068" t="s">
        <v>112</v>
      </c>
      <c r="J1068" t="s">
        <v>105</v>
      </c>
    </row>
    <row r="1069" spans="1:10" x14ac:dyDescent="0.25">
      <c r="A1069" s="28">
        <v>1019</v>
      </c>
      <c r="B1069" s="2">
        <v>46431</v>
      </c>
      <c r="C1069" s="2">
        <v>-875</v>
      </c>
      <c r="D1069" s="2" t="s">
        <v>5</v>
      </c>
      <c r="E1069" s="10">
        <v>45640</v>
      </c>
      <c r="F1069" s="2">
        <v>4</v>
      </c>
      <c r="G1069" t="s">
        <v>11</v>
      </c>
      <c r="H1069" t="s">
        <v>41</v>
      </c>
      <c r="I1069" t="s">
        <v>112</v>
      </c>
      <c r="J1069" t="s">
        <v>105</v>
      </c>
    </row>
    <row r="1070" spans="1:10" x14ac:dyDescent="0.25">
      <c r="A1070" s="28">
        <v>1019</v>
      </c>
      <c r="B1070" s="2">
        <v>53464</v>
      </c>
      <c r="C1070" s="2">
        <v>-742</v>
      </c>
      <c r="D1070" s="2" t="s">
        <v>5</v>
      </c>
      <c r="E1070" s="10">
        <v>45444</v>
      </c>
      <c r="F1070" s="1">
        <v>5</v>
      </c>
      <c r="G1070" t="s">
        <v>11</v>
      </c>
      <c r="H1070" t="s">
        <v>41</v>
      </c>
      <c r="I1070" t="s">
        <v>112</v>
      </c>
      <c r="J1070" t="s">
        <v>105</v>
      </c>
    </row>
    <row r="1071" spans="1:10" x14ac:dyDescent="0.25">
      <c r="A1071" s="28">
        <v>1019</v>
      </c>
      <c r="B1071" s="2">
        <v>33994</v>
      </c>
      <c r="C1071" s="1">
        <v>-274</v>
      </c>
      <c r="D1071" s="2" t="s">
        <v>6</v>
      </c>
      <c r="E1071" s="10">
        <v>45176</v>
      </c>
      <c r="F1071" s="1">
        <v>1</v>
      </c>
      <c r="G1071" t="s">
        <v>11</v>
      </c>
      <c r="H1071" t="s">
        <v>41</v>
      </c>
      <c r="I1071" t="s">
        <v>112</v>
      </c>
      <c r="J1071" t="s">
        <v>105</v>
      </c>
    </row>
    <row r="1072" spans="1:10" x14ac:dyDescent="0.25">
      <c r="A1072" s="28">
        <v>1019</v>
      </c>
      <c r="B1072" s="2">
        <v>31309</v>
      </c>
      <c r="C1072" s="1">
        <v>-108</v>
      </c>
      <c r="D1072" s="2" t="s">
        <v>6</v>
      </c>
      <c r="E1072" s="10">
        <v>45214</v>
      </c>
      <c r="F1072" s="1">
        <v>4</v>
      </c>
      <c r="G1072" t="s">
        <v>11</v>
      </c>
      <c r="H1072" t="s">
        <v>41</v>
      </c>
      <c r="I1072" t="s">
        <v>112</v>
      </c>
      <c r="J1072" t="s">
        <v>105</v>
      </c>
    </row>
    <row r="1073" spans="1:10" x14ac:dyDescent="0.25">
      <c r="A1073" s="28">
        <v>1019</v>
      </c>
      <c r="B1073" s="2">
        <v>25903</v>
      </c>
      <c r="C1073" s="1">
        <v>-21</v>
      </c>
      <c r="D1073" s="2" t="s">
        <v>6</v>
      </c>
      <c r="E1073" s="10">
        <v>45106</v>
      </c>
      <c r="F1073" s="1">
        <v>5</v>
      </c>
      <c r="G1073" t="s">
        <v>11</v>
      </c>
      <c r="H1073" t="s">
        <v>41</v>
      </c>
      <c r="I1073" t="s">
        <v>112</v>
      </c>
      <c r="J1073" t="s">
        <v>105</v>
      </c>
    </row>
    <row r="1074" spans="1:10" x14ac:dyDescent="0.25">
      <c r="A1074" s="28">
        <v>1019</v>
      </c>
      <c r="B1074" s="2">
        <v>31417</v>
      </c>
      <c r="C1074" s="2">
        <v>-3</v>
      </c>
      <c r="D1074" s="2" t="s">
        <v>5</v>
      </c>
      <c r="E1074" s="10">
        <v>45206</v>
      </c>
      <c r="F1074" s="1">
        <v>2</v>
      </c>
      <c r="G1074" t="s">
        <v>11</v>
      </c>
      <c r="H1074" t="s">
        <v>41</v>
      </c>
      <c r="I1074" t="s">
        <v>112</v>
      </c>
      <c r="J1074" t="s">
        <v>105</v>
      </c>
    </row>
    <row r="1075" spans="1:10" x14ac:dyDescent="0.25">
      <c r="A1075" s="28">
        <v>1019</v>
      </c>
      <c r="B1075" s="2">
        <v>39633</v>
      </c>
      <c r="C1075" s="1">
        <v>9</v>
      </c>
      <c r="D1075" s="2" t="s">
        <v>6</v>
      </c>
      <c r="E1075" s="10">
        <v>45344</v>
      </c>
      <c r="F1075" s="1">
        <v>1</v>
      </c>
      <c r="G1075" t="s">
        <v>11</v>
      </c>
      <c r="H1075" t="s">
        <v>41</v>
      </c>
      <c r="I1075" t="s">
        <v>112</v>
      </c>
      <c r="J1075" t="s">
        <v>105</v>
      </c>
    </row>
    <row r="1076" spans="1:10" x14ac:dyDescent="0.25">
      <c r="A1076" s="28">
        <v>1019</v>
      </c>
      <c r="B1076" s="2">
        <v>50249</v>
      </c>
      <c r="C1076" s="2">
        <v>150</v>
      </c>
      <c r="D1076" s="2" t="s">
        <v>6</v>
      </c>
      <c r="E1076" s="10">
        <v>45582</v>
      </c>
      <c r="F1076" s="2">
        <v>1</v>
      </c>
      <c r="G1076" t="s">
        <v>11</v>
      </c>
      <c r="H1076" t="s">
        <v>41</v>
      </c>
      <c r="I1076" t="s">
        <v>112</v>
      </c>
      <c r="J1076" t="s">
        <v>105</v>
      </c>
    </row>
    <row r="1077" spans="1:10" x14ac:dyDescent="0.25">
      <c r="A1077" s="28">
        <v>1019</v>
      </c>
      <c r="B1077" s="2">
        <v>29301</v>
      </c>
      <c r="C1077" s="2">
        <v>163</v>
      </c>
      <c r="D1077" s="2" t="s">
        <v>4</v>
      </c>
      <c r="E1077" s="10">
        <v>45079</v>
      </c>
      <c r="F1077" s="1">
        <v>2</v>
      </c>
      <c r="G1077" t="s">
        <v>11</v>
      </c>
      <c r="H1077" t="s">
        <v>41</v>
      </c>
      <c r="I1077" t="s">
        <v>112</v>
      </c>
      <c r="J1077" t="s">
        <v>105</v>
      </c>
    </row>
    <row r="1078" spans="1:10" x14ac:dyDescent="0.25">
      <c r="A1078" s="28">
        <v>1019</v>
      </c>
      <c r="B1078" s="2">
        <v>21854</v>
      </c>
      <c r="C1078" s="2">
        <v>228</v>
      </c>
      <c r="D1078" s="2" t="s">
        <v>4</v>
      </c>
      <c r="E1078" s="10">
        <v>44969</v>
      </c>
      <c r="F1078" s="1">
        <v>4</v>
      </c>
      <c r="G1078" t="s">
        <v>11</v>
      </c>
      <c r="H1078" t="s">
        <v>41</v>
      </c>
      <c r="I1078" t="s">
        <v>112</v>
      </c>
      <c r="J1078" t="s">
        <v>105</v>
      </c>
    </row>
    <row r="1079" spans="1:10" x14ac:dyDescent="0.25">
      <c r="A1079" s="28">
        <v>1019</v>
      </c>
      <c r="B1079" s="2">
        <v>36327</v>
      </c>
      <c r="C1079" s="1">
        <v>323</v>
      </c>
      <c r="D1079" s="2" t="s">
        <v>6</v>
      </c>
      <c r="E1079" s="10">
        <v>45302</v>
      </c>
      <c r="F1079" s="1">
        <v>4</v>
      </c>
      <c r="G1079" t="s">
        <v>11</v>
      </c>
      <c r="H1079" t="s">
        <v>41</v>
      </c>
      <c r="I1079" t="s">
        <v>112</v>
      </c>
      <c r="J1079" t="s">
        <v>105</v>
      </c>
    </row>
    <row r="1080" spans="1:10" x14ac:dyDescent="0.25">
      <c r="A1080" s="28">
        <v>1019</v>
      </c>
      <c r="B1080" s="2">
        <v>29138</v>
      </c>
      <c r="C1080" s="2">
        <v>403</v>
      </c>
      <c r="D1080" s="2" t="s">
        <v>4</v>
      </c>
      <c r="E1080" s="10">
        <v>45071</v>
      </c>
      <c r="F1080" s="1">
        <v>3</v>
      </c>
      <c r="G1080" t="s">
        <v>11</v>
      </c>
      <c r="H1080" t="s">
        <v>41</v>
      </c>
      <c r="I1080" t="s">
        <v>112</v>
      </c>
      <c r="J1080" t="s">
        <v>105</v>
      </c>
    </row>
    <row r="1081" spans="1:10" x14ac:dyDescent="0.25">
      <c r="A1081" s="28">
        <v>1019</v>
      </c>
      <c r="B1081" s="2">
        <v>55198</v>
      </c>
      <c r="C1081" s="1">
        <v>413</v>
      </c>
      <c r="D1081" s="2" t="s">
        <v>6</v>
      </c>
      <c r="E1081" s="10">
        <v>45545</v>
      </c>
      <c r="F1081" s="1">
        <v>1</v>
      </c>
      <c r="G1081" t="s">
        <v>11</v>
      </c>
      <c r="H1081" t="s">
        <v>41</v>
      </c>
      <c r="I1081" t="s">
        <v>112</v>
      </c>
      <c r="J1081" t="s">
        <v>105</v>
      </c>
    </row>
    <row r="1082" spans="1:10" x14ac:dyDescent="0.25">
      <c r="A1082" s="28">
        <v>1019</v>
      </c>
      <c r="B1082" s="2">
        <v>16782</v>
      </c>
      <c r="C1082" s="2">
        <v>618</v>
      </c>
      <c r="D1082" s="2" t="s">
        <v>4</v>
      </c>
      <c r="E1082" s="10">
        <v>44959</v>
      </c>
      <c r="F1082" s="1">
        <v>1</v>
      </c>
      <c r="G1082" t="s">
        <v>11</v>
      </c>
      <c r="H1082" t="s">
        <v>41</v>
      </c>
      <c r="I1082" t="s">
        <v>112</v>
      </c>
      <c r="J1082" t="s">
        <v>105</v>
      </c>
    </row>
    <row r="1083" spans="1:10" x14ac:dyDescent="0.25">
      <c r="A1083" s="28">
        <v>1019</v>
      </c>
      <c r="B1083" s="2">
        <v>28735</v>
      </c>
      <c r="C1083" s="1">
        <v>624</v>
      </c>
      <c r="D1083" s="2" t="s">
        <v>6</v>
      </c>
      <c r="E1083" s="10">
        <v>45065</v>
      </c>
      <c r="F1083" s="1">
        <v>2</v>
      </c>
      <c r="G1083" t="s">
        <v>11</v>
      </c>
      <c r="H1083" t="s">
        <v>41</v>
      </c>
      <c r="I1083" t="s">
        <v>112</v>
      </c>
      <c r="J1083" t="s">
        <v>105</v>
      </c>
    </row>
    <row r="1084" spans="1:10" x14ac:dyDescent="0.25">
      <c r="A1084" s="28">
        <v>1019</v>
      </c>
      <c r="B1084" s="2">
        <v>25924</v>
      </c>
      <c r="C1084" s="1">
        <v>700</v>
      </c>
      <c r="D1084" s="2" t="s">
        <v>6</v>
      </c>
      <c r="E1084" s="10">
        <v>45100</v>
      </c>
      <c r="F1084" s="1">
        <v>4</v>
      </c>
      <c r="G1084" t="s">
        <v>11</v>
      </c>
      <c r="H1084" t="s">
        <v>41</v>
      </c>
      <c r="I1084" t="s">
        <v>112</v>
      </c>
      <c r="J1084" t="s">
        <v>105</v>
      </c>
    </row>
    <row r="1085" spans="1:10" x14ac:dyDescent="0.25">
      <c r="A1085" s="28">
        <v>1019</v>
      </c>
      <c r="B1085" s="2">
        <v>24382</v>
      </c>
      <c r="C1085" s="2">
        <v>856</v>
      </c>
      <c r="D1085" s="2" t="s">
        <v>4</v>
      </c>
      <c r="E1085" s="10">
        <v>45020</v>
      </c>
      <c r="F1085" s="1">
        <v>1</v>
      </c>
      <c r="G1085" t="s">
        <v>11</v>
      </c>
      <c r="H1085" t="s">
        <v>41</v>
      </c>
      <c r="I1085" t="s">
        <v>112</v>
      </c>
      <c r="J1085" t="s">
        <v>105</v>
      </c>
    </row>
    <row r="1086" spans="1:10" x14ac:dyDescent="0.25">
      <c r="A1086" s="28">
        <v>1019</v>
      </c>
      <c r="B1086" s="2">
        <v>47122</v>
      </c>
      <c r="C1086" s="1">
        <v>889</v>
      </c>
      <c r="D1086" s="2" t="s">
        <v>6</v>
      </c>
      <c r="E1086" s="10">
        <v>45398</v>
      </c>
      <c r="F1086" s="1">
        <v>5</v>
      </c>
      <c r="G1086" t="s">
        <v>11</v>
      </c>
      <c r="H1086" t="s">
        <v>41</v>
      </c>
      <c r="I1086" t="s">
        <v>112</v>
      </c>
      <c r="J1086" t="s">
        <v>105</v>
      </c>
    </row>
    <row r="1087" spans="1:10" x14ac:dyDescent="0.25">
      <c r="A1087" s="28">
        <v>1019</v>
      </c>
      <c r="B1087" s="2">
        <v>34268</v>
      </c>
      <c r="C1087" s="2">
        <v>925</v>
      </c>
      <c r="D1087" s="2" t="s">
        <v>4</v>
      </c>
      <c r="E1087" s="10">
        <v>45144</v>
      </c>
      <c r="F1087" s="1">
        <v>1</v>
      </c>
      <c r="G1087" t="s">
        <v>11</v>
      </c>
      <c r="H1087" t="s">
        <v>41</v>
      </c>
      <c r="I1087" t="s">
        <v>112</v>
      </c>
      <c r="J1087" t="s">
        <v>105</v>
      </c>
    </row>
    <row r="1088" spans="1:10" x14ac:dyDescent="0.25">
      <c r="A1088" s="28">
        <v>1019</v>
      </c>
      <c r="B1088" s="2">
        <v>54445</v>
      </c>
      <c r="C1088" s="1">
        <v>981</v>
      </c>
      <c r="D1088" s="2" t="s">
        <v>6</v>
      </c>
      <c r="E1088" s="10">
        <v>45446</v>
      </c>
      <c r="F1088" s="1">
        <v>2</v>
      </c>
      <c r="G1088" t="s">
        <v>11</v>
      </c>
      <c r="H1088" t="s">
        <v>41</v>
      </c>
      <c r="I1088" t="s">
        <v>112</v>
      </c>
      <c r="J1088" t="s">
        <v>105</v>
      </c>
    </row>
    <row r="1089" spans="1:10" x14ac:dyDescent="0.25">
      <c r="A1089" s="28">
        <v>1019</v>
      </c>
      <c r="B1089" s="2">
        <v>54934</v>
      </c>
      <c r="C1089" s="1">
        <v>1045</v>
      </c>
      <c r="D1089" s="2" t="s">
        <v>6</v>
      </c>
      <c r="E1089" s="10">
        <v>45570</v>
      </c>
      <c r="F1089" s="2">
        <v>4</v>
      </c>
      <c r="G1089" t="s">
        <v>11</v>
      </c>
      <c r="H1089" t="s">
        <v>41</v>
      </c>
      <c r="I1089" t="s">
        <v>112</v>
      </c>
      <c r="J1089" t="s">
        <v>105</v>
      </c>
    </row>
    <row r="1090" spans="1:10" x14ac:dyDescent="0.25">
      <c r="A1090" s="28">
        <v>1019</v>
      </c>
      <c r="B1090" s="2">
        <v>47566</v>
      </c>
      <c r="C1090" s="1">
        <v>1105</v>
      </c>
      <c r="D1090" s="2" t="s">
        <v>6</v>
      </c>
      <c r="E1090" s="10">
        <v>45380</v>
      </c>
      <c r="F1090" s="1">
        <v>3</v>
      </c>
      <c r="G1090" t="s">
        <v>11</v>
      </c>
      <c r="H1090" t="s">
        <v>41</v>
      </c>
      <c r="I1090" t="s">
        <v>112</v>
      </c>
      <c r="J1090" t="s">
        <v>105</v>
      </c>
    </row>
    <row r="1091" spans="1:10" x14ac:dyDescent="0.25">
      <c r="A1091" s="28">
        <v>1019</v>
      </c>
      <c r="B1091" s="2">
        <v>48231</v>
      </c>
      <c r="C1091" s="1">
        <v>1109</v>
      </c>
      <c r="D1091" s="2" t="s">
        <v>6</v>
      </c>
      <c r="E1091" s="10">
        <v>45408</v>
      </c>
      <c r="F1091" s="1">
        <v>4</v>
      </c>
      <c r="G1091" t="s">
        <v>11</v>
      </c>
      <c r="H1091" t="s">
        <v>41</v>
      </c>
      <c r="I1091" t="s">
        <v>112</v>
      </c>
      <c r="J1091" t="s">
        <v>105</v>
      </c>
    </row>
    <row r="1092" spans="1:10" x14ac:dyDescent="0.25">
      <c r="A1092" s="28">
        <v>1019</v>
      </c>
      <c r="B1092" s="2">
        <v>38301</v>
      </c>
      <c r="C1092" s="1">
        <v>1118</v>
      </c>
      <c r="D1092" s="2" t="s">
        <v>6</v>
      </c>
      <c r="E1092" s="10">
        <v>45184</v>
      </c>
      <c r="F1092" s="1">
        <v>4</v>
      </c>
      <c r="G1092" t="s">
        <v>11</v>
      </c>
      <c r="H1092" t="s">
        <v>41</v>
      </c>
      <c r="I1092" t="s">
        <v>112</v>
      </c>
      <c r="J1092" t="s">
        <v>105</v>
      </c>
    </row>
    <row r="1093" spans="1:10" x14ac:dyDescent="0.25">
      <c r="A1093" s="28">
        <v>1019</v>
      </c>
      <c r="B1093" s="2">
        <v>39488</v>
      </c>
      <c r="C1093" s="1">
        <v>1187</v>
      </c>
      <c r="D1093" s="2" t="s">
        <v>6</v>
      </c>
      <c r="E1093" s="10">
        <v>45185</v>
      </c>
      <c r="F1093" s="1">
        <v>1</v>
      </c>
      <c r="G1093" t="s">
        <v>11</v>
      </c>
      <c r="H1093" t="s">
        <v>41</v>
      </c>
      <c r="I1093" t="s">
        <v>112</v>
      </c>
      <c r="J1093" t="s">
        <v>105</v>
      </c>
    </row>
    <row r="1094" spans="1:10" x14ac:dyDescent="0.25">
      <c r="A1094" s="28">
        <v>1019</v>
      </c>
      <c r="B1094" s="2">
        <v>49726</v>
      </c>
      <c r="C1094" s="2">
        <v>1343</v>
      </c>
      <c r="D1094" s="2" t="s">
        <v>4</v>
      </c>
      <c r="E1094" s="10">
        <v>45417</v>
      </c>
      <c r="F1094" s="1">
        <v>2</v>
      </c>
      <c r="G1094" t="s">
        <v>11</v>
      </c>
      <c r="H1094" t="s">
        <v>41</v>
      </c>
      <c r="I1094" t="s">
        <v>112</v>
      </c>
      <c r="J1094" t="s">
        <v>105</v>
      </c>
    </row>
    <row r="1095" spans="1:10" x14ac:dyDescent="0.25">
      <c r="A1095" s="28">
        <v>1019</v>
      </c>
      <c r="B1095" s="2">
        <v>37788</v>
      </c>
      <c r="C1095" s="1">
        <v>1461</v>
      </c>
      <c r="D1095" s="2" t="s">
        <v>6</v>
      </c>
      <c r="E1095" s="10">
        <v>45304</v>
      </c>
      <c r="F1095" s="1">
        <v>3</v>
      </c>
      <c r="G1095" t="s">
        <v>11</v>
      </c>
      <c r="H1095" t="s">
        <v>41</v>
      </c>
      <c r="I1095" t="s">
        <v>112</v>
      </c>
      <c r="J1095" t="s">
        <v>105</v>
      </c>
    </row>
    <row r="1096" spans="1:10" x14ac:dyDescent="0.25">
      <c r="A1096" s="28">
        <v>1019</v>
      </c>
      <c r="B1096" s="2">
        <v>51226</v>
      </c>
      <c r="C1096" s="1">
        <v>1500</v>
      </c>
      <c r="D1096" s="2" t="s">
        <v>6</v>
      </c>
      <c r="E1096" s="10">
        <v>45418</v>
      </c>
      <c r="F1096" s="1">
        <v>5</v>
      </c>
      <c r="G1096" t="s">
        <v>11</v>
      </c>
      <c r="H1096" t="s">
        <v>41</v>
      </c>
      <c r="I1096" t="s">
        <v>112</v>
      </c>
      <c r="J1096" t="s">
        <v>105</v>
      </c>
    </row>
    <row r="1097" spans="1:10" x14ac:dyDescent="0.25">
      <c r="A1097" s="28">
        <v>1019</v>
      </c>
      <c r="B1097" s="2">
        <v>23526</v>
      </c>
      <c r="C1097" s="2">
        <v>1672</v>
      </c>
      <c r="D1097" s="2" t="s">
        <v>4</v>
      </c>
      <c r="E1097" s="10">
        <v>44999</v>
      </c>
      <c r="F1097" s="1">
        <v>2</v>
      </c>
      <c r="G1097" t="s">
        <v>11</v>
      </c>
      <c r="H1097" t="s">
        <v>41</v>
      </c>
      <c r="I1097" t="s">
        <v>112</v>
      </c>
      <c r="J1097" t="s">
        <v>105</v>
      </c>
    </row>
    <row r="1098" spans="1:10" x14ac:dyDescent="0.25">
      <c r="A1098" s="28">
        <v>1019</v>
      </c>
      <c r="B1098" s="2">
        <v>39624</v>
      </c>
      <c r="C1098" s="2">
        <v>1836</v>
      </c>
      <c r="D1098" s="2" t="s">
        <v>4</v>
      </c>
      <c r="E1098" s="10">
        <v>45316</v>
      </c>
      <c r="F1098" s="1">
        <v>2</v>
      </c>
      <c r="G1098" t="s">
        <v>11</v>
      </c>
      <c r="H1098" t="s">
        <v>41</v>
      </c>
      <c r="I1098" t="s">
        <v>112</v>
      </c>
      <c r="J1098" t="s">
        <v>105</v>
      </c>
    </row>
    <row r="1099" spans="1:10" x14ac:dyDescent="0.25">
      <c r="A1099" s="28">
        <v>1019</v>
      </c>
      <c r="B1099" s="2">
        <v>41600</v>
      </c>
      <c r="C1099" s="2">
        <v>1967</v>
      </c>
      <c r="D1099" s="2" t="s">
        <v>4</v>
      </c>
      <c r="E1099" s="10">
        <v>45352</v>
      </c>
      <c r="F1099" s="1">
        <v>5</v>
      </c>
      <c r="G1099" t="s">
        <v>11</v>
      </c>
      <c r="H1099" t="s">
        <v>41</v>
      </c>
      <c r="I1099" t="s">
        <v>112</v>
      </c>
      <c r="J1099" t="s">
        <v>105</v>
      </c>
    </row>
    <row r="1100" spans="1:10" x14ac:dyDescent="0.25">
      <c r="A1100" s="28">
        <v>1019</v>
      </c>
      <c r="B1100" s="2">
        <v>36004</v>
      </c>
      <c r="C1100" s="2">
        <v>2004</v>
      </c>
      <c r="D1100" s="2" t="s">
        <v>4</v>
      </c>
      <c r="E1100" s="10">
        <v>45238</v>
      </c>
      <c r="F1100" s="1">
        <v>1</v>
      </c>
      <c r="G1100" t="s">
        <v>11</v>
      </c>
      <c r="H1100" t="s">
        <v>41</v>
      </c>
      <c r="I1100" t="s">
        <v>112</v>
      </c>
      <c r="J1100" t="s">
        <v>105</v>
      </c>
    </row>
    <row r="1101" spans="1:10" x14ac:dyDescent="0.25">
      <c r="A1101" s="28">
        <v>1019</v>
      </c>
      <c r="B1101" s="2">
        <v>46461</v>
      </c>
      <c r="C1101" s="2">
        <v>2253</v>
      </c>
      <c r="D1101" s="2" t="s">
        <v>4</v>
      </c>
      <c r="E1101" s="10">
        <v>45376</v>
      </c>
      <c r="F1101" s="1">
        <v>4</v>
      </c>
      <c r="G1101" t="s">
        <v>11</v>
      </c>
      <c r="H1101" t="s">
        <v>41</v>
      </c>
      <c r="I1101" t="s">
        <v>112</v>
      </c>
      <c r="J1101" t="s">
        <v>105</v>
      </c>
    </row>
    <row r="1102" spans="1:10" x14ac:dyDescent="0.25">
      <c r="A1102" s="28">
        <v>1019</v>
      </c>
      <c r="B1102" s="2">
        <v>44208</v>
      </c>
      <c r="C1102" s="2">
        <v>2608</v>
      </c>
      <c r="D1102" s="2" t="s">
        <v>4</v>
      </c>
      <c r="E1102" s="10">
        <v>45361</v>
      </c>
      <c r="F1102" s="1">
        <v>4</v>
      </c>
      <c r="G1102" t="s">
        <v>11</v>
      </c>
      <c r="H1102" t="s">
        <v>41</v>
      </c>
      <c r="I1102" t="s">
        <v>112</v>
      </c>
      <c r="J1102" t="s">
        <v>105</v>
      </c>
    </row>
    <row r="1103" spans="1:10" x14ac:dyDescent="0.25">
      <c r="A1103" s="28">
        <v>1019</v>
      </c>
      <c r="B1103" s="2">
        <v>34000</v>
      </c>
      <c r="C1103" s="2">
        <v>2691</v>
      </c>
      <c r="D1103" s="2" t="s">
        <v>4</v>
      </c>
      <c r="E1103" s="10">
        <v>45231</v>
      </c>
      <c r="F1103" s="1">
        <v>3</v>
      </c>
      <c r="G1103" t="s">
        <v>11</v>
      </c>
      <c r="H1103" t="s">
        <v>41</v>
      </c>
      <c r="I1103" t="s">
        <v>112</v>
      </c>
      <c r="J1103" t="s">
        <v>105</v>
      </c>
    </row>
    <row r="1104" spans="1:10" x14ac:dyDescent="0.25">
      <c r="A1104" s="28">
        <v>1019</v>
      </c>
      <c r="B1104" s="2">
        <v>54206</v>
      </c>
      <c r="C1104" s="2">
        <v>2980</v>
      </c>
      <c r="D1104" s="2" t="s">
        <v>4</v>
      </c>
      <c r="E1104" s="10">
        <v>45439</v>
      </c>
      <c r="F1104" s="1">
        <v>3</v>
      </c>
      <c r="G1104" t="s">
        <v>11</v>
      </c>
      <c r="H1104" t="s">
        <v>41</v>
      </c>
      <c r="I1104" t="s">
        <v>112</v>
      </c>
      <c r="J1104" t="s">
        <v>105</v>
      </c>
    </row>
    <row r="1105" spans="1:10" x14ac:dyDescent="0.25">
      <c r="A1105" s="28">
        <v>1019</v>
      </c>
      <c r="B1105" s="2">
        <v>37183</v>
      </c>
      <c r="C1105" s="2">
        <v>3189</v>
      </c>
      <c r="D1105" s="2" t="s">
        <v>4</v>
      </c>
      <c r="E1105" s="10">
        <v>45180</v>
      </c>
      <c r="F1105" s="1">
        <v>1</v>
      </c>
      <c r="G1105" t="s">
        <v>11</v>
      </c>
      <c r="H1105" t="s">
        <v>41</v>
      </c>
      <c r="I1105" t="s">
        <v>112</v>
      </c>
      <c r="J1105" t="s">
        <v>105</v>
      </c>
    </row>
    <row r="1106" spans="1:10" x14ac:dyDescent="0.25">
      <c r="A1106" s="28">
        <v>1019</v>
      </c>
      <c r="B1106" s="2">
        <v>58249</v>
      </c>
      <c r="C1106" s="2">
        <v>3315</v>
      </c>
      <c r="D1106" s="2" t="s">
        <v>4</v>
      </c>
      <c r="E1106" s="10">
        <v>45574</v>
      </c>
      <c r="F1106" s="2">
        <v>1</v>
      </c>
      <c r="G1106" t="s">
        <v>11</v>
      </c>
      <c r="H1106" t="s">
        <v>41</v>
      </c>
      <c r="I1106" t="s">
        <v>112</v>
      </c>
      <c r="J1106" t="s">
        <v>105</v>
      </c>
    </row>
    <row r="1107" spans="1:10" x14ac:dyDescent="0.25">
      <c r="A1107" s="28">
        <v>1019</v>
      </c>
      <c r="B1107" s="2">
        <v>29239</v>
      </c>
      <c r="C1107" s="2">
        <v>3336</v>
      </c>
      <c r="D1107" s="2" t="s">
        <v>4</v>
      </c>
      <c r="E1107" s="10">
        <v>45116</v>
      </c>
      <c r="F1107" s="1">
        <v>2</v>
      </c>
      <c r="G1107" t="s">
        <v>11</v>
      </c>
      <c r="H1107" t="s">
        <v>41</v>
      </c>
      <c r="I1107" t="s">
        <v>112</v>
      </c>
      <c r="J1107" t="s">
        <v>105</v>
      </c>
    </row>
    <row r="1108" spans="1:10" x14ac:dyDescent="0.25">
      <c r="A1108" s="28">
        <v>1019</v>
      </c>
      <c r="B1108" s="2">
        <v>28111</v>
      </c>
      <c r="C1108" s="2">
        <v>3729</v>
      </c>
      <c r="D1108" s="2" t="s">
        <v>4</v>
      </c>
      <c r="E1108" s="10">
        <v>45042</v>
      </c>
      <c r="F1108" s="1">
        <v>3</v>
      </c>
      <c r="G1108" t="s">
        <v>11</v>
      </c>
      <c r="H1108" t="s">
        <v>41</v>
      </c>
      <c r="I1108" t="s">
        <v>112</v>
      </c>
      <c r="J1108" t="s">
        <v>105</v>
      </c>
    </row>
    <row r="1109" spans="1:10" x14ac:dyDescent="0.25">
      <c r="A1109" s="28">
        <v>1019</v>
      </c>
      <c r="B1109" s="2">
        <v>33343</v>
      </c>
      <c r="C1109" s="2">
        <v>4104</v>
      </c>
      <c r="D1109" s="2" t="s">
        <v>4</v>
      </c>
      <c r="E1109" s="10">
        <v>45132</v>
      </c>
      <c r="F1109" s="1">
        <v>1</v>
      </c>
      <c r="G1109" t="s">
        <v>11</v>
      </c>
      <c r="H1109" t="s">
        <v>41</v>
      </c>
      <c r="I1109" t="s">
        <v>112</v>
      </c>
      <c r="J1109" t="s">
        <v>105</v>
      </c>
    </row>
    <row r="1110" spans="1:10" x14ac:dyDescent="0.25">
      <c r="A1110" s="28">
        <v>1019</v>
      </c>
      <c r="B1110" s="2">
        <v>58663</v>
      </c>
      <c r="C1110" s="2">
        <v>4218</v>
      </c>
      <c r="D1110" s="2" t="s">
        <v>4</v>
      </c>
      <c r="E1110" s="10">
        <v>45496</v>
      </c>
      <c r="F1110" s="1">
        <v>4</v>
      </c>
      <c r="G1110" t="s">
        <v>11</v>
      </c>
      <c r="H1110" t="s">
        <v>41</v>
      </c>
      <c r="I1110" t="s">
        <v>112</v>
      </c>
      <c r="J1110" t="s">
        <v>105</v>
      </c>
    </row>
    <row r="1111" spans="1:10" x14ac:dyDescent="0.25">
      <c r="A1111" s="28">
        <v>1019</v>
      </c>
      <c r="B1111" s="2">
        <v>52735</v>
      </c>
      <c r="C1111" s="2">
        <v>4504</v>
      </c>
      <c r="D1111" s="2" t="s">
        <v>4</v>
      </c>
      <c r="E1111" s="10">
        <v>45411</v>
      </c>
      <c r="F1111" s="1">
        <v>2</v>
      </c>
      <c r="G1111" t="s">
        <v>11</v>
      </c>
      <c r="H1111" t="s">
        <v>41</v>
      </c>
      <c r="I1111" t="s">
        <v>112</v>
      </c>
      <c r="J1111" t="s">
        <v>105</v>
      </c>
    </row>
    <row r="1112" spans="1:10" x14ac:dyDescent="0.25">
      <c r="A1112" s="28">
        <v>1019</v>
      </c>
      <c r="B1112" s="2">
        <v>21626</v>
      </c>
      <c r="C1112" s="2">
        <v>4844</v>
      </c>
      <c r="D1112" s="2" t="s">
        <v>4</v>
      </c>
      <c r="E1112" s="10">
        <v>44965</v>
      </c>
      <c r="F1112" s="1">
        <v>2</v>
      </c>
      <c r="G1112" t="s">
        <v>11</v>
      </c>
      <c r="H1112" t="s">
        <v>41</v>
      </c>
      <c r="I1112" t="s">
        <v>112</v>
      </c>
      <c r="J1112" t="s">
        <v>105</v>
      </c>
    </row>
    <row r="1113" spans="1:10" x14ac:dyDescent="0.25">
      <c r="A1113" s="28">
        <v>1020</v>
      </c>
      <c r="B1113" s="2">
        <v>-2985</v>
      </c>
      <c r="C1113" s="2">
        <v>-4878</v>
      </c>
      <c r="D1113" s="2" t="s">
        <v>5</v>
      </c>
      <c r="E1113" s="10">
        <v>45328</v>
      </c>
      <c r="F1113" s="1">
        <v>3</v>
      </c>
      <c r="G1113" t="s">
        <v>12</v>
      </c>
      <c r="H1113" t="s">
        <v>41</v>
      </c>
      <c r="I1113" t="s">
        <v>112</v>
      </c>
      <c r="J1113" t="s">
        <v>151</v>
      </c>
    </row>
    <row r="1114" spans="1:10" x14ac:dyDescent="0.25">
      <c r="A1114" s="28">
        <v>1020</v>
      </c>
      <c r="B1114" s="2">
        <v>-2621</v>
      </c>
      <c r="C1114" s="2">
        <v>-4654</v>
      </c>
      <c r="D1114" s="2" t="s">
        <v>5</v>
      </c>
      <c r="E1114" s="10">
        <v>45413</v>
      </c>
      <c r="F1114" s="1">
        <v>3</v>
      </c>
      <c r="G1114" t="s">
        <v>12</v>
      </c>
      <c r="H1114" t="s">
        <v>41</v>
      </c>
      <c r="I1114" t="s">
        <v>112</v>
      </c>
      <c r="J1114" t="s">
        <v>151</v>
      </c>
    </row>
    <row r="1115" spans="1:10" x14ac:dyDescent="0.25">
      <c r="A1115" s="28">
        <v>1020</v>
      </c>
      <c r="B1115" s="2">
        <v>7231</v>
      </c>
      <c r="C1115" s="2">
        <v>-4352</v>
      </c>
      <c r="D1115" s="2" t="s">
        <v>5</v>
      </c>
      <c r="E1115" s="10">
        <v>45620</v>
      </c>
      <c r="F1115" s="2">
        <v>4</v>
      </c>
      <c r="G1115" t="s">
        <v>12</v>
      </c>
      <c r="H1115" t="s">
        <v>41</v>
      </c>
      <c r="I1115" t="s">
        <v>112</v>
      </c>
      <c r="J1115" t="s">
        <v>151</v>
      </c>
    </row>
    <row r="1116" spans="1:10" x14ac:dyDescent="0.25">
      <c r="A1116" s="28">
        <v>1020</v>
      </c>
      <c r="B1116" s="2">
        <v>-4270</v>
      </c>
      <c r="C1116" s="2">
        <v>-4305</v>
      </c>
      <c r="D1116" s="2" t="s">
        <v>5</v>
      </c>
      <c r="E1116" s="10">
        <v>45049</v>
      </c>
      <c r="F1116" s="1">
        <v>5</v>
      </c>
      <c r="G1116" t="s">
        <v>12</v>
      </c>
      <c r="H1116" t="s">
        <v>41</v>
      </c>
      <c r="I1116" t="s">
        <v>112</v>
      </c>
      <c r="J1116" t="s">
        <v>151</v>
      </c>
    </row>
    <row r="1117" spans="1:10" x14ac:dyDescent="0.25">
      <c r="A1117" s="28">
        <v>1020</v>
      </c>
      <c r="B1117" s="2">
        <v>1949</v>
      </c>
      <c r="C1117" s="2">
        <v>-4146</v>
      </c>
      <c r="D1117" s="2" t="s">
        <v>5</v>
      </c>
      <c r="E1117" s="10">
        <v>45496</v>
      </c>
      <c r="F1117" s="1">
        <v>2</v>
      </c>
      <c r="G1117" t="s">
        <v>12</v>
      </c>
      <c r="H1117" t="s">
        <v>41</v>
      </c>
      <c r="I1117" t="s">
        <v>112</v>
      </c>
      <c r="J1117" t="s">
        <v>151</v>
      </c>
    </row>
    <row r="1118" spans="1:10" x14ac:dyDescent="0.25">
      <c r="A1118" s="28">
        <v>1020</v>
      </c>
      <c r="B1118" s="2">
        <v>-451</v>
      </c>
      <c r="C1118" s="2">
        <v>-4080</v>
      </c>
      <c r="D1118" s="2" t="s">
        <v>5</v>
      </c>
      <c r="E1118" s="10">
        <v>45020</v>
      </c>
      <c r="F1118" s="1">
        <v>1</v>
      </c>
      <c r="G1118" t="s">
        <v>12</v>
      </c>
      <c r="H1118" t="s">
        <v>41</v>
      </c>
      <c r="I1118" t="s">
        <v>112</v>
      </c>
      <c r="J1118" t="s">
        <v>151</v>
      </c>
    </row>
    <row r="1119" spans="1:10" x14ac:dyDescent="0.25">
      <c r="A1119" s="28">
        <v>1020</v>
      </c>
      <c r="B1119" s="2">
        <v>6342</v>
      </c>
      <c r="C1119" s="2">
        <v>-3758</v>
      </c>
      <c r="D1119" s="2" t="s">
        <v>5</v>
      </c>
      <c r="E1119" s="10">
        <v>44972</v>
      </c>
      <c r="F1119" s="1">
        <v>4</v>
      </c>
      <c r="G1119" t="s">
        <v>12</v>
      </c>
      <c r="H1119" t="s">
        <v>41</v>
      </c>
      <c r="I1119" t="s">
        <v>112</v>
      </c>
      <c r="J1119" t="s">
        <v>151</v>
      </c>
    </row>
    <row r="1120" spans="1:10" x14ac:dyDescent="0.25">
      <c r="A1120" s="28">
        <v>1020</v>
      </c>
      <c r="B1120" s="2">
        <v>10100</v>
      </c>
      <c r="C1120" s="2">
        <v>-3634</v>
      </c>
      <c r="D1120" s="2" t="s">
        <v>5</v>
      </c>
      <c r="E1120" s="10">
        <v>44957</v>
      </c>
      <c r="F1120" s="1">
        <v>4</v>
      </c>
      <c r="G1120" t="s">
        <v>12</v>
      </c>
      <c r="H1120" t="s">
        <v>41</v>
      </c>
      <c r="I1120" t="s">
        <v>112</v>
      </c>
      <c r="J1120" t="s">
        <v>151</v>
      </c>
    </row>
    <row r="1121" spans="1:10" x14ac:dyDescent="0.25">
      <c r="A1121" s="28">
        <v>1020</v>
      </c>
      <c r="B1121" s="2">
        <v>3629</v>
      </c>
      <c r="C1121" s="2">
        <v>-3497</v>
      </c>
      <c r="D1121" s="2" t="s">
        <v>5</v>
      </c>
      <c r="E1121" s="10">
        <v>45014</v>
      </c>
      <c r="F1121" s="1">
        <v>3</v>
      </c>
      <c r="G1121" t="s">
        <v>12</v>
      </c>
      <c r="H1121" t="s">
        <v>41</v>
      </c>
      <c r="I1121" t="s">
        <v>112</v>
      </c>
      <c r="J1121" t="s">
        <v>151</v>
      </c>
    </row>
    <row r="1122" spans="1:10" x14ac:dyDescent="0.25">
      <c r="A1122" s="28">
        <v>1020</v>
      </c>
      <c r="B1122" s="2">
        <v>1893</v>
      </c>
      <c r="C1122" s="2">
        <v>-2781</v>
      </c>
      <c r="D1122" s="2" t="s">
        <v>5</v>
      </c>
      <c r="E1122" s="10">
        <v>45296</v>
      </c>
      <c r="F1122" s="1">
        <v>5</v>
      </c>
      <c r="G1122" t="s">
        <v>12</v>
      </c>
      <c r="H1122" t="s">
        <v>41</v>
      </c>
      <c r="I1122" t="s">
        <v>112</v>
      </c>
      <c r="J1122" t="s">
        <v>151</v>
      </c>
    </row>
    <row r="1123" spans="1:10" x14ac:dyDescent="0.25">
      <c r="A1123" s="28">
        <v>1020</v>
      </c>
      <c r="B1123" s="2">
        <v>151</v>
      </c>
      <c r="C1123" s="2">
        <v>-2182</v>
      </c>
      <c r="D1123" s="2" t="s">
        <v>5</v>
      </c>
      <c r="E1123" s="10">
        <v>45149</v>
      </c>
      <c r="F1123" s="1">
        <v>1</v>
      </c>
      <c r="G1123" t="s">
        <v>12</v>
      </c>
      <c r="H1123" t="s">
        <v>41</v>
      </c>
      <c r="I1123" t="s">
        <v>112</v>
      </c>
      <c r="J1123" t="s">
        <v>151</v>
      </c>
    </row>
    <row r="1124" spans="1:10" x14ac:dyDescent="0.25">
      <c r="A1124" s="28">
        <v>1020</v>
      </c>
      <c r="B1124" s="2">
        <v>2033</v>
      </c>
      <c r="C1124" s="2">
        <v>-2157</v>
      </c>
      <c r="D1124" s="2" t="s">
        <v>5</v>
      </c>
      <c r="E1124" s="10">
        <v>45384</v>
      </c>
      <c r="F1124" s="1">
        <v>4</v>
      </c>
      <c r="G1124" t="s">
        <v>12</v>
      </c>
      <c r="H1124" t="s">
        <v>41</v>
      </c>
      <c r="I1124" t="s">
        <v>112</v>
      </c>
      <c r="J1124" t="s">
        <v>151</v>
      </c>
    </row>
    <row r="1125" spans="1:10" x14ac:dyDescent="0.25">
      <c r="A1125" s="28">
        <v>1020</v>
      </c>
      <c r="B1125" s="2">
        <v>-1195</v>
      </c>
      <c r="C1125" s="2">
        <v>-1953</v>
      </c>
      <c r="D1125" s="2" t="s">
        <v>5</v>
      </c>
      <c r="E1125" s="10">
        <v>45207</v>
      </c>
      <c r="F1125" s="1">
        <v>1</v>
      </c>
      <c r="G1125" t="s">
        <v>12</v>
      </c>
      <c r="H1125" t="s">
        <v>41</v>
      </c>
      <c r="I1125" t="s">
        <v>112</v>
      </c>
      <c r="J1125" t="s">
        <v>151</v>
      </c>
    </row>
    <row r="1126" spans="1:10" x14ac:dyDescent="0.25">
      <c r="A1126" s="28">
        <v>1020</v>
      </c>
      <c r="B1126" s="2">
        <v>-17</v>
      </c>
      <c r="C1126" s="2">
        <v>-1941</v>
      </c>
      <c r="D1126" s="2" t="s">
        <v>5</v>
      </c>
      <c r="E1126" s="10">
        <v>45200</v>
      </c>
      <c r="F1126" s="1">
        <v>2</v>
      </c>
      <c r="G1126" t="s">
        <v>12</v>
      </c>
      <c r="H1126" t="s">
        <v>41</v>
      </c>
      <c r="I1126" t="s">
        <v>112</v>
      </c>
      <c r="J1126" t="s">
        <v>151</v>
      </c>
    </row>
    <row r="1127" spans="1:10" x14ac:dyDescent="0.25">
      <c r="A1127" s="28">
        <v>1020</v>
      </c>
      <c r="B1127" s="2">
        <v>4190</v>
      </c>
      <c r="C1127" s="2">
        <v>-1459</v>
      </c>
      <c r="D1127" s="2" t="s">
        <v>5</v>
      </c>
      <c r="E1127" s="10">
        <v>45374</v>
      </c>
      <c r="F1127" s="1">
        <v>2</v>
      </c>
      <c r="G1127" t="s">
        <v>12</v>
      </c>
      <c r="H1127" t="s">
        <v>41</v>
      </c>
      <c r="I1127" t="s">
        <v>112</v>
      </c>
      <c r="J1127" t="s">
        <v>151</v>
      </c>
    </row>
    <row r="1128" spans="1:10" x14ac:dyDescent="0.25">
      <c r="A1128" s="28">
        <v>1020</v>
      </c>
      <c r="B1128" s="2">
        <v>2130</v>
      </c>
      <c r="C1128" s="2">
        <v>-556</v>
      </c>
      <c r="D1128" s="2" t="s">
        <v>5</v>
      </c>
      <c r="E1128" s="10">
        <v>45347</v>
      </c>
      <c r="F1128" s="1">
        <v>5</v>
      </c>
      <c r="G1128" t="s">
        <v>12</v>
      </c>
      <c r="H1128" t="s">
        <v>41</v>
      </c>
      <c r="I1128" t="s">
        <v>112</v>
      </c>
      <c r="J1128" t="s">
        <v>151</v>
      </c>
    </row>
    <row r="1129" spans="1:10" x14ac:dyDescent="0.25">
      <c r="A1129" s="28">
        <v>1020</v>
      </c>
      <c r="B1129" s="2">
        <v>7140</v>
      </c>
      <c r="C1129" s="1">
        <v>-392</v>
      </c>
      <c r="D1129" s="2" t="s">
        <v>6</v>
      </c>
      <c r="E1129" s="10">
        <v>45574</v>
      </c>
      <c r="F1129" s="2">
        <v>1</v>
      </c>
      <c r="G1129" t="s">
        <v>12</v>
      </c>
      <c r="H1129" t="s">
        <v>41</v>
      </c>
      <c r="I1129" t="s">
        <v>112</v>
      </c>
      <c r="J1129" t="s">
        <v>151</v>
      </c>
    </row>
    <row r="1130" spans="1:10" x14ac:dyDescent="0.25">
      <c r="A1130" s="28">
        <v>1020</v>
      </c>
      <c r="B1130" s="2">
        <v>1760</v>
      </c>
      <c r="C1130" s="2">
        <v>-189</v>
      </c>
      <c r="D1130" s="2" t="s">
        <v>5</v>
      </c>
      <c r="E1130" s="10">
        <v>45499</v>
      </c>
      <c r="F1130" s="1">
        <v>5</v>
      </c>
      <c r="G1130" t="s">
        <v>12</v>
      </c>
      <c r="H1130" t="s">
        <v>41</v>
      </c>
      <c r="I1130" t="s">
        <v>112</v>
      </c>
      <c r="J1130" t="s">
        <v>151</v>
      </c>
    </row>
    <row r="1131" spans="1:10" x14ac:dyDescent="0.25">
      <c r="A1131" s="28">
        <v>1020</v>
      </c>
      <c r="B1131" s="2">
        <v>5512</v>
      </c>
      <c r="C1131" s="1">
        <v>-185</v>
      </c>
      <c r="D1131" s="2" t="s">
        <v>6</v>
      </c>
      <c r="E1131" s="10">
        <v>45553</v>
      </c>
      <c r="F1131" s="1">
        <v>1</v>
      </c>
      <c r="G1131" t="s">
        <v>12</v>
      </c>
      <c r="H1131" t="s">
        <v>41</v>
      </c>
      <c r="I1131" t="s">
        <v>112</v>
      </c>
      <c r="J1131" t="s">
        <v>151</v>
      </c>
    </row>
    <row r="1132" spans="1:10" x14ac:dyDescent="0.25">
      <c r="A1132" s="28">
        <v>1020</v>
      </c>
      <c r="B1132" s="2">
        <v>1714</v>
      </c>
      <c r="C1132" s="1">
        <v>-149</v>
      </c>
      <c r="D1132" s="2" t="s">
        <v>6</v>
      </c>
      <c r="E1132" s="10">
        <v>45335</v>
      </c>
      <c r="F1132" s="1">
        <v>5</v>
      </c>
      <c r="G1132" t="s">
        <v>12</v>
      </c>
      <c r="H1132" t="s">
        <v>41</v>
      </c>
      <c r="I1132" t="s">
        <v>112</v>
      </c>
      <c r="J1132" t="s">
        <v>151</v>
      </c>
    </row>
    <row r="1133" spans="1:10" x14ac:dyDescent="0.25">
      <c r="A1133" s="28">
        <v>1020</v>
      </c>
      <c r="B1133" s="2">
        <v>100</v>
      </c>
      <c r="C1133" s="1">
        <v>-51</v>
      </c>
      <c r="D1133" s="2" t="s">
        <v>6</v>
      </c>
      <c r="E1133" s="10">
        <v>45181</v>
      </c>
      <c r="F1133" s="1">
        <v>3</v>
      </c>
      <c r="G1133" t="s">
        <v>12</v>
      </c>
      <c r="H1133" t="s">
        <v>41</v>
      </c>
      <c r="I1133" t="s">
        <v>112</v>
      </c>
      <c r="J1133" t="s">
        <v>151</v>
      </c>
    </row>
    <row r="1134" spans="1:10" x14ac:dyDescent="0.25">
      <c r="A1134" s="28">
        <v>1020</v>
      </c>
      <c r="B1134" s="2">
        <v>5697</v>
      </c>
      <c r="C1134" s="1">
        <v>-30</v>
      </c>
      <c r="D1134" s="2" t="s">
        <v>6</v>
      </c>
      <c r="E1134" s="10">
        <v>45545</v>
      </c>
      <c r="F1134" s="1">
        <v>4</v>
      </c>
      <c r="G1134" t="s">
        <v>12</v>
      </c>
      <c r="H1134" t="s">
        <v>41</v>
      </c>
      <c r="I1134" t="s">
        <v>112</v>
      </c>
      <c r="J1134" t="s">
        <v>151</v>
      </c>
    </row>
    <row r="1135" spans="1:10" x14ac:dyDescent="0.25">
      <c r="A1135" s="28">
        <v>1020</v>
      </c>
      <c r="B1135" s="2">
        <v>5030</v>
      </c>
      <c r="C1135" s="2">
        <v>135</v>
      </c>
      <c r="D1135" s="2" t="s">
        <v>4</v>
      </c>
      <c r="E1135" s="10">
        <v>45470</v>
      </c>
      <c r="F1135" s="1">
        <v>5</v>
      </c>
      <c r="G1135" t="s">
        <v>12</v>
      </c>
      <c r="H1135" t="s">
        <v>41</v>
      </c>
      <c r="I1135" t="s">
        <v>112</v>
      </c>
      <c r="J1135" t="s">
        <v>151</v>
      </c>
    </row>
    <row r="1136" spans="1:10" x14ac:dyDescent="0.25">
      <c r="A1136" s="28">
        <v>1020</v>
      </c>
      <c r="B1136" s="2">
        <v>210</v>
      </c>
      <c r="C1136" s="1">
        <v>188</v>
      </c>
      <c r="D1136" s="2" t="s">
        <v>6</v>
      </c>
      <c r="E1136" s="10">
        <v>45208</v>
      </c>
      <c r="F1136" s="1">
        <v>1</v>
      </c>
      <c r="G1136" t="s">
        <v>12</v>
      </c>
      <c r="H1136" t="s">
        <v>41</v>
      </c>
      <c r="I1136" t="s">
        <v>112</v>
      </c>
      <c r="J1136" t="s">
        <v>151</v>
      </c>
    </row>
    <row r="1137" spans="1:10" x14ac:dyDescent="0.25">
      <c r="A1137" s="28">
        <v>1020</v>
      </c>
      <c r="B1137" s="2">
        <v>4674</v>
      </c>
      <c r="C1137" s="1">
        <v>269</v>
      </c>
      <c r="D1137" s="2" t="s">
        <v>6</v>
      </c>
      <c r="E1137" s="10">
        <v>45228</v>
      </c>
      <c r="F1137" s="1">
        <v>2</v>
      </c>
      <c r="G1137" t="s">
        <v>12</v>
      </c>
      <c r="H1137" t="s">
        <v>41</v>
      </c>
      <c r="I1137" t="s">
        <v>112</v>
      </c>
      <c r="J1137" t="s">
        <v>151</v>
      </c>
    </row>
    <row r="1138" spans="1:10" x14ac:dyDescent="0.25">
      <c r="A1138" s="28">
        <v>1020</v>
      </c>
      <c r="B1138" s="2">
        <v>13734</v>
      </c>
      <c r="C1138" s="1">
        <v>302</v>
      </c>
      <c r="D1138" s="2" t="s">
        <v>6</v>
      </c>
      <c r="E1138" s="10">
        <v>44936</v>
      </c>
      <c r="F1138" s="1">
        <v>1</v>
      </c>
      <c r="G1138" t="s">
        <v>12</v>
      </c>
      <c r="H1138" t="s">
        <v>41</v>
      </c>
      <c r="I1138" t="s">
        <v>112</v>
      </c>
      <c r="J1138" t="s">
        <v>151</v>
      </c>
    </row>
    <row r="1139" spans="1:10" x14ac:dyDescent="0.25">
      <c r="A1139" s="28">
        <v>1020</v>
      </c>
      <c r="B1139" s="2">
        <v>35</v>
      </c>
      <c r="C1139" s="1">
        <v>486</v>
      </c>
      <c r="D1139" s="2" t="s">
        <v>6</v>
      </c>
      <c r="E1139" s="10">
        <v>45047</v>
      </c>
      <c r="F1139" s="1">
        <v>4</v>
      </c>
      <c r="G1139" t="s">
        <v>12</v>
      </c>
      <c r="H1139" t="s">
        <v>41</v>
      </c>
      <c r="I1139" t="s">
        <v>112</v>
      </c>
      <c r="J1139" t="s">
        <v>151</v>
      </c>
    </row>
    <row r="1140" spans="1:10" x14ac:dyDescent="0.25">
      <c r="A1140" s="28">
        <v>1020</v>
      </c>
      <c r="B1140" s="2">
        <v>3368</v>
      </c>
      <c r="C1140" s="1">
        <v>594</v>
      </c>
      <c r="D1140" s="2" t="s">
        <v>6</v>
      </c>
      <c r="E1140" s="10">
        <v>45524</v>
      </c>
      <c r="F1140" s="1">
        <v>3</v>
      </c>
      <c r="G1140" t="s">
        <v>12</v>
      </c>
      <c r="H1140" t="s">
        <v>41</v>
      </c>
      <c r="I1140" t="s">
        <v>112</v>
      </c>
      <c r="J1140" t="s">
        <v>151</v>
      </c>
    </row>
    <row r="1141" spans="1:10" x14ac:dyDescent="0.25">
      <c r="A1141" s="28">
        <v>1020</v>
      </c>
      <c r="B1141" s="2">
        <v>-2335</v>
      </c>
      <c r="C1141" s="1">
        <v>623</v>
      </c>
      <c r="D1141" s="2" t="s">
        <v>6</v>
      </c>
      <c r="E1141" s="10">
        <v>45058</v>
      </c>
      <c r="F1141" s="1">
        <v>1</v>
      </c>
      <c r="G1141" t="s">
        <v>12</v>
      </c>
      <c r="H1141" t="s">
        <v>41</v>
      </c>
      <c r="I1141" t="s">
        <v>112</v>
      </c>
      <c r="J1141" t="s">
        <v>151</v>
      </c>
    </row>
    <row r="1142" spans="1:10" x14ac:dyDescent="0.25">
      <c r="A1142" s="28">
        <v>1020</v>
      </c>
      <c r="B1142" s="2">
        <v>135</v>
      </c>
      <c r="C1142" s="1">
        <v>675</v>
      </c>
      <c r="D1142" s="2" t="s">
        <v>6</v>
      </c>
      <c r="E1142" s="10">
        <v>45424</v>
      </c>
      <c r="F1142" s="1">
        <v>3</v>
      </c>
      <c r="G1142" t="s">
        <v>12</v>
      </c>
      <c r="H1142" t="s">
        <v>41</v>
      </c>
      <c r="I1142" t="s">
        <v>112</v>
      </c>
      <c r="J1142" t="s">
        <v>151</v>
      </c>
    </row>
    <row r="1143" spans="1:10" x14ac:dyDescent="0.25">
      <c r="A1143" s="28">
        <v>1020</v>
      </c>
      <c r="B1143" s="2">
        <v>758</v>
      </c>
      <c r="C1143" s="1">
        <v>775</v>
      </c>
      <c r="D1143" s="2" t="s">
        <v>6</v>
      </c>
      <c r="E1143" s="10">
        <v>45204</v>
      </c>
      <c r="F1143" s="1">
        <v>5</v>
      </c>
      <c r="G1143" t="s">
        <v>12</v>
      </c>
      <c r="H1143" t="s">
        <v>41</v>
      </c>
      <c r="I1143" t="s">
        <v>112</v>
      </c>
      <c r="J1143" t="s">
        <v>151</v>
      </c>
    </row>
    <row r="1144" spans="1:10" x14ac:dyDescent="0.25">
      <c r="A1144" s="28">
        <v>1020</v>
      </c>
      <c r="B1144" s="2">
        <v>7126</v>
      </c>
      <c r="C1144" s="2">
        <v>784</v>
      </c>
      <c r="D1144" s="2" t="s">
        <v>4</v>
      </c>
      <c r="E1144" s="10">
        <v>44992</v>
      </c>
      <c r="F1144" s="1">
        <v>1</v>
      </c>
      <c r="G1144" t="s">
        <v>12</v>
      </c>
      <c r="H1144" t="s">
        <v>41</v>
      </c>
      <c r="I1144" t="s">
        <v>112</v>
      </c>
      <c r="J1144" t="s">
        <v>151</v>
      </c>
    </row>
    <row r="1145" spans="1:10" x14ac:dyDescent="0.25">
      <c r="A1145" s="28">
        <v>1020</v>
      </c>
      <c r="B1145" s="2">
        <v>-1479</v>
      </c>
      <c r="C1145" s="1">
        <v>856</v>
      </c>
      <c r="D1145" s="2" t="s">
        <v>6</v>
      </c>
      <c r="E1145" s="10">
        <v>45102</v>
      </c>
      <c r="F1145" s="1">
        <v>4</v>
      </c>
      <c r="G1145" t="s">
        <v>12</v>
      </c>
      <c r="H1145" t="s">
        <v>41</v>
      </c>
      <c r="I1145" t="s">
        <v>112</v>
      </c>
      <c r="J1145" t="s">
        <v>151</v>
      </c>
    </row>
    <row r="1146" spans="1:10" x14ac:dyDescent="0.25">
      <c r="A1146" s="28">
        <v>1020</v>
      </c>
      <c r="B1146" s="2">
        <v>11583</v>
      </c>
      <c r="C1146" s="2">
        <v>881</v>
      </c>
      <c r="D1146" s="2" t="s">
        <v>4</v>
      </c>
      <c r="E1146" s="10">
        <v>45601</v>
      </c>
      <c r="F1146" s="2">
        <v>2</v>
      </c>
      <c r="G1146" t="s">
        <v>12</v>
      </c>
      <c r="H1146" t="s">
        <v>41</v>
      </c>
      <c r="I1146" t="s">
        <v>112</v>
      </c>
      <c r="J1146" t="s">
        <v>151</v>
      </c>
    </row>
    <row r="1147" spans="1:10" x14ac:dyDescent="0.25">
      <c r="A1147" s="28">
        <v>1020</v>
      </c>
      <c r="B1147" s="2">
        <v>2686</v>
      </c>
      <c r="C1147" s="1">
        <v>972</v>
      </c>
      <c r="D1147" s="2" t="s">
        <v>6</v>
      </c>
      <c r="E1147" s="10">
        <v>45343</v>
      </c>
      <c r="F1147" s="1">
        <v>3</v>
      </c>
      <c r="G1147" t="s">
        <v>12</v>
      </c>
      <c r="H1147" t="s">
        <v>41</v>
      </c>
      <c r="I1147" t="s">
        <v>112</v>
      </c>
      <c r="J1147" t="s">
        <v>151</v>
      </c>
    </row>
    <row r="1148" spans="1:10" x14ac:dyDescent="0.25">
      <c r="A1148" s="28">
        <v>1020</v>
      </c>
      <c r="B1148" s="2">
        <v>-1640</v>
      </c>
      <c r="C1148" s="1">
        <v>981</v>
      </c>
      <c r="D1148" s="2" t="s">
        <v>6</v>
      </c>
      <c r="E1148" s="10">
        <v>45413</v>
      </c>
      <c r="F1148" s="1">
        <v>4</v>
      </c>
      <c r="G1148" t="s">
        <v>12</v>
      </c>
      <c r="H1148" t="s">
        <v>41</v>
      </c>
      <c r="I1148" t="s">
        <v>112</v>
      </c>
      <c r="J1148" t="s">
        <v>151</v>
      </c>
    </row>
    <row r="1149" spans="1:10" x14ac:dyDescent="0.25">
      <c r="A1149" s="28">
        <v>1020</v>
      </c>
      <c r="B1149" s="2">
        <v>2774</v>
      </c>
      <c r="C1149" s="1">
        <v>1014</v>
      </c>
      <c r="D1149" s="2" t="s">
        <v>6</v>
      </c>
      <c r="E1149" s="10">
        <v>45513</v>
      </c>
      <c r="F1149" s="1">
        <v>5</v>
      </c>
      <c r="G1149" t="s">
        <v>12</v>
      </c>
      <c r="H1149" t="s">
        <v>41</v>
      </c>
      <c r="I1149" t="s">
        <v>112</v>
      </c>
      <c r="J1149" t="s">
        <v>151</v>
      </c>
    </row>
    <row r="1150" spans="1:10" x14ac:dyDescent="0.25">
      <c r="A1150" s="28">
        <v>1020</v>
      </c>
      <c r="B1150" s="2">
        <v>6095</v>
      </c>
      <c r="C1150" s="2">
        <v>1065</v>
      </c>
      <c r="D1150" s="2" t="s">
        <v>4</v>
      </c>
      <c r="E1150" s="10">
        <v>45485</v>
      </c>
      <c r="F1150" s="1">
        <v>1</v>
      </c>
      <c r="G1150" t="s">
        <v>12</v>
      </c>
      <c r="H1150" t="s">
        <v>41</v>
      </c>
      <c r="I1150" t="s">
        <v>112</v>
      </c>
      <c r="J1150" t="s">
        <v>151</v>
      </c>
    </row>
    <row r="1151" spans="1:10" x14ac:dyDescent="0.25">
      <c r="A1151" s="28">
        <v>1020</v>
      </c>
      <c r="B1151" s="2">
        <v>-540</v>
      </c>
      <c r="C1151" s="2">
        <v>1100</v>
      </c>
      <c r="D1151" s="2" t="s">
        <v>6</v>
      </c>
      <c r="E1151" s="10">
        <v>45414</v>
      </c>
      <c r="F1151" s="2">
        <v>4</v>
      </c>
      <c r="G1151" t="s">
        <v>12</v>
      </c>
      <c r="H1151" t="s">
        <v>41</v>
      </c>
      <c r="I1151" t="s">
        <v>112</v>
      </c>
      <c r="J1151" t="s">
        <v>151</v>
      </c>
    </row>
    <row r="1152" spans="1:10" x14ac:dyDescent="0.25">
      <c r="A1152" s="28">
        <v>1020</v>
      </c>
      <c r="B1152" s="2">
        <v>945</v>
      </c>
      <c r="C1152" s="1">
        <v>1160</v>
      </c>
      <c r="D1152" s="2" t="s">
        <v>6</v>
      </c>
      <c r="E1152" s="10">
        <v>45134</v>
      </c>
      <c r="F1152" s="1">
        <v>5</v>
      </c>
      <c r="G1152" t="s">
        <v>12</v>
      </c>
      <c r="H1152" t="s">
        <v>41</v>
      </c>
      <c r="I1152" t="s">
        <v>112</v>
      </c>
      <c r="J1152" t="s">
        <v>151</v>
      </c>
    </row>
    <row r="1153" spans="1:10" x14ac:dyDescent="0.25">
      <c r="A1153" s="28">
        <v>1020</v>
      </c>
      <c r="B1153" s="2">
        <v>22</v>
      </c>
      <c r="C1153" s="1">
        <v>1217</v>
      </c>
      <c r="D1153" s="2" t="s">
        <v>6</v>
      </c>
      <c r="E1153" s="10">
        <v>45207</v>
      </c>
      <c r="F1153" s="1">
        <v>4</v>
      </c>
      <c r="G1153" t="s">
        <v>12</v>
      </c>
      <c r="H1153" t="s">
        <v>41</v>
      </c>
      <c r="I1153" t="s">
        <v>112</v>
      </c>
      <c r="J1153" t="s">
        <v>151</v>
      </c>
    </row>
    <row r="1154" spans="1:10" x14ac:dyDescent="0.25">
      <c r="A1154" s="28">
        <v>1020</v>
      </c>
      <c r="B1154" s="2">
        <v>3382</v>
      </c>
      <c r="C1154" s="1">
        <v>1252</v>
      </c>
      <c r="D1154" s="2" t="s">
        <v>6</v>
      </c>
      <c r="E1154" s="10">
        <v>45361</v>
      </c>
      <c r="F1154" s="1">
        <v>5</v>
      </c>
      <c r="G1154" t="s">
        <v>12</v>
      </c>
      <c r="H1154" t="s">
        <v>41</v>
      </c>
      <c r="I1154" t="s">
        <v>112</v>
      </c>
      <c r="J1154" t="s">
        <v>151</v>
      </c>
    </row>
    <row r="1155" spans="1:10" x14ac:dyDescent="0.25">
      <c r="A1155" s="28">
        <v>1020</v>
      </c>
      <c r="B1155" s="2">
        <v>-215</v>
      </c>
      <c r="C1155" s="1">
        <v>1264</v>
      </c>
      <c r="D1155" s="2" t="s">
        <v>6</v>
      </c>
      <c r="E1155" s="10">
        <v>45123</v>
      </c>
      <c r="F1155" s="1">
        <v>1</v>
      </c>
      <c r="G1155" t="s">
        <v>12</v>
      </c>
      <c r="H1155" t="s">
        <v>41</v>
      </c>
      <c r="I1155" t="s">
        <v>112</v>
      </c>
      <c r="J1155" t="s">
        <v>151</v>
      </c>
    </row>
    <row r="1156" spans="1:10" x14ac:dyDescent="0.25">
      <c r="A1156" s="28">
        <v>1020</v>
      </c>
      <c r="B1156" s="2">
        <v>1441</v>
      </c>
      <c r="C1156" s="1">
        <v>1306</v>
      </c>
      <c r="D1156" s="2" t="s">
        <v>6</v>
      </c>
      <c r="E1156" s="10">
        <v>45427</v>
      </c>
      <c r="F1156" s="1">
        <v>3</v>
      </c>
      <c r="G1156" t="s">
        <v>12</v>
      </c>
      <c r="H1156" t="s">
        <v>41</v>
      </c>
      <c r="I1156" t="s">
        <v>112</v>
      </c>
      <c r="J1156" t="s">
        <v>151</v>
      </c>
    </row>
    <row r="1157" spans="1:10" x14ac:dyDescent="0.25">
      <c r="A1157" s="28">
        <v>1020</v>
      </c>
      <c r="B1157" s="2">
        <v>-2958</v>
      </c>
      <c r="C1157" s="1">
        <v>1312</v>
      </c>
      <c r="D1157" s="2" t="s">
        <v>6</v>
      </c>
      <c r="E1157" s="10">
        <v>45053</v>
      </c>
      <c r="F1157" s="1">
        <v>5</v>
      </c>
      <c r="G1157" t="s">
        <v>12</v>
      </c>
      <c r="H1157" t="s">
        <v>41</v>
      </c>
      <c r="I1157" t="s">
        <v>112</v>
      </c>
      <c r="J1157" t="s">
        <v>151</v>
      </c>
    </row>
    <row r="1158" spans="1:10" x14ac:dyDescent="0.25">
      <c r="A1158" s="28">
        <v>1020</v>
      </c>
      <c r="B1158" s="2">
        <v>2333</v>
      </c>
      <c r="C1158" s="1">
        <v>1388</v>
      </c>
      <c r="D1158" s="2" t="s">
        <v>6</v>
      </c>
      <c r="E1158" s="10">
        <v>45135</v>
      </c>
      <c r="F1158" s="1">
        <v>5</v>
      </c>
      <c r="G1158" t="s">
        <v>12</v>
      </c>
      <c r="H1158" t="s">
        <v>41</v>
      </c>
      <c r="I1158" t="s">
        <v>112</v>
      </c>
      <c r="J1158" t="s">
        <v>151</v>
      </c>
    </row>
    <row r="1159" spans="1:10" x14ac:dyDescent="0.25">
      <c r="A1159" s="28">
        <v>1020</v>
      </c>
      <c r="B1159" s="2">
        <v>1924</v>
      </c>
      <c r="C1159" s="2">
        <v>1824</v>
      </c>
      <c r="D1159" s="2" t="s">
        <v>4</v>
      </c>
      <c r="E1159" s="10">
        <v>45198</v>
      </c>
      <c r="F1159" s="1">
        <v>2</v>
      </c>
      <c r="G1159" t="s">
        <v>12</v>
      </c>
      <c r="H1159" t="s">
        <v>41</v>
      </c>
      <c r="I1159" t="s">
        <v>112</v>
      </c>
      <c r="J1159" t="s">
        <v>151</v>
      </c>
    </row>
    <row r="1160" spans="1:10" x14ac:dyDescent="0.25">
      <c r="A1160" s="28">
        <v>1020</v>
      </c>
      <c r="B1160" s="2">
        <v>7532</v>
      </c>
      <c r="C1160" s="2">
        <v>2020</v>
      </c>
      <c r="D1160" s="2" t="s">
        <v>4</v>
      </c>
      <c r="E1160" s="10">
        <v>45571</v>
      </c>
      <c r="F1160" s="2">
        <v>3</v>
      </c>
      <c r="G1160" t="s">
        <v>12</v>
      </c>
      <c r="H1160" t="s">
        <v>41</v>
      </c>
      <c r="I1160" t="s">
        <v>112</v>
      </c>
      <c r="J1160" t="s">
        <v>151</v>
      </c>
    </row>
    <row r="1161" spans="1:10" x14ac:dyDescent="0.25">
      <c r="A1161" s="28">
        <v>1020</v>
      </c>
      <c r="B1161" s="2">
        <v>5649</v>
      </c>
      <c r="C1161" s="2">
        <v>2267</v>
      </c>
      <c r="D1161" s="2" t="s">
        <v>4</v>
      </c>
      <c r="E1161" s="10">
        <v>45374</v>
      </c>
      <c r="F1161" s="1">
        <v>1</v>
      </c>
      <c r="G1161" t="s">
        <v>12</v>
      </c>
      <c r="H1161" t="s">
        <v>41</v>
      </c>
      <c r="I1161" t="s">
        <v>112</v>
      </c>
      <c r="J1161" t="s">
        <v>151</v>
      </c>
    </row>
    <row r="1162" spans="1:10" x14ac:dyDescent="0.25">
      <c r="A1162" s="28">
        <v>1020</v>
      </c>
      <c r="B1162" s="2">
        <v>5727</v>
      </c>
      <c r="C1162" s="2">
        <v>2359</v>
      </c>
      <c r="D1162" s="2" t="s">
        <v>4</v>
      </c>
      <c r="E1162" s="10">
        <v>45538</v>
      </c>
      <c r="F1162" s="1">
        <v>1</v>
      </c>
      <c r="G1162" t="s">
        <v>12</v>
      </c>
      <c r="H1162" t="s">
        <v>41</v>
      </c>
      <c r="I1162" t="s">
        <v>112</v>
      </c>
      <c r="J1162" t="s">
        <v>151</v>
      </c>
    </row>
    <row r="1163" spans="1:10" x14ac:dyDescent="0.25">
      <c r="A1163" s="28">
        <v>1020</v>
      </c>
      <c r="B1163" s="2">
        <v>10611</v>
      </c>
      <c r="C1163" s="2">
        <v>3380</v>
      </c>
      <c r="D1163" s="2" t="s">
        <v>4</v>
      </c>
      <c r="E1163" s="10">
        <v>45637</v>
      </c>
      <c r="F1163" s="2">
        <v>5</v>
      </c>
      <c r="G1163" t="s">
        <v>12</v>
      </c>
      <c r="H1163" t="s">
        <v>41</v>
      </c>
      <c r="I1163" t="s">
        <v>112</v>
      </c>
      <c r="J1163" t="s">
        <v>151</v>
      </c>
    </row>
    <row r="1164" spans="1:10" x14ac:dyDescent="0.25">
      <c r="A1164" s="28">
        <v>1020</v>
      </c>
      <c r="B1164" s="2">
        <v>4895</v>
      </c>
      <c r="C1164" s="2">
        <v>3454</v>
      </c>
      <c r="D1164" s="2" t="s">
        <v>4</v>
      </c>
      <c r="E1164" s="10">
        <v>45451</v>
      </c>
      <c r="F1164" s="1">
        <v>3</v>
      </c>
      <c r="G1164" t="s">
        <v>12</v>
      </c>
      <c r="H1164" t="s">
        <v>41</v>
      </c>
      <c r="I1164" t="s">
        <v>112</v>
      </c>
      <c r="J1164" t="s">
        <v>151</v>
      </c>
    </row>
    <row r="1165" spans="1:10" x14ac:dyDescent="0.25">
      <c r="A1165" s="28">
        <v>1020</v>
      </c>
      <c r="B1165" s="2">
        <v>10702</v>
      </c>
      <c r="C1165" s="2">
        <v>3562</v>
      </c>
      <c r="D1165" s="2" t="s">
        <v>4</v>
      </c>
      <c r="E1165" s="10">
        <v>45588</v>
      </c>
      <c r="F1165" s="2">
        <v>2</v>
      </c>
      <c r="G1165" t="s">
        <v>12</v>
      </c>
      <c r="H1165" t="s">
        <v>41</v>
      </c>
      <c r="I1165" t="s">
        <v>112</v>
      </c>
      <c r="J1165" t="s">
        <v>151</v>
      </c>
    </row>
    <row r="1166" spans="1:10" x14ac:dyDescent="0.25">
      <c r="A1166" s="28">
        <v>1020</v>
      </c>
      <c r="B1166" s="2">
        <v>4405</v>
      </c>
      <c r="C1166" s="2">
        <v>4195</v>
      </c>
      <c r="D1166" s="2" t="s">
        <v>4</v>
      </c>
      <c r="E1166" s="10">
        <v>45224</v>
      </c>
      <c r="F1166" s="1">
        <v>3</v>
      </c>
      <c r="G1166" t="s">
        <v>12</v>
      </c>
      <c r="H1166" t="s">
        <v>41</v>
      </c>
      <c r="I1166" t="s">
        <v>112</v>
      </c>
      <c r="J1166" t="s">
        <v>151</v>
      </c>
    </row>
    <row r="1167" spans="1:10" x14ac:dyDescent="0.25">
      <c r="A1167" s="28">
        <v>1020</v>
      </c>
      <c r="B1167" s="2">
        <v>1863</v>
      </c>
      <c r="C1167" s="2">
        <v>4848</v>
      </c>
      <c r="D1167" s="2" t="s">
        <v>4</v>
      </c>
      <c r="E1167" s="10">
        <v>45334</v>
      </c>
      <c r="F1167" s="1">
        <v>5</v>
      </c>
      <c r="G1167" t="s">
        <v>12</v>
      </c>
      <c r="H1167" t="s">
        <v>41</v>
      </c>
      <c r="I1167" t="s">
        <v>112</v>
      </c>
      <c r="J1167" t="s">
        <v>151</v>
      </c>
    </row>
    <row r="1168" spans="1:10" x14ac:dyDescent="0.25">
      <c r="A1168" s="28">
        <v>1021</v>
      </c>
      <c r="B1168" s="2">
        <v>21157</v>
      </c>
      <c r="C1168" s="2">
        <v>-4889</v>
      </c>
      <c r="D1168" s="2" t="s">
        <v>5</v>
      </c>
      <c r="E1168" s="10">
        <v>45385</v>
      </c>
      <c r="F1168" s="1">
        <v>1</v>
      </c>
      <c r="G1168" t="s">
        <v>11</v>
      </c>
      <c r="H1168" t="s">
        <v>39</v>
      </c>
      <c r="I1168" t="s">
        <v>113</v>
      </c>
      <c r="J1168" t="s">
        <v>106</v>
      </c>
    </row>
    <row r="1169" spans="1:10" x14ac:dyDescent="0.25">
      <c r="A1169" s="28">
        <v>1021</v>
      </c>
      <c r="B1169" s="2">
        <v>22023</v>
      </c>
      <c r="C1169" s="2">
        <v>-4722</v>
      </c>
      <c r="D1169" s="2" t="s">
        <v>5</v>
      </c>
      <c r="E1169" s="10">
        <v>45154</v>
      </c>
      <c r="F1169" s="1">
        <v>2</v>
      </c>
      <c r="G1169" t="s">
        <v>11</v>
      </c>
      <c r="H1169" t="s">
        <v>39</v>
      </c>
      <c r="I1169" t="s">
        <v>113</v>
      </c>
      <c r="J1169" t="s">
        <v>106</v>
      </c>
    </row>
    <row r="1170" spans="1:10" x14ac:dyDescent="0.25">
      <c r="A1170" s="28">
        <v>1021</v>
      </c>
      <c r="B1170" s="2">
        <v>18211</v>
      </c>
      <c r="C1170" s="2">
        <v>-4220</v>
      </c>
      <c r="D1170" s="2" t="s">
        <v>5</v>
      </c>
      <c r="E1170" s="10">
        <v>45230</v>
      </c>
      <c r="F1170" s="1">
        <v>4</v>
      </c>
      <c r="G1170" t="s">
        <v>11</v>
      </c>
      <c r="H1170" t="s">
        <v>39</v>
      </c>
      <c r="I1170" t="s">
        <v>113</v>
      </c>
      <c r="J1170" t="s">
        <v>106</v>
      </c>
    </row>
    <row r="1171" spans="1:10" x14ac:dyDescent="0.25">
      <c r="A1171" s="28">
        <v>1021</v>
      </c>
      <c r="B1171" s="2">
        <v>17839</v>
      </c>
      <c r="C1171" s="2">
        <v>-4184</v>
      </c>
      <c r="D1171" s="2" t="s">
        <v>5</v>
      </c>
      <c r="E1171" s="10">
        <v>45178</v>
      </c>
      <c r="F1171" s="1">
        <v>1</v>
      </c>
      <c r="G1171" t="s">
        <v>11</v>
      </c>
      <c r="H1171" t="s">
        <v>39</v>
      </c>
      <c r="I1171" t="s">
        <v>113</v>
      </c>
      <c r="J1171" t="s">
        <v>106</v>
      </c>
    </row>
    <row r="1172" spans="1:10" x14ac:dyDescent="0.25">
      <c r="A1172" s="28">
        <v>1021</v>
      </c>
      <c r="B1172" s="2">
        <v>19411</v>
      </c>
      <c r="C1172" s="2">
        <v>-3789</v>
      </c>
      <c r="D1172" s="2" t="s">
        <v>5</v>
      </c>
      <c r="E1172" s="10">
        <v>45037</v>
      </c>
      <c r="F1172" s="1">
        <v>5</v>
      </c>
      <c r="G1172" t="s">
        <v>11</v>
      </c>
      <c r="H1172" t="s">
        <v>39</v>
      </c>
      <c r="I1172" t="s">
        <v>113</v>
      </c>
      <c r="J1172" t="s">
        <v>106</v>
      </c>
    </row>
    <row r="1173" spans="1:10" x14ac:dyDescent="0.25">
      <c r="A1173" s="28">
        <v>1021</v>
      </c>
      <c r="B1173" s="2">
        <v>17518</v>
      </c>
      <c r="C1173" s="2">
        <v>-3534</v>
      </c>
      <c r="D1173" s="2" t="s">
        <v>5</v>
      </c>
      <c r="E1173" s="10">
        <v>45505</v>
      </c>
      <c r="F1173" s="1">
        <v>2</v>
      </c>
      <c r="G1173" t="s">
        <v>11</v>
      </c>
      <c r="H1173" t="s">
        <v>39</v>
      </c>
      <c r="I1173" t="s">
        <v>113</v>
      </c>
      <c r="J1173" t="s">
        <v>106</v>
      </c>
    </row>
    <row r="1174" spans="1:10" x14ac:dyDescent="0.25">
      <c r="A1174" s="28">
        <v>1021</v>
      </c>
      <c r="B1174" s="2">
        <v>22431</v>
      </c>
      <c r="C1174" s="2">
        <v>-3432</v>
      </c>
      <c r="D1174" s="2" t="s">
        <v>5</v>
      </c>
      <c r="E1174" s="10">
        <v>45230</v>
      </c>
      <c r="F1174" s="1">
        <v>1</v>
      </c>
      <c r="G1174" t="s">
        <v>11</v>
      </c>
      <c r="H1174" t="s">
        <v>39</v>
      </c>
      <c r="I1174" t="s">
        <v>113</v>
      </c>
      <c r="J1174" t="s">
        <v>106</v>
      </c>
    </row>
    <row r="1175" spans="1:10" x14ac:dyDescent="0.25">
      <c r="A1175" s="28">
        <v>1021</v>
      </c>
      <c r="B1175" s="2">
        <v>23200</v>
      </c>
      <c r="C1175" s="2">
        <v>-2757</v>
      </c>
      <c r="D1175" s="2" t="s">
        <v>5</v>
      </c>
      <c r="E1175" s="10">
        <v>45020</v>
      </c>
      <c r="F1175" s="1">
        <v>1</v>
      </c>
      <c r="G1175" t="s">
        <v>11</v>
      </c>
      <c r="H1175" t="s">
        <v>39</v>
      </c>
      <c r="I1175" t="s">
        <v>113</v>
      </c>
      <c r="J1175" t="s">
        <v>106</v>
      </c>
    </row>
    <row r="1176" spans="1:10" x14ac:dyDescent="0.25">
      <c r="A1176" s="28">
        <v>1021</v>
      </c>
      <c r="B1176" s="2">
        <v>25957</v>
      </c>
      <c r="C1176" s="2">
        <v>-2452</v>
      </c>
      <c r="D1176" s="2" t="s">
        <v>5</v>
      </c>
      <c r="E1176" s="10">
        <v>44976</v>
      </c>
      <c r="F1176" s="1">
        <v>4</v>
      </c>
      <c r="G1176" t="s">
        <v>11</v>
      </c>
      <c r="H1176" t="s">
        <v>39</v>
      </c>
      <c r="I1176" t="s">
        <v>113</v>
      </c>
      <c r="J1176" t="s">
        <v>106</v>
      </c>
    </row>
    <row r="1177" spans="1:10" x14ac:dyDescent="0.25">
      <c r="A1177" s="28">
        <v>1021</v>
      </c>
      <c r="B1177" s="2">
        <v>23222</v>
      </c>
      <c r="C1177" s="2">
        <v>-2380</v>
      </c>
      <c r="D1177" s="2" t="s">
        <v>5</v>
      </c>
      <c r="E1177" s="10">
        <v>45560</v>
      </c>
      <c r="F1177" s="1">
        <v>4</v>
      </c>
      <c r="G1177" t="s">
        <v>11</v>
      </c>
      <c r="H1177" t="s">
        <v>39</v>
      </c>
      <c r="I1177" t="s">
        <v>113</v>
      </c>
      <c r="J1177" t="s">
        <v>106</v>
      </c>
    </row>
    <row r="1178" spans="1:10" x14ac:dyDescent="0.25">
      <c r="A1178" s="28">
        <v>1021</v>
      </c>
      <c r="B1178" s="2">
        <v>17650</v>
      </c>
      <c r="C1178" s="2">
        <v>-1761</v>
      </c>
      <c r="D1178" s="2" t="s">
        <v>5</v>
      </c>
      <c r="E1178" s="10">
        <v>45048</v>
      </c>
      <c r="F1178" s="1">
        <v>2</v>
      </c>
      <c r="G1178" t="s">
        <v>11</v>
      </c>
      <c r="H1178" t="s">
        <v>39</v>
      </c>
      <c r="I1178" t="s">
        <v>113</v>
      </c>
      <c r="J1178" t="s">
        <v>106</v>
      </c>
    </row>
    <row r="1179" spans="1:10" x14ac:dyDescent="0.25">
      <c r="A1179" s="28">
        <v>1021</v>
      </c>
      <c r="B1179" s="2">
        <v>22316</v>
      </c>
      <c r="C1179" s="2">
        <v>-1187</v>
      </c>
      <c r="D1179" s="2" t="s">
        <v>5</v>
      </c>
      <c r="E1179" s="10">
        <v>45584</v>
      </c>
      <c r="F1179" s="2">
        <v>5</v>
      </c>
      <c r="G1179" t="s">
        <v>11</v>
      </c>
      <c r="H1179" t="s">
        <v>39</v>
      </c>
      <c r="I1179" t="s">
        <v>113</v>
      </c>
      <c r="J1179" t="s">
        <v>106</v>
      </c>
    </row>
    <row r="1180" spans="1:10" x14ac:dyDescent="0.25">
      <c r="A1180" s="28">
        <v>1021</v>
      </c>
      <c r="B1180" s="2">
        <v>28223</v>
      </c>
      <c r="C1180" s="2">
        <v>-1100</v>
      </c>
      <c r="D1180" s="2" t="s">
        <v>5</v>
      </c>
      <c r="E1180" s="10">
        <v>45611</v>
      </c>
      <c r="F1180" s="2">
        <v>3</v>
      </c>
      <c r="G1180" t="s">
        <v>11</v>
      </c>
      <c r="H1180" t="s">
        <v>39</v>
      </c>
      <c r="I1180" t="s">
        <v>113</v>
      </c>
      <c r="J1180" t="s">
        <v>106</v>
      </c>
    </row>
    <row r="1181" spans="1:10" x14ac:dyDescent="0.25">
      <c r="A1181" s="28">
        <v>1021</v>
      </c>
      <c r="B1181" s="2">
        <v>24005</v>
      </c>
      <c r="C1181" s="2">
        <v>-653</v>
      </c>
      <c r="D1181" s="2" t="s">
        <v>5</v>
      </c>
      <c r="E1181" s="10">
        <v>45372</v>
      </c>
      <c r="F1181" s="1">
        <v>2</v>
      </c>
      <c r="G1181" t="s">
        <v>11</v>
      </c>
      <c r="H1181" t="s">
        <v>39</v>
      </c>
      <c r="I1181" t="s">
        <v>113</v>
      </c>
      <c r="J1181" t="s">
        <v>106</v>
      </c>
    </row>
    <row r="1182" spans="1:10" x14ac:dyDescent="0.25">
      <c r="A1182" s="28">
        <v>1021</v>
      </c>
      <c r="B1182" s="2">
        <v>17015</v>
      </c>
      <c r="C1182" s="2">
        <v>-600</v>
      </c>
      <c r="D1182" s="2" t="s">
        <v>5</v>
      </c>
      <c r="E1182" s="10">
        <v>45104</v>
      </c>
      <c r="F1182" s="1">
        <v>2</v>
      </c>
      <c r="G1182" t="s">
        <v>11</v>
      </c>
      <c r="H1182" t="s">
        <v>39</v>
      </c>
      <c r="I1182" t="s">
        <v>113</v>
      </c>
      <c r="J1182" t="s">
        <v>106</v>
      </c>
    </row>
    <row r="1183" spans="1:10" x14ac:dyDescent="0.25">
      <c r="A1183" s="28">
        <v>1021</v>
      </c>
      <c r="B1183" s="2">
        <v>20573</v>
      </c>
      <c r="C1183" s="2">
        <v>-584</v>
      </c>
      <c r="D1183" s="2" t="s">
        <v>5</v>
      </c>
      <c r="E1183" s="10">
        <v>45466</v>
      </c>
      <c r="F1183" s="1">
        <v>2</v>
      </c>
      <c r="G1183" t="s">
        <v>11</v>
      </c>
      <c r="H1183" t="s">
        <v>39</v>
      </c>
      <c r="I1183" t="s">
        <v>113</v>
      </c>
      <c r="J1183" t="s">
        <v>106</v>
      </c>
    </row>
    <row r="1184" spans="1:10" x14ac:dyDescent="0.25">
      <c r="A1184" s="28">
        <v>1021</v>
      </c>
      <c r="B1184" s="2">
        <v>27775</v>
      </c>
      <c r="C1184" s="2">
        <v>-494</v>
      </c>
      <c r="D1184" s="2" t="s">
        <v>6</v>
      </c>
      <c r="E1184" s="10">
        <v>45620</v>
      </c>
      <c r="F1184" s="2">
        <v>5</v>
      </c>
      <c r="G1184" t="s">
        <v>11</v>
      </c>
      <c r="H1184" t="s">
        <v>39</v>
      </c>
      <c r="I1184" t="s">
        <v>113</v>
      </c>
      <c r="J1184" t="s">
        <v>106</v>
      </c>
    </row>
    <row r="1185" spans="1:10" x14ac:dyDescent="0.25">
      <c r="A1185" s="28">
        <v>1021</v>
      </c>
      <c r="B1185" s="2">
        <v>28063</v>
      </c>
      <c r="C1185" s="2">
        <v>-492</v>
      </c>
      <c r="D1185" s="2" t="s">
        <v>5</v>
      </c>
      <c r="E1185" s="10">
        <v>45631</v>
      </c>
      <c r="F1185" s="2">
        <v>4</v>
      </c>
      <c r="G1185" t="s">
        <v>11</v>
      </c>
      <c r="H1185" t="s">
        <v>39</v>
      </c>
      <c r="I1185" t="s">
        <v>113</v>
      </c>
      <c r="J1185" t="s">
        <v>106</v>
      </c>
    </row>
    <row r="1186" spans="1:10" x14ac:dyDescent="0.25">
      <c r="A1186" s="28">
        <v>1021</v>
      </c>
      <c r="B1186" s="2">
        <v>22735</v>
      </c>
      <c r="C1186" s="1">
        <v>-424</v>
      </c>
      <c r="D1186" s="2" t="s">
        <v>6</v>
      </c>
      <c r="E1186" s="10">
        <v>45304</v>
      </c>
      <c r="F1186" s="1">
        <v>3</v>
      </c>
      <c r="G1186" t="s">
        <v>11</v>
      </c>
      <c r="H1186" t="s">
        <v>39</v>
      </c>
      <c r="I1186" t="s">
        <v>113</v>
      </c>
      <c r="J1186" t="s">
        <v>106</v>
      </c>
    </row>
    <row r="1187" spans="1:10" x14ac:dyDescent="0.25">
      <c r="A1187" s="28">
        <v>1021</v>
      </c>
      <c r="B1187" s="2">
        <v>23753</v>
      </c>
      <c r="C1187" s="2">
        <v>-257</v>
      </c>
      <c r="D1187" s="2" t="s">
        <v>5</v>
      </c>
      <c r="E1187" s="10">
        <v>45577</v>
      </c>
      <c r="F1187" s="2">
        <v>4</v>
      </c>
      <c r="G1187" t="s">
        <v>11</v>
      </c>
      <c r="H1187" t="s">
        <v>39</v>
      </c>
      <c r="I1187" t="s">
        <v>113</v>
      </c>
      <c r="J1187" t="s">
        <v>106</v>
      </c>
    </row>
    <row r="1188" spans="1:10" x14ac:dyDescent="0.25">
      <c r="A1188" s="28">
        <v>1021</v>
      </c>
      <c r="B1188" s="2">
        <v>18958</v>
      </c>
      <c r="C1188" s="1">
        <v>-253</v>
      </c>
      <c r="D1188" s="2" t="s">
        <v>6</v>
      </c>
      <c r="E1188" s="10">
        <v>44944</v>
      </c>
      <c r="F1188" s="1">
        <v>2</v>
      </c>
      <c r="G1188" t="s">
        <v>11</v>
      </c>
      <c r="H1188" t="s">
        <v>39</v>
      </c>
      <c r="I1188" t="s">
        <v>113</v>
      </c>
      <c r="J1188" t="s">
        <v>106</v>
      </c>
    </row>
    <row r="1189" spans="1:10" x14ac:dyDescent="0.25">
      <c r="A1189" s="28">
        <v>1021</v>
      </c>
      <c r="B1189" s="2">
        <v>23503</v>
      </c>
      <c r="C1189" s="2">
        <v>-250</v>
      </c>
      <c r="D1189" s="2" t="s">
        <v>6</v>
      </c>
      <c r="E1189" s="10">
        <v>45581</v>
      </c>
      <c r="F1189" s="2">
        <v>4</v>
      </c>
      <c r="G1189" t="s">
        <v>11</v>
      </c>
      <c r="H1189" t="s">
        <v>39</v>
      </c>
      <c r="I1189" t="s">
        <v>113</v>
      </c>
      <c r="J1189" t="s">
        <v>106</v>
      </c>
    </row>
    <row r="1190" spans="1:10" x14ac:dyDescent="0.25">
      <c r="A1190" s="28">
        <v>1021</v>
      </c>
      <c r="B1190" s="2">
        <v>23143</v>
      </c>
      <c r="C1190" s="1">
        <v>-232</v>
      </c>
      <c r="D1190" s="2" t="s">
        <v>6</v>
      </c>
      <c r="E1190" s="10">
        <v>45572</v>
      </c>
      <c r="F1190" s="2">
        <v>4</v>
      </c>
      <c r="G1190" t="s">
        <v>11</v>
      </c>
      <c r="H1190" t="s">
        <v>39</v>
      </c>
      <c r="I1190" t="s">
        <v>113</v>
      </c>
      <c r="J1190" t="s">
        <v>106</v>
      </c>
    </row>
    <row r="1191" spans="1:10" x14ac:dyDescent="0.25">
      <c r="A1191" s="28">
        <v>1021</v>
      </c>
      <c r="B1191" s="2">
        <v>28053</v>
      </c>
      <c r="C1191" s="2">
        <v>-170</v>
      </c>
      <c r="D1191" s="2" t="s">
        <v>6</v>
      </c>
      <c r="E1191" s="10">
        <v>45611</v>
      </c>
      <c r="F1191" s="2">
        <v>5</v>
      </c>
      <c r="G1191" t="s">
        <v>11</v>
      </c>
      <c r="H1191" t="s">
        <v>39</v>
      </c>
      <c r="I1191" t="s">
        <v>113</v>
      </c>
      <c r="J1191" t="s">
        <v>106</v>
      </c>
    </row>
    <row r="1192" spans="1:10" x14ac:dyDescent="0.25">
      <c r="A1192" s="28">
        <v>1021</v>
      </c>
      <c r="B1192" s="2">
        <v>22980</v>
      </c>
      <c r="C1192" s="1">
        <v>-126</v>
      </c>
      <c r="D1192" s="2" t="s">
        <v>6</v>
      </c>
      <c r="E1192" s="10">
        <v>45218</v>
      </c>
      <c r="F1192" s="1">
        <v>2</v>
      </c>
      <c r="G1192" t="s">
        <v>11</v>
      </c>
      <c r="H1192" t="s">
        <v>39</v>
      </c>
      <c r="I1192" t="s">
        <v>113</v>
      </c>
      <c r="J1192" t="s">
        <v>106</v>
      </c>
    </row>
    <row r="1193" spans="1:10" x14ac:dyDescent="0.25">
      <c r="A1193" s="28">
        <v>1021</v>
      </c>
      <c r="B1193" s="2">
        <v>18105</v>
      </c>
      <c r="C1193" s="2">
        <v>-106</v>
      </c>
      <c r="D1193" s="2" t="s">
        <v>5</v>
      </c>
      <c r="E1193" s="10">
        <v>45234</v>
      </c>
      <c r="F1193" s="1">
        <v>4</v>
      </c>
      <c r="G1193" t="s">
        <v>11</v>
      </c>
      <c r="H1193" t="s">
        <v>39</v>
      </c>
      <c r="I1193" t="s">
        <v>113</v>
      </c>
      <c r="J1193" t="s">
        <v>106</v>
      </c>
    </row>
    <row r="1194" spans="1:10" x14ac:dyDescent="0.25">
      <c r="A1194" s="28">
        <v>1021</v>
      </c>
      <c r="B1194" s="2">
        <v>17615</v>
      </c>
      <c r="C1194" s="1">
        <v>-35</v>
      </c>
      <c r="D1194" s="2" t="s">
        <v>6</v>
      </c>
      <c r="E1194" s="10">
        <v>45068</v>
      </c>
      <c r="F1194" s="1">
        <v>3</v>
      </c>
      <c r="G1194" t="s">
        <v>11</v>
      </c>
      <c r="H1194" t="s">
        <v>39</v>
      </c>
      <c r="I1194" t="s">
        <v>113</v>
      </c>
      <c r="J1194" t="s">
        <v>106</v>
      </c>
    </row>
    <row r="1195" spans="1:10" x14ac:dyDescent="0.25">
      <c r="A1195" s="28">
        <v>1021</v>
      </c>
      <c r="B1195" s="2">
        <v>22794</v>
      </c>
      <c r="C1195" s="1">
        <v>59</v>
      </c>
      <c r="D1195" s="2" t="s">
        <v>6</v>
      </c>
      <c r="E1195" s="10">
        <v>45347</v>
      </c>
      <c r="F1195" s="1">
        <v>3</v>
      </c>
      <c r="G1195" t="s">
        <v>11</v>
      </c>
      <c r="H1195" t="s">
        <v>39</v>
      </c>
      <c r="I1195" t="s">
        <v>113</v>
      </c>
      <c r="J1195" t="s">
        <v>106</v>
      </c>
    </row>
    <row r="1196" spans="1:10" x14ac:dyDescent="0.25">
      <c r="A1196" s="28">
        <v>1021</v>
      </c>
      <c r="B1196" s="2">
        <v>27885</v>
      </c>
      <c r="C1196" s="2">
        <v>110</v>
      </c>
      <c r="D1196" s="2" t="s">
        <v>4</v>
      </c>
      <c r="E1196" s="10">
        <v>45622</v>
      </c>
      <c r="F1196" s="2">
        <v>2</v>
      </c>
      <c r="G1196" t="s">
        <v>11</v>
      </c>
      <c r="H1196" t="s">
        <v>39</v>
      </c>
      <c r="I1196" t="s">
        <v>113</v>
      </c>
      <c r="J1196" t="s">
        <v>106</v>
      </c>
    </row>
    <row r="1197" spans="1:10" x14ac:dyDescent="0.25">
      <c r="A1197" s="28">
        <v>1021</v>
      </c>
      <c r="B1197" s="2">
        <v>23375</v>
      </c>
      <c r="C1197" s="2">
        <v>153</v>
      </c>
      <c r="D1197" s="2" t="s">
        <v>4</v>
      </c>
      <c r="E1197" s="10">
        <v>45572</v>
      </c>
      <c r="F1197" s="2">
        <v>5</v>
      </c>
      <c r="G1197" t="s">
        <v>11</v>
      </c>
      <c r="H1197" t="s">
        <v>39</v>
      </c>
      <c r="I1197" t="s">
        <v>113</v>
      </c>
      <c r="J1197" t="s">
        <v>106</v>
      </c>
    </row>
    <row r="1198" spans="1:10" x14ac:dyDescent="0.25">
      <c r="A1198" s="28">
        <v>1021</v>
      </c>
      <c r="B1198" s="2">
        <v>29016</v>
      </c>
      <c r="C1198" s="2">
        <v>158</v>
      </c>
      <c r="D1198" s="2" t="s">
        <v>4</v>
      </c>
      <c r="E1198" s="10">
        <v>45651</v>
      </c>
      <c r="F1198" s="2">
        <v>2</v>
      </c>
      <c r="G1198" t="s">
        <v>11</v>
      </c>
      <c r="H1198" t="s">
        <v>39</v>
      </c>
      <c r="I1198" t="s">
        <v>113</v>
      </c>
      <c r="J1198" t="s">
        <v>106</v>
      </c>
    </row>
    <row r="1199" spans="1:10" x14ac:dyDescent="0.25">
      <c r="A1199" s="28">
        <v>1021</v>
      </c>
      <c r="B1199" s="2">
        <v>26745</v>
      </c>
      <c r="C1199" s="1">
        <v>167</v>
      </c>
      <c r="D1199" s="2" t="s">
        <v>6</v>
      </c>
      <c r="E1199" s="10">
        <v>45126</v>
      </c>
      <c r="F1199" s="1">
        <v>1</v>
      </c>
      <c r="G1199" t="s">
        <v>11</v>
      </c>
      <c r="H1199" t="s">
        <v>39</v>
      </c>
      <c r="I1199" t="s">
        <v>113</v>
      </c>
      <c r="J1199" t="s">
        <v>106</v>
      </c>
    </row>
    <row r="1200" spans="1:10" x14ac:dyDescent="0.25">
      <c r="A1200" s="28">
        <v>1021</v>
      </c>
      <c r="B1200" s="2">
        <v>28269</v>
      </c>
      <c r="C1200" s="1">
        <v>216</v>
      </c>
      <c r="D1200" s="2" t="s">
        <v>6</v>
      </c>
      <c r="E1200" s="10">
        <v>45617</v>
      </c>
      <c r="F1200" s="2">
        <v>1</v>
      </c>
      <c r="G1200" t="s">
        <v>11</v>
      </c>
      <c r="H1200" t="s">
        <v>39</v>
      </c>
      <c r="I1200" t="s">
        <v>113</v>
      </c>
      <c r="J1200" t="s">
        <v>106</v>
      </c>
    </row>
    <row r="1201" spans="1:10" x14ac:dyDescent="0.25">
      <c r="A1201" s="28">
        <v>1021</v>
      </c>
      <c r="B1201" s="2">
        <v>27801</v>
      </c>
      <c r="C1201" s="1">
        <v>254</v>
      </c>
      <c r="D1201" s="2" t="s">
        <v>6</v>
      </c>
      <c r="E1201" s="10">
        <v>44971</v>
      </c>
      <c r="F1201" s="1">
        <v>2</v>
      </c>
      <c r="G1201" t="s">
        <v>11</v>
      </c>
      <c r="H1201" t="s">
        <v>39</v>
      </c>
      <c r="I1201" t="s">
        <v>113</v>
      </c>
      <c r="J1201" t="s">
        <v>106</v>
      </c>
    </row>
    <row r="1202" spans="1:10" x14ac:dyDescent="0.25">
      <c r="A1202" s="28">
        <v>1021</v>
      </c>
      <c r="B1202" s="2">
        <v>25863</v>
      </c>
      <c r="C1202" s="1">
        <v>357</v>
      </c>
      <c r="D1202" s="2" t="s">
        <v>6</v>
      </c>
      <c r="E1202" s="10">
        <v>45228</v>
      </c>
      <c r="F1202" s="1">
        <v>3</v>
      </c>
      <c r="G1202" t="s">
        <v>11</v>
      </c>
      <c r="H1202" t="s">
        <v>39</v>
      </c>
      <c r="I1202" t="s">
        <v>113</v>
      </c>
      <c r="J1202" t="s">
        <v>106</v>
      </c>
    </row>
    <row r="1203" spans="1:10" x14ac:dyDescent="0.25">
      <c r="A1203" s="28">
        <v>1021</v>
      </c>
      <c r="B1203" s="2">
        <v>21052</v>
      </c>
      <c r="C1203" s="1">
        <v>479</v>
      </c>
      <c r="D1203" s="2" t="s">
        <v>6</v>
      </c>
      <c r="E1203" s="10">
        <v>45477</v>
      </c>
      <c r="F1203" s="1">
        <v>3</v>
      </c>
      <c r="G1203" t="s">
        <v>11</v>
      </c>
      <c r="H1203" t="s">
        <v>39</v>
      </c>
      <c r="I1203" t="s">
        <v>113</v>
      </c>
      <c r="J1203" t="s">
        <v>106</v>
      </c>
    </row>
    <row r="1204" spans="1:10" x14ac:dyDescent="0.25">
      <c r="A1204" s="28">
        <v>1021</v>
      </c>
      <c r="B1204" s="2">
        <v>28409</v>
      </c>
      <c r="C1204" s="1">
        <v>608</v>
      </c>
      <c r="D1204" s="2" t="s">
        <v>6</v>
      </c>
      <c r="E1204" s="10">
        <v>44972</v>
      </c>
      <c r="F1204" s="1">
        <v>3</v>
      </c>
      <c r="G1204" t="s">
        <v>11</v>
      </c>
      <c r="H1204" t="s">
        <v>39</v>
      </c>
      <c r="I1204" t="s">
        <v>113</v>
      </c>
      <c r="J1204" t="s">
        <v>106</v>
      </c>
    </row>
    <row r="1205" spans="1:10" x14ac:dyDescent="0.25">
      <c r="A1205" s="28">
        <v>1021</v>
      </c>
      <c r="B1205" s="2">
        <v>28555</v>
      </c>
      <c r="C1205" s="2">
        <v>670</v>
      </c>
      <c r="D1205" s="2" t="s">
        <v>4</v>
      </c>
      <c r="E1205" s="10">
        <v>45630</v>
      </c>
      <c r="F1205" s="2">
        <v>5</v>
      </c>
      <c r="G1205" t="s">
        <v>11</v>
      </c>
      <c r="H1205" t="s">
        <v>39</v>
      </c>
      <c r="I1205" t="s">
        <v>113</v>
      </c>
      <c r="J1205" t="s">
        <v>106</v>
      </c>
    </row>
    <row r="1206" spans="1:10" x14ac:dyDescent="0.25">
      <c r="A1206" s="28">
        <v>1021</v>
      </c>
      <c r="B1206" s="2">
        <v>28858</v>
      </c>
      <c r="C1206" s="2">
        <v>795</v>
      </c>
      <c r="D1206" s="2" t="s">
        <v>4</v>
      </c>
      <c r="E1206" s="10">
        <v>45636</v>
      </c>
      <c r="F1206" s="2">
        <v>1</v>
      </c>
      <c r="G1206" t="s">
        <v>11</v>
      </c>
      <c r="H1206" t="s">
        <v>39</v>
      </c>
      <c r="I1206" t="s">
        <v>113</v>
      </c>
      <c r="J1206" t="s">
        <v>106</v>
      </c>
    </row>
    <row r="1207" spans="1:10" x14ac:dyDescent="0.25">
      <c r="A1207" s="28">
        <v>1021</v>
      </c>
      <c r="B1207" s="2">
        <v>24010</v>
      </c>
      <c r="C1207" s="1">
        <v>867</v>
      </c>
      <c r="D1207" s="2" t="s">
        <v>6</v>
      </c>
      <c r="E1207" s="10">
        <v>45574</v>
      </c>
      <c r="F1207" s="2">
        <v>5</v>
      </c>
      <c r="G1207" t="s">
        <v>11</v>
      </c>
      <c r="H1207" t="s">
        <v>39</v>
      </c>
      <c r="I1207" t="s">
        <v>113</v>
      </c>
      <c r="J1207" t="s">
        <v>106</v>
      </c>
    </row>
    <row r="1208" spans="1:10" x14ac:dyDescent="0.25">
      <c r="A1208" s="28">
        <v>1021</v>
      </c>
      <c r="B1208" s="2">
        <v>18107</v>
      </c>
      <c r="C1208" s="1">
        <v>1092</v>
      </c>
      <c r="D1208" s="2" t="s">
        <v>6</v>
      </c>
      <c r="E1208" s="10">
        <v>45108</v>
      </c>
      <c r="F1208" s="1">
        <v>5</v>
      </c>
      <c r="G1208" t="s">
        <v>11</v>
      </c>
      <c r="H1208" t="s">
        <v>39</v>
      </c>
      <c r="I1208" t="s">
        <v>113</v>
      </c>
      <c r="J1208" t="s">
        <v>106</v>
      </c>
    </row>
    <row r="1209" spans="1:10" x14ac:dyDescent="0.25">
      <c r="A1209" s="28">
        <v>1021</v>
      </c>
      <c r="B1209" s="2">
        <v>23106</v>
      </c>
      <c r="C1209" s="2">
        <v>1136</v>
      </c>
      <c r="D1209" s="2" t="s">
        <v>4</v>
      </c>
      <c r="E1209" s="10">
        <v>45215</v>
      </c>
      <c r="F1209" s="1">
        <v>5</v>
      </c>
      <c r="G1209" t="s">
        <v>11</v>
      </c>
      <c r="H1209" t="s">
        <v>39</v>
      </c>
      <c r="I1209" t="s">
        <v>113</v>
      </c>
      <c r="J1209" t="s">
        <v>106</v>
      </c>
    </row>
    <row r="1210" spans="1:10" x14ac:dyDescent="0.25">
      <c r="A1210" s="28">
        <v>1021</v>
      </c>
      <c r="B1210" s="2">
        <v>19068</v>
      </c>
      <c r="C1210" s="1">
        <v>1229</v>
      </c>
      <c r="D1210" s="2" t="s">
        <v>6</v>
      </c>
      <c r="E1210" s="10">
        <v>45183</v>
      </c>
      <c r="F1210" s="1">
        <v>3</v>
      </c>
      <c r="G1210" t="s">
        <v>11</v>
      </c>
      <c r="H1210" t="s">
        <v>39</v>
      </c>
      <c r="I1210" t="s">
        <v>113</v>
      </c>
      <c r="J1210" t="s">
        <v>106</v>
      </c>
    </row>
    <row r="1211" spans="1:10" x14ac:dyDescent="0.25">
      <c r="A1211" s="28">
        <v>1021</v>
      </c>
      <c r="B1211" s="2">
        <v>19364</v>
      </c>
      <c r="C1211" s="2">
        <v>1259</v>
      </c>
      <c r="D1211" s="2" t="s">
        <v>4</v>
      </c>
      <c r="E1211" s="10">
        <v>45276</v>
      </c>
      <c r="F1211" s="1">
        <v>4</v>
      </c>
      <c r="G1211" t="s">
        <v>11</v>
      </c>
      <c r="H1211" t="s">
        <v>39</v>
      </c>
      <c r="I1211" t="s">
        <v>113</v>
      </c>
      <c r="J1211" t="s">
        <v>106</v>
      </c>
    </row>
    <row r="1212" spans="1:10" x14ac:dyDescent="0.25">
      <c r="A1212" s="28">
        <v>1021</v>
      </c>
      <c r="B1212" s="2">
        <v>20662</v>
      </c>
      <c r="C1212" s="2">
        <v>1704</v>
      </c>
      <c r="D1212" s="2" t="s">
        <v>4</v>
      </c>
      <c r="E1212" s="10">
        <v>44959</v>
      </c>
      <c r="F1212" s="1">
        <v>2</v>
      </c>
      <c r="G1212" t="s">
        <v>11</v>
      </c>
      <c r="H1212" t="s">
        <v>39</v>
      </c>
      <c r="I1212" t="s">
        <v>113</v>
      </c>
      <c r="J1212" t="s">
        <v>106</v>
      </c>
    </row>
    <row r="1213" spans="1:10" x14ac:dyDescent="0.25">
      <c r="A1213" s="28">
        <v>1021</v>
      </c>
      <c r="B1213" s="2">
        <v>24658</v>
      </c>
      <c r="C1213" s="2">
        <v>1864</v>
      </c>
      <c r="D1213" s="2" t="s">
        <v>4</v>
      </c>
      <c r="E1213" s="10">
        <v>45347</v>
      </c>
      <c r="F1213" s="1">
        <v>4</v>
      </c>
      <c r="G1213" t="s">
        <v>11</v>
      </c>
      <c r="H1213" t="s">
        <v>39</v>
      </c>
      <c r="I1213" t="s">
        <v>113</v>
      </c>
      <c r="J1213" t="s">
        <v>106</v>
      </c>
    </row>
    <row r="1214" spans="1:10" x14ac:dyDescent="0.25">
      <c r="A1214" s="28">
        <v>1021</v>
      </c>
      <c r="B1214" s="2">
        <v>26046</v>
      </c>
      <c r="C1214" s="2">
        <v>2041</v>
      </c>
      <c r="D1214" s="2" t="s">
        <v>4</v>
      </c>
      <c r="E1214" s="10">
        <v>45376</v>
      </c>
      <c r="F1214" s="1">
        <v>4</v>
      </c>
      <c r="G1214" t="s">
        <v>11</v>
      </c>
      <c r="H1214" t="s">
        <v>39</v>
      </c>
      <c r="I1214" t="s">
        <v>113</v>
      </c>
      <c r="J1214" t="s">
        <v>106</v>
      </c>
    </row>
    <row r="1215" spans="1:10" x14ac:dyDescent="0.25">
      <c r="A1215" s="28">
        <v>1021</v>
      </c>
      <c r="B1215" s="2">
        <v>25506</v>
      </c>
      <c r="C1215" s="2">
        <v>2526</v>
      </c>
      <c r="D1215" s="2" t="s">
        <v>4</v>
      </c>
      <c r="E1215" s="10">
        <v>45222</v>
      </c>
      <c r="F1215" s="1">
        <v>2</v>
      </c>
      <c r="G1215" t="s">
        <v>11</v>
      </c>
      <c r="H1215" t="s">
        <v>39</v>
      </c>
      <c r="I1215" t="s">
        <v>113</v>
      </c>
      <c r="J1215" t="s">
        <v>106</v>
      </c>
    </row>
    <row r="1216" spans="1:10" x14ac:dyDescent="0.25">
      <c r="A1216" s="28">
        <v>1021</v>
      </c>
      <c r="B1216" s="2">
        <v>21970</v>
      </c>
      <c r="C1216" s="2">
        <v>2902</v>
      </c>
      <c r="D1216" s="2" t="s">
        <v>4</v>
      </c>
      <c r="E1216" s="10">
        <v>45206</v>
      </c>
      <c r="F1216" s="1">
        <v>4</v>
      </c>
      <c r="G1216" t="s">
        <v>11</v>
      </c>
      <c r="H1216" t="s">
        <v>39</v>
      </c>
      <c r="I1216" t="s">
        <v>113</v>
      </c>
      <c r="J1216" t="s">
        <v>106</v>
      </c>
    </row>
    <row r="1217" spans="1:10" x14ac:dyDescent="0.25">
      <c r="A1217" s="28">
        <v>1021</v>
      </c>
      <c r="B1217" s="2">
        <v>27547</v>
      </c>
      <c r="C1217" s="2">
        <v>2949</v>
      </c>
      <c r="D1217" s="2" t="s">
        <v>4</v>
      </c>
      <c r="E1217" s="10">
        <v>44971</v>
      </c>
      <c r="F1217" s="1">
        <v>4</v>
      </c>
      <c r="G1217" t="s">
        <v>11</v>
      </c>
      <c r="H1217" t="s">
        <v>39</v>
      </c>
      <c r="I1217" t="s">
        <v>113</v>
      </c>
      <c r="J1217" t="s">
        <v>106</v>
      </c>
    </row>
    <row r="1218" spans="1:10" x14ac:dyDescent="0.25">
      <c r="A1218" s="28">
        <v>1021</v>
      </c>
      <c r="B1218" s="2">
        <v>29323</v>
      </c>
      <c r="C1218" s="2">
        <v>3429</v>
      </c>
      <c r="D1218" s="2" t="s">
        <v>4</v>
      </c>
      <c r="E1218" s="10">
        <v>45594</v>
      </c>
      <c r="F1218" s="2">
        <v>4</v>
      </c>
      <c r="G1218" t="s">
        <v>11</v>
      </c>
      <c r="H1218" t="s">
        <v>39</v>
      </c>
      <c r="I1218" t="s">
        <v>113</v>
      </c>
      <c r="J1218" t="s">
        <v>106</v>
      </c>
    </row>
    <row r="1219" spans="1:10" x14ac:dyDescent="0.25">
      <c r="A1219" s="28">
        <v>1021</v>
      </c>
      <c r="B1219" s="2">
        <v>25894</v>
      </c>
      <c r="C1219" s="2">
        <v>3578</v>
      </c>
      <c r="D1219" s="2" t="s">
        <v>4</v>
      </c>
      <c r="E1219" s="10">
        <v>45584</v>
      </c>
      <c r="F1219" s="2">
        <v>3</v>
      </c>
      <c r="G1219" t="s">
        <v>11</v>
      </c>
      <c r="H1219" t="s">
        <v>39</v>
      </c>
      <c r="I1219" t="s">
        <v>113</v>
      </c>
      <c r="J1219" t="s">
        <v>106</v>
      </c>
    </row>
    <row r="1220" spans="1:10" x14ac:dyDescent="0.25">
      <c r="A1220" s="28">
        <v>1021</v>
      </c>
      <c r="B1220" s="2">
        <v>25602</v>
      </c>
      <c r="C1220" s="2">
        <v>3632</v>
      </c>
      <c r="D1220" s="2" t="s">
        <v>4</v>
      </c>
      <c r="E1220" s="10">
        <v>45524</v>
      </c>
      <c r="F1220" s="1">
        <v>4</v>
      </c>
      <c r="G1220" t="s">
        <v>11</v>
      </c>
      <c r="H1220" t="s">
        <v>39</v>
      </c>
      <c r="I1220" t="s">
        <v>113</v>
      </c>
      <c r="J1220" t="s">
        <v>106</v>
      </c>
    </row>
    <row r="1221" spans="1:10" x14ac:dyDescent="0.25">
      <c r="A1221" s="28">
        <v>1021</v>
      </c>
      <c r="B1221" s="2">
        <v>21793</v>
      </c>
      <c r="C1221" s="2">
        <v>3686</v>
      </c>
      <c r="D1221" s="2" t="s">
        <v>4</v>
      </c>
      <c r="E1221" s="10">
        <v>45112</v>
      </c>
      <c r="F1221" s="1">
        <v>2</v>
      </c>
      <c r="G1221" t="s">
        <v>11</v>
      </c>
      <c r="H1221" t="s">
        <v>39</v>
      </c>
      <c r="I1221" t="s">
        <v>113</v>
      </c>
      <c r="J1221" t="s">
        <v>106</v>
      </c>
    </row>
    <row r="1222" spans="1:10" x14ac:dyDescent="0.25">
      <c r="A1222" s="28">
        <v>1021</v>
      </c>
      <c r="B1222" s="2">
        <v>23159</v>
      </c>
      <c r="C1222" s="2">
        <v>3795</v>
      </c>
      <c r="D1222" s="2" t="s">
        <v>4</v>
      </c>
      <c r="E1222" s="10">
        <v>45292</v>
      </c>
      <c r="F1222" s="1">
        <v>5</v>
      </c>
      <c r="G1222" t="s">
        <v>11</v>
      </c>
      <c r="H1222" t="s">
        <v>39</v>
      </c>
      <c r="I1222" t="s">
        <v>113</v>
      </c>
      <c r="J1222" t="s">
        <v>106</v>
      </c>
    </row>
    <row r="1223" spans="1:10" x14ac:dyDescent="0.25">
      <c r="A1223" s="28">
        <v>1021</v>
      </c>
      <c r="B1223" s="2">
        <v>24598</v>
      </c>
      <c r="C1223" s="2">
        <v>3936</v>
      </c>
      <c r="D1223" s="2" t="s">
        <v>4</v>
      </c>
      <c r="E1223" s="10">
        <v>44967</v>
      </c>
      <c r="F1223" s="1">
        <v>1</v>
      </c>
      <c r="G1223" t="s">
        <v>11</v>
      </c>
      <c r="H1223" t="s">
        <v>39</v>
      </c>
      <c r="I1223" t="s">
        <v>113</v>
      </c>
      <c r="J1223" t="s">
        <v>106</v>
      </c>
    </row>
    <row r="1224" spans="1:10" x14ac:dyDescent="0.25">
      <c r="A1224" s="28">
        <v>1021</v>
      </c>
      <c r="B1224" s="2">
        <v>19211</v>
      </c>
      <c r="C1224" s="2">
        <v>4290</v>
      </c>
      <c r="D1224" s="2" t="s">
        <v>4</v>
      </c>
      <c r="E1224" s="10">
        <v>44932</v>
      </c>
      <c r="F1224" s="1">
        <v>5</v>
      </c>
      <c r="G1224" t="s">
        <v>11</v>
      </c>
      <c r="H1224" t="s">
        <v>39</v>
      </c>
      <c r="I1224" t="s">
        <v>113</v>
      </c>
      <c r="J1224" t="s">
        <v>106</v>
      </c>
    </row>
    <row r="1225" spans="1:10" x14ac:dyDescent="0.25">
      <c r="A1225" s="28">
        <v>1021</v>
      </c>
      <c r="B1225" s="2">
        <v>21970</v>
      </c>
      <c r="C1225" s="2">
        <v>4452</v>
      </c>
      <c r="D1225" s="2" t="s">
        <v>4</v>
      </c>
      <c r="E1225" s="10">
        <v>45505</v>
      </c>
      <c r="F1225" s="1">
        <v>4</v>
      </c>
      <c r="G1225" t="s">
        <v>11</v>
      </c>
      <c r="H1225" t="s">
        <v>39</v>
      </c>
      <c r="I1225" t="s">
        <v>113</v>
      </c>
      <c r="J1225" t="s">
        <v>106</v>
      </c>
    </row>
    <row r="1226" spans="1:10" x14ac:dyDescent="0.25">
      <c r="A1226" s="28">
        <v>1021</v>
      </c>
      <c r="B1226" s="2">
        <v>26578</v>
      </c>
      <c r="C1226" s="2">
        <v>4785</v>
      </c>
      <c r="D1226" s="2" t="s">
        <v>4</v>
      </c>
      <c r="E1226" s="10">
        <v>45119</v>
      </c>
      <c r="F1226" s="1">
        <v>3</v>
      </c>
      <c r="G1226" t="s">
        <v>11</v>
      </c>
      <c r="H1226" t="s">
        <v>39</v>
      </c>
      <c r="I1226" t="s">
        <v>113</v>
      </c>
      <c r="J1226" t="s">
        <v>106</v>
      </c>
    </row>
    <row r="1227" spans="1:10" x14ac:dyDescent="0.25">
      <c r="A1227" s="28">
        <v>1022</v>
      </c>
      <c r="B1227" s="2">
        <v>14083</v>
      </c>
      <c r="C1227" s="2">
        <v>-358</v>
      </c>
      <c r="D1227" s="2" t="s">
        <v>5</v>
      </c>
      <c r="E1227" s="10">
        <v>44949</v>
      </c>
      <c r="F1227" s="1">
        <v>5</v>
      </c>
      <c r="G1227" t="s">
        <v>12</v>
      </c>
      <c r="H1227" t="s">
        <v>40</v>
      </c>
      <c r="I1227" t="s">
        <v>109</v>
      </c>
      <c r="J1227" t="s">
        <v>145</v>
      </c>
    </row>
    <row r="1228" spans="1:10" x14ac:dyDescent="0.25">
      <c r="A1228" s="28">
        <v>1022</v>
      </c>
      <c r="B1228" s="2">
        <v>9323</v>
      </c>
      <c r="C1228" s="2">
        <v>-4760</v>
      </c>
      <c r="D1228" s="2" t="s">
        <v>5</v>
      </c>
      <c r="E1228" s="10">
        <v>44967</v>
      </c>
      <c r="F1228" s="1">
        <v>4</v>
      </c>
      <c r="G1228" t="s">
        <v>12</v>
      </c>
      <c r="H1228" t="s">
        <v>40</v>
      </c>
      <c r="I1228" t="s">
        <v>109</v>
      </c>
      <c r="J1228" t="s">
        <v>145</v>
      </c>
    </row>
    <row r="1229" spans="1:10" x14ac:dyDescent="0.25">
      <c r="A1229" s="28">
        <v>1022</v>
      </c>
      <c r="B1229" s="2">
        <v>12059</v>
      </c>
      <c r="C1229" s="2">
        <v>-1818</v>
      </c>
      <c r="D1229" s="2" t="s">
        <v>5</v>
      </c>
      <c r="E1229" s="10">
        <v>45033</v>
      </c>
      <c r="F1229" s="1">
        <v>2</v>
      </c>
      <c r="G1229" t="s">
        <v>12</v>
      </c>
      <c r="H1229" t="s">
        <v>40</v>
      </c>
      <c r="I1229" t="s">
        <v>109</v>
      </c>
      <c r="J1229" t="s">
        <v>145</v>
      </c>
    </row>
    <row r="1230" spans="1:10" x14ac:dyDescent="0.25">
      <c r="A1230" s="28">
        <v>1022</v>
      </c>
      <c r="B1230" s="2">
        <v>9787</v>
      </c>
      <c r="C1230" s="2">
        <v>-2272</v>
      </c>
      <c r="D1230" s="2" t="s">
        <v>5</v>
      </c>
      <c r="E1230" s="10">
        <v>45052</v>
      </c>
      <c r="F1230" s="1">
        <v>2</v>
      </c>
      <c r="G1230" t="s">
        <v>12</v>
      </c>
      <c r="H1230" t="s">
        <v>40</v>
      </c>
      <c r="I1230" t="s">
        <v>109</v>
      </c>
      <c r="J1230" t="s">
        <v>145</v>
      </c>
    </row>
    <row r="1231" spans="1:10" x14ac:dyDescent="0.25">
      <c r="A1231" s="28">
        <v>1022</v>
      </c>
      <c r="B1231" s="2">
        <v>12095</v>
      </c>
      <c r="C1231" s="1">
        <v>-300</v>
      </c>
      <c r="D1231" s="2" t="s">
        <v>6</v>
      </c>
      <c r="E1231" s="10">
        <v>45058</v>
      </c>
      <c r="F1231" s="1">
        <v>4</v>
      </c>
      <c r="G1231" t="s">
        <v>12</v>
      </c>
      <c r="H1231" t="s">
        <v>40</v>
      </c>
      <c r="I1231" t="s">
        <v>109</v>
      </c>
      <c r="J1231" t="s">
        <v>145</v>
      </c>
    </row>
    <row r="1232" spans="1:10" x14ac:dyDescent="0.25">
      <c r="A1232" s="28">
        <v>1022</v>
      </c>
      <c r="B1232" s="2">
        <v>12608</v>
      </c>
      <c r="C1232" s="1">
        <v>-237</v>
      </c>
      <c r="D1232" s="2" t="s">
        <v>6</v>
      </c>
      <c r="E1232" s="10">
        <v>45061</v>
      </c>
      <c r="F1232" s="1">
        <v>4</v>
      </c>
      <c r="G1232" t="s">
        <v>12</v>
      </c>
      <c r="H1232" t="s">
        <v>40</v>
      </c>
      <c r="I1232" t="s">
        <v>109</v>
      </c>
      <c r="J1232" t="s">
        <v>145</v>
      </c>
    </row>
    <row r="1233" spans="1:16" x14ac:dyDescent="0.25">
      <c r="A1233" s="28">
        <v>1022</v>
      </c>
      <c r="B1233" s="2">
        <v>9943</v>
      </c>
      <c r="C1233" s="2">
        <v>-4841</v>
      </c>
      <c r="D1233" s="2" t="s">
        <v>5</v>
      </c>
      <c r="E1233" s="10">
        <v>45117</v>
      </c>
      <c r="F1233" s="1">
        <v>5</v>
      </c>
      <c r="G1233" t="s">
        <v>12</v>
      </c>
      <c r="H1233" t="s">
        <v>40</v>
      </c>
      <c r="I1233" t="s">
        <v>109</v>
      </c>
      <c r="J1233" t="s">
        <v>145</v>
      </c>
      <c r="K1233" s="24"/>
      <c r="L1233" s="24"/>
      <c r="M1233" s="24"/>
      <c r="N1233" s="24"/>
      <c r="O1233" s="24"/>
      <c r="P1233" s="24"/>
    </row>
    <row r="1234" spans="1:16" x14ac:dyDescent="0.25">
      <c r="A1234" s="28">
        <v>1022</v>
      </c>
      <c r="B1234" s="2">
        <v>12918</v>
      </c>
      <c r="C1234" s="2">
        <v>-3626</v>
      </c>
      <c r="D1234" s="2" t="s">
        <v>5</v>
      </c>
      <c r="E1234" s="10">
        <v>45176</v>
      </c>
      <c r="F1234" s="1">
        <v>5</v>
      </c>
      <c r="G1234" t="s">
        <v>12</v>
      </c>
      <c r="H1234" t="s">
        <v>40</v>
      </c>
      <c r="I1234" t="s">
        <v>109</v>
      </c>
      <c r="J1234" t="s">
        <v>145</v>
      </c>
      <c r="K1234" s="2"/>
      <c r="L1234" s="2"/>
      <c r="M1234" s="2"/>
      <c r="N1234" s="2"/>
      <c r="O1234" s="10"/>
      <c r="P1234" s="1"/>
    </row>
    <row r="1235" spans="1:16" x14ac:dyDescent="0.25">
      <c r="A1235" s="28">
        <v>1022</v>
      </c>
      <c r="B1235" s="2">
        <v>11979</v>
      </c>
      <c r="C1235" s="2">
        <v>-3196</v>
      </c>
      <c r="D1235" s="2" t="s">
        <v>5</v>
      </c>
      <c r="E1235" s="10">
        <v>45220</v>
      </c>
      <c r="F1235" s="1">
        <v>2</v>
      </c>
      <c r="G1235" t="s">
        <v>12</v>
      </c>
      <c r="H1235" t="s">
        <v>40</v>
      </c>
      <c r="I1235" t="s">
        <v>109</v>
      </c>
      <c r="J1235" t="s">
        <v>145</v>
      </c>
      <c r="K1235" s="2"/>
      <c r="L1235" s="2"/>
      <c r="M1235" s="2"/>
      <c r="N1235" s="2"/>
      <c r="O1235" s="10"/>
      <c r="P1235" s="1"/>
    </row>
    <row r="1236" spans="1:16" x14ac:dyDescent="0.25">
      <c r="A1236" s="28">
        <v>1022</v>
      </c>
      <c r="B1236" s="2">
        <v>8897</v>
      </c>
      <c r="C1236" s="2">
        <v>-4000</v>
      </c>
      <c r="D1236" s="2" t="s">
        <v>5</v>
      </c>
      <c r="E1236" s="10">
        <v>45240</v>
      </c>
      <c r="F1236" s="1">
        <v>2</v>
      </c>
      <c r="G1236" t="s">
        <v>12</v>
      </c>
      <c r="H1236" t="s">
        <v>40</v>
      </c>
      <c r="I1236" t="s">
        <v>109</v>
      </c>
      <c r="J1236" t="s">
        <v>145</v>
      </c>
      <c r="K1236" s="2"/>
      <c r="L1236" s="2"/>
      <c r="M1236" s="2"/>
      <c r="N1236" s="2"/>
      <c r="O1236" s="10"/>
      <c r="P1236" s="1"/>
    </row>
    <row r="1237" spans="1:16" x14ac:dyDescent="0.25">
      <c r="A1237" s="28">
        <v>1022</v>
      </c>
      <c r="B1237" s="2">
        <v>8620</v>
      </c>
      <c r="C1237" s="1">
        <v>-277</v>
      </c>
      <c r="D1237" s="2" t="s">
        <v>6</v>
      </c>
      <c r="E1237" s="10">
        <v>45242</v>
      </c>
      <c r="F1237" s="1">
        <v>2</v>
      </c>
      <c r="G1237" t="s">
        <v>12</v>
      </c>
      <c r="H1237" t="s">
        <v>40</v>
      </c>
      <c r="I1237" t="s">
        <v>109</v>
      </c>
      <c r="J1237" t="s">
        <v>145</v>
      </c>
      <c r="K1237" s="2"/>
      <c r="L1237" s="2"/>
      <c r="M1237" s="2"/>
      <c r="N1237" s="2"/>
      <c r="O1237" s="10"/>
      <c r="P1237" s="1"/>
    </row>
    <row r="1238" spans="1:16" x14ac:dyDescent="0.25">
      <c r="A1238" s="28">
        <v>1022</v>
      </c>
      <c r="B1238" s="2">
        <v>6663</v>
      </c>
      <c r="C1238" s="2">
        <v>-3482</v>
      </c>
      <c r="D1238" s="2" t="s">
        <v>5</v>
      </c>
      <c r="E1238" s="10">
        <v>45289</v>
      </c>
      <c r="F1238" s="1">
        <v>2</v>
      </c>
      <c r="G1238" t="s">
        <v>12</v>
      </c>
      <c r="H1238" t="s">
        <v>40</v>
      </c>
      <c r="I1238" t="s">
        <v>109</v>
      </c>
      <c r="J1238" t="s">
        <v>145</v>
      </c>
      <c r="K1238" s="2"/>
      <c r="L1238" s="2"/>
      <c r="M1238" s="1"/>
      <c r="N1238" s="2"/>
      <c r="O1238" s="10"/>
      <c r="P1238" s="1"/>
    </row>
    <row r="1239" spans="1:16" x14ac:dyDescent="0.25">
      <c r="A1239" s="28">
        <v>1022</v>
      </c>
      <c r="B1239" s="2">
        <v>7000</v>
      </c>
      <c r="C1239" s="2">
        <v>-3247</v>
      </c>
      <c r="D1239" s="2" t="s">
        <v>5</v>
      </c>
      <c r="E1239" s="10">
        <v>45343</v>
      </c>
      <c r="F1239" s="1">
        <v>5</v>
      </c>
      <c r="G1239" t="s">
        <v>12</v>
      </c>
      <c r="H1239" t="s">
        <v>40</v>
      </c>
      <c r="I1239" t="s">
        <v>109</v>
      </c>
      <c r="J1239" t="s">
        <v>145</v>
      </c>
      <c r="K1239" s="2"/>
      <c r="L1239" s="2"/>
      <c r="M1239" s="1"/>
      <c r="N1239" s="2"/>
      <c r="O1239" s="10"/>
      <c r="P1239" s="1"/>
    </row>
    <row r="1240" spans="1:16" x14ac:dyDescent="0.25">
      <c r="A1240" s="28">
        <v>1022</v>
      </c>
      <c r="B1240" s="2">
        <v>2581</v>
      </c>
      <c r="C1240" s="2">
        <v>-4419</v>
      </c>
      <c r="D1240" s="2" t="s">
        <v>5</v>
      </c>
      <c r="E1240" s="10">
        <v>45344</v>
      </c>
      <c r="F1240" s="1">
        <v>2</v>
      </c>
      <c r="G1240" t="s">
        <v>12</v>
      </c>
      <c r="H1240" t="s">
        <v>40</v>
      </c>
      <c r="I1240" t="s">
        <v>109</v>
      </c>
      <c r="J1240" t="s">
        <v>145</v>
      </c>
      <c r="K1240" s="2"/>
      <c r="L1240" s="2"/>
      <c r="M1240" s="2"/>
      <c r="N1240" s="2"/>
      <c r="O1240" s="10"/>
      <c r="P1240" s="1"/>
    </row>
    <row r="1241" spans="1:16" x14ac:dyDescent="0.25">
      <c r="A1241" s="28">
        <v>1022</v>
      </c>
      <c r="B1241" s="2">
        <v>2225</v>
      </c>
      <c r="C1241" s="2">
        <v>-1440</v>
      </c>
      <c r="D1241" s="2" t="s">
        <v>5</v>
      </c>
      <c r="E1241" s="10">
        <v>45373</v>
      </c>
      <c r="F1241" s="1">
        <v>5</v>
      </c>
      <c r="G1241" t="s">
        <v>12</v>
      </c>
      <c r="H1241" t="s">
        <v>40</v>
      </c>
      <c r="I1241" t="s">
        <v>109</v>
      </c>
      <c r="J1241" t="s">
        <v>145</v>
      </c>
      <c r="K1241" s="2"/>
      <c r="L1241" s="2"/>
      <c r="M1241" s="2"/>
      <c r="N1241" s="2"/>
      <c r="O1241" s="10"/>
      <c r="P1241" s="1"/>
    </row>
    <row r="1242" spans="1:16" x14ac:dyDescent="0.25">
      <c r="A1242" s="28">
        <v>1022</v>
      </c>
      <c r="B1242" s="2">
        <v>-1000</v>
      </c>
      <c r="C1242" s="2">
        <v>-4046</v>
      </c>
      <c r="D1242" s="2" t="s">
        <v>5</v>
      </c>
      <c r="E1242" s="10">
        <v>45391</v>
      </c>
      <c r="F1242" s="1">
        <v>5</v>
      </c>
      <c r="G1242" t="s">
        <v>12</v>
      </c>
      <c r="H1242" t="s">
        <v>40</v>
      </c>
      <c r="I1242" t="s">
        <v>109</v>
      </c>
      <c r="J1242" t="s">
        <v>145</v>
      </c>
      <c r="K1242" s="2"/>
      <c r="L1242" s="2"/>
      <c r="M1242" s="2"/>
      <c r="N1242" s="2"/>
      <c r="O1242" s="10"/>
      <c r="P1242" s="1"/>
    </row>
    <row r="1243" spans="1:16" x14ac:dyDescent="0.25">
      <c r="A1243" s="28">
        <v>1022</v>
      </c>
      <c r="B1243" s="2">
        <v>-697</v>
      </c>
      <c r="C1243" s="2">
        <v>-2343</v>
      </c>
      <c r="D1243" s="2" t="s">
        <v>5</v>
      </c>
      <c r="E1243" s="10">
        <v>45467</v>
      </c>
      <c r="F1243" s="1">
        <v>3</v>
      </c>
      <c r="G1243" t="s">
        <v>12</v>
      </c>
      <c r="H1243" t="s">
        <v>40</v>
      </c>
      <c r="I1243" t="s">
        <v>109</v>
      </c>
      <c r="J1243" t="s">
        <v>145</v>
      </c>
      <c r="K1243" s="2"/>
      <c r="L1243" s="2"/>
      <c r="M1243" s="2"/>
      <c r="N1243" s="2"/>
      <c r="O1243" s="10"/>
      <c r="P1243" s="1"/>
    </row>
    <row r="1244" spans="1:16" x14ac:dyDescent="0.25">
      <c r="A1244" s="28">
        <v>1022</v>
      </c>
      <c r="B1244" s="2">
        <v>-2934</v>
      </c>
      <c r="C1244" s="2">
        <v>-2237</v>
      </c>
      <c r="D1244" s="2" t="s">
        <v>5</v>
      </c>
      <c r="E1244" s="10">
        <v>45502</v>
      </c>
      <c r="F1244" s="1">
        <v>1</v>
      </c>
      <c r="G1244" t="s">
        <v>12</v>
      </c>
      <c r="H1244" t="s">
        <v>40</v>
      </c>
      <c r="I1244" t="s">
        <v>109</v>
      </c>
      <c r="J1244" t="s">
        <v>145</v>
      </c>
      <c r="K1244" s="2"/>
      <c r="L1244" s="2"/>
      <c r="M1244" s="1"/>
      <c r="N1244" s="2"/>
      <c r="O1244" s="10"/>
      <c r="P1244" s="1"/>
    </row>
    <row r="1245" spans="1:16" x14ac:dyDescent="0.25">
      <c r="A1245" s="28">
        <v>1022</v>
      </c>
      <c r="B1245" s="2">
        <v>-3355</v>
      </c>
      <c r="C1245" s="1">
        <v>-421</v>
      </c>
      <c r="D1245" s="2" t="s">
        <v>6</v>
      </c>
      <c r="E1245" s="10">
        <v>45502</v>
      </c>
      <c r="F1245" s="1">
        <v>5</v>
      </c>
      <c r="G1245" t="s">
        <v>12</v>
      </c>
      <c r="H1245" t="s">
        <v>40</v>
      </c>
      <c r="I1245" t="s">
        <v>109</v>
      </c>
      <c r="J1245" t="s">
        <v>145</v>
      </c>
      <c r="K1245" s="2"/>
      <c r="L1245" s="2"/>
      <c r="M1245" s="2"/>
      <c r="N1245" s="2"/>
      <c r="O1245" s="10"/>
      <c r="P1245" s="1"/>
    </row>
    <row r="1246" spans="1:16" x14ac:dyDescent="0.25">
      <c r="A1246" s="28">
        <v>1022</v>
      </c>
      <c r="B1246" s="2">
        <v>-5321</v>
      </c>
      <c r="C1246" s="2">
        <v>-1966</v>
      </c>
      <c r="D1246" s="2" t="s">
        <v>5</v>
      </c>
      <c r="E1246" s="10">
        <v>45505</v>
      </c>
      <c r="F1246" s="1">
        <v>3</v>
      </c>
      <c r="G1246" t="s">
        <v>12</v>
      </c>
      <c r="H1246" t="s">
        <v>40</v>
      </c>
      <c r="I1246" t="s">
        <v>109</v>
      </c>
      <c r="J1246" t="s">
        <v>145</v>
      </c>
      <c r="K1246" s="2"/>
      <c r="L1246" s="2"/>
      <c r="M1246" s="2"/>
      <c r="N1246" s="2"/>
      <c r="O1246" s="10"/>
      <c r="P1246" s="1"/>
    </row>
    <row r="1247" spans="1:16" x14ac:dyDescent="0.25">
      <c r="A1247" s="28">
        <v>1022</v>
      </c>
      <c r="B1247" s="2">
        <v>-988</v>
      </c>
      <c r="C1247" s="1">
        <v>-463</v>
      </c>
      <c r="D1247" s="2" t="s">
        <v>6</v>
      </c>
      <c r="E1247" s="10">
        <v>45529</v>
      </c>
      <c r="F1247" s="1">
        <v>4</v>
      </c>
      <c r="G1247" t="s">
        <v>12</v>
      </c>
      <c r="H1247" t="s">
        <v>40</v>
      </c>
      <c r="I1247" t="s">
        <v>109</v>
      </c>
      <c r="J1247" t="s">
        <v>145</v>
      </c>
      <c r="K1247" s="2"/>
      <c r="L1247" s="2"/>
      <c r="M1247" s="2"/>
      <c r="N1247" s="2"/>
      <c r="O1247" s="10"/>
      <c r="P1247" s="1"/>
    </row>
    <row r="1248" spans="1:16" x14ac:dyDescent="0.25">
      <c r="A1248" s="28">
        <v>1022</v>
      </c>
      <c r="B1248" s="2">
        <v>-3175</v>
      </c>
      <c r="C1248" s="2">
        <v>-2187</v>
      </c>
      <c r="D1248" s="2" t="s">
        <v>5</v>
      </c>
      <c r="E1248" s="10">
        <v>45568</v>
      </c>
      <c r="F1248" s="2">
        <v>2</v>
      </c>
      <c r="G1248" t="s">
        <v>12</v>
      </c>
      <c r="H1248" t="s">
        <v>40</v>
      </c>
      <c r="I1248" t="s">
        <v>109</v>
      </c>
      <c r="J1248" t="s">
        <v>145</v>
      </c>
      <c r="K1248" s="2"/>
      <c r="L1248" s="2"/>
      <c r="M1248" s="2"/>
      <c r="N1248" s="2"/>
      <c r="O1248" s="10"/>
      <c r="P1248" s="1"/>
    </row>
    <row r="1249" spans="1:16" x14ac:dyDescent="0.25">
      <c r="A1249" s="28">
        <v>1022</v>
      </c>
      <c r="B1249" s="2">
        <v>-7189</v>
      </c>
      <c r="C1249" s="2">
        <v>-4014</v>
      </c>
      <c r="D1249" s="2" t="s">
        <v>5</v>
      </c>
      <c r="E1249" s="10">
        <v>45577</v>
      </c>
      <c r="F1249" s="2">
        <v>1</v>
      </c>
      <c r="G1249" t="s">
        <v>12</v>
      </c>
      <c r="H1249" t="s">
        <v>40</v>
      </c>
      <c r="I1249" t="s">
        <v>109</v>
      </c>
      <c r="J1249" t="s">
        <v>145</v>
      </c>
      <c r="K1249" s="2"/>
      <c r="L1249" s="2"/>
      <c r="M1249" s="2"/>
      <c r="N1249" s="2"/>
      <c r="O1249" s="10"/>
      <c r="P1249" s="1"/>
    </row>
    <row r="1250" spans="1:16" x14ac:dyDescent="0.25">
      <c r="A1250" s="28">
        <v>1022</v>
      </c>
      <c r="B1250" s="2">
        <v>-7568</v>
      </c>
      <c r="C1250" s="2">
        <v>-379</v>
      </c>
      <c r="D1250" s="2" t="s">
        <v>5</v>
      </c>
      <c r="E1250" s="10">
        <v>45582</v>
      </c>
      <c r="F1250" s="2">
        <v>4</v>
      </c>
      <c r="G1250" t="s">
        <v>12</v>
      </c>
      <c r="H1250" t="s">
        <v>40</v>
      </c>
      <c r="I1250" t="s">
        <v>109</v>
      </c>
      <c r="J1250" t="s">
        <v>145</v>
      </c>
      <c r="K1250" s="2"/>
      <c r="L1250" s="2"/>
      <c r="M1250" s="2"/>
      <c r="N1250" s="2"/>
      <c r="O1250" s="10"/>
      <c r="P1250" s="1"/>
    </row>
    <row r="1251" spans="1:16" x14ac:dyDescent="0.25">
      <c r="A1251" s="28">
        <v>1022</v>
      </c>
      <c r="B1251" s="2">
        <v>-8451</v>
      </c>
      <c r="C1251" s="2">
        <v>-883</v>
      </c>
      <c r="D1251" s="2" t="s">
        <v>5</v>
      </c>
      <c r="E1251" s="10">
        <v>45597</v>
      </c>
      <c r="F1251" s="2">
        <v>1</v>
      </c>
      <c r="G1251" t="s">
        <v>12</v>
      </c>
      <c r="H1251" t="s">
        <v>40</v>
      </c>
      <c r="I1251" t="s">
        <v>109</v>
      </c>
      <c r="J1251" t="s">
        <v>145</v>
      </c>
      <c r="K1251" s="2"/>
      <c r="L1251" s="2"/>
      <c r="M1251" s="2"/>
      <c r="N1251" s="2"/>
      <c r="O1251" s="10"/>
      <c r="P1251" s="1"/>
    </row>
    <row r="1252" spans="1:16" x14ac:dyDescent="0.25">
      <c r="A1252" s="28">
        <v>1022</v>
      </c>
      <c r="B1252" s="2">
        <v>-8948</v>
      </c>
      <c r="C1252" s="2">
        <v>-497</v>
      </c>
      <c r="D1252" s="2" t="s">
        <v>6</v>
      </c>
      <c r="E1252" s="10">
        <v>45604</v>
      </c>
      <c r="F1252" s="2">
        <v>5</v>
      </c>
      <c r="G1252" t="s">
        <v>12</v>
      </c>
      <c r="H1252" t="s">
        <v>40</v>
      </c>
      <c r="I1252" t="s">
        <v>109</v>
      </c>
      <c r="J1252" t="s">
        <v>145</v>
      </c>
      <c r="K1252" s="2"/>
      <c r="L1252" s="2"/>
      <c r="M1252" s="1"/>
      <c r="N1252" s="2"/>
      <c r="O1252" s="10"/>
      <c r="P1252" s="1"/>
    </row>
    <row r="1253" spans="1:16" x14ac:dyDescent="0.25">
      <c r="A1253" s="28">
        <v>1022</v>
      </c>
      <c r="B1253" s="2">
        <v>-9171</v>
      </c>
      <c r="C1253" s="2">
        <v>-223</v>
      </c>
      <c r="D1253" s="2" t="s">
        <v>5</v>
      </c>
      <c r="E1253" s="10">
        <v>45616</v>
      </c>
      <c r="F1253" s="2">
        <v>2</v>
      </c>
      <c r="G1253" t="s">
        <v>12</v>
      </c>
      <c r="H1253" t="s">
        <v>40</v>
      </c>
      <c r="I1253" t="s">
        <v>109</v>
      </c>
      <c r="J1253" t="s">
        <v>145</v>
      </c>
      <c r="K1253" s="2"/>
      <c r="L1253" s="2"/>
      <c r="M1253" s="2"/>
      <c r="N1253" s="2"/>
      <c r="O1253" s="10"/>
      <c r="P1253" s="1"/>
    </row>
    <row r="1254" spans="1:16" x14ac:dyDescent="0.25">
      <c r="A1254" s="28">
        <v>1022</v>
      </c>
      <c r="B1254" s="2">
        <v>-13739</v>
      </c>
      <c r="C1254" s="2">
        <v>-4568</v>
      </c>
      <c r="D1254" s="2" t="s">
        <v>5</v>
      </c>
      <c r="E1254" s="10">
        <v>45619</v>
      </c>
      <c r="F1254" s="2">
        <v>1</v>
      </c>
      <c r="G1254" t="s">
        <v>12</v>
      </c>
      <c r="H1254" t="s">
        <v>40</v>
      </c>
      <c r="I1254" t="s">
        <v>109</v>
      </c>
      <c r="J1254" t="s">
        <v>145</v>
      </c>
      <c r="K1254" s="2"/>
      <c r="L1254" s="2"/>
      <c r="M1254" s="1"/>
      <c r="N1254" s="2"/>
      <c r="O1254" s="10"/>
      <c r="P1254" s="1"/>
    </row>
    <row r="1255" spans="1:16" x14ac:dyDescent="0.25">
      <c r="A1255" s="28">
        <v>1022</v>
      </c>
      <c r="B1255" s="2">
        <v>-14975</v>
      </c>
      <c r="C1255" s="2">
        <v>-3979</v>
      </c>
      <c r="D1255" s="2" t="s">
        <v>5</v>
      </c>
      <c r="E1255" s="10">
        <v>45624</v>
      </c>
      <c r="F1255" s="2">
        <v>1</v>
      </c>
      <c r="G1255" t="s">
        <v>12</v>
      </c>
      <c r="H1255" t="s">
        <v>40</v>
      </c>
      <c r="I1255" t="s">
        <v>109</v>
      </c>
      <c r="J1255" t="s">
        <v>145</v>
      </c>
      <c r="K1255" s="2"/>
      <c r="L1255" s="2"/>
      <c r="M1255" s="2"/>
      <c r="N1255" s="2"/>
      <c r="O1255" s="10"/>
      <c r="P1255" s="2"/>
    </row>
    <row r="1256" spans="1:16" x14ac:dyDescent="0.25">
      <c r="A1256" s="28">
        <v>1022</v>
      </c>
      <c r="B1256" s="2">
        <v>-14390</v>
      </c>
      <c r="C1256" s="2">
        <v>-379</v>
      </c>
      <c r="D1256" s="2" t="s">
        <v>6</v>
      </c>
      <c r="E1256" s="10">
        <v>45631</v>
      </c>
      <c r="F1256" s="2">
        <v>2</v>
      </c>
      <c r="G1256" t="s">
        <v>12</v>
      </c>
      <c r="H1256" t="s">
        <v>40</v>
      </c>
      <c r="I1256" t="s">
        <v>109</v>
      </c>
      <c r="J1256" t="s">
        <v>145</v>
      </c>
      <c r="K1256" s="2"/>
      <c r="L1256" s="2"/>
      <c r="M1256" s="2"/>
      <c r="N1256" s="2"/>
      <c r="O1256" s="10"/>
      <c r="P1256" s="2"/>
    </row>
    <row r="1257" spans="1:16" x14ac:dyDescent="0.25">
      <c r="A1257" s="28">
        <v>1022</v>
      </c>
      <c r="B1257" s="2">
        <v>2240</v>
      </c>
      <c r="C1257" s="1">
        <v>15</v>
      </c>
      <c r="D1257" s="2" t="s">
        <v>6</v>
      </c>
      <c r="E1257" s="10">
        <v>45381</v>
      </c>
      <c r="F1257" s="1">
        <v>5</v>
      </c>
      <c r="G1257" t="s">
        <v>12</v>
      </c>
      <c r="H1257" t="s">
        <v>40</v>
      </c>
      <c r="I1257" t="s">
        <v>109</v>
      </c>
      <c r="J1257" t="s">
        <v>145</v>
      </c>
      <c r="K1257" s="2"/>
      <c r="L1257" s="2"/>
      <c r="M1257" s="2"/>
      <c r="N1257" s="2"/>
      <c r="O1257" s="10"/>
      <c r="P1257" s="2"/>
    </row>
    <row r="1258" spans="1:16" x14ac:dyDescent="0.25">
      <c r="A1258" s="28">
        <v>1022</v>
      </c>
      <c r="B1258" s="2">
        <v>12664</v>
      </c>
      <c r="C1258" s="2">
        <v>56</v>
      </c>
      <c r="D1258" s="2" t="s">
        <v>4</v>
      </c>
      <c r="E1258" s="10">
        <v>45071</v>
      </c>
      <c r="F1258" s="1">
        <v>4</v>
      </c>
      <c r="G1258" t="s">
        <v>12</v>
      </c>
      <c r="H1258" t="s">
        <v>40</v>
      </c>
      <c r="I1258" t="s">
        <v>109</v>
      </c>
      <c r="J1258" t="s">
        <v>145</v>
      </c>
      <c r="K1258" s="2"/>
      <c r="L1258" s="2"/>
      <c r="M1258" s="2"/>
      <c r="N1258" s="2"/>
      <c r="O1258" s="10"/>
      <c r="P1258" s="2"/>
    </row>
    <row r="1259" spans="1:16" x14ac:dyDescent="0.25">
      <c r="A1259" s="28">
        <v>1022</v>
      </c>
      <c r="B1259" s="2">
        <v>-14286</v>
      </c>
      <c r="C1259" s="1">
        <v>104</v>
      </c>
      <c r="D1259" s="2" t="s">
        <v>6</v>
      </c>
      <c r="E1259" s="10">
        <v>45645</v>
      </c>
      <c r="F1259" s="2">
        <v>1</v>
      </c>
      <c r="G1259" t="s">
        <v>12</v>
      </c>
      <c r="H1259" t="s">
        <v>40</v>
      </c>
      <c r="I1259" t="s">
        <v>109</v>
      </c>
      <c r="J1259" t="s">
        <v>145</v>
      </c>
      <c r="K1259" s="2"/>
      <c r="L1259" s="2"/>
      <c r="M1259" s="2"/>
      <c r="N1259" s="2"/>
      <c r="O1259" s="10"/>
      <c r="P1259" s="2"/>
    </row>
    <row r="1260" spans="1:16" x14ac:dyDescent="0.25">
      <c r="A1260" s="28">
        <v>1022</v>
      </c>
      <c r="B1260" s="2">
        <v>9544</v>
      </c>
      <c r="C1260" s="1">
        <v>221</v>
      </c>
      <c r="D1260" s="2" t="s">
        <v>6</v>
      </c>
      <c r="E1260" s="10">
        <v>44994</v>
      </c>
      <c r="F1260" s="1">
        <v>1</v>
      </c>
      <c r="G1260" t="s">
        <v>12</v>
      </c>
      <c r="H1260" t="s">
        <v>40</v>
      </c>
      <c r="I1260" t="s">
        <v>109</v>
      </c>
      <c r="J1260" t="s">
        <v>145</v>
      </c>
      <c r="K1260" s="2"/>
      <c r="L1260" s="2"/>
      <c r="M1260" s="2"/>
      <c r="N1260" s="2"/>
      <c r="O1260" s="10"/>
      <c r="P1260" s="2"/>
    </row>
    <row r="1261" spans="1:16" x14ac:dyDescent="0.25">
      <c r="A1261" s="28">
        <v>1022</v>
      </c>
      <c r="B1261" s="2">
        <v>13877</v>
      </c>
      <c r="C1261" s="2">
        <v>358</v>
      </c>
      <c r="D1261" s="2" t="s">
        <v>4</v>
      </c>
      <c r="E1261" s="10">
        <v>45022</v>
      </c>
      <c r="F1261" s="1">
        <v>4</v>
      </c>
      <c r="G1261" t="s">
        <v>12</v>
      </c>
      <c r="H1261" t="s">
        <v>40</v>
      </c>
      <c r="I1261" t="s">
        <v>109</v>
      </c>
      <c r="J1261" t="s">
        <v>145</v>
      </c>
      <c r="K1261" s="2"/>
      <c r="L1261" s="2"/>
      <c r="M1261" s="2"/>
      <c r="N1261" s="2"/>
      <c r="O1261" s="10"/>
      <c r="P1261" s="2"/>
    </row>
    <row r="1262" spans="1:16" x14ac:dyDescent="0.25">
      <c r="A1262" s="28">
        <v>1022</v>
      </c>
      <c r="B1262" s="2">
        <v>11488</v>
      </c>
      <c r="C1262" s="1">
        <v>378</v>
      </c>
      <c r="D1262" s="2" t="s">
        <v>6</v>
      </c>
      <c r="E1262" s="10">
        <v>45123</v>
      </c>
      <c r="F1262" s="1">
        <v>5</v>
      </c>
      <c r="G1262" t="s">
        <v>12</v>
      </c>
      <c r="H1262" t="s">
        <v>40</v>
      </c>
      <c r="I1262" t="s">
        <v>109</v>
      </c>
      <c r="J1262" t="s">
        <v>145</v>
      </c>
      <c r="K1262" s="2"/>
      <c r="L1262" s="2"/>
      <c r="M1262" s="2"/>
      <c r="N1262" s="2"/>
      <c r="O1262" s="10"/>
      <c r="P1262" s="2"/>
    </row>
    <row r="1263" spans="1:16" x14ac:dyDescent="0.25">
      <c r="A1263" s="28">
        <v>1022</v>
      </c>
      <c r="B1263" s="2">
        <v>15175</v>
      </c>
      <c r="C1263" s="1">
        <v>481</v>
      </c>
      <c r="D1263" s="2" t="s">
        <v>6</v>
      </c>
      <c r="E1263" s="10">
        <v>45216</v>
      </c>
      <c r="F1263" s="1">
        <v>2</v>
      </c>
      <c r="G1263" t="s">
        <v>12</v>
      </c>
      <c r="H1263" t="s">
        <v>40</v>
      </c>
      <c r="I1263" t="s">
        <v>109</v>
      </c>
      <c r="J1263" t="s">
        <v>145</v>
      </c>
      <c r="K1263" s="2"/>
      <c r="L1263" s="2"/>
      <c r="M1263" s="2"/>
      <c r="N1263" s="2"/>
      <c r="O1263" s="10"/>
      <c r="P1263" s="2"/>
    </row>
    <row r="1264" spans="1:16" x14ac:dyDescent="0.25">
      <c r="A1264" s="28">
        <v>1022</v>
      </c>
      <c r="B1264" s="2">
        <v>-4824</v>
      </c>
      <c r="C1264" s="1">
        <v>497</v>
      </c>
      <c r="D1264" s="2" t="s">
        <v>6</v>
      </c>
      <c r="E1264" s="10">
        <v>45507</v>
      </c>
      <c r="F1264" s="1">
        <v>4</v>
      </c>
      <c r="G1264" t="s">
        <v>12</v>
      </c>
      <c r="H1264" t="s">
        <v>40</v>
      </c>
      <c r="I1264" t="s">
        <v>109</v>
      </c>
      <c r="J1264" t="s">
        <v>145</v>
      </c>
    </row>
    <row r="1265" spans="1:10" x14ac:dyDescent="0.25">
      <c r="A1265" s="28">
        <v>1022</v>
      </c>
      <c r="B1265" s="2">
        <v>9130</v>
      </c>
      <c r="C1265" s="2">
        <v>510</v>
      </c>
      <c r="D1265" s="2" t="s">
        <v>4</v>
      </c>
      <c r="E1265" s="10">
        <v>45272</v>
      </c>
      <c r="F1265" s="1">
        <v>4</v>
      </c>
      <c r="G1265" t="s">
        <v>12</v>
      </c>
      <c r="H1265" t="s">
        <v>40</v>
      </c>
      <c r="I1265" t="s">
        <v>109</v>
      </c>
      <c r="J1265" t="s">
        <v>145</v>
      </c>
    </row>
    <row r="1266" spans="1:10" x14ac:dyDescent="0.25">
      <c r="A1266" s="28">
        <v>1022</v>
      </c>
      <c r="B1266" s="2">
        <v>7276</v>
      </c>
      <c r="C1266" s="1">
        <v>613</v>
      </c>
      <c r="D1266" s="2" t="s">
        <v>6</v>
      </c>
      <c r="E1266" s="10">
        <v>45311</v>
      </c>
      <c r="F1266" s="1">
        <v>3</v>
      </c>
      <c r="G1266" t="s">
        <v>12</v>
      </c>
      <c r="H1266" t="s">
        <v>40</v>
      </c>
      <c r="I1266" t="s">
        <v>109</v>
      </c>
      <c r="J1266" t="s">
        <v>145</v>
      </c>
    </row>
    <row r="1267" spans="1:10" x14ac:dyDescent="0.25">
      <c r="A1267" s="28">
        <v>1022</v>
      </c>
      <c r="B1267" s="2">
        <v>16544</v>
      </c>
      <c r="C1267" s="2">
        <v>637</v>
      </c>
      <c r="D1267" s="2" t="s">
        <v>4</v>
      </c>
      <c r="E1267" s="10">
        <v>45148</v>
      </c>
      <c r="F1267" s="1">
        <v>1</v>
      </c>
      <c r="G1267" t="s">
        <v>12</v>
      </c>
      <c r="H1267" t="s">
        <v>40</v>
      </c>
      <c r="I1267" t="s">
        <v>109</v>
      </c>
      <c r="J1267" t="s">
        <v>145</v>
      </c>
    </row>
    <row r="1268" spans="1:10" x14ac:dyDescent="0.25">
      <c r="A1268" s="28">
        <v>1022</v>
      </c>
      <c r="B1268" s="2">
        <v>12845</v>
      </c>
      <c r="C1268" s="1">
        <v>750</v>
      </c>
      <c r="D1268" s="2" t="s">
        <v>6</v>
      </c>
      <c r="E1268" s="10">
        <v>45058</v>
      </c>
      <c r="F1268" s="1">
        <v>2</v>
      </c>
      <c r="G1268" t="s">
        <v>12</v>
      </c>
      <c r="H1268" t="s">
        <v>40</v>
      </c>
      <c r="I1268" t="s">
        <v>109</v>
      </c>
      <c r="J1268" t="s">
        <v>145</v>
      </c>
    </row>
    <row r="1269" spans="1:10" x14ac:dyDescent="0.25">
      <c r="A1269" s="28">
        <v>1022</v>
      </c>
      <c r="B1269" s="2">
        <v>3046</v>
      </c>
      <c r="C1269" s="1">
        <v>806</v>
      </c>
      <c r="D1269" s="2" t="s">
        <v>6</v>
      </c>
      <c r="E1269" s="10">
        <v>45385</v>
      </c>
      <c r="F1269" s="1">
        <v>3</v>
      </c>
      <c r="G1269" t="s">
        <v>12</v>
      </c>
      <c r="H1269" t="s">
        <v>40</v>
      </c>
      <c r="I1269" t="s">
        <v>109</v>
      </c>
      <c r="J1269" t="s">
        <v>145</v>
      </c>
    </row>
    <row r="1270" spans="1:10" x14ac:dyDescent="0.25">
      <c r="A1270" s="28">
        <v>1022</v>
      </c>
      <c r="B1270" s="2">
        <v>12897</v>
      </c>
      <c r="C1270" s="2">
        <v>918</v>
      </c>
      <c r="D1270" s="2" t="s">
        <v>4</v>
      </c>
      <c r="E1270" s="10">
        <v>45236</v>
      </c>
      <c r="F1270" s="1">
        <v>2</v>
      </c>
      <c r="G1270" t="s">
        <v>12</v>
      </c>
      <c r="H1270" t="s">
        <v>40</v>
      </c>
      <c r="I1270" t="s">
        <v>109</v>
      </c>
      <c r="J1270" t="s">
        <v>145</v>
      </c>
    </row>
    <row r="1271" spans="1:10" x14ac:dyDescent="0.25">
      <c r="A1271" s="28">
        <v>1022</v>
      </c>
      <c r="B1271" s="2">
        <v>13519</v>
      </c>
      <c r="C1271" s="2">
        <v>929</v>
      </c>
      <c r="D1271" s="2" t="s">
        <v>4</v>
      </c>
      <c r="E1271" s="10">
        <v>45010</v>
      </c>
      <c r="F1271" s="1">
        <v>5</v>
      </c>
      <c r="G1271" t="s">
        <v>12</v>
      </c>
      <c r="H1271" t="s">
        <v>40</v>
      </c>
      <c r="I1271" t="s">
        <v>109</v>
      </c>
      <c r="J1271" t="s">
        <v>145</v>
      </c>
    </row>
    <row r="1272" spans="1:10" x14ac:dyDescent="0.25">
      <c r="A1272" s="28">
        <v>1022</v>
      </c>
      <c r="B1272" s="2">
        <v>-14011</v>
      </c>
      <c r="C1272" s="1">
        <v>964</v>
      </c>
      <c r="D1272" s="2" t="s">
        <v>6</v>
      </c>
      <c r="E1272" s="10">
        <v>45628</v>
      </c>
      <c r="F1272" s="2">
        <v>1</v>
      </c>
      <c r="G1272" t="s">
        <v>12</v>
      </c>
      <c r="H1272" t="s">
        <v>40</v>
      </c>
      <c r="I1272" t="s">
        <v>109</v>
      </c>
      <c r="J1272" t="s">
        <v>145</v>
      </c>
    </row>
    <row r="1273" spans="1:10" x14ac:dyDescent="0.25">
      <c r="A1273" s="28">
        <v>1022</v>
      </c>
      <c r="B1273" s="2">
        <v>10145</v>
      </c>
      <c r="C1273" s="1">
        <v>1015</v>
      </c>
      <c r="D1273" s="2" t="s">
        <v>6</v>
      </c>
      <c r="E1273" s="10">
        <v>45279</v>
      </c>
      <c r="F1273" s="1">
        <v>3</v>
      </c>
      <c r="G1273" t="s">
        <v>12</v>
      </c>
      <c r="H1273" t="s">
        <v>40</v>
      </c>
      <c r="I1273" t="s">
        <v>109</v>
      </c>
      <c r="J1273" t="s">
        <v>145</v>
      </c>
    </row>
    <row r="1274" spans="1:10" x14ac:dyDescent="0.25">
      <c r="A1274" s="28">
        <v>1022</v>
      </c>
      <c r="B1274" s="2">
        <v>3665</v>
      </c>
      <c r="C1274" s="2">
        <v>1084</v>
      </c>
      <c r="D1274" s="2" t="s">
        <v>4</v>
      </c>
      <c r="E1274" s="10">
        <v>45359</v>
      </c>
      <c r="F1274" s="1">
        <v>2</v>
      </c>
      <c r="G1274" t="s">
        <v>12</v>
      </c>
      <c r="H1274" t="s">
        <v>40</v>
      </c>
      <c r="I1274" t="s">
        <v>109</v>
      </c>
      <c r="J1274" t="s">
        <v>145</v>
      </c>
    </row>
    <row r="1275" spans="1:10" x14ac:dyDescent="0.25">
      <c r="A1275" s="28">
        <v>1022</v>
      </c>
      <c r="B1275" s="2">
        <v>11110</v>
      </c>
      <c r="C1275" s="1">
        <v>1167</v>
      </c>
      <c r="D1275" s="2" t="s">
        <v>6</v>
      </c>
      <c r="E1275" s="10">
        <v>45121</v>
      </c>
      <c r="F1275" s="1">
        <v>2</v>
      </c>
      <c r="G1275" t="s">
        <v>12</v>
      </c>
      <c r="H1275" t="s">
        <v>40</v>
      </c>
      <c r="I1275" t="s">
        <v>109</v>
      </c>
      <c r="J1275" t="s">
        <v>145</v>
      </c>
    </row>
    <row r="1276" spans="1:10" x14ac:dyDescent="0.25">
      <c r="A1276" s="28">
        <v>1022</v>
      </c>
      <c r="B1276" s="2">
        <v>1646</v>
      </c>
      <c r="C1276" s="1">
        <v>1246</v>
      </c>
      <c r="D1276" s="2" t="s">
        <v>6</v>
      </c>
      <c r="E1276" s="10">
        <v>45437</v>
      </c>
      <c r="F1276" s="1">
        <v>2</v>
      </c>
      <c r="G1276" t="s">
        <v>12</v>
      </c>
      <c r="H1276" t="s">
        <v>40</v>
      </c>
      <c r="I1276" t="s">
        <v>109</v>
      </c>
      <c r="J1276" t="s">
        <v>145</v>
      </c>
    </row>
    <row r="1277" spans="1:10" x14ac:dyDescent="0.25">
      <c r="A1277" s="28">
        <v>1022</v>
      </c>
      <c r="B1277" s="2">
        <v>400</v>
      </c>
      <c r="C1277" s="1">
        <v>1400</v>
      </c>
      <c r="D1277" s="2" t="s">
        <v>6</v>
      </c>
      <c r="E1277" s="10">
        <v>45396</v>
      </c>
      <c r="F1277" s="1">
        <v>4</v>
      </c>
      <c r="G1277" t="s">
        <v>12</v>
      </c>
      <c r="H1277" t="s">
        <v>40</v>
      </c>
      <c r="I1277" t="s">
        <v>109</v>
      </c>
      <c r="J1277" t="s">
        <v>145</v>
      </c>
    </row>
    <row r="1278" spans="1:10" x14ac:dyDescent="0.25">
      <c r="A1278" s="28">
        <v>1022</v>
      </c>
      <c r="B1278" s="2">
        <v>14694</v>
      </c>
      <c r="C1278" s="2">
        <v>1776</v>
      </c>
      <c r="D1278" s="2" t="s">
        <v>4</v>
      </c>
      <c r="E1278" s="10">
        <v>45196</v>
      </c>
      <c r="F1278" s="1">
        <v>5</v>
      </c>
      <c r="G1278" t="s">
        <v>12</v>
      </c>
      <c r="H1278" t="s">
        <v>40</v>
      </c>
      <c r="I1278" t="s">
        <v>109</v>
      </c>
      <c r="J1278" t="s">
        <v>145</v>
      </c>
    </row>
    <row r="1279" spans="1:10" x14ac:dyDescent="0.25">
      <c r="A1279" s="28">
        <v>1022</v>
      </c>
      <c r="B1279" s="2">
        <v>14784</v>
      </c>
      <c r="C1279" s="2">
        <v>2120</v>
      </c>
      <c r="D1279" s="2" t="s">
        <v>4</v>
      </c>
      <c r="E1279" s="10">
        <v>45115</v>
      </c>
      <c r="F1279" s="1">
        <v>4</v>
      </c>
      <c r="G1279" t="s">
        <v>12</v>
      </c>
      <c r="H1279" t="s">
        <v>40</v>
      </c>
      <c r="I1279" t="s">
        <v>109</v>
      </c>
      <c r="J1279" t="s">
        <v>145</v>
      </c>
    </row>
    <row r="1280" spans="1:10" x14ac:dyDescent="0.25">
      <c r="A1280" s="28">
        <v>1022</v>
      </c>
      <c r="B1280" s="2">
        <v>12395</v>
      </c>
      <c r="C1280" s="2">
        <v>2608</v>
      </c>
      <c r="D1280" s="2" t="s">
        <v>4</v>
      </c>
      <c r="E1280" s="10">
        <v>45057</v>
      </c>
      <c r="F1280" s="1">
        <v>3</v>
      </c>
      <c r="G1280" t="s">
        <v>12</v>
      </c>
      <c r="H1280" t="s">
        <v>40</v>
      </c>
      <c r="I1280" t="s">
        <v>109</v>
      </c>
      <c r="J1280" t="s">
        <v>145</v>
      </c>
    </row>
    <row r="1281" spans="1:10" x14ac:dyDescent="0.25">
      <c r="A1281" s="28">
        <v>1022</v>
      </c>
      <c r="B1281" s="2">
        <v>-10996</v>
      </c>
      <c r="C1281" s="2">
        <v>2743</v>
      </c>
      <c r="D1281" s="2" t="s">
        <v>4</v>
      </c>
      <c r="E1281" s="10">
        <v>45619</v>
      </c>
      <c r="F1281" s="2">
        <v>4</v>
      </c>
      <c r="G1281" t="s">
        <v>12</v>
      </c>
      <c r="H1281" t="s">
        <v>40</v>
      </c>
      <c r="I1281" t="s">
        <v>109</v>
      </c>
      <c r="J1281" t="s">
        <v>145</v>
      </c>
    </row>
    <row r="1282" spans="1:10" x14ac:dyDescent="0.25">
      <c r="A1282" s="28">
        <v>1022</v>
      </c>
      <c r="B1282" s="2">
        <v>10247</v>
      </c>
      <c r="C1282" s="2">
        <v>2971</v>
      </c>
      <c r="D1282" s="2" t="s">
        <v>4</v>
      </c>
      <c r="E1282" s="10">
        <v>45326</v>
      </c>
      <c r="F1282" s="1">
        <v>4</v>
      </c>
      <c r="G1282" t="s">
        <v>12</v>
      </c>
      <c r="H1282" t="s">
        <v>40</v>
      </c>
      <c r="I1282" t="s">
        <v>109</v>
      </c>
      <c r="J1282" t="s">
        <v>145</v>
      </c>
    </row>
    <row r="1283" spans="1:10" x14ac:dyDescent="0.25">
      <c r="A1283" s="28">
        <v>1022</v>
      </c>
      <c r="B1283" s="2">
        <v>12590</v>
      </c>
      <c r="C1283" s="2">
        <v>3046</v>
      </c>
      <c r="D1283" s="2" t="s">
        <v>4</v>
      </c>
      <c r="E1283" s="10">
        <v>45002</v>
      </c>
      <c r="F1283" s="2">
        <v>5</v>
      </c>
      <c r="G1283" t="s">
        <v>12</v>
      </c>
      <c r="H1283" t="s">
        <v>40</v>
      </c>
      <c r="I1283" t="s">
        <v>109</v>
      </c>
      <c r="J1283" t="s">
        <v>145</v>
      </c>
    </row>
    <row r="1284" spans="1:10" x14ac:dyDescent="0.25">
      <c r="A1284" s="28">
        <v>1022</v>
      </c>
      <c r="B1284" s="2">
        <v>-525</v>
      </c>
      <c r="C1284" s="2">
        <v>4299</v>
      </c>
      <c r="D1284" s="2" t="s">
        <v>4</v>
      </c>
      <c r="E1284" s="10">
        <v>45529</v>
      </c>
      <c r="F1284" s="1">
        <v>2</v>
      </c>
      <c r="G1284" t="s">
        <v>12</v>
      </c>
      <c r="H1284" t="s">
        <v>40</v>
      </c>
      <c r="I1284" t="s">
        <v>109</v>
      </c>
      <c r="J1284" t="s">
        <v>145</v>
      </c>
    </row>
    <row r="1285" spans="1:10" x14ac:dyDescent="0.25">
      <c r="A1285" s="28">
        <v>1022</v>
      </c>
      <c r="B1285" s="2">
        <v>15907</v>
      </c>
      <c r="C1285" s="2">
        <v>4419</v>
      </c>
      <c r="D1285" s="2" t="s">
        <v>4</v>
      </c>
      <c r="E1285" s="10">
        <v>45131</v>
      </c>
      <c r="F1285" s="1">
        <v>5</v>
      </c>
      <c r="G1285" t="s">
        <v>12</v>
      </c>
      <c r="H1285" t="s">
        <v>40</v>
      </c>
      <c r="I1285" t="s">
        <v>109</v>
      </c>
      <c r="J1285" t="s">
        <v>145</v>
      </c>
    </row>
    <row r="1286" spans="1:10" x14ac:dyDescent="0.25">
      <c r="A1286" s="28">
        <v>1023</v>
      </c>
      <c r="B1286" s="2">
        <v>42158</v>
      </c>
      <c r="C1286" s="2">
        <v>-4077</v>
      </c>
      <c r="D1286" s="2" t="s">
        <v>5</v>
      </c>
      <c r="E1286" s="10">
        <v>45413</v>
      </c>
      <c r="F1286" s="1">
        <v>4</v>
      </c>
      <c r="G1286" t="s">
        <v>11</v>
      </c>
      <c r="H1286" t="s">
        <v>40</v>
      </c>
      <c r="I1286" t="s">
        <v>114</v>
      </c>
      <c r="J1286" t="s">
        <v>106</v>
      </c>
    </row>
    <row r="1287" spans="1:10" x14ac:dyDescent="0.25">
      <c r="A1287" s="28">
        <v>1023</v>
      </c>
      <c r="B1287" s="2">
        <v>46235</v>
      </c>
      <c r="C1287" s="2">
        <v>-3955</v>
      </c>
      <c r="D1287" s="2" t="s">
        <v>5</v>
      </c>
      <c r="E1287" s="10">
        <v>45375</v>
      </c>
      <c r="F1287" s="1">
        <v>2</v>
      </c>
      <c r="G1287" t="s">
        <v>11</v>
      </c>
      <c r="H1287" t="s">
        <v>40</v>
      </c>
      <c r="I1287" t="s">
        <v>114</v>
      </c>
      <c r="J1287" t="s">
        <v>106</v>
      </c>
    </row>
    <row r="1288" spans="1:10" x14ac:dyDescent="0.25">
      <c r="A1288" s="28">
        <v>1023</v>
      </c>
      <c r="B1288" s="2">
        <v>44506</v>
      </c>
      <c r="C1288" s="2">
        <v>-3869</v>
      </c>
      <c r="D1288" s="2" t="s">
        <v>5</v>
      </c>
      <c r="E1288" s="10">
        <v>45594</v>
      </c>
      <c r="F1288" s="2">
        <v>4</v>
      </c>
      <c r="G1288" t="s">
        <v>11</v>
      </c>
      <c r="H1288" t="s">
        <v>40</v>
      </c>
      <c r="I1288" t="s">
        <v>114</v>
      </c>
      <c r="J1288" t="s">
        <v>106</v>
      </c>
    </row>
    <row r="1289" spans="1:10" x14ac:dyDescent="0.25">
      <c r="A1289" s="28">
        <v>1023</v>
      </c>
      <c r="B1289" s="2">
        <v>36003</v>
      </c>
      <c r="C1289" s="2">
        <v>-3718</v>
      </c>
      <c r="D1289" s="2" t="s">
        <v>5</v>
      </c>
      <c r="E1289" s="10">
        <v>45431</v>
      </c>
      <c r="F1289" s="1">
        <v>3</v>
      </c>
      <c r="G1289" t="s">
        <v>11</v>
      </c>
      <c r="H1289" t="s">
        <v>40</v>
      </c>
      <c r="I1289" t="s">
        <v>114</v>
      </c>
      <c r="J1289" t="s">
        <v>106</v>
      </c>
    </row>
    <row r="1290" spans="1:10" x14ac:dyDescent="0.25">
      <c r="A1290" s="28">
        <v>1023</v>
      </c>
      <c r="B1290" s="2">
        <v>15305</v>
      </c>
      <c r="C1290" s="2">
        <v>-3548</v>
      </c>
      <c r="D1290" s="2" t="s">
        <v>5</v>
      </c>
      <c r="E1290" s="10">
        <v>45110</v>
      </c>
      <c r="F1290" s="1">
        <v>2</v>
      </c>
      <c r="G1290" t="s">
        <v>11</v>
      </c>
      <c r="H1290" t="s">
        <v>40</v>
      </c>
      <c r="I1290" t="s">
        <v>114</v>
      </c>
      <c r="J1290" t="s">
        <v>106</v>
      </c>
    </row>
    <row r="1291" spans="1:10" x14ac:dyDescent="0.25">
      <c r="A1291" s="28">
        <v>1023</v>
      </c>
      <c r="B1291" s="2">
        <v>10948</v>
      </c>
      <c r="C1291" s="2">
        <v>-3232</v>
      </c>
      <c r="D1291" s="2" t="s">
        <v>5</v>
      </c>
      <c r="E1291" s="10">
        <v>45015</v>
      </c>
      <c r="F1291" s="1">
        <v>1</v>
      </c>
      <c r="G1291" t="s">
        <v>11</v>
      </c>
      <c r="H1291" t="s">
        <v>40</v>
      </c>
      <c r="I1291" t="s">
        <v>114</v>
      </c>
      <c r="J1291" t="s">
        <v>106</v>
      </c>
    </row>
    <row r="1292" spans="1:10" x14ac:dyDescent="0.25">
      <c r="A1292" s="28">
        <v>1023</v>
      </c>
      <c r="B1292" s="2">
        <v>39387</v>
      </c>
      <c r="C1292" s="2">
        <v>-2771</v>
      </c>
      <c r="D1292" s="2" t="s">
        <v>5</v>
      </c>
      <c r="E1292" s="10">
        <v>45415</v>
      </c>
      <c r="F1292" s="1">
        <v>3</v>
      </c>
      <c r="G1292" t="s">
        <v>11</v>
      </c>
      <c r="H1292" t="s">
        <v>40</v>
      </c>
      <c r="I1292" t="s">
        <v>114</v>
      </c>
      <c r="J1292" t="s">
        <v>106</v>
      </c>
    </row>
    <row r="1293" spans="1:10" x14ac:dyDescent="0.25">
      <c r="A1293" s="28">
        <v>1023</v>
      </c>
      <c r="B1293" s="2">
        <v>17824</v>
      </c>
      <c r="C1293" s="2">
        <v>-2125</v>
      </c>
      <c r="D1293" s="2" t="s">
        <v>5</v>
      </c>
      <c r="E1293" s="10">
        <v>45091</v>
      </c>
      <c r="F1293" s="1">
        <v>2</v>
      </c>
      <c r="G1293" t="s">
        <v>11</v>
      </c>
      <c r="H1293" t="s">
        <v>40</v>
      </c>
      <c r="I1293" t="s">
        <v>114</v>
      </c>
      <c r="J1293" t="s">
        <v>106</v>
      </c>
    </row>
    <row r="1294" spans="1:10" x14ac:dyDescent="0.25">
      <c r="A1294" s="28">
        <v>1023</v>
      </c>
      <c r="B1294" s="2">
        <v>14683</v>
      </c>
      <c r="C1294" s="2">
        <v>-1858</v>
      </c>
      <c r="D1294" s="2" t="s">
        <v>5</v>
      </c>
      <c r="E1294" s="10">
        <v>45120</v>
      </c>
      <c r="F1294" s="1">
        <v>5</v>
      </c>
      <c r="G1294" t="s">
        <v>11</v>
      </c>
      <c r="H1294" t="s">
        <v>40</v>
      </c>
      <c r="I1294" t="s">
        <v>114</v>
      </c>
      <c r="J1294" t="s">
        <v>106</v>
      </c>
    </row>
    <row r="1295" spans="1:10" x14ac:dyDescent="0.25">
      <c r="A1295" s="28">
        <v>1023</v>
      </c>
      <c r="B1295" s="2">
        <v>42097</v>
      </c>
      <c r="C1295" s="2">
        <v>-1355</v>
      </c>
      <c r="D1295" s="2" t="s">
        <v>5</v>
      </c>
      <c r="E1295" s="10">
        <v>45627</v>
      </c>
      <c r="F1295" s="2">
        <v>3</v>
      </c>
      <c r="G1295" t="s">
        <v>11</v>
      </c>
      <c r="H1295" t="s">
        <v>40</v>
      </c>
      <c r="I1295" t="s">
        <v>114</v>
      </c>
      <c r="J1295" t="s">
        <v>106</v>
      </c>
    </row>
    <row r="1296" spans="1:10" x14ac:dyDescent="0.25">
      <c r="A1296" s="28">
        <v>1023</v>
      </c>
      <c r="B1296" s="2">
        <v>18853</v>
      </c>
      <c r="C1296" s="2">
        <v>-1215</v>
      </c>
      <c r="D1296" s="2" t="s">
        <v>5</v>
      </c>
      <c r="E1296" s="10">
        <v>45110</v>
      </c>
      <c r="F1296" s="1">
        <v>4</v>
      </c>
      <c r="G1296" t="s">
        <v>11</v>
      </c>
      <c r="H1296" t="s">
        <v>40</v>
      </c>
      <c r="I1296" t="s">
        <v>114</v>
      </c>
      <c r="J1296" t="s">
        <v>106</v>
      </c>
    </row>
    <row r="1297" spans="1:10" x14ac:dyDescent="0.25">
      <c r="A1297" s="28">
        <v>1023</v>
      </c>
      <c r="B1297" s="2">
        <v>43452</v>
      </c>
      <c r="C1297" s="2">
        <v>-1054</v>
      </c>
      <c r="D1297" s="2" t="s">
        <v>5</v>
      </c>
      <c r="E1297" s="10">
        <v>45622</v>
      </c>
      <c r="F1297" s="2">
        <v>3</v>
      </c>
      <c r="G1297" t="s">
        <v>11</v>
      </c>
      <c r="H1297" t="s">
        <v>40</v>
      </c>
      <c r="I1297" t="s">
        <v>114</v>
      </c>
      <c r="J1297" t="s">
        <v>106</v>
      </c>
    </row>
    <row r="1298" spans="1:10" x14ac:dyDescent="0.25">
      <c r="A1298" s="28">
        <v>1023</v>
      </c>
      <c r="B1298" s="2">
        <v>11034</v>
      </c>
      <c r="C1298" s="2">
        <v>-527</v>
      </c>
      <c r="D1298" s="2" t="s">
        <v>5</v>
      </c>
      <c r="E1298" s="10">
        <v>45052</v>
      </c>
      <c r="F1298" s="1">
        <v>1</v>
      </c>
      <c r="G1298" t="s">
        <v>11</v>
      </c>
      <c r="H1298" t="s">
        <v>40</v>
      </c>
      <c r="I1298" t="s">
        <v>114</v>
      </c>
      <c r="J1298" t="s">
        <v>106</v>
      </c>
    </row>
    <row r="1299" spans="1:10" x14ac:dyDescent="0.25">
      <c r="A1299" s="28">
        <v>1023</v>
      </c>
      <c r="B1299" s="2">
        <v>10227</v>
      </c>
      <c r="C1299" s="1">
        <v>-482</v>
      </c>
      <c r="D1299" s="2" t="s">
        <v>6</v>
      </c>
      <c r="E1299" s="10">
        <v>44962</v>
      </c>
      <c r="F1299" s="1">
        <v>2</v>
      </c>
      <c r="G1299" t="s">
        <v>11</v>
      </c>
      <c r="H1299" t="s">
        <v>40</v>
      </c>
      <c r="I1299" t="s">
        <v>114</v>
      </c>
      <c r="J1299" t="s">
        <v>106</v>
      </c>
    </row>
    <row r="1300" spans="1:10" x14ac:dyDescent="0.25">
      <c r="A1300" s="28">
        <v>1023</v>
      </c>
      <c r="B1300" s="2">
        <v>19534</v>
      </c>
      <c r="C1300" s="1">
        <v>-291</v>
      </c>
      <c r="D1300" s="2" t="s">
        <v>6</v>
      </c>
      <c r="E1300" s="10">
        <v>45150</v>
      </c>
      <c r="F1300" s="1">
        <v>3</v>
      </c>
      <c r="G1300" t="s">
        <v>11</v>
      </c>
      <c r="H1300" t="s">
        <v>40</v>
      </c>
      <c r="I1300" t="s">
        <v>114</v>
      </c>
      <c r="J1300" t="s">
        <v>106</v>
      </c>
    </row>
    <row r="1301" spans="1:10" x14ac:dyDescent="0.25">
      <c r="A1301" s="28">
        <v>1023</v>
      </c>
      <c r="B1301" s="2">
        <v>40595</v>
      </c>
      <c r="C1301" s="1">
        <v>-220</v>
      </c>
      <c r="D1301" s="2" t="s">
        <v>6</v>
      </c>
      <c r="E1301" s="10">
        <v>45330</v>
      </c>
      <c r="F1301" s="1">
        <v>5</v>
      </c>
      <c r="G1301" t="s">
        <v>11</v>
      </c>
      <c r="H1301" t="s">
        <v>40</v>
      </c>
      <c r="I1301" t="s">
        <v>114</v>
      </c>
      <c r="J1301" t="s">
        <v>106</v>
      </c>
    </row>
    <row r="1302" spans="1:10" x14ac:dyDescent="0.25">
      <c r="A1302" s="28">
        <v>1023</v>
      </c>
      <c r="B1302" s="2">
        <v>27375</v>
      </c>
      <c r="C1302" s="1">
        <v>-91</v>
      </c>
      <c r="D1302" s="2" t="s">
        <v>6</v>
      </c>
      <c r="E1302" s="10">
        <v>45253</v>
      </c>
      <c r="F1302" s="1">
        <v>4</v>
      </c>
      <c r="G1302" t="s">
        <v>11</v>
      </c>
      <c r="H1302" t="s">
        <v>40</v>
      </c>
      <c r="I1302" t="s">
        <v>114</v>
      </c>
      <c r="J1302" t="s">
        <v>106</v>
      </c>
    </row>
    <row r="1303" spans="1:10" x14ac:dyDescent="0.25">
      <c r="A1303" s="28">
        <v>1023</v>
      </c>
      <c r="B1303" s="2">
        <v>11057</v>
      </c>
      <c r="C1303" s="1">
        <v>109</v>
      </c>
      <c r="D1303" s="2" t="s">
        <v>6</v>
      </c>
      <c r="E1303" s="10">
        <v>45034</v>
      </c>
      <c r="F1303" s="1">
        <v>5</v>
      </c>
      <c r="G1303" t="s">
        <v>11</v>
      </c>
      <c r="H1303" t="s">
        <v>40</v>
      </c>
      <c r="I1303" t="s">
        <v>114</v>
      </c>
      <c r="J1303" t="s">
        <v>106</v>
      </c>
    </row>
    <row r="1304" spans="1:10" x14ac:dyDescent="0.25">
      <c r="A1304" s="28">
        <v>1023</v>
      </c>
      <c r="B1304" s="2">
        <v>15469</v>
      </c>
      <c r="C1304" s="1">
        <v>110</v>
      </c>
      <c r="D1304" s="2" t="s">
        <v>6</v>
      </c>
      <c r="E1304" s="10">
        <v>45073</v>
      </c>
      <c r="F1304" s="1">
        <v>4</v>
      </c>
      <c r="G1304" t="s">
        <v>11</v>
      </c>
      <c r="H1304" t="s">
        <v>40</v>
      </c>
      <c r="I1304" t="s">
        <v>114</v>
      </c>
      <c r="J1304" t="s">
        <v>106</v>
      </c>
    </row>
    <row r="1305" spans="1:10" x14ac:dyDescent="0.25">
      <c r="A1305" s="28">
        <v>1023</v>
      </c>
      <c r="B1305" s="2">
        <v>27466</v>
      </c>
      <c r="C1305" s="1">
        <v>268</v>
      </c>
      <c r="D1305" s="2" t="s">
        <v>6</v>
      </c>
      <c r="E1305" s="10">
        <v>45211</v>
      </c>
      <c r="F1305" s="1">
        <v>5</v>
      </c>
      <c r="G1305" t="s">
        <v>11</v>
      </c>
      <c r="H1305" t="s">
        <v>40</v>
      </c>
      <c r="I1305" t="s">
        <v>114</v>
      </c>
      <c r="J1305" t="s">
        <v>106</v>
      </c>
    </row>
    <row r="1306" spans="1:10" x14ac:dyDescent="0.25">
      <c r="A1306" s="28">
        <v>1023</v>
      </c>
      <c r="B1306" s="2">
        <v>39721</v>
      </c>
      <c r="C1306" s="1">
        <v>334</v>
      </c>
      <c r="D1306" s="2" t="s">
        <v>6</v>
      </c>
      <c r="E1306" s="10">
        <v>45420</v>
      </c>
      <c r="F1306" s="1">
        <v>2</v>
      </c>
      <c r="G1306" t="s">
        <v>11</v>
      </c>
      <c r="H1306" t="s">
        <v>40</v>
      </c>
      <c r="I1306" t="s">
        <v>114</v>
      </c>
      <c r="J1306" t="s">
        <v>106</v>
      </c>
    </row>
    <row r="1307" spans="1:10" x14ac:dyDescent="0.25">
      <c r="A1307" s="28">
        <v>1023</v>
      </c>
      <c r="B1307" s="2">
        <v>11561</v>
      </c>
      <c r="C1307" s="2">
        <v>504</v>
      </c>
      <c r="D1307" s="2" t="s">
        <v>4</v>
      </c>
      <c r="E1307" s="10">
        <v>45051</v>
      </c>
      <c r="F1307" s="1">
        <v>3</v>
      </c>
      <c r="G1307" t="s">
        <v>11</v>
      </c>
      <c r="H1307" t="s">
        <v>40</v>
      </c>
      <c r="I1307" t="s">
        <v>114</v>
      </c>
      <c r="J1307" t="s">
        <v>106</v>
      </c>
    </row>
    <row r="1308" spans="1:10" x14ac:dyDescent="0.25">
      <c r="A1308" s="28">
        <v>1023</v>
      </c>
      <c r="B1308" s="2">
        <v>27198</v>
      </c>
      <c r="C1308" s="1">
        <v>508</v>
      </c>
      <c r="D1308" s="2" t="s">
        <v>6</v>
      </c>
      <c r="E1308" s="10">
        <v>45198</v>
      </c>
      <c r="F1308" s="1">
        <v>5</v>
      </c>
      <c r="G1308" t="s">
        <v>11</v>
      </c>
      <c r="H1308" t="s">
        <v>40</v>
      </c>
      <c r="I1308" t="s">
        <v>114</v>
      </c>
      <c r="J1308" t="s">
        <v>106</v>
      </c>
    </row>
    <row r="1309" spans="1:10" x14ac:dyDescent="0.25">
      <c r="A1309" s="28">
        <v>1023</v>
      </c>
      <c r="B1309" s="2">
        <v>14180</v>
      </c>
      <c r="C1309" s="1">
        <v>589</v>
      </c>
      <c r="D1309" s="2" t="s">
        <v>6</v>
      </c>
      <c r="E1309" s="10">
        <v>44991</v>
      </c>
      <c r="F1309" s="1">
        <v>1</v>
      </c>
      <c r="G1309" t="s">
        <v>11</v>
      </c>
      <c r="H1309" t="s">
        <v>40</v>
      </c>
      <c r="I1309" t="s">
        <v>114</v>
      </c>
      <c r="J1309" t="s">
        <v>106</v>
      </c>
    </row>
    <row r="1310" spans="1:10" x14ac:dyDescent="0.25">
      <c r="A1310" s="28">
        <v>1023</v>
      </c>
      <c r="B1310" s="2">
        <v>26690</v>
      </c>
      <c r="C1310" s="1">
        <v>595</v>
      </c>
      <c r="D1310" s="2" t="s">
        <v>6</v>
      </c>
      <c r="E1310" s="10">
        <v>45198</v>
      </c>
      <c r="F1310" s="1">
        <v>4</v>
      </c>
      <c r="G1310" t="s">
        <v>11</v>
      </c>
      <c r="H1310" t="s">
        <v>40</v>
      </c>
      <c r="I1310" t="s">
        <v>114</v>
      </c>
      <c r="J1310" t="s">
        <v>106</v>
      </c>
    </row>
    <row r="1311" spans="1:10" x14ac:dyDescent="0.25">
      <c r="A1311" s="28">
        <v>1023</v>
      </c>
      <c r="B1311" s="2">
        <v>10839</v>
      </c>
      <c r="C1311" s="1">
        <v>612</v>
      </c>
      <c r="D1311" s="2" t="s">
        <v>6</v>
      </c>
      <c r="E1311" s="10">
        <v>44970</v>
      </c>
      <c r="F1311" s="1">
        <v>5</v>
      </c>
      <c r="G1311" t="s">
        <v>11</v>
      </c>
      <c r="H1311" t="s">
        <v>40</v>
      </c>
      <c r="I1311" t="s">
        <v>114</v>
      </c>
      <c r="J1311" t="s">
        <v>106</v>
      </c>
    </row>
    <row r="1312" spans="1:10" x14ac:dyDescent="0.25">
      <c r="A1312" s="28">
        <v>1023</v>
      </c>
      <c r="B1312" s="2">
        <v>10709</v>
      </c>
      <c r="C1312" s="1">
        <v>635</v>
      </c>
      <c r="D1312" s="2" t="s">
        <v>6</v>
      </c>
      <c r="E1312" s="10">
        <v>44950</v>
      </c>
      <c r="F1312" s="1">
        <v>5</v>
      </c>
      <c r="G1312" t="s">
        <v>11</v>
      </c>
      <c r="H1312" t="s">
        <v>40</v>
      </c>
      <c r="I1312" t="s">
        <v>114</v>
      </c>
      <c r="J1312" t="s">
        <v>106</v>
      </c>
    </row>
    <row r="1313" spans="1:10" x14ac:dyDescent="0.25">
      <c r="A1313" s="28">
        <v>1023</v>
      </c>
      <c r="B1313" s="2">
        <v>42110</v>
      </c>
      <c r="C1313" s="1">
        <v>663</v>
      </c>
      <c r="D1313" s="2" t="s">
        <v>6</v>
      </c>
      <c r="E1313" s="10">
        <v>45481</v>
      </c>
      <c r="F1313" s="1">
        <v>4</v>
      </c>
      <c r="G1313" t="s">
        <v>11</v>
      </c>
      <c r="H1313" t="s">
        <v>40</v>
      </c>
      <c r="I1313" t="s">
        <v>114</v>
      </c>
      <c r="J1313" t="s">
        <v>106</v>
      </c>
    </row>
    <row r="1314" spans="1:10" x14ac:dyDescent="0.25">
      <c r="A1314" s="28">
        <v>1023</v>
      </c>
      <c r="B1314" s="2">
        <v>19949</v>
      </c>
      <c r="C1314" s="1">
        <v>795</v>
      </c>
      <c r="D1314" s="2" t="s">
        <v>6</v>
      </c>
      <c r="E1314" s="10">
        <v>45088</v>
      </c>
      <c r="F1314" s="1">
        <v>3</v>
      </c>
      <c r="G1314" t="s">
        <v>11</v>
      </c>
      <c r="H1314" t="s">
        <v>40</v>
      </c>
      <c r="I1314" t="s">
        <v>114</v>
      </c>
      <c r="J1314" t="s">
        <v>106</v>
      </c>
    </row>
    <row r="1315" spans="1:10" x14ac:dyDescent="0.25">
      <c r="A1315" s="28">
        <v>1023</v>
      </c>
      <c r="B1315" s="2">
        <v>18660</v>
      </c>
      <c r="C1315" s="1">
        <v>836</v>
      </c>
      <c r="D1315" s="2" t="s">
        <v>6</v>
      </c>
      <c r="E1315" s="10">
        <v>45106</v>
      </c>
      <c r="F1315" s="1">
        <v>5</v>
      </c>
      <c r="G1315" t="s">
        <v>11</v>
      </c>
      <c r="H1315" t="s">
        <v>40</v>
      </c>
      <c r="I1315" t="s">
        <v>114</v>
      </c>
      <c r="J1315" t="s">
        <v>106</v>
      </c>
    </row>
    <row r="1316" spans="1:10" x14ac:dyDescent="0.25">
      <c r="A1316" s="28">
        <v>1023</v>
      </c>
      <c r="B1316" s="2">
        <v>15359</v>
      </c>
      <c r="C1316" s="1">
        <v>1037</v>
      </c>
      <c r="D1316" s="2" t="s">
        <v>6</v>
      </c>
      <c r="E1316" s="10">
        <v>45067</v>
      </c>
      <c r="F1316" s="1">
        <v>1</v>
      </c>
      <c r="G1316" t="s">
        <v>11</v>
      </c>
      <c r="H1316" t="s">
        <v>40</v>
      </c>
      <c r="I1316" t="s">
        <v>114</v>
      </c>
      <c r="J1316" t="s">
        <v>106</v>
      </c>
    </row>
    <row r="1317" spans="1:10" x14ac:dyDescent="0.25">
      <c r="A1317" s="28">
        <v>1023</v>
      </c>
      <c r="B1317" s="2">
        <v>10074</v>
      </c>
      <c r="C1317" s="1">
        <v>1148</v>
      </c>
      <c r="D1317" s="2" t="s">
        <v>6</v>
      </c>
      <c r="E1317" s="10">
        <v>44942</v>
      </c>
      <c r="F1317" s="1">
        <v>1</v>
      </c>
      <c r="G1317" t="s">
        <v>11</v>
      </c>
      <c r="H1317" t="s">
        <v>40</v>
      </c>
      <c r="I1317" t="s">
        <v>114</v>
      </c>
      <c r="J1317" t="s">
        <v>106</v>
      </c>
    </row>
    <row r="1318" spans="1:10" x14ac:dyDescent="0.25">
      <c r="A1318" s="28">
        <v>1023</v>
      </c>
      <c r="B1318" s="2">
        <v>37226</v>
      </c>
      <c r="C1318" s="1">
        <v>1223</v>
      </c>
      <c r="D1318" s="2" t="s">
        <v>6</v>
      </c>
      <c r="E1318" s="10">
        <v>45431</v>
      </c>
      <c r="F1318" s="1">
        <v>4</v>
      </c>
      <c r="G1318" t="s">
        <v>11</v>
      </c>
      <c r="H1318" t="s">
        <v>40</v>
      </c>
      <c r="I1318" t="s">
        <v>114</v>
      </c>
      <c r="J1318" t="s">
        <v>106</v>
      </c>
    </row>
    <row r="1319" spans="1:10" x14ac:dyDescent="0.25">
      <c r="A1319" s="28">
        <v>1023</v>
      </c>
      <c r="B1319" s="2">
        <v>16541</v>
      </c>
      <c r="C1319" s="1">
        <v>1236</v>
      </c>
      <c r="D1319" s="2" t="s">
        <v>6</v>
      </c>
      <c r="E1319" s="10">
        <v>45116</v>
      </c>
      <c r="F1319" s="1">
        <v>3</v>
      </c>
      <c r="G1319" t="s">
        <v>11</v>
      </c>
      <c r="H1319" t="s">
        <v>40</v>
      </c>
      <c r="I1319" t="s">
        <v>114</v>
      </c>
      <c r="J1319" t="s">
        <v>106</v>
      </c>
    </row>
    <row r="1320" spans="1:10" x14ac:dyDescent="0.25">
      <c r="A1320" s="28">
        <v>1023</v>
      </c>
      <c r="B1320" s="2">
        <v>12142</v>
      </c>
      <c r="C1320" s="1">
        <v>1303</v>
      </c>
      <c r="D1320" s="2" t="s">
        <v>6</v>
      </c>
      <c r="E1320" s="10">
        <v>44972</v>
      </c>
      <c r="F1320" s="1">
        <v>3</v>
      </c>
      <c r="G1320" t="s">
        <v>11</v>
      </c>
      <c r="H1320" t="s">
        <v>40</v>
      </c>
      <c r="I1320" t="s">
        <v>114</v>
      </c>
      <c r="J1320" t="s">
        <v>106</v>
      </c>
    </row>
    <row r="1321" spans="1:10" x14ac:dyDescent="0.25">
      <c r="A1321" s="28">
        <v>1023</v>
      </c>
      <c r="B1321" s="2">
        <v>8926</v>
      </c>
      <c r="C1321" s="1">
        <v>1398</v>
      </c>
      <c r="D1321" s="2" t="s">
        <v>6</v>
      </c>
      <c r="E1321" s="10">
        <v>44942</v>
      </c>
      <c r="F1321" s="1">
        <v>3</v>
      </c>
      <c r="G1321" t="s">
        <v>11</v>
      </c>
      <c r="H1321" t="s">
        <v>40</v>
      </c>
      <c r="I1321" t="s">
        <v>114</v>
      </c>
      <c r="J1321" t="s">
        <v>106</v>
      </c>
    </row>
    <row r="1322" spans="1:10" x14ac:dyDescent="0.25">
      <c r="A1322" s="28">
        <v>1023</v>
      </c>
      <c r="B1322" s="2">
        <v>20068</v>
      </c>
      <c r="C1322" s="1">
        <v>1408</v>
      </c>
      <c r="D1322" s="2" t="s">
        <v>6</v>
      </c>
      <c r="E1322" s="10">
        <v>45108</v>
      </c>
      <c r="F1322" s="1">
        <v>3</v>
      </c>
      <c r="G1322" t="s">
        <v>11</v>
      </c>
      <c r="H1322" t="s">
        <v>40</v>
      </c>
      <c r="I1322" t="s">
        <v>114</v>
      </c>
      <c r="J1322" t="s">
        <v>106</v>
      </c>
    </row>
    <row r="1323" spans="1:10" x14ac:dyDescent="0.25">
      <c r="A1323" s="28">
        <v>1023</v>
      </c>
      <c r="B1323" s="2">
        <v>7528</v>
      </c>
      <c r="C1323" s="1">
        <v>1441</v>
      </c>
      <c r="D1323" s="2" t="s">
        <v>6</v>
      </c>
      <c r="E1323" s="10">
        <v>44939</v>
      </c>
      <c r="F1323" s="1">
        <v>2</v>
      </c>
      <c r="G1323" t="s">
        <v>11</v>
      </c>
      <c r="H1323" t="s">
        <v>40</v>
      </c>
      <c r="I1323" t="s">
        <v>114</v>
      </c>
      <c r="J1323" t="s">
        <v>106</v>
      </c>
    </row>
    <row r="1324" spans="1:10" x14ac:dyDescent="0.25">
      <c r="A1324" s="28">
        <v>1023</v>
      </c>
      <c r="B1324" s="2">
        <v>13591</v>
      </c>
      <c r="C1324" s="2">
        <v>1449</v>
      </c>
      <c r="D1324" s="2" t="s">
        <v>4</v>
      </c>
      <c r="E1324" s="10">
        <v>44982</v>
      </c>
      <c r="F1324" s="1">
        <v>3</v>
      </c>
      <c r="G1324" t="s">
        <v>11</v>
      </c>
      <c r="H1324" t="s">
        <v>40</v>
      </c>
      <c r="I1324" t="s">
        <v>114</v>
      </c>
      <c r="J1324" t="s">
        <v>106</v>
      </c>
    </row>
    <row r="1325" spans="1:10" x14ac:dyDescent="0.25">
      <c r="A1325" s="28">
        <v>1023</v>
      </c>
      <c r="B1325" s="2">
        <v>42158</v>
      </c>
      <c r="C1325" s="2">
        <v>1563</v>
      </c>
      <c r="D1325" s="2" t="s">
        <v>4</v>
      </c>
      <c r="E1325" s="10">
        <v>45333</v>
      </c>
      <c r="F1325" s="1">
        <v>2</v>
      </c>
      <c r="G1325" t="s">
        <v>11</v>
      </c>
      <c r="H1325" t="s">
        <v>40</v>
      </c>
      <c r="I1325" t="s">
        <v>114</v>
      </c>
      <c r="J1325" t="s">
        <v>106</v>
      </c>
    </row>
    <row r="1326" spans="1:10" x14ac:dyDescent="0.25">
      <c r="A1326" s="28">
        <v>1023</v>
      </c>
      <c r="B1326" s="2">
        <v>48375</v>
      </c>
      <c r="C1326" s="2">
        <v>2115</v>
      </c>
      <c r="D1326" s="2" t="s">
        <v>4</v>
      </c>
      <c r="E1326" s="10">
        <v>45552</v>
      </c>
      <c r="F1326" s="1">
        <v>4</v>
      </c>
      <c r="G1326" t="s">
        <v>11</v>
      </c>
      <c r="H1326" t="s">
        <v>40</v>
      </c>
      <c r="I1326" t="s">
        <v>114</v>
      </c>
      <c r="J1326" t="s">
        <v>106</v>
      </c>
    </row>
    <row r="1327" spans="1:10" x14ac:dyDescent="0.25">
      <c r="A1327" s="28">
        <v>1023</v>
      </c>
      <c r="B1327" s="2">
        <v>19825</v>
      </c>
      <c r="C1327" s="2">
        <v>2216</v>
      </c>
      <c r="D1327" s="2" t="s">
        <v>4</v>
      </c>
      <c r="E1327" s="10">
        <v>45139</v>
      </c>
      <c r="F1327" s="1">
        <v>2</v>
      </c>
      <c r="G1327" t="s">
        <v>11</v>
      </c>
      <c r="H1327" t="s">
        <v>40</v>
      </c>
      <c r="I1327" t="s">
        <v>114</v>
      </c>
      <c r="J1327" t="s">
        <v>106</v>
      </c>
    </row>
    <row r="1328" spans="1:10" x14ac:dyDescent="0.25">
      <c r="A1328" s="28">
        <v>1023</v>
      </c>
      <c r="B1328" s="2">
        <v>29630</v>
      </c>
      <c r="C1328" s="2">
        <v>2255</v>
      </c>
      <c r="D1328" s="2" t="s">
        <v>4</v>
      </c>
      <c r="E1328" s="10">
        <v>45318</v>
      </c>
      <c r="F1328" s="1">
        <v>1</v>
      </c>
      <c r="G1328" t="s">
        <v>11</v>
      </c>
      <c r="H1328" t="s">
        <v>40</v>
      </c>
      <c r="I1328" t="s">
        <v>114</v>
      </c>
      <c r="J1328" t="s">
        <v>106</v>
      </c>
    </row>
    <row r="1329" spans="1:10" x14ac:dyDescent="0.25">
      <c r="A1329" s="28">
        <v>1023</v>
      </c>
      <c r="B1329" s="2">
        <v>26095</v>
      </c>
      <c r="C1329" s="2">
        <v>2403</v>
      </c>
      <c r="D1329" s="2" t="s">
        <v>4</v>
      </c>
      <c r="E1329" s="10">
        <v>45183</v>
      </c>
      <c r="F1329" s="1">
        <v>2</v>
      </c>
      <c r="G1329" t="s">
        <v>11</v>
      </c>
      <c r="H1329" t="s">
        <v>40</v>
      </c>
      <c r="I1329" t="s">
        <v>114</v>
      </c>
      <c r="J1329" t="s">
        <v>106</v>
      </c>
    </row>
    <row r="1330" spans="1:10" x14ac:dyDescent="0.25">
      <c r="A1330" s="28">
        <v>1023</v>
      </c>
      <c r="B1330" s="2">
        <v>32337</v>
      </c>
      <c r="C1330" s="2">
        <v>2707</v>
      </c>
      <c r="D1330" s="2" t="s">
        <v>4</v>
      </c>
      <c r="E1330" s="10">
        <v>45325</v>
      </c>
      <c r="F1330" s="1">
        <v>2</v>
      </c>
      <c r="G1330" t="s">
        <v>11</v>
      </c>
      <c r="H1330" t="s">
        <v>40</v>
      </c>
      <c r="I1330" t="s">
        <v>114</v>
      </c>
      <c r="J1330" t="s">
        <v>106</v>
      </c>
    </row>
    <row r="1331" spans="1:10" x14ac:dyDescent="0.25">
      <c r="A1331" s="28">
        <v>1023</v>
      </c>
      <c r="B1331" s="2">
        <v>17609</v>
      </c>
      <c r="C1331" s="2">
        <v>2926</v>
      </c>
      <c r="D1331" s="2" t="s">
        <v>4</v>
      </c>
      <c r="E1331" s="10">
        <v>45132</v>
      </c>
      <c r="F1331" s="1">
        <v>1</v>
      </c>
      <c r="G1331" t="s">
        <v>11</v>
      </c>
      <c r="H1331" t="s">
        <v>40</v>
      </c>
      <c r="I1331" t="s">
        <v>114</v>
      </c>
      <c r="J1331" t="s">
        <v>106</v>
      </c>
    </row>
    <row r="1332" spans="1:10" x14ac:dyDescent="0.25">
      <c r="A1332" s="28">
        <v>1023</v>
      </c>
      <c r="B1332" s="2">
        <v>50190</v>
      </c>
      <c r="C1332" s="2">
        <v>3257</v>
      </c>
      <c r="D1332" s="2" t="s">
        <v>4</v>
      </c>
      <c r="E1332" s="10">
        <v>45368</v>
      </c>
      <c r="F1332" s="1">
        <v>1</v>
      </c>
      <c r="G1332" t="s">
        <v>11</v>
      </c>
      <c r="H1332" t="s">
        <v>40</v>
      </c>
      <c r="I1332" t="s">
        <v>114</v>
      </c>
      <c r="J1332" t="s">
        <v>106</v>
      </c>
    </row>
    <row r="1333" spans="1:10" x14ac:dyDescent="0.25">
      <c r="A1333" s="28">
        <v>1023</v>
      </c>
      <c r="B1333" s="2">
        <v>14322</v>
      </c>
      <c r="C1333" s="2">
        <v>3288</v>
      </c>
      <c r="D1333" s="2" t="s">
        <v>4</v>
      </c>
      <c r="E1333" s="10">
        <v>45062</v>
      </c>
      <c r="F1333" s="1">
        <v>2</v>
      </c>
      <c r="G1333" t="s">
        <v>11</v>
      </c>
      <c r="H1333" t="s">
        <v>40</v>
      </c>
      <c r="I1333" t="s">
        <v>114</v>
      </c>
      <c r="J1333" t="s">
        <v>106</v>
      </c>
    </row>
    <row r="1334" spans="1:10" x14ac:dyDescent="0.25">
      <c r="A1334" s="28">
        <v>1023</v>
      </c>
      <c r="B1334" s="2">
        <v>45688</v>
      </c>
      <c r="C1334" s="2">
        <v>3591</v>
      </c>
      <c r="D1334" s="2" t="s">
        <v>4</v>
      </c>
      <c r="E1334" s="10">
        <v>45646</v>
      </c>
      <c r="F1334" s="2">
        <v>2</v>
      </c>
      <c r="G1334" t="s">
        <v>11</v>
      </c>
      <c r="H1334" t="s">
        <v>40</v>
      </c>
      <c r="I1334" t="s">
        <v>114</v>
      </c>
      <c r="J1334" t="s">
        <v>106</v>
      </c>
    </row>
    <row r="1335" spans="1:10" x14ac:dyDescent="0.25">
      <c r="A1335" s="28">
        <v>1023</v>
      </c>
      <c r="B1335" s="2">
        <v>19154</v>
      </c>
      <c r="C1335" s="2">
        <v>3685</v>
      </c>
      <c r="D1335" s="2" t="s">
        <v>4</v>
      </c>
      <c r="E1335" s="10">
        <v>45076</v>
      </c>
      <c r="F1335" s="1">
        <v>5</v>
      </c>
      <c r="G1335" t="s">
        <v>11</v>
      </c>
      <c r="H1335" t="s">
        <v>40</v>
      </c>
      <c r="I1335" t="s">
        <v>114</v>
      </c>
      <c r="J1335" t="s">
        <v>106</v>
      </c>
    </row>
    <row r="1336" spans="1:10" x14ac:dyDescent="0.25">
      <c r="A1336" s="28">
        <v>1023</v>
      </c>
      <c r="B1336" s="2">
        <v>46260</v>
      </c>
      <c r="C1336" s="2">
        <v>4150</v>
      </c>
      <c r="D1336" s="2" t="s">
        <v>4</v>
      </c>
      <c r="E1336" s="10">
        <v>45522</v>
      </c>
      <c r="F1336" s="1">
        <v>4</v>
      </c>
      <c r="G1336" t="s">
        <v>11</v>
      </c>
      <c r="H1336" t="s">
        <v>40</v>
      </c>
      <c r="I1336" t="s">
        <v>114</v>
      </c>
      <c r="J1336" t="s">
        <v>106</v>
      </c>
    </row>
    <row r="1337" spans="1:10" x14ac:dyDescent="0.25">
      <c r="A1337" s="28">
        <v>1023</v>
      </c>
      <c r="B1337" s="2">
        <v>23692</v>
      </c>
      <c r="C1337" s="2">
        <v>4158</v>
      </c>
      <c r="D1337" s="2" t="s">
        <v>4</v>
      </c>
      <c r="E1337" s="10">
        <v>45163</v>
      </c>
      <c r="F1337" s="1">
        <v>5</v>
      </c>
      <c r="G1337" t="s">
        <v>11</v>
      </c>
      <c r="H1337" t="s">
        <v>40</v>
      </c>
      <c r="I1337" t="s">
        <v>114</v>
      </c>
      <c r="J1337" t="s">
        <v>106</v>
      </c>
    </row>
    <row r="1338" spans="1:10" x14ac:dyDescent="0.25">
      <c r="A1338" s="28">
        <v>1023</v>
      </c>
      <c r="B1338" s="2">
        <v>40815</v>
      </c>
      <c r="C1338" s="2">
        <v>4211</v>
      </c>
      <c r="D1338" s="2" t="s">
        <v>4</v>
      </c>
      <c r="E1338" s="10">
        <v>45330</v>
      </c>
      <c r="F1338" s="2">
        <v>4</v>
      </c>
      <c r="G1338" t="s">
        <v>11</v>
      </c>
      <c r="H1338" t="s">
        <v>40</v>
      </c>
      <c r="I1338" t="s">
        <v>114</v>
      </c>
      <c r="J1338" t="s">
        <v>106</v>
      </c>
    </row>
    <row r="1339" spans="1:10" x14ac:dyDescent="0.25">
      <c r="A1339" s="28">
        <v>1023</v>
      </c>
      <c r="B1339" s="2">
        <v>41447</v>
      </c>
      <c r="C1339" s="2">
        <v>4221</v>
      </c>
      <c r="D1339" s="2" t="s">
        <v>4</v>
      </c>
      <c r="E1339" s="10">
        <v>45446</v>
      </c>
      <c r="F1339" s="1">
        <v>2</v>
      </c>
      <c r="G1339" t="s">
        <v>11</v>
      </c>
      <c r="H1339" t="s">
        <v>40</v>
      </c>
      <c r="I1339" t="s">
        <v>114</v>
      </c>
      <c r="J1339" t="s">
        <v>106</v>
      </c>
    </row>
    <row r="1340" spans="1:10" x14ac:dyDescent="0.25">
      <c r="A1340" s="28">
        <v>1023</v>
      </c>
      <c r="B1340" s="2">
        <v>36604</v>
      </c>
      <c r="C1340" s="2">
        <v>4267</v>
      </c>
      <c r="D1340" s="2" t="s">
        <v>4</v>
      </c>
      <c r="E1340" s="10">
        <v>45326</v>
      </c>
      <c r="F1340" s="1">
        <v>2</v>
      </c>
      <c r="G1340" t="s">
        <v>11</v>
      </c>
      <c r="H1340" t="s">
        <v>40</v>
      </c>
      <c r="I1340" t="s">
        <v>114</v>
      </c>
      <c r="J1340" t="s">
        <v>106</v>
      </c>
    </row>
    <row r="1341" spans="1:10" x14ac:dyDescent="0.25">
      <c r="A1341" s="28">
        <v>1023</v>
      </c>
      <c r="B1341" s="2">
        <v>46933</v>
      </c>
      <c r="C1341" s="2">
        <v>4775</v>
      </c>
      <c r="D1341" s="2" t="s">
        <v>4</v>
      </c>
      <c r="E1341" s="10">
        <v>45336</v>
      </c>
      <c r="F1341" s="1">
        <v>5</v>
      </c>
      <c r="G1341" t="s">
        <v>11</v>
      </c>
      <c r="H1341" t="s">
        <v>40</v>
      </c>
      <c r="I1341" t="s">
        <v>114</v>
      </c>
      <c r="J1341" t="s">
        <v>106</v>
      </c>
    </row>
    <row r="1342" spans="1:10" x14ac:dyDescent="0.25">
      <c r="A1342" s="28">
        <v>1024</v>
      </c>
      <c r="B1342" s="2">
        <v>13872</v>
      </c>
      <c r="C1342" s="2">
        <v>-4897</v>
      </c>
      <c r="D1342" s="2" t="s">
        <v>5</v>
      </c>
      <c r="E1342" s="10">
        <v>44941</v>
      </c>
      <c r="F1342" s="1">
        <v>5</v>
      </c>
      <c r="G1342" t="s">
        <v>12</v>
      </c>
      <c r="H1342" t="s">
        <v>38</v>
      </c>
      <c r="I1342" t="s">
        <v>109</v>
      </c>
      <c r="J1342" t="s">
        <v>144</v>
      </c>
    </row>
    <row r="1343" spans="1:10" x14ac:dyDescent="0.25">
      <c r="A1343" s="28">
        <v>1024</v>
      </c>
      <c r="B1343" s="2">
        <v>21570</v>
      </c>
      <c r="C1343" s="2">
        <v>-4683</v>
      </c>
      <c r="D1343" s="2" t="s">
        <v>5</v>
      </c>
      <c r="E1343" s="10">
        <v>45401</v>
      </c>
      <c r="F1343" s="1">
        <v>1</v>
      </c>
      <c r="G1343" t="s">
        <v>12</v>
      </c>
      <c r="H1343" t="s">
        <v>38</v>
      </c>
      <c r="I1343" t="s">
        <v>109</v>
      </c>
      <c r="J1343" t="s">
        <v>144</v>
      </c>
    </row>
    <row r="1344" spans="1:10" x14ac:dyDescent="0.25">
      <c r="A1344" s="28">
        <v>1024</v>
      </c>
      <c r="B1344" s="2">
        <v>22998</v>
      </c>
      <c r="C1344" s="2">
        <v>-4643</v>
      </c>
      <c r="D1344" s="2" t="s">
        <v>5</v>
      </c>
      <c r="E1344" s="10">
        <v>45548</v>
      </c>
      <c r="F1344" s="1">
        <v>2</v>
      </c>
      <c r="G1344" t="s">
        <v>12</v>
      </c>
      <c r="H1344" t="s">
        <v>38</v>
      </c>
      <c r="I1344" t="s">
        <v>109</v>
      </c>
      <c r="J1344" t="s">
        <v>144</v>
      </c>
    </row>
    <row r="1345" spans="1:10" x14ac:dyDescent="0.25">
      <c r="A1345" s="28">
        <v>1024</v>
      </c>
      <c r="B1345" s="2">
        <v>12002</v>
      </c>
      <c r="C1345" s="2">
        <v>-4598</v>
      </c>
      <c r="D1345" s="2" t="s">
        <v>5</v>
      </c>
      <c r="E1345" s="10">
        <v>45145</v>
      </c>
      <c r="F1345" s="1">
        <v>5</v>
      </c>
      <c r="G1345" t="s">
        <v>12</v>
      </c>
      <c r="H1345" t="s">
        <v>38</v>
      </c>
      <c r="I1345" t="s">
        <v>109</v>
      </c>
      <c r="J1345" t="s">
        <v>144</v>
      </c>
    </row>
    <row r="1346" spans="1:10" x14ac:dyDescent="0.25">
      <c r="A1346" s="28">
        <v>1024</v>
      </c>
      <c r="B1346" s="2">
        <v>22375</v>
      </c>
      <c r="C1346" s="2">
        <v>-4117</v>
      </c>
      <c r="D1346" s="2" t="s">
        <v>5</v>
      </c>
      <c r="E1346" s="10">
        <v>45452</v>
      </c>
      <c r="F1346" s="1">
        <v>3</v>
      </c>
      <c r="G1346" t="s">
        <v>12</v>
      </c>
      <c r="H1346" t="s">
        <v>38</v>
      </c>
      <c r="I1346" t="s">
        <v>109</v>
      </c>
      <c r="J1346" t="s">
        <v>144</v>
      </c>
    </row>
    <row r="1347" spans="1:10" x14ac:dyDescent="0.25">
      <c r="A1347" s="28">
        <v>1024</v>
      </c>
      <c r="B1347" s="2">
        <v>9996</v>
      </c>
      <c r="C1347" s="2">
        <v>-3876</v>
      </c>
      <c r="D1347" s="2" t="s">
        <v>5</v>
      </c>
      <c r="E1347" s="10">
        <v>44944</v>
      </c>
      <c r="F1347" s="1">
        <v>2</v>
      </c>
      <c r="G1347" t="s">
        <v>12</v>
      </c>
      <c r="H1347" t="s">
        <v>38</v>
      </c>
      <c r="I1347" t="s">
        <v>109</v>
      </c>
      <c r="J1347" t="s">
        <v>144</v>
      </c>
    </row>
    <row r="1348" spans="1:10" x14ac:dyDescent="0.25">
      <c r="A1348" s="28">
        <v>1024</v>
      </c>
      <c r="B1348" s="2">
        <v>20889</v>
      </c>
      <c r="C1348" s="2">
        <v>-3580</v>
      </c>
      <c r="D1348" s="2" t="s">
        <v>5</v>
      </c>
      <c r="E1348" s="10">
        <v>45365</v>
      </c>
      <c r="F1348" s="1">
        <v>3</v>
      </c>
      <c r="G1348" t="s">
        <v>12</v>
      </c>
      <c r="H1348" t="s">
        <v>38</v>
      </c>
      <c r="I1348" t="s">
        <v>109</v>
      </c>
      <c r="J1348" t="s">
        <v>144</v>
      </c>
    </row>
    <row r="1349" spans="1:10" x14ac:dyDescent="0.25">
      <c r="A1349" s="28">
        <v>1024</v>
      </c>
      <c r="B1349" s="2">
        <v>8956</v>
      </c>
      <c r="C1349" s="2">
        <v>-3061</v>
      </c>
      <c r="D1349" s="2" t="s">
        <v>5</v>
      </c>
      <c r="E1349" s="10">
        <v>45253</v>
      </c>
      <c r="F1349" s="1">
        <v>1</v>
      </c>
      <c r="G1349" t="s">
        <v>12</v>
      </c>
      <c r="H1349" t="s">
        <v>38</v>
      </c>
      <c r="I1349" t="s">
        <v>109</v>
      </c>
      <c r="J1349" t="s">
        <v>144</v>
      </c>
    </row>
    <row r="1350" spans="1:10" x14ac:dyDescent="0.25">
      <c r="A1350" s="28">
        <v>1024</v>
      </c>
      <c r="B1350" s="2">
        <v>16600</v>
      </c>
      <c r="C1350" s="2">
        <v>-2679</v>
      </c>
      <c r="D1350" s="2" t="s">
        <v>5</v>
      </c>
      <c r="E1350" s="10">
        <v>45143</v>
      </c>
      <c r="F1350" s="1">
        <v>4</v>
      </c>
      <c r="G1350" t="s">
        <v>12</v>
      </c>
      <c r="H1350" t="s">
        <v>38</v>
      </c>
      <c r="I1350" t="s">
        <v>109</v>
      </c>
      <c r="J1350" t="s">
        <v>144</v>
      </c>
    </row>
    <row r="1351" spans="1:10" x14ac:dyDescent="0.25">
      <c r="A1351" s="28">
        <v>1024</v>
      </c>
      <c r="B1351" s="2">
        <v>23667</v>
      </c>
      <c r="C1351" s="2">
        <v>-2370</v>
      </c>
      <c r="D1351" s="2" t="s">
        <v>5</v>
      </c>
      <c r="E1351" s="10">
        <v>45493</v>
      </c>
      <c r="F1351" s="2">
        <v>2</v>
      </c>
      <c r="G1351" t="s">
        <v>12</v>
      </c>
      <c r="H1351" t="s">
        <v>38</v>
      </c>
      <c r="I1351" t="s">
        <v>109</v>
      </c>
      <c r="J1351" t="s">
        <v>144</v>
      </c>
    </row>
    <row r="1352" spans="1:10" x14ac:dyDescent="0.25">
      <c r="A1352" s="28">
        <v>1024</v>
      </c>
      <c r="B1352" s="2">
        <v>19300</v>
      </c>
      <c r="C1352" s="2">
        <v>-2017</v>
      </c>
      <c r="D1352" s="2" t="s">
        <v>5</v>
      </c>
      <c r="E1352" s="10">
        <v>45628</v>
      </c>
      <c r="F1352" s="2">
        <v>5</v>
      </c>
      <c r="G1352" t="s">
        <v>12</v>
      </c>
      <c r="H1352" t="s">
        <v>38</v>
      </c>
      <c r="I1352" t="s">
        <v>109</v>
      </c>
      <c r="J1352" t="s">
        <v>144</v>
      </c>
    </row>
    <row r="1353" spans="1:10" x14ac:dyDescent="0.25">
      <c r="A1353" s="28">
        <v>1024</v>
      </c>
      <c r="B1353" s="2">
        <v>10035</v>
      </c>
      <c r="C1353" s="2">
        <v>-1967</v>
      </c>
      <c r="D1353" s="2" t="s">
        <v>5</v>
      </c>
      <c r="E1353" s="10">
        <v>45230</v>
      </c>
      <c r="F1353" s="1">
        <v>5</v>
      </c>
      <c r="G1353" t="s">
        <v>12</v>
      </c>
      <c r="H1353" t="s">
        <v>38</v>
      </c>
      <c r="I1353" t="s">
        <v>109</v>
      </c>
      <c r="J1353" t="s">
        <v>144</v>
      </c>
    </row>
    <row r="1354" spans="1:10" x14ac:dyDescent="0.25">
      <c r="A1354" s="28">
        <v>1024</v>
      </c>
      <c r="B1354" s="2">
        <v>21061</v>
      </c>
      <c r="C1354" s="2">
        <v>-1937</v>
      </c>
      <c r="D1354" s="2" t="s">
        <v>5</v>
      </c>
      <c r="E1354" s="10">
        <v>45555</v>
      </c>
      <c r="F1354" s="1">
        <v>3</v>
      </c>
      <c r="G1354" t="s">
        <v>12</v>
      </c>
      <c r="H1354" t="s">
        <v>38</v>
      </c>
      <c r="I1354" t="s">
        <v>109</v>
      </c>
      <c r="J1354" t="s">
        <v>144</v>
      </c>
    </row>
    <row r="1355" spans="1:10" x14ac:dyDescent="0.25">
      <c r="A1355" s="28">
        <v>1024</v>
      </c>
      <c r="B1355" s="2">
        <v>19649</v>
      </c>
      <c r="C1355" s="2">
        <v>-1819</v>
      </c>
      <c r="D1355" s="2" t="s">
        <v>5</v>
      </c>
      <c r="E1355" s="10">
        <v>45090</v>
      </c>
      <c r="F1355" s="1">
        <v>4</v>
      </c>
      <c r="G1355" t="s">
        <v>12</v>
      </c>
      <c r="H1355" t="s">
        <v>38</v>
      </c>
      <c r="I1355" t="s">
        <v>109</v>
      </c>
      <c r="J1355" t="s">
        <v>144</v>
      </c>
    </row>
    <row r="1356" spans="1:10" x14ac:dyDescent="0.25">
      <c r="A1356" s="28">
        <v>1024</v>
      </c>
      <c r="B1356" s="2">
        <v>19981</v>
      </c>
      <c r="C1356" s="2">
        <v>-1442</v>
      </c>
      <c r="D1356" s="2" t="s">
        <v>5</v>
      </c>
      <c r="E1356" s="10">
        <v>45594</v>
      </c>
      <c r="F1356" s="2">
        <v>4</v>
      </c>
      <c r="G1356" t="s">
        <v>12</v>
      </c>
      <c r="H1356" t="s">
        <v>38</v>
      </c>
      <c r="I1356" t="s">
        <v>109</v>
      </c>
      <c r="J1356" t="s">
        <v>144</v>
      </c>
    </row>
    <row r="1357" spans="1:10" x14ac:dyDescent="0.25">
      <c r="A1357" s="28">
        <v>1024</v>
      </c>
      <c r="B1357" s="2">
        <v>14600</v>
      </c>
      <c r="C1357" s="2">
        <v>-923</v>
      </c>
      <c r="D1357" s="2" t="s">
        <v>5</v>
      </c>
      <c r="E1357" s="10">
        <v>45016</v>
      </c>
      <c r="F1357" s="1">
        <v>4</v>
      </c>
      <c r="G1357" t="s">
        <v>12</v>
      </c>
      <c r="H1357" t="s">
        <v>38</v>
      </c>
      <c r="I1357" t="s">
        <v>109</v>
      </c>
      <c r="J1357" t="s">
        <v>144</v>
      </c>
    </row>
    <row r="1358" spans="1:10" x14ac:dyDescent="0.25">
      <c r="A1358" s="28">
        <v>1024</v>
      </c>
      <c r="B1358" s="2">
        <v>11440</v>
      </c>
      <c r="C1358" s="2">
        <v>-699</v>
      </c>
      <c r="D1358" s="2" t="s">
        <v>5</v>
      </c>
      <c r="E1358" s="10">
        <v>44972</v>
      </c>
      <c r="F1358" s="1">
        <v>1</v>
      </c>
      <c r="G1358" t="s">
        <v>12</v>
      </c>
      <c r="H1358" t="s">
        <v>38</v>
      </c>
      <c r="I1358" t="s">
        <v>109</v>
      </c>
      <c r="J1358" t="s">
        <v>144</v>
      </c>
    </row>
    <row r="1359" spans="1:10" x14ac:dyDescent="0.25">
      <c r="A1359" s="28">
        <v>1024</v>
      </c>
      <c r="B1359" s="2">
        <v>13178</v>
      </c>
      <c r="C1359" s="2">
        <v>-665</v>
      </c>
      <c r="D1359" s="2" t="s">
        <v>5</v>
      </c>
      <c r="E1359" s="10">
        <v>45322</v>
      </c>
      <c r="F1359" s="1">
        <v>1</v>
      </c>
      <c r="G1359" t="s">
        <v>12</v>
      </c>
      <c r="H1359" t="s">
        <v>38</v>
      </c>
      <c r="I1359" t="s">
        <v>109</v>
      </c>
      <c r="J1359" t="s">
        <v>144</v>
      </c>
    </row>
    <row r="1360" spans="1:10" x14ac:dyDescent="0.25">
      <c r="A1360" s="28">
        <v>1024</v>
      </c>
      <c r="B1360" s="2">
        <v>18800</v>
      </c>
      <c r="C1360" s="2">
        <v>-500</v>
      </c>
      <c r="D1360" s="2" t="s">
        <v>6</v>
      </c>
      <c r="E1360" s="10">
        <v>45637</v>
      </c>
      <c r="F1360" s="2">
        <v>4</v>
      </c>
      <c r="G1360" t="s">
        <v>12</v>
      </c>
      <c r="H1360" t="s">
        <v>38</v>
      </c>
      <c r="I1360" t="s">
        <v>109</v>
      </c>
      <c r="J1360" t="s">
        <v>144</v>
      </c>
    </row>
    <row r="1361" spans="1:10" x14ac:dyDescent="0.25">
      <c r="A1361" s="28">
        <v>1024</v>
      </c>
      <c r="B1361" s="2">
        <v>21722</v>
      </c>
      <c r="C1361" s="2">
        <v>-494</v>
      </c>
      <c r="D1361" s="2" t="s">
        <v>6</v>
      </c>
      <c r="E1361" s="10">
        <v>45611</v>
      </c>
      <c r="F1361" s="2">
        <v>2</v>
      </c>
      <c r="G1361" t="s">
        <v>12</v>
      </c>
      <c r="H1361" t="s">
        <v>38</v>
      </c>
      <c r="I1361" t="s">
        <v>109</v>
      </c>
      <c r="J1361" t="s">
        <v>144</v>
      </c>
    </row>
    <row r="1362" spans="1:10" x14ac:dyDescent="0.25">
      <c r="A1362" s="28">
        <v>1024</v>
      </c>
      <c r="B1362" s="2">
        <v>26352</v>
      </c>
      <c r="C1362" s="2">
        <v>-494</v>
      </c>
      <c r="D1362" s="2" t="s">
        <v>5</v>
      </c>
      <c r="E1362" s="10">
        <v>45438</v>
      </c>
      <c r="F1362" s="1">
        <v>3</v>
      </c>
      <c r="G1362" t="s">
        <v>12</v>
      </c>
      <c r="H1362" t="s">
        <v>38</v>
      </c>
      <c r="I1362" t="s">
        <v>109</v>
      </c>
      <c r="J1362" t="s">
        <v>144</v>
      </c>
    </row>
    <row r="1363" spans="1:10" x14ac:dyDescent="0.25">
      <c r="A1363" s="28">
        <v>1024</v>
      </c>
      <c r="B1363" s="2">
        <v>18982</v>
      </c>
      <c r="C1363" s="1">
        <v>-450</v>
      </c>
      <c r="D1363" s="2" t="s">
        <v>6</v>
      </c>
      <c r="E1363" s="10">
        <v>45104</v>
      </c>
      <c r="F1363" s="1">
        <v>3</v>
      </c>
      <c r="G1363" t="s">
        <v>12</v>
      </c>
      <c r="H1363" t="s">
        <v>38</v>
      </c>
      <c r="I1363" t="s">
        <v>109</v>
      </c>
      <c r="J1363" t="s">
        <v>144</v>
      </c>
    </row>
    <row r="1364" spans="1:10" x14ac:dyDescent="0.25">
      <c r="A1364" s="28">
        <v>1024</v>
      </c>
      <c r="B1364" s="2">
        <v>8537</v>
      </c>
      <c r="C1364" s="2">
        <v>-419</v>
      </c>
      <c r="D1364" s="2" t="s">
        <v>5</v>
      </c>
      <c r="E1364" s="10">
        <v>45256</v>
      </c>
      <c r="F1364" s="1">
        <v>2</v>
      </c>
      <c r="G1364" t="s">
        <v>12</v>
      </c>
      <c r="H1364" t="s">
        <v>38</v>
      </c>
      <c r="I1364" t="s">
        <v>109</v>
      </c>
      <c r="J1364" t="s">
        <v>144</v>
      </c>
    </row>
    <row r="1365" spans="1:10" x14ac:dyDescent="0.25">
      <c r="A1365" s="28">
        <v>1024</v>
      </c>
      <c r="B1365" s="2">
        <v>21317</v>
      </c>
      <c r="C1365" s="2">
        <v>-405</v>
      </c>
      <c r="D1365" s="2" t="s">
        <v>6</v>
      </c>
      <c r="E1365" s="10">
        <v>45624</v>
      </c>
      <c r="F1365" s="2">
        <v>2</v>
      </c>
      <c r="G1365" t="s">
        <v>12</v>
      </c>
      <c r="H1365" t="s">
        <v>38</v>
      </c>
      <c r="I1365" t="s">
        <v>109</v>
      </c>
      <c r="J1365" t="s">
        <v>144</v>
      </c>
    </row>
    <row r="1366" spans="1:10" x14ac:dyDescent="0.25">
      <c r="A1366" s="28">
        <v>1024</v>
      </c>
      <c r="B1366" s="2">
        <v>14233</v>
      </c>
      <c r="C1366" s="1">
        <v>-367</v>
      </c>
      <c r="D1366" s="2" t="s">
        <v>6</v>
      </c>
      <c r="E1366" s="10">
        <v>45035</v>
      </c>
      <c r="F1366" s="1">
        <v>3</v>
      </c>
      <c r="G1366" t="s">
        <v>12</v>
      </c>
      <c r="H1366" t="s">
        <v>38</v>
      </c>
      <c r="I1366" t="s">
        <v>109</v>
      </c>
      <c r="J1366" t="s">
        <v>144</v>
      </c>
    </row>
    <row r="1367" spans="1:10" x14ac:dyDescent="0.25">
      <c r="A1367" s="28">
        <v>1024</v>
      </c>
      <c r="B1367" s="2">
        <v>19432</v>
      </c>
      <c r="C1367" s="2">
        <v>-217</v>
      </c>
      <c r="D1367" s="2" t="s">
        <v>5</v>
      </c>
      <c r="E1367" s="10">
        <v>45092</v>
      </c>
      <c r="F1367" s="1">
        <v>3</v>
      </c>
      <c r="G1367" t="s">
        <v>12</v>
      </c>
      <c r="H1367" t="s">
        <v>38</v>
      </c>
      <c r="I1367" t="s">
        <v>109</v>
      </c>
      <c r="J1367" t="s">
        <v>144</v>
      </c>
    </row>
    <row r="1368" spans="1:10" x14ac:dyDescent="0.25">
      <c r="A1368" s="28">
        <v>1024</v>
      </c>
      <c r="B1368" s="2">
        <v>21423</v>
      </c>
      <c r="C1368" s="2">
        <v>-95</v>
      </c>
      <c r="D1368" s="2" t="s">
        <v>5</v>
      </c>
      <c r="E1368" s="10">
        <v>45591</v>
      </c>
      <c r="F1368" s="2">
        <v>4</v>
      </c>
      <c r="G1368" t="s">
        <v>12</v>
      </c>
      <c r="H1368" t="s">
        <v>38</v>
      </c>
      <c r="I1368" t="s">
        <v>109</v>
      </c>
      <c r="J1368" t="s">
        <v>144</v>
      </c>
    </row>
    <row r="1369" spans="1:10" x14ac:dyDescent="0.25">
      <c r="A1369" s="28">
        <v>1024</v>
      </c>
      <c r="B1369" s="2">
        <v>23793</v>
      </c>
      <c r="C1369" s="1">
        <v>126</v>
      </c>
      <c r="D1369" s="2" t="s">
        <v>6</v>
      </c>
      <c r="E1369" s="10">
        <v>45524</v>
      </c>
      <c r="F1369" s="1">
        <v>5</v>
      </c>
      <c r="G1369" t="s">
        <v>12</v>
      </c>
      <c r="H1369" t="s">
        <v>38</v>
      </c>
      <c r="I1369" t="s">
        <v>109</v>
      </c>
      <c r="J1369" t="s">
        <v>144</v>
      </c>
    </row>
    <row r="1370" spans="1:10" x14ac:dyDescent="0.25">
      <c r="A1370" s="28">
        <v>1024</v>
      </c>
      <c r="B1370" s="2">
        <v>26492</v>
      </c>
      <c r="C1370" s="1">
        <v>140</v>
      </c>
      <c r="D1370" s="2" t="s">
        <v>6</v>
      </c>
      <c r="E1370" s="10">
        <v>45446</v>
      </c>
      <c r="F1370" s="1">
        <v>2</v>
      </c>
      <c r="G1370" t="s">
        <v>12</v>
      </c>
      <c r="H1370" t="s">
        <v>38</v>
      </c>
      <c r="I1370" t="s">
        <v>109</v>
      </c>
      <c r="J1370" t="s">
        <v>144</v>
      </c>
    </row>
    <row r="1371" spans="1:10" x14ac:dyDescent="0.25">
      <c r="A1371" s="28">
        <v>1024</v>
      </c>
      <c r="B1371" s="2">
        <v>15523</v>
      </c>
      <c r="C1371" s="1">
        <v>162</v>
      </c>
      <c r="D1371" s="2" t="s">
        <v>6</v>
      </c>
      <c r="E1371" s="10">
        <v>45003</v>
      </c>
      <c r="F1371" s="1">
        <v>1</v>
      </c>
      <c r="G1371" t="s">
        <v>12</v>
      </c>
      <c r="H1371" t="s">
        <v>38</v>
      </c>
      <c r="I1371" t="s">
        <v>109</v>
      </c>
      <c r="J1371" t="s">
        <v>144</v>
      </c>
    </row>
    <row r="1372" spans="1:10" x14ac:dyDescent="0.25">
      <c r="A1372" s="28">
        <v>1024</v>
      </c>
      <c r="B1372" s="2">
        <v>14975</v>
      </c>
      <c r="C1372" s="1">
        <v>200</v>
      </c>
      <c r="D1372" s="2" t="s">
        <v>6</v>
      </c>
      <c r="E1372" s="10">
        <v>45328</v>
      </c>
      <c r="F1372" s="1">
        <v>1</v>
      </c>
      <c r="G1372" t="s">
        <v>12</v>
      </c>
      <c r="H1372" t="s">
        <v>38</v>
      </c>
      <c r="I1372" t="s">
        <v>109</v>
      </c>
      <c r="J1372" t="s">
        <v>144</v>
      </c>
    </row>
    <row r="1373" spans="1:10" x14ac:dyDescent="0.25">
      <c r="A1373" s="28">
        <v>1024</v>
      </c>
      <c r="B1373" s="2">
        <v>15199</v>
      </c>
      <c r="C1373" s="2">
        <v>224</v>
      </c>
      <c r="D1373" s="2" t="s">
        <v>4</v>
      </c>
      <c r="E1373" s="10">
        <v>45333</v>
      </c>
      <c r="F1373" s="1">
        <v>2</v>
      </c>
      <c r="G1373" t="s">
        <v>12</v>
      </c>
      <c r="H1373" t="s">
        <v>38</v>
      </c>
      <c r="I1373" t="s">
        <v>109</v>
      </c>
      <c r="J1373" t="s">
        <v>144</v>
      </c>
    </row>
    <row r="1374" spans="1:10" x14ac:dyDescent="0.25">
      <c r="A1374" s="28">
        <v>1024</v>
      </c>
      <c r="B1374" s="2">
        <v>19279</v>
      </c>
      <c r="C1374" s="1">
        <v>297</v>
      </c>
      <c r="D1374" s="2" t="s">
        <v>6</v>
      </c>
      <c r="E1374" s="10">
        <v>45109</v>
      </c>
      <c r="F1374" s="1">
        <v>5</v>
      </c>
      <c r="G1374" t="s">
        <v>12</v>
      </c>
      <c r="H1374" t="s">
        <v>38</v>
      </c>
      <c r="I1374" t="s">
        <v>109</v>
      </c>
      <c r="J1374" t="s">
        <v>144</v>
      </c>
    </row>
    <row r="1375" spans="1:10" x14ac:dyDescent="0.25">
      <c r="A1375" s="28">
        <v>1024</v>
      </c>
      <c r="B1375" s="2">
        <v>26037</v>
      </c>
      <c r="C1375" s="2">
        <v>322</v>
      </c>
      <c r="D1375" s="2" t="s">
        <v>4</v>
      </c>
      <c r="E1375" s="10">
        <v>45490</v>
      </c>
      <c r="F1375" s="1">
        <v>3</v>
      </c>
      <c r="G1375" t="s">
        <v>12</v>
      </c>
      <c r="H1375" t="s">
        <v>38</v>
      </c>
      <c r="I1375" t="s">
        <v>109</v>
      </c>
      <c r="J1375" t="s">
        <v>144</v>
      </c>
    </row>
    <row r="1376" spans="1:10" x14ac:dyDescent="0.25">
      <c r="A1376" s="28">
        <v>1024</v>
      </c>
      <c r="B1376" s="2">
        <v>26846</v>
      </c>
      <c r="C1376" s="2">
        <v>376</v>
      </c>
      <c r="D1376" s="2" t="s">
        <v>4</v>
      </c>
      <c r="E1376" s="10">
        <v>45420</v>
      </c>
      <c r="F1376" s="1">
        <v>1</v>
      </c>
      <c r="G1376" t="s">
        <v>12</v>
      </c>
      <c r="H1376" t="s">
        <v>38</v>
      </c>
      <c r="I1376" t="s">
        <v>109</v>
      </c>
      <c r="J1376" t="s">
        <v>144</v>
      </c>
    </row>
    <row r="1377" spans="1:10" x14ac:dyDescent="0.25">
      <c r="A1377" s="28">
        <v>1024</v>
      </c>
      <c r="B1377" s="2">
        <v>21518</v>
      </c>
      <c r="C1377" s="1">
        <v>457</v>
      </c>
      <c r="D1377" s="2" t="s">
        <v>6</v>
      </c>
      <c r="E1377" s="10">
        <v>45569</v>
      </c>
      <c r="F1377" s="2">
        <v>5</v>
      </c>
      <c r="G1377" t="s">
        <v>12</v>
      </c>
      <c r="H1377" t="s">
        <v>38</v>
      </c>
      <c r="I1377" t="s">
        <v>109</v>
      </c>
      <c r="J1377" t="s">
        <v>144</v>
      </c>
    </row>
    <row r="1378" spans="1:10" x14ac:dyDescent="0.25">
      <c r="A1378" s="28">
        <v>1024</v>
      </c>
      <c r="B1378" s="2">
        <v>10467</v>
      </c>
      <c r="C1378" s="2">
        <v>471</v>
      </c>
      <c r="D1378" s="2" t="s">
        <v>4</v>
      </c>
      <c r="E1378" s="10">
        <v>44946</v>
      </c>
      <c r="F1378" s="1">
        <v>1</v>
      </c>
      <c r="G1378" t="s">
        <v>12</v>
      </c>
      <c r="H1378" t="s">
        <v>38</v>
      </c>
      <c r="I1378" t="s">
        <v>109</v>
      </c>
      <c r="J1378" t="s">
        <v>144</v>
      </c>
    </row>
    <row r="1379" spans="1:10" x14ac:dyDescent="0.25">
      <c r="A1379" s="28">
        <v>1024</v>
      </c>
      <c r="B1379" s="2">
        <v>20592</v>
      </c>
      <c r="C1379" s="1">
        <v>611</v>
      </c>
      <c r="D1379" s="2" t="s">
        <v>6</v>
      </c>
      <c r="E1379" s="10">
        <v>45606</v>
      </c>
      <c r="F1379" s="2">
        <v>5</v>
      </c>
      <c r="G1379" t="s">
        <v>12</v>
      </c>
      <c r="H1379" t="s">
        <v>38</v>
      </c>
      <c r="I1379" t="s">
        <v>109</v>
      </c>
      <c r="J1379" t="s">
        <v>144</v>
      </c>
    </row>
    <row r="1380" spans="1:10" x14ac:dyDescent="0.25">
      <c r="A1380" s="28">
        <v>1024</v>
      </c>
      <c r="B1380" s="2">
        <v>13880</v>
      </c>
      <c r="C1380" s="1">
        <v>702</v>
      </c>
      <c r="D1380" s="2" t="s">
        <v>6</v>
      </c>
      <c r="E1380" s="10">
        <v>45324</v>
      </c>
      <c r="F1380" s="1">
        <v>1</v>
      </c>
      <c r="G1380" t="s">
        <v>12</v>
      </c>
      <c r="H1380" t="s">
        <v>38</v>
      </c>
      <c r="I1380" t="s">
        <v>109</v>
      </c>
      <c r="J1380" t="s">
        <v>144</v>
      </c>
    </row>
    <row r="1381" spans="1:10" x14ac:dyDescent="0.25">
      <c r="A1381" s="28">
        <v>1024</v>
      </c>
      <c r="B1381" s="2">
        <v>14775</v>
      </c>
      <c r="C1381" s="1">
        <v>895</v>
      </c>
      <c r="D1381" s="2" t="s">
        <v>6</v>
      </c>
      <c r="E1381" s="10">
        <v>45324</v>
      </c>
      <c r="F1381" s="1">
        <v>4</v>
      </c>
      <c r="G1381" t="s">
        <v>12</v>
      </c>
      <c r="H1381" t="s">
        <v>38</v>
      </c>
      <c r="I1381" t="s">
        <v>109</v>
      </c>
      <c r="J1381" t="s">
        <v>144</v>
      </c>
    </row>
    <row r="1382" spans="1:10" x14ac:dyDescent="0.25">
      <c r="A1382" s="28">
        <v>1024</v>
      </c>
      <c r="B1382" s="2">
        <v>9449</v>
      </c>
      <c r="C1382" s="1">
        <v>912</v>
      </c>
      <c r="D1382" s="2" t="s">
        <v>6</v>
      </c>
      <c r="E1382" s="10">
        <v>45268</v>
      </c>
      <c r="F1382" s="1">
        <v>5</v>
      </c>
      <c r="G1382" t="s">
        <v>12</v>
      </c>
      <c r="H1382" t="s">
        <v>38</v>
      </c>
      <c r="I1382" t="s">
        <v>109</v>
      </c>
      <c r="J1382" t="s">
        <v>144</v>
      </c>
    </row>
    <row r="1383" spans="1:10" x14ac:dyDescent="0.25">
      <c r="A1383" s="28">
        <v>1024</v>
      </c>
      <c r="B1383" s="2">
        <v>25715</v>
      </c>
      <c r="C1383" s="1">
        <v>916</v>
      </c>
      <c r="D1383" s="2" t="s">
        <v>6</v>
      </c>
      <c r="E1383" s="10">
        <v>45483</v>
      </c>
      <c r="F1383" s="1">
        <v>4</v>
      </c>
      <c r="G1383" t="s">
        <v>12</v>
      </c>
      <c r="H1383" t="s">
        <v>38</v>
      </c>
      <c r="I1383" t="s">
        <v>109</v>
      </c>
      <c r="J1383" t="s">
        <v>144</v>
      </c>
    </row>
    <row r="1384" spans="1:10" x14ac:dyDescent="0.25">
      <c r="A1384" s="28">
        <v>1024</v>
      </c>
      <c r="B1384" s="2">
        <v>21468</v>
      </c>
      <c r="C1384" s="1">
        <v>929</v>
      </c>
      <c r="D1384" s="2" t="s">
        <v>6</v>
      </c>
      <c r="E1384" s="10">
        <v>45050</v>
      </c>
      <c r="F1384" s="1">
        <v>4</v>
      </c>
      <c r="G1384" t="s">
        <v>12</v>
      </c>
      <c r="H1384" t="s">
        <v>38</v>
      </c>
      <c r="I1384" t="s">
        <v>109</v>
      </c>
      <c r="J1384" t="s">
        <v>144</v>
      </c>
    </row>
    <row r="1385" spans="1:10" x14ac:dyDescent="0.25">
      <c r="A1385" s="28">
        <v>1024</v>
      </c>
      <c r="B1385" s="2">
        <v>26253</v>
      </c>
      <c r="C1385" s="1">
        <v>1440</v>
      </c>
      <c r="D1385" s="2" t="s">
        <v>6</v>
      </c>
      <c r="E1385" s="10">
        <v>45398</v>
      </c>
      <c r="F1385" s="1">
        <v>3</v>
      </c>
      <c r="G1385" t="s">
        <v>12</v>
      </c>
      <c r="H1385" t="s">
        <v>38</v>
      </c>
      <c r="I1385" t="s">
        <v>109</v>
      </c>
      <c r="J1385" t="s">
        <v>144</v>
      </c>
    </row>
    <row r="1386" spans="1:10" x14ac:dyDescent="0.25">
      <c r="A1386" s="28">
        <v>1024</v>
      </c>
      <c r="B1386" s="2">
        <v>20539</v>
      </c>
      <c r="C1386" s="1">
        <v>1487</v>
      </c>
      <c r="D1386" s="2" t="s">
        <v>6</v>
      </c>
      <c r="E1386" s="10">
        <v>45049</v>
      </c>
      <c r="F1386" s="1">
        <v>4</v>
      </c>
      <c r="G1386" t="s">
        <v>12</v>
      </c>
      <c r="H1386" t="s">
        <v>38</v>
      </c>
      <c r="I1386" t="s">
        <v>109</v>
      </c>
      <c r="J1386" t="s">
        <v>144</v>
      </c>
    </row>
    <row r="1387" spans="1:10" x14ac:dyDescent="0.25">
      <c r="A1387" s="28">
        <v>1024</v>
      </c>
      <c r="B1387" s="2">
        <v>22216</v>
      </c>
      <c r="C1387" s="2">
        <v>1624</v>
      </c>
      <c r="D1387" s="2" t="s">
        <v>4</v>
      </c>
      <c r="E1387" s="10">
        <v>45607</v>
      </c>
      <c r="F1387" s="2">
        <v>2</v>
      </c>
      <c r="G1387" t="s">
        <v>12</v>
      </c>
      <c r="H1387" t="s">
        <v>38</v>
      </c>
      <c r="I1387" t="s">
        <v>109</v>
      </c>
      <c r="J1387" t="s">
        <v>144</v>
      </c>
    </row>
    <row r="1388" spans="1:10" x14ac:dyDescent="0.25">
      <c r="A1388" s="28">
        <v>1024</v>
      </c>
      <c r="B1388" s="2">
        <v>16857</v>
      </c>
      <c r="C1388" s="2">
        <v>1658</v>
      </c>
      <c r="D1388" s="2" t="s">
        <v>4</v>
      </c>
      <c r="E1388" s="10">
        <v>45340</v>
      </c>
      <c r="F1388" s="1">
        <v>5</v>
      </c>
      <c r="G1388" t="s">
        <v>12</v>
      </c>
      <c r="H1388" t="s">
        <v>38</v>
      </c>
      <c r="I1388" t="s">
        <v>109</v>
      </c>
      <c r="J1388" t="s">
        <v>144</v>
      </c>
    </row>
    <row r="1389" spans="1:10" x14ac:dyDescent="0.25">
      <c r="A1389" s="28">
        <v>1024</v>
      </c>
      <c r="B1389" s="2">
        <v>12139</v>
      </c>
      <c r="C1389" s="2">
        <v>1672</v>
      </c>
      <c r="D1389" s="2" t="s">
        <v>4</v>
      </c>
      <c r="E1389" s="10">
        <v>44954</v>
      </c>
      <c r="F1389" s="1">
        <v>1</v>
      </c>
      <c r="G1389" t="s">
        <v>12</v>
      </c>
      <c r="H1389" t="s">
        <v>38</v>
      </c>
      <c r="I1389" t="s">
        <v>109</v>
      </c>
      <c r="J1389" t="s">
        <v>144</v>
      </c>
    </row>
    <row r="1390" spans="1:10" x14ac:dyDescent="0.25">
      <c r="A1390" s="28">
        <v>1024</v>
      </c>
      <c r="B1390" s="2">
        <v>12017</v>
      </c>
      <c r="C1390" s="2">
        <v>1982</v>
      </c>
      <c r="D1390" s="2" t="s">
        <v>4</v>
      </c>
      <c r="E1390" s="10">
        <v>45253</v>
      </c>
      <c r="F1390" s="1">
        <v>1</v>
      </c>
      <c r="G1390" t="s">
        <v>12</v>
      </c>
      <c r="H1390" t="s">
        <v>38</v>
      </c>
      <c r="I1390" t="s">
        <v>109</v>
      </c>
      <c r="J1390" t="s">
        <v>144</v>
      </c>
    </row>
    <row r="1391" spans="1:10" x14ac:dyDescent="0.25">
      <c r="A1391" s="28">
        <v>1024</v>
      </c>
      <c r="B1391" s="2">
        <v>24469</v>
      </c>
      <c r="C1391" s="2">
        <v>2021</v>
      </c>
      <c r="D1391" s="2" t="s">
        <v>4</v>
      </c>
      <c r="E1391" s="10">
        <v>45358</v>
      </c>
      <c r="F1391" s="1">
        <v>4</v>
      </c>
      <c r="G1391" t="s">
        <v>12</v>
      </c>
      <c r="H1391" t="s">
        <v>38</v>
      </c>
      <c r="I1391" t="s">
        <v>109</v>
      </c>
      <c r="J1391" t="s">
        <v>144</v>
      </c>
    </row>
    <row r="1392" spans="1:10" x14ac:dyDescent="0.25">
      <c r="A1392" s="28">
        <v>1024</v>
      </c>
      <c r="B1392" s="2">
        <v>22448</v>
      </c>
      <c r="C1392" s="2">
        <v>2171</v>
      </c>
      <c r="D1392" s="2" t="s">
        <v>4</v>
      </c>
      <c r="E1392" s="10">
        <v>45356</v>
      </c>
      <c r="F1392" s="1">
        <v>5</v>
      </c>
      <c r="G1392" t="s">
        <v>12</v>
      </c>
      <c r="H1392" t="s">
        <v>38</v>
      </c>
      <c r="I1392" t="s">
        <v>109</v>
      </c>
      <c r="J1392" t="s">
        <v>144</v>
      </c>
    </row>
    <row r="1393" spans="1:10" x14ac:dyDescent="0.25">
      <c r="A1393" s="28">
        <v>1024</v>
      </c>
      <c r="B1393" s="2">
        <v>24799</v>
      </c>
      <c r="C1393" s="2">
        <v>2424</v>
      </c>
      <c r="D1393" s="2" t="s">
        <v>4</v>
      </c>
      <c r="E1393" s="10">
        <v>45459</v>
      </c>
      <c r="F1393" s="1">
        <v>1</v>
      </c>
      <c r="G1393" t="s">
        <v>12</v>
      </c>
      <c r="H1393" t="s">
        <v>38</v>
      </c>
      <c r="I1393" t="s">
        <v>109</v>
      </c>
      <c r="J1393" t="s">
        <v>144</v>
      </c>
    </row>
    <row r="1394" spans="1:10" x14ac:dyDescent="0.25">
      <c r="A1394" s="28">
        <v>1024</v>
      </c>
      <c r="B1394" s="2">
        <v>20277</v>
      </c>
      <c r="C1394" s="2">
        <v>3420</v>
      </c>
      <c r="D1394" s="2" t="s">
        <v>4</v>
      </c>
      <c r="E1394" s="10">
        <v>45347</v>
      </c>
      <c r="F1394" s="1">
        <v>3</v>
      </c>
      <c r="G1394" t="s">
        <v>12</v>
      </c>
      <c r="H1394" t="s">
        <v>38</v>
      </c>
      <c r="I1394" t="s">
        <v>109</v>
      </c>
      <c r="J1394" t="s">
        <v>144</v>
      </c>
    </row>
    <row r="1395" spans="1:10" x14ac:dyDescent="0.25">
      <c r="A1395" s="28">
        <v>1024</v>
      </c>
      <c r="B1395" s="2">
        <v>27641</v>
      </c>
      <c r="C1395" s="2">
        <v>3848</v>
      </c>
      <c r="D1395" s="2" t="s">
        <v>4</v>
      </c>
      <c r="E1395" s="10">
        <v>45547</v>
      </c>
      <c r="F1395" s="1">
        <v>3</v>
      </c>
      <c r="G1395" t="s">
        <v>12</v>
      </c>
      <c r="H1395" t="s">
        <v>38</v>
      </c>
      <c r="I1395" t="s">
        <v>109</v>
      </c>
      <c r="J1395" t="s">
        <v>144</v>
      </c>
    </row>
    <row r="1396" spans="1:10" x14ac:dyDescent="0.25">
      <c r="A1396" s="28">
        <v>1024</v>
      </c>
      <c r="B1396" s="2">
        <v>15361</v>
      </c>
      <c r="C1396" s="2">
        <v>3921</v>
      </c>
      <c r="D1396" s="2" t="s">
        <v>4</v>
      </c>
      <c r="E1396" s="10">
        <v>44996</v>
      </c>
      <c r="F1396" s="1">
        <v>3</v>
      </c>
      <c r="G1396" t="s">
        <v>12</v>
      </c>
      <c r="H1396" t="s">
        <v>38</v>
      </c>
      <c r="I1396" t="s">
        <v>109</v>
      </c>
      <c r="J1396" t="s">
        <v>144</v>
      </c>
    </row>
    <row r="1397" spans="1:10" x14ac:dyDescent="0.25">
      <c r="A1397" s="28">
        <v>1024</v>
      </c>
      <c r="B1397" s="2">
        <v>24813</v>
      </c>
      <c r="C1397" s="2">
        <v>3924</v>
      </c>
      <c r="D1397" s="2" t="s">
        <v>4</v>
      </c>
      <c r="E1397" s="10">
        <v>45390</v>
      </c>
      <c r="F1397" s="1">
        <v>4</v>
      </c>
      <c r="G1397" t="s">
        <v>12</v>
      </c>
      <c r="H1397" t="s">
        <v>38</v>
      </c>
      <c r="I1397" t="s">
        <v>109</v>
      </c>
      <c r="J1397" t="s">
        <v>144</v>
      </c>
    </row>
    <row r="1398" spans="1:10" x14ac:dyDescent="0.25">
      <c r="A1398" s="28">
        <v>1024</v>
      </c>
      <c r="B1398" s="2">
        <v>13843</v>
      </c>
      <c r="C1398" s="2">
        <v>4394</v>
      </c>
      <c r="D1398" s="2" t="s">
        <v>4</v>
      </c>
      <c r="E1398" s="10">
        <v>45283</v>
      </c>
      <c r="F1398" s="1">
        <v>4</v>
      </c>
      <c r="G1398" t="s">
        <v>12</v>
      </c>
      <c r="H1398" t="s">
        <v>38</v>
      </c>
      <c r="I1398" t="s">
        <v>109</v>
      </c>
      <c r="J1398" t="s">
        <v>144</v>
      </c>
    </row>
    <row r="1399" spans="1:10" x14ac:dyDescent="0.25">
      <c r="A1399" s="28">
        <v>1024</v>
      </c>
      <c r="B1399" s="2">
        <v>19052</v>
      </c>
      <c r="C1399" s="2">
        <v>4819</v>
      </c>
      <c r="D1399" s="2" t="s">
        <v>4</v>
      </c>
      <c r="E1399" s="10">
        <v>45042</v>
      </c>
      <c r="F1399" s="1">
        <v>4</v>
      </c>
      <c r="G1399" t="s">
        <v>12</v>
      </c>
      <c r="H1399" t="s">
        <v>38</v>
      </c>
      <c r="I1399" t="s">
        <v>109</v>
      </c>
      <c r="J1399" t="s">
        <v>144</v>
      </c>
    </row>
    <row r="1400" spans="1:10" x14ac:dyDescent="0.25">
      <c r="A1400" s="28">
        <v>1024</v>
      </c>
      <c r="B1400" s="2">
        <v>26470</v>
      </c>
      <c r="C1400" s="2">
        <v>4900</v>
      </c>
      <c r="D1400" s="2" t="s">
        <v>4</v>
      </c>
      <c r="E1400" s="10">
        <v>45402</v>
      </c>
      <c r="F1400" s="1">
        <v>4</v>
      </c>
      <c r="G1400" t="s">
        <v>12</v>
      </c>
      <c r="H1400" t="s">
        <v>38</v>
      </c>
      <c r="I1400" t="s">
        <v>109</v>
      </c>
      <c r="J1400" t="s">
        <v>144</v>
      </c>
    </row>
    <row r="1401" spans="1:10" x14ac:dyDescent="0.25">
      <c r="A1401" s="28">
        <v>1025</v>
      </c>
      <c r="B1401" s="2">
        <v>8202</v>
      </c>
      <c r="C1401" s="2">
        <v>-4919</v>
      </c>
      <c r="D1401" s="2" t="s">
        <v>5</v>
      </c>
      <c r="E1401" s="10">
        <v>45266</v>
      </c>
      <c r="F1401" s="1">
        <v>1</v>
      </c>
      <c r="G1401" t="s">
        <v>11</v>
      </c>
      <c r="H1401" t="s">
        <v>38</v>
      </c>
      <c r="I1401" t="s">
        <v>109</v>
      </c>
      <c r="J1401" t="s">
        <v>144</v>
      </c>
    </row>
    <row r="1402" spans="1:10" x14ac:dyDescent="0.25">
      <c r="A1402" s="28">
        <v>1025</v>
      </c>
      <c r="B1402" s="2">
        <v>16225</v>
      </c>
      <c r="C1402" s="2">
        <v>-4811</v>
      </c>
      <c r="D1402" s="2" t="s">
        <v>5</v>
      </c>
      <c r="E1402" s="10">
        <v>45388</v>
      </c>
      <c r="F1402" s="1">
        <v>3</v>
      </c>
      <c r="G1402" t="s">
        <v>11</v>
      </c>
      <c r="H1402" t="s">
        <v>38</v>
      </c>
      <c r="I1402" t="s">
        <v>109</v>
      </c>
      <c r="J1402" t="s">
        <v>144</v>
      </c>
    </row>
    <row r="1403" spans="1:10" x14ac:dyDescent="0.25">
      <c r="A1403" s="28">
        <v>1025</v>
      </c>
      <c r="B1403" s="2">
        <v>10947</v>
      </c>
      <c r="C1403" s="2">
        <v>-4690</v>
      </c>
      <c r="D1403" s="2" t="s">
        <v>5</v>
      </c>
      <c r="E1403" s="10">
        <v>45166</v>
      </c>
      <c r="F1403" s="1">
        <v>4</v>
      </c>
      <c r="G1403" t="s">
        <v>11</v>
      </c>
      <c r="H1403" t="s">
        <v>38</v>
      </c>
      <c r="I1403" t="s">
        <v>109</v>
      </c>
      <c r="J1403" t="s">
        <v>144</v>
      </c>
    </row>
    <row r="1404" spans="1:10" x14ac:dyDescent="0.25">
      <c r="A1404" s="28">
        <v>1025</v>
      </c>
      <c r="B1404" s="2">
        <v>11029</v>
      </c>
      <c r="C1404" s="2">
        <v>-4205</v>
      </c>
      <c r="D1404" s="2" t="s">
        <v>5</v>
      </c>
      <c r="E1404" s="10">
        <v>44928</v>
      </c>
      <c r="F1404" s="1">
        <v>5</v>
      </c>
      <c r="G1404" t="s">
        <v>11</v>
      </c>
      <c r="H1404" t="s">
        <v>38</v>
      </c>
      <c r="I1404" t="s">
        <v>109</v>
      </c>
      <c r="J1404" t="s">
        <v>144</v>
      </c>
    </row>
    <row r="1405" spans="1:10" x14ac:dyDescent="0.25">
      <c r="A1405" s="28">
        <v>1025</v>
      </c>
      <c r="B1405" s="2">
        <v>19984</v>
      </c>
      <c r="C1405" s="2">
        <v>-3590</v>
      </c>
      <c r="D1405" s="2" t="s">
        <v>5</v>
      </c>
      <c r="E1405" s="10">
        <v>45545</v>
      </c>
      <c r="F1405" s="1">
        <v>5</v>
      </c>
      <c r="G1405" t="s">
        <v>11</v>
      </c>
      <c r="H1405" t="s">
        <v>38</v>
      </c>
      <c r="I1405" t="s">
        <v>109</v>
      </c>
      <c r="J1405" t="s">
        <v>144</v>
      </c>
    </row>
    <row r="1406" spans="1:10" x14ac:dyDescent="0.25">
      <c r="A1406" s="28">
        <v>1025</v>
      </c>
      <c r="B1406" s="2">
        <v>13410</v>
      </c>
      <c r="C1406" s="2">
        <v>-3320</v>
      </c>
      <c r="D1406" s="2" t="s">
        <v>5</v>
      </c>
      <c r="E1406" s="10">
        <v>45227</v>
      </c>
      <c r="F1406" s="1">
        <v>3</v>
      </c>
      <c r="G1406" t="s">
        <v>11</v>
      </c>
      <c r="H1406" t="s">
        <v>38</v>
      </c>
      <c r="I1406" t="s">
        <v>109</v>
      </c>
      <c r="J1406" t="s">
        <v>144</v>
      </c>
    </row>
    <row r="1407" spans="1:10" x14ac:dyDescent="0.25">
      <c r="A1407" s="28">
        <v>1025</v>
      </c>
      <c r="B1407" s="2">
        <v>13121</v>
      </c>
      <c r="C1407" s="2">
        <v>-2860</v>
      </c>
      <c r="D1407" s="2" t="s">
        <v>5</v>
      </c>
      <c r="E1407" s="10">
        <v>45265</v>
      </c>
      <c r="F1407" s="1">
        <v>2</v>
      </c>
      <c r="G1407" t="s">
        <v>11</v>
      </c>
      <c r="H1407" t="s">
        <v>38</v>
      </c>
      <c r="I1407" t="s">
        <v>109</v>
      </c>
      <c r="J1407" t="s">
        <v>144</v>
      </c>
    </row>
    <row r="1408" spans="1:10" x14ac:dyDescent="0.25">
      <c r="A1408" s="28">
        <v>1025</v>
      </c>
      <c r="B1408" s="2">
        <v>16730</v>
      </c>
      <c r="C1408" s="2">
        <v>-2748</v>
      </c>
      <c r="D1408" s="2" t="s">
        <v>5</v>
      </c>
      <c r="E1408" s="10">
        <v>45217</v>
      </c>
      <c r="F1408" s="1">
        <v>3</v>
      </c>
      <c r="G1408" t="s">
        <v>11</v>
      </c>
      <c r="H1408" t="s">
        <v>38</v>
      </c>
      <c r="I1408" t="s">
        <v>109</v>
      </c>
      <c r="J1408" t="s">
        <v>144</v>
      </c>
    </row>
    <row r="1409" spans="1:10" x14ac:dyDescent="0.25">
      <c r="A1409" s="28">
        <v>1025</v>
      </c>
      <c r="B1409" s="2">
        <v>19662</v>
      </c>
      <c r="C1409" s="2">
        <v>-2028</v>
      </c>
      <c r="D1409" s="2" t="s">
        <v>5</v>
      </c>
      <c r="E1409" s="10">
        <v>45570</v>
      </c>
      <c r="F1409" s="2">
        <v>5</v>
      </c>
      <c r="G1409" t="s">
        <v>11</v>
      </c>
      <c r="H1409" t="s">
        <v>38</v>
      </c>
      <c r="I1409" t="s">
        <v>109</v>
      </c>
      <c r="J1409" t="s">
        <v>144</v>
      </c>
    </row>
    <row r="1410" spans="1:10" x14ac:dyDescent="0.25">
      <c r="A1410" s="28">
        <v>1025</v>
      </c>
      <c r="B1410" s="2">
        <v>13667</v>
      </c>
      <c r="C1410" s="2">
        <v>-1578</v>
      </c>
      <c r="D1410" s="2" t="s">
        <v>5</v>
      </c>
      <c r="E1410" s="10">
        <v>45175</v>
      </c>
      <c r="F1410" s="1">
        <v>1</v>
      </c>
      <c r="G1410" t="s">
        <v>11</v>
      </c>
      <c r="H1410" t="s">
        <v>38</v>
      </c>
      <c r="I1410" t="s">
        <v>109</v>
      </c>
      <c r="J1410" t="s">
        <v>144</v>
      </c>
    </row>
    <row r="1411" spans="1:10" x14ac:dyDescent="0.25">
      <c r="A1411" s="28">
        <v>1025</v>
      </c>
      <c r="B1411" s="2">
        <v>15562</v>
      </c>
      <c r="C1411" s="2">
        <v>-1540</v>
      </c>
      <c r="D1411" s="2" t="s">
        <v>5</v>
      </c>
      <c r="E1411" s="10">
        <v>45005</v>
      </c>
      <c r="F1411" s="1">
        <v>3</v>
      </c>
      <c r="G1411" t="s">
        <v>11</v>
      </c>
      <c r="H1411" t="s">
        <v>38</v>
      </c>
      <c r="I1411" t="s">
        <v>109</v>
      </c>
      <c r="J1411" t="s">
        <v>144</v>
      </c>
    </row>
    <row r="1412" spans="1:10" x14ac:dyDescent="0.25">
      <c r="A1412" s="28">
        <v>1025</v>
      </c>
      <c r="B1412" s="2">
        <v>22999</v>
      </c>
      <c r="C1412" s="2">
        <v>-1151</v>
      </c>
      <c r="D1412" s="2" t="s">
        <v>5</v>
      </c>
      <c r="E1412" s="10">
        <v>45642</v>
      </c>
      <c r="F1412" s="2">
        <v>5</v>
      </c>
      <c r="G1412" t="s">
        <v>11</v>
      </c>
      <c r="H1412" t="s">
        <v>38</v>
      </c>
      <c r="I1412" t="s">
        <v>109</v>
      </c>
      <c r="J1412" t="s">
        <v>144</v>
      </c>
    </row>
    <row r="1413" spans="1:10" x14ac:dyDescent="0.25">
      <c r="A1413" s="28">
        <v>1025</v>
      </c>
      <c r="B1413" s="2">
        <v>16608</v>
      </c>
      <c r="C1413" s="2">
        <v>-1041</v>
      </c>
      <c r="D1413" s="2" t="s">
        <v>5</v>
      </c>
      <c r="E1413" s="10">
        <v>45082</v>
      </c>
      <c r="F1413" s="1">
        <v>4</v>
      </c>
      <c r="G1413" t="s">
        <v>11</v>
      </c>
      <c r="H1413" t="s">
        <v>38</v>
      </c>
      <c r="I1413" t="s">
        <v>109</v>
      </c>
      <c r="J1413" t="s">
        <v>144</v>
      </c>
    </row>
    <row r="1414" spans="1:10" x14ac:dyDescent="0.25">
      <c r="A1414" s="28">
        <v>1025</v>
      </c>
      <c r="B1414" s="2">
        <v>15698</v>
      </c>
      <c r="C1414" s="2">
        <v>-524</v>
      </c>
      <c r="D1414" s="2" t="s">
        <v>5</v>
      </c>
      <c r="E1414" s="10">
        <v>45160</v>
      </c>
      <c r="F1414" s="1">
        <v>5</v>
      </c>
      <c r="G1414" t="s">
        <v>11</v>
      </c>
      <c r="H1414" t="s">
        <v>38</v>
      </c>
      <c r="I1414" t="s">
        <v>109</v>
      </c>
      <c r="J1414" t="s">
        <v>144</v>
      </c>
    </row>
    <row r="1415" spans="1:10" x14ac:dyDescent="0.25">
      <c r="A1415" s="28">
        <v>1025</v>
      </c>
      <c r="B1415" s="2">
        <v>19401</v>
      </c>
      <c r="C1415" s="1">
        <v>-446</v>
      </c>
      <c r="D1415" s="2" t="s">
        <v>6</v>
      </c>
      <c r="E1415" s="10">
        <v>45404</v>
      </c>
      <c r="F1415" s="1">
        <v>1</v>
      </c>
      <c r="G1415" t="s">
        <v>11</v>
      </c>
      <c r="H1415" t="s">
        <v>38</v>
      </c>
      <c r="I1415" t="s">
        <v>109</v>
      </c>
      <c r="J1415" t="s">
        <v>144</v>
      </c>
    </row>
    <row r="1416" spans="1:10" x14ac:dyDescent="0.25">
      <c r="A1416" s="28">
        <v>1025</v>
      </c>
      <c r="B1416" s="2">
        <v>16222</v>
      </c>
      <c r="C1416" s="1">
        <v>-386</v>
      </c>
      <c r="D1416" s="2" t="s">
        <v>6</v>
      </c>
      <c r="E1416" s="10">
        <v>45139</v>
      </c>
      <c r="F1416" s="1">
        <v>1</v>
      </c>
      <c r="G1416" t="s">
        <v>11</v>
      </c>
      <c r="H1416" t="s">
        <v>38</v>
      </c>
      <c r="I1416" t="s">
        <v>109</v>
      </c>
      <c r="J1416" t="s">
        <v>144</v>
      </c>
    </row>
    <row r="1417" spans="1:10" x14ac:dyDescent="0.25">
      <c r="A1417" s="28">
        <v>1025</v>
      </c>
      <c r="B1417" s="2">
        <v>12427</v>
      </c>
      <c r="C1417" s="1">
        <v>-300</v>
      </c>
      <c r="D1417" s="2" t="s">
        <v>6</v>
      </c>
      <c r="E1417" s="10">
        <v>45306</v>
      </c>
      <c r="F1417" s="1">
        <v>3</v>
      </c>
      <c r="G1417" t="s">
        <v>11</v>
      </c>
      <c r="H1417" t="s">
        <v>38</v>
      </c>
      <c r="I1417" t="s">
        <v>109</v>
      </c>
      <c r="J1417" t="s">
        <v>144</v>
      </c>
    </row>
    <row r="1418" spans="1:10" x14ac:dyDescent="0.25">
      <c r="A1418" s="28">
        <v>1025</v>
      </c>
      <c r="B1418" s="2">
        <v>17649</v>
      </c>
      <c r="C1418" s="1">
        <v>-112</v>
      </c>
      <c r="D1418" s="2" t="s">
        <v>6</v>
      </c>
      <c r="E1418" s="10">
        <v>45078</v>
      </c>
      <c r="F1418" s="1">
        <v>4</v>
      </c>
      <c r="G1418" t="s">
        <v>11</v>
      </c>
      <c r="H1418" t="s">
        <v>38</v>
      </c>
      <c r="I1418" t="s">
        <v>109</v>
      </c>
      <c r="J1418" t="s">
        <v>144</v>
      </c>
    </row>
    <row r="1419" spans="1:10" x14ac:dyDescent="0.25">
      <c r="A1419" s="28">
        <v>1025</v>
      </c>
      <c r="B1419" s="2">
        <v>19578</v>
      </c>
      <c r="C1419" s="2">
        <v>-84</v>
      </c>
      <c r="D1419" s="2" t="s">
        <v>5</v>
      </c>
      <c r="E1419" s="10">
        <v>45585</v>
      </c>
      <c r="F1419" s="2">
        <v>3</v>
      </c>
      <c r="G1419" t="s">
        <v>11</v>
      </c>
      <c r="H1419" t="s">
        <v>38</v>
      </c>
      <c r="I1419" t="s">
        <v>109</v>
      </c>
      <c r="J1419" t="s">
        <v>144</v>
      </c>
    </row>
    <row r="1420" spans="1:10" x14ac:dyDescent="0.25">
      <c r="A1420" s="28">
        <v>1025</v>
      </c>
      <c r="B1420" s="2">
        <v>19516</v>
      </c>
      <c r="C1420" s="1">
        <v>-62</v>
      </c>
      <c r="D1420" s="2" t="s">
        <v>6</v>
      </c>
      <c r="E1420" s="10">
        <v>45590</v>
      </c>
      <c r="F1420" s="2">
        <v>3</v>
      </c>
      <c r="G1420" t="s">
        <v>11</v>
      </c>
      <c r="H1420" t="s">
        <v>38</v>
      </c>
      <c r="I1420" t="s">
        <v>109</v>
      </c>
      <c r="J1420" t="s">
        <v>144</v>
      </c>
    </row>
    <row r="1421" spans="1:10" x14ac:dyDescent="0.25">
      <c r="A1421" s="28">
        <v>1025</v>
      </c>
      <c r="B1421" s="2">
        <v>15637</v>
      </c>
      <c r="C1421" s="1">
        <v>-61</v>
      </c>
      <c r="D1421" s="2" t="s">
        <v>6</v>
      </c>
      <c r="E1421" s="10">
        <v>45163</v>
      </c>
      <c r="F1421" s="1">
        <v>1</v>
      </c>
      <c r="G1421" t="s">
        <v>11</v>
      </c>
      <c r="H1421" t="s">
        <v>38</v>
      </c>
      <c r="I1421" t="s">
        <v>109</v>
      </c>
      <c r="J1421" t="s">
        <v>144</v>
      </c>
    </row>
    <row r="1422" spans="1:10" x14ac:dyDescent="0.25">
      <c r="A1422" s="28">
        <v>1025</v>
      </c>
      <c r="B1422" s="2">
        <v>12399</v>
      </c>
      <c r="C1422" s="1">
        <v>-28</v>
      </c>
      <c r="D1422" s="2" t="s">
        <v>6</v>
      </c>
      <c r="E1422" s="10">
        <v>45311</v>
      </c>
      <c r="F1422" s="1">
        <v>3</v>
      </c>
      <c r="G1422" t="s">
        <v>11</v>
      </c>
      <c r="H1422" t="s">
        <v>38</v>
      </c>
      <c r="I1422" t="s">
        <v>109</v>
      </c>
      <c r="J1422" t="s">
        <v>144</v>
      </c>
    </row>
    <row r="1423" spans="1:10" x14ac:dyDescent="0.25">
      <c r="A1423" s="28">
        <v>1025</v>
      </c>
      <c r="B1423" s="2">
        <v>19546</v>
      </c>
      <c r="C1423" s="2">
        <v>30</v>
      </c>
      <c r="D1423" s="2" t="s">
        <v>4</v>
      </c>
      <c r="E1423" s="10">
        <v>45592</v>
      </c>
      <c r="F1423" s="2">
        <v>2</v>
      </c>
      <c r="G1423" t="s">
        <v>11</v>
      </c>
      <c r="H1423" t="s">
        <v>38</v>
      </c>
      <c r="I1423" t="s">
        <v>109</v>
      </c>
      <c r="J1423" t="s">
        <v>144</v>
      </c>
    </row>
    <row r="1424" spans="1:10" x14ac:dyDescent="0.25">
      <c r="A1424" s="28">
        <v>1025</v>
      </c>
      <c r="B1424" s="2">
        <v>20436</v>
      </c>
      <c r="C1424" s="1">
        <v>34</v>
      </c>
      <c r="D1424" s="2" t="s">
        <v>6</v>
      </c>
      <c r="E1424" s="10">
        <v>45374</v>
      </c>
      <c r="F1424" s="1">
        <v>4</v>
      </c>
      <c r="G1424" t="s">
        <v>11</v>
      </c>
      <c r="H1424" t="s">
        <v>38</v>
      </c>
      <c r="I1424" t="s">
        <v>109</v>
      </c>
      <c r="J1424" t="s">
        <v>144</v>
      </c>
    </row>
    <row r="1425" spans="1:10" x14ac:dyDescent="0.25">
      <c r="A1425" s="28">
        <v>1025</v>
      </c>
      <c r="B1425" s="2">
        <v>15013</v>
      </c>
      <c r="C1425" s="1">
        <v>89</v>
      </c>
      <c r="D1425" s="2" t="s">
        <v>6</v>
      </c>
      <c r="E1425" s="10">
        <v>45249</v>
      </c>
      <c r="F1425" s="1">
        <v>3</v>
      </c>
      <c r="G1425" t="s">
        <v>11</v>
      </c>
      <c r="H1425" t="s">
        <v>38</v>
      </c>
      <c r="I1425" t="s">
        <v>109</v>
      </c>
      <c r="J1425" t="s">
        <v>144</v>
      </c>
    </row>
    <row r="1426" spans="1:10" x14ac:dyDescent="0.25">
      <c r="A1426" s="28">
        <v>1025</v>
      </c>
      <c r="B1426" s="2">
        <v>13500</v>
      </c>
      <c r="C1426" s="1">
        <v>90</v>
      </c>
      <c r="D1426" s="2" t="s">
        <v>6</v>
      </c>
      <c r="E1426" s="10">
        <v>45236</v>
      </c>
      <c r="F1426" s="1">
        <v>5</v>
      </c>
      <c r="G1426" t="s">
        <v>11</v>
      </c>
      <c r="H1426" t="s">
        <v>38</v>
      </c>
      <c r="I1426" t="s">
        <v>109</v>
      </c>
      <c r="J1426" t="s">
        <v>144</v>
      </c>
    </row>
    <row r="1427" spans="1:10" x14ac:dyDescent="0.25">
      <c r="A1427" s="28">
        <v>1025</v>
      </c>
      <c r="B1427" s="2">
        <v>23574</v>
      </c>
      <c r="C1427" s="1">
        <v>334</v>
      </c>
      <c r="D1427" s="2" t="s">
        <v>6</v>
      </c>
      <c r="E1427" s="10">
        <v>45521</v>
      </c>
      <c r="F1427" s="1">
        <v>2</v>
      </c>
      <c r="G1427" t="s">
        <v>11</v>
      </c>
      <c r="H1427" t="s">
        <v>38</v>
      </c>
      <c r="I1427" t="s">
        <v>109</v>
      </c>
      <c r="J1427" t="s">
        <v>144</v>
      </c>
    </row>
    <row r="1428" spans="1:10" x14ac:dyDescent="0.25">
      <c r="A1428" s="28">
        <v>1025</v>
      </c>
      <c r="B1428" s="2">
        <v>17102</v>
      </c>
      <c r="C1428" s="1">
        <v>380</v>
      </c>
      <c r="D1428" s="2" t="s">
        <v>6</v>
      </c>
      <c r="E1428" s="10">
        <v>44990</v>
      </c>
      <c r="F1428" s="1">
        <v>3</v>
      </c>
      <c r="G1428" t="s">
        <v>11</v>
      </c>
      <c r="H1428" t="s">
        <v>38</v>
      </c>
      <c r="I1428" t="s">
        <v>109</v>
      </c>
      <c r="J1428" t="s">
        <v>144</v>
      </c>
    </row>
    <row r="1429" spans="1:10" x14ac:dyDescent="0.25">
      <c r="A1429" s="28">
        <v>1025</v>
      </c>
      <c r="B1429" s="2">
        <v>19878</v>
      </c>
      <c r="C1429" s="1">
        <v>477</v>
      </c>
      <c r="D1429" s="2" t="s">
        <v>6</v>
      </c>
      <c r="E1429" s="10">
        <v>45405</v>
      </c>
      <c r="F1429" s="1">
        <v>1</v>
      </c>
      <c r="G1429" t="s">
        <v>11</v>
      </c>
      <c r="H1429" t="s">
        <v>38</v>
      </c>
      <c r="I1429" t="s">
        <v>109</v>
      </c>
      <c r="J1429" t="s">
        <v>144</v>
      </c>
    </row>
    <row r="1430" spans="1:10" x14ac:dyDescent="0.25">
      <c r="A1430" s="28">
        <v>1025</v>
      </c>
      <c r="B1430" s="2">
        <v>16722</v>
      </c>
      <c r="C1430" s="1">
        <v>499</v>
      </c>
      <c r="D1430" s="2" t="s">
        <v>6</v>
      </c>
      <c r="E1430" s="10">
        <v>44976</v>
      </c>
      <c r="F1430" s="1">
        <v>5</v>
      </c>
      <c r="G1430" t="s">
        <v>11</v>
      </c>
      <c r="H1430" t="s">
        <v>38</v>
      </c>
      <c r="I1430" t="s">
        <v>109</v>
      </c>
      <c r="J1430" t="s">
        <v>144</v>
      </c>
    </row>
    <row r="1431" spans="1:10" x14ac:dyDescent="0.25">
      <c r="A1431" s="28">
        <v>1025</v>
      </c>
      <c r="B1431" s="2">
        <v>12990</v>
      </c>
      <c r="C1431" s="1">
        <v>591</v>
      </c>
      <c r="D1431" s="2" t="s">
        <v>6</v>
      </c>
      <c r="E1431" s="10">
        <v>45328</v>
      </c>
      <c r="F1431" s="1">
        <v>5</v>
      </c>
      <c r="G1431" t="s">
        <v>11</v>
      </c>
      <c r="H1431" t="s">
        <v>38</v>
      </c>
      <c r="I1431" t="s">
        <v>109</v>
      </c>
      <c r="J1431" t="s">
        <v>144</v>
      </c>
    </row>
    <row r="1432" spans="1:10" x14ac:dyDescent="0.25">
      <c r="A1432" s="28">
        <v>1025</v>
      </c>
      <c r="B1432" s="2">
        <v>21036</v>
      </c>
      <c r="C1432" s="2">
        <v>600</v>
      </c>
      <c r="D1432" s="2" t="s">
        <v>6</v>
      </c>
      <c r="E1432" s="10">
        <v>45381</v>
      </c>
      <c r="F1432" s="2">
        <v>5</v>
      </c>
      <c r="G1432" t="s">
        <v>11</v>
      </c>
      <c r="H1432" t="s">
        <v>38</v>
      </c>
      <c r="I1432" t="s">
        <v>109</v>
      </c>
      <c r="J1432" t="s">
        <v>144</v>
      </c>
    </row>
    <row r="1433" spans="1:10" x14ac:dyDescent="0.25">
      <c r="A1433" s="28">
        <v>1025</v>
      </c>
      <c r="B1433" s="2">
        <v>21690</v>
      </c>
      <c r="C1433" s="1">
        <v>700</v>
      </c>
      <c r="D1433" s="2" t="s">
        <v>6</v>
      </c>
      <c r="E1433" s="10">
        <v>45564</v>
      </c>
      <c r="F1433" s="1">
        <v>3</v>
      </c>
      <c r="G1433" t="s">
        <v>11</v>
      </c>
      <c r="H1433" t="s">
        <v>38</v>
      </c>
      <c r="I1433" t="s">
        <v>109</v>
      </c>
      <c r="J1433" t="s">
        <v>144</v>
      </c>
    </row>
    <row r="1434" spans="1:10" x14ac:dyDescent="0.25">
      <c r="A1434" s="28">
        <v>1025</v>
      </c>
      <c r="B1434" s="2">
        <v>24150</v>
      </c>
      <c r="C1434" s="1">
        <v>764</v>
      </c>
      <c r="D1434" s="2" t="s">
        <v>6</v>
      </c>
      <c r="E1434" s="10">
        <v>45618</v>
      </c>
      <c r="F1434" s="2">
        <v>5</v>
      </c>
      <c r="G1434" t="s">
        <v>11</v>
      </c>
      <c r="H1434" t="s">
        <v>38</v>
      </c>
      <c r="I1434" t="s">
        <v>109</v>
      </c>
      <c r="J1434" t="s">
        <v>144</v>
      </c>
    </row>
    <row r="1435" spans="1:10" x14ac:dyDescent="0.25">
      <c r="A1435" s="28">
        <v>1025</v>
      </c>
      <c r="B1435" s="2">
        <v>23386</v>
      </c>
      <c r="C1435" s="1">
        <v>926</v>
      </c>
      <c r="D1435" s="2" t="s">
        <v>6</v>
      </c>
      <c r="E1435" s="10">
        <v>45601</v>
      </c>
      <c r="F1435" s="2">
        <v>3</v>
      </c>
      <c r="G1435" t="s">
        <v>11</v>
      </c>
      <c r="H1435" t="s">
        <v>38</v>
      </c>
      <c r="I1435" t="s">
        <v>109</v>
      </c>
      <c r="J1435" t="s">
        <v>144</v>
      </c>
    </row>
    <row r="1436" spans="1:10" x14ac:dyDescent="0.25">
      <c r="A1436" s="28">
        <v>1025</v>
      </c>
      <c r="B1436" s="2">
        <v>15981</v>
      </c>
      <c r="C1436" s="1">
        <v>968</v>
      </c>
      <c r="D1436" s="2" t="s">
        <v>6</v>
      </c>
      <c r="E1436" s="10">
        <v>45264</v>
      </c>
      <c r="F1436" s="1">
        <v>3</v>
      </c>
      <c r="G1436" t="s">
        <v>11</v>
      </c>
      <c r="H1436" t="s">
        <v>38</v>
      </c>
      <c r="I1436" t="s">
        <v>109</v>
      </c>
      <c r="J1436" t="s">
        <v>144</v>
      </c>
    </row>
    <row r="1437" spans="1:10" x14ac:dyDescent="0.25">
      <c r="A1437" s="28">
        <v>1025</v>
      </c>
      <c r="B1437" s="2">
        <v>23991</v>
      </c>
      <c r="C1437" s="2">
        <v>992</v>
      </c>
      <c r="D1437" s="2" t="s">
        <v>4</v>
      </c>
      <c r="E1437" s="10">
        <v>45645</v>
      </c>
      <c r="F1437" s="2">
        <v>1</v>
      </c>
      <c r="G1437" t="s">
        <v>11</v>
      </c>
      <c r="H1437" t="s">
        <v>38</v>
      </c>
      <c r="I1437" t="s">
        <v>109</v>
      </c>
      <c r="J1437" t="s">
        <v>144</v>
      </c>
    </row>
    <row r="1438" spans="1:10" x14ac:dyDescent="0.25">
      <c r="A1438" s="28">
        <v>1025</v>
      </c>
      <c r="B1438" s="2">
        <v>20990</v>
      </c>
      <c r="C1438" s="1">
        <v>1006</v>
      </c>
      <c r="D1438" s="2" t="s">
        <v>6</v>
      </c>
      <c r="E1438" s="10">
        <v>45551</v>
      </c>
      <c r="F1438" s="1">
        <v>1</v>
      </c>
      <c r="G1438" t="s">
        <v>11</v>
      </c>
      <c r="H1438" t="s">
        <v>38</v>
      </c>
      <c r="I1438" t="s">
        <v>109</v>
      </c>
      <c r="J1438" t="s">
        <v>144</v>
      </c>
    </row>
    <row r="1439" spans="1:10" x14ac:dyDescent="0.25">
      <c r="A1439" s="28">
        <v>1025</v>
      </c>
      <c r="B1439" s="2">
        <v>20573</v>
      </c>
      <c r="C1439" s="1">
        <v>1027</v>
      </c>
      <c r="D1439" s="2" t="s">
        <v>6</v>
      </c>
      <c r="E1439" s="10">
        <v>45594</v>
      </c>
      <c r="F1439" s="2">
        <v>2</v>
      </c>
      <c r="G1439" t="s">
        <v>11</v>
      </c>
      <c r="H1439" t="s">
        <v>38</v>
      </c>
      <c r="I1439" t="s">
        <v>109</v>
      </c>
      <c r="J1439" t="s">
        <v>144</v>
      </c>
    </row>
    <row r="1440" spans="1:10" x14ac:dyDescent="0.25">
      <c r="A1440" s="28">
        <v>1025</v>
      </c>
      <c r="B1440" s="2">
        <v>12083</v>
      </c>
      <c r="C1440" s="1">
        <v>1054</v>
      </c>
      <c r="D1440" s="2" t="s">
        <v>6</v>
      </c>
      <c r="E1440" s="10">
        <v>44930</v>
      </c>
      <c r="F1440" s="1">
        <v>4</v>
      </c>
      <c r="G1440" t="s">
        <v>11</v>
      </c>
      <c r="H1440" t="s">
        <v>38</v>
      </c>
      <c r="I1440" t="s">
        <v>109</v>
      </c>
      <c r="J1440" t="s">
        <v>144</v>
      </c>
    </row>
    <row r="1441" spans="1:10" x14ac:dyDescent="0.25">
      <c r="A1441" s="28">
        <v>1025</v>
      </c>
      <c r="B1441" s="2">
        <v>14387</v>
      </c>
      <c r="C1441" s="1">
        <v>1063</v>
      </c>
      <c r="D1441" s="2" t="s">
        <v>6</v>
      </c>
      <c r="E1441" s="10">
        <v>44940</v>
      </c>
      <c r="F1441" s="1">
        <v>1</v>
      </c>
      <c r="G1441" t="s">
        <v>11</v>
      </c>
      <c r="H1441" t="s">
        <v>38</v>
      </c>
      <c r="I1441" t="s">
        <v>109</v>
      </c>
      <c r="J1441" t="s">
        <v>144</v>
      </c>
    </row>
    <row r="1442" spans="1:10" x14ac:dyDescent="0.25">
      <c r="A1442" s="28">
        <v>1025</v>
      </c>
      <c r="B1442" s="2">
        <v>13324</v>
      </c>
      <c r="C1442" s="1">
        <v>1241</v>
      </c>
      <c r="D1442" s="2" t="s">
        <v>6</v>
      </c>
      <c r="E1442" s="10">
        <v>44938</v>
      </c>
      <c r="F1442" s="1">
        <v>3</v>
      </c>
      <c r="G1442" t="s">
        <v>11</v>
      </c>
      <c r="H1442" t="s">
        <v>38</v>
      </c>
      <c r="I1442" t="s">
        <v>109</v>
      </c>
      <c r="J1442" t="s">
        <v>144</v>
      </c>
    </row>
    <row r="1443" spans="1:10" x14ac:dyDescent="0.25">
      <c r="A1443" s="28">
        <v>1025</v>
      </c>
      <c r="B1443" s="2">
        <v>21155</v>
      </c>
      <c r="C1443" s="1">
        <v>1277</v>
      </c>
      <c r="D1443" s="2" t="s">
        <v>6</v>
      </c>
      <c r="E1443" s="10">
        <v>45458</v>
      </c>
      <c r="F1443" s="1">
        <v>5</v>
      </c>
      <c r="G1443" t="s">
        <v>11</v>
      </c>
      <c r="H1443" t="s">
        <v>38</v>
      </c>
      <c r="I1443" t="s">
        <v>109</v>
      </c>
      <c r="J1443" t="s">
        <v>144</v>
      </c>
    </row>
    <row r="1444" spans="1:10" x14ac:dyDescent="0.25">
      <c r="A1444" s="28">
        <v>1025</v>
      </c>
      <c r="B1444" s="2">
        <v>14924</v>
      </c>
      <c r="C1444" s="1">
        <v>1424</v>
      </c>
      <c r="D1444" s="2" t="s">
        <v>6</v>
      </c>
      <c r="E1444" s="10">
        <v>45243</v>
      </c>
      <c r="F1444" s="1">
        <v>5</v>
      </c>
      <c r="G1444" t="s">
        <v>11</v>
      </c>
      <c r="H1444" t="s">
        <v>38</v>
      </c>
      <c r="I1444" t="s">
        <v>109</v>
      </c>
      <c r="J1444" t="s">
        <v>144</v>
      </c>
    </row>
    <row r="1445" spans="1:10" x14ac:dyDescent="0.25">
      <c r="A1445" s="28">
        <v>1025</v>
      </c>
      <c r="B1445" s="2">
        <v>16223</v>
      </c>
      <c r="C1445" s="2">
        <v>1836</v>
      </c>
      <c r="D1445" s="2" t="s">
        <v>4</v>
      </c>
      <c r="E1445" s="10">
        <v>44975</v>
      </c>
      <c r="F1445" s="1">
        <v>1</v>
      </c>
      <c r="G1445" t="s">
        <v>11</v>
      </c>
      <c r="H1445" t="s">
        <v>38</v>
      </c>
      <c r="I1445" t="s">
        <v>109</v>
      </c>
      <c r="J1445" t="s">
        <v>144</v>
      </c>
    </row>
    <row r="1446" spans="1:10" x14ac:dyDescent="0.25">
      <c r="A1446" s="28">
        <v>1025</v>
      </c>
      <c r="B1446" s="2">
        <v>22460</v>
      </c>
      <c r="C1446" s="2">
        <v>1887</v>
      </c>
      <c r="D1446" s="2" t="s">
        <v>4</v>
      </c>
      <c r="E1446" s="10">
        <v>45597</v>
      </c>
      <c r="F1446" s="2">
        <v>2</v>
      </c>
      <c r="G1446" t="s">
        <v>11</v>
      </c>
      <c r="H1446" t="s">
        <v>38</v>
      </c>
      <c r="I1446" t="s">
        <v>109</v>
      </c>
      <c r="J1446" t="s">
        <v>144</v>
      </c>
    </row>
    <row r="1447" spans="1:10" x14ac:dyDescent="0.25">
      <c r="A1447" s="28">
        <v>1025</v>
      </c>
      <c r="B1447" s="2">
        <v>23240</v>
      </c>
      <c r="C1447" s="2">
        <v>2085</v>
      </c>
      <c r="D1447" s="2" t="s">
        <v>4</v>
      </c>
      <c r="E1447" s="10">
        <v>45472</v>
      </c>
      <c r="F1447" s="1">
        <v>3</v>
      </c>
      <c r="G1447" t="s">
        <v>11</v>
      </c>
      <c r="H1447" t="s">
        <v>38</v>
      </c>
      <c r="I1447" t="s">
        <v>109</v>
      </c>
      <c r="J1447" t="s">
        <v>144</v>
      </c>
    </row>
    <row r="1448" spans="1:10" x14ac:dyDescent="0.25">
      <c r="A1448" s="28">
        <v>1025</v>
      </c>
      <c r="B1448" s="2">
        <v>17761</v>
      </c>
      <c r="C1448" s="2">
        <v>2199</v>
      </c>
      <c r="D1448" s="2" t="s">
        <v>4</v>
      </c>
      <c r="E1448" s="10">
        <v>45011</v>
      </c>
      <c r="F1448" s="1">
        <v>3</v>
      </c>
      <c r="G1448" t="s">
        <v>11</v>
      </c>
      <c r="H1448" t="s">
        <v>38</v>
      </c>
      <c r="I1448" t="s">
        <v>109</v>
      </c>
      <c r="J1448" t="s">
        <v>144</v>
      </c>
    </row>
    <row r="1449" spans="1:10" x14ac:dyDescent="0.25">
      <c r="A1449" s="28">
        <v>1025</v>
      </c>
      <c r="B1449" s="2">
        <v>19478</v>
      </c>
      <c r="C1449" s="2">
        <v>2661</v>
      </c>
      <c r="D1449" s="2" t="s">
        <v>4</v>
      </c>
      <c r="E1449" s="10">
        <v>45217</v>
      </c>
      <c r="F1449" s="1">
        <v>5</v>
      </c>
      <c r="G1449" t="s">
        <v>11</v>
      </c>
      <c r="H1449" t="s">
        <v>38</v>
      </c>
      <c r="I1449" t="s">
        <v>109</v>
      </c>
      <c r="J1449" t="s">
        <v>144</v>
      </c>
    </row>
    <row r="1450" spans="1:10" x14ac:dyDescent="0.25">
      <c r="A1450" s="28">
        <v>1025</v>
      </c>
      <c r="B1450" s="2">
        <v>15664</v>
      </c>
      <c r="C1450" s="2">
        <v>2674</v>
      </c>
      <c r="D1450" s="2" t="s">
        <v>4</v>
      </c>
      <c r="E1450" s="10">
        <v>45336</v>
      </c>
      <c r="F1450" s="1">
        <v>2</v>
      </c>
      <c r="G1450" t="s">
        <v>11</v>
      </c>
      <c r="H1450" t="s">
        <v>38</v>
      </c>
      <c r="I1450" t="s">
        <v>109</v>
      </c>
      <c r="J1450" t="s">
        <v>144</v>
      </c>
    </row>
    <row r="1451" spans="1:10" x14ac:dyDescent="0.25">
      <c r="A1451" s="28">
        <v>1025</v>
      </c>
      <c r="B1451" s="2">
        <v>16817</v>
      </c>
      <c r="C1451" s="2">
        <v>3150</v>
      </c>
      <c r="D1451" s="2" t="s">
        <v>4</v>
      </c>
      <c r="E1451" s="10">
        <v>45194</v>
      </c>
      <c r="F1451" s="1">
        <v>3</v>
      </c>
      <c r="G1451" t="s">
        <v>11</v>
      </c>
      <c r="H1451" t="s">
        <v>38</v>
      </c>
      <c r="I1451" t="s">
        <v>109</v>
      </c>
      <c r="J1451" t="s">
        <v>144</v>
      </c>
    </row>
    <row r="1452" spans="1:10" x14ac:dyDescent="0.25">
      <c r="A1452" s="28">
        <v>1025</v>
      </c>
      <c r="B1452" s="2">
        <v>19847</v>
      </c>
      <c r="C1452" s="2">
        <v>3622</v>
      </c>
      <c r="D1452" s="2" t="s">
        <v>4</v>
      </c>
      <c r="E1452" s="10">
        <v>45392</v>
      </c>
      <c r="F1452" s="1">
        <v>1</v>
      </c>
      <c r="G1452" t="s">
        <v>11</v>
      </c>
      <c r="H1452" t="s">
        <v>38</v>
      </c>
      <c r="I1452" t="s">
        <v>109</v>
      </c>
      <c r="J1452" t="s">
        <v>144</v>
      </c>
    </row>
    <row r="1453" spans="1:10" x14ac:dyDescent="0.25">
      <c r="A1453" s="28">
        <v>1025</v>
      </c>
      <c r="B1453" s="2">
        <v>15245</v>
      </c>
      <c r="C1453" s="2">
        <v>4298</v>
      </c>
      <c r="D1453" s="2" t="s">
        <v>4</v>
      </c>
      <c r="E1453" s="10">
        <v>45172</v>
      </c>
      <c r="F1453" s="1">
        <v>2</v>
      </c>
      <c r="G1453" t="s">
        <v>11</v>
      </c>
      <c r="H1453" t="s">
        <v>38</v>
      </c>
      <c r="I1453" t="s">
        <v>109</v>
      </c>
      <c r="J1453" t="s">
        <v>144</v>
      </c>
    </row>
    <row r="1454" spans="1:10" x14ac:dyDescent="0.25">
      <c r="A1454" s="28">
        <v>1025</v>
      </c>
      <c r="B1454" s="2">
        <v>12727</v>
      </c>
      <c r="C1454" s="2">
        <v>4525</v>
      </c>
      <c r="D1454" s="2" t="s">
        <v>4</v>
      </c>
      <c r="E1454" s="10">
        <v>45290</v>
      </c>
      <c r="F1454" s="1">
        <v>1</v>
      </c>
      <c r="G1454" t="s">
        <v>11</v>
      </c>
      <c r="H1454" t="s">
        <v>38</v>
      </c>
      <c r="I1454" t="s">
        <v>109</v>
      </c>
      <c r="J1454" t="s">
        <v>144</v>
      </c>
    </row>
    <row r="1455" spans="1:10" x14ac:dyDescent="0.25">
      <c r="A1455" s="28">
        <v>1025</v>
      </c>
      <c r="B1455" s="2">
        <v>20402</v>
      </c>
      <c r="C1455" s="2">
        <v>4738</v>
      </c>
      <c r="D1455" s="2" t="s">
        <v>4</v>
      </c>
      <c r="E1455" s="10">
        <v>45342</v>
      </c>
      <c r="F1455" s="1">
        <v>1</v>
      </c>
      <c r="G1455" t="s">
        <v>11</v>
      </c>
      <c r="H1455" t="s">
        <v>38</v>
      </c>
      <c r="I1455" t="s">
        <v>109</v>
      </c>
      <c r="J1455" t="s">
        <v>144</v>
      </c>
    </row>
    <row r="1456" spans="1:10" x14ac:dyDescent="0.25">
      <c r="A1456" s="28">
        <v>1026</v>
      </c>
      <c r="B1456" s="2">
        <v>12587</v>
      </c>
      <c r="C1456" s="2">
        <v>-4843</v>
      </c>
      <c r="D1456" s="2" t="s">
        <v>5</v>
      </c>
      <c r="E1456" s="10">
        <v>45354</v>
      </c>
      <c r="F1456" s="1">
        <v>3</v>
      </c>
      <c r="G1456" t="s">
        <v>12</v>
      </c>
      <c r="H1456" t="s">
        <v>38</v>
      </c>
      <c r="I1456" t="s">
        <v>112</v>
      </c>
      <c r="J1456" t="s">
        <v>151</v>
      </c>
    </row>
    <row r="1457" spans="1:10" x14ac:dyDescent="0.25">
      <c r="A1457" s="28">
        <v>1026</v>
      </c>
      <c r="B1457" s="2">
        <v>9572</v>
      </c>
      <c r="C1457" s="2">
        <v>-4836</v>
      </c>
      <c r="D1457" s="2" t="s">
        <v>5</v>
      </c>
      <c r="E1457" s="10">
        <v>45114</v>
      </c>
      <c r="F1457" s="1">
        <v>4</v>
      </c>
      <c r="G1457" t="s">
        <v>12</v>
      </c>
      <c r="H1457" t="s">
        <v>38</v>
      </c>
      <c r="I1457" t="s">
        <v>112</v>
      </c>
      <c r="J1457" t="s">
        <v>151</v>
      </c>
    </row>
    <row r="1458" spans="1:10" x14ac:dyDescent="0.25">
      <c r="A1458" s="28">
        <v>1026</v>
      </c>
      <c r="B1458" s="2">
        <v>14230</v>
      </c>
      <c r="C1458" s="2">
        <v>-4273</v>
      </c>
      <c r="D1458" s="2" t="s">
        <v>5</v>
      </c>
      <c r="E1458" s="10">
        <v>45475</v>
      </c>
      <c r="F1458" s="1">
        <v>2</v>
      </c>
      <c r="G1458" t="s">
        <v>12</v>
      </c>
      <c r="H1458" t="s">
        <v>38</v>
      </c>
      <c r="I1458" t="s">
        <v>112</v>
      </c>
      <c r="J1458" t="s">
        <v>151</v>
      </c>
    </row>
    <row r="1459" spans="1:10" x14ac:dyDescent="0.25">
      <c r="A1459" s="28">
        <v>1026</v>
      </c>
      <c r="B1459" s="2">
        <v>11752</v>
      </c>
      <c r="C1459" s="2">
        <v>-4158</v>
      </c>
      <c r="D1459" s="2" t="s">
        <v>5</v>
      </c>
      <c r="E1459" s="10">
        <v>45566</v>
      </c>
      <c r="F1459" s="2">
        <v>1</v>
      </c>
      <c r="G1459" t="s">
        <v>12</v>
      </c>
      <c r="H1459" t="s">
        <v>38</v>
      </c>
      <c r="I1459" t="s">
        <v>112</v>
      </c>
      <c r="J1459" t="s">
        <v>151</v>
      </c>
    </row>
    <row r="1460" spans="1:10" x14ac:dyDescent="0.25">
      <c r="A1460" s="28">
        <v>1026</v>
      </c>
      <c r="B1460" s="2">
        <v>10920</v>
      </c>
      <c r="C1460" s="2">
        <v>-4143</v>
      </c>
      <c r="D1460" s="2" t="s">
        <v>5</v>
      </c>
      <c r="E1460" s="10">
        <v>45263</v>
      </c>
      <c r="F1460" s="1">
        <v>2</v>
      </c>
      <c r="G1460" t="s">
        <v>12</v>
      </c>
      <c r="H1460" t="s">
        <v>38</v>
      </c>
      <c r="I1460" t="s">
        <v>112</v>
      </c>
      <c r="J1460" t="s">
        <v>151</v>
      </c>
    </row>
    <row r="1461" spans="1:10" x14ac:dyDescent="0.25">
      <c r="A1461" s="28">
        <v>1026</v>
      </c>
      <c r="B1461" s="2">
        <v>12155</v>
      </c>
      <c r="C1461" s="2">
        <v>-3928</v>
      </c>
      <c r="D1461" s="2" t="s">
        <v>5</v>
      </c>
      <c r="E1461" s="10">
        <v>45241</v>
      </c>
      <c r="F1461" s="1">
        <v>3</v>
      </c>
      <c r="G1461" t="s">
        <v>12</v>
      </c>
      <c r="H1461" t="s">
        <v>38</v>
      </c>
      <c r="I1461" t="s">
        <v>112</v>
      </c>
      <c r="J1461" t="s">
        <v>151</v>
      </c>
    </row>
    <row r="1462" spans="1:10" x14ac:dyDescent="0.25">
      <c r="A1462" s="28">
        <v>1026</v>
      </c>
      <c r="B1462" s="2">
        <v>12619</v>
      </c>
      <c r="C1462" s="2">
        <v>-3403</v>
      </c>
      <c r="D1462" s="2" t="s">
        <v>5</v>
      </c>
      <c r="E1462" s="10">
        <v>45252</v>
      </c>
      <c r="F1462" s="1">
        <v>3</v>
      </c>
      <c r="G1462" t="s">
        <v>12</v>
      </c>
      <c r="H1462" t="s">
        <v>38</v>
      </c>
      <c r="I1462" t="s">
        <v>112</v>
      </c>
      <c r="J1462" t="s">
        <v>151</v>
      </c>
    </row>
    <row r="1463" spans="1:10" x14ac:dyDescent="0.25">
      <c r="A1463" s="28">
        <v>1026</v>
      </c>
      <c r="B1463" s="2">
        <v>5870</v>
      </c>
      <c r="C1463" s="2">
        <v>-3116</v>
      </c>
      <c r="D1463" s="2" t="s">
        <v>5</v>
      </c>
      <c r="E1463" s="10">
        <v>45613</v>
      </c>
      <c r="F1463" s="2">
        <v>1</v>
      </c>
      <c r="G1463" t="s">
        <v>12</v>
      </c>
      <c r="H1463" t="s">
        <v>38</v>
      </c>
      <c r="I1463" t="s">
        <v>112</v>
      </c>
      <c r="J1463" t="s">
        <v>151</v>
      </c>
    </row>
    <row r="1464" spans="1:10" x14ac:dyDescent="0.25">
      <c r="A1464" s="28">
        <v>1026</v>
      </c>
      <c r="B1464" s="2">
        <v>16482</v>
      </c>
      <c r="C1464" s="2">
        <v>-2472</v>
      </c>
      <c r="D1464" s="2" t="s">
        <v>5</v>
      </c>
      <c r="E1464" s="10">
        <v>45082</v>
      </c>
      <c r="F1464" s="1">
        <v>3</v>
      </c>
      <c r="G1464" t="s">
        <v>12</v>
      </c>
      <c r="H1464" t="s">
        <v>38</v>
      </c>
      <c r="I1464" t="s">
        <v>112</v>
      </c>
      <c r="J1464" t="s">
        <v>151</v>
      </c>
    </row>
    <row r="1465" spans="1:10" x14ac:dyDescent="0.25">
      <c r="A1465" s="28">
        <v>1026</v>
      </c>
      <c r="B1465" s="2">
        <v>9211</v>
      </c>
      <c r="C1465" s="2">
        <v>-2455</v>
      </c>
      <c r="D1465" s="2" t="s">
        <v>5</v>
      </c>
      <c r="E1465" s="10">
        <v>45578</v>
      </c>
      <c r="F1465" s="2">
        <v>2</v>
      </c>
      <c r="G1465" t="s">
        <v>12</v>
      </c>
      <c r="H1465" t="s">
        <v>38</v>
      </c>
      <c r="I1465" t="s">
        <v>112</v>
      </c>
      <c r="J1465" t="s">
        <v>151</v>
      </c>
    </row>
    <row r="1466" spans="1:10" x14ac:dyDescent="0.25">
      <c r="A1466" s="28">
        <v>1026</v>
      </c>
      <c r="B1466" s="2">
        <v>12056</v>
      </c>
      <c r="C1466" s="2">
        <v>-2133</v>
      </c>
      <c r="D1466" s="2" t="s">
        <v>5</v>
      </c>
      <c r="E1466" s="10">
        <v>45410</v>
      </c>
      <c r="F1466" s="1">
        <v>4</v>
      </c>
      <c r="G1466" t="s">
        <v>12</v>
      </c>
      <c r="H1466" t="s">
        <v>38</v>
      </c>
      <c r="I1466" t="s">
        <v>112</v>
      </c>
      <c r="J1466" t="s">
        <v>151</v>
      </c>
    </row>
    <row r="1467" spans="1:10" x14ac:dyDescent="0.25">
      <c r="A1467" s="28">
        <v>1026</v>
      </c>
      <c r="B1467" s="2">
        <v>14408</v>
      </c>
      <c r="C1467" s="2">
        <v>-2074</v>
      </c>
      <c r="D1467" s="2" t="s">
        <v>5</v>
      </c>
      <c r="E1467" s="10">
        <v>45105</v>
      </c>
      <c r="F1467" s="1">
        <v>4</v>
      </c>
      <c r="G1467" t="s">
        <v>12</v>
      </c>
      <c r="H1467" t="s">
        <v>38</v>
      </c>
      <c r="I1467" t="s">
        <v>112</v>
      </c>
      <c r="J1467" t="s">
        <v>151</v>
      </c>
    </row>
    <row r="1468" spans="1:10" x14ac:dyDescent="0.25">
      <c r="A1468" s="28">
        <v>1026</v>
      </c>
      <c r="B1468" s="2">
        <v>11498</v>
      </c>
      <c r="C1468" s="2">
        <v>-1860</v>
      </c>
      <c r="D1468" s="2" t="s">
        <v>5</v>
      </c>
      <c r="E1468" s="10">
        <v>45005</v>
      </c>
      <c r="F1468" s="1">
        <v>3</v>
      </c>
      <c r="G1468" t="s">
        <v>12</v>
      </c>
      <c r="H1468" t="s">
        <v>38</v>
      </c>
      <c r="I1468" t="s">
        <v>112</v>
      </c>
      <c r="J1468" t="s">
        <v>151</v>
      </c>
    </row>
    <row r="1469" spans="1:10" x14ac:dyDescent="0.25">
      <c r="A1469" s="28">
        <v>1026</v>
      </c>
      <c r="B1469" s="2">
        <v>11156</v>
      </c>
      <c r="C1469" s="2">
        <v>-1292</v>
      </c>
      <c r="D1469" s="2" t="s">
        <v>5</v>
      </c>
      <c r="E1469" s="10">
        <v>45383</v>
      </c>
      <c r="F1469" s="1">
        <v>5</v>
      </c>
      <c r="G1469" t="s">
        <v>12</v>
      </c>
      <c r="H1469" t="s">
        <v>38</v>
      </c>
      <c r="I1469" t="s">
        <v>112</v>
      </c>
      <c r="J1469" t="s">
        <v>151</v>
      </c>
    </row>
    <row r="1470" spans="1:10" x14ac:dyDescent="0.25">
      <c r="A1470" s="28">
        <v>1026</v>
      </c>
      <c r="B1470" s="2">
        <v>5149</v>
      </c>
      <c r="C1470" s="2">
        <v>-721</v>
      </c>
      <c r="D1470" s="2" t="s">
        <v>5</v>
      </c>
      <c r="E1470" s="10">
        <v>45623</v>
      </c>
      <c r="F1470" s="2">
        <v>4</v>
      </c>
      <c r="G1470" t="s">
        <v>12</v>
      </c>
      <c r="H1470" t="s">
        <v>38</v>
      </c>
      <c r="I1470" t="s">
        <v>112</v>
      </c>
      <c r="J1470" t="s">
        <v>151</v>
      </c>
    </row>
    <row r="1471" spans="1:10" x14ac:dyDescent="0.25">
      <c r="A1471" s="28">
        <v>1026</v>
      </c>
      <c r="B1471" s="2">
        <v>4559</v>
      </c>
      <c r="C1471" s="2">
        <v>-419</v>
      </c>
      <c r="D1471" s="2" t="s">
        <v>5</v>
      </c>
      <c r="E1471" s="10">
        <v>45640</v>
      </c>
      <c r="F1471" s="2">
        <v>5</v>
      </c>
      <c r="G1471" t="s">
        <v>12</v>
      </c>
      <c r="H1471" t="s">
        <v>38</v>
      </c>
      <c r="I1471" t="s">
        <v>112</v>
      </c>
      <c r="J1471" t="s">
        <v>151</v>
      </c>
    </row>
    <row r="1472" spans="1:10" x14ac:dyDescent="0.25">
      <c r="A1472" s="28">
        <v>1026</v>
      </c>
      <c r="B1472" s="2">
        <v>16083</v>
      </c>
      <c r="C1472" s="1">
        <v>-390</v>
      </c>
      <c r="D1472" s="2" t="s">
        <v>6</v>
      </c>
      <c r="E1472" s="10">
        <v>45230</v>
      </c>
      <c r="F1472" s="1">
        <v>1</v>
      </c>
      <c r="G1472" t="s">
        <v>12</v>
      </c>
      <c r="H1472" t="s">
        <v>38</v>
      </c>
      <c r="I1472" t="s">
        <v>112</v>
      </c>
      <c r="J1472" t="s">
        <v>151</v>
      </c>
    </row>
    <row r="1473" spans="1:10" x14ac:dyDescent="0.25">
      <c r="A1473" s="28">
        <v>1026</v>
      </c>
      <c r="B1473" s="2">
        <v>8010</v>
      </c>
      <c r="C1473" s="2">
        <v>-385</v>
      </c>
      <c r="D1473" s="2" t="s">
        <v>6</v>
      </c>
      <c r="E1473" s="10">
        <v>45648</v>
      </c>
      <c r="F1473" s="2">
        <v>2</v>
      </c>
      <c r="G1473" t="s">
        <v>12</v>
      </c>
      <c r="H1473" t="s">
        <v>38</v>
      </c>
      <c r="I1473" t="s">
        <v>112</v>
      </c>
      <c r="J1473" t="s">
        <v>151</v>
      </c>
    </row>
    <row r="1474" spans="1:10" x14ac:dyDescent="0.25">
      <c r="A1474" s="28">
        <v>1026</v>
      </c>
      <c r="B1474" s="2">
        <v>6955</v>
      </c>
      <c r="C1474" s="1">
        <v>-382</v>
      </c>
      <c r="D1474" s="2" t="s">
        <v>6</v>
      </c>
      <c r="E1474" s="10">
        <v>44956</v>
      </c>
      <c r="F1474" s="1">
        <v>3</v>
      </c>
      <c r="G1474" t="s">
        <v>12</v>
      </c>
      <c r="H1474" t="s">
        <v>38</v>
      </c>
      <c r="I1474" t="s">
        <v>112</v>
      </c>
      <c r="J1474" t="s">
        <v>151</v>
      </c>
    </row>
    <row r="1475" spans="1:10" x14ac:dyDescent="0.25">
      <c r="A1475" s="28">
        <v>1026</v>
      </c>
      <c r="B1475" s="2">
        <v>14511</v>
      </c>
      <c r="C1475" s="1">
        <v>-362</v>
      </c>
      <c r="D1475" s="2" t="s">
        <v>6</v>
      </c>
      <c r="E1475" s="10">
        <v>45219</v>
      </c>
      <c r="F1475" s="1">
        <v>3</v>
      </c>
      <c r="G1475" t="s">
        <v>12</v>
      </c>
      <c r="H1475" t="s">
        <v>38</v>
      </c>
      <c r="I1475" t="s">
        <v>112</v>
      </c>
      <c r="J1475" t="s">
        <v>151</v>
      </c>
    </row>
    <row r="1476" spans="1:10" x14ac:dyDescent="0.25">
      <c r="A1476" s="28">
        <v>1026</v>
      </c>
      <c r="B1476" s="2">
        <v>16273</v>
      </c>
      <c r="C1476" s="1">
        <v>-354</v>
      </c>
      <c r="D1476" s="2" t="s">
        <v>6</v>
      </c>
      <c r="E1476" s="10">
        <v>45458</v>
      </c>
      <c r="F1476" s="1">
        <v>5</v>
      </c>
      <c r="G1476" t="s">
        <v>12</v>
      </c>
      <c r="H1476" t="s">
        <v>38</v>
      </c>
      <c r="I1476" t="s">
        <v>112</v>
      </c>
      <c r="J1476" t="s">
        <v>151</v>
      </c>
    </row>
    <row r="1477" spans="1:10" x14ac:dyDescent="0.25">
      <c r="A1477" s="28">
        <v>1026</v>
      </c>
      <c r="B1477" s="2">
        <v>11304</v>
      </c>
      <c r="C1477" s="2">
        <v>-350</v>
      </c>
      <c r="D1477" s="2" t="s">
        <v>5</v>
      </c>
      <c r="E1477" s="10">
        <v>45392</v>
      </c>
      <c r="F1477" s="1">
        <v>2</v>
      </c>
      <c r="G1477" t="s">
        <v>12</v>
      </c>
      <c r="H1477" t="s">
        <v>38</v>
      </c>
      <c r="I1477" t="s">
        <v>112</v>
      </c>
      <c r="J1477" t="s">
        <v>151</v>
      </c>
    </row>
    <row r="1478" spans="1:10" x14ac:dyDescent="0.25">
      <c r="A1478" s="28">
        <v>1026</v>
      </c>
      <c r="B1478" s="2">
        <v>15848</v>
      </c>
      <c r="C1478" s="2">
        <v>-312</v>
      </c>
      <c r="D1478" s="2" t="s">
        <v>5</v>
      </c>
      <c r="E1478" s="10">
        <v>45547</v>
      </c>
      <c r="F1478" s="1">
        <v>2</v>
      </c>
      <c r="G1478" t="s">
        <v>12</v>
      </c>
      <c r="H1478" t="s">
        <v>38</v>
      </c>
      <c r="I1478" t="s">
        <v>112</v>
      </c>
      <c r="J1478" t="s">
        <v>151</v>
      </c>
    </row>
    <row r="1479" spans="1:10" x14ac:dyDescent="0.25">
      <c r="A1479" s="28">
        <v>1026</v>
      </c>
      <c r="B1479" s="2">
        <v>8986</v>
      </c>
      <c r="C1479" s="2">
        <v>-225</v>
      </c>
      <c r="D1479" s="2" t="s">
        <v>5</v>
      </c>
      <c r="E1479" s="10">
        <v>45606</v>
      </c>
      <c r="F1479" s="2">
        <v>3</v>
      </c>
      <c r="G1479" t="s">
        <v>12</v>
      </c>
      <c r="H1479" t="s">
        <v>38</v>
      </c>
      <c r="I1479" t="s">
        <v>112</v>
      </c>
      <c r="J1479" t="s">
        <v>151</v>
      </c>
    </row>
    <row r="1480" spans="1:10" x14ac:dyDescent="0.25">
      <c r="A1480" s="28">
        <v>1026</v>
      </c>
      <c r="B1480" s="2">
        <v>17430</v>
      </c>
      <c r="C1480" s="2">
        <v>-218</v>
      </c>
      <c r="D1480" s="2" t="s">
        <v>5</v>
      </c>
      <c r="E1480" s="10">
        <v>45343</v>
      </c>
      <c r="F1480" s="1">
        <v>2</v>
      </c>
      <c r="G1480" t="s">
        <v>12</v>
      </c>
      <c r="H1480" t="s">
        <v>38</v>
      </c>
      <c r="I1480" t="s">
        <v>112</v>
      </c>
      <c r="J1480" t="s">
        <v>151</v>
      </c>
    </row>
    <row r="1481" spans="1:10" x14ac:dyDescent="0.25">
      <c r="A1481" s="28">
        <v>1026</v>
      </c>
      <c r="B1481" s="2">
        <v>12591</v>
      </c>
      <c r="C1481" s="1">
        <v>-192</v>
      </c>
      <c r="D1481" s="2" t="s">
        <v>6</v>
      </c>
      <c r="E1481" s="10">
        <v>45438</v>
      </c>
      <c r="F1481" s="1">
        <v>2</v>
      </c>
      <c r="G1481" t="s">
        <v>12</v>
      </c>
      <c r="H1481" t="s">
        <v>38</v>
      </c>
      <c r="I1481" t="s">
        <v>112</v>
      </c>
      <c r="J1481" t="s">
        <v>151</v>
      </c>
    </row>
    <row r="1482" spans="1:10" x14ac:dyDescent="0.25">
      <c r="A1482" s="28">
        <v>1026</v>
      </c>
      <c r="B1482" s="2">
        <v>4978</v>
      </c>
      <c r="C1482" s="2">
        <v>-171</v>
      </c>
      <c r="D1482" s="2" t="s">
        <v>6</v>
      </c>
      <c r="E1482" s="10">
        <v>45635</v>
      </c>
      <c r="F1482" s="2">
        <v>4</v>
      </c>
      <c r="G1482" t="s">
        <v>12</v>
      </c>
      <c r="H1482" t="s">
        <v>38</v>
      </c>
      <c r="I1482" t="s">
        <v>112</v>
      </c>
      <c r="J1482" t="s">
        <v>151</v>
      </c>
    </row>
    <row r="1483" spans="1:10" x14ac:dyDescent="0.25">
      <c r="A1483" s="28">
        <v>1026</v>
      </c>
      <c r="B1483" s="2">
        <v>12448</v>
      </c>
      <c r="C1483" s="1">
        <v>-167</v>
      </c>
      <c r="D1483" s="2" t="s">
        <v>6</v>
      </c>
      <c r="E1483" s="10">
        <v>45380</v>
      </c>
      <c r="F1483" s="1">
        <v>5</v>
      </c>
      <c r="G1483" t="s">
        <v>12</v>
      </c>
      <c r="H1483" t="s">
        <v>38</v>
      </c>
      <c r="I1483" t="s">
        <v>112</v>
      </c>
      <c r="J1483" t="s">
        <v>151</v>
      </c>
    </row>
    <row r="1484" spans="1:10" x14ac:dyDescent="0.25">
      <c r="A1484" s="28">
        <v>1026</v>
      </c>
      <c r="B1484" s="2">
        <v>8718</v>
      </c>
      <c r="C1484" s="1">
        <v>-123</v>
      </c>
      <c r="D1484" s="2" t="s">
        <v>6</v>
      </c>
      <c r="E1484" s="10">
        <v>44985</v>
      </c>
      <c r="F1484" s="1">
        <v>3</v>
      </c>
      <c r="G1484" t="s">
        <v>12</v>
      </c>
      <c r="H1484" t="s">
        <v>38</v>
      </c>
      <c r="I1484" t="s">
        <v>112</v>
      </c>
      <c r="J1484" t="s">
        <v>151</v>
      </c>
    </row>
    <row r="1485" spans="1:10" x14ac:dyDescent="0.25">
      <c r="A1485" s="28">
        <v>1026</v>
      </c>
      <c r="B1485" s="2">
        <v>11666</v>
      </c>
      <c r="C1485" s="1">
        <v>-86</v>
      </c>
      <c r="D1485" s="2" t="s">
        <v>6</v>
      </c>
      <c r="E1485" s="10">
        <v>45577</v>
      </c>
      <c r="F1485" s="2">
        <v>4</v>
      </c>
      <c r="G1485" t="s">
        <v>12</v>
      </c>
      <c r="H1485" t="s">
        <v>38</v>
      </c>
      <c r="I1485" t="s">
        <v>112</v>
      </c>
      <c r="J1485" t="s">
        <v>151</v>
      </c>
    </row>
    <row r="1486" spans="1:10" x14ac:dyDescent="0.25">
      <c r="A1486" s="28">
        <v>1026</v>
      </c>
      <c r="B1486" s="2">
        <v>9873</v>
      </c>
      <c r="C1486" s="2">
        <v>27</v>
      </c>
      <c r="D1486" s="2" t="s">
        <v>4</v>
      </c>
      <c r="E1486" s="10">
        <v>45197</v>
      </c>
      <c r="F1486" s="1">
        <v>1</v>
      </c>
      <c r="G1486" t="s">
        <v>12</v>
      </c>
      <c r="H1486" t="s">
        <v>38</v>
      </c>
      <c r="I1486" t="s">
        <v>112</v>
      </c>
      <c r="J1486" t="s">
        <v>151</v>
      </c>
    </row>
    <row r="1487" spans="1:10" x14ac:dyDescent="0.25">
      <c r="A1487" s="28">
        <v>1026</v>
      </c>
      <c r="B1487" s="2">
        <v>12615</v>
      </c>
      <c r="C1487" s="1">
        <v>28</v>
      </c>
      <c r="D1487" s="2" t="s">
        <v>6</v>
      </c>
      <c r="E1487" s="10">
        <v>45372</v>
      </c>
      <c r="F1487" s="1">
        <v>3</v>
      </c>
      <c r="G1487" t="s">
        <v>12</v>
      </c>
      <c r="H1487" t="s">
        <v>38</v>
      </c>
      <c r="I1487" t="s">
        <v>112</v>
      </c>
      <c r="J1487" t="s">
        <v>151</v>
      </c>
    </row>
    <row r="1488" spans="1:10" x14ac:dyDescent="0.25">
      <c r="A1488" s="28">
        <v>1026</v>
      </c>
      <c r="B1488" s="2">
        <v>9846</v>
      </c>
      <c r="C1488" s="1">
        <v>57</v>
      </c>
      <c r="D1488" s="2" t="s">
        <v>6</v>
      </c>
      <c r="E1488" s="10">
        <v>45194</v>
      </c>
      <c r="F1488" s="1">
        <v>3</v>
      </c>
      <c r="G1488" t="s">
        <v>12</v>
      </c>
      <c r="H1488" t="s">
        <v>38</v>
      </c>
      <c r="I1488" t="s">
        <v>112</v>
      </c>
      <c r="J1488" t="s">
        <v>151</v>
      </c>
    </row>
    <row r="1489" spans="1:10" x14ac:dyDescent="0.25">
      <c r="A1489" s="28">
        <v>1026</v>
      </c>
      <c r="B1489" s="2">
        <v>15910</v>
      </c>
      <c r="C1489" s="2">
        <v>62</v>
      </c>
      <c r="D1489" s="2" t="s">
        <v>4</v>
      </c>
      <c r="E1489" s="10">
        <v>45549</v>
      </c>
      <c r="F1489" s="1">
        <v>1</v>
      </c>
      <c r="G1489" t="s">
        <v>12</v>
      </c>
      <c r="H1489" t="s">
        <v>38</v>
      </c>
      <c r="I1489" t="s">
        <v>112</v>
      </c>
      <c r="J1489" t="s">
        <v>151</v>
      </c>
    </row>
    <row r="1490" spans="1:10" x14ac:dyDescent="0.25">
      <c r="A1490" s="28">
        <v>1026</v>
      </c>
      <c r="B1490" s="2">
        <v>12783</v>
      </c>
      <c r="C1490" s="1">
        <v>84</v>
      </c>
      <c r="D1490" s="2" t="s">
        <v>6</v>
      </c>
      <c r="E1490" s="10">
        <v>45433</v>
      </c>
      <c r="F1490" s="1">
        <v>3</v>
      </c>
      <c r="G1490" t="s">
        <v>12</v>
      </c>
      <c r="H1490" t="s">
        <v>38</v>
      </c>
      <c r="I1490" t="s">
        <v>112</v>
      </c>
      <c r="J1490" t="s">
        <v>151</v>
      </c>
    </row>
    <row r="1491" spans="1:10" x14ac:dyDescent="0.25">
      <c r="A1491" s="28">
        <v>1026</v>
      </c>
      <c r="B1491" s="2">
        <v>11011</v>
      </c>
      <c r="C1491" s="1">
        <v>91</v>
      </c>
      <c r="D1491" s="2" t="s">
        <v>6</v>
      </c>
      <c r="E1491" s="10">
        <v>45264</v>
      </c>
      <c r="F1491" s="1">
        <v>4</v>
      </c>
      <c r="G1491" t="s">
        <v>12</v>
      </c>
      <c r="H1491" t="s">
        <v>38</v>
      </c>
      <c r="I1491" t="s">
        <v>112</v>
      </c>
      <c r="J1491" t="s">
        <v>151</v>
      </c>
    </row>
    <row r="1492" spans="1:10" x14ac:dyDescent="0.25">
      <c r="A1492" s="28">
        <v>1026</v>
      </c>
      <c r="B1492" s="2">
        <v>9789</v>
      </c>
      <c r="C1492" s="2">
        <v>217</v>
      </c>
      <c r="D1492" s="2" t="s">
        <v>4</v>
      </c>
      <c r="E1492" s="10">
        <v>45157</v>
      </c>
      <c r="F1492" s="1">
        <v>4</v>
      </c>
      <c r="G1492" t="s">
        <v>12</v>
      </c>
      <c r="H1492" t="s">
        <v>38</v>
      </c>
      <c r="I1492" t="s">
        <v>112</v>
      </c>
      <c r="J1492" t="s">
        <v>151</v>
      </c>
    </row>
    <row r="1493" spans="1:10" x14ac:dyDescent="0.25">
      <c r="A1493" s="28">
        <v>1026</v>
      </c>
      <c r="B1493" s="2">
        <v>11720</v>
      </c>
      <c r="C1493" s="1">
        <v>222</v>
      </c>
      <c r="D1493" s="2" t="s">
        <v>6</v>
      </c>
      <c r="E1493" s="10">
        <v>45028</v>
      </c>
      <c r="F1493" s="1">
        <v>1</v>
      </c>
      <c r="G1493" t="s">
        <v>12</v>
      </c>
      <c r="H1493" t="s">
        <v>38</v>
      </c>
      <c r="I1493" t="s">
        <v>112</v>
      </c>
      <c r="J1493" t="s">
        <v>151</v>
      </c>
    </row>
    <row r="1494" spans="1:10" x14ac:dyDescent="0.25">
      <c r="A1494" s="28">
        <v>1026</v>
      </c>
      <c r="B1494" s="2">
        <v>18954</v>
      </c>
      <c r="C1494" s="2">
        <v>253</v>
      </c>
      <c r="D1494" s="2" t="s">
        <v>4</v>
      </c>
      <c r="E1494" s="10">
        <v>45061</v>
      </c>
      <c r="F1494" s="1">
        <v>1</v>
      </c>
      <c r="G1494" t="s">
        <v>12</v>
      </c>
      <c r="H1494" t="s">
        <v>38</v>
      </c>
      <c r="I1494" t="s">
        <v>112</v>
      </c>
      <c r="J1494" t="s">
        <v>151</v>
      </c>
    </row>
    <row r="1495" spans="1:10" x14ac:dyDescent="0.25">
      <c r="A1495" s="28">
        <v>1026</v>
      </c>
      <c r="B1495" s="2">
        <v>6383</v>
      </c>
      <c r="C1495" s="1">
        <v>457</v>
      </c>
      <c r="D1495" s="2" t="s">
        <v>6</v>
      </c>
      <c r="E1495" s="10">
        <v>44940</v>
      </c>
      <c r="F1495" s="1">
        <v>4</v>
      </c>
      <c r="G1495" t="s">
        <v>12</v>
      </c>
      <c r="H1495" t="s">
        <v>38</v>
      </c>
      <c r="I1495" t="s">
        <v>112</v>
      </c>
      <c r="J1495" t="s">
        <v>151</v>
      </c>
    </row>
    <row r="1496" spans="1:10" x14ac:dyDescent="0.25">
      <c r="A1496" s="28">
        <v>1026</v>
      </c>
      <c r="B1496" s="2">
        <v>11654</v>
      </c>
      <c r="C1496" s="1">
        <v>498</v>
      </c>
      <c r="D1496" s="2" t="s">
        <v>6</v>
      </c>
      <c r="E1496" s="10">
        <v>45389</v>
      </c>
      <c r="F1496" s="1">
        <v>4</v>
      </c>
      <c r="G1496" t="s">
        <v>12</v>
      </c>
      <c r="H1496" t="s">
        <v>38</v>
      </c>
      <c r="I1496" t="s">
        <v>112</v>
      </c>
      <c r="J1496" t="s">
        <v>151</v>
      </c>
    </row>
    <row r="1497" spans="1:10" x14ac:dyDescent="0.25">
      <c r="A1497" s="28">
        <v>1026</v>
      </c>
      <c r="B1497" s="2">
        <v>12699</v>
      </c>
      <c r="C1497" s="1">
        <v>643</v>
      </c>
      <c r="D1497" s="2" t="s">
        <v>6</v>
      </c>
      <c r="E1497" s="10">
        <v>45422</v>
      </c>
      <c r="F1497" s="1">
        <v>5</v>
      </c>
      <c r="G1497" t="s">
        <v>12</v>
      </c>
      <c r="H1497" t="s">
        <v>38</v>
      </c>
      <c r="I1497" t="s">
        <v>112</v>
      </c>
      <c r="J1497" t="s">
        <v>151</v>
      </c>
    </row>
    <row r="1498" spans="1:10" x14ac:dyDescent="0.25">
      <c r="A1498" s="28">
        <v>1026</v>
      </c>
      <c r="B1498" s="2">
        <v>7337</v>
      </c>
      <c r="C1498" s="1">
        <v>954</v>
      </c>
      <c r="D1498" s="2" t="s">
        <v>6</v>
      </c>
      <c r="E1498" s="10">
        <v>44947</v>
      </c>
      <c r="F1498" s="1">
        <v>3</v>
      </c>
      <c r="G1498" t="s">
        <v>12</v>
      </c>
      <c r="H1498" t="s">
        <v>38</v>
      </c>
      <c r="I1498" t="s">
        <v>112</v>
      </c>
      <c r="J1498" t="s">
        <v>151</v>
      </c>
    </row>
    <row r="1499" spans="1:10" x14ac:dyDescent="0.25">
      <c r="A1499" s="28">
        <v>1026</v>
      </c>
      <c r="B1499" s="2">
        <v>13660</v>
      </c>
      <c r="C1499" s="1">
        <v>1312</v>
      </c>
      <c r="D1499" s="2" t="s">
        <v>6</v>
      </c>
      <c r="E1499" s="10">
        <v>45284</v>
      </c>
      <c r="F1499" s="1">
        <v>2</v>
      </c>
      <c r="G1499" t="s">
        <v>12</v>
      </c>
      <c r="H1499" t="s">
        <v>38</v>
      </c>
      <c r="I1499" t="s">
        <v>112</v>
      </c>
      <c r="J1499" t="s">
        <v>151</v>
      </c>
    </row>
    <row r="1500" spans="1:10" x14ac:dyDescent="0.25">
      <c r="A1500" s="28">
        <v>1026</v>
      </c>
      <c r="B1500" s="2">
        <v>12348</v>
      </c>
      <c r="C1500" s="1">
        <v>1337</v>
      </c>
      <c r="D1500" s="2" t="s">
        <v>6</v>
      </c>
      <c r="E1500" s="10">
        <v>45282</v>
      </c>
      <c r="F1500" s="1">
        <v>2</v>
      </c>
      <c r="G1500" t="s">
        <v>12</v>
      </c>
      <c r="H1500" t="s">
        <v>38</v>
      </c>
      <c r="I1500" t="s">
        <v>112</v>
      </c>
      <c r="J1500" t="s">
        <v>151</v>
      </c>
    </row>
    <row r="1501" spans="1:10" x14ac:dyDescent="0.25">
      <c r="A1501" s="28">
        <v>1026</v>
      </c>
      <c r="B1501" s="2">
        <v>8841</v>
      </c>
      <c r="C1501" s="2">
        <v>1886</v>
      </c>
      <c r="D1501" s="2" t="s">
        <v>4</v>
      </c>
      <c r="E1501" s="10">
        <v>44974</v>
      </c>
      <c r="F1501" s="1">
        <v>5</v>
      </c>
      <c r="G1501" t="s">
        <v>12</v>
      </c>
      <c r="H1501" t="s">
        <v>38</v>
      </c>
      <c r="I1501" t="s">
        <v>112</v>
      </c>
      <c r="J1501" t="s">
        <v>151</v>
      </c>
    </row>
    <row r="1502" spans="1:10" x14ac:dyDescent="0.25">
      <c r="A1502" s="28">
        <v>1026</v>
      </c>
      <c r="B1502" s="2">
        <v>16160</v>
      </c>
      <c r="C1502" s="2">
        <v>1930</v>
      </c>
      <c r="D1502" s="2" t="s">
        <v>4</v>
      </c>
      <c r="E1502" s="10">
        <v>45500</v>
      </c>
      <c r="F1502" s="1">
        <v>2</v>
      </c>
      <c r="G1502" t="s">
        <v>12</v>
      </c>
      <c r="H1502" t="s">
        <v>38</v>
      </c>
      <c r="I1502" t="s">
        <v>112</v>
      </c>
      <c r="J1502" t="s">
        <v>151</v>
      </c>
    </row>
    <row r="1503" spans="1:10" x14ac:dyDescent="0.25">
      <c r="A1503" s="28">
        <v>1026</v>
      </c>
      <c r="B1503" s="2">
        <v>16473</v>
      </c>
      <c r="C1503" s="2">
        <v>1962</v>
      </c>
      <c r="D1503" s="2" t="s">
        <v>4</v>
      </c>
      <c r="E1503" s="10">
        <v>45223</v>
      </c>
      <c r="F1503" s="1">
        <v>3</v>
      </c>
      <c r="G1503" t="s">
        <v>12</v>
      </c>
      <c r="H1503" t="s">
        <v>38</v>
      </c>
      <c r="I1503" t="s">
        <v>112</v>
      </c>
      <c r="J1503" t="s">
        <v>151</v>
      </c>
    </row>
    <row r="1504" spans="1:10" x14ac:dyDescent="0.25">
      <c r="A1504" s="28">
        <v>1026</v>
      </c>
      <c r="B1504" s="2">
        <v>13710</v>
      </c>
      <c r="C1504" s="2">
        <v>1990</v>
      </c>
      <c r="D1504" s="2" t="s">
        <v>4</v>
      </c>
      <c r="E1504" s="10">
        <v>45030</v>
      </c>
      <c r="F1504" s="1">
        <v>1</v>
      </c>
      <c r="G1504" t="s">
        <v>12</v>
      </c>
      <c r="H1504" t="s">
        <v>38</v>
      </c>
      <c r="I1504" t="s">
        <v>112</v>
      </c>
      <c r="J1504" t="s">
        <v>151</v>
      </c>
    </row>
    <row r="1505" spans="1:10" x14ac:dyDescent="0.25">
      <c r="A1505" s="28">
        <v>1026</v>
      </c>
      <c r="B1505" s="2">
        <v>18503</v>
      </c>
      <c r="C1505" s="2">
        <v>2230</v>
      </c>
      <c r="D1505" s="2" t="s">
        <v>4</v>
      </c>
      <c r="E1505" s="10">
        <v>45474</v>
      </c>
      <c r="F1505" s="1">
        <v>4</v>
      </c>
      <c r="G1505" t="s">
        <v>12</v>
      </c>
      <c r="H1505" t="s">
        <v>38</v>
      </c>
      <c r="I1505" t="s">
        <v>112</v>
      </c>
      <c r="J1505" t="s">
        <v>151</v>
      </c>
    </row>
    <row r="1506" spans="1:10" x14ac:dyDescent="0.25">
      <c r="A1506" s="28">
        <v>1026</v>
      </c>
      <c r="B1506" s="2">
        <v>15063</v>
      </c>
      <c r="C1506" s="2">
        <v>2444</v>
      </c>
      <c r="D1506" s="2" t="s">
        <v>4</v>
      </c>
      <c r="E1506" s="10">
        <v>45255</v>
      </c>
      <c r="F1506" s="1">
        <v>4</v>
      </c>
      <c r="G1506" t="s">
        <v>12</v>
      </c>
      <c r="H1506" t="s">
        <v>38</v>
      </c>
      <c r="I1506" t="s">
        <v>112</v>
      </c>
      <c r="J1506" t="s">
        <v>151</v>
      </c>
    </row>
    <row r="1507" spans="1:10" x14ac:dyDescent="0.25">
      <c r="A1507" s="28">
        <v>1026</v>
      </c>
      <c r="B1507" s="2">
        <v>14189</v>
      </c>
      <c r="C1507" s="2">
        <v>2885</v>
      </c>
      <c r="D1507" s="2" t="s">
        <v>4</v>
      </c>
      <c r="E1507" s="10">
        <v>45398</v>
      </c>
      <c r="F1507" s="1">
        <v>2</v>
      </c>
      <c r="G1507" t="s">
        <v>12</v>
      </c>
      <c r="H1507" t="s">
        <v>38</v>
      </c>
      <c r="I1507" t="s">
        <v>112</v>
      </c>
      <c r="J1507" t="s">
        <v>151</v>
      </c>
    </row>
    <row r="1508" spans="1:10" x14ac:dyDescent="0.25">
      <c r="A1508" s="28">
        <v>1026</v>
      </c>
      <c r="B1508" s="2">
        <v>5926</v>
      </c>
      <c r="C1508" s="2">
        <v>3075</v>
      </c>
      <c r="D1508" s="2" t="s">
        <v>4</v>
      </c>
      <c r="E1508" s="10">
        <v>44935</v>
      </c>
      <c r="F1508" s="2">
        <v>3</v>
      </c>
      <c r="G1508" t="s">
        <v>12</v>
      </c>
      <c r="H1508" t="s">
        <v>38</v>
      </c>
      <c r="I1508" t="s">
        <v>112</v>
      </c>
      <c r="J1508" t="s">
        <v>151</v>
      </c>
    </row>
    <row r="1509" spans="1:10" x14ac:dyDescent="0.25">
      <c r="A1509" s="28">
        <v>1026</v>
      </c>
      <c r="B1509" s="2">
        <v>8395</v>
      </c>
      <c r="C1509" s="2">
        <v>3836</v>
      </c>
      <c r="D1509" s="2" t="s">
        <v>4</v>
      </c>
      <c r="E1509" s="10">
        <v>45646</v>
      </c>
      <c r="F1509" s="2">
        <v>5</v>
      </c>
      <c r="G1509" t="s">
        <v>12</v>
      </c>
      <c r="H1509" t="s">
        <v>38</v>
      </c>
      <c r="I1509" t="s">
        <v>112</v>
      </c>
      <c r="J1509" t="s">
        <v>151</v>
      </c>
    </row>
    <row r="1510" spans="1:10" x14ac:dyDescent="0.25">
      <c r="A1510" s="28">
        <v>1026</v>
      </c>
      <c r="B1510" s="2">
        <v>16022</v>
      </c>
      <c r="C1510" s="2">
        <v>3867</v>
      </c>
      <c r="D1510" s="2" t="s">
        <v>4</v>
      </c>
      <c r="E1510" s="10">
        <v>45249</v>
      </c>
      <c r="F1510" s="1">
        <v>4</v>
      </c>
      <c r="G1510" t="s">
        <v>12</v>
      </c>
      <c r="H1510" t="s">
        <v>38</v>
      </c>
      <c r="I1510" t="s">
        <v>112</v>
      </c>
      <c r="J1510" t="s">
        <v>151</v>
      </c>
    </row>
    <row r="1511" spans="1:10" x14ac:dyDescent="0.25">
      <c r="A1511" s="28">
        <v>1026</v>
      </c>
      <c r="B1511" s="2">
        <v>17648</v>
      </c>
      <c r="C1511" s="2">
        <v>3988</v>
      </c>
      <c r="D1511" s="2" t="s">
        <v>4</v>
      </c>
      <c r="E1511" s="10">
        <v>45285</v>
      </c>
      <c r="F1511" s="1">
        <v>3</v>
      </c>
      <c r="G1511" t="s">
        <v>12</v>
      </c>
      <c r="H1511" t="s">
        <v>38</v>
      </c>
      <c r="I1511" t="s">
        <v>112</v>
      </c>
      <c r="J1511" t="s">
        <v>151</v>
      </c>
    </row>
    <row r="1512" spans="1:10" x14ac:dyDescent="0.25">
      <c r="A1512" s="28">
        <v>1026</v>
      </c>
      <c r="B1512" s="2">
        <v>16627</v>
      </c>
      <c r="C1512" s="2">
        <v>4036</v>
      </c>
      <c r="D1512" s="2" t="s">
        <v>4</v>
      </c>
      <c r="E1512" s="10">
        <v>45441</v>
      </c>
      <c r="F1512" s="1">
        <v>5</v>
      </c>
      <c r="G1512" t="s">
        <v>12</v>
      </c>
      <c r="H1512" t="s">
        <v>38</v>
      </c>
      <c r="I1512" t="s">
        <v>112</v>
      </c>
      <c r="J1512" t="s">
        <v>151</v>
      </c>
    </row>
    <row r="1513" spans="1:10" x14ac:dyDescent="0.25">
      <c r="A1513" s="28">
        <v>1026</v>
      </c>
      <c r="B1513" s="2">
        <v>13358</v>
      </c>
      <c r="C1513" s="2">
        <v>4640</v>
      </c>
      <c r="D1513" s="2" t="s">
        <v>4</v>
      </c>
      <c r="E1513" s="10">
        <v>45004</v>
      </c>
      <c r="F1513" s="1">
        <v>5</v>
      </c>
      <c r="G1513" t="s">
        <v>12</v>
      </c>
      <c r="H1513" t="s">
        <v>38</v>
      </c>
      <c r="I1513" t="s">
        <v>112</v>
      </c>
      <c r="J1513" t="s">
        <v>151</v>
      </c>
    </row>
    <row r="1514" spans="1:10" x14ac:dyDescent="0.25">
      <c r="A1514" s="28">
        <v>1026</v>
      </c>
      <c r="B1514" s="2">
        <v>18701</v>
      </c>
      <c r="C1514" s="2">
        <v>4991</v>
      </c>
      <c r="D1514" s="2" t="s">
        <v>4</v>
      </c>
      <c r="E1514" s="10">
        <v>45057</v>
      </c>
      <c r="F1514" s="1">
        <v>5</v>
      </c>
      <c r="G1514" t="s">
        <v>12</v>
      </c>
      <c r="H1514" t="s">
        <v>38</v>
      </c>
      <c r="I1514" t="s">
        <v>112</v>
      </c>
      <c r="J1514" t="s">
        <v>151</v>
      </c>
    </row>
    <row r="1515" spans="1:10" x14ac:dyDescent="0.25">
      <c r="A1515" s="28">
        <v>1026</v>
      </c>
      <c r="B1515" s="2">
        <v>14873</v>
      </c>
      <c r="C1515" s="2">
        <v>5000</v>
      </c>
      <c r="D1515" s="2" t="s">
        <v>4</v>
      </c>
      <c r="E1515" s="10">
        <v>45216</v>
      </c>
      <c r="F1515" s="1">
        <v>3</v>
      </c>
      <c r="G1515" t="s">
        <v>12</v>
      </c>
      <c r="H1515" t="s">
        <v>38</v>
      </c>
      <c r="I1515" t="s">
        <v>112</v>
      </c>
      <c r="J1515" t="s">
        <v>151</v>
      </c>
    </row>
    <row r="1516" spans="1:10" x14ac:dyDescent="0.25">
      <c r="A1516" s="28">
        <v>1027</v>
      </c>
      <c r="B1516" s="2">
        <v>11877</v>
      </c>
      <c r="C1516" s="2">
        <v>-4706</v>
      </c>
      <c r="D1516" s="2" t="s">
        <v>5</v>
      </c>
      <c r="E1516" s="10">
        <v>45558</v>
      </c>
      <c r="F1516" s="1">
        <v>2</v>
      </c>
      <c r="G1516" t="s">
        <v>11</v>
      </c>
      <c r="H1516" t="s">
        <v>41</v>
      </c>
      <c r="I1516" t="s">
        <v>109</v>
      </c>
      <c r="J1516" t="s">
        <v>144</v>
      </c>
    </row>
    <row r="1517" spans="1:10" x14ac:dyDescent="0.25">
      <c r="A1517" s="28">
        <v>1027</v>
      </c>
      <c r="B1517" s="2">
        <v>19545</v>
      </c>
      <c r="C1517" s="2">
        <v>-4698</v>
      </c>
      <c r="D1517" s="2" t="s">
        <v>5</v>
      </c>
      <c r="E1517" s="10">
        <v>45499</v>
      </c>
      <c r="F1517" s="1">
        <v>2</v>
      </c>
      <c r="G1517" t="s">
        <v>11</v>
      </c>
      <c r="H1517" t="s">
        <v>41</v>
      </c>
      <c r="I1517" t="s">
        <v>109</v>
      </c>
      <c r="J1517" t="s">
        <v>144</v>
      </c>
    </row>
    <row r="1518" spans="1:10" x14ac:dyDescent="0.25">
      <c r="A1518" s="28">
        <v>1027</v>
      </c>
      <c r="B1518" s="2">
        <v>26751</v>
      </c>
      <c r="C1518" s="2">
        <v>-4195</v>
      </c>
      <c r="D1518" s="2" t="s">
        <v>5</v>
      </c>
      <c r="E1518" s="10">
        <v>45483</v>
      </c>
      <c r="F1518" s="1">
        <v>2</v>
      </c>
      <c r="G1518" t="s">
        <v>11</v>
      </c>
      <c r="H1518" t="s">
        <v>41</v>
      </c>
      <c r="I1518" t="s">
        <v>109</v>
      </c>
      <c r="J1518" t="s">
        <v>144</v>
      </c>
    </row>
    <row r="1519" spans="1:10" x14ac:dyDescent="0.25">
      <c r="A1519" s="28">
        <v>1027</v>
      </c>
      <c r="B1519" s="2">
        <v>30921</v>
      </c>
      <c r="C1519" s="2">
        <v>-4006</v>
      </c>
      <c r="D1519" s="2" t="s">
        <v>5</v>
      </c>
      <c r="E1519" s="10">
        <v>45377</v>
      </c>
      <c r="F1519" s="1">
        <v>5</v>
      </c>
      <c r="G1519" t="s">
        <v>11</v>
      </c>
      <c r="H1519" t="s">
        <v>41</v>
      </c>
      <c r="I1519" t="s">
        <v>109</v>
      </c>
      <c r="J1519" t="s">
        <v>144</v>
      </c>
    </row>
    <row r="1520" spans="1:10" x14ac:dyDescent="0.25">
      <c r="A1520" s="28">
        <v>1027</v>
      </c>
      <c r="B1520" s="2">
        <v>21289</v>
      </c>
      <c r="C1520" s="2">
        <v>-3879</v>
      </c>
      <c r="D1520" s="2" t="s">
        <v>5</v>
      </c>
      <c r="E1520" s="10">
        <v>45245</v>
      </c>
      <c r="F1520" s="1">
        <v>2</v>
      </c>
      <c r="G1520" t="s">
        <v>11</v>
      </c>
      <c r="H1520" t="s">
        <v>41</v>
      </c>
      <c r="I1520" t="s">
        <v>109</v>
      </c>
      <c r="J1520" t="s">
        <v>144</v>
      </c>
    </row>
    <row r="1521" spans="1:10" x14ac:dyDescent="0.25">
      <c r="A1521" s="28">
        <v>1027</v>
      </c>
      <c r="B1521" s="2">
        <v>20439</v>
      </c>
      <c r="C1521" s="2">
        <v>-3556</v>
      </c>
      <c r="D1521" s="2" t="s">
        <v>5</v>
      </c>
      <c r="E1521" s="10">
        <v>45017</v>
      </c>
      <c r="F1521" s="1">
        <v>4</v>
      </c>
      <c r="G1521" t="s">
        <v>11</v>
      </c>
      <c r="H1521" t="s">
        <v>41</v>
      </c>
      <c r="I1521" t="s">
        <v>109</v>
      </c>
      <c r="J1521" t="s">
        <v>144</v>
      </c>
    </row>
    <row r="1522" spans="1:10" x14ac:dyDescent="0.25">
      <c r="A1522" s="28">
        <v>1027</v>
      </c>
      <c r="B1522" s="2">
        <v>26516</v>
      </c>
      <c r="C1522" s="2">
        <v>-3283</v>
      </c>
      <c r="D1522" s="2" t="s">
        <v>5</v>
      </c>
      <c r="E1522" s="10">
        <v>45136</v>
      </c>
      <c r="F1522" s="1">
        <v>1</v>
      </c>
      <c r="G1522" t="s">
        <v>11</v>
      </c>
      <c r="H1522" t="s">
        <v>41</v>
      </c>
      <c r="I1522" t="s">
        <v>109</v>
      </c>
      <c r="J1522" t="s">
        <v>144</v>
      </c>
    </row>
    <row r="1523" spans="1:10" x14ac:dyDescent="0.25">
      <c r="A1523" s="28">
        <v>1027</v>
      </c>
      <c r="B1523" s="2">
        <v>34377</v>
      </c>
      <c r="C1523" s="2">
        <v>-3021</v>
      </c>
      <c r="D1523" s="2" t="s">
        <v>5</v>
      </c>
      <c r="E1523" s="10">
        <v>45311</v>
      </c>
      <c r="F1523" s="1">
        <v>3</v>
      </c>
      <c r="G1523" t="s">
        <v>11</v>
      </c>
      <c r="H1523" t="s">
        <v>41</v>
      </c>
      <c r="I1523" t="s">
        <v>109</v>
      </c>
      <c r="J1523" t="s">
        <v>144</v>
      </c>
    </row>
    <row r="1524" spans="1:10" x14ac:dyDescent="0.25">
      <c r="A1524" s="28">
        <v>1027</v>
      </c>
      <c r="B1524" s="2">
        <v>9270</v>
      </c>
      <c r="C1524" s="2">
        <v>-2943</v>
      </c>
      <c r="D1524" s="2" t="s">
        <v>5</v>
      </c>
      <c r="E1524" s="10">
        <v>45630</v>
      </c>
      <c r="F1524" s="2">
        <v>4</v>
      </c>
      <c r="G1524" t="s">
        <v>11</v>
      </c>
      <c r="H1524" t="s">
        <v>41</v>
      </c>
      <c r="I1524" t="s">
        <v>109</v>
      </c>
      <c r="J1524" t="s">
        <v>144</v>
      </c>
    </row>
    <row r="1525" spans="1:10" x14ac:dyDescent="0.25">
      <c r="A1525" s="28">
        <v>1027</v>
      </c>
      <c r="B1525" s="2">
        <v>27498</v>
      </c>
      <c r="C1525" s="2">
        <v>-2854</v>
      </c>
      <c r="D1525" s="2" t="s">
        <v>5</v>
      </c>
      <c r="E1525" s="10">
        <v>45423</v>
      </c>
      <c r="F1525" s="1">
        <v>1</v>
      </c>
      <c r="G1525" t="s">
        <v>11</v>
      </c>
      <c r="H1525" t="s">
        <v>41</v>
      </c>
      <c r="I1525" t="s">
        <v>109</v>
      </c>
      <c r="J1525" t="s">
        <v>144</v>
      </c>
    </row>
    <row r="1526" spans="1:10" x14ac:dyDescent="0.25">
      <c r="A1526" s="28">
        <v>1027</v>
      </c>
      <c r="B1526" s="2">
        <v>12465</v>
      </c>
      <c r="C1526" s="2">
        <v>-2783</v>
      </c>
      <c r="D1526" s="2" t="s">
        <v>5</v>
      </c>
      <c r="E1526" s="10">
        <v>45614</v>
      </c>
      <c r="F1526" s="2">
        <v>2</v>
      </c>
      <c r="G1526" t="s">
        <v>11</v>
      </c>
      <c r="H1526" t="s">
        <v>41</v>
      </c>
      <c r="I1526" t="s">
        <v>109</v>
      </c>
      <c r="J1526" t="s">
        <v>144</v>
      </c>
    </row>
    <row r="1527" spans="1:10" x14ac:dyDescent="0.25">
      <c r="A1527" s="28">
        <v>1027</v>
      </c>
      <c r="B1527" s="2">
        <v>24243</v>
      </c>
      <c r="C1527" s="2">
        <v>-2508</v>
      </c>
      <c r="D1527" s="2" t="s">
        <v>5</v>
      </c>
      <c r="E1527" s="10">
        <v>45489</v>
      </c>
      <c r="F1527" s="1">
        <v>3</v>
      </c>
      <c r="G1527" t="s">
        <v>11</v>
      </c>
      <c r="H1527" t="s">
        <v>41</v>
      </c>
      <c r="I1527" t="s">
        <v>109</v>
      </c>
      <c r="J1527" t="s">
        <v>144</v>
      </c>
    </row>
    <row r="1528" spans="1:10" x14ac:dyDescent="0.25">
      <c r="A1528" s="28">
        <v>1027</v>
      </c>
      <c r="B1528" s="2">
        <v>16088</v>
      </c>
      <c r="C1528" s="2">
        <v>-2081</v>
      </c>
      <c r="D1528" s="2" t="s">
        <v>5</v>
      </c>
      <c r="E1528" s="10">
        <v>45513</v>
      </c>
      <c r="F1528" s="1">
        <v>4</v>
      </c>
      <c r="G1528" t="s">
        <v>11</v>
      </c>
      <c r="H1528" t="s">
        <v>41</v>
      </c>
      <c r="I1528" t="s">
        <v>109</v>
      </c>
      <c r="J1528" t="s">
        <v>144</v>
      </c>
    </row>
    <row r="1529" spans="1:10" x14ac:dyDescent="0.25">
      <c r="A1529" s="28">
        <v>1027</v>
      </c>
      <c r="B1529" s="2">
        <v>18169</v>
      </c>
      <c r="C1529" s="2">
        <v>-1947</v>
      </c>
      <c r="D1529" s="2" t="s">
        <v>5</v>
      </c>
      <c r="E1529" s="10">
        <v>45506</v>
      </c>
      <c r="F1529" s="2">
        <v>1</v>
      </c>
      <c r="G1529" t="s">
        <v>11</v>
      </c>
      <c r="H1529" t="s">
        <v>41</v>
      </c>
      <c r="I1529" t="s">
        <v>109</v>
      </c>
      <c r="J1529" t="s">
        <v>144</v>
      </c>
    </row>
    <row r="1530" spans="1:10" x14ac:dyDescent="0.25">
      <c r="A1530" s="28">
        <v>1027</v>
      </c>
      <c r="B1530" s="2">
        <v>25570</v>
      </c>
      <c r="C1530" s="2">
        <v>-1543</v>
      </c>
      <c r="D1530" s="2" t="s">
        <v>5</v>
      </c>
      <c r="E1530" s="10">
        <v>45219</v>
      </c>
      <c r="F1530" s="1">
        <v>5</v>
      </c>
      <c r="G1530" t="s">
        <v>11</v>
      </c>
      <c r="H1530" t="s">
        <v>41</v>
      </c>
      <c r="I1530" t="s">
        <v>109</v>
      </c>
      <c r="J1530" t="s">
        <v>144</v>
      </c>
    </row>
    <row r="1531" spans="1:10" x14ac:dyDescent="0.25">
      <c r="A1531" s="28">
        <v>1027</v>
      </c>
      <c r="B1531" s="2">
        <v>25904</v>
      </c>
      <c r="C1531" s="2">
        <v>-612</v>
      </c>
      <c r="D1531" s="2" t="s">
        <v>5</v>
      </c>
      <c r="E1531" s="10">
        <v>45166</v>
      </c>
      <c r="F1531" s="1">
        <v>2</v>
      </c>
      <c r="G1531" t="s">
        <v>11</v>
      </c>
      <c r="H1531" t="s">
        <v>41</v>
      </c>
      <c r="I1531" t="s">
        <v>109</v>
      </c>
      <c r="J1531" t="s">
        <v>144</v>
      </c>
    </row>
    <row r="1532" spans="1:10" x14ac:dyDescent="0.25">
      <c r="A1532" s="28">
        <v>1027</v>
      </c>
      <c r="B1532" s="2">
        <v>30352</v>
      </c>
      <c r="C1532" s="2">
        <v>-569</v>
      </c>
      <c r="D1532" s="2" t="s">
        <v>5</v>
      </c>
      <c r="E1532" s="10">
        <v>45405</v>
      </c>
      <c r="F1532" s="1">
        <v>5</v>
      </c>
      <c r="G1532" t="s">
        <v>11</v>
      </c>
      <c r="H1532" t="s">
        <v>41</v>
      </c>
      <c r="I1532" t="s">
        <v>109</v>
      </c>
      <c r="J1532" t="s">
        <v>144</v>
      </c>
    </row>
    <row r="1533" spans="1:10" x14ac:dyDescent="0.25">
      <c r="A1533" s="28">
        <v>1027</v>
      </c>
      <c r="B1533" s="2">
        <v>25154</v>
      </c>
      <c r="C1533" s="2">
        <v>-438</v>
      </c>
      <c r="D1533" s="2" t="s">
        <v>5</v>
      </c>
      <c r="E1533" s="10">
        <v>45231</v>
      </c>
      <c r="F1533" s="1">
        <v>5</v>
      </c>
      <c r="G1533" t="s">
        <v>11</v>
      </c>
      <c r="H1533" t="s">
        <v>41</v>
      </c>
      <c r="I1533" t="s">
        <v>109</v>
      </c>
      <c r="J1533" t="s">
        <v>144</v>
      </c>
    </row>
    <row r="1534" spans="1:10" x14ac:dyDescent="0.25">
      <c r="A1534" s="28">
        <v>1027</v>
      </c>
      <c r="B1534" s="2">
        <v>15767</v>
      </c>
      <c r="C1534" s="1">
        <v>-412</v>
      </c>
      <c r="D1534" s="2" t="s">
        <v>6</v>
      </c>
      <c r="E1534" s="10">
        <v>45539</v>
      </c>
      <c r="F1534" s="1">
        <v>4</v>
      </c>
      <c r="G1534" t="s">
        <v>11</v>
      </c>
      <c r="H1534" t="s">
        <v>41</v>
      </c>
      <c r="I1534" t="s">
        <v>109</v>
      </c>
      <c r="J1534" t="s">
        <v>144</v>
      </c>
    </row>
    <row r="1535" spans="1:10" x14ac:dyDescent="0.25">
      <c r="A1535" s="28">
        <v>1027</v>
      </c>
      <c r="B1535" s="2">
        <v>34927</v>
      </c>
      <c r="C1535" s="1">
        <v>-392</v>
      </c>
      <c r="D1535" s="2" t="s">
        <v>6</v>
      </c>
      <c r="E1535" s="10">
        <v>45374</v>
      </c>
      <c r="F1535" s="1">
        <v>5</v>
      </c>
      <c r="G1535" t="s">
        <v>11</v>
      </c>
      <c r="H1535" t="s">
        <v>41</v>
      </c>
      <c r="I1535" t="s">
        <v>109</v>
      </c>
      <c r="J1535" t="s">
        <v>144</v>
      </c>
    </row>
    <row r="1536" spans="1:10" x14ac:dyDescent="0.25">
      <c r="A1536" s="28">
        <v>1027</v>
      </c>
      <c r="B1536" s="2">
        <v>8927</v>
      </c>
      <c r="C1536" s="2">
        <v>-343</v>
      </c>
      <c r="D1536" s="2" t="s">
        <v>5</v>
      </c>
      <c r="E1536" s="10">
        <v>45643</v>
      </c>
      <c r="F1536" s="2">
        <v>2</v>
      </c>
      <c r="G1536" t="s">
        <v>11</v>
      </c>
      <c r="H1536" t="s">
        <v>41</v>
      </c>
      <c r="I1536" t="s">
        <v>109</v>
      </c>
      <c r="J1536" t="s">
        <v>144</v>
      </c>
    </row>
    <row r="1537" spans="1:10" x14ac:dyDescent="0.25">
      <c r="A1537" s="28">
        <v>1027</v>
      </c>
      <c r="B1537" s="2">
        <v>19935</v>
      </c>
      <c r="C1537" s="2">
        <v>-292</v>
      </c>
      <c r="D1537" s="2" t="s">
        <v>5</v>
      </c>
      <c r="E1537" s="10">
        <v>45006</v>
      </c>
      <c r="F1537" s="1">
        <v>4</v>
      </c>
      <c r="G1537" t="s">
        <v>11</v>
      </c>
      <c r="H1537" t="s">
        <v>41</v>
      </c>
      <c r="I1537" t="s">
        <v>109</v>
      </c>
      <c r="J1537" t="s">
        <v>144</v>
      </c>
    </row>
    <row r="1538" spans="1:10" x14ac:dyDescent="0.25">
      <c r="A1538" s="28">
        <v>1027</v>
      </c>
      <c r="B1538" s="2">
        <v>20227</v>
      </c>
      <c r="C1538" s="1">
        <v>-285</v>
      </c>
      <c r="D1538" s="2" t="s">
        <v>6</v>
      </c>
      <c r="E1538" s="10">
        <v>44998</v>
      </c>
      <c r="F1538" s="1">
        <v>3</v>
      </c>
      <c r="G1538" t="s">
        <v>11</v>
      </c>
      <c r="H1538" t="s">
        <v>41</v>
      </c>
      <c r="I1538" t="s">
        <v>109</v>
      </c>
      <c r="J1538" t="s">
        <v>144</v>
      </c>
    </row>
    <row r="1539" spans="1:10" x14ac:dyDescent="0.25">
      <c r="A1539" s="28">
        <v>1027</v>
      </c>
      <c r="B1539" s="2">
        <v>12213</v>
      </c>
      <c r="C1539" s="2">
        <v>-252</v>
      </c>
      <c r="D1539" s="2" t="s">
        <v>5</v>
      </c>
      <c r="E1539" s="10">
        <v>45614</v>
      </c>
      <c r="F1539" s="2">
        <v>5</v>
      </c>
      <c r="G1539" t="s">
        <v>11</v>
      </c>
      <c r="H1539" t="s">
        <v>41</v>
      </c>
      <c r="I1539" t="s">
        <v>109</v>
      </c>
      <c r="J1539" t="s">
        <v>144</v>
      </c>
    </row>
    <row r="1540" spans="1:10" x14ac:dyDescent="0.25">
      <c r="A1540" s="28">
        <v>1027</v>
      </c>
      <c r="B1540" s="2">
        <v>19506</v>
      </c>
      <c r="C1540" s="2">
        <v>-220</v>
      </c>
      <c r="D1540" s="2" t="s">
        <v>5</v>
      </c>
      <c r="E1540" s="10">
        <v>44945</v>
      </c>
      <c r="F1540" s="1">
        <v>4</v>
      </c>
      <c r="G1540" t="s">
        <v>11</v>
      </c>
      <c r="H1540" t="s">
        <v>41</v>
      </c>
      <c r="I1540" t="s">
        <v>109</v>
      </c>
      <c r="J1540" t="s">
        <v>144</v>
      </c>
    </row>
    <row r="1541" spans="1:10" x14ac:dyDescent="0.25">
      <c r="A1541" s="28">
        <v>1027</v>
      </c>
      <c r="B1541" s="2">
        <v>8744</v>
      </c>
      <c r="C1541" s="2">
        <v>-183</v>
      </c>
      <c r="D1541" s="2" t="s">
        <v>5</v>
      </c>
      <c r="E1541" s="10">
        <v>45643</v>
      </c>
      <c r="F1541" s="2">
        <v>1</v>
      </c>
      <c r="G1541" t="s">
        <v>11</v>
      </c>
      <c r="H1541" t="s">
        <v>41</v>
      </c>
      <c r="I1541" t="s">
        <v>109</v>
      </c>
      <c r="J1541" t="s">
        <v>144</v>
      </c>
    </row>
    <row r="1542" spans="1:10" x14ac:dyDescent="0.25">
      <c r="A1542" s="28">
        <v>1027</v>
      </c>
      <c r="B1542" s="2">
        <v>16179</v>
      </c>
      <c r="C1542" s="1">
        <v>-174</v>
      </c>
      <c r="D1542" s="2" t="s">
        <v>6</v>
      </c>
      <c r="E1542" s="10">
        <v>45526</v>
      </c>
      <c r="F1542" s="1">
        <v>5</v>
      </c>
      <c r="G1542" t="s">
        <v>11</v>
      </c>
      <c r="H1542" t="s">
        <v>41</v>
      </c>
      <c r="I1542" t="s">
        <v>109</v>
      </c>
      <c r="J1542" t="s">
        <v>144</v>
      </c>
    </row>
    <row r="1543" spans="1:10" x14ac:dyDescent="0.25">
      <c r="A1543" s="28">
        <v>1027</v>
      </c>
      <c r="B1543" s="2">
        <v>20083</v>
      </c>
      <c r="C1543" s="1">
        <v>-104</v>
      </c>
      <c r="D1543" s="2" t="s">
        <v>6</v>
      </c>
      <c r="E1543" s="10">
        <v>44974</v>
      </c>
      <c r="F1543" s="1">
        <v>4</v>
      </c>
      <c r="G1543" t="s">
        <v>11</v>
      </c>
      <c r="H1543" t="s">
        <v>41</v>
      </c>
      <c r="I1543" t="s">
        <v>109</v>
      </c>
      <c r="J1543" t="s">
        <v>144</v>
      </c>
    </row>
    <row r="1544" spans="1:10" x14ac:dyDescent="0.25">
      <c r="A1544" s="28">
        <v>1027</v>
      </c>
      <c r="B1544" s="2">
        <v>8670</v>
      </c>
      <c r="C1544" s="2">
        <v>-74</v>
      </c>
      <c r="D1544" s="2" t="s">
        <v>6</v>
      </c>
      <c r="E1544" s="10">
        <v>45649</v>
      </c>
      <c r="F1544" s="2">
        <v>2</v>
      </c>
      <c r="G1544" t="s">
        <v>11</v>
      </c>
      <c r="H1544" t="s">
        <v>41</v>
      </c>
      <c r="I1544" t="s">
        <v>109</v>
      </c>
      <c r="J1544" t="s">
        <v>144</v>
      </c>
    </row>
    <row r="1545" spans="1:10" x14ac:dyDescent="0.25">
      <c r="A1545" s="28">
        <v>1027</v>
      </c>
      <c r="B1545" s="2">
        <v>25168</v>
      </c>
      <c r="C1545" s="1">
        <v>14</v>
      </c>
      <c r="D1545" s="2" t="s">
        <v>6</v>
      </c>
      <c r="E1545" s="10">
        <v>45243</v>
      </c>
      <c r="F1545" s="1">
        <v>2</v>
      </c>
      <c r="G1545" t="s">
        <v>11</v>
      </c>
      <c r="H1545" t="s">
        <v>41</v>
      </c>
      <c r="I1545" t="s">
        <v>109</v>
      </c>
      <c r="J1545" t="s">
        <v>144</v>
      </c>
    </row>
    <row r="1546" spans="1:10" x14ac:dyDescent="0.25">
      <c r="A1546" s="28">
        <v>1027</v>
      </c>
      <c r="B1546" s="2">
        <v>22904</v>
      </c>
      <c r="C1546" s="1">
        <v>15</v>
      </c>
      <c r="D1546" s="2" t="s">
        <v>6</v>
      </c>
      <c r="E1546" s="10">
        <v>45056</v>
      </c>
      <c r="F1546" s="1">
        <v>2</v>
      </c>
      <c r="G1546" t="s">
        <v>11</v>
      </c>
      <c r="H1546" t="s">
        <v>41</v>
      </c>
      <c r="I1546" t="s">
        <v>109</v>
      </c>
      <c r="J1546" t="s">
        <v>144</v>
      </c>
    </row>
    <row r="1547" spans="1:10" x14ac:dyDescent="0.25">
      <c r="A1547" s="28">
        <v>1027</v>
      </c>
      <c r="B1547" s="2">
        <v>25592</v>
      </c>
      <c r="C1547" s="1">
        <v>22</v>
      </c>
      <c r="D1547" s="2" t="s">
        <v>6</v>
      </c>
      <c r="E1547" s="10">
        <v>45226</v>
      </c>
      <c r="F1547" s="1">
        <v>4</v>
      </c>
      <c r="G1547" t="s">
        <v>11</v>
      </c>
      <c r="H1547" t="s">
        <v>41</v>
      </c>
      <c r="I1547" t="s">
        <v>109</v>
      </c>
      <c r="J1547" t="s">
        <v>144</v>
      </c>
    </row>
    <row r="1548" spans="1:10" x14ac:dyDescent="0.25">
      <c r="A1548" s="28">
        <v>1027</v>
      </c>
      <c r="B1548" s="2">
        <v>31432</v>
      </c>
      <c r="C1548" s="1">
        <v>103</v>
      </c>
      <c r="D1548" s="2" t="s">
        <v>6</v>
      </c>
      <c r="E1548" s="10">
        <v>45261</v>
      </c>
      <c r="F1548" s="1">
        <v>2</v>
      </c>
      <c r="G1548" t="s">
        <v>11</v>
      </c>
      <c r="H1548" t="s">
        <v>41</v>
      </c>
      <c r="I1548" t="s">
        <v>109</v>
      </c>
      <c r="J1548" t="s">
        <v>144</v>
      </c>
    </row>
    <row r="1549" spans="1:10" x14ac:dyDescent="0.25">
      <c r="A1549" s="28">
        <v>1027</v>
      </c>
      <c r="B1549" s="2">
        <v>28869</v>
      </c>
      <c r="C1549" s="1">
        <v>127</v>
      </c>
      <c r="D1549" s="2" t="s">
        <v>6</v>
      </c>
      <c r="E1549" s="10">
        <v>45438</v>
      </c>
      <c r="F1549" s="1">
        <v>4</v>
      </c>
      <c r="G1549" t="s">
        <v>11</v>
      </c>
      <c r="H1549" t="s">
        <v>41</v>
      </c>
      <c r="I1549" t="s">
        <v>109</v>
      </c>
      <c r="J1549" t="s">
        <v>144</v>
      </c>
    </row>
    <row r="1550" spans="1:10" x14ac:dyDescent="0.25">
      <c r="A1550" s="28">
        <v>1027</v>
      </c>
      <c r="B1550" s="2">
        <v>20512</v>
      </c>
      <c r="C1550" s="2">
        <v>213</v>
      </c>
      <c r="D1550" s="2" t="s">
        <v>4</v>
      </c>
      <c r="E1550" s="10">
        <v>44975</v>
      </c>
      <c r="F1550" s="1">
        <v>3</v>
      </c>
      <c r="G1550" t="s">
        <v>11</v>
      </c>
      <c r="H1550" t="s">
        <v>41</v>
      </c>
      <c r="I1550" t="s">
        <v>109</v>
      </c>
      <c r="J1550" t="s">
        <v>144</v>
      </c>
    </row>
    <row r="1551" spans="1:10" x14ac:dyDescent="0.25">
      <c r="A1551" s="28">
        <v>1027</v>
      </c>
      <c r="B1551" s="2">
        <v>20299</v>
      </c>
      <c r="C1551" s="1">
        <v>216</v>
      </c>
      <c r="D1551" s="2" t="s">
        <v>6</v>
      </c>
      <c r="E1551" s="10">
        <v>44974</v>
      </c>
      <c r="F1551" s="1">
        <v>3</v>
      </c>
      <c r="G1551" t="s">
        <v>11</v>
      </c>
      <c r="H1551" t="s">
        <v>41</v>
      </c>
      <c r="I1551" t="s">
        <v>109</v>
      </c>
      <c r="J1551" t="s">
        <v>144</v>
      </c>
    </row>
    <row r="1552" spans="1:10" x14ac:dyDescent="0.25">
      <c r="A1552" s="28">
        <v>1027</v>
      </c>
      <c r="B1552" s="2">
        <v>16353</v>
      </c>
      <c r="C1552" s="1">
        <v>265</v>
      </c>
      <c r="D1552" s="2" t="s">
        <v>6</v>
      </c>
      <c r="E1552" s="10">
        <v>45521</v>
      </c>
      <c r="F1552" s="1">
        <v>1</v>
      </c>
      <c r="G1552" t="s">
        <v>11</v>
      </c>
      <c r="H1552" t="s">
        <v>41</v>
      </c>
      <c r="I1552" t="s">
        <v>109</v>
      </c>
      <c r="J1552" t="s">
        <v>144</v>
      </c>
    </row>
    <row r="1553" spans="1:10" x14ac:dyDescent="0.25">
      <c r="A1553" s="28">
        <v>1027</v>
      </c>
      <c r="B1553" s="2">
        <v>30183</v>
      </c>
      <c r="C1553" s="1">
        <v>492</v>
      </c>
      <c r="D1553" s="2" t="s">
        <v>6</v>
      </c>
      <c r="E1553" s="10">
        <v>45459</v>
      </c>
      <c r="F1553" s="1">
        <v>2</v>
      </c>
      <c r="G1553" t="s">
        <v>11</v>
      </c>
      <c r="H1553" t="s">
        <v>41</v>
      </c>
      <c r="I1553" t="s">
        <v>109</v>
      </c>
      <c r="J1553" t="s">
        <v>144</v>
      </c>
    </row>
    <row r="1554" spans="1:10" x14ac:dyDescent="0.25">
      <c r="A1554" s="28">
        <v>1027</v>
      </c>
      <c r="B1554" s="2">
        <v>12402</v>
      </c>
      <c r="C1554" s="1">
        <v>525</v>
      </c>
      <c r="D1554" s="2" t="s">
        <v>6</v>
      </c>
      <c r="E1554" s="10">
        <v>45577</v>
      </c>
      <c r="F1554" s="2">
        <v>5</v>
      </c>
      <c r="G1554" t="s">
        <v>11</v>
      </c>
      <c r="H1554" t="s">
        <v>41</v>
      </c>
      <c r="I1554" t="s">
        <v>109</v>
      </c>
      <c r="J1554" t="s">
        <v>144</v>
      </c>
    </row>
    <row r="1555" spans="1:10" x14ac:dyDescent="0.25">
      <c r="A1555" s="28">
        <v>1027</v>
      </c>
      <c r="B1555" s="2">
        <v>12950</v>
      </c>
      <c r="C1555" s="1">
        <v>548</v>
      </c>
      <c r="D1555" s="2" t="s">
        <v>6</v>
      </c>
      <c r="E1555" s="10">
        <v>45581</v>
      </c>
      <c r="F1555" s="2">
        <v>2</v>
      </c>
      <c r="G1555" t="s">
        <v>11</v>
      </c>
      <c r="H1555" t="s">
        <v>41</v>
      </c>
      <c r="I1555" t="s">
        <v>109</v>
      </c>
      <c r="J1555" t="s">
        <v>144</v>
      </c>
    </row>
    <row r="1556" spans="1:10" x14ac:dyDescent="0.25">
      <c r="A1556" s="28">
        <v>1027</v>
      </c>
      <c r="B1556" s="2">
        <v>20116</v>
      </c>
      <c r="C1556" s="2">
        <v>571</v>
      </c>
      <c r="D1556" s="2" t="s">
        <v>4</v>
      </c>
      <c r="E1556" s="10">
        <v>45501</v>
      </c>
      <c r="F1556" s="1">
        <v>1</v>
      </c>
      <c r="G1556" t="s">
        <v>11</v>
      </c>
      <c r="H1556" t="s">
        <v>41</v>
      </c>
      <c r="I1556" t="s">
        <v>109</v>
      </c>
      <c r="J1556" t="s">
        <v>144</v>
      </c>
    </row>
    <row r="1557" spans="1:10" x14ac:dyDescent="0.25">
      <c r="A1557" s="28">
        <v>1027</v>
      </c>
      <c r="B1557" s="2">
        <v>20187</v>
      </c>
      <c r="C1557" s="1">
        <v>681</v>
      </c>
      <c r="D1557" s="2" t="s">
        <v>6</v>
      </c>
      <c r="E1557" s="10">
        <v>44967</v>
      </c>
      <c r="F1557" s="1">
        <v>3</v>
      </c>
      <c r="G1557" t="s">
        <v>11</v>
      </c>
      <c r="H1557" t="s">
        <v>41</v>
      </c>
      <c r="I1557" t="s">
        <v>109</v>
      </c>
      <c r="J1557" t="s">
        <v>144</v>
      </c>
    </row>
    <row r="1558" spans="1:10" x14ac:dyDescent="0.25">
      <c r="A1558" s="28">
        <v>1027</v>
      </c>
      <c r="B1558" s="2">
        <v>30946</v>
      </c>
      <c r="C1558" s="2">
        <v>763</v>
      </c>
      <c r="D1558" s="2" t="s">
        <v>4</v>
      </c>
      <c r="E1558" s="10">
        <v>45468</v>
      </c>
      <c r="F1558" s="1">
        <v>2</v>
      </c>
      <c r="G1558" t="s">
        <v>11</v>
      </c>
      <c r="H1558" t="s">
        <v>41</v>
      </c>
      <c r="I1558" t="s">
        <v>109</v>
      </c>
      <c r="J1558" t="s">
        <v>144</v>
      </c>
    </row>
    <row r="1559" spans="1:10" x14ac:dyDescent="0.25">
      <c r="A1559" s="28">
        <v>1027</v>
      </c>
      <c r="B1559" s="2">
        <v>16583</v>
      </c>
      <c r="C1559" s="2">
        <v>816</v>
      </c>
      <c r="D1559" s="2" t="s">
        <v>4</v>
      </c>
      <c r="E1559" s="10">
        <v>45549</v>
      </c>
      <c r="F1559" s="1">
        <v>4</v>
      </c>
      <c r="G1559" t="s">
        <v>11</v>
      </c>
      <c r="H1559" t="s">
        <v>41</v>
      </c>
      <c r="I1559" t="s">
        <v>109</v>
      </c>
      <c r="J1559" t="s">
        <v>144</v>
      </c>
    </row>
    <row r="1560" spans="1:10" x14ac:dyDescent="0.25">
      <c r="A1560" s="28">
        <v>1027</v>
      </c>
      <c r="B1560" s="2">
        <v>29691</v>
      </c>
      <c r="C1560" s="1">
        <v>822</v>
      </c>
      <c r="D1560" s="2" t="s">
        <v>6</v>
      </c>
      <c r="E1560" s="10">
        <v>45441</v>
      </c>
      <c r="F1560" s="1">
        <v>5</v>
      </c>
      <c r="G1560" t="s">
        <v>11</v>
      </c>
      <c r="H1560" t="s">
        <v>41</v>
      </c>
      <c r="I1560" t="s">
        <v>109</v>
      </c>
      <c r="J1560" t="s">
        <v>144</v>
      </c>
    </row>
    <row r="1561" spans="1:10" x14ac:dyDescent="0.25">
      <c r="A1561" s="28">
        <v>1027</v>
      </c>
      <c r="B1561" s="2">
        <v>35319</v>
      </c>
      <c r="C1561" s="1">
        <v>942</v>
      </c>
      <c r="D1561" s="2" t="s">
        <v>6</v>
      </c>
      <c r="E1561" s="10">
        <v>45347</v>
      </c>
      <c r="F1561" s="1">
        <v>4</v>
      </c>
      <c r="G1561" t="s">
        <v>11</v>
      </c>
      <c r="H1561" t="s">
        <v>41</v>
      </c>
      <c r="I1561" t="s">
        <v>109</v>
      </c>
      <c r="J1561" t="s">
        <v>144</v>
      </c>
    </row>
    <row r="1562" spans="1:10" x14ac:dyDescent="0.25">
      <c r="A1562" s="28">
        <v>1027</v>
      </c>
      <c r="B1562" s="2">
        <v>28567</v>
      </c>
      <c r="C1562" s="1">
        <v>963</v>
      </c>
      <c r="D1562" s="2" t="s">
        <v>6</v>
      </c>
      <c r="E1562" s="10">
        <v>45109</v>
      </c>
      <c r="F1562" s="1">
        <v>1</v>
      </c>
      <c r="G1562" t="s">
        <v>11</v>
      </c>
      <c r="H1562" t="s">
        <v>41</v>
      </c>
      <c r="I1562" t="s">
        <v>109</v>
      </c>
      <c r="J1562" t="s">
        <v>144</v>
      </c>
    </row>
    <row r="1563" spans="1:10" x14ac:dyDescent="0.25">
      <c r="A1563" s="28">
        <v>1027</v>
      </c>
      <c r="B1563" s="2">
        <v>27113</v>
      </c>
      <c r="C1563" s="1">
        <v>1209</v>
      </c>
      <c r="D1563" s="2" t="s">
        <v>6</v>
      </c>
      <c r="E1563" s="10">
        <v>45212</v>
      </c>
      <c r="F1563" s="1">
        <v>4</v>
      </c>
      <c r="G1563" t="s">
        <v>11</v>
      </c>
      <c r="H1563" t="s">
        <v>41</v>
      </c>
      <c r="I1563" t="s">
        <v>109</v>
      </c>
      <c r="J1563" t="s">
        <v>144</v>
      </c>
    </row>
    <row r="1564" spans="1:10" x14ac:dyDescent="0.25">
      <c r="A1564" s="28">
        <v>1027</v>
      </c>
      <c r="B1564" s="2">
        <v>29799</v>
      </c>
      <c r="C1564" s="1">
        <v>1232</v>
      </c>
      <c r="D1564" s="2" t="s">
        <v>6</v>
      </c>
      <c r="E1564" s="10">
        <v>45118</v>
      </c>
      <c r="F1564" s="1">
        <v>1</v>
      </c>
      <c r="G1564" t="s">
        <v>11</v>
      </c>
      <c r="H1564" t="s">
        <v>41</v>
      </c>
      <c r="I1564" t="s">
        <v>109</v>
      </c>
      <c r="J1564" t="s">
        <v>144</v>
      </c>
    </row>
    <row r="1565" spans="1:10" x14ac:dyDescent="0.25">
      <c r="A1565" s="28">
        <v>1027</v>
      </c>
      <c r="B1565" s="2">
        <v>28742</v>
      </c>
      <c r="C1565" s="2">
        <v>1244</v>
      </c>
      <c r="D1565" s="2" t="s">
        <v>4</v>
      </c>
      <c r="E1565" s="10">
        <v>45437</v>
      </c>
      <c r="F1565" s="1">
        <v>1</v>
      </c>
      <c r="G1565" t="s">
        <v>11</v>
      </c>
      <c r="H1565" t="s">
        <v>41</v>
      </c>
      <c r="I1565" t="s">
        <v>109</v>
      </c>
      <c r="J1565" t="s">
        <v>144</v>
      </c>
    </row>
    <row r="1566" spans="1:10" x14ac:dyDescent="0.25">
      <c r="A1566" s="28">
        <v>1027</v>
      </c>
      <c r="B1566" s="2">
        <v>35242</v>
      </c>
      <c r="C1566" s="1">
        <v>1319</v>
      </c>
      <c r="D1566" s="2" t="s">
        <v>6</v>
      </c>
      <c r="E1566" s="10">
        <v>45270</v>
      </c>
      <c r="F1566" s="1">
        <v>1</v>
      </c>
      <c r="G1566" t="s">
        <v>11</v>
      </c>
      <c r="H1566" t="s">
        <v>41</v>
      </c>
      <c r="I1566" t="s">
        <v>109</v>
      </c>
      <c r="J1566" t="s">
        <v>144</v>
      </c>
    </row>
    <row r="1567" spans="1:10" x14ac:dyDescent="0.25">
      <c r="A1567" s="28">
        <v>1027</v>
      </c>
      <c r="B1567" s="2">
        <v>22788</v>
      </c>
      <c r="C1567" s="1">
        <v>1499</v>
      </c>
      <c r="D1567" s="2" t="s">
        <v>6</v>
      </c>
      <c r="E1567" s="10">
        <v>45250</v>
      </c>
      <c r="F1567" s="1">
        <v>4</v>
      </c>
      <c r="G1567" t="s">
        <v>11</v>
      </c>
      <c r="H1567" t="s">
        <v>41</v>
      </c>
      <c r="I1567" t="s">
        <v>109</v>
      </c>
      <c r="J1567" t="s">
        <v>144</v>
      </c>
    </row>
    <row r="1568" spans="1:10" x14ac:dyDescent="0.25">
      <c r="A1568" s="28">
        <v>1027</v>
      </c>
      <c r="B1568" s="2">
        <v>37398</v>
      </c>
      <c r="C1568" s="2">
        <v>2156</v>
      </c>
      <c r="D1568" s="2" t="s">
        <v>4</v>
      </c>
      <c r="E1568" s="10">
        <v>45307</v>
      </c>
      <c r="F1568" s="1">
        <v>5</v>
      </c>
      <c r="G1568" t="s">
        <v>11</v>
      </c>
      <c r="H1568" t="s">
        <v>41</v>
      </c>
      <c r="I1568" t="s">
        <v>109</v>
      </c>
      <c r="J1568" t="s">
        <v>144</v>
      </c>
    </row>
    <row r="1569" spans="1:10" x14ac:dyDescent="0.25">
      <c r="A1569" s="28">
        <v>1027</v>
      </c>
      <c r="B1569" s="2">
        <v>15248</v>
      </c>
      <c r="C1569" s="2">
        <v>2298</v>
      </c>
      <c r="D1569" s="2" t="s">
        <v>4</v>
      </c>
      <c r="E1569" s="10">
        <v>45600</v>
      </c>
      <c r="F1569" s="2">
        <v>3</v>
      </c>
      <c r="G1569" t="s">
        <v>11</v>
      </c>
      <c r="H1569" t="s">
        <v>41</v>
      </c>
      <c r="I1569" t="s">
        <v>109</v>
      </c>
      <c r="J1569" t="s">
        <v>144</v>
      </c>
    </row>
    <row r="1570" spans="1:10" x14ac:dyDescent="0.25">
      <c r="A1570" s="28">
        <v>1027</v>
      </c>
      <c r="B1570" s="2">
        <v>22889</v>
      </c>
      <c r="C1570" s="2">
        <v>2450</v>
      </c>
      <c r="D1570" s="2" t="s">
        <v>4</v>
      </c>
      <c r="E1570" s="10">
        <v>45022</v>
      </c>
      <c r="F1570" s="1">
        <v>1</v>
      </c>
      <c r="G1570" t="s">
        <v>11</v>
      </c>
      <c r="H1570" t="s">
        <v>41</v>
      </c>
      <c r="I1570" t="s">
        <v>109</v>
      </c>
      <c r="J1570" t="s">
        <v>144</v>
      </c>
    </row>
    <row r="1571" spans="1:10" x14ac:dyDescent="0.25">
      <c r="A1571" s="28">
        <v>1027</v>
      </c>
      <c r="B1571" s="2">
        <v>33923</v>
      </c>
      <c r="C1571" s="2">
        <v>2491</v>
      </c>
      <c r="D1571" s="2" t="s">
        <v>4</v>
      </c>
      <c r="E1571" s="10">
        <v>45268</v>
      </c>
      <c r="F1571" s="1">
        <v>5</v>
      </c>
      <c r="G1571" t="s">
        <v>11</v>
      </c>
      <c r="H1571" t="s">
        <v>41</v>
      </c>
      <c r="I1571" t="s">
        <v>109</v>
      </c>
      <c r="J1571" t="s">
        <v>144</v>
      </c>
    </row>
    <row r="1572" spans="1:10" x14ac:dyDescent="0.25">
      <c r="A1572" s="28">
        <v>1027</v>
      </c>
      <c r="B1572" s="2">
        <v>26594</v>
      </c>
      <c r="C1572" s="2">
        <v>3806</v>
      </c>
      <c r="D1572" s="2" t="s">
        <v>4</v>
      </c>
      <c r="E1572" s="10">
        <v>45250</v>
      </c>
      <c r="F1572" s="1">
        <v>2</v>
      </c>
      <c r="G1572" t="s">
        <v>11</v>
      </c>
      <c r="H1572" t="s">
        <v>41</v>
      </c>
      <c r="I1572" t="s">
        <v>109</v>
      </c>
      <c r="J1572" t="s">
        <v>144</v>
      </c>
    </row>
    <row r="1573" spans="1:10" x14ac:dyDescent="0.25">
      <c r="A1573" s="28">
        <v>1027</v>
      </c>
      <c r="B1573" s="2">
        <v>23995</v>
      </c>
      <c r="C1573" s="2">
        <v>4060</v>
      </c>
      <c r="D1573" s="2" t="s">
        <v>4</v>
      </c>
      <c r="E1573" s="10">
        <v>45008</v>
      </c>
      <c r="F1573" s="1">
        <v>2</v>
      </c>
      <c r="G1573" t="s">
        <v>11</v>
      </c>
      <c r="H1573" t="s">
        <v>41</v>
      </c>
      <c r="I1573" t="s">
        <v>109</v>
      </c>
      <c r="J1573" t="s">
        <v>144</v>
      </c>
    </row>
    <row r="1574" spans="1:10" x14ac:dyDescent="0.25">
      <c r="A1574" s="28">
        <v>1027</v>
      </c>
      <c r="B1574" s="2">
        <v>27604</v>
      </c>
      <c r="C1574" s="2">
        <v>4700</v>
      </c>
      <c r="D1574" s="2" t="s">
        <v>4</v>
      </c>
      <c r="E1574" s="10">
        <v>45071</v>
      </c>
      <c r="F1574" s="1">
        <v>4</v>
      </c>
      <c r="G1574" t="s">
        <v>11</v>
      </c>
      <c r="H1574" t="s">
        <v>41</v>
      </c>
      <c r="I1574" t="s">
        <v>109</v>
      </c>
      <c r="J1574" t="s">
        <v>144</v>
      </c>
    </row>
    <row r="1575" spans="1:10" x14ac:dyDescent="0.25">
      <c r="A1575" s="28">
        <v>1027</v>
      </c>
      <c r="B1575" s="2">
        <v>31329</v>
      </c>
      <c r="C1575" s="2">
        <v>4735</v>
      </c>
      <c r="D1575" s="2" t="s">
        <v>4</v>
      </c>
      <c r="E1575" s="10">
        <v>45255</v>
      </c>
      <c r="F1575" s="1">
        <v>3</v>
      </c>
      <c r="G1575" t="s">
        <v>11</v>
      </c>
      <c r="H1575" t="s">
        <v>41</v>
      </c>
      <c r="I1575" t="s">
        <v>109</v>
      </c>
      <c r="J1575" t="s">
        <v>144</v>
      </c>
    </row>
    <row r="1576" spans="1:10" x14ac:dyDescent="0.25">
      <c r="A1576" s="28">
        <v>1028</v>
      </c>
      <c r="B1576" s="2">
        <v>14412</v>
      </c>
      <c r="C1576" s="1">
        <v>-464</v>
      </c>
      <c r="D1576" s="2" t="s">
        <v>6</v>
      </c>
      <c r="E1576" s="10">
        <v>44961</v>
      </c>
      <c r="F1576" s="1">
        <v>4</v>
      </c>
      <c r="G1576" t="s">
        <v>12</v>
      </c>
      <c r="H1576" t="s">
        <v>41</v>
      </c>
      <c r="I1576" t="s">
        <v>112</v>
      </c>
      <c r="J1576" t="s">
        <v>151</v>
      </c>
    </row>
    <row r="1577" spans="1:10" x14ac:dyDescent="0.25">
      <c r="A1577" s="28">
        <v>1028</v>
      </c>
      <c r="B1577" s="2">
        <v>12557</v>
      </c>
      <c r="C1577" s="2">
        <v>-1855</v>
      </c>
      <c r="D1577" s="2" t="s">
        <v>5</v>
      </c>
      <c r="E1577" s="10">
        <v>44986</v>
      </c>
      <c r="F1577" s="1">
        <v>5</v>
      </c>
      <c r="G1577" t="s">
        <v>12</v>
      </c>
      <c r="H1577" t="s">
        <v>41</v>
      </c>
      <c r="I1577" t="s">
        <v>112</v>
      </c>
      <c r="J1577" t="s">
        <v>151</v>
      </c>
    </row>
    <row r="1578" spans="1:10" x14ac:dyDescent="0.25">
      <c r="A1578" s="28">
        <v>1028</v>
      </c>
      <c r="B1578" s="2">
        <v>12127</v>
      </c>
      <c r="C1578" s="2">
        <v>-430</v>
      </c>
      <c r="D1578" s="2" t="s">
        <v>5</v>
      </c>
      <c r="E1578" s="10">
        <v>44994</v>
      </c>
      <c r="F1578" s="1">
        <v>1</v>
      </c>
      <c r="G1578" t="s">
        <v>12</v>
      </c>
      <c r="H1578" t="s">
        <v>41</v>
      </c>
      <c r="I1578" t="s">
        <v>112</v>
      </c>
      <c r="J1578" t="s">
        <v>151</v>
      </c>
    </row>
    <row r="1579" spans="1:10" x14ac:dyDescent="0.25">
      <c r="A1579" s="28">
        <v>1028</v>
      </c>
      <c r="B1579" s="2">
        <v>9714</v>
      </c>
      <c r="C1579" s="2">
        <v>-4187</v>
      </c>
      <c r="D1579" s="2" t="s">
        <v>5</v>
      </c>
      <c r="E1579" s="10">
        <v>45005</v>
      </c>
      <c r="F1579" s="1">
        <v>2</v>
      </c>
      <c r="G1579" t="s">
        <v>12</v>
      </c>
      <c r="H1579" t="s">
        <v>41</v>
      </c>
      <c r="I1579" t="s">
        <v>112</v>
      </c>
      <c r="J1579" t="s">
        <v>151</v>
      </c>
    </row>
    <row r="1580" spans="1:10" x14ac:dyDescent="0.25">
      <c r="A1580" s="28">
        <v>1028</v>
      </c>
      <c r="B1580" s="2">
        <v>9325</v>
      </c>
      <c r="C1580" s="1">
        <v>-389</v>
      </c>
      <c r="D1580" s="2" t="s">
        <v>6</v>
      </c>
      <c r="E1580" s="10">
        <v>45013</v>
      </c>
      <c r="F1580" s="1">
        <v>3</v>
      </c>
      <c r="G1580" t="s">
        <v>12</v>
      </c>
      <c r="H1580" t="s">
        <v>41</v>
      </c>
      <c r="I1580" t="s">
        <v>112</v>
      </c>
      <c r="J1580" t="s">
        <v>151</v>
      </c>
    </row>
    <row r="1581" spans="1:10" x14ac:dyDescent="0.25">
      <c r="A1581" s="28">
        <v>1028</v>
      </c>
      <c r="B1581" s="2">
        <v>9066</v>
      </c>
      <c r="C1581" s="2">
        <v>-1969</v>
      </c>
      <c r="D1581" s="2" t="s">
        <v>5</v>
      </c>
      <c r="E1581" s="10">
        <v>45026</v>
      </c>
      <c r="F1581" s="1">
        <v>3</v>
      </c>
      <c r="G1581" t="s">
        <v>12</v>
      </c>
      <c r="H1581" t="s">
        <v>41</v>
      </c>
      <c r="I1581" t="s">
        <v>112</v>
      </c>
      <c r="J1581" t="s">
        <v>151</v>
      </c>
    </row>
    <row r="1582" spans="1:10" x14ac:dyDescent="0.25">
      <c r="A1582" s="28">
        <v>1028</v>
      </c>
      <c r="B1582" s="2">
        <v>8664</v>
      </c>
      <c r="C1582" s="2">
        <v>-402</v>
      </c>
      <c r="D1582" s="2" t="s">
        <v>5</v>
      </c>
      <c r="E1582" s="10">
        <v>45028</v>
      </c>
      <c r="F1582" s="1">
        <v>1</v>
      </c>
      <c r="G1582" t="s">
        <v>12</v>
      </c>
      <c r="H1582" t="s">
        <v>41</v>
      </c>
      <c r="I1582" t="s">
        <v>112</v>
      </c>
      <c r="J1582" t="s">
        <v>151</v>
      </c>
    </row>
    <row r="1583" spans="1:10" x14ac:dyDescent="0.25">
      <c r="A1583" s="28">
        <v>1028</v>
      </c>
      <c r="B1583" s="2">
        <v>5637</v>
      </c>
      <c r="C1583" s="2">
        <v>-3027</v>
      </c>
      <c r="D1583" s="2" t="s">
        <v>5</v>
      </c>
      <c r="E1583" s="10">
        <v>45048</v>
      </c>
      <c r="F1583" s="1">
        <v>4</v>
      </c>
      <c r="G1583" t="s">
        <v>12</v>
      </c>
      <c r="H1583" t="s">
        <v>41</v>
      </c>
      <c r="I1583" t="s">
        <v>112</v>
      </c>
      <c r="J1583" t="s">
        <v>151</v>
      </c>
    </row>
    <row r="1584" spans="1:10" x14ac:dyDescent="0.25">
      <c r="A1584" s="28">
        <v>1028</v>
      </c>
      <c r="B1584" s="2">
        <v>4021</v>
      </c>
      <c r="C1584" s="2">
        <v>-1616</v>
      </c>
      <c r="D1584" s="2" t="s">
        <v>5</v>
      </c>
      <c r="E1584" s="10">
        <v>45097</v>
      </c>
      <c r="F1584" s="1">
        <v>5</v>
      </c>
      <c r="G1584" t="s">
        <v>12</v>
      </c>
      <c r="H1584" t="s">
        <v>41</v>
      </c>
      <c r="I1584" t="s">
        <v>112</v>
      </c>
      <c r="J1584" t="s">
        <v>151</v>
      </c>
    </row>
    <row r="1585" spans="1:16" ht="30" x14ac:dyDescent="0.25">
      <c r="A1585" s="28">
        <v>1028</v>
      </c>
      <c r="B1585" s="2">
        <v>2627</v>
      </c>
      <c r="C1585" s="2">
        <v>-1394</v>
      </c>
      <c r="D1585" s="2" t="s">
        <v>5</v>
      </c>
      <c r="E1585" s="10">
        <v>45097</v>
      </c>
      <c r="F1585" s="1">
        <v>1</v>
      </c>
      <c r="G1585" t="s">
        <v>12</v>
      </c>
      <c r="H1585" t="s">
        <v>41</v>
      </c>
      <c r="I1585" t="s">
        <v>112</v>
      </c>
      <c r="J1585" t="s">
        <v>151</v>
      </c>
      <c r="K1585" s="24" t="s">
        <v>10</v>
      </c>
      <c r="L1585" s="24" t="s">
        <v>16</v>
      </c>
      <c r="M1585" s="24" t="s">
        <v>15</v>
      </c>
      <c r="N1585" s="24" t="s">
        <v>3</v>
      </c>
      <c r="O1585" s="24" t="s">
        <v>45</v>
      </c>
      <c r="P1585" s="24" t="s">
        <v>18</v>
      </c>
    </row>
    <row r="1586" spans="1:16" x14ac:dyDescent="0.25">
      <c r="A1586" s="28">
        <v>1028</v>
      </c>
      <c r="B1586" s="2">
        <v>710</v>
      </c>
      <c r="C1586" s="2">
        <v>-1917</v>
      </c>
      <c r="D1586" s="2" t="s">
        <v>5</v>
      </c>
      <c r="E1586" s="10">
        <v>45102</v>
      </c>
      <c r="F1586" s="1">
        <v>1</v>
      </c>
      <c r="G1586" t="s">
        <v>12</v>
      </c>
      <c r="H1586" t="s">
        <v>41</v>
      </c>
      <c r="I1586" t="s">
        <v>112</v>
      </c>
      <c r="J1586" t="s">
        <v>151</v>
      </c>
      <c r="K1586" s="2">
        <v>1028</v>
      </c>
      <c r="L1586" s="2">
        <v>14412</v>
      </c>
      <c r="M1586" s="1">
        <v>-464</v>
      </c>
      <c r="N1586" s="2" t="s">
        <v>6</v>
      </c>
      <c r="O1586" s="10">
        <v>44961</v>
      </c>
      <c r="P1586" s="1">
        <v>4</v>
      </c>
    </row>
    <row r="1587" spans="1:16" x14ac:dyDescent="0.25">
      <c r="A1587" s="28">
        <v>1028</v>
      </c>
      <c r="B1587" s="2">
        <v>-643</v>
      </c>
      <c r="C1587" s="2">
        <v>-1353</v>
      </c>
      <c r="D1587" s="2" t="s">
        <v>5</v>
      </c>
      <c r="E1587" s="10">
        <v>45106</v>
      </c>
      <c r="F1587" s="2">
        <v>4</v>
      </c>
      <c r="G1587" t="s">
        <v>12</v>
      </c>
      <c r="H1587" t="s">
        <v>41</v>
      </c>
      <c r="I1587" t="s">
        <v>112</v>
      </c>
      <c r="J1587" t="s">
        <v>151</v>
      </c>
      <c r="K1587" s="2">
        <v>1028</v>
      </c>
      <c r="L1587" s="2">
        <v>12557</v>
      </c>
      <c r="M1587" s="2">
        <v>-1855</v>
      </c>
      <c r="N1587" s="2" t="s">
        <v>5</v>
      </c>
      <c r="O1587" s="10">
        <v>44986</v>
      </c>
      <c r="P1587" s="1">
        <v>5</v>
      </c>
    </row>
    <row r="1588" spans="1:16" x14ac:dyDescent="0.25">
      <c r="A1588" s="28">
        <v>1028</v>
      </c>
      <c r="B1588" s="2">
        <v>-741</v>
      </c>
      <c r="C1588" s="1">
        <v>-98</v>
      </c>
      <c r="D1588" s="2" t="s">
        <v>6</v>
      </c>
      <c r="E1588" s="10">
        <v>45128</v>
      </c>
      <c r="F1588" s="1">
        <v>3</v>
      </c>
      <c r="G1588" t="s">
        <v>12</v>
      </c>
      <c r="H1588" t="s">
        <v>41</v>
      </c>
      <c r="I1588" t="s">
        <v>112</v>
      </c>
      <c r="J1588" t="s">
        <v>151</v>
      </c>
      <c r="K1588" s="2">
        <v>1028</v>
      </c>
      <c r="L1588" s="2">
        <v>12127</v>
      </c>
      <c r="M1588" s="2">
        <v>-430</v>
      </c>
      <c r="N1588" s="2" t="s">
        <v>5</v>
      </c>
      <c r="O1588" s="10">
        <v>44994</v>
      </c>
      <c r="P1588" s="1">
        <v>1</v>
      </c>
    </row>
    <row r="1589" spans="1:16" x14ac:dyDescent="0.25">
      <c r="A1589" s="28">
        <v>1028</v>
      </c>
      <c r="B1589" s="2">
        <v>-1667</v>
      </c>
      <c r="C1589" s="2">
        <v>-926</v>
      </c>
      <c r="D1589" s="2" t="s">
        <v>5</v>
      </c>
      <c r="E1589" s="10">
        <v>45139</v>
      </c>
      <c r="F1589" s="1">
        <v>2</v>
      </c>
      <c r="G1589" t="s">
        <v>12</v>
      </c>
      <c r="H1589" t="s">
        <v>41</v>
      </c>
      <c r="I1589" t="s">
        <v>112</v>
      </c>
      <c r="J1589" t="s">
        <v>151</v>
      </c>
      <c r="K1589" s="2">
        <v>1028</v>
      </c>
      <c r="L1589" s="2">
        <v>9714</v>
      </c>
      <c r="M1589" s="2">
        <v>-4187</v>
      </c>
      <c r="N1589" s="2" t="s">
        <v>5</v>
      </c>
      <c r="O1589" s="10">
        <v>45005</v>
      </c>
      <c r="P1589" s="1">
        <v>2</v>
      </c>
    </row>
    <row r="1590" spans="1:16" x14ac:dyDescent="0.25">
      <c r="A1590" s="28">
        <v>1028</v>
      </c>
      <c r="B1590" s="2">
        <v>3150</v>
      </c>
      <c r="C1590" s="2">
        <v>-2144</v>
      </c>
      <c r="D1590" s="2" t="s">
        <v>5</v>
      </c>
      <c r="E1590" s="10">
        <v>45177</v>
      </c>
      <c r="F1590" s="1">
        <v>2</v>
      </c>
      <c r="G1590" t="s">
        <v>12</v>
      </c>
      <c r="H1590" t="s">
        <v>41</v>
      </c>
      <c r="I1590" t="s">
        <v>112</v>
      </c>
      <c r="J1590" t="s">
        <v>151</v>
      </c>
      <c r="K1590" s="2">
        <v>1028</v>
      </c>
      <c r="L1590" s="2">
        <v>9325</v>
      </c>
      <c r="M1590" s="1">
        <v>-389</v>
      </c>
      <c r="N1590" s="2" t="s">
        <v>6</v>
      </c>
      <c r="O1590" s="10">
        <v>45013</v>
      </c>
      <c r="P1590" s="1">
        <v>3</v>
      </c>
    </row>
    <row r="1591" spans="1:16" x14ac:dyDescent="0.25">
      <c r="A1591" s="28">
        <v>1028</v>
      </c>
      <c r="B1591" s="2">
        <v>11000</v>
      </c>
      <c r="C1591" s="2">
        <v>-1014</v>
      </c>
      <c r="D1591" s="2" t="s">
        <v>5</v>
      </c>
      <c r="E1591" s="10">
        <v>45205</v>
      </c>
      <c r="F1591" s="1">
        <v>5</v>
      </c>
      <c r="G1591" t="s">
        <v>12</v>
      </c>
      <c r="H1591" t="s">
        <v>41</v>
      </c>
      <c r="I1591" t="s">
        <v>112</v>
      </c>
      <c r="J1591" t="s">
        <v>151</v>
      </c>
      <c r="K1591" s="2">
        <v>1028</v>
      </c>
      <c r="L1591" s="2">
        <v>9066</v>
      </c>
      <c r="M1591" s="2">
        <v>-1969</v>
      </c>
      <c r="N1591" s="2" t="s">
        <v>5</v>
      </c>
      <c r="O1591" s="10">
        <v>45026</v>
      </c>
      <c r="P1591" s="1">
        <v>3</v>
      </c>
    </row>
    <row r="1592" spans="1:16" x14ac:dyDescent="0.25">
      <c r="A1592" s="28">
        <v>1028</v>
      </c>
      <c r="B1592" s="2">
        <v>10964</v>
      </c>
      <c r="C1592" s="2">
        <v>-1252</v>
      </c>
      <c r="D1592" s="2" t="s">
        <v>5</v>
      </c>
      <c r="E1592" s="10">
        <v>45213</v>
      </c>
      <c r="F1592" s="1">
        <v>1</v>
      </c>
      <c r="G1592" t="s">
        <v>12</v>
      </c>
      <c r="H1592" t="s">
        <v>41</v>
      </c>
      <c r="I1592" t="s">
        <v>112</v>
      </c>
      <c r="J1592" t="s">
        <v>151</v>
      </c>
      <c r="K1592" s="2">
        <v>1028</v>
      </c>
      <c r="L1592" s="2">
        <v>8664</v>
      </c>
      <c r="M1592" s="2">
        <v>-402</v>
      </c>
      <c r="N1592" s="2" t="s">
        <v>5</v>
      </c>
      <c r="O1592" s="10">
        <v>45028</v>
      </c>
      <c r="P1592" s="1">
        <v>1</v>
      </c>
    </row>
    <row r="1593" spans="1:16" x14ac:dyDescent="0.25">
      <c r="A1593" s="28">
        <v>1028</v>
      </c>
      <c r="B1593" s="2">
        <v>12455</v>
      </c>
      <c r="C1593" s="2">
        <v>-1035</v>
      </c>
      <c r="D1593" s="2" t="s">
        <v>5</v>
      </c>
      <c r="E1593" s="10">
        <v>45269</v>
      </c>
      <c r="F1593" s="1">
        <v>4</v>
      </c>
      <c r="G1593" t="s">
        <v>12</v>
      </c>
      <c r="H1593" t="s">
        <v>41</v>
      </c>
      <c r="I1593" t="s">
        <v>112</v>
      </c>
      <c r="J1593" t="s">
        <v>151</v>
      </c>
      <c r="K1593" s="2">
        <v>1028</v>
      </c>
      <c r="L1593" s="2">
        <v>5637</v>
      </c>
      <c r="M1593" s="2">
        <v>-3027</v>
      </c>
      <c r="N1593" s="2" t="s">
        <v>5</v>
      </c>
      <c r="O1593" s="10">
        <v>45048</v>
      </c>
      <c r="P1593" s="1">
        <v>4</v>
      </c>
    </row>
    <row r="1594" spans="1:16" x14ac:dyDescent="0.25">
      <c r="A1594" s="28">
        <v>1028</v>
      </c>
      <c r="B1594" s="2">
        <v>9418</v>
      </c>
      <c r="C1594" s="2">
        <v>-3656</v>
      </c>
      <c r="D1594" s="2" t="s">
        <v>5</v>
      </c>
      <c r="E1594" s="10">
        <v>45315</v>
      </c>
      <c r="F1594" s="1">
        <v>3</v>
      </c>
      <c r="G1594" t="s">
        <v>12</v>
      </c>
      <c r="H1594" t="s">
        <v>41</v>
      </c>
      <c r="I1594" t="s">
        <v>112</v>
      </c>
      <c r="J1594" t="s">
        <v>151</v>
      </c>
      <c r="K1594" s="2">
        <v>1028</v>
      </c>
      <c r="L1594" s="2">
        <v>4021</v>
      </c>
      <c r="M1594" s="2">
        <v>-1616</v>
      </c>
      <c r="N1594" s="2" t="s">
        <v>5</v>
      </c>
      <c r="O1594" s="10">
        <v>45097</v>
      </c>
      <c r="P1594" s="1">
        <v>5</v>
      </c>
    </row>
    <row r="1595" spans="1:16" x14ac:dyDescent="0.25">
      <c r="A1595" s="28">
        <v>1028</v>
      </c>
      <c r="B1595" s="2">
        <v>7996</v>
      </c>
      <c r="C1595" s="2">
        <v>-4199</v>
      </c>
      <c r="D1595" s="2" t="s">
        <v>5</v>
      </c>
      <c r="E1595" s="10">
        <v>45333</v>
      </c>
      <c r="F1595" s="1">
        <v>4</v>
      </c>
      <c r="G1595" t="s">
        <v>12</v>
      </c>
      <c r="H1595" t="s">
        <v>41</v>
      </c>
      <c r="I1595" t="s">
        <v>112</v>
      </c>
      <c r="J1595" t="s">
        <v>151</v>
      </c>
      <c r="K1595" s="2">
        <v>1028</v>
      </c>
      <c r="L1595" s="2">
        <v>2627</v>
      </c>
      <c r="M1595" s="2">
        <v>-1394</v>
      </c>
      <c r="N1595" s="2" t="s">
        <v>5</v>
      </c>
      <c r="O1595" s="10">
        <v>45097</v>
      </c>
      <c r="P1595" s="1">
        <v>1</v>
      </c>
    </row>
    <row r="1596" spans="1:16" x14ac:dyDescent="0.25">
      <c r="A1596" s="28">
        <v>1028</v>
      </c>
      <c r="B1596" s="2">
        <v>7511</v>
      </c>
      <c r="C1596" s="2">
        <v>-485</v>
      </c>
      <c r="D1596" s="2" t="s">
        <v>5</v>
      </c>
      <c r="E1596" s="10">
        <v>45352</v>
      </c>
      <c r="F1596" s="1">
        <v>2</v>
      </c>
      <c r="G1596" t="s">
        <v>12</v>
      </c>
      <c r="H1596" t="s">
        <v>41</v>
      </c>
      <c r="I1596" t="s">
        <v>112</v>
      </c>
      <c r="J1596" t="s">
        <v>151</v>
      </c>
      <c r="K1596" s="2">
        <v>1028</v>
      </c>
      <c r="L1596" s="2">
        <v>710</v>
      </c>
      <c r="M1596" s="2">
        <v>-1917</v>
      </c>
      <c r="N1596" s="2" t="s">
        <v>5</v>
      </c>
      <c r="O1596" s="10">
        <v>45102</v>
      </c>
      <c r="P1596" s="1">
        <v>1</v>
      </c>
    </row>
    <row r="1597" spans="1:16" x14ac:dyDescent="0.25">
      <c r="A1597" s="28">
        <v>1028</v>
      </c>
      <c r="B1597" s="2">
        <v>3612</v>
      </c>
      <c r="C1597" s="2">
        <v>-4595</v>
      </c>
      <c r="D1597" s="2" t="s">
        <v>5</v>
      </c>
      <c r="E1597" s="10">
        <v>45404</v>
      </c>
      <c r="F1597" s="1">
        <v>5</v>
      </c>
      <c r="G1597" t="s">
        <v>12</v>
      </c>
      <c r="H1597" t="s">
        <v>41</v>
      </c>
      <c r="I1597" t="s">
        <v>112</v>
      </c>
      <c r="J1597" t="s">
        <v>151</v>
      </c>
      <c r="K1597" s="2">
        <v>1028</v>
      </c>
      <c r="L1597" s="2">
        <v>-643</v>
      </c>
      <c r="M1597" s="2">
        <v>-1353</v>
      </c>
      <c r="N1597" s="2" t="s">
        <v>5</v>
      </c>
      <c r="O1597" s="10">
        <v>45106</v>
      </c>
      <c r="P1597" s="2">
        <v>4</v>
      </c>
    </row>
    <row r="1598" spans="1:16" x14ac:dyDescent="0.25">
      <c r="A1598" s="28">
        <v>1028</v>
      </c>
      <c r="B1598" s="2">
        <v>-61</v>
      </c>
      <c r="C1598" s="2">
        <v>-3673</v>
      </c>
      <c r="D1598" s="2" t="s">
        <v>5</v>
      </c>
      <c r="E1598" s="10">
        <v>45417</v>
      </c>
      <c r="F1598" s="1">
        <v>3</v>
      </c>
      <c r="G1598" t="s">
        <v>12</v>
      </c>
      <c r="H1598" t="s">
        <v>41</v>
      </c>
      <c r="I1598" t="s">
        <v>112</v>
      </c>
      <c r="J1598" t="s">
        <v>151</v>
      </c>
      <c r="K1598" s="2">
        <v>1028</v>
      </c>
      <c r="L1598" s="2">
        <v>-741</v>
      </c>
      <c r="M1598" s="1">
        <v>-98</v>
      </c>
      <c r="N1598" s="2" t="s">
        <v>6</v>
      </c>
      <c r="O1598" s="10">
        <v>45128</v>
      </c>
      <c r="P1598" s="1">
        <v>3</v>
      </c>
    </row>
    <row r="1599" spans="1:16" x14ac:dyDescent="0.25">
      <c r="A1599" s="28">
        <v>1028</v>
      </c>
      <c r="B1599" s="2">
        <v>1172</v>
      </c>
      <c r="C1599" s="2">
        <v>-2609</v>
      </c>
      <c r="D1599" s="2" t="s">
        <v>5</v>
      </c>
      <c r="E1599" s="10">
        <v>45487</v>
      </c>
      <c r="F1599" s="1">
        <v>2</v>
      </c>
      <c r="G1599" t="s">
        <v>12</v>
      </c>
      <c r="H1599" t="s">
        <v>41</v>
      </c>
      <c r="I1599" t="s">
        <v>112</v>
      </c>
      <c r="J1599" t="s">
        <v>151</v>
      </c>
      <c r="K1599" s="2">
        <v>1028</v>
      </c>
      <c r="L1599" s="2">
        <v>-1667</v>
      </c>
      <c r="M1599" s="2">
        <v>-926</v>
      </c>
      <c r="N1599" s="2" t="s">
        <v>5</v>
      </c>
      <c r="O1599" s="10">
        <v>45139</v>
      </c>
      <c r="P1599" s="1">
        <v>2</v>
      </c>
    </row>
    <row r="1600" spans="1:16" x14ac:dyDescent="0.25">
      <c r="A1600" s="28">
        <v>1028</v>
      </c>
      <c r="B1600" s="2">
        <v>-3496</v>
      </c>
      <c r="C1600" s="2">
        <v>-4668</v>
      </c>
      <c r="D1600" s="2" t="s">
        <v>5</v>
      </c>
      <c r="E1600" s="10">
        <v>45491</v>
      </c>
      <c r="F1600" s="1">
        <v>2</v>
      </c>
      <c r="G1600" t="s">
        <v>12</v>
      </c>
      <c r="H1600" t="s">
        <v>41</v>
      </c>
      <c r="I1600" t="s">
        <v>112</v>
      </c>
      <c r="J1600" t="s">
        <v>151</v>
      </c>
      <c r="K1600" s="2">
        <v>1028</v>
      </c>
      <c r="L1600" s="2">
        <v>3150</v>
      </c>
      <c r="M1600" s="2">
        <v>-2144</v>
      </c>
      <c r="N1600" s="2" t="s">
        <v>5</v>
      </c>
      <c r="O1600" s="10">
        <v>45177</v>
      </c>
      <c r="P1600" s="1">
        <v>2</v>
      </c>
    </row>
    <row r="1601" spans="1:16" x14ac:dyDescent="0.25">
      <c r="A1601" s="28">
        <v>1028</v>
      </c>
      <c r="B1601" s="2">
        <v>-3967</v>
      </c>
      <c r="C1601" s="1">
        <v>-471</v>
      </c>
      <c r="D1601" s="2" t="s">
        <v>6</v>
      </c>
      <c r="E1601" s="10">
        <v>45540</v>
      </c>
      <c r="F1601" s="1">
        <v>2</v>
      </c>
      <c r="G1601" t="s">
        <v>12</v>
      </c>
      <c r="H1601" t="s">
        <v>41</v>
      </c>
      <c r="I1601" t="s">
        <v>112</v>
      </c>
      <c r="J1601" t="s">
        <v>151</v>
      </c>
      <c r="K1601" s="2">
        <v>1028</v>
      </c>
      <c r="L1601" s="2">
        <v>11000</v>
      </c>
      <c r="M1601" s="2">
        <v>-1014</v>
      </c>
      <c r="N1601" s="2" t="s">
        <v>5</v>
      </c>
      <c r="O1601" s="10">
        <v>45205</v>
      </c>
      <c r="P1601" s="1">
        <v>5</v>
      </c>
    </row>
    <row r="1602" spans="1:16" x14ac:dyDescent="0.25">
      <c r="A1602" s="28">
        <v>1028</v>
      </c>
      <c r="B1602" s="2">
        <v>-4399</v>
      </c>
      <c r="C1602" s="2">
        <v>-1797</v>
      </c>
      <c r="D1602" s="2" t="s">
        <v>5</v>
      </c>
      <c r="E1602" s="10">
        <v>45588</v>
      </c>
      <c r="F1602" s="2">
        <v>5</v>
      </c>
      <c r="G1602" t="s">
        <v>12</v>
      </c>
      <c r="H1602" t="s">
        <v>41</v>
      </c>
      <c r="I1602" t="s">
        <v>112</v>
      </c>
      <c r="J1602" t="s">
        <v>151</v>
      </c>
      <c r="K1602" s="2">
        <v>1028</v>
      </c>
      <c r="L1602" s="2">
        <v>10964</v>
      </c>
      <c r="M1602" s="2">
        <v>-1252</v>
      </c>
      <c r="N1602" s="2" t="s">
        <v>5</v>
      </c>
      <c r="O1602" s="10">
        <v>45213</v>
      </c>
      <c r="P1602" s="1">
        <v>1</v>
      </c>
    </row>
    <row r="1603" spans="1:16" x14ac:dyDescent="0.25">
      <c r="A1603" s="28">
        <v>1028</v>
      </c>
      <c r="B1603" s="2">
        <v>-4206</v>
      </c>
      <c r="C1603" s="1">
        <v>-73</v>
      </c>
      <c r="D1603" s="2" t="s">
        <v>6</v>
      </c>
      <c r="E1603" s="10">
        <v>45616</v>
      </c>
      <c r="F1603" s="2">
        <v>5</v>
      </c>
      <c r="G1603" t="s">
        <v>12</v>
      </c>
      <c r="H1603" t="s">
        <v>41</v>
      </c>
      <c r="I1603" t="s">
        <v>112</v>
      </c>
      <c r="J1603" t="s">
        <v>151</v>
      </c>
      <c r="K1603" s="2">
        <v>1028</v>
      </c>
      <c r="L1603" s="2">
        <v>12455</v>
      </c>
      <c r="M1603" s="2">
        <v>-1035</v>
      </c>
      <c r="N1603" s="2" t="s">
        <v>5</v>
      </c>
      <c r="O1603" s="10">
        <v>45269</v>
      </c>
      <c r="P1603" s="1">
        <v>4</v>
      </c>
    </row>
    <row r="1604" spans="1:16" x14ac:dyDescent="0.25">
      <c r="A1604" s="28">
        <v>1028</v>
      </c>
      <c r="B1604" s="2">
        <v>-4133</v>
      </c>
      <c r="C1604" s="1">
        <v>266</v>
      </c>
      <c r="D1604" s="2" t="s">
        <v>6</v>
      </c>
      <c r="E1604" s="10">
        <v>45611</v>
      </c>
      <c r="F1604" s="2">
        <v>4</v>
      </c>
      <c r="G1604" t="s">
        <v>12</v>
      </c>
      <c r="H1604" t="s">
        <v>41</v>
      </c>
      <c r="I1604" t="s">
        <v>112</v>
      </c>
      <c r="J1604" t="s">
        <v>151</v>
      </c>
      <c r="K1604" s="2">
        <v>1028</v>
      </c>
      <c r="L1604" s="2">
        <v>9418</v>
      </c>
      <c r="M1604" s="2">
        <v>-3656</v>
      </c>
      <c r="N1604" s="2" t="s">
        <v>5</v>
      </c>
      <c r="O1604" s="10">
        <v>45315</v>
      </c>
      <c r="P1604" s="1">
        <v>3</v>
      </c>
    </row>
    <row r="1605" spans="1:16" x14ac:dyDescent="0.25">
      <c r="A1605" s="28">
        <v>1028</v>
      </c>
      <c r="B1605" s="2">
        <v>12535</v>
      </c>
      <c r="C1605" s="2">
        <v>408</v>
      </c>
      <c r="D1605" s="2" t="s">
        <v>4</v>
      </c>
      <c r="E1605" s="10">
        <v>44996</v>
      </c>
      <c r="F1605" s="1">
        <v>1</v>
      </c>
      <c r="G1605" t="s">
        <v>12</v>
      </c>
      <c r="H1605" t="s">
        <v>41</v>
      </c>
      <c r="I1605" t="s">
        <v>112</v>
      </c>
      <c r="J1605" t="s">
        <v>151</v>
      </c>
      <c r="K1605" s="2">
        <v>1028</v>
      </c>
      <c r="L1605" s="2">
        <v>7996</v>
      </c>
      <c r="M1605" s="2">
        <v>-4199</v>
      </c>
      <c r="N1605" s="2" t="s">
        <v>5</v>
      </c>
      <c r="O1605" s="10">
        <v>45333</v>
      </c>
      <c r="P1605" s="1">
        <v>4</v>
      </c>
    </row>
    <row r="1606" spans="1:16" x14ac:dyDescent="0.25">
      <c r="A1606" s="28">
        <v>1028</v>
      </c>
      <c r="B1606" s="2">
        <v>13074</v>
      </c>
      <c r="C1606" s="1">
        <v>619</v>
      </c>
      <c r="D1606" s="2" t="s">
        <v>6</v>
      </c>
      <c r="E1606" s="10">
        <v>45295</v>
      </c>
      <c r="F1606" s="1">
        <v>1</v>
      </c>
      <c r="G1606" t="s">
        <v>12</v>
      </c>
      <c r="H1606" t="s">
        <v>41</v>
      </c>
      <c r="I1606" t="s">
        <v>112</v>
      </c>
      <c r="J1606" t="s">
        <v>151</v>
      </c>
      <c r="K1606" s="2">
        <v>1028</v>
      </c>
      <c r="L1606" s="2">
        <v>7511</v>
      </c>
      <c r="M1606" s="2">
        <v>-485</v>
      </c>
      <c r="N1606" s="2" t="s">
        <v>5</v>
      </c>
      <c r="O1606" s="10">
        <v>45352</v>
      </c>
      <c r="P1606" s="1">
        <v>2</v>
      </c>
    </row>
    <row r="1607" spans="1:16" x14ac:dyDescent="0.25">
      <c r="A1607" s="28">
        <v>1028</v>
      </c>
      <c r="B1607" s="2">
        <v>-1014</v>
      </c>
      <c r="C1607" s="1">
        <v>653</v>
      </c>
      <c r="D1607" s="2" t="s">
        <v>6</v>
      </c>
      <c r="E1607" s="10">
        <v>45144</v>
      </c>
      <c r="F1607" s="1">
        <v>5</v>
      </c>
      <c r="G1607" t="s">
        <v>12</v>
      </c>
      <c r="H1607" t="s">
        <v>41</v>
      </c>
      <c r="I1607" t="s">
        <v>112</v>
      </c>
      <c r="J1607" t="s">
        <v>151</v>
      </c>
      <c r="K1607" s="2">
        <v>1028</v>
      </c>
      <c r="L1607" s="2">
        <v>3612</v>
      </c>
      <c r="M1607" s="2">
        <v>-4595</v>
      </c>
      <c r="N1607" s="2" t="s">
        <v>5</v>
      </c>
      <c r="O1607" s="10">
        <v>45404</v>
      </c>
      <c r="P1607" s="1">
        <v>5</v>
      </c>
    </row>
    <row r="1608" spans="1:16" x14ac:dyDescent="0.25">
      <c r="A1608" s="28">
        <v>1028</v>
      </c>
      <c r="B1608" s="2">
        <v>8207</v>
      </c>
      <c r="C1608" s="1">
        <v>696</v>
      </c>
      <c r="D1608" s="2" t="s">
        <v>6</v>
      </c>
      <c r="E1608" s="10">
        <v>45383</v>
      </c>
      <c r="F1608" s="1">
        <v>1</v>
      </c>
      <c r="G1608" t="s">
        <v>12</v>
      </c>
      <c r="H1608" t="s">
        <v>41</v>
      </c>
      <c r="I1608" t="s">
        <v>112</v>
      </c>
      <c r="J1608" t="s">
        <v>151</v>
      </c>
      <c r="K1608" s="2">
        <v>1028</v>
      </c>
      <c r="L1608" s="2">
        <v>-61</v>
      </c>
      <c r="M1608" s="2">
        <v>-3673</v>
      </c>
      <c r="N1608" s="2" t="s">
        <v>5</v>
      </c>
      <c r="O1608" s="10">
        <v>45417</v>
      </c>
      <c r="P1608" s="1">
        <v>3</v>
      </c>
    </row>
    <row r="1609" spans="1:16" x14ac:dyDescent="0.25">
      <c r="A1609" s="28">
        <v>1028</v>
      </c>
      <c r="B1609" s="2">
        <v>13490</v>
      </c>
      <c r="C1609" s="1">
        <v>757</v>
      </c>
      <c r="D1609" s="2" t="s">
        <v>6</v>
      </c>
      <c r="E1609" s="10">
        <v>45258</v>
      </c>
      <c r="F1609" s="1">
        <v>1</v>
      </c>
      <c r="G1609" t="s">
        <v>12</v>
      </c>
      <c r="H1609" t="s">
        <v>41</v>
      </c>
      <c r="I1609" t="s">
        <v>112</v>
      </c>
      <c r="J1609" t="s">
        <v>151</v>
      </c>
      <c r="K1609" s="2">
        <v>1028</v>
      </c>
      <c r="L1609" s="2">
        <v>1172</v>
      </c>
      <c r="M1609" s="2">
        <v>-2609</v>
      </c>
      <c r="N1609" s="2" t="s">
        <v>5</v>
      </c>
      <c r="O1609" s="10">
        <v>45487</v>
      </c>
      <c r="P1609" s="1">
        <v>2</v>
      </c>
    </row>
    <row r="1610" spans="1:16" x14ac:dyDescent="0.25">
      <c r="A1610" s="28">
        <v>1028</v>
      </c>
      <c r="B1610" s="2">
        <v>11035</v>
      </c>
      <c r="C1610" s="2">
        <v>762</v>
      </c>
      <c r="D1610" s="2" t="s">
        <v>4</v>
      </c>
      <c r="E1610" s="10">
        <v>45020</v>
      </c>
      <c r="F1610" s="1">
        <v>2</v>
      </c>
      <c r="G1610" t="s">
        <v>12</v>
      </c>
      <c r="H1610" t="s">
        <v>41</v>
      </c>
      <c r="I1610" t="s">
        <v>112</v>
      </c>
      <c r="J1610" t="s">
        <v>151</v>
      </c>
      <c r="K1610" s="2">
        <v>1028</v>
      </c>
      <c r="L1610" s="2">
        <v>-3496</v>
      </c>
      <c r="M1610" s="2">
        <v>-4668</v>
      </c>
      <c r="N1610" s="2" t="s">
        <v>5</v>
      </c>
      <c r="O1610" s="10">
        <v>45491</v>
      </c>
      <c r="P1610" s="1">
        <v>2</v>
      </c>
    </row>
    <row r="1611" spans="1:16" x14ac:dyDescent="0.25">
      <c r="A1611" s="28">
        <v>1028</v>
      </c>
      <c r="B1611" s="2">
        <v>10273</v>
      </c>
      <c r="C1611" s="1">
        <v>948</v>
      </c>
      <c r="D1611" s="2" t="s">
        <v>6</v>
      </c>
      <c r="E1611" s="10">
        <v>45018</v>
      </c>
      <c r="F1611" s="1">
        <v>2</v>
      </c>
      <c r="G1611" t="s">
        <v>12</v>
      </c>
      <c r="H1611" t="s">
        <v>41</v>
      </c>
      <c r="I1611" t="s">
        <v>112</v>
      </c>
      <c r="J1611" t="s">
        <v>151</v>
      </c>
      <c r="K1611" s="2">
        <v>1028</v>
      </c>
      <c r="L1611" s="2">
        <v>-3967</v>
      </c>
      <c r="M1611" s="1">
        <v>-471</v>
      </c>
      <c r="N1611" s="2" t="s">
        <v>6</v>
      </c>
      <c r="O1611" s="10">
        <v>45540</v>
      </c>
      <c r="P1611" s="1">
        <v>2</v>
      </c>
    </row>
    <row r="1612" spans="1:16" x14ac:dyDescent="0.25">
      <c r="A1612" s="28">
        <v>1028</v>
      </c>
      <c r="B1612" s="2">
        <v>14876</v>
      </c>
      <c r="C1612" s="1">
        <v>1028</v>
      </c>
      <c r="D1612" s="2" t="s">
        <v>6</v>
      </c>
      <c r="E1612" s="10">
        <v>44927</v>
      </c>
      <c r="F1612" s="1">
        <v>5</v>
      </c>
      <c r="G1612" t="s">
        <v>12</v>
      </c>
      <c r="H1612" t="s">
        <v>41</v>
      </c>
      <c r="I1612" t="s">
        <v>112</v>
      </c>
      <c r="J1612" t="s">
        <v>151</v>
      </c>
      <c r="K1612" s="2">
        <v>1028</v>
      </c>
      <c r="L1612" s="2">
        <v>-4399</v>
      </c>
      <c r="M1612" s="2">
        <v>-1797</v>
      </c>
      <c r="N1612" s="2" t="s">
        <v>5</v>
      </c>
      <c r="O1612" s="10">
        <v>45588</v>
      </c>
      <c r="P1612" s="2">
        <v>5</v>
      </c>
    </row>
    <row r="1613" spans="1:16" x14ac:dyDescent="0.25">
      <c r="A1613" s="28">
        <v>1028</v>
      </c>
      <c r="B1613" s="2">
        <v>12216</v>
      </c>
      <c r="C1613" s="1">
        <v>1216</v>
      </c>
      <c r="D1613" s="2" t="s">
        <v>6</v>
      </c>
      <c r="E1613" s="10">
        <v>45210</v>
      </c>
      <c r="F1613" s="1">
        <v>4</v>
      </c>
      <c r="G1613" t="s">
        <v>12</v>
      </c>
      <c r="H1613" t="s">
        <v>41</v>
      </c>
      <c r="I1613" t="s">
        <v>112</v>
      </c>
      <c r="J1613" t="s">
        <v>151</v>
      </c>
      <c r="K1613" s="2">
        <v>1028</v>
      </c>
      <c r="L1613" s="2">
        <v>-4206</v>
      </c>
      <c r="M1613" s="1">
        <v>-73</v>
      </c>
      <c r="N1613" s="2" t="s">
        <v>6</v>
      </c>
      <c r="O1613" s="10">
        <v>45616</v>
      </c>
      <c r="P1613" s="2">
        <v>5</v>
      </c>
    </row>
    <row r="1614" spans="1:16" x14ac:dyDescent="0.25">
      <c r="A1614" s="28">
        <v>1028</v>
      </c>
      <c r="B1614" s="2">
        <v>-2602</v>
      </c>
      <c r="C1614" s="2">
        <v>1365</v>
      </c>
      <c r="D1614" s="2" t="s">
        <v>4</v>
      </c>
      <c r="E1614" s="10">
        <v>45582</v>
      </c>
      <c r="F1614" s="2">
        <v>3</v>
      </c>
      <c r="G1614" t="s">
        <v>12</v>
      </c>
      <c r="H1614" t="s">
        <v>41</v>
      </c>
      <c r="I1614" t="s">
        <v>112</v>
      </c>
      <c r="J1614" t="s">
        <v>151</v>
      </c>
    </row>
    <row r="1615" spans="1:16" x14ac:dyDescent="0.25">
      <c r="A1615" s="28">
        <v>1028</v>
      </c>
      <c r="B1615" s="2">
        <v>13901</v>
      </c>
      <c r="C1615" s="2">
        <v>1366</v>
      </c>
      <c r="D1615" s="2" t="s">
        <v>4</v>
      </c>
      <c r="E1615" s="10">
        <v>45003</v>
      </c>
      <c r="F1615" s="1">
        <v>3</v>
      </c>
      <c r="G1615" t="s">
        <v>12</v>
      </c>
      <c r="H1615" t="s">
        <v>41</v>
      </c>
      <c r="I1615" t="s">
        <v>112</v>
      </c>
      <c r="J1615" t="s">
        <v>151</v>
      </c>
    </row>
    <row r="1616" spans="1:16" x14ac:dyDescent="0.25">
      <c r="A1616" s="28">
        <v>1028</v>
      </c>
      <c r="B1616" s="2">
        <v>12733</v>
      </c>
      <c r="C1616" s="2">
        <v>1769</v>
      </c>
      <c r="D1616" s="2" t="s">
        <v>4</v>
      </c>
      <c r="E1616" s="10">
        <v>45227</v>
      </c>
      <c r="F1616" s="1">
        <v>1</v>
      </c>
      <c r="G1616" t="s">
        <v>12</v>
      </c>
      <c r="H1616" t="s">
        <v>41</v>
      </c>
      <c r="I1616" t="s">
        <v>112</v>
      </c>
      <c r="J1616" t="s">
        <v>151</v>
      </c>
    </row>
    <row r="1617" spans="1:16" x14ac:dyDescent="0.25">
      <c r="A1617" s="28">
        <v>1028</v>
      </c>
      <c r="B1617" s="2">
        <v>12195</v>
      </c>
      <c r="C1617" s="2">
        <v>2777</v>
      </c>
      <c r="D1617" s="2" t="s">
        <v>4</v>
      </c>
      <c r="E1617" s="10">
        <v>45316</v>
      </c>
      <c r="F1617" s="1">
        <v>2</v>
      </c>
      <c r="G1617" t="s">
        <v>12</v>
      </c>
      <c r="H1617" t="s">
        <v>41</v>
      </c>
      <c r="I1617" t="s">
        <v>112</v>
      </c>
      <c r="J1617" t="s">
        <v>151</v>
      </c>
    </row>
    <row r="1618" spans="1:16" x14ac:dyDescent="0.25">
      <c r="A1618" s="28">
        <v>1028</v>
      </c>
      <c r="B1618" s="2">
        <v>1863</v>
      </c>
      <c r="C1618" s="2">
        <v>2877</v>
      </c>
      <c r="D1618" s="2" t="s">
        <v>4</v>
      </c>
      <c r="E1618" s="10">
        <v>45163</v>
      </c>
      <c r="F1618" s="1">
        <v>3</v>
      </c>
      <c r="G1618" t="s">
        <v>12</v>
      </c>
      <c r="H1618" t="s">
        <v>41</v>
      </c>
      <c r="I1618" t="s">
        <v>112</v>
      </c>
      <c r="J1618" t="s">
        <v>151</v>
      </c>
    </row>
    <row r="1619" spans="1:16" x14ac:dyDescent="0.25">
      <c r="A1619" s="28">
        <v>1028</v>
      </c>
      <c r="B1619" s="2">
        <v>5294</v>
      </c>
      <c r="C1619" s="2">
        <v>3431</v>
      </c>
      <c r="D1619" s="2" t="s">
        <v>4</v>
      </c>
      <c r="E1619" s="10">
        <v>45177</v>
      </c>
      <c r="F1619" s="1">
        <v>2</v>
      </c>
      <c r="G1619" t="s">
        <v>12</v>
      </c>
      <c r="H1619" t="s">
        <v>41</v>
      </c>
      <c r="I1619" t="s">
        <v>112</v>
      </c>
      <c r="J1619" t="s">
        <v>151</v>
      </c>
    </row>
    <row r="1620" spans="1:16" x14ac:dyDescent="0.25">
      <c r="A1620" s="28">
        <v>1028</v>
      </c>
      <c r="B1620" s="2">
        <v>3781</v>
      </c>
      <c r="C1620" s="2">
        <v>3842</v>
      </c>
      <c r="D1620" s="2" t="s">
        <v>4</v>
      </c>
      <c r="E1620" s="10">
        <v>45432</v>
      </c>
      <c r="F1620" s="1">
        <v>2</v>
      </c>
      <c r="G1620" t="s">
        <v>12</v>
      </c>
      <c r="H1620" t="s">
        <v>41</v>
      </c>
      <c r="I1620" t="s">
        <v>112</v>
      </c>
      <c r="J1620" t="s">
        <v>151</v>
      </c>
    </row>
    <row r="1621" spans="1:16" x14ac:dyDescent="0.25">
      <c r="A1621" s="28">
        <v>1028</v>
      </c>
      <c r="B1621" s="2">
        <v>7421</v>
      </c>
      <c r="C1621" s="2">
        <v>4271</v>
      </c>
      <c r="D1621" s="2" t="s">
        <v>4</v>
      </c>
      <c r="E1621" s="10">
        <v>45199</v>
      </c>
      <c r="F1621" s="1">
        <v>4</v>
      </c>
      <c r="G1621" t="s">
        <v>12</v>
      </c>
      <c r="H1621" t="s">
        <v>41</v>
      </c>
      <c r="I1621" t="s">
        <v>112</v>
      </c>
      <c r="J1621" t="s">
        <v>151</v>
      </c>
    </row>
    <row r="1622" spans="1:16" x14ac:dyDescent="0.25">
      <c r="A1622" s="28">
        <v>1028</v>
      </c>
      <c r="B1622" s="2">
        <v>12014</v>
      </c>
      <c r="C1622" s="2">
        <v>4593</v>
      </c>
      <c r="D1622" s="2" t="s">
        <v>4</v>
      </c>
      <c r="E1622" s="10">
        <v>45200</v>
      </c>
      <c r="F1622" s="1">
        <v>5</v>
      </c>
      <c r="G1622" t="s">
        <v>12</v>
      </c>
      <c r="H1622" t="s">
        <v>41</v>
      </c>
      <c r="I1622" t="s">
        <v>112</v>
      </c>
      <c r="J1622" t="s">
        <v>151</v>
      </c>
    </row>
    <row r="1623" spans="1:16" x14ac:dyDescent="0.25">
      <c r="A1623" s="28">
        <v>1029</v>
      </c>
      <c r="B1623" s="2">
        <v>10957</v>
      </c>
      <c r="C1623" s="2">
        <v>-2059</v>
      </c>
      <c r="D1623" s="2" t="s">
        <v>5</v>
      </c>
      <c r="E1623" s="10">
        <v>44975</v>
      </c>
      <c r="F1623" s="1">
        <v>4</v>
      </c>
      <c r="G1623" t="s">
        <v>11</v>
      </c>
      <c r="H1623" t="s">
        <v>38</v>
      </c>
      <c r="I1623" t="s">
        <v>109</v>
      </c>
      <c r="J1623" t="s">
        <v>145</v>
      </c>
    </row>
    <row r="1624" spans="1:16" x14ac:dyDescent="0.25">
      <c r="A1624" s="28">
        <v>1029</v>
      </c>
      <c r="B1624" s="2">
        <v>9610</v>
      </c>
      <c r="C1624" s="2">
        <v>-1347</v>
      </c>
      <c r="D1624" s="2" t="s">
        <v>5</v>
      </c>
      <c r="E1624" s="10">
        <v>44977</v>
      </c>
      <c r="F1624" s="1">
        <v>4</v>
      </c>
      <c r="G1624" t="s">
        <v>11</v>
      </c>
      <c r="H1624" t="s">
        <v>38</v>
      </c>
      <c r="I1624" t="s">
        <v>109</v>
      </c>
      <c r="J1624" t="s">
        <v>145</v>
      </c>
    </row>
    <row r="1625" spans="1:16" x14ac:dyDescent="0.25">
      <c r="A1625" s="28">
        <v>1029</v>
      </c>
      <c r="B1625" s="2">
        <v>12471</v>
      </c>
      <c r="C1625" s="1">
        <v>-462</v>
      </c>
      <c r="D1625" s="2" t="s">
        <v>6</v>
      </c>
      <c r="E1625" s="10">
        <v>45008</v>
      </c>
      <c r="F1625" s="1">
        <v>3</v>
      </c>
      <c r="G1625" t="s">
        <v>11</v>
      </c>
      <c r="H1625" t="s">
        <v>38</v>
      </c>
      <c r="I1625" t="s">
        <v>109</v>
      </c>
      <c r="J1625" t="s">
        <v>145</v>
      </c>
    </row>
    <row r="1626" spans="1:16" x14ac:dyDescent="0.25">
      <c r="A1626" s="28">
        <v>1029</v>
      </c>
      <c r="B1626" s="2">
        <v>7888</v>
      </c>
      <c r="C1626" s="2">
        <v>-4583</v>
      </c>
      <c r="D1626" s="2" t="s">
        <v>5</v>
      </c>
      <c r="E1626" s="10">
        <v>45017</v>
      </c>
      <c r="F1626" s="1">
        <v>5</v>
      </c>
      <c r="G1626" t="s">
        <v>11</v>
      </c>
      <c r="H1626" t="s">
        <v>38</v>
      </c>
      <c r="I1626" t="s">
        <v>109</v>
      </c>
      <c r="J1626" t="s">
        <v>145</v>
      </c>
    </row>
    <row r="1627" spans="1:16" x14ac:dyDescent="0.25">
      <c r="A1627" s="28">
        <v>1029</v>
      </c>
      <c r="B1627" s="2">
        <v>6413</v>
      </c>
      <c r="C1627" s="2">
        <v>-4209</v>
      </c>
      <c r="D1627" s="2" t="s">
        <v>5</v>
      </c>
      <c r="E1627" s="10">
        <v>45054</v>
      </c>
      <c r="F1627" s="1">
        <v>3</v>
      </c>
      <c r="G1627" t="s">
        <v>11</v>
      </c>
      <c r="H1627" t="s">
        <v>38</v>
      </c>
      <c r="I1627" t="s">
        <v>109</v>
      </c>
      <c r="J1627" t="s">
        <v>145</v>
      </c>
    </row>
    <row r="1628" spans="1:16" x14ac:dyDescent="0.25">
      <c r="A1628" s="28">
        <v>1029</v>
      </c>
      <c r="B1628" s="2">
        <v>2844</v>
      </c>
      <c r="C1628" s="2">
        <v>-3569</v>
      </c>
      <c r="D1628" s="2" t="s">
        <v>5</v>
      </c>
      <c r="E1628" s="10">
        <v>45068</v>
      </c>
      <c r="F1628" s="2">
        <v>5</v>
      </c>
      <c r="G1628" t="s">
        <v>11</v>
      </c>
      <c r="H1628" t="s">
        <v>38</v>
      </c>
      <c r="I1628" t="s">
        <v>109</v>
      </c>
      <c r="J1628" t="s">
        <v>145</v>
      </c>
    </row>
    <row r="1629" spans="1:16" x14ac:dyDescent="0.25">
      <c r="A1629" s="28">
        <v>1029</v>
      </c>
      <c r="B1629" s="2">
        <v>-244</v>
      </c>
      <c r="C1629" s="2">
        <v>-3088</v>
      </c>
      <c r="D1629" s="2" t="s">
        <v>5</v>
      </c>
      <c r="E1629" s="10">
        <v>45109</v>
      </c>
      <c r="F1629" s="1">
        <v>3</v>
      </c>
      <c r="G1629" t="s">
        <v>11</v>
      </c>
      <c r="H1629" t="s">
        <v>38</v>
      </c>
      <c r="I1629" t="s">
        <v>109</v>
      </c>
      <c r="J1629" t="s">
        <v>145</v>
      </c>
    </row>
    <row r="1630" spans="1:16" ht="30" x14ac:dyDescent="0.25">
      <c r="A1630" s="28">
        <v>1029</v>
      </c>
      <c r="B1630" s="2">
        <v>1860</v>
      </c>
      <c r="C1630" s="2">
        <v>-1165</v>
      </c>
      <c r="D1630" s="2" t="s">
        <v>5</v>
      </c>
      <c r="E1630" s="10">
        <v>45183</v>
      </c>
      <c r="F1630" s="1">
        <v>4</v>
      </c>
      <c r="G1630" t="s">
        <v>11</v>
      </c>
      <c r="H1630" t="s">
        <v>38</v>
      </c>
      <c r="I1630" t="s">
        <v>109</v>
      </c>
      <c r="J1630" t="s">
        <v>145</v>
      </c>
      <c r="K1630" s="24" t="s">
        <v>10</v>
      </c>
      <c r="L1630" s="24" t="s">
        <v>16</v>
      </c>
      <c r="M1630" s="24" t="s">
        <v>15</v>
      </c>
      <c r="N1630" s="24" t="s">
        <v>3</v>
      </c>
      <c r="O1630" s="24" t="s">
        <v>45</v>
      </c>
      <c r="P1630" s="24" t="s">
        <v>18</v>
      </c>
    </row>
    <row r="1631" spans="1:16" x14ac:dyDescent="0.25">
      <c r="A1631" s="28">
        <v>1029</v>
      </c>
      <c r="B1631" s="2">
        <v>1490</v>
      </c>
      <c r="C1631" s="1">
        <v>-370</v>
      </c>
      <c r="D1631" s="2" t="s">
        <v>6</v>
      </c>
      <c r="E1631" s="10">
        <v>45246</v>
      </c>
      <c r="F1631" s="1">
        <v>1</v>
      </c>
      <c r="G1631" t="s">
        <v>11</v>
      </c>
      <c r="H1631" t="s">
        <v>38</v>
      </c>
      <c r="I1631" t="s">
        <v>109</v>
      </c>
      <c r="J1631" t="s">
        <v>145</v>
      </c>
      <c r="K1631" s="2">
        <v>1029</v>
      </c>
      <c r="L1631" s="2">
        <v>10957</v>
      </c>
      <c r="M1631" s="2">
        <v>-2059</v>
      </c>
      <c r="N1631" s="2" t="s">
        <v>5</v>
      </c>
      <c r="O1631" s="10">
        <v>44975</v>
      </c>
      <c r="P1631" s="1">
        <v>4</v>
      </c>
    </row>
    <row r="1632" spans="1:16" x14ac:dyDescent="0.25">
      <c r="A1632" s="28">
        <v>1029</v>
      </c>
      <c r="B1632" s="2">
        <v>862</v>
      </c>
      <c r="C1632" s="2">
        <v>-628</v>
      </c>
      <c r="D1632" s="2" t="s">
        <v>5</v>
      </c>
      <c r="E1632" s="10">
        <v>45250</v>
      </c>
      <c r="F1632" s="1">
        <v>1</v>
      </c>
      <c r="G1632" t="s">
        <v>11</v>
      </c>
      <c r="H1632" t="s">
        <v>38</v>
      </c>
      <c r="I1632" t="s">
        <v>109</v>
      </c>
      <c r="J1632" t="s">
        <v>145</v>
      </c>
      <c r="K1632" s="2">
        <v>1029</v>
      </c>
      <c r="L1632" s="2">
        <v>9610</v>
      </c>
      <c r="M1632" s="2">
        <v>-1347</v>
      </c>
      <c r="N1632" s="2" t="s">
        <v>5</v>
      </c>
      <c r="O1632" s="10">
        <v>44977</v>
      </c>
      <c r="P1632" s="1">
        <v>4</v>
      </c>
    </row>
    <row r="1633" spans="1:16" x14ac:dyDescent="0.25">
      <c r="A1633" s="28">
        <v>1029</v>
      </c>
      <c r="B1633" s="2">
        <v>3146</v>
      </c>
      <c r="C1633" s="1">
        <v>-452</v>
      </c>
      <c r="D1633" s="2" t="s">
        <v>6</v>
      </c>
      <c r="E1633" s="10">
        <v>45313</v>
      </c>
      <c r="F1633" s="1">
        <v>4</v>
      </c>
      <c r="G1633" t="s">
        <v>11</v>
      </c>
      <c r="H1633" t="s">
        <v>38</v>
      </c>
      <c r="I1633" t="s">
        <v>109</v>
      </c>
      <c r="J1633" t="s">
        <v>145</v>
      </c>
      <c r="K1633" s="2">
        <v>1029</v>
      </c>
      <c r="L1633" s="2">
        <v>12471</v>
      </c>
      <c r="M1633" s="1">
        <v>-462</v>
      </c>
      <c r="N1633" s="2" t="s">
        <v>6</v>
      </c>
      <c r="O1633" s="10">
        <v>45008</v>
      </c>
      <c r="P1633" s="1">
        <v>3</v>
      </c>
    </row>
    <row r="1634" spans="1:16" x14ac:dyDescent="0.25">
      <c r="A1634" s="28">
        <v>1029</v>
      </c>
      <c r="B1634" s="2">
        <v>1450</v>
      </c>
      <c r="C1634" s="2">
        <v>-1696</v>
      </c>
      <c r="D1634" s="2" t="s">
        <v>5</v>
      </c>
      <c r="E1634" s="10">
        <v>45325</v>
      </c>
      <c r="F1634" s="1">
        <v>1</v>
      </c>
      <c r="G1634" t="s">
        <v>11</v>
      </c>
      <c r="H1634" t="s">
        <v>38</v>
      </c>
      <c r="I1634" t="s">
        <v>109</v>
      </c>
      <c r="J1634" t="s">
        <v>145</v>
      </c>
      <c r="K1634" s="2">
        <v>1029</v>
      </c>
      <c r="L1634" s="2">
        <v>7888</v>
      </c>
      <c r="M1634" s="2">
        <v>-4583</v>
      </c>
      <c r="N1634" s="2" t="s">
        <v>5</v>
      </c>
      <c r="O1634" s="10">
        <v>45017</v>
      </c>
      <c r="P1634" s="1">
        <v>5</v>
      </c>
    </row>
    <row r="1635" spans="1:16" x14ac:dyDescent="0.25">
      <c r="A1635" s="28">
        <v>1029</v>
      </c>
      <c r="B1635" s="2">
        <v>6772</v>
      </c>
      <c r="C1635" s="2">
        <v>-3901</v>
      </c>
      <c r="D1635" s="2" t="s">
        <v>5</v>
      </c>
      <c r="E1635" s="10">
        <v>45444</v>
      </c>
      <c r="F1635" s="1">
        <v>3</v>
      </c>
      <c r="G1635" t="s">
        <v>11</v>
      </c>
      <c r="H1635" t="s">
        <v>38</v>
      </c>
      <c r="I1635" t="s">
        <v>109</v>
      </c>
      <c r="J1635" t="s">
        <v>145</v>
      </c>
      <c r="K1635" s="2">
        <v>1029</v>
      </c>
      <c r="L1635" s="2">
        <v>6413</v>
      </c>
      <c r="M1635" s="2">
        <v>-4209</v>
      </c>
      <c r="N1635" s="2" t="s">
        <v>5</v>
      </c>
      <c r="O1635" s="10">
        <v>45054</v>
      </c>
      <c r="P1635" s="1">
        <v>3</v>
      </c>
    </row>
    <row r="1636" spans="1:16" x14ac:dyDescent="0.25">
      <c r="A1636" s="28">
        <v>1029</v>
      </c>
      <c r="B1636" s="2">
        <v>3759</v>
      </c>
      <c r="C1636" s="2">
        <v>-4198</v>
      </c>
      <c r="D1636" s="2" t="s">
        <v>5</v>
      </c>
      <c r="E1636" s="10">
        <v>45460</v>
      </c>
      <c r="F1636" s="1">
        <v>5</v>
      </c>
      <c r="G1636" t="s">
        <v>11</v>
      </c>
      <c r="H1636" t="s">
        <v>38</v>
      </c>
      <c r="I1636" t="s">
        <v>109</v>
      </c>
      <c r="J1636" t="s">
        <v>145</v>
      </c>
      <c r="K1636" s="2">
        <v>1029</v>
      </c>
      <c r="L1636" s="2">
        <v>2844</v>
      </c>
      <c r="M1636" s="2">
        <v>-3569</v>
      </c>
      <c r="N1636" s="2" t="s">
        <v>5</v>
      </c>
      <c r="O1636" s="10">
        <v>45068</v>
      </c>
      <c r="P1636" s="2">
        <v>5</v>
      </c>
    </row>
    <row r="1637" spans="1:16" x14ac:dyDescent="0.25">
      <c r="A1637" s="28">
        <v>1029</v>
      </c>
      <c r="B1637" s="2">
        <v>369</v>
      </c>
      <c r="C1637" s="2">
        <v>-3390</v>
      </c>
      <c r="D1637" s="2" t="s">
        <v>5</v>
      </c>
      <c r="E1637" s="10">
        <v>45503</v>
      </c>
      <c r="F1637" s="1">
        <v>3</v>
      </c>
      <c r="G1637" t="s">
        <v>11</v>
      </c>
      <c r="H1637" t="s">
        <v>38</v>
      </c>
      <c r="I1637" t="s">
        <v>109</v>
      </c>
      <c r="J1637" t="s">
        <v>145</v>
      </c>
      <c r="K1637" s="2">
        <v>1029</v>
      </c>
      <c r="L1637" s="2">
        <v>-244</v>
      </c>
      <c r="M1637" s="2">
        <v>-3088</v>
      </c>
      <c r="N1637" s="2" t="s">
        <v>5</v>
      </c>
      <c r="O1637" s="10">
        <v>45109</v>
      </c>
      <c r="P1637" s="1">
        <v>3</v>
      </c>
    </row>
    <row r="1638" spans="1:16" x14ac:dyDescent="0.25">
      <c r="A1638" s="28">
        <v>1029</v>
      </c>
      <c r="B1638" s="2">
        <v>-4619</v>
      </c>
      <c r="C1638" s="2">
        <v>-4988</v>
      </c>
      <c r="D1638" s="2" t="s">
        <v>5</v>
      </c>
      <c r="E1638" s="10">
        <v>45505</v>
      </c>
      <c r="F1638" s="1">
        <v>3</v>
      </c>
      <c r="G1638" t="s">
        <v>11</v>
      </c>
      <c r="H1638" t="s">
        <v>38</v>
      </c>
      <c r="I1638" t="s">
        <v>109</v>
      </c>
      <c r="J1638" t="s">
        <v>145</v>
      </c>
      <c r="K1638" s="2">
        <v>1029</v>
      </c>
      <c r="L1638" s="2">
        <v>1860</v>
      </c>
      <c r="M1638" s="2">
        <v>-1165</v>
      </c>
      <c r="N1638" s="2" t="s">
        <v>5</v>
      </c>
      <c r="O1638" s="10">
        <v>45183</v>
      </c>
      <c r="P1638" s="1">
        <v>4</v>
      </c>
    </row>
    <row r="1639" spans="1:16" x14ac:dyDescent="0.25">
      <c r="A1639" s="28">
        <v>1029</v>
      </c>
      <c r="B1639" s="2">
        <v>-3606</v>
      </c>
      <c r="C1639" s="2">
        <v>-3636</v>
      </c>
      <c r="D1639" s="2" t="s">
        <v>5</v>
      </c>
      <c r="E1639" s="10">
        <v>45580</v>
      </c>
      <c r="F1639" s="2">
        <v>2</v>
      </c>
      <c r="G1639" t="s">
        <v>11</v>
      </c>
      <c r="H1639" t="s">
        <v>38</v>
      </c>
      <c r="I1639" t="s">
        <v>109</v>
      </c>
      <c r="J1639" t="s">
        <v>145</v>
      </c>
      <c r="K1639" s="2">
        <v>1029</v>
      </c>
      <c r="L1639" s="2">
        <v>1490</v>
      </c>
      <c r="M1639" s="1">
        <v>-370</v>
      </c>
      <c r="N1639" s="2" t="s">
        <v>6</v>
      </c>
      <c r="O1639" s="10">
        <v>45246</v>
      </c>
      <c r="P1639" s="1">
        <v>1</v>
      </c>
    </row>
    <row r="1640" spans="1:16" x14ac:dyDescent="0.25">
      <c r="A1640" s="28">
        <v>1029</v>
      </c>
      <c r="B1640" s="2">
        <v>-5523</v>
      </c>
      <c r="C1640" s="2">
        <v>-1917</v>
      </c>
      <c r="D1640" s="2" t="s">
        <v>5</v>
      </c>
      <c r="E1640" s="10">
        <v>45590</v>
      </c>
      <c r="F1640" s="2">
        <v>2</v>
      </c>
      <c r="G1640" t="s">
        <v>11</v>
      </c>
      <c r="H1640" t="s">
        <v>38</v>
      </c>
      <c r="I1640" t="s">
        <v>109</v>
      </c>
      <c r="J1640" t="s">
        <v>145</v>
      </c>
      <c r="K1640" s="2">
        <v>1029</v>
      </c>
      <c r="L1640" s="2">
        <v>862</v>
      </c>
      <c r="M1640" s="2">
        <v>-628</v>
      </c>
      <c r="N1640" s="2" t="s">
        <v>5</v>
      </c>
      <c r="O1640" s="10">
        <v>45250</v>
      </c>
      <c r="P1640" s="1">
        <v>1</v>
      </c>
    </row>
    <row r="1641" spans="1:16" x14ac:dyDescent="0.25">
      <c r="A1641" s="28">
        <v>1029</v>
      </c>
      <c r="B1641" s="2">
        <v>-5585</v>
      </c>
      <c r="C1641" s="1">
        <v>-62</v>
      </c>
      <c r="D1641" s="2" t="s">
        <v>6</v>
      </c>
      <c r="E1641" s="10">
        <v>45590</v>
      </c>
      <c r="F1641" s="2">
        <v>2</v>
      </c>
      <c r="G1641" t="s">
        <v>11</v>
      </c>
      <c r="H1641" t="s">
        <v>38</v>
      </c>
      <c r="I1641" t="s">
        <v>109</v>
      </c>
      <c r="J1641" t="s">
        <v>145</v>
      </c>
      <c r="K1641" s="2">
        <v>1029</v>
      </c>
      <c r="L1641" s="2">
        <v>3146</v>
      </c>
      <c r="M1641" s="1">
        <v>-452</v>
      </c>
      <c r="N1641" s="2" t="s">
        <v>6</v>
      </c>
      <c r="O1641" s="10">
        <v>45313</v>
      </c>
      <c r="P1641" s="1">
        <v>4</v>
      </c>
    </row>
    <row r="1642" spans="1:16" x14ac:dyDescent="0.25">
      <c r="A1642" s="28">
        <v>1029</v>
      </c>
      <c r="B1642" s="2">
        <v>-5775</v>
      </c>
      <c r="C1642" s="1">
        <v>-190</v>
      </c>
      <c r="D1642" s="2" t="s">
        <v>6</v>
      </c>
      <c r="E1642" s="10">
        <v>45592</v>
      </c>
      <c r="F1642" s="2">
        <v>1</v>
      </c>
      <c r="G1642" t="s">
        <v>11</v>
      </c>
      <c r="H1642" t="s">
        <v>38</v>
      </c>
      <c r="I1642" t="s">
        <v>109</v>
      </c>
      <c r="J1642" t="s">
        <v>145</v>
      </c>
      <c r="K1642" s="2">
        <v>1029</v>
      </c>
      <c r="L1642" s="2">
        <v>1450</v>
      </c>
      <c r="M1642" s="2">
        <v>-1696</v>
      </c>
      <c r="N1642" s="2" t="s">
        <v>5</v>
      </c>
      <c r="O1642" s="10">
        <v>45325</v>
      </c>
      <c r="P1642" s="1">
        <v>1</v>
      </c>
    </row>
    <row r="1643" spans="1:16" x14ac:dyDescent="0.25">
      <c r="A1643" s="28">
        <v>1029</v>
      </c>
      <c r="B1643" s="2">
        <v>-8518</v>
      </c>
      <c r="C1643" s="2">
        <v>-2743</v>
      </c>
      <c r="D1643" s="2" t="s">
        <v>5</v>
      </c>
      <c r="E1643" s="10">
        <v>45595</v>
      </c>
      <c r="F1643" s="2">
        <v>2</v>
      </c>
      <c r="G1643" t="s">
        <v>11</v>
      </c>
      <c r="H1643" t="s">
        <v>38</v>
      </c>
      <c r="I1643" t="s">
        <v>109</v>
      </c>
      <c r="J1643" t="s">
        <v>145</v>
      </c>
      <c r="K1643" s="2">
        <v>1029</v>
      </c>
      <c r="L1643" s="2">
        <v>6772</v>
      </c>
      <c r="M1643" s="2">
        <v>-3901</v>
      </c>
      <c r="N1643" s="2" t="s">
        <v>5</v>
      </c>
      <c r="O1643" s="10">
        <v>45444</v>
      </c>
      <c r="P1643" s="1">
        <v>3</v>
      </c>
    </row>
    <row r="1644" spans="1:16" x14ac:dyDescent="0.25">
      <c r="A1644" s="28">
        <v>1029</v>
      </c>
      <c r="B1644" s="2">
        <v>-5434</v>
      </c>
      <c r="C1644" s="2">
        <v>-62</v>
      </c>
      <c r="D1644" s="2" t="s">
        <v>6</v>
      </c>
      <c r="E1644" s="10">
        <v>45614</v>
      </c>
      <c r="F1644" s="2">
        <v>3</v>
      </c>
      <c r="G1644" t="s">
        <v>11</v>
      </c>
      <c r="H1644" t="s">
        <v>38</v>
      </c>
      <c r="I1644" t="s">
        <v>109</v>
      </c>
      <c r="J1644" t="s">
        <v>145</v>
      </c>
      <c r="K1644" s="2">
        <v>1029</v>
      </c>
      <c r="L1644" s="2">
        <v>3759</v>
      </c>
      <c r="M1644" s="2">
        <v>-4198</v>
      </c>
      <c r="N1644" s="2" t="s">
        <v>5</v>
      </c>
      <c r="O1644" s="10">
        <v>45460</v>
      </c>
      <c r="P1644" s="1">
        <v>5</v>
      </c>
    </row>
    <row r="1645" spans="1:16" x14ac:dyDescent="0.25">
      <c r="A1645" s="28">
        <v>1029</v>
      </c>
      <c r="B1645" s="2">
        <v>-3950</v>
      </c>
      <c r="C1645" s="2">
        <v>-1174</v>
      </c>
      <c r="D1645" s="2" t="s">
        <v>5</v>
      </c>
      <c r="E1645" s="10">
        <v>45621</v>
      </c>
      <c r="F1645" s="2">
        <v>1</v>
      </c>
      <c r="G1645" t="s">
        <v>11</v>
      </c>
      <c r="H1645" t="s">
        <v>38</v>
      </c>
      <c r="I1645" t="s">
        <v>109</v>
      </c>
      <c r="J1645" t="s">
        <v>145</v>
      </c>
      <c r="K1645" s="2">
        <v>1029</v>
      </c>
      <c r="L1645" s="2">
        <v>369</v>
      </c>
      <c r="M1645" s="2">
        <v>-3390</v>
      </c>
      <c r="N1645" s="2" t="s">
        <v>5</v>
      </c>
      <c r="O1645" s="10">
        <v>45503</v>
      </c>
      <c r="P1645" s="1">
        <v>3</v>
      </c>
    </row>
    <row r="1646" spans="1:16" x14ac:dyDescent="0.25">
      <c r="A1646" s="28">
        <v>1029</v>
      </c>
      <c r="B1646" s="2">
        <v>-4109</v>
      </c>
      <c r="C1646" s="2">
        <v>-159</v>
      </c>
      <c r="D1646" s="2" t="s">
        <v>6</v>
      </c>
      <c r="E1646" s="10">
        <v>45646</v>
      </c>
      <c r="F1646" s="2">
        <v>1</v>
      </c>
      <c r="G1646" t="s">
        <v>11</v>
      </c>
      <c r="H1646" t="s">
        <v>38</v>
      </c>
      <c r="I1646" t="s">
        <v>109</v>
      </c>
      <c r="J1646" t="s">
        <v>145</v>
      </c>
      <c r="K1646" s="2">
        <v>1029</v>
      </c>
      <c r="L1646" s="2">
        <v>-4619</v>
      </c>
      <c r="M1646" s="2">
        <v>-4988</v>
      </c>
      <c r="N1646" s="2" t="s">
        <v>5</v>
      </c>
      <c r="O1646" s="10">
        <v>45505</v>
      </c>
      <c r="P1646" s="1">
        <v>3</v>
      </c>
    </row>
    <row r="1647" spans="1:16" x14ac:dyDescent="0.25">
      <c r="A1647" s="28">
        <v>1029</v>
      </c>
      <c r="B1647" s="2">
        <v>-4533</v>
      </c>
      <c r="C1647" s="2">
        <v>-424</v>
      </c>
      <c r="D1647" s="2" t="s">
        <v>5</v>
      </c>
      <c r="E1647" s="10">
        <v>45653</v>
      </c>
      <c r="F1647" s="2">
        <v>1</v>
      </c>
      <c r="G1647" t="s">
        <v>11</v>
      </c>
      <c r="H1647" t="s">
        <v>38</v>
      </c>
      <c r="I1647" t="s">
        <v>109</v>
      </c>
      <c r="J1647" t="s">
        <v>145</v>
      </c>
      <c r="K1647" s="2">
        <v>1029</v>
      </c>
      <c r="L1647" s="2">
        <v>-3606</v>
      </c>
      <c r="M1647" s="2">
        <v>-3636</v>
      </c>
      <c r="N1647" s="2" t="s">
        <v>5</v>
      </c>
      <c r="O1647" s="10">
        <v>45580</v>
      </c>
      <c r="P1647" s="2">
        <v>2</v>
      </c>
    </row>
    <row r="1648" spans="1:16" x14ac:dyDescent="0.25">
      <c r="A1648" s="28">
        <v>1029</v>
      </c>
      <c r="B1648" s="2">
        <v>-4734</v>
      </c>
      <c r="C1648" s="2">
        <v>-201</v>
      </c>
      <c r="D1648" s="2" t="s">
        <v>6</v>
      </c>
      <c r="E1648" s="10">
        <v>45657</v>
      </c>
      <c r="F1648" s="2">
        <v>2</v>
      </c>
      <c r="G1648" t="s">
        <v>11</v>
      </c>
      <c r="H1648" t="s">
        <v>38</v>
      </c>
      <c r="I1648" t="s">
        <v>109</v>
      </c>
      <c r="J1648" t="s">
        <v>145</v>
      </c>
      <c r="K1648" s="2">
        <v>1029</v>
      </c>
      <c r="L1648" s="2">
        <v>-5523</v>
      </c>
      <c r="M1648" s="2">
        <v>-1917</v>
      </c>
      <c r="N1648" s="2" t="s">
        <v>5</v>
      </c>
      <c r="O1648" s="10">
        <v>45590</v>
      </c>
      <c r="P1648" s="2">
        <v>2</v>
      </c>
    </row>
    <row r="1649" spans="1:16" x14ac:dyDescent="0.25">
      <c r="A1649" s="28">
        <v>1029</v>
      </c>
      <c r="B1649" s="2">
        <v>30</v>
      </c>
      <c r="C1649" s="1">
        <v>202</v>
      </c>
      <c r="D1649" s="2" t="s">
        <v>6</v>
      </c>
      <c r="E1649" s="10">
        <v>45544</v>
      </c>
      <c r="F1649" s="1">
        <v>4</v>
      </c>
      <c r="G1649" t="s">
        <v>11</v>
      </c>
      <c r="H1649" t="s">
        <v>38</v>
      </c>
      <c r="I1649" t="s">
        <v>109</v>
      </c>
      <c r="J1649" t="s">
        <v>145</v>
      </c>
      <c r="K1649" s="2">
        <v>1029</v>
      </c>
      <c r="L1649" s="2">
        <v>-5585</v>
      </c>
      <c r="M1649" s="1">
        <v>-62</v>
      </c>
      <c r="N1649" s="2" t="s">
        <v>6</v>
      </c>
      <c r="O1649" s="10">
        <v>45590</v>
      </c>
      <c r="P1649" s="2">
        <v>2</v>
      </c>
    </row>
    <row r="1650" spans="1:16" x14ac:dyDescent="0.25">
      <c r="A1650" s="28">
        <v>1029</v>
      </c>
      <c r="B1650" s="2">
        <v>2252</v>
      </c>
      <c r="C1650" s="1">
        <v>307</v>
      </c>
      <c r="D1650" s="2" t="s">
        <v>6</v>
      </c>
      <c r="E1650" s="10">
        <v>45369</v>
      </c>
      <c r="F1650" s="1">
        <v>5</v>
      </c>
      <c r="G1650" t="s">
        <v>11</v>
      </c>
      <c r="H1650" t="s">
        <v>38</v>
      </c>
      <c r="I1650" t="s">
        <v>109</v>
      </c>
      <c r="J1650" t="s">
        <v>145</v>
      </c>
      <c r="K1650" s="2">
        <v>1029</v>
      </c>
      <c r="L1650" s="2">
        <v>-5775</v>
      </c>
      <c r="M1650" s="1">
        <v>-190</v>
      </c>
      <c r="N1650" s="2" t="s">
        <v>6</v>
      </c>
      <c r="O1650" s="10">
        <v>45592</v>
      </c>
      <c r="P1650" s="2">
        <v>1</v>
      </c>
    </row>
    <row r="1651" spans="1:16" x14ac:dyDescent="0.25">
      <c r="A1651" s="28">
        <v>1029</v>
      </c>
      <c r="B1651" s="2">
        <v>3598</v>
      </c>
      <c r="C1651" s="1">
        <v>307</v>
      </c>
      <c r="D1651" s="2" t="s">
        <v>6</v>
      </c>
      <c r="E1651" s="10">
        <v>45308</v>
      </c>
      <c r="F1651" s="1">
        <v>1</v>
      </c>
      <c r="G1651" t="s">
        <v>11</v>
      </c>
      <c r="H1651" t="s">
        <v>38</v>
      </c>
      <c r="I1651" t="s">
        <v>109</v>
      </c>
      <c r="J1651" t="s">
        <v>145</v>
      </c>
      <c r="K1651" s="2">
        <v>1029</v>
      </c>
      <c r="L1651" s="2">
        <v>-8518</v>
      </c>
      <c r="M1651" s="2">
        <v>-2743</v>
      </c>
      <c r="N1651" s="2" t="s">
        <v>5</v>
      </c>
      <c r="O1651" s="10">
        <v>45595</v>
      </c>
      <c r="P1651" s="2">
        <v>2</v>
      </c>
    </row>
    <row r="1652" spans="1:16" x14ac:dyDescent="0.25">
      <c r="A1652" s="28">
        <v>1029</v>
      </c>
      <c r="B1652" s="2">
        <v>9192</v>
      </c>
      <c r="C1652" s="1">
        <v>351</v>
      </c>
      <c r="D1652" s="2" t="s">
        <v>6</v>
      </c>
      <c r="E1652" s="10">
        <v>45419</v>
      </c>
      <c r="F1652" s="1">
        <v>2</v>
      </c>
      <c r="G1652" t="s">
        <v>11</v>
      </c>
      <c r="H1652" t="s">
        <v>38</v>
      </c>
      <c r="I1652" t="s">
        <v>109</v>
      </c>
      <c r="J1652" t="s">
        <v>145</v>
      </c>
      <c r="K1652" s="2">
        <v>1029</v>
      </c>
      <c r="L1652" s="2">
        <v>-5434</v>
      </c>
      <c r="M1652" s="2">
        <v>-62</v>
      </c>
      <c r="N1652" s="2" t="s">
        <v>6</v>
      </c>
      <c r="O1652" s="10">
        <v>45614</v>
      </c>
      <c r="P1652" s="2">
        <v>3</v>
      </c>
    </row>
    <row r="1653" spans="1:16" x14ac:dyDescent="0.25">
      <c r="A1653" s="28">
        <v>1029</v>
      </c>
      <c r="B1653" s="2">
        <v>1945</v>
      </c>
      <c r="C1653" s="1">
        <v>495</v>
      </c>
      <c r="D1653" s="2" t="s">
        <v>6</v>
      </c>
      <c r="E1653" s="10">
        <v>45348</v>
      </c>
      <c r="F1653" s="1">
        <v>1</v>
      </c>
      <c r="G1653" t="s">
        <v>11</v>
      </c>
      <c r="H1653" t="s">
        <v>38</v>
      </c>
      <c r="I1653" t="s">
        <v>109</v>
      </c>
      <c r="J1653" t="s">
        <v>145</v>
      </c>
      <c r="K1653" s="2">
        <v>1029</v>
      </c>
      <c r="L1653" s="2">
        <v>-3950</v>
      </c>
      <c r="M1653" s="2">
        <v>-1174</v>
      </c>
      <c r="N1653" s="2" t="s">
        <v>5</v>
      </c>
      <c r="O1653" s="10">
        <v>45621</v>
      </c>
      <c r="P1653" s="2">
        <v>1</v>
      </c>
    </row>
    <row r="1654" spans="1:16" x14ac:dyDescent="0.25">
      <c r="A1654" s="28">
        <v>1029</v>
      </c>
      <c r="B1654" s="2">
        <v>1031</v>
      </c>
      <c r="C1654" s="1">
        <v>504</v>
      </c>
      <c r="D1654" s="2" t="s">
        <v>6</v>
      </c>
      <c r="E1654" s="10">
        <v>45129</v>
      </c>
      <c r="F1654" s="1">
        <v>2</v>
      </c>
      <c r="G1654" t="s">
        <v>11</v>
      </c>
      <c r="H1654" t="s">
        <v>38</v>
      </c>
      <c r="I1654" t="s">
        <v>109</v>
      </c>
      <c r="J1654" t="s">
        <v>145</v>
      </c>
      <c r="K1654" s="2">
        <v>1029</v>
      </c>
      <c r="L1654" s="2">
        <v>-4109</v>
      </c>
      <c r="M1654" s="2">
        <v>-159</v>
      </c>
      <c r="N1654" s="2" t="s">
        <v>6</v>
      </c>
      <c r="O1654" s="10">
        <v>45646</v>
      </c>
      <c r="P1654" s="2">
        <v>1</v>
      </c>
    </row>
    <row r="1655" spans="1:16" x14ac:dyDescent="0.25">
      <c r="A1655" s="28">
        <v>1029</v>
      </c>
      <c r="B1655" s="2">
        <v>8167</v>
      </c>
      <c r="C1655" s="1">
        <v>578</v>
      </c>
      <c r="D1655" s="2" t="s">
        <v>6</v>
      </c>
      <c r="E1655" s="10">
        <v>45413</v>
      </c>
      <c r="F1655" s="1">
        <v>1</v>
      </c>
      <c r="G1655" t="s">
        <v>11</v>
      </c>
      <c r="H1655" t="s">
        <v>38</v>
      </c>
      <c r="I1655" t="s">
        <v>109</v>
      </c>
      <c r="J1655" t="s">
        <v>145</v>
      </c>
      <c r="K1655" s="2">
        <v>1029</v>
      </c>
      <c r="L1655" s="2">
        <v>-4533</v>
      </c>
      <c r="M1655" s="2">
        <v>-424</v>
      </c>
      <c r="N1655" s="2" t="s">
        <v>5</v>
      </c>
      <c r="O1655" s="10">
        <v>45653</v>
      </c>
      <c r="P1655" s="2">
        <v>1</v>
      </c>
    </row>
    <row r="1656" spans="1:16" x14ac:dyDescent="0.25">
      <c r="A1656" s="28">
        <v>1029</v>
      </c>
      <c r="B1656" s="2">
        <v>12391</v>
      </c>
      <c r="C1656" s="2">
        <v>592</v>
      </c>
      <c r="D1656" s="2" t="s">
        <v>4</v>
      </c>
      <c r="E1656" s="10">
        <v>44935</v>
      </c>
      <c r="F1656" s="1">
        <v>2</v>
      </c>
      <c r="G1656" t="s">
        <v>11</v>
      </c>
      <c r="H1656" t="s">
        <v>38</v>
      </c>
      <c r="I1656" t="s">
        <v>109</v>
      </c>
      <c r="J1656" t="s">
        <v>145</v>
      </c>
      <c r="K1656" s="2">
        <v>1029</v>
      </c>
      <c r="L1656" s="2">
        <v>-4734</v>
      </c>
      <c r="M1656" s="2">
        <v>-201</v>
      </c>
      <c r="N1656" s="2" t="s">
        <v>6</v>
      </c>
      <c r="O1656" s="10">
        <v>45657</v>
      </c>
      <c r="P1656" s="2">
        <v>2</v>
      </c>
    </row>
    <row r="1657" spans="1:16" x14ac:dyDescent="0.25">
      <c r="A1657" s="28">
        <v>1029</v>
      </c>
      <c r="B1657" s="2">
        <v>13016</v>
      </c>
      <c r="C1657" s="2">
        <v>625</v>
      </c>
      <c r="D1657" s="2" t="s">
        <v>4</v>
      </c>
      <c r="E1657" s="10">
        <v>44952</v>
      </c>
      <c r="F1657" s="1">
        <v>4</v>
      </c>
      <c r="G1657" t="s">
        <v>11</v>
      </c>
      <c r="H1657" t="s">
        <v>38</v>
      </c>
      <c r="I1657" t="s">
        <v>109</v>
      </c>
      <c r="J1657" t="s">
        <v>145</v>
      </c>
    </row>
    <row r="1658" spans="1:16" x14ac:dyDescent="0.25">
      <c r="A1658" s="28">
        <v>1029</v>
      </c>
      <c r="B1658" s="2">
        <v>8841</v>
      </c>
      <c r="C1658" s="2">
        <v>674</v>
      </c>
      <c r="D1658" s="2" t="s">
        <v>4</v>
      </c>
      <c r="E1658" s="10">
        <v>45415</v>
      </c>
      <c r="F1658" s="1">
        <v>2</v>
      </c>
      <c r="G1658" t="s">
        <v>11</v>
      </c>
      <c r="H1658" t="s">
        <v>38</v>
      </c>
      <c r="I1658" t="s">
        <v>109</v>
      </c>
      <c r="J1658" t="s">
        <v>145</v>
      </c>
    </row>
    <row r="1659" spans="1:16" x14ac:dyDescent="0.25">
      <c r="A1659" s="28">
        <v>1029</v>
      </c>
      <c r="B1659" s="2">
        <v>527</v>
      </c>
      <c r="C1659" s="1">
        <v>771</v>
      </c>
      <c r="D1659" s="2" t="s">
        <v>6</v>
      </c>
      <c r="E1659" s="10">
        <v>45128</v>
      </c>
      <c r="F1659" s="1">
        <v>2</v>
      </c>
      <c r="G1659" t="s">
        <v>11</v>
      </c>
      <c r="H1659" t="s">
        <v>38</v>
      </c>
      <c r="I1659" t="s">
        <v>109</v>
      </c>
      <c r="J1659" t="s">
        <v>145</v>
      </c>
    </row>
    <row r="1660" spans="1:16" x14ac:dyDescent="0.25">
      <c r="A1660" s="28">
        <v>1029</v>
      </c>
      <c r="B1660" s="2">
        <v>8752</v>
      </c>
      <c r="C1660" s="1">
        <v>864</v>
      </c>
      <c r="D1660" s="2" t="s">
        <v>6</v>
      </c>
      <c r="E1660" s="10">
        <v>45027</v>
      </c>
      <c r="F1660" s="1">
        <v>1</v>
      </c>
      <c r="G1660" t="s">
        <v>11</v>
      </c>
      <c r="H1660" t="s">
        <v>38</v>
      </c>
      <c r="I1660" t="s">
        <v>109</v>
      </c>
      <c r="J1660" t="s">
        <v>145</v>
      </c>
    </row>
    <row r="1661" spans="1:16" x14ac:dyDescent="0.25">
      <c r="A1661" s="28">
        <v>1029</v>
      </c>
      <c r="B1661" s="2">
        <v>-3695</v>
      </c>
      <c r="C1661" s="1">
        <v>924</v>
      </c>
      <c r="D1661" s="2" t="s">
        <v>6</v>
      </c>
      <c r="E1661" s="10">
        <v>45524</v>
      </c>
      <c r="F1661" s="1">
        <v>2</v>
      </c>
      <c r="G1661" t="s">
        <v>11</v>
      </c>
      <c r="H1661" t="s">
        <v>38</v>
      </c>
      <c r="I1661" t="s">
        <v>109</v>
      </c>
      <c r="J1661" t="s">
        <v>145</v>
      </c>
    </row>
    <row r="1662" spans="1:16" x14ac:dyDescent="0.25">
      <c r="A1662" s="28">
        <v>1029</v>
      </c>
      <c r="B1662" s="2">
        <v>7589</v>
      </c>
      <c r="C1662" s="1">
        <v>1142</v>
      </c>
      <c r="D1662" s="2" t="s">
        <v>6</v>
      </c>
      <c r="E1662" s="10">
        <v>45402</v>
      </c>
      <c r="F1662" s="1">
        <v>5</v>
      </c>
      <c r="G1662" t="s">
        <v>11</v>
      </c>
      <c r="H1662" t="s">
        <v>38</v>
      </c>
      <c r="I1662" t="s">
        <v>109</v>
      </c>
      <c r="J1662" t="s">
        <v>145</v>
      </c>
    </row>
    <row r="1663" spans="1:16" x14ac:dyDescent="0.25">
      <c r="A1663" s="28">
        <v>1029</v>
      </c>
      <c r="B1663" s="2">
        <v>2006</v>
      </c>
      <c r="C1663" s="1">
        <v>1144</v>
      </c>
      <c r="D1663" s="2" t="s">
        <v>6</v>
      </c>
      <c r="E1663" s="10">
        <v>45290</v>
      </c>
      <c r="F1663" s="1">
        <v>1</v>
      </c>
      <c r="G1663" t="s">
        <v>11</v>
      </c>
      <c r="H1663" t="s">
        <v>38</v>
      </c>
      <c r="I1663" t="s">
        <v>109</v>
      </c>
      <c r="J1663" t="s">
        <v>145</v>
      </c>
    </row>
    <row r="1664" spans="1:16" x14ac:dyDescent="0.25">
      <c r="A1664" s="28">
        <v>1029</v>
      </c>
      <c r="B1664" s="2">
        <v>7957</v>
      </c>
      <c r="C1664" s="1">
        <v>1185</v>
      </c>
      <c r="D1664" s="2" t="s">
        <v>6</v>
      </c>
      <c r="E1664" s="10">
        <v>45445</v>
      </c>
      <c r="F1664" s="1">
        <v>1</v>
      </c>
      <c r="G1664" t="s">
        <v>11</v>
      </c>
      <c r="H1664" t="s">
        <v>38</v>
      </c>
      <c r="I1664" t="s">
        <v>109</v>
      </c>
      <c r="J1664" t="s">
        <v>145</v>
      </c>
    </row>
    <row r="1665" spans="1:10" x14ac:dyDescent="0.25">
      <c r="A1665" s="28">
        <v>1029</v>
      </c>
      <c r="B1665" s="2">
        <v>3291</v>
      </c>
      <c r="C1665" s="1">
        <v>1285</v>
      </c>
      <c r="D1665" s="2" t="s">
        <v>6</v>
      </c>
      <c r="E1665" s="10">
        <v>45294</v>
      </c>
      <c r="F1665" s="1">
        <v>5</v>
      </c>
      <c r="G1665" t="s">
        <v>11</v>
      </c>
      <c r="H1665" t="s">
        <v>38</v>
      </c>
      <c r="I1665" t="s">
        <v>109</v>
      </c>
      <c r="J1665" t="s">
        <v>145</v>
      </c>
    </row>
    <row r="1666" spans="1:10" x14ac:dyDescent="0.25">
      <c r="A1666" s="28">
        <v>1029</v>
      </c>
      <c r="B1666" s="2">
        <v>10673</v>
      </c>
      <c r="C1666" s="1">
        <v>1481</v>
      </c>
      <c r="D1666" s="2" t="s">
        <v>6</v>
      </c>
      <c r="E1666" s="10">
        <v>45421</v>
      </c>
      <c r="F1666" s="1">
        <v>3</v>
      </c>
      <c r="G1666" t="s">
        <v>11</v>
      </c>
      <c r="H1666" t="s">
        <v>38</v>
      </c>
      <c r="I1666" t="s">
        <v>109</v>
      </c>
      <c r="J1666" t="s">
        <v>145</v>
      </c>
    </row>
    <row r="1667" spans="1:10" x14ac:dyDescent="0.25">
      <c r="A1667" s="28">
        <v>1029</v>
      </c>
      <c r="B1667" s="2">
        <v>10622</v>
      </c>
      <c r="C1667" s="2">
        <v>1870</v>
      </c>
      <c r="D1667" s="2" t="s">
        <v>4</v>
      </c>
      <c r="E1667" s="10">
        <v>45053</v>
      </c>
      <c r="F1667" s="1">
        <v>4</v>
      </c>
      <c r="G1667" t="s">
        <v>11</v>
      </c>
      <c r="H1667" t="s">
        <v>38</v>
      </c>
      <c r="I1667" t="s">
        <v>109</v>
      </c>
      <c r="J1667" t="s">
        <v>145</v>
      </c>
    </row>
    <row r="1668" spans="1:10" x14ac:dyDescent="0.25">
      <c r="A1668" s="28">
        <v>1029</v>
      </c>
      <c r="B1668" s="2">
        <v>3025</v>
      </c>
      <c r="C1668" s="2">
        <v>1994</v>
      </c>
      <c r="D1668" s="2" t="s">
        <v>4</v>
      </c>
      <c r="E1668" s="10">
        <v>45167</v>
      </c>
      <c r="F1668" s="1">
        <v>4</v>
      </c>
      <c r="G1668" t="s">
        <v>11</v>
      </c>
      <c r="H1668" t="s">
        <v>38</v>
      </c>
      <c r="I1668" t="s">
        <v>109</v>
      </c>
      <c r="J1668" t="s">
        <v>145</v>
      </c>
    </row>
    <row r="1669" spans="1:10" x14ac:dyDescent="0.25">
      <c r="A1669" s="28">
        <v>1029</v>
      </c>
      <c r="B1669" s="2">
        <v>-2776</v>
      </c>
      <c r="C1669" s="2">
        <v>2658</v>
      </c>
      <c r="D1669" s="2" t="s">
        <v>4</v>
      </c>
      <c r="E1669" s="10">
        <v>45621</v>
      </c>
      <c r="F1669" s="2">
        <v>2</v>
      </c>
      <c r="G1669" t="s">
        <v>11</v>
      </c>
      <c r="H1669" t="s">
        <v>38</v>
      </c>
      <c r="I1669" t="s">
        <v>109</v>
      </c>
      <c r="J1669" t="s">
        <v>145</v>
      </c>
    </row>
    <row r="1670" spans="1:10" x14ac:dyDescent="0.25">
      <c r="A1670" s="28">
        <v>1029</v>
      </c>
      <c r="B1670" s="2">
        <v>-5372</v>
      </c>
      <c r="C1670" s="2">
        <v>3146</v>
      </c>
      <c r="D1670" s="2" t="s">
        <v>4</v>
      </c>
      <c r="E1670" s="10">
        <v>45598</v>
      </c>
      <c r="F1670" s="2">
        <v>4</v>
      </c>
      <c r="G1670" t="s">
        <v>11</v>
      </c>
      <c r="H1670" t="s">
        <v>38</v>
      </c>
      <c r="I1670" t="s">
        <v>109</v>
      </c>
      <c r="J1670" t="s">
        <v>145</v>
      </c>
    </row>
    <row r="1671" spans="1:10" x14ac:dyDescent="0.25">
      <c r="A1671" s="28">
        <v>1029</v>
      </c>
      <c r="B1671" s="2">
        <v>12933</v>
      </c>
      <c r="C1671" s="2">
        <v>3323</v>
      </c>
      <c r="D1671" s="2" t="s">
        <v>4</v>
      </c>
      <c r="E1671" s="10">
        <v>44987</v>
      </c>
      <c r="F1671" s="1">
        <v>2</v>
      </c>
      <c r="G1671" t="s">
        <v>11</v>
      </c>
      <c r="H1671" t="s">
        <v>38</v>
      </c>
      <c r="I1671" t="s">
        <v>109</v>
      </c>
      <c r="J1671" t="s">
        <v>145</v>
      </c>
    </row>
    <row r="1672" spans="1:10" x14ac:dyDescent="0.25">
      <c r="A1672" s="28">
        <v>1029</v>
      </c>
      <c r="B1672" s="2">
        <v>-172</v>
      </c>
      <c r="C1672" s="2">
        <v>3523</v>
      </c>
      <c r="D1672" s="2" t="s">
        <v>4</v>
      </c>
      <c r="E1672" s="10">
        <v>45538</v>
      </c>
      <c r="F1672" s="1">
        <v>3</v>
      </c>
      <c r="G1672" t="s">
        <v>11</v>
      </c>
      <c r="H1672" t="s">
        <v>38</v>
      </c>
      <c r="I1672" t="s">
        <v>109</v>
      </c>
      <c r="J1672" t="s">
        <v>145</v>
      </c>
    </row>
    <row r="1673" spans="1:10" x14ac:dyDescent="0.25">
      <c r="A1673" s="28">
        <v>1029</v>
      </c>
      <c r="B1673" s="2">
        <v>6447</v>
      </c>
      <c r="C1673" s="2">
        <v>4195</v>
      </c>
      <c r="D1673" s="2" t="s">
        <v>4</v>
      </c>
      <c r="E1673" s="10">
        <v>45396</v>
      </c>
      <c r="F1673" s="1">
        <v>4</v>
      </c>
      <c r="G1673" t="s">
        <v>11</v>
      </c>
      <c r="H1673" t="s">
        <v>38</v>
      </c>
      <c r="I1673" t="s">
        <v>109</v>
      </c>
      <c r="J1673" t="s">
        <v>145</v>
      </c>
    </row>
    <row r="1674" spans="1:10" x14ac:dyDescent="0.25">
      <c r="A1674" s="28">
        <v>1030</v>
      </c>
      <c r="B1674" s="2">
        <v>36035</v>
      </c>
      <c r="C1674" s="2">
        <v>-4719</v>
      </c>
      <c r="D1674" s="2" t="s">
        <v>5</v>
      </c>
      <c r="E1674" s="10">
        <v>45628</v>
      </c>
      <c r="F1674" s="2">
        <v>5</v>
      </c>
      <c r="G1674" t="s">
        <v>12</v>
      </c>
      <c r="H1674" t="s">
        <v>38</v>
      </c>
      <c r="I1674" t="s">
        <v>113</v>
      </c>
      <c r="J1674" t="s">
        <v>106</v>
      </c>
    </row>
    <row r="1675" spans="1:10" x14ac:dyDescent="0.25">
      <c r="A1675" s="28">
        <v>1030</v>
      </c>
      <c r="B1675" s="2">
        <v>35950</v>
      </c>
      <c r="C1675" s="2">
        <v>-4554</v>
      </c>
      <c r="D1675" s="2" t="s">
        <v>5</v>
      </c>
      <c r="E1675" s="10">
        <v>45612</v>
      </c>
      <c r="F1675" s="2">
        <v>3</v>
      </c>
      <c r="G1675" t="s">
        <v>12</v>
      </c>
      <c r="H1675" t="s">
        <v>38</v>
      </c>
      <c r="I1675" t="s">
        <v>113</v>
      </c>
      <c r="J1675" t="s">
        <v>106</v>
      </c>
    </row>
    <row r="1676" spans="1:10" x14ac:dyDescent="0.25">
      <c r="A1676" s="28">
        <v>1030</v>
      </c>
      <c r="B1676" s="2">
        <v>17824</v>
      </c>
      <c r="C1676" s="2">
        <v>-4513</v>
      </c>
      <c r="D1676" s="2" t="s">
        <v>5</v>
      </c>
      <c r="E1676" s="10">
        <v>45108</v>
      </c>
      <c r="F1676" s="1">
        <v>2</v>
      </c>
      <c r="G1676" t="s">
        <v>12</v>
      </c>
      <c r="H1676" t="s">
        <v>38</v>
      </c>
      <c r="I1676" t="s">
        <v>113</v>
      </c>
      <c r="J1676" t="s">
        <v>106</v>
      </c>
    </row>
    <row r="1677" spans="1:10" x14ac:dyDescent="0.25">
      <c r="A1677" s="28">
        <v>1030</v>
      </c>
      <c r="B1677" s="2">
        <v>30876</v>
      </c>
      <c r="C1677" s="2">
        <v>-4098</v>
      </c>
      <c r="D1677" s="2" t="s">
        <v>5</v>
      </c>
      <c r="E1677" s="10">
        <v>45398</v>
      </c>
      <c r="F1677" s="1">
        <v>5</v>
      </c>
      <c r="G1677" t="s">
        <v>12</v>
      </c>
      <c r="H1677" t="s">
        <v>38</v>
      </c>
      <c r="I1677" t="s">
        <v>113</v>
      </c>
      <c r="J1677" t="s">
        <v>106</v>
      </c>
    </row>
    <row r="1678" spans="1:10" x14ac:dyDescent="0.25">
      <c r="A1678" s="28">
        <v>1030</v>
      </c>
      <c r="B1678" s="2">
        <v>17124</v>
      </c>
      <c r="C1678" s="2">
        <v>-3766</v>
      </c>
      <c r="D1678" s="2" t="s">
        <v>5</v>
      </c>
      <c r="E1678" s="10">
        <v>45170</v>
      </c>
      <c r="F1678" s="1">
        <v>5</v>
      </c>
      <c r="G1678" t="s">
        <v>12</v>
      </c>
      <c r="H1678" t="s">
        <v>38</v>
      </c>
      <c r="I1678" t="s">
        <v>113</v>
      </c>
      <c r="J1678" t="s">
        <v>106</v>
      </c>
    </row>
    <row r="1679" spans="1:10" x14ac:dyDescent="0.25">
      <c r="A1679" s="28">
        <v>1030</v>
      </c>
      <c r="B1679" s="2">
        <v>18818</v>
      </c>
      <c r="C1679" s="2">
        <v>-3099</v>
      </c>
      <c r="D1679" s="2" t="s">
        <v>5</v>
      </c>
      <c r="E1679" s="10">
        <v>45021</v>
      </c>
      <c r="F1679" s="1">
        <v>2</v>
      </c>
      <c r="G1679" t="s">
        <v>12</v>
      </c>
      <c r="H1679" t="s">
        <v>38</v>
      </c>
      <c r="I1679" t="s">
        <v>113</v>
      </c>
      <c r="J1679" t="s">
        <v>106</v>
      </c>
    </row>
    <row r="1680" spans="1:10" x14ac:dyDescent="0.25">
      <c r="A1680" s="28">
        <v>1030</v>
      </c>
      <c r="B1680" s="2">
        <v>39914</v>
      </c>
      <c r="C1680" s="2">
        <v>-1023</v>
      </c>
      <c r="D1680" s="2" t="s">
        <v>5</v>
      </c>
      <c r="E1680" s="10">
        <v>45539</v>
      </c>
      <c r="F1680" s="1">
        <v>4</v>
      </c>
      <c r="G1680" t="s">
        <v>12</v>
      </c>
      <c r="H1680" t="s">
        <v>38</v>
      </c>
      <c r="I1680" t="s">
        <v>113</v>
      </c>
      <c r="J1680" t="s">
        <v>106</v>
      </c>
    </row>
    <row r="1681" spans="1:10" x14ac:dyDescent="0.25">
      <c r="A1681" s="28">
        <v>1030</v>
      </c>
      <c r="B1681" s="2">
        <v>38366</v>
      </c>
      <c r="C1681" s="2">
        <v>-455</v>
      </c>
      <c r="D1681" s="2" t="s">
        <v>5</v>
      </c>
      <c r="E1681" s="10">
        <v>45656</v>
      </c>
      <c r="F1681" s="2">
        <v>3</v>
      </c>
      <c r="G1681" t="s">
        <v>12</v>
      </c>
      <c r="H1681" t="s">
        <v>38</v>
      </c>
      <c r="I1681" t="s">
        <v>113</v>
      </c>
      <c r="J1681" t="s">
        <v>106</v>
      </c>
    </row>
    <row r="1682" spans="1:10" x14ac:dyDescent="0.25">
      <c r="A1682" s="28">
        <v>1030</v>
      </c>
      <c r="B1682" s="2">
        <v>20647</v>
      </c>
      <c r="C1682" s="1">
        <v>-437</v>
      </c>
      <c r="D1682" s="2" t="s">
        <v>6</v>
      </c>
      <c r="E1682" s="10">
        <v>44960</v>
      </c>
      <c r="F1682" s="1">
        <v>1</v>
      </c>
      <c r="G1682" t="s">
        <v>12</v>
      </c>
      <c r="H1682" t="s">
        <v>38</v>
      </c>
      <c r="I1682" t="s">
        <v>113</v>
      </c>
      <c r="J1682" t="s">
        <v>106</v>
      </c>
    </row>
    <row r="1683" spans="1:10" x14ac:dyDescent="0.25">
      <c r="A1683" s="28">
        <v>1030</v>
      </c>
      <c r="B1683" s="2">
        <v>25654</v>
      </c>
      <c r="C1683" s="2">
        <v>-428</v>
      </c>
      <c r="D1683" s="2" t="s">
        <v>5</v>
      </c>
      <c r="E1683" s="10">
        <v>45286</v>
      </c>
      <c r="F1683" s="1">
        <v>2</v>
      </c>
      <c r="G1683" t="s">
        <v>12</v>
      </c>
      <c r="H1683" t="s">
        <v>38</v>
      </c>
      <c r="I1683" t="s">
        <v>113</v>
      </c>
      <c r="J1683" t="s">
        <v>106</v>
      </c>
    </row>
    <row r="1684" spans="1:10" x14ac:dyDescent="0.25">
      <c r="A1684" s="28">
        <v>1030</v>
      </c>
      <c r="B1684" s="2">
        <v>39517</v>
      </c>
      <c r="C1684" s="2">
        <v>-397</v>
      </c>
      <c r="D1684" s="2" t="s">
        <v>5</v>
      </c>
      <c r="E1684" s="10">
        <v>45567</v>
      </c>
      <c r="F1684" s="2">
        <v>1</v>
      </c>
      <c r="G1684" t="s">
        <v>12</v>
      </c>
      <c r="H1684" t="s">
        <v>38</v>
      </c>
      <c r="I1684" t="s">
        <v>113</v>
      </c>
      <c r="J1684" t="s">
        <v>106</v>
      </c>
    </row>
    <row r="1685" spans="1:10" x14ac:dyDescent="0.25">
      <c r="A1685" s="28">
        <v>1030</v>
      </c>
      <c r="B1685" s="2">
        <v>35969</v>
      </c>
      <c r="C1685" s="1">
        <v>-345</v>
      </c>
      <c r="D1685" s="2" t="s">
        <v>6</v>
      </c>
      <c r="E1685" s="10">
        <v>45487</v>
      </c>
      <c r="F1685" s="1">
        <v>3</v>
      </c>
      <c r="G1685" t="s">
        <v>12</v>
      </c>
      <c r="H1685" t="s">
        <v>38</v>
      </c>
      <c r="I1685" t="s">
        <v>113</v>
      </c>
      <c r="J1685" t="s">
        <v>106</v>
      </c>
    </row>
    <row r="1686" spans="1:10" x14ac:dyDescent="0.25">
      <c r="A1686" s="28">
        <v>1030</v>
      </c>
      <c r="B1686" s="2">
        <v>40754</v>
      </c>
      <c r="C1686" s="2">
        <v>-267</v>
      </c>
      <c r="D1686" s="2" t="s">
        <v>5</v>
      </c>
      <c r="E1686" s="10">
        <v>45627</v>
      </c>
      <c r="F1686" s="2">
        <v>2</v>
      </c>
      <c r="G1686" t="s">
        <v>12</v>
      </c>
      <c r="H1686" t="s">
        <v>38</v>
      </c>
      <c r="I1686" t="s">
        <v>113</v>
      </c>
      <c r="J1686" t="s">
        <v>106</v>
      </c>
    </row>
    <row r="1687" spans="1:10" x14ac:dyDescent="0.25">
      <c r="A1687" s="28">
        <v>1030</v>
      </c>
      <c r="B1687" s="2">
        <v>25451</v>
      </c>
      <c r="C1687" s="1">
        <v>-203</v>
      </c>
      <c r="D1687" s="2" t="s">
        <v>6</v>
      </c>
      <c r="E1687" s="10">
        <v>45306</v>
      </c>
      <c r="F1687" s="1">
        <v>5</v>
      </c>
      <c r="G1687" t="s">
        <v>12</v>
      </c>
      <c r="H1687" t="s">
        <v>38</v>
      </c>
      <c r="I1687" t="s">
        <v>113</v>
      </c>
      <c r="J1687" t="s">
        <v>106</v>
      </c>
    </row>
    <row r="1688" spans="1:10" x14ac:dyDescent="0.25">
      <c r="A1688" s="28">
        <v>1030</v>
      </c>
      <c r="B1688" s="2">
        <v>39340</v>
      </c>
      <c r="C1688" s="2">
        <v>-177</v>
      </c>
      <c r="D1688" s="2" t="s">
        <v>5</v>
      </c>
      <c r="E1688" s="10">
        <v>45572</v>
      </c>
      <c r="F1688" s="2">
        <v>3</v>
      </c>
      <c r="G1688" t="s">
        <v>12</v>
      </c>
      <c r="H1688" t="s">
        <v>38</v>
      </c>
      <c r="I1688" t="s">
        <v>113</v>
      </c>
      <c r="J1688" t="s">
        <v>106</v>
      </c>
    </row>
    <row r="1689" spans="1:10" x14ac:dyDescent="0.25">
      <c r="A1689" s="28">
        <v>1030</v>
      </c>
      <c r="B1689" s="2">
        <v>38195</v>
      </c>
      <c r="C1689" s="2">
        <v>-171</v>
      </c>
      <c r="D1689" s="2" t="s">
        <v>6</v>
      </c>
      <c r="E1689" s="10">
        <v>45656</v>
      </c>
      <c r="F1689" s="2">
        <v>1</v>
      </c>
      <c r="G1689" t="s">
        <v>12</v>
      </c>
      <c r="H1689" t="s">
        <v>38</v>
      </c>
      <c r="I1689" t="s">
        <v>113</v>
      </c>
      <c r="J1689" t="s">
        <v>106</v>
      </c>
    </row>
    <row r="1690" spans="1:10" x14ac:dyDescent="0.25">
      <c r="A1690" s="28">
        <v>1030</v>
      </c>
      <c r="B1690" s="2">
        <v>32650</v>
      </c>
      <c r="C1690" s="1">
        <v>-92</v>
      </c>
      <c r="D1690" s="2" t="s">
        <v>6</v>
      </c>
      <c r="E1690" s="10">
        <v>45421</v>
      </c>
      <c r="F1690" s="1">
        <v>4</v>
      </c>
      <c r="G1690" t="s">
        <v>12</v>
      </c>
      <c r="H1690" t="s">
        <v>38</v>
      </c>
      <c r="I1690" t="s">
        <v>113</v>
      </c>
      <c r="J1690" t="s">
        <v>106</v>
      </c>
    </row>
    <row r="1691" spans="1:10" x14ac:dyDescent="0.25">
      <c r="A1691" s="28">
        <v>1030</v>
      </c>
      <c r="B1691" s="2">
        <v>17124</v>
      </c>
      <c r="C1691" s="1">
        <v>0</v>
      </c>
      <c r="D1691" s="2" t="s">
        <v>6</v>
      </c>
      <c r="E1691" s="10">
        <v>45208</v>
      </c>
      <c r="F1691" s="1">
        <v>3</v>
      </c>
      <c r="G1691" t="s">
        <v>12</v>
      </c>
      <c r="H1691" t="s">
        <v>38</v>
      </c>
      <c r="I1691" t="s">
        <v>113</v>
      </c>
      <c r="J1691" t="s">
        <v>106</v>
      </c>
    </row>
    <row r="1692" spans="1:10" x14ac:dyDescent="0.25">
      <c r="A1692" s="28">
        <v>1030</v>
      </c>
      <c r="B1692" s="2">
        <v>32721</v>
      </c>
      <c r="C1692" s="2">
        <v>71</v>
      </c>
      <c r="D1692" s="2" t="s">
        <v>4</v>
      </c>
      <c r="E1692" s="10">
        <v>45431</v>
      </c>
      <c r="F1692" s="1">
        <v>2</v>
      </c>
      <c r="G1692" t="s">
        <v>12</v>
      </c>
      <c r="H1692" t="s">
        <v>38</v>
      </c>
      <c r="I1692" t="s">
        <v>113</v>
      </c>
      <c r="J1692" t="s">
        <v>106</v>
      </c>
    </row>
    <row r="1693" spans="1:10" x14ac:dyDescent="0.25">
      <c r="A1693" s="28">
        <v>1030</v>
      </c>
      <c r="B1693" s="2">
        <v>21752</v>
      </c>
      <c r="C1693" s="2">
        <v>72</v>
      </c>
      <c r="D1693" s="2" t="s">
        <v>4</v>
      </c>
      <c r="E1693" s="10">
        <v>45241</v>
      </c>
      <c r="F1693" s="1">
        <v>4</v>
      </c>
      <c r="G1693" t="s">
        <v>12</v>
      </c>
      <c r="H1693" t="s">
        <v>38</v>
      </c>
      <c r="I1693" t="s">
        <v>113</v>
      </c>
      <c r="J1693" t="s">
        <v>106</v>
      </c>
    </row>
    <row r="1694" spans="1:10" x14ac:dyDescent="0.25">
      <c r="A1694" s="28">
        <v>1030</v>
      </c>
      <c r="B1694" s="2">
        <v>40350</v>
      </c>
      <c r="C1694" s="2">
        <v>99</v>
      </c>
      <c r="D1694" s="2" t="s">
        <v>4</v>
      </c>
      <c r="E1694" s="10">
        <v>45510</v>
      </c>
      <c r="F1694" s="1">
        <v>4</v>
      </c>
      <c r="G1694" t="s">
        <v>12</v>
      </c>
      <c r="H1694" t="s">
        <v>38</v>
      </c>
      <c r="I1694" t="s">
        <v>113</v>
      </c>
      <c r="J1694" t="s">
        <v>106</v>
      </c>
    </row>
    <row r="1695" spans="1:10" x14ac:dyDescent="0.25">
      <c r="A1695" s="28">
        <v>1030</v>
      </c>
      <c r="B1695" s="2">
        <v>25898</v>
      </c>
      <c r="C1695" s="1">
        <v>173</v>
      </c>
      <c r="D1695" s="2" t="s">
        <v>6</v>
      </c>
      <c r="E1695" s="10">
        <v>45327</v>
      </c>
      <c r="F1695" s="1">
        <v>1</v>
      </c>
      <c r="G1695" t="s">
        <v>12</v>
      </c>
      <c r="H1695" t="s">
        <v>38</v>
      </c>
      <c r="I1695" t="s">
        <v>113</v>
      </c>
      <c r="J1695" t="s">
        <v>106</v>
      </c>
    </row>
    <row r="1696" spans="1:10" x14ac:dyDescent="0.25">
      <c r="A1696" s="28">
        <v>1030</v>
      </c>
      <c r="B1696" s="2">
        <v>28113</v>
      </c>
      <c r="C1696" s="1">
        <v>223</v>
      </c>
      <c r="D1696" s="2" t="s">
        <v>6</v>
      </c>
      <c r="E1696" s="10">
        <v>45355</v>
      </c>
      <c r="F1696" s="1">
        <v>3</v>
      </c>
      <c r="G1696" t="s">
        <v>12</v>
      </c>
      <c r="H1696" t="s">
        <v>38</v>
      </c>
      <c r="I1696" t="s">
        <v>113</v>
      </c>
      <c r="J1696" t="s">
        <v>106</v>
      </c>
    </row>
    <row r="1697" spans="1:10" x14ac:dyDescent="0.25">
      <c r="A1697" s="28">
        <v>1030</v>
      </c>
      <c r="B1697" s="2">
        <v>32962</v>
      </c>
      <c r="C1697" s="1">
        <v>241</v>
      </c>
      <c r="D1697" s="2" t="s">
        <v>6</v>
      </c>
      <c r="E1697" s="10">
        <v>45440</v>
      </c>
      <c r="F1697" s="1">
        <v>2</v>
      </c>
      <c r="G1697" t="s">
        <v>12</v>
      </c>
      <c r="H1697" t="s">
        <v>38</v>
      </c>
      <c r="I1697" t="s">
        <v>113</v>
      </c>
      <c r="J1697" t="s">
        <v>106</v>
      </c>
    </row>
    <row r="1698" spans="1:10" x14ac:dyDescent="0.25">
      <c r="A1698" s="28">
        <v>1030</v>
      </c>
      <c r="B1698" s="2">
        <v>25725</v>
      </c>
      <c r="C1698" s="1">
        <v>274</v>
      </c>
      <c r="D1698" s="2" t="s">
        <v>6</v>
      </c>
      <c r="E1698" s="10">
        <v>45323</v>
      </c>
      <c r="F1698" s="1">
        <v>2</v>
      </c>
      <c r="G1698" t="s">
        <v>12</v>
      </c>
      <c r="H1698" t="s">
        <v>38</v>
      </c>
      <c r="I1698" t="s">
        <v>113</v>
      </c>
      <c r="J1698" t="s">
        <v>106</v>
      </c>
    </row>
    <row r="1699" spans="1:10" x14ac:dyDescent="0.25">
      <c r="A1699" s="28">
        <v>1030</v>
      </c>
      <c r="B1699" s="2">
        <v>31938</v>
      </c>
      <c r="C1699" s="1">
        <v>324</v>
      </c>
      <c r="D1699" s="2" t="s">
        <v>6</v>
      </c>
      <c r="E1699" s="10">
        <v>45410</v>
      </c>
      <c r="F1699" s="1">
        <v>4</v>
      </c>
      <c r="G1699" t="s">
        <v>12</v>
      </c>
      <c r="H1699" t="s">
        <v>38</v>
      </c>
      <c r="I1699" t="s">
        <v>113</v>
      </c>
      <c r="J1699" t="s">
        <v>106</v>
      </c>
    </row>
    <row r="1700" spans="1:10" x14ac:dyDescent="0.25">
      <c r="A1700" s="28">
        <v>1030</v>
      </c>
      <c r="B1700" s="2">
        <v>19206</v>
      </c>
      <c r="C1700" s="1">
        <v>388</v>
      </c>
      <c r="D1700" s="2" t="s">
        <v>6</v>
      </c>
      <c r="E1700" s="10">
        <v>45026</v>
      </c>
      <c r="F1700" s="1">
        <v>4</v>
      </c>
      <c r="G1700" t="s">
        <v>12</v>
      </c>
      <c r="H1700" t="s">
        <v>38</v>
      </c>
      <c r="I1700" t="s">
        <v>113</v>
      </c>
      <c r="J1700" t="s">
        <v>106</v>
      </c>
    </row>
    <row r="1701" spans="1:10" x14ac:dyDescent="0.25">
      <c r="A1701" s="28">
        <v>1030</v>
      </c>
      <c r="B1701" s="2">
        <v>40937</v>
      </c>
      <c r="C1701" s="2">
        <v>587</v>
      </c>
      <c r="D1701" s="2" t="s">
        <v>4</v>
      </c>
      <c r="E1701" s="10">
        <v>45528</v>
      </c>
      <c r="F1701" s="1">
        <v>5</v>
      </c>
      <c r="G1701" t="s">
        <v>12</v>
      </c>
      <c r="H1701" t="s">
        <v>38</v>
      </c>
      <c r="I1701" t="s">
        <v>113</v>
      </c>
      <c r="J1701" t="s">
        <v>106</v>
      </c>
    </row>
    <row r="1702" spans="1:10" x14ac:dyDescent="0.25">
      <c r="A1702" s="28">
        <v>1030</v>
      </c>
      <c r="B1702" s="2">
        <v>26082</v>
      </c>
      <c r="C1702" s="1">
        <v>587</v>
      </c>
      <c r="D1702" s="2" t="s">
        <v>6</v>
      </c>
      <c r="E1702" s="10">
        <v>45282</v>
      </c>
      <c r="F1702" s="1">
        <v>1</v>
      </c>
      <c r="G1702" t="s">
        <v>12</v>
      </c>
      <c r="H1702" t="s">
        <v>38</v>
      </c>
      <c r="I1702" t="s">
        <v>113</v>
      </c>
      <c r="J1702" t="s">
        <v>106</v>
      </c>
    </row>
    <row r="1703" spans="1:10" x14ac:dyDescent="0.25">
      <c r="A1703" s="28">
        <v>1030</v>
      </c>
      <c r="B1703" s="2">
        <v>19832</v>
      </c>
      <c r="C1703" s="1">
        <v>626</v>
      </c>
      <c r="D1703" s="2" t="s">
        <v>6</v>
      </c>
      <c r="E1703" s="10">
        <v>45082</v>
      </c>
      <c r="F1703" s="1">
        <v>3</v>
      </c>
      <c r="G1703" t="s">
        <v>12</v>
      </c>
      <c r="H1703" t="s">
        <v>38</v>
      </c>
      <c r="I1703" t="s">
        <v>113</v>
      </c>
      <c r="J1703" t="s">
        <v>106</v>
      </c>
    </row>
    <row r="1704" spans="1:10" x14ac:dyDescent="0.25">
      <c r="A1704" s="28">
        <v>1030</v>
      </c>
      <c r="B1704" s="2">
        <v>31614</v>
      </c>
      <c r="C1704" s="1">
        <v>738</v>
      </c>
      <c r="D1704" s="2" t="s">
        <v>6</v>
      </c>
      <c r="E1704" s="10">
        <v>45407</v>
      </c>
      <c r="F1704" s="1">
        <v>4</v>
      </c>
      <c r="G1704" t="s">
        <v>12</v>
      </c>
      <c r="H1704" t="s">
        <v>38</v>
      </c>
      <c r="I1704" t="s">
        <v>113</v>
      </c>
      <c r="J1704" t="s">
        <v>106</v>
      </c>
    </row>
    <row r="1705" spans="1:10" x14ac:dyDescent="0.25">
      <c r="A1705" s="28">
        <v>1030</v>
      </c>
      <c r="B1705" s="2">
        <v>16847</v>
      </c>
      <c r="C1705" s="2">
        <v>745</v>
      </c>
      <c r="D1705" s="2" t="s">
        <v>4</v>
      </c>
      <c r="E1705" s="10">
        <v>44949</v>
      </c>
      <c r="F1705" s="1">
        <v>5</v>
      </c>
      <c r="G1705" t="s">
        <v>12</v>
      </c>
      <c r="H1705" t="s">
        <v>38</v>
      </c>
      <c r="I1705" t="s">
        <v>113</v>
      </c>
      <c r="J1705" t="s">
        <v>106</v>
      </c>
    </row>
    <row r="1706" spans="1:10" x14ac:dyDescent="0.25">
      <c r="A1706" s="28">
        <v>1030</v>
      </c>
      <c r="B1706" s="2">
        <v>28904</v>
      </c>
      <c r="C1706" s="1">
        <v>791</v>
      </c>
      <c r="D1706" s="2" t="s">
        <v>6</v>
      </c>
      <c r="E1706" s="10">
        <v>45372</v>
      </c>
      <c r="F1706" s="1">
        <v>3</v>
      </c>
      <c r="G1706" t="s">
        <v>12</v>
      </c>
      <c r="H1706" t="s">
        <v>38</v>
      </c>
      <c r="I1706" t="s">
        <v>113</v>
      </c>
      <c r="J1706" t="s">
        <v>106</v>
      </c>
    </row>
    <row r="1707" spans="1:10" x14ac:dyDescent="0.25">
      <c r="A1707" s="28">
        <v>1030</v>
      </c>
      <c r="B1707" s="2">
        <v>32742</v>
      </c>
      <c r="C1707" s="1">
        <v>804</v>
      </c>
      <c r="D1707" s="2" t="s">
        <v>6</v>
      </c>
      <c r="E1707" s="10">
        <v>45416</v>
      </c>
      <c r="F1707" s="1">
        <v>2</v>
      </c>
      <c r="G1707" t="s">
        <v>12</v>
      </c>
      <c r="H1707" t="s">
        <v>38</v>
      </c>
      <c r="I1707" t="s">
        <v>113</v>
      </c>
      <c r="J1707" t="s">
        <v>106</v>
      </c>
    </row>
    <row r="1708" spans="1:10" x14ac:dyDescent="0.25">
      <c r="A1708" s="28">
        <v>1030</v>
      </c>
      <c r="B1708" s="2">
        <v>36314</v>
      </c>
      <c r="C1708" s="1">
        <v>1091</v>
      </c>
      <c r="D1708" s="2" t="s">
        <v>6</v>
      </c>
      <c r="E1708" s="10">
        <v>45453</v>
      </c>
      <c r="F1708" s="1">
        <v>3</v>
      </c>
      <c r="G1708" t="s">
        <v>12</v>
      </c>
      <c r="H1708" t="s">
        <v>38</v>
      </c>
      <c r="I1708" t="s">
        <v>113</v>
      </c>
      <c r="J1708" t="s">
        <v>106</v>
      </c>
    </row>
    <row r="1709" spans="1:10" x14ac:dyDescent="0.25">
      <c r="A1709" s="28">
        <v>1030</v>
      </c>
      <c r="B1709" s="2">
        <v>37167</v>
      </c>
      <c r="C1709" s="1">
        <v>1132</v>
      </c>
      <c r="D1709" s="2" t="s">
        <v>6</v>
      </c>
      <c r="E1709" s="10">
        <v>45641</v>
      </c>
      <c r="F1709" s="2">
        <v>2</v>
      </c>
      <c r="G1709" t="s">
        <v>12</v>
      </c>
      <c r="H1709" t="s">
        <v>38</v>
      </c>
      <c r="I1709" t="s">
        <v>113</v>
      </c>
      <c r="J1709" t="s">
        <v>106</v>
      </c>
    </row>
    <row r="1710" spans="1:10" x14ac:dyDescent="0.25">
      <c r="A1710" s="28">
        <v>1030</v>
      </c>
      <c r="B1710" s="2">
        <v>40504</v>
      </c>
      <c r="C1710" s="1">
        <v>1164</v>
      </c>
      <c r="D1710" s="2" t="s">
        <v>6</v>
      </c>
      <c r="E1710" s="10">
        <v>45608</v>
      </c>
      <c r="F1710" s="2">
        <v>2</v>
      </c>
      <c r="G1710" t="s">
        <v>12</v>
      </c>
      <c r="H1710" t="s">
        <v>38</v>
      </c>
      <c r="I1710" t="s">
        <v>113</v>
      </c>
      <c r="J1710" t="s">
        <v>106</v>
      </c>
    </row>
    <row r="1711" spans="1:10" x14ac:dyDescent="0.25">
      <c r="A1711" s="28">
        <v>1030</v>
      </c>
      <c r="B1711" s="2">
        <v>21917</v>
      </c>
      <c r="C1711" s="1">
        <v>1270</v>
      </c>
      <c r="D1711" s="2" t="s">
        <v>6</v>
      </c>
      <c r="E1711" s="10">
        <v>45010</v>
      </c>
      <c r="F1711" s="1">
        <v>4</v>
      </c>
      <c r="G1711" t="s">
        <v>12</v>
      </c>
      <c r="H1711" t="s">
        <v>38</v>
      </c>
      <c r="I1711" t="s">
        <v>113</v>
      </c>
      <c r="J1711" t="s">
        <v>106</v>
      </c>
    </row>
    <row r="1712" spans="1:10" x14ac:dyDescent="0.25">
      <c r="A1712" s="28">
        <v>1030</v>
      </c>
      <c r="B1712" s="2">
        <v>38821</v>
      </c>
      <c r="C1712" s="2">
        <v>1654</v>
      </c>
      <c r="D1712" s="2" t="s">
        <v>4</v>
      </c>
      <c r="E1712" s="10">
        <v>45649</v>
      </c>
      <c r="F1712" s="2">
        <v>3</v>
      </c>
      <c r="G1712" t="s">
        <v>12</v>
      </c>
      <c r="H1712" t="s">
        <v>38</v>
      </c>
      <c r="I1712" t="s">
        <v>113</v>
      </c>
      <c r="J1712" t="s">
        <v>106</v>
      </c>
    </row>
    <row r="1713" spans="1:10" x14ac:dyDescent="0.25">
      <c r="A1713" s="28">
        <v>1030</v>
      </c>
      <c r="B1713" s="2">
        <v>37920</v>
      </c>
      <c r="C1713" s="2">
        <v>1970</v>
      </c>
      <c r="D1713" s="2" t="s">
        <v>4</v>
      </c>
      <c r="E1713" s="10">
        <v>45614</v>
      </c>
      <c r="F1713" s="2">
        <v>2</v>
      </c>
      <c r="G1713" t="s">
        <v>12</v>
      </c>
      <c r="H1713" t="s">
        <v>38</v>
      </c>
      <c r="I1713" t="s">
        <v>113</v>
      </c>
      <c r="J1713" t="s">
        <v>106</v>
      </c>
    </row>
    <row r="1714" spans="1:10" x14ac:dyDescent="0.25">
      <c r="A1714" s="28">
        <v>1030</v>
      </c>
      <c r="B1714" s="2">
        <v>27890</v>
      </c>
      <c r="C1714" s="2">
        <v>1992</v>
      </c>
      <c r="D1714" s="2" t="s">
        <v>4</v>
      </c>
      <c r="E1714" s="10">
        <v>45347</v>
      </c>
      <c r="F1714" s="2">
        <v>3</v>
      </c>
      <c r="G1714" t="s">
        <v>12</v>
      </c>
      <c r="H1714" t="s">
        <v>38</v>
      </c>
      <c r="I1714" t="s">
        <v>113</v>
      </c>
      <c r="J1714" t="s">
        <v>106</v>
      </c>
    </row>
    <row r="1715" spans="1:10" x14ac:dyDescent="0.25">
      <c r="A1715" s="28">
        <v>1030</v>
      </c>
      <c r="B1715" s="2">
        <v>35223</v>
      </c>
      <c r="C1715" s="2">
        <v>2261</v>
      </c>
      <c r="D1715" s="2" t="s">
        <v>4</v>
      </c>
      <c r="E1715" s="10">
        <v>45453</v>
      </c>
      <c r="F1715" s="1">
        <v>4</v>
      </c>
      <c r="G1715" t="s">
        <v>12</v>
      </c>
      <c r="H1715" t="s">
        <v>38</v>
      </c>
      <c r="I1715" t="s">
        <v>113</v>
      </c>
      <c r="J1715" t="s">
        <v>106</v>
      </c>
    </row>
    <row r="1716" spans="1:10" x14ac:dyDescent="0.25">
      <c r="A1716" s="28">
        <v>1030</v>
      </c>
      <c r="B1716" s="2">
        <v>22337</v>
      </c>
      <c r="C1716" s="2">
        <v>2505</v>
      </c>
      <c r="D1716" s="2" t="s">
        <v>4</v>
      </c>
      <c r="E1716" s="10">
        <v>45103</v>
      </c>
      <c r="F1716" s="1">
        <v>5</v>
      </c>
      <c r="G1716" t="s">
        <v>12</v>
      </c>
      <c r="H1716" t="s">
        <v>38</v>
      </c>
      <c r="I1716" t="s">
        <v>113</v>
      </c>
      <c r="J1716" t="s">
        <v>106</v>
      </c>
    </row>
    <row r="1717" spans="1:10" x14ac:dyDescent="0.25">
      <c r="A1717" s="28">
        <v>1030</v>
      </c>
      <c r="B1717" s="2">
        <v>31667</v>
      </c>
      <c r="C1717" s="2">
        <v>2763</v>
      </c>
      <c r="D1717" s="2" t="s">
        <v>4</v>
      </c>
      <c r="E1717" s="10">
        <v>45379</v>
      </c>
      <c r="F1717" s="1">
        <v>5</v>
      </c>
      <c r="G1717" t="s">
        <v>12</v>
      </c>
      <c r="H1717" t="s">
        <v>38</v>
      </c>
      <c r="I1717" t="s">
        <v>113</v>
      </c>
      <c r="J1717" t="s">
        <v>106</v>
      </c>
    </row>
    <row r="1718" spans="1:10" x14ac:dyDescent="0.25">
      <c r="A1718" s="28">
        <v>1030</v>
      </c>
      <c r="B1718" s="2">
        <v>20890</v>
      </c>
      <c r="C1718" s="2">
        <v>3066</v>
      </c>
      <c r="D1718" s="2" t="s">
        <v>4</v>
      </c>
      <c r="E1718" s="10">
        <v>45142</v>
      </c>
      <c r="F1718" s="1">
        <v>3</v>
      </c>
      <c r="G1718" t="s">
        <v>12</v>
      </c>
      <c r="H1718" t="s">
        <v>38</v>
      </c>
      <c r="I1718" t="s">
        <v>113</v>
      </c>
      <c r="J1718" t="s">
        <v>106</v>
      </c>
    </row>
    <row r="1719" spans="1:10" x14ac:dyDescent="0.25">
      <c r="A1719" s="28">
        <v>1030</v>
      </c>
      <c r="B1719" s="2">
        <v>41021</v>
      </c>
      <c r="C1719" s="2">
        <v>3101</v>
      </c>
      <c r="D1719" s="2" t="s">
        <v>4</v>
      </c>
      <c r="E1719" s="10">
        <v>45627</v>
      </c>
      <c r="F1719" s="2">
        <v>2</v>
      </c>
      <c r="G1719" t="s">
        <v>12</v>
      </c>
      <c r="H1719" t="s">
        <v>38</v>
      </c>
      <c r="I1719" t="s">
        <v>113</v>
      </c>
      <c r="J1719" t="s">
        <v>106</v>
      </c>
    </row>
    <row r="1720" spans="1:10" x14ac:dyDescent="0.25">
      <c r="A1720" s="28">
        <v>1030</v>
      </c>
      <c r="B1720" s="2">
        <v>34974</v>
      </c>
      <c r="C1720" s="2">
        <v>3307</v>
      </c>
      <c r="D1720" s="2" t="s">
        <v>4</v>
      </c>
      <c r="E1720" s="10">
        <v>45393</v>
      </c>
      <c r="F1720" s="1">
        <v>2</v>
      </c>
      <c r="G1720" t="s">
        <v>12</v>
      </c>
      <c r="H1720" t="s">
        <v>38</v>
      </c>
      <c r="I1720" t="s">
        <v>113</v>
      </c>
      <c r="J1720" t="s">
        <v>106</v>
      </c>
    </row>
    <row r="1721" spans="1:10" x14ac:dyDescent="0.25">
      <c r="A1721" s="28">
        <v>1030</v>
      </c>
      <c r="B1721" s="2">
        <v>25495</v>
      </c>
      <c r="C1721" s="2">
        <v>3743</v>
      </c>
      <c r="D1721" s="2" t="s">
        <v>4</v>
      </c>
      <c r="E1721" s="10">
        <v>45248</v>
      </c>
      <c r="F1721" s="1">
        <v>2</v>
      </c>
      <c r="G1721" t="s">
        <v>12</v>
      </c>
      <c r="H1721" t="s">
        <v>38</v>
      </c>
      <c r="I1721" t="s">
        <v>113</v>
      </c>
      <c r="J1721" t="s">
        <v>106</v>
      </c>
    </row>
    <row r="1722" spans="1:10" x14ac:dyDescent="0.25">
      <c r="A1722" s="28">
        <v>1030</v>
      </c>
      <c r="B1722" s="2">
        <v>21084</v>
      </c>
      <c r="C1722" s="2">
        <v>4237</v>
      </c>
      <c r="D1722" s="2" t="s">
        <v>4</v>
      </c>
      <c r="E1722" s="10">
        <v>44952</v>
      </c>
      <c r="F1722" s="1">
        <v>4</v>
      </c>
      <c r="G1722" t="s">
        <v>12</v>
      </c>
      <c r="H1722" t="s">
        <v>38</v>
      </c>
      <c r="I1722" t="s">
        <v>113</v>
      </c>
      <c r="J1722" t="s">
        <v>106</v>
      </c>
    </row>
    <row r="1723" spans="1:10" x14ac:dyDescent="0.25">
      <c r="A1723" s="28">
        <v>1030</v>
      </c>
      <c r="B1723" s="2">
        <v>40251</v>
      </c>
      <c r="C1723" s="2">
        <v>4282</v>
      </c>
      <c r="D1723" s="2" t="s">
        <v>4</v>
      </c>
      <c r="E1723" s="10">
        <v>45492</v>
      </c>
      <c r="F1723" s="1">
        <v>1</v>
      </c>
      <c r="G1723" t="s">
        <v>12</v>
      </c>
      <c r="H1723" t="s">
        <v>38</v>
      </c>
      <c r="I1723" t="s">
        <v>113</v>
      </c>
      <c r="J1723" t="s">
        <v>106</v>
      </c>
    </row>
    <row r="1724" spans="1:10" x14ac:dyDescent="0.25">
      <c r="A1724" s="28">
        <v>1030</v>
      </c>
      <c r="B1724" s="2">
        <v>21680</v>
      </c>
      <c r="C1724" s="2">
        <v>4556</v>
      </c>
      <c r="D1724" s="2" t="s">
        <v>4</v>
      </c>
      <c r="E1724" s="10">
        <v>45231</v>
      </c>
      <c r="F1724" s="1">
        <v>3</v>
      </c>
      <c r="G1724" t="s">
        <v>12</v>
      </c>
      <c r="H1724" t="s">
        <v>38</v>
      </c>
      <c r="I1724" t="s">
        <v>113</v>
      </c>
      <c r="J1724" t="s">
        <v>106</v>
      </c>
    </row>
    <row r="1725" spans="1:10" x14ac:dyDescent="0.25">
      <c r="A1725" s="28">
        <v>1031</v>
      </c>
      <c r="B1725" s="2">
        <v>1230</v>
      </c>
      <c r="C1725" s="2">
        <v>-4698</v>
      </c>
      <c r="D1725" s="2" t="s">
        <v>5</v>
      </c>
      <c r="E1725" s="10">
        <v>45250</v>
      </c>
      <c r="F1725" s="1">
        <v>5</v>
      </c>
      <c r="G1725" t="s">
        <v>11</v>
      </c>
      <c r="H1725" t="s">
        <v>41</v>
      </c>
      <c r="I1725" t="s">
        <v>114</v>
      </c>
      <c r="J1725" t="s">
        <v>105</v>
      </c>
    </row>
    <row r="1726" spans="1:10" x14ac:dyDescent="0.25">
      <c r="A1726" s="28">
        <v>1031</v>
      </c>
      <c r="B1726" s="2">
        <v>13610</v>
      </c>
      <c r="C1726" s="2">
        <v>-4616</v>
      </c>
      <c r="D1726" s="2" t="s">
        <v>5</v>
      </c>
      <c r="E1726" s="10">
        <v>45106</v>
      </c>
      <c r="F1726" s="1">
        <v>2</v>
      </c>
      <c r="G1726" t="s">
        <v>11</v>
      </c>
      <c r="H1726" t="s">
        <v>41</v>
      </c>
      <c r="I1726" t="s">
        <v>114</v>
      </c>
      <c r="J1726" t="s">
        <v>105</v>
      </c>
    </row>
    <row r="1727" spans="1:10" x14ac:dyDescent="0.25">
      <c r="A1727" s="28">
        <v>1031</v>
      </c>
      <c r="B1727" s="2">
        <v>5928</v>
      </c>
      <c r="C1727" s="2">
        <v>-4353</v>
      </c>
      <c r="D1727" s="2" t="s">
        <v>5</v>
      </c>
      <c r="E1727" s="10">
        <v>45236</v>
      </c>
      <c r="F1727" s="1">
        <v>2</v>
      </c>
      <c r="G1727" t="s">
        <v>11</v>
      </c>
      <c r="H1727" t="s">
        <v>41</v>
      </c>
      <c r="I1727" t="s">
        <v>114</v>
      </c>
      <c r="J1727" t="s">
        <v>105</v>
      </c>
    </row>
    <row r="1728" spans="1:10" x14ac:dyDescent="0.25">
      <c r="A1728" s="28">
        <v>1031</v>
      </c>
      <c r="B1728" s="2">
        <v>13095</v>
      </c>
      <c r="C1728" s="2">
        <v>-4189</v>
      </c>
      <c r="D1728" s="2" t="s">
        <v>5</v>
      </c>
      <c r="E1728" s="10">
        <v>45570</v>
      </c>
      <c r="F1728" s="2">
        <v>5</v>
      </c>
      <c r="G1728" t="s">
        <v>11</v>
      </c>
      <c r="H1728" t="s">
        <v>41</v>
      </c>
      <c r="I1728" t="s">
        <v>114</v>
      </c>
      <c r="J1728" t="s">
        <v>105</v>
      </c>
    </row>
    <row r="1729" spans="1:10" x14ac:dyDescent="0.25">
      <c r="A1729" s="28">
        <v>1031</v>
      </c>
      <c r="B1729" s="2">
        <v>-123</v>
      </c>
      <c r="C1729" s="2">
        <v>-4100</v>
      </c>
      <c r="D1729" s="2" t="s">
        <v>5</v>
      </c>
      <c r="E1729" s="10">
        <v>45272</v>
      </c>
      <c r="F1729" s="1">
        <v>2</v>
      </c>
      <c r="G1729" t="s">
        <v>11</v>
      </c>
      <c r="H1729" t="s">
        <v>41</v>
      </c>
      <c r="I1729" t="s">
        <v>114</v>
      </c>
      <c r="J1729" t="s">
        <v>105</v>
      </c>
    </row>
    <row r="1730" spans="1:10" x14ac:dyDescent="0.25">
      <c r="A1730" s="28">
        <v>1031</v>
      </c>
      <c r="B1730" s="2">
        <v>15030</v>
      </c>
      <c r="C1730" s="2">
        <v>-3841</v>
      </c>
      <c r="D1730" s="2" t="s">
        <v>5</v>
      </c>
      <c r="E1730" s="10">
        <v>44987</v>
      </c>
      <c r="F1730" s="1">
        <v>1</v>
      </c>
      <c r="G1730" t="s">
        <v>11</v>
      </c>
      <c r="H1730" t="s">
        <v>41</v>
      </c>
      <c r="I1730" t="s">
        <v>114</v>
      </c>
      <c r="J1730" t="s">
        <v>105</v>
      </c>
    </row>
    <row r="1731" spans="1:10" x14ac:dyDescent="0.25">
      <c r="A1731" s="28">
        <v>1031</v>
      </c>
      <c r="B1731" s="2">
        <v>12375</v>
      </c>
      <c r="C1731" s="2">
        <v>-3738</v>
      </c>
      <c r="D1731" s="2" t="s">
        <v>5</v>
      </c>
      <c r="E1731" s="10">
        <v>45222</v>
      </c>
      <c r="F1731" s="1">
        <v>5</v>
      </c>
      <c r="G1731" t="s">
        <v>11</v>
      </c>
      <c r="H1731" t="s">
        <v>41</v>
      </c>
      <c r="I1731" t="s">
        <v>114</v>
      </c>
      <c r="J1731" t="s">
        <v>105</v>
      </c>
    </row>
    <row r="1732" spans="1:10" x14ac:dyDescent="0.25">
      <c r="A1732" s="28">
        <v>1031</v>
      </c>
      <c r="B1732" s="2">
        <v>9467</v>
      </c>
      <c r="C1732" s="2">
        <v>-3628</v>
      </c>
      <c r="D1732" s="2" t="s">
        <v>5</v>
      </c>
      <c r="E1732" s="10">
        <v>45588</v>
      </c>
      <c r="F1732" s="2">
        <v>2</v>
      </c>
      <c r="G1732" t="s">
        <v>11</v>
      </c>
      <c r="H1732" t="s">
        <v>41</v>
      </c>
      <c r="I1732" t="s">
        <v>114</v>
      </c>
      <c r="J1732" t="s">
        <v>105</v>
      </c>
    </row>
    <row r="1733" spans="1:10" x14ac:dyDescent="0.25">
      <c r="A1733" s="28">
        <v>1031</v>
      </c>
      <c r="B1733" s="2">
        <v>13306</v>
      </c>
      <c r="C1733" s="2">
        <v>-3499</v>
      </c>
      <c r="D1733" s="2" t="s">
        <v>5</v>
      </c>
      <c r="E1733" s="10">
        <v>45130</v>
      </c>
      <c r="F1733" s="1">
        <v>4</v>
      </c>
      <c r="G1733" t="s">
        <v>11</v>
      </c>
      <c r="H1733" t="s">
        <v>41</v>
      </c>
      <c r="I1733" t="s">
        <v>114</v>
      </c>
      <c r="J1733" t="s">
        <v>105</v>
      </c>
    </row>
    <row r="1734" spans="1:10" x14ac:dyDescent="0.25">
      <c r="A1734" s="28">
        <v>1031</v>
      </c>
      <c r="B1734" s="2">
        <v>17284</v>
      </c>
      <c r="C1734" s="2">
        <v>-2871</v>
      </c>
      <c r="D1734" s="2" t="s">
        <v>5</v>
      </c>
      <c r="E1734" s="10">
        <v>45554</v>
      </c>
      <c r="F1734" s="1">
        <v>4</v>
      </c>
      <c r="G1734" t="s">
        <v>11</v>
      </c>
      <c r="H1734" t="s">
        <v>41</v>
      </c>
      <c r="I1734" t="s">
        <v>114</v>
      </c>
      <c r="J1734" t="s">
        <v>105</v>
      </c>
    </row>
    <row r="1735" spans="1:10" x14ac:dyDescent="0.25">
      <c r="A1735" s="28">
        <v>1031</v>
      </c>
      <c r="B1735" s="2">
        <v>5533</v>
      </c>
      <c r="C1735" s="2">
        <v>-2670</v>
      </c>
      <c r="D1735" s="2" t="s">
        <v>5</v>
      </c>
      <c r="E1735" s="10">
        <v>45401</v>
      </c>
      <c r="F1735" s="1">
        <v>1</v>
      </c>
      <c r="G1735" t="s">
        <v>11</v>
      </c>
      <c r="H1735" t="s">
        <v>41</v>
      </c>
      <c r="I1735" t="s">
        <v>114</v>
      </c>
      <c r="J1735" t="s">
        <v>105</v>
      </c>
    </row>
    <row r="1736" spans="1:10" x14ac:dyDescent="0.25">
      <c r="A1736" s="28">
        <v>1031</v>
      </c>
      <c r="B1736" s="2">
        <v>16113</v>
      </c>
      <c r="C1736" s="2">
        <v>-2383</v>
      </c>
      <c r="D1736" s="2" t="s">
        <v>5</v>
      </c>
      <c r="E1736" s="10">
        <v>45205</v>
      </c>
      <c r="F1736" s="1">
        <v>4</v>
      </c>
      <c r="G1736" t="s">
        <v>11</v>
      </c>
      <c r="H1736" t="s">
        <v>41</v>
      </c>
      <c r="I1736" t="s">
        <v>114</v>
      </c>
      <c r="J1736" t="s">
        <v>105</v>
      </c>
    </row>
    <row r="1737" spans="1:10" x14ac:dyDescent="0.25">
      <c r="A1737" s="28">
        <v>1031</v>
      </c>
      <c r="B1737" s="2">
        <v>10281</v>
      </c>
      <c r="C1737" s="2">
        <v>-2094</v>
      </c>
      <c r="D1737" s="2" t="s">
        <v>5</v>
      </c>
      <c r="E1737" s="10">
        <v>45226</v>
      </c>
      <c r="F1737" s="1">
        <v>2</v>
      </c>
      <c r="G1737" t="s">
        <v>11</v>
      </c>
      <c r="H1737" t="s">
        <v>41</v>
      </c>
      <c r="I1737" t="s">
        <v>114</v>
      </c>
      <c r="J1737" t="s">
        <v>105</v>
      </c>
    </row>
    <row r="1738" spans="1:10" x14ac:dyDescent="0.25">
      <c r="A1738" s="28">
        <v>1031</v>
      </c>
      <c r="B1738" s="2">
        <v>13635</v>
      </c>
      <c r="C1738" s="2">
        <v>-1395</v>
      </c>
      <c r="D1738" s="2" t="s">
        <v>5</v>
      </c>
      <c r="E1738" s="10">
        <v>45035</v>
      </c>
      <c r="F1738" s="1">
        <v>2</v>
      </c>
      <c r="G1738" t="s">
        <v>11</v>
      </c>
      <c r="H1738" t="s">
        <v>41</v>
      </c>
      <c r="I1738" t="s">
        <v>114</v>
      </c>
      <c r="J1738" t="s">
        <v>105</v>
      </c>
    </row>
    <row r="1739" spans="1:10" x14ac:dyDescent="0.25">
      <c r="A1739" s="28">
        <v>1031</v>
      </c>
      <c r="B1739" s="2">
        <v>3450</v>
      </c>
      <c r="C1739" s="2">
        <v>-486</v>
      </c>
      <c r="D1739" s="2" t="s">
        <v>5</v>
      </c>
      <c r="E1739" s="10">
        <v>45374</v>
      </c>
      <c r="F1739" s="1">
        <v>2</v>
      </c>
      <c r="G1739" t="s">
        <v>11</v>
      </c>
      <c r="H1739" t="s">
        <v>41</v>
      </c>
      <c r="I1739" t="s">
        <v>114</v>
      </c>
      <c r="J1739" t="s">
        <v>105</v>
      </c>
    </row>
    <row r="1740" spans="1:10" x14ac:dyDescent="0.25">
      <c r="A1740" s="28">
        <v>1031</v>
      </c>
      <c r="B1740" s="2">
        <v>13287</v>
      </c>
      <c r="C1740" s="1">
        <v>-348</v>
      </c>
      <c r="D1740" s="2" t="s">
        <v>6</v>
      </c>
      <c r="E1740" s="10">
        <v>45038</v>
      </c>
      <c r="F1740" s="1">
        <v>2</v>
      </c>
      <c r="G1740" t="s">
        <v>11</v>
      </c>
      <c r="H1740" t="s">
        <v>41</v>
      </c>
      <c r="I1740" t="s">
        <v>114</v>
      </c>
      <c r="J1740" t="s">
        <v>105</v>
      </c>
    </row>
    <row r="1741" spans="1:10" x14ac:dyDescent="0.25">
      <c r="A1741" s="28">
        <v>1031</v>
      </c>
      <c r="B1741" s="2">
        <v>18488</v>
      </c>
      <c r="C1741" s="2">
        <v>-282</v>
      </c>
      <c r="D1741" s="2" t="s">
        <v>5</v>
      </c>
      <c r="E1741" s="10">
        <v>44953</v>
      </c>
      <c r="F1741" s="1">
        <v>2</v>
      </c>
      <c r="G1741" t="s">
        <v>11</v>
      </c>
      <c r="H1741" t="s">
        <v>41</v>
      </c>
      <c r="I1741" t="s">
        <v>114</v>
      </c>
      <c r="J1741" t="s">
        <v>105</v>
      </c>
    </row>
    <row r="1742" spans="1:10" x14ac:dyDescent="0.25">
      <c r="A1742" s="28">
        <v>1031</v>
      </c>
      <c r="B1742" s="2">
        <v>6650</v>
      </c>
      <c r="C1742" s="1">
        <v>153</v>
      </c>
      <c r="D1742" s="2" t="s">
        <v>6</v>
      </c>
      <c r="E1742" s="10">
        <v>45413</v>
      </c>
      <c r="F1742" s="1">
        <v>3</v>
      </c>
      <c r="G1742" t="s">
        <v>11</v>
      </c>
      <c r="H1742" t="s">
        <v>41</v>
      </c>
      <c r="I1742" t="s">
        <v>114</v>
      </c>
      <c r="J1742" t="s">
        <v>105</v>
      </c>
    </row>
    <row r="1743" spans="1:10" x14ac:dyDescent="0.25">
      <c r="A1743" s="28">
        <v>1031</v>
      </c>
      <c r="B1743" s="2">
        <v>15759</v>
      </c>
      <c r="C1743" s="1">
        <v>316</v>
      </c>
      <c r="D1743" s="2" t="s">
        <v>6</v>
      </c>
      <c r="E1743" s="10">
        <v>44950</v>
      </c>
      <c r="F1743" s="1">
        <v>5</v>
      </c>
      <c r="G1743" t="s">
        <v>11</v>
      </c>
      <c r="H1743" t="s">
        <v>41</v>
      </c>
      <c r="I1743" t="s">
        <v>114</v>
      </c>
      <c r="J1743" t="s">
        <v>105</v>
      </c>
    </row>
    <row r="1744" spans="1:10" x14ac:dyDescent="0.25">
      <c r="A1744" s="28">
        <v>1031</v>
      </c>
      <c r="B1744" s="2">
        <v>18496</v>
      </c>
      <c r="C1744" s="2">
        <v>349</v>
      </c>
      <c r="D1744" s="2" t="s">
        <v>4</v>
      </c>
      <c r="E1744" s="10">
        <v>45194</v>
      </c>
      <c r="F1744" s="1">
        <v>2</v>
      </c>
      <c r="G1744" t="s">
        <v>11</v>
      </c>
      <c r="H1744" t="s">
        <v>41</v>
      </c>
      <c r="I1744" t="s">
        <v>114</v>
      </c>
      <c r="J1744" t="s">
        <v>105</v>
      </c>
    </row>
    <row r="1745" spans="1:10" x14ac:dyDescent="0.25">
      <c r="A1745" s="28">
        <v>1031</v>
      </c>
      <c r="B1745" s="2">
        <v>18871</v>
      </c>
      <c r="C1745" s="1">
        <v>383</v>
      </c>
      <c r="D1745" s="2" t="s">
        <v>6</v>
      </c>
      <c r="E1745" s="10">
        <v>44966</v>
      </c>
      <c r="F1745" s="1">
        <v>3</v>
      </c>
      <c r="G1745" t="s">
        <v>11</v>
      </c>
      <c r="H1745" t="s">
        <v>41</v>
      </c>
      <c r="I1745" t="s">
        <v>114</v>
      </c>
      <c r="J1745" t="s">
        <v>105</v>
      </c>
    </row>
    <row r="1746" spans="1:10" x14ac:dyDescent="0.25">
      <c r="A1746" s="28">
        <v>1031</v>
      </c>
      <c r="B1746" s="2">
        <v>17718</v>
      </c>
      <c r="C1746" s="1">
        <v>401</v>
      </c>
      <c r="D1746" s="2" t="s">
        <v>6</v>
      </c>
      <c r="E1746" s="10">
        <v>45526</v>
      </c>
      <c r="F1746" s="1">
        <v>3</v>
      </c>
      <c r="G1746" t="s">
        <v>11</v>
      </c>
      <c r="H1746" t="s">
        <v>41</v>
      </c>
      <c r="I1746" t="s">
        <v>114</v>
      </c>
      <c r="J1746" t="s">
        <v>105</v>
      </c>
    </row>
    <row r="1747" spans="1:10" x14ac:dyDescent="0.25">
      <c r="A1747" s="28">
        <v>1031</v>
      </c>
      <c r="B1747" s="2">
        <v>3875</v>
      </c>
      <c r="C1747" s="1">
        <v>425</v>
      </c>
      <c r="D1747" s="2" t="s">
        <v>6</v>
      </c>
      <c r="E1747" s="10">
        <v>45383</v>
      </c>
      <c r="F1747" s="1">
        <v>1</v>
      </c>
      <c r="G1747" t="s">
        <v>11</v>
      </c>
      <c r="H1747" t="s">
        <v>41</v>
      </c>
      <c r="I1747" t="s">
        <v>114</v>
      </c>
      <c r="J1747" t="s">
        <v>105</v>
      </c>
    </row>
    <row r="1748" spans="1:10" x14ac:dyDescent="0.25">
      <c r="A1748" s="28">
        <v>1031</v>
      </c>
      <c r="B1748" s="2">
        <v>9931</v>
      </c>
      <c r="C1748" s="2">
        <v>464</v>
      </c>
      <c r="D1748" s="2" t="s">
        <v>4</v>
      </c>
      <c r="E1748" s="10">
        <v>45606</v>
      </c>
      <c r="F1748" s="2">
        <v>1</v>
      </c>
      <c r="G1748" t="s">
        <v>11</v>
      </c>
      <c r="H1748" t="s">
        <v>41</v>
      </c>
      <c r="I1748" t="s">
        <v>114</v>
      </c>
      <c r="J1748" t="s">
        <v>105</v>
      </c>
    </row>
    <row r="1749" spans="1:10" x14ac:dyDescent="0.25">
      <c r="A1749" s="28">
        <v>1031</v>
      </c>
      <c r="B1749" s="2">
        <v>15882</v>
      </c>
      <c r="C1749" s="1">
        <v>488</v>
      </c>
      <c r="D1749" s="2" t="s">
        <v>6</v>
      </c>
      <c r="E1749" s="10">
        <v>45080</v>
      </c>
      <c r="F1749" s="1">
        <v>5</v>
      </c>
      <c r="G1749" t="s">
        <v>11</v>
      </c>
      <c r="H1749" t="s">
        <v>41</v>
      </c>
      <c r="I1749" t="s">
        <v>114</v>
      </c>
      <c r="J1749" t="s">
        <v>105</v>
      </c>
    </row>
    <row r="1750" spans="1:10" x14ac:dyDescent="0.25">
      <c r="A1750" s="28">
        <v>1031</v>
      </c>
      <c r="B1750" s="2">
        <v>18147</v>
      </c>
      <c r="C1750" s="1">
        <v>697</v>
      </c>
      <c r="D1750" s="2" t="s">
        <v>6</v>
      </c>
      <c r="E1750" s="10">
        <v>45171</v>
      </c>
      <c r="F1750" s="1">
        <v>2</v>
      </c>
      <c r="G1750" t="s">
        <v>11</v>
      </c>
      <c r="H1750" t="s">
        <v>41</v>
      </c>
      <c r="I1750" t="s">
        <v>114</v>
      </c>
      <c r="J1750" t="s">
        <v>105</v>
      </c>
    </row>
    <row r="1751" spans="1:10" x14ac:dyDescent="0.25">
      <c r="A1751" s="28">
        <v>1031</v>
      </c>
      <c r="B1751" s="2">
        <v>13401</v>
      </c>
      <c r="C1751" s="1">
        <v>739</v>
      </c>
      <c r="D1751" s="2" t="s">
        <v>6</v>
      </c>
      <c r="E1751" s="10">
        <v>45433</v>
      </c>
      <c r="F1751" s="1">
        <v>4</v>
      </c>
      <c r="G1751" t="s">
        <v>11</v>
      </c>
      <c r="H1751" t="s">
        <v>41</v>
      </c>
      <c r="I1751" t="s">
        <v>114</v>
      </c>
      <c r="J1751" t="s">
        <v>105</v>
      </c>
    </row>
    <row r="1752" spans="1:10" x14ac:dyDescent="0.25">
      <c r="A1752" s="28">
        <v>1031</v>
      </c>
      <c r="B1752" s="2">
        <v>14301</v>
      </c>
      <c r="C1752" s="2">
        <v>900</v>
      </c>
      <c r="D1752" s="2" t="s">
        <v>6</v>
      </c>
      <c r="E1752" s="10">
        <v>45437</v>
      </c>
      <c r="F1752" s="2">
        <v>4</v>
      </c>
      <c r="G1752" t="s">
        <v>11</v>
      </c>
      <c r="H1752" t="s">
        <v>41</v>
      </c>
      <c r="I1752" t="s">
        <v>114</v>
      </c>
      <c r="J1752" t="s">
        <v>105</v>
      </c>
    </row>
    <row r="1753" spans="1:10" x14ac:dyDescent="0.25">
      <c r="A1753" s="28">
        <v>1031</v>
      </c>
      <c r="B1753" s="2">
        <v>20155</v>
      </c>
      <c r="C1753" s="1">
        <v>913</v>
      </c>
      <c r="D1753" s="2" t="s">
        <v>6</v>
      </c>
      <c r="E1753" s="10">
        <v>45551</v>
      </c>
      <c r="F1753" s="1">
        <v>4</v>
      </c>
      <c r="G1753" t="s">
        <v>11</v>
      </c>
      <c r="H1753" t="s">
        <v>41</v>
      </c>
      <c r="I1753" t="s">
        <v>114</v>
      </c>
      <c r="J1753" t="s">
        <v>105</v>
      </c>
    </row>
    <row r="1754" spans="1:10" x14ac:dyDescent="0.25">
      <c r="A1754" s="28">
        <v>1031</v>
      </c>
      <c r="B1754" s="2">
        <v>6497</v>
      </c>
      <c r="C1754" s="1">
        <v>964</v>
      </c>
      <c r="D1754" s="2" t="s">
        <v>6</v>
      </c>
      <c r="E1754" s="10">
        <v>45404</v>
      </c>
      <c r="F1754" s="1">
        <v>4</v>
      </c>
      <c r="G1754" t="s">
        <v>11</v>
      </c>
      <c r="H1754" t="s">
        <v>41</v>
      </c>
      <c r="I1754" t="s">
        <v>114</v>
      </c>
      <c r="J1754" t="s">
        <v>105</v>
      </c>
    </row>
    <row r="1755" spans="1:10" x14ac:dyDescent="0.25">
      <c r="A1755" s="28">
        <v>1031</v>
      </c>
      <c r="B1755" s="2">
        <v>16935</v>
      </c>
      <c r="C1755" s="1">
        <v>1053</v>
      </c>
      <c r="D1755" s="2" t="s">
        <v>6</v>
      </c>
      <c r="E1755" s="10">
        <v>45094</v>
      </c>
      <c r="F1755" s="1">
        <v>2</v>
      </c>
      <c r="G1755" t="s">
        <v>11</v>
      </c>
      <c r="H1755" t="s">
        <v>41</v>
      </c>
      <c r="I1755" t="s">
        <v>114</v>
      </c>
      <c r="J1755" t="s">
        <v>105</v>
      </c>
    </row>
    <row r="1756" spans="1:10" x14ac:dyDescent="0.25">
      <c r="A1756" s="28">
        <v>1031</v>
      </c>
      <c r="B1756" s="2">
        <v>15443</v>
      </c>
      <c r="C1756" s="2">
        <v>1261</v>
      </c>
      <c r="D1756" s="2" t="s">
        <v>4</v>
      </c>
      <c r="E1756" s="10">
        <v>44945</v>
      </c>
      <c r="F1756" s="1">
        <v>5</v>
      </c>
      <c r="G1756" t="s">
        <v>11</v>
      </c>
      <c r="H1756" t="s">
        <v>41</v>
      </c>
      <c r="I1756" t="s">
        <v>114</v>
      </c>
      <c r="J1756" t="s">
        <v>105</v>
      </c>
    </row>
    <row r="1757" spans="1:10" x14ac:dyDescent="0.25">
      <c r="A1757" s="28">
        <v>1031</v>
      </c>
      <c r="B1757" s="2">
        <v>18226</v>
      </c>
      <c r="C1757" s="1">
        <v>1291</v>
      </c>
      <c r="D1757" s="2" t="s">
        <v>6</v>
      </c>
      <c r="E1757" s="10">
        <v>45096</v>
      </c>
      <c r="F1757" s="1">
        <v>2</v>
      </c>
      <c r="G1757" t="s">
        <v>11</v>
      </c>
      <c r="H1757" t="s">
        <v>41</v>
      </c>
      <c r="I1757" t="s">
        <v>114</v>
      </c>
      <c r="J1757" t="s">
        <v>105</v>
      </c>
    </row>
    <row r="1758" spans="1:10" x14ac:dyDescent="0.25">
      <c r="A1758" s="28">
        <v>1031</v>
      </c>
      <c r="B1758" s="2">
        <v>1217</v>
      </c>
      <c r="C1758" s="1">
        <v>1340</v>
      </c>
      <c r="D1758" s="2" t="s">
        <v>6</v>
      </c>
      <c r="E1758" s="10">
        <v>45330</v>
      </c>
      <c r="F1758" s="1">
        <v>2</v>
      </c>
      <c r="G1758" t="s">
        <v>11</v>
      </c>
      <c r="H1758" t="s">
        <v>41</v>
      </c>
      <c r="I1758" t="s">
        <v>114</v>
      </c>
      <c r="J1758" t="s">
        <v>105</v>
      </c>
    </row>
    <row r="1759" spans="1:10" x14ac:dyDescent="0.25">
      <c r="A1759" s="28">
        <v>1031</v>
      </c>
      <c r="B1759" s="2">
        <v>19242</v>
      </c>
      <c r="C1759" s="2">
        <v>1524</v>
      </c>
      <c r="D1759" s="2" t="s">
        <v>4</v>
      </c>
      <c r="E1759" s="10">
        <v>45549</v>
      </c>
      <c r="F1759" s="1">
        <v>3</v>
      </c>
      <c r="G1759" t="s">
        <v>11</v>
      </c>
      <c r="H1759" t="s">
        <v>41</v>
      </c>
      <c r="I1759" t="s">
        <v>114</v>
      </c>
      <c r="J1759" t="s">
        <v>105</v>
      </c>
    </row>
    <row r="1760" spans="1:10" x14ac:dyDescent="0.25">
      <c r="A1760" s="28">
        <v>1031</v>
      </c>
      <c r="B1760" s="2">
        <v>10344</v>
      </c>
      <c r="C1760" s="2">
        <v>1589</v>
      </c>
      <c r="D1760" s="2" t="s">
        <v>4</v>
      </c>
      <c r="E1760" s="10">
        <v>45429</v>
      </c>
      <c r="F1760" s="1">
        <v>4</v>
      </c>
      <c r="G1760" t="s">
        <v>11</v>
      </c>
      <c r="H1760" t="s">
        <v>41</v>
      </c>
      <c r="I1760" t="s">
        <v>114</v>
      </c>
      <c r="J1760" t="s">
        <v>105</v>
      </c>
    </row>
    <row r="1761" spans="1:10" x14ac:dyDescent="0.25">
      <c r="A1761" s="28">
        <v>1031</v>
      </c>
      <c r="B1761" s="2">
        <v>8755</v>
      </c>
      <c r="C1761" s="2">
        <v>2105</v>
      </c>
      <c r="D1761" s="2" t="s">
        <v>4</v>
      </c>
      <c r="E1761" s="10">
        <v>45421</v>
      </c>
      <c r="F1761" s="1">
        <v>3</v>
      </c>
      <c r="G1761" t="s">
        <v>11</v>
      </c>
      <c r="H1761" t="s">
        <v>41</v>
      </c>
      <c r="I1761" t="s">
        <v>114</v>
      </c>
      <c r="J1761" t="s">
        <v>105</v>
      </c>
    </row>
    <row r="1762" spans="1:10" x14ac:dyDescent="0.25">
      <c r="A1762" s="28">
        <v>1031</v>
      </c>
      <c r="B1762" s="2">
        <v>15394</v>
      </c>
      <c r="C1762" s="2">
        <v>2107</v>
      </c>
      <c r="D1762" s="2" t="s">
        <v>4</v>
      </c>
      <c r="E1762" s="10">
        <v>45071</v>
      </c>
      <c r="F1762" s="1">
        <v>1</v>
      </c>
      <c r="G1762" t="s">
        <v>11</v>
      </c>
      <c r="H1762" t="s">
        <v>41</v>
      </c>
      <c r="I1762" t="s">
        <v>114</v>
      </c>
      <c r="J1762" t="s">
        <v>105</v>
      </c>
    </row>
    <row r="1763" spans="1:10" x14ac:dyDescent="0.25">
      <c r="A1763" s="28">
        <v>1031</v>
      </c>
      <c r="B1763" s="2">
        <v>12662</v>
      </c>
      <c r="C1763" s="2">
        <v>2318</v>
      </c>
      <c r="D1763" s="2" t="s">
        <v>4</v>
      </c>
      <c r="E1763" s="10">
        <v>45429</v>
      </c>
      <c r="F1763" s="1">
        <v>1</v>
      </c>
      <c r="G1763" t="s">
        <v>11</v>
      </c>
      <c r="H1763" t="s">
        <v>41</v>
      </c>
      <c r="I1763" t="s">
        <v>114</v>
      </c>
      <c r="J1763" t="s">
        <v>105</v>
      </c>
    </row>
    <row r="1764" spans="1:10" x14ac:dyDescent="0.25">
      <c r="A1764" s="28">
        <v>1031</v>
      </c>
      <c r="B1764" s="2">
        <v>3936</v>
      </c>
      <c r="C1764" s="2">
        <v>2719</v>
      </c>
      <c r="D1764" s="2" t="s">
        <v>4</v>
      </c>
      <c r="E1764" s="10">
        <v>45336</v>
      </c>
      <c r="F1764" s="1">
        <v>5</v>
      </c>
      <c r="G1764" t="s">
        <v>11</v>
      </c>
      <c r="H1764" t="s">
        <v>41</v>
      </c>
      <c r="I1764" t="s">
        <v>114</v>
      </c>
      <c r="J1764" t="s">
        <v>105</v>
      </c>
    </row>
    <row r="1765" spans="1:10" x14ac:dyDescent="0.25">
      <c r="A1765" s="28">
        <v>1031</v>
      </c>
      <c r="B1765" s="2">
        <v>3977</v>
      </c>
      <c r="C1765" s="2">
        <v>2747</v>
      </c>
      <c r="D1765" s="2" t="s">
        <v>4</v>
      </c>
      <c r="E1765" s="10">
        <v>45264</v>
      </c>
      <c r="F1765" s="1">
        <v>4</v>
      </c>
      <c r="G1765" t="s">
        <v>11</v>
      </c>
      <c r="H1765" t="s">
        <v>41</v>
      </c>
      <c r="I1765" t="s">
        <v>114</v>
      </c>
      <c r="J1765" t="s">
        <v>105</v>
      </c>
    </row>
    <row r="1766" spans="1:10" x14ac:dyDescent="0.25">
      <c r="A1766" s="28">
        <v>1031</v>
      </c>
      <c r="B1766" s="2">
        <v>18770</v>
      </c>
      <c r="C1766" s="2">
        <v>3011</v>
      </c>
      <c r="D1766" s="2" t="s">
        <v>4</v>
      </c>
      <c r="E1766" s="10">
        <v>44951</v>
      </c>
      <c r="F1766" s="1">
        <v>1</v>
      </c>
      <c r="G1766" t="s">
        <v>11</v>
      </c>
      <c r="H1766" t="s">
        <v>41</v>
      </c>
      <c r="I1766" t="s">
        <v>114</v>
      </c>
      <c r="J1766" t="s">
        <v>105</v>
      </c>
    </row>
    <row r="1767" spans="1:10" x14ac:dyDescent="0.25">
      <c r="A1767" s="28">
        <v>1031</v>
      </c>
      <c r="B1767" s="2">
        <v>17317</v>
      </c>
      <c r="C1767" s="2">
        <v>3016</v>
      </c>
      <c r="D1767" s="2" t="s">
        <v>4</v>
      </c>
      <c r="E1767" s="10">
        <v>45509</v>
      </c>
      <c r="F1767" s="1">
        <v>3</v>
      </c>
      <c r="G1767" t="s">
        <v>11</v>
      </c>
      <c r="H1767" t="s">
        <v>41</v>
      </c>
      <c r="I1767" t="s">
        <v>114</v>
      </c>
      <c r="J1767" t="s">
        <v>105</v>
      </c>
    </row>
    <row r="1768" spans="1:10" x14ac:dyDescent="0.25">
      <c r="A1768" s="28">
        <v>1031</v>
      </c>
      <c r="B1768" s="2">
        <v>16805</v>
      </c>
      <c r="C1768" s="2">
        <v>3195</v>
      </c>
      <c r="D1768" s="2" t="s">
        <v>4</v>
      </c>
      <c r="E1768" s="10">
        <v>45125</v>
      </c>
      <c r="F1768" s="1">
        <v>4</v>
      </c>
      <c r="G1768" t="s">
        <v>11</v>
      </c>
      <c r="H1768" t="s">
        <v>41</v>
      </c>
      <c r="I1768" t="s">
        <v>114</v>
      </c>
      <c r="J1768" t="s">
        <v>105</v>
      </c>
    </row>
    <row r="1769" spans="1:10" x14ac:dyDescent="0.25">
      <c r="A1769" s="28">
        <v>1031</v>
      </c>
      <c r="B1769" s="2">
        <v>17450</v>
      </c>
      <c r="C1769" s="2">
        <v>4144</v>
      </c>
      <c r="D1769" s="2" t="s">
        <v>4</v>
      </c>
      <c r="E1769" s="10">
        <v>45153</v>
      </c>
      <c r="F1769" s="1">
        <v>5</v>
      </c>
      <c r="G1769" t="s">
        <v>11</v>
      </c>
      <c r="H1769" t="s">
        <v>41</v>
      </c>
      <c r="I1769" t="s">
        <v>114</v>
      </c>
      <c r="J1769" t="s">
        <v>105</v>
      </c>
    </row>
    <row r="1770" spans="1:10" x14ac:dyDescent="0.25">
      <c r="A1770" s="28">
        <v>1031</v>
      </c>
      <c r="B1770" s="2">
        <v>8203</v>
      </c>
      <c r="C1770" s="2">
        <v>4328</v>
      </c>
      <c r="D1770" s="2" t="s">
        <v>4</v>
      </c>
      <c r="E1770" s="10">
        <v>45393</v>
      </c>
      <c r="F1770" s="1">
        <v>2</v>
      </c>
      <c r="G1770" t="s">
        <v>11</v>
      </c>
      <c r="H1770" t="s">
        <v>41</v>
      </c>
      <c r="I1770" t="s">
        <v>114</v>
      </c>
      <c r="J1770" t="s">
        <v>105</v>
      </c>
    </row>
    <row r="1771" spans="1:10" x14ac:dyDescent="0.25">
      <c r="A1771" s="28">
        <v>1031</v>
      </c>
      <c r="B1771" s="2">
        <v>14287</v>
      </c>
      <c r="C1771" s="2">
        <v>4356</v>
      </c>
      <c r="D1771" s="2" t="s">
        <v>4</v>
      </c>
      <c r="E1771" s="10">
        <v>45651</v>
      </c>
      <c r="F1771" s="2">
        <v>4</v>
      </c>
      <c r="G1771" t="s">
        <v>11</v>
      </c>
      <c r="H1771" t="s">
        <v>41</v>
      </c>
      <c r="I1771" t="s">
        <v>114</v>
      </c>
      <c r="J1771" t="s">
        <v>105</v>
      </c>
    </row>
    <row r="1772" spans="1:10" x14ac:dyDescent="0.25">
      <c r="A1772" s="28">
        <v>1032</v>
      </c>
      <c r="B1772" s="2">
        <v>19188</v>
      </c>
      <c r="C1772" s="2">
        <v>-4861</v>
      </c>
      <c r="D1772" s="2" t="s">
        <v>5</v>
      </c>
      <c r="E1772" s="10">
        <v>45533</v>
      </c>
      <c r="F1772" s="1">
        <v>1</v>
      </c>
      <c r="G1772" t="s">
        <v>11</v>
      </c>
      <c r="H1772" t="s">
        <v>40</v>
      </c>
      <c r="I1772" t="s">
        <v>112</v>
      </c>
      <c r="J1772" t="s">
        <v>151</v>
      </c>
    </row>
    <row r="1773" spans="1:10" x14ac:dyDescent="0.25">
      <c r="A1773" s="28">
        <v>1032</v>
      </c>
      <c r="B1773" s="2">
        <v>3755</v>
      </c>
      <c r="C1773" s="2">
        <v>-3935</v>
      </c>
      <c r="D1773" s="2" t="s">
        <v>5</v>
      </c>
      <c r="E1773" s="10">
        <v>44962</v>
      </c>
      <c r="F1773" s="1">
        <v>2</v>
      </c>
      <c r="G1773" t="s">
        <v>11</v>
      </c>
      <c r="H1773" t="s">
        <v>40</v>
      </c>
      <c r="I1773" t="s">
        <v>112</v>
      </c>
      <c r="J1773" t="s">
        <v>151</v>
      </c>
    </row>
    <row r="1774" spans="1:10" x14ac:dyDescent="0.25">
      <c r="A1774" s="28">
        <v>1032</v>
      </c>
      <c r="B1774" s="2">
        <v>14505</v>
      </c>
      <c r="C1774" s="2">
        <v>-3690</v>
      </c>
      <c r="D1774" s="2" t="s">
        <v>5</v>
      </c>
      <c r="E1774" s="10">
        <v>45397</v>
      </c>
      <c r="F1774" s="1">
        <v>3</v>
      </c>
      <c r="G1774" t="s">
        <v>11</v>
      </c>
      <c r="H1774" t="s">
        <v>40</v>
      </c>
      <c r="I1774" t="s">
        <v>112</v>
      </c>
      <c r="J1774" t="s">
        <v>151</v>
      </c>
    </row>
    <row r="1775" spans="1:10" x14ac:dyDescent="0.25">
      <c r="A1775" s="28">
        <v>1032</v>
      </c>
      <c r="B1775" s="2">
        <v>19228</v>
      </c>
      <c r="C1775" s="2">
        <v>-3301</v>
      </c>
      <c r="D1775" s="2" t="s">
        <v>5</v>
      </c>
      <c r="E1775" s="10">
        <v>45626</v>
      </c>
      <c r="F1775" s="2">
        <v>2</v>
      </c>
      <c r="G1775" t="s">
        <v>11</v>
      </c>
      <c r="H1775" t="s">
        <v>40</v>
      </c>
      <c r="I1775" t="s">
        <v>112</v>
      </c>
      <c r="J1775" t="s">
        <v>151</v>
      </c>
    </row>
    <row r="1776" spans="1:10" x14ac:dyDescent="0.25">
      <c r="A1776" s="28">
        <v>1032</v>
      </c>
      <c r="B1776" s="2">
        <v>1620</v>
      </c>
      <c r="C1776" s="2">
        <v>-3290</v>
      </c>
      <c r="D1776" s="2" t="s">
        <v>5</v>
      </c>
      <c r="E1776" s="10">
        <v>45035</v>
      </c>
      <c r="F1776" s="1">
        <v>1</v>
      </c>
      <c r="G1776" t="s">
        <v>11</v>
      </c>
      <c r="H1776" t="s">
        <v>40</v>
      </c>
      <c r="I1776" t="s">
        <v>112</v>
      </c>
      <c r="J1776" t="s">
        <v>151</v>
      </c>
    </row>
    <row r="1777" spans="1:10" x14ac:dyDescent="0.25">
      <c r="A1777" s="28">
        <v>1032</v>
      </c>
      <c r="B1777" s="2">
        <v>21083</v>
      </c>
      <c r="C1777" s="2">
        <v>-3015</v>
      </c>
      <c r="D1777" s="2" t="s">
        <v>5</v>
      </c>
      <c r="E1777" s="10">
        <v>45601</v>
      </c>
      <c r="F1777" s="2">
        <v>1</v>
      </c>
      <c r="G1777" t="s">
        <v>11</v>
      </c>
      <c r="H1777" t="s">
        <v>40</v>
      </c>
      <c r="I1777" t="s">
        <v>112</v>
      </c>
      <c r="J1777" t="s">
        <v>151</v>
      </c>
    </row>
    <row r="1778" spans="1:10" x14ac:dyDescent="0.25">
      <c r="A1778" s="28">
        <v>1032</v>
      </c>
      <c r="B1778" s="2">
        <v>11539</v>
      </c>
      <c r="C1778" s="2">
        <v>-2966</v>
      </c>
      <c r="D1778" s="2" t="s">
        <v>5</v>
      </c>
      <c r="E1778" s="10">
        <v>45407</v>
      </c>
      <c r="F1778" s="1">
        <v>3</v>
      </c>
      <c r="G1778" t="s">
        <v>11</v>
      </c>
      <c r="H1778" t="s">
        <v>40</v>
      </c>
      <c r="I1778" t="s">
        <v>112</v>
      </c>
      <c r="J1778" t="s">
        <v>151</v>
      </c>
    </row>
    <row r="1779" spans="1:10" x14ac:dyDescent="0.25">
      <c r="A1779" s="28">
        <v>1032</v>
      </c>
      <c r="B1779" s="2">
        <v>8029</v>
      </c>
      <c r="C1779" s="2">
        <v>-2673</v>
      </c>
      <c r="D1779" s="2" t="s">
        <v>5</v>
      </c>
      <c r="E1779" s="10">
        <v>44943</v>
      </c>
      <c r="F1779" s="1">
        <v>3</v>
      </c>
      <c r="G1779" t="s">
        <v>11</v>
      </c>
      <c r="H1779" t="s">
        <v>40</v>
      </c>
      <c r="I1779" t="s">
        <v>112</v>
      </c>
      <c r="J1779" t="s">
        <v>151</v>
      </c>
    </row>
    <row r="1780" spans="1:10" x14ac:dyDescent="0.25">
      <c r="A1780" s="28">
        <v>1032</v>
      </c>
      <c r="B1780" s="2">
        <v>1478</v>
      </c>
      <c r="C1780" s="2">
        <v>-2054</v>
      </c>
      <c r="D1780" s="2" t="s">
        <v>5</v>
      </c>
      <c r="E1780" s="10">
        <v>44973</v>
      </c>
      <c r="F1780" s="1">
        <v>5</v>
      </c>
      <c r="G1780" t="s">
        <v>11</v>
      </c>
      <c r="H1780" t="s">
        <v>40</v>
      </c>
      <c r="I1780" t="s">
        <v>112</v>
      </c>
      <c r="J1780" t="s">
        <v>151</v>
      </c>
    </row>
    <row r="1781" spans="1:10" x14ac:dyDescent="0.25">
      <c r="A1781" s="28">
        <v>1032</v>
      </c>
      <c r="B1781" s="2">
        <v>18019</v>
      </c>
      <c r="C1781" s="2">
        <v>-1877</v>
      </c>
      <c r="D1781" s="2" t="s">
        <v>5</v>
      </c>
      <c r="E1781" s="10">
        <v>45471</v>
      </c>
      <c r="F1781" s="1">
        <v>2</v>
      </c>
      <c r="G1781" t="s">
        <v>11</v>
      </c>
      <c r="H1781" t="s">
        <v>40</v>
      </c>
      <c r="I1781" t="s">
        <v>112</v>
      </c>
      <c r="J1781" t="s">
        <v>151</v>
      </c>
    </row>
    <row r="1782" spans="1:10" x14ac:dyDescent="0.25">
      <c r="A1782" s="28">
        <v>1032</v>
      </c>
      <c r="B1782" s="2">
        <v>8656</v>
      </c>
      <c r="C1782" s="2">
        <v>-1607</v>
      </c>
      <c r="D1782" s="2" t="s">
        <v>5</v>
      </c>
      <c r="E1782" s="10">
        <v>45300</v>
      </c>
      <c r="F1782" s="1">
        <v>5</v>
      </c>
      <c r="G1782" t="s">
        <v>11</v>
      </c>
      <c r="H1782" t="s">
        <v>40</v>
      </c>
      <c r="I1782" t="s">
        <v>112</v>
      </c>
      <c r="J1782" t="s">
        <v>151</v>
      </c>
    </row>
    <row r="1783" spans="1:10" x14ac:dyDescent="0.25">
      <c r="A1783" s="28">
        <v>1032</v>
      </c>
      <c r="B1783" s="2">
        <v>8661</v>
      </c>
      <c r="C1783" s="2">
        <v>-1470</v>
      </c>
      <c r="D1783" s="2" t="s">
        <v>5</v>
      </c>
      <c r="E1783" s="10">
        <v>45328</v>
      </c>
      <c r="F1783" s="1">
        <v>5</v>
      </c>
      <c r="G1783" t="s">
        <v>11</v>
      </c>
      <c r="H1783" t="s">
        <v>40</v>
      </c>
      <c r="I1783" t="s">
        <v>112</v>
      </c>
      <c r="J1783" t="s">
        <v>151</v>
      </c>
    </row>
    <row r="1784" spans="1:10" x14ac:dyDescent="0.25">
      <c r="A1784" s="28">
        <v>1032</v>
      </c>
      <c r="B1784" s="2">
        <v>24098</v>
      </c>
      <c r="C1784" s="2">
        <v>-1456</v>
      </c>
      <c r="D1784" s="2" t="s">
        <v>5</v>
      </c>
      <c r="E1784" s="10">
        <v>45598</v>
      </c>
      <c r="F1784" s="2">
        <v>3</v>
      </c>
      <c r="G1784" t="s">
        <v>11</v>
      </c>
      <c r="H1784" t="s">
        <v>40</v>
      </c>
      <c r="I1784" t="s">
        <v>112</v>
      </c>
      <c r="J1784" t="s">
        <v>151</v>
      </c>
    </row>
    <row r="1785" spans="1:10" x14ac:dyDescent="0.25">
      <c r="A1785" s="28">
        <v>1032</v>
      </c>
      <c r="B1785" s="2">
        <v>6132</v>
      </c>
      <c r="C1785" s="2">
        <v>-1424</v>
      </c>
      <c r="D1785" s="2" t="s">
        <v>5</v>
      </c>
      <c r="E1785" s="10">
        <v>45199</v>
      </c>
      <c r="F1785" s="1">
        <v>2</v>
      </c>
      <c r="G1785" t="s">
        <v>11</v>
      </c>
      <c r="H1785" t="s">
        <v>40</v>
      </c>
      <c r="I1785" t="s">
        <v>112</v>
      </c>
      <c r="J1785" t="s">
        <v>151</v>
      </c>
    </row>
    <row r="1786" spans="1:10" x14ac:dyDescent="0.25">
      <c r="A1786" s="28">
        <v>1032</v>
      </c>
      <c r="B1786" s="2">
        <v>10263</v>
      </c>
      <c r="C1786" s="2">
        <v>-1078</v>
      </c>
      <c r="D1786" s="2" t="s">
        <v>5</v>
      </c>
      <c r="E1786" s="10">
        <v>45272</v>
      </c>
      <c r="F1786" s="1">
        <v>1</v>
      </c>
      <c r="G1786" t="s">
        <v>11</v>
      </c>
      <c r="H1786" t="s">
        <v>40</v>
      </c>
      <c r="I1786" t="s">
        <v>112</v>
      </c>
      <c r="J1786" t="s">
        <v>151</v>
      </c>
    </row>
    <row r="1787" spans="1:10" x14ac:dyDescent="0.25">
      <c r="A1787" s="28">
        <v>1032</v>
      </c>
      <c r="B1787" s="2">
        <v>10488</v>
      </c>
      <c r="C1787" s="2">
        <v>-1051</v>
      </c>
      <c r="D1787" s="2" t="s">
        <v>5</v>
      </c>
      <c r="E1787" s="10">
        <v>45245</v>
      </c>
      <c r="F1787" s="1">
        <v>2</v>
      </c>
      <c r="G1787" t="s">
        <v>11</v>
      </c>
      <c r="H1787" t="s">
        <v>40</v>
      </c>
      <c r="I1787" t="s">
        <v>112</v>
      </c>
      <c r="J1787" t="s">
        <v>151</v>
      </c>
    </row>
    <row r="1788" spans="1:10" x14ac:dyDescent="0.25">
      <c r="A1788" s="28">
        <v>1032</v>
      </c>
      <c r="B1788" s="2">
        <v>19251</v>
      </c>
      <c r="C1788" s="2">
        <v>-973</v>
      </c>
      <c r="D1788" s="2" t="s">
        <v>5</v>
      </c>
      <c r="E1788" s="10">
        <v>45543</v>
      </c>
      <c r="F1788" s="1">
        <v>5</v>
      </c>
      <c r="G1788" t="s">
        <v>11</v>
      </c>
      <c r="H1788" t="s">
        <v>40</v>
      </c>
      <c r="I1788" t="s">
        <v>112</v>
      </c>
      <c r="J1788" t="s">
        <v>151</v>
      </c>
    </row>
    <row r="1789" spans="1:10" x14ac:dyDescent="0.25">
      <c r="A1789" s="28">
        <v>1032</v>
      </c>
      <c r="B1789" s="2">
        <v>24866</v>
      </c>
      <c r="C1789" s="2">
        <v>-911</v>
      </c>
      <c r="D1789" s="2" t="s">
        <v>5</v>
      </c>
      <c r="E1789" s="10">
        <v>45576</v>
      </c>
      <c r="F1789" s="2">
        <v>4</v>
      </c>
      <c r="G1789" t="s">
        <v>11</v>
      </c>
      <c r="H1789" t="s">
        <v>40</v>
      </c>
      <c r="I1789" t="s">
        <v>112</v>
      </c>
      <c r="J1789" t="s">
        <v>151</v>
      </c>
    </row>
    <row r="1790" spans="1:10" x14ac:dyDescent="0.25">
      <c r="A1790" s="28">
        <v>1032</v>
      </c>
      <c r="B1790" s="2">
        <v>959</v>
      </c>
      <c r="C1790" s="2">
        <v>-519</v>
      </c>
      <c r="D1790" s="2" t="s">
        <v>5</v>
      </c>
      <c r="E1790" s="10">
        <v>45011</v>
      </c>
      <c r="F1790" s="1">
        <v>4</v>
      </c>
      <c r="G1790" t="s">
        <v>11</v>
      </c>
      <c r="H1790" t="s">
        <v>40</v>
      </c>
      <c r="I1790" t="s">
        <v>112</v>
      </c>
      <c r="J1790" t="s">
        <v>151</v>
      </c>
    </row>
    <row r="1791" spans="1:10" x14ac:dyDescent="0.25">
      <c r="A1791" s="28">
        <v>1032</v>
      </c>
      <c r="B1791" s="2">
        <v>18735</v>
      </c>
      <c r="C1791" s="2">
        <v>-493</v>
      </c>
      <c r="D1791" s="2" t="s">
        <v>5</v>
      </c>
      <c r="E1791" s="10">
        <v>45645</v>
      </c>
      <c r="F1791" s="2">
        <v>2</v>
      </c>
      <c r="G1791" t="s">
        <v>11</v>
      </c>
      <c r="H1791" t="s">
        <v>40</v>
      </c>
      <c r="I1791" t="s">
        <v>112</v>
      </c>
      <c r="J1791" t="s">
        <v>151</v>
      </c>
    </row>
    <row r="1792" spans="1:10" x14ac:dyDescent="0.25">
      <c r="A1792" s="28">
        <v>1032</v>
      </c>
      <c r="B1792" s="2">
        <v>7690</v>
      </c>
      <c r="C1792" s="1">
        <v>-339</v>
      </c>
      <c r="D1792" s="2" t="s">
        <v>6</v>
      </c>
      <c r="E1792" s="10">
        <v>44958</v>
      </c>
      <c r="F1792" s="1">
        <v>3</v>
      </c>
      <c r="G1792" t="s">
        <v>11</v>
      </c>
      <c r="H1792" t="s">
        <v>40</v>
      </c>
      <c r="I1792" t="s">
        <v>112</v>
      </c>
      <c r="J1792" t="s">
        <v>151</v>
      </c>
    </row>
    <row r="1793" spans="1:10" x14ac:dyDescent="0.25">
      <c r="A1793" s="28">
        <v>1032</v>
      </c>
      <c r="B1793" s="2">
        <v>3532</v>
      </c>
      <c r="C1793" s="2">
        <v>-223</v>
      </c>
      <c r="D1793" s="2" t="s">
        <v>5</v>
      </c>
      <c r="E1793" s="10">
        <v>44964</v>
      </c>
      <c r="F1793" s="1">
        <v>3</v>
      </c>
      <c r="G1793" t="s">
        <v>11</v>
      </c>
      <c r="H1793" t="s">
        <v>40</v>
      </c>
      <c r="I1793" t="s">
        <v>112</v>
      </c>
      <c r="J1793" t="s">
        <v>151</v>
      </c>
    </row>
    <row r="1794" spans="1:10" x14ac:dyDescent="0.25">
      <c r="A1794" s="28">
        <v>1032</v>
      </c>
      <c r="B1794" s="2">
        <v>11513</v>
      </c>
      <c r="C1794" s="2">
        <v>-26</v>
      </c>
      <c r="D1794" s="2" t="s">
        <v>5</v>
      </c>
      <c r="E1794" s="10">
        <v>45408</v>
      </c>
      <c r="F1794" s="1">
        <v>3</v>
      </c>
      <c r="G1794" t="s">
        <v>11</v>
      </c>
      <c r="H1794" t="s">
        <v>40</v>
      </c>
      <c r="I1794" t="s">
        <v>112</v>
      </c>
      <c r="J1794" t="s">
        <v>151</v>
      </c>
    </row>
    <row r="1795" spans="1:10" x14ac:dyDescent="0.25">
      <c r="A1795" s="28">
        <v>1032</v>
      </c>
      <c r="B1795" s="2">
        <v>7556</v>
      </c>
      <c r="C1795" s="2">
        <v>126</v>
      </c>
      <c r="D1795" s="2" t="s">
        <v>4</v>
      </c>
      <c r="E1795" s="10">
        <v>45135</v>
      </c>
      <c r="F1795" s="1">
        <v>1</v>
      </c>
      <c r="G1795" t="s">
        <v>11</v>
      </c>
      <c r="H1795" t="s">
        <v>40</v>
      </c>
      <c r="I1795" t="s">
        <v>112</v>
      </c>
      <c r="J1795" t="s">
        <v>151</v>
      </c>
    </row>
    <row r="1796" spans="1:10" x14ac:dyDescent="0.25">
      <c r="A1796" s="28">
        <v>1032</v>
      </c>
      <c r="B1796" s="2">
        <v>2430</v>
      </c>
      <c r="C1796" s="1">
        <v>175</v>
      </c>
      <c r="D1796" s="2" t="s">
        <v>6</v>
      </c>
      <c r="E1796" s="10">
        <v>45085</v>
      </c>
      <c r="F1796" s="1">
        <v>3</v>
      </c>
      <c r="G1796" t="s">
        <v>11</v>
      </c>
      <c r="H1796" t="s">
        <v>40</v>
      </c>
      <c r="I1796" t="s">
        <v>112</v>
      </c>
      <c r="J1796" t="s">
        <v>151</v>
      </c>
    </row>
    <row r="1797" spans="1:10" x14ac:dyDescent="0.25">
      <c r="A1797" s="28">
        <v>1032</v>
      </c>
      <c r="B1797" s="2">
        <v>12850</v>
      </c>
      <c r="C1797" s="1">
        <v>197</v>
      </c>
      <c r="D1797" s="2" t="s">
        <v>6</v>
      </c>
      <c r="E1797" s="10">
        <v>45435</v>
      </c>
      <c r="F1797" s="1">
        <v>3</v>
      </c>
      <c r="G1797" t="s">
        <v>11</v>
      </c>
      <c r="H1797" t="s">
        <v>40</v>
      </c>
      <c r="I1797" t="s">
        <v>112</v>
      </c>
      <c r="J1797" t="s">
        <v>151</v>
      </c>
    </row>
    <row r="1798" spans="1:10" x14ac:dyDescent="0.25">
      <c r="A1798" s="28">
        <v>1032</v>
      </c>
      <c r="B1798" s="2">
        <v>1855</v>
      </c>
      <c r="C1798" s="2">
        <v>235</v>
      </c>
      <c r="D1798" s="2" t="s">
        <v>4</v>
      </c>
      <c r="E1798" s="10">
        <v>45075</v>
      </c>
      <c r="F1798" s="1">
        <v>3</v>
      </c>
      <c r="G1798" t="s">
        <v>11</v>
      </c>
      <c r="H1798" t="s">
        <v>40</v>
      </c>
      <c r="I1798" t="s">
        <v>112</v>
      </c>
      <c r="J1798" t="s">
        <v>151</v>
      </c>
    </row>
    <row r="1799" spans="1:10" x14ac:dyDescent="0.25">
      <c r="A1799" s="28">
        <v>1032</v>
      </c>
      <c r="B1799" s="2">
        <v>11853</v>
      </c>
      <c r="C1799" s="1">
        <v>340</v>
      </c>
      <c r="D1799" s="2" t="s">
        <v>6</v>
      </c>
      <c r="E1799" s="10">
        <v>45415</v>
      </c>
      <c r="F1799" s="1">
        <v>1</v>
      </c>
      <c r="G1799" t="s">
        <v>11</v>
      </c>
      <c r="H1799" t="s">
        <v>40</v>
      </c>
      <c r="I1799" t="s">
        <v>112</v>
      </c>
      <c r="J1799" t="s">
        <v>151</v>
      </c>
    </row>
    <row r="1800" spans="1:10" x14ac:dyDescent="0.25">
      <c r="A1800" s="28">
        <v>1032</v>
      </c>
      <c r="B1800" s="2">
        <v>19896</v>
      </c>
      <c r="C1800" s="2">
        <v>394</v>
      </c>
      <c r="D1800" s="2" t="s">
        <v>4</v>
      </c>
      <c r="E1800" s="10">
        <v>45467</v>
      </c>
      <c r="F1800" s="1">
        <v>2</v>
      </c>
      <c r="G1800" t="s">
        <v>11</v>
      </c>
      <c r="H1800" t="s">
        <v>40</v>
      </c>
      <c r="I1800" t="s">
        <v>112</v>
      </c>
      <c r="J1800" t="s">
        <v>151</v>
      </c>
    </row>
    <row r="1801" spans="1:10" x14ac:dyDescent="0.25">
      <c r="A1801" s="28">
        <v>1032</v>
      </c>
      <c r="B1801" s="2">
        <v>2255</v>
      </c>
      <c r="C1801" s="2">
        <v>400</v>
      </c>
      <c r="D1801" s="2" t="s">
        <v>6</v>
      </c>
      <c r="E1801" s="10">
        <v>45080</v>
      </c>
      <c r="F1801" s="2">
        <v>2</v>
      </c>
      <c r="G1801" t="s">
        <v>11</v>
      </c>
      <c r="H1801" t="s">
        <v>40</v>
      </c>
      <c r="I1801" t="s">
        <v>112</v>
      </c>
      <c r="J1801" t="s">
        <v>151</v>
      </c>
    </row>
    <row r="1802" spans="1:10" x14ac:dyDescent="0.25">
      <c r="A1802" s="28">
        <v>1032</v>
      </c>
      <c r="B1802" s="2">
        <v>13700</v>
      </c>
      <c r="C1802" s="1">
        <v>424</v>
      </c>
      <c r="D1802" s="2" t="s">
        <v>6</v>
      </c>
      <c r="E1802" s="10">
        <v>45366</v>
      </c>
      <c r="F1802" s="1">
        <v>1</v>
      </c>
      <c r="G1802" t="s">
        <v>11</v>
      </c>
      <c r="H1802" t="s">
        <v>40</v>
      </c>
      <c r="I1802" t="s">
        <v>112</v>
      </c>
      <c r="J1802" t="s">
        <v>151</v>
      </c>
    </row>
    <row r="1803" spans="1:10" x14ac:dyDescent="0.25">
      <c r="A1803" s="28">
        <v>1032</v>
      </c>
      <c r="B1803" s="2">
        <v>18676</v>
      </c>
      <c r="C1803" s="1">
        <v>657</v>
      </c>
      <c r="D1803" s="2" t="s">
        <v>6</v>
      </c>
      <c r="E1803" s="10">
        <v>45509</v>
      </c>
      <c r="F1803" s="1">
        <v>1</v>
      </c>
      <c r="G1803" t="s">
        <v>11</v>
      </c>
      <c r="H1803" t="s">
        <v>40</v>
      </c>
      <c r="I1803" t="s">
        <v>112</v>
      </c>
      <c r="J1803" t="s">
        <v>151</v>
      </c>
    </row>
    <row r="1804" spans="1:10" x14ac:dyDescent="0.25">
      <c r="A1804" s="28">
        <v>1032</v>
      </c>
      <c r="B1804" s="2">
        <v>25554</v>
      </c>
      <c r="C1804" s="1">
        <v>688</v>
      </c>
      <c r="D1804" s="2" t="s">
        <v>6</v>
      </c>
      <c r="E1804" s="10">
        <v>45592</v>
      </c>
      <c r="F1804" s="2">
        <v>4</v>
      </c>
      <c r="G1804" t="s">
        <v>11</v>
      </c>
      <c r="H1804" t="s">
        <v>40</v>
      </c>
      <c r="I1804" t="s">
        <v>112</v>
      </c>
      <c r="J1804" t="s">
        <v>151</v>
      </c>
    </row>
    <row r="1805" spans="1:10" x14ac:dyDescent="0.25">
      <c r="A1805" s="28">
        <v>1032</v>
      </c>
      <c r="B1805" s="2">
        <v>12653</v>
      </c>
      <c r="C1805" s="1">
        <v>800</v>
      </c>
      <c r="D1805" s="2" t="s">
        <v>6</v>
      </c>
      <c r="E1805" s="10">
        <v>45418</v>
      </c>
      <c r="F1805" s="1">
        <v>4</v>
      </c>
      <c r="G1805" t="s">
        <v>11</v>
      </c>
      <c r="H1805" t="s">
        <v>40</v>
      </c>
      <c r="I1805" t="s">
        <v>112</v>
      </c>
      <c r="J1805" t="s">
        <v>151</v>
      </c>
    </row>
    <row r="1806" spans="1:10" x14ac:dyDescent="0.25">
      <c r="A1806" s="28">
        <v>1032</v>
      </c>
      <c r="B1806" s="2">
        <v>24049</v>
      </c>
      <c r="C1806" s="1">
        <v>829</v>
      </c>
      <c r="D1806" s="2" t="s">
        <v>6</v>
      </c>
      <c r="E1806" s="10">
        <v>45532</v>
      </c>
      <c r="F1806" s="1">
        <v>4</v>
      </c>
      <c r="G1806" t="s">
        <v>11</v>
      </c>
      <c r="H1806" t="s">
        <v>40</v>
      </c>
      <c r="I1806" t="s">
        <v>112</v>
      </c>
      <c r="J1806" t="s">
        <v>151</v>
      </c>
    </row>
    <row r="1807" spans="1:10" x14ac:dyDescent="0.25">
      <c r="A1807" s="28">
        <v>1032</v>
      </c>
      <c r="B1807" s="2">
        <v>11341</v>
      </c>
      <c r="C1807" s="1">
        <v>853</v>
      </c>
      <c r="D1807" s="2" t="s">
        <v>6</v>
      </c>
      <c r="E1807" s="10">
        <v>45261</v>
      </c>
      <c r="F1807" s="1">
        <v>5</v>
      </c>
      <c r="G1807" t="s">
        <v>11</v>
      </c>
      <c r="H1807" t="s">
        <v>40</v>
      </c>
      <c r="I1807" t="s">
        <v>112</v>
      </c>
      <c r="J1807" t="s">
        <v>151</v>
      </c>
    </row>
    <row r="1808" spans="1:10" x14ac:dyDescent="0.25">
      <c r="A1808" s="28">
        <v>1032</v>
      </c>
      <c r="B1808" s="2">
        <v>20224</v>
      </c>
      <c r="C1808" s="1">
        <v>1036</v>
      </c>
      <c r="D1808" s="2" t="s">
        <v>6</v>
      </c>
      <c r="E1808" s="10">
        <v>45537</v>
      </c>
      <c r="F1808" s="1">
        <v>5</v>
      </c>
      <c r="G1808" t="s">
        <v>11</v>
      </c>
      <c r="H1808" t="s">
        <v>40</v>
      </c>
      <c r="I1808" t="s">
        <v>112</v>
      </c>
      <c r="J1808" t="s">
        <v>151</v>
      </c>
    </row>
    <row r="1809" spans="1:10" x14ac:dyDescent="0.25">
      <c r="A1809" s="28">
        <v>1032</v>
      </c>
      <c r="B1809" s="2">
        <v>2337</v>
      </c>
      <c r="C1809" s="2">
        <v>1378</v>
      </c>
      <c r="D1809" s="2" t="s">
        <v>4</v>
      </c>
      <c r="E1809" s="10">
        <v>45034</v>
      </c>
      <c r="F1809" s="1">
        <v>5</v>
      </c>
      <c r="G1809" t="s">
        <v>11</v>
      </c>
      <c r="H1809" t="s">
        <v>40</v>
      </c>
      <c r="I1809" t="s">
        <v>112</v>
      </c>
      <c r="J1809" t="s">
        <v>151</v>
      </c>
    </row>
    <row r="1810" spans="1:10" x14ac:dyDescent="0.25">
      <c r="A1810" s="28">
        <v>1032</v>
      </c>
      <c r="B1810" s="2">
        <v>22529</v>
      </c>
      <c r="C1810" s="1">
        <v>1446</v>
      </c>
      <c r="D1810" s="2" t="s">
        <v>6</v>
      </c>
      <c r="E1810" s="10">
        <v>45608</v>
      </c>
      <c r="F1810" s="2">
        <v>4</v>
      </c>
      <c r="G1810" t="s">
        <v>11</v>
      </c>
      <c r="H1810" t="s">
        <v>40</v>
      </c>
      <c r="I1810" t="s">
        <v>112</v>
      </c>
      <c r="J1810" t="s">
        <v>151</v>
      </c>
    </row>
    <row r="1811" spans="1:10" x14ac:dyDescent="0.25">
      <c r="A1811" s="28">
        <v>1032</v>
      </c>
      <c r="B1811" s="2">
        <v>10131</v>
      </c>
      <c r="C1811" s="2">
        <v>1475</v>
      </c>
      <c r="D1811" s="2" t="s">
        <v>4</v>
      </c>
      <c r="E1811" s="10">
        <v>45307</v>
      </c>
      <c r="F1811" s="1">
        <v>5</v>
      </c>
      <c r="G1811" t="s">
        <v>11</v>
      </c>
      <c r="H1811" t="s">
        <v>40</v>
      </c>
      <c r="I1811" t="s">
        <v>112</v>
      </c>
      <c r="J1811" t="s">
        <v>151</v>
      </c>
    </row>
    <row r="1812" spans="1:10" x14ac:dyDescent="0.25">
      <c r="A1812" s="28">
        <v>1032</v>
      </c>
      <c r="B1812" s="2">
        <v>10702</v>
      </c>
      <c r="C1812" s="2">
        <v>2167</v>
      </c>
      <c r="D1812" s="2" t="s">
        <v>4</v>
      </c>
      <c r="E1812" s="10">
        <v>44930</v>
      </c>
      <c r="F1812" s="1">
        <v>1</v>
      </c>
      <c r="G1812" t="s">
        <v>11</v>
      </c>
      <c r="H1812" t="s">
        <v>40</v>
      </c>
      <c r="I1812" t="s">
        <v>112</v>
      </c>
      <c r="J1812" t="s">
        <v>151</v>
      </c>
    </row>
    <row r="1813" spans="1:10" x14ac:dyDescent="0.25">
      <c r="A1813" s="28">
        <v>1032</v>
      </c>
      <c r="B1813" s="2">
        <v>21602</v>
      </c>
      <c r="C1813" s="2">
        <v>2351</v>
      </c>
      <c r="D1813" s="2" t="s">
        <v>4</v>
      </c>
      <c r="E1813" s="10">
        <v>45558</v>
      </c>
      <c r="F1813" s="1">
        <v>5</v>
      </c>
      <c r="G1813" t="s">
        <v>11</v>
      </c>
      <c r="H1813" t="s">
        <v>40</v>
      </c>
      <c r="I1813" t="s">
        <v>112</v>
      </c>
      <c r="J1813" t="s">
        <v>151</v>
      </c>
    </row>
    <row r="1814" spans="1:10" x14ac:dyDescent="0.25">
      <c r="A1814" s="28">
        <v>1032</v>
      </c>
      <c r="B1814" s="2">
        <v>4910</v>
      </c>
      <c r="C1814" s="2">
        <v>2573</v>
      </c>
      <c r="D1814" s="2" t="s">
        <v>4</v>
      </c>
      <c r="E1814" s="10">
        <v>45035</v>
      </c>
      <c r="F1814" s="1">
        <v>2</v>
      </c>
      <c r="G1814" t="s">
        <v>11</v>
      </c>
      <c r="H1814" t="s">
        <v>40</v>
      </c>
      <c r="I1814" t="s">
        <v>112</v>
      </c>
      <c r="J1814" t="s">
        <v>151</v>
      </c>
    </row>
    <row r="1815" spans="1:10" x14ac:dyDescent="0.25">
      <c r="A1815" s="28">
        <v>1032</v>
      </c>
      <c r="B1815" s="2">
        <v>11539</v>
      </c>
      <c r="C1815" s="2">
        <v>2625</v>
      </c>
      <c r="D1815" s="2" t="s">
        <v>4</v>
      </c>
      <c r="E1815" s="10">
        <v>45201</v>
      </c>
      <c r="F1815" s="1">
        <v>3</v>
      </c>
      <c r="G1815" t="s">
        <v>11</v>
      </c>
      <c r="H1815" t="s">
        <v>40</v>
      </c>
      <c r="I1815" t="s">
        <v>112</v>
      </c>
      <c r="J1815" t="s">
        <v>151</v>
      </c>
    </row>
    <row r="1816" spans="1:10" x14ac:dyDescent="0.25">
      <c r="A1816" s="28">
        <v>1032</v>
      </c>
      <c r="B1816" s="2">
        <v>19502</v>
      </c>
      <c r="C1816" s="2">
        <v>2745</v>
      </c>
      <c r="D1816" s="2" t="s">
        <v>4</v>
      </c>
      <c r="E1816" s="10">
        <v>45466</v>
      </c>
      <c r="F1816" s="1">
        <v>1</v>
      </c>
      <c r="G1816" t="s">
        <v>11</v>
      </c>
      <c r="H1816" t="s">
        <v>40</v>
      </c>
      <c r="I1816" t="s">
        <v>112</v>
      </c>
      <c r="J1816" t="s">
        <v>151</v>
      </c>
    </row>
    <row r="1817" spans="1:10" x14ac:dyDescent="0.25">
      <c r="A1817" s="28">
        <v>1032</v>
      </c>
      <c r="B1817" s="2">
        <v>8914</v>
      </c>
      <c r="C1817" s="2">
        <v>2782</v>
      </c>
      <c r="D1817" s="2" t="s">
        <v>4</v>
      </c>
      <c r="E1817" s="10">
        <v>45200</v>
      </c>
      <c r="F1817" s="1">
        <v>1</v>
      </c>
      <c r="G1817" t="s">
        <v>11</v>
      </c>
      <c r="H1817" t="s">
        <v>40</v>
      </c>
      <c r="I1817" t="s">
        <v>112</v>
      </c>
      <c r="J1817" t="s">
        <v>151</v>
      </c>
    </row>
    <row r="1818" spans="1:10" x14ac:dyDescent="0.25">
      <c r="A1818" s="28">
        <v>1032</v>
      </c>
      <c r="B1818" s="2">
        <v>16757</v>
      </c>
      <c r="C1818" s="2">
        <v>3907</v>
      </c>
      <c r="D1818" s="2" t="s">
        <v>4</v>
      </c>
      <c r="E1818" s="10">
        <v>45455</v>
      </c>
      <c r="F1818" s="1">
        <v>2</v>
      </c>
      <c r="G1818" t="s">
        <v>11</v>
      </c>
      <c r="H1818" t="s">
        <v>40</v>
      </c>
      <c r="I1818" t="s">
        <v>112</v>
      </c>
      <c r="J1818" t="s">
        <v>151</v>
      </c>
    </row>
    <row r="1819" spans="1:10" x14ac:dyDescent="0.25">
      <c r="A1819" s="28">
        <v>1032</v>
      </c>
      <c r="B1819" s="2">
        <v>25777</v>
      </c>
      <c r="C1819" s="2">
        <v>4175</v>
      </c>
      <c r="D1819" s="2" t="s">
        <v>4</v>
      </c>
      <c r="E1819" s="10">
        <v>45566</v>
      </c>
      <c r="F1819" s="2">
        <v>5</v>
      </c>
      <c r="G1819" t="s">
        <v>11</v>
      </c>
      <c r="H1819" t="s">
        <v>40</v>
      </c>
      <c r="I1819" t="s">
        <v>112</v>
      </c>
      <c r="J1819" t="s">
        <v>151</v>
      </c>
    </row>
    <row r="1820" spans="1:10" x14ac:dyDescent="0.25">
      <c r="A1820" s="28">
        <v>1032</v>
      </c>
      <c r="B1820" s="2">
        <v>18195</v>
      </c>
      <c r="C1820" s="2">
        <v>4495</v>
      </c>
      <c r="D1820" s="2" t="s">
        <v>4</v>
      </c>
      <c r="E1820" s="10">
        <v>45391</v>
      </c>
      <c r="F1820" s="1">
        <v>3</v>
      </c>
      <c r="G1820" t="s">
        <v>11</v>
      </c>
      <c r="H1820" t="s">
        <v>40</v>
      </c>
      <c r="I1820" t="s">
        <v>112</v>
      </c>
      <c r="J1820" t="s">
        <v>151</v>
      </c>
    </row>
    <row r="1821" spans="1:10" x14ac:dyDescent="0.25">
      <c r="A1821" s="28">
        <v>1032</v>
      </c>
      <c r="B1821" s="2">
        <v>23220</v>
      </c>
      <c r="C1821" s="2">
        <v>4544</v>
      </c>
      <c r="D1821" s="2" t="s">
        <v>4</v>
      </c>
      <c r="E1821" s="10">
        <v>45509</v>
      </c>
      <c r="F1821" s="1">
        <v>1</v>
      </c>
      <c r="G1821" t="s">
        <v>11</v>
      </c>
      <c r="H1821" t="s">
        <v>40</v>
      </c>
      <c r="I1821" t="s">
        <v>112</v>
      </c>
      <c r="J1821" t="s">
        <v>151</v>
      </c>
    </row>
    <row r="1822" spans="1:10" x14ac:dyDescent="0.25">
      <c r="A1822" s="28">
        <v>1032</v>
      </c>
      <c r="B1822" s="2">
        <v>13276</v>
      </c>
      <c r="C1822" s="2">
        <v>4615</v>
      </c>
      <c r="D1822" s="2" t="s">
        <v>4</v>
      </c>
      <c r="E1822" s="10">
        <v>45339</v>
      </c>
      <c r="F1822" s="1">
        <v>2</v>
      </c>
      <c r="G1822" t="s">
        <v>11</v>
      </c>
      <c r="H1822" t="s">
        <v>40</v>
      </c>
      <c r="I1822" t="s">
        <v>112</v>
      </c>
      <c r="J1822" t="s">
        <v>151</v>
      </c>
    </row>
    <row r="1823" spans="1:10" x14ac:dyDescent="0.25">
      <c r="A1823" s="28">
        <v>1032</v>
      </c>
      <c r="B1823" s="2">
        <v>7430</v>
      </c>
      <c r="C1823" s="2">
        <v>5000</v>
      </c>
      <c r="D1823" s="2" t="s">
        <v>4</v>
      </c>
      <c r="E1823" s="10">
        <v>45119</v>
      </c>
      <c r="F1823" s="1">
        <v>4</v>
      </c>
      <c r="G1823" t="s">
        <v>11</v>
      </c>
      <c r="H1823" t="s">
        <v>40</v>
      </c>
      <c r="I1823" t="s">
        <v>112</v>
      </c>
      <c r="J1823" t="s">
        <v>151</v>
      </c>
    </row>
    <row r="1824" spans="1:10" x14ac:dyDescent="0.25">
      <c r="A1824" s="28">
        <v>1033</v>
      </c>
      <c r="B1824" s="2">
        <v>14736</v>
      </c>
      <c r="C1824" s="2">
        <v>-4738</v>
      </c>
      <c r="D1824" s="2" t="s">
        <v>5</v>
      </c>
      <c r="E1824" s="10">
        <v>45218</v>
      </c>
      <c r="F1824" s="1">
        <v>4</v>
      </c>
      <c r="G1824" t="s">
        <v>12</v>
      </c>
      <c r="H1824" t="s">
        <v>38</v>
      </c>
      <c r="I1824" t="s">
        <v>111</v>
      </c>
      <c r="J1824" t="s">
        <v>150</v>
      </c>
    </row>
    <row r="1825" spans="1:10" x14ac:dyDescent="0.25">
      <c r="A1825" s="28">
        <v>1033</v>
      </c>
      <c r="B1825" s="2">
        <v>32017</v>
      </c>
      <c r="C1825" s="2">
        <v>-3772</v>
      </c>
      <c r="D1825" s="2" t="s">
        <v>5</v>
      </c>
      <c r="E1825" s="10">
        <v>45625</v>
      </c>
      <c r="F1825" s="2">
        <v>3</v>
      </c>
      <c r="G1825" t="s">
        <v>12</v>
      </c>
      <c r="H1825" t="s">
        <v>38</v>
      </c>
      <c r="I1825" t="s">
        <v>111</v>
      </c>
      <c r="J1825" t="s">
        <v>150</v>
      </c>
    </row>
    <row r="1826" spans="1:10" x14ac:dyDescent="0.25">
      <c r="A1826" s="28">
        <v>1033</v>
      </c>
      <c r="B1826" s="2">
        <v>13279</v>
      </c>
      <c r="C1826" s="2">
        <v>-3716</v>
      </c>
      <c r="D1826" s="2" t="s">
        <v>5</v>
      </c>
      <c r="E1826" s="10">
        <v>45156</v>
      </c>
      <c r="F1826" s="1">
        <v>1</v>
      </c>
      <c r="G1826" t="s">
        <v>12</v>
      </c>
      <c r="H1826" t="s">
        <v>38</v>
      </c>
      <c r="I1826" t="s">
        <v>111</v>
      </c>
      <c r="J1826" t="s">
        <v>150</v>
      </c>
    </row>
    <row r="1827" spans="1:10" x14ac:dyDescent="0.25">
      <c r="A1827" s="28">
        <v>1033</v>
      </c>
      <c r="B1827" s="2">
        <v>19614</v>
      </c>
      <c r="C1827" s="2">
        <v>-3111</v>
      </c>
      <c r="D1827" s="2" t="s">
        <v>5</v>
      </c>
      <c r="E1827" s="10">
        <v>45309</v>
      </c>
      <c r="F1827" s="1">
        <v>5</v>
      </c>
      <c r="G1827" t="s">
        <v>12</v>
      </c>
      <c r="H1827" t="s">
        <v>38</v>
      </c>
      <c r="I1827" t="s">
        <v>111</v>
      </c>
      <c r="J1827" t="s">
        <v>150</v>
      </c>
    </row>
    <row r="1828" spans="1:10" x14ac:dyDescent="0.25">
      <c r="A1828" s="28">
        <v>1033</v>
      </c>
      <c r="B1828" s="2">
        <v>15317</v>
      </c>
      <c r="C1828" s="2">
        <v>-3089</v>
      </c>
      <c r="D1828" s="2" t="s">
        <v>5</v>
      </c>
      <c r="E1828" s="10">
        <v>45146</v>
      </c>
      <c r="F1828" s="1">
        <v>2</v>
      </c>
      <c r="G1828" t="s">
        <v>12</v>
      </c>
      <c r="H1828" t="s">
        <v>38</v>
      </c>
      <c r="I1828" t="s">
        <v>111</v>
      </c>
      <c r="J1828" t="s">
        <v>150</v>
      </c>
    </row>
    <row r="1829" spans="1:10" x14ac:dyDescent="0.25">
      <c r="A1829" s="28">
        <v>1033</v>
      </c>
      <c r="B1829" s="2">
        <v>19474</v>
      </c>
      <c r="C1829" s="2">
        <v>-2616</v>
      </c>
      <c r="D1829" s="2" t="s">
        <v>5</v>
      </c>
      <c r="E1829" s="10">
        <v>45214</v>
      </c>
      <c r="F1829" s="1">
        <v>2</v>
      </c>
      <c r="G1829" t="s">
        <v>12</v>
      </c>
      <c r="H1829" t="s">
        <v>38</v>
      </c>
      <c r="I1829" t="s">
        <v>111</v>
      </c>
      <c r="J1829" t="s">
        <v>150</v>
      </c>
    </row>
    <row r="1830" spans="1:10" x14ac:dyDescent="0.25">
      <c r="A1830" s="28">
        <v>1033</v>
      </c>
      <c r="B1830" s="2">
        <v>34240</v>
      </c>
      <c r="C1830" s="2">
        <v>-2548</v>
      </c>
      <c r="D1830" s="2" t="s">
        <v>5</v>
      </c>
      <c r="E1830" s="10">
        <v>45568</v>
      </c>
      <c r="F1830" s="2">
        <v>2</v>
      </c>
      <c r="G1830" t="s">
        <v>12</v>
      </c>
      <c r="H1830" t="s">
        <v>38</v>
      </c>
      <c r="I1830" t="s">
        <v>111</v>
      </c>
      <c r="J1830" t="s">
        <v>150</v>
      </c>
    </row>
    <row r="1831" spans="1:10" x14ac:dyDescent="0.25">
      <c r="A1831" s="28">
        <v>1033</v>
      </c>
      <c r="B1831" s="2">
        <v>19640</v>
      </c>
      <c r="C1831" s="2">
        <v>-1876</v>
      </c>
      <c r="D1831" s="2" t="s">
        <v>5</v>
      </c>
      <c r="E1831" s="10">
        <v>45359</v>
      </c>
      <c r="F1831" s="1">
        <v>5</v>
      </c>
      <c r="G1831" t="s">
        <v>12</v>
      </c>
      <c r="H1831" t="s">
        <v>38</v>
      </c>
      <c r="I1831" t="s">
        <v>111</v>
      </c>
      <c r="J1831" t="s">
        <v>150</v>
      </c>
    </row>
    <row r="1832" spans="1:10" x14ac:dyDescent="0.25">
      <c r="A1832" s="28">
        <v>1033</v>
      </c>
      <c r="B1832" s="2">
        <v>27448</v>
      </c>
      <c r="C1832" s="2">
        <v>-1147</v>
      </c>
      <c r="D1832" s="2" t="s">
        <v>5</v>
      </c>
      <c r="E1832" s="10">
        <v>45427</v>
      </c>
      <c r="F1832" s="1">
        <v>5</v>
      </c>
      <c r="G1832" t="s">
        <v>12</v>
      </c>
      <c r="H1832" t="s">
        <v>38</v>
      </c>
      <c r="I1832" t="s">
        <v>111</v>
      </c>
      <c r="J1832" t="s">
        <v>150</v>
      </c>
    </row>
    <row r="1833" spans="1:10" x14ac:dyDescent="0.25">
      <c r="A1833" s="28">
        <v>1033</v>
      </c>
      <c r="B1833" s="2">
        <v>35095</v>
      </c>
      <c r="C1833" s="2">
        <v>-964</v>
      </c>
      <c r="D1833" s="2" t="s">
        <v>5</v>
      </c>
      <c r="E1833" s="10">
        <v>45656</v>
      </c>
      <c r="F1833" s="2">
        <v>2</v>
      </c>
      <c r="G1833" t="s">
        <v>12</v>
      </c>
      <c r="H1833" t="s">
        <v>38</v>
      </c>
      <c r="I1833" t="s">
        <v>111</v>
      </c>
      <c r="J1833" t="s">
        <v>150</v>
      </c>
    </row>
    <row r="1834" spans="1:10" x14ac:dyDescent="0.25">
      <c r="A1834" s="28">
        <v>1033</v>
      </c>
      <c r="B1834" s="2">
        <v>12198</v>
      </c>
      <c r="C1834" s="2">
        <v>-899</v>
      </c>
      <c r="D1834" s="2" t="s">
        <v>5</v>
      </c>
      <c r="E1834" s="10">
        <v>44967</v>
      </c>
      <c r="F1834" s="1">
        <v>2</v>
      </c>
      <c r="G1834" t="s">
        <v>12</v>
      </c>
      <c r="H1834" t="s">
        <v>38</v>
      </c>
      <c r="I1834" t="s">
        <v>111</v>
      </c>
      <c r="J1834" t="s">
        <v>150</v>
      </c>
    </row>
    <row r="1835" spans="1:10" x14ac:dyDescent="0.25">
      <c r="A1835" s="28">
        <v>1033</v>
      </c>
      <c r="B1835" s="2">
        <v>34863</v>
      </c>
      <c r="C1835" s="2">
        <v>-355</v>
      </c>
      <c r="D1835" s="2" t="s">
        <v>5</v>
      </c>
      <c r="E1835" s="10">
        <v>45647</v>
      </c>
      <c r="F1835" s="2">
        <v>3</v>
      </c>
      <c r="G1835" t="s">
        <v>12</v>
      </c>
      <c r="H1835" t="s">
        <v>38</v>
      </c>
      <c r="I1835" t="s">
        <v>111</v>
      </c>
      <c r="J1835" t="s">
        <v>150</v>
      </c>
    </row>
    <row r="1836" spans="1:10" x14ac:dyDescent="0.25">
      <c r="A1836" s="28">
        <v>1033</v>
      </c>
      <c r="B1836" s="2">
        <v>35296</v>
      </c>
      <c r="C1836" s="2">
        <v>-308</v>
      </c>
      <c r="D1836" s="2" t="s">
        <v>5</v>
      </c>
      <c r="E1836" s="10">
        <v>45599</v>
      </c>
      <c r="F1836" s="2">
        <v>2</v>
      </c>
      <c r="G1836" t="s">
        <v>12</v>
      </c>
      <c r="H1836" t="s">
        <v>38</v>
      </c>
      <c r="I1836" t="s">
        <v>111</v>
      </c>
      <c r="J1836" t="s">
        <v>150</v>
      </c>
    </row>
    <row r="1837" spans="1:10" x14ac:dyDescent="0.25">
      <c r="A1837" s="28">
        <v>1033</v>
      </c>
      <c r="B1837" s="2">
        <v>27151</v>
      </c>
      <c r="C1837" s="2">
        <v>-297</v>
      </c>
      <c r="D1837" s="2" t="s">
        <v>5</v>
      </c>
      <c r="E1837" s="10">
        <v>45445</v>
      </c>
      <c r="F1837" s="1">
        <v>3</v>
      </c>
      <c r="G1837" t="s">
        <v>12</v>
      </c>
      <c r="H1837" t="s">
        <v>38</v>
      </c>
      <c r="I1837" t="s">
        <v>111</v>
      </c>
      <c r="J1837" t="s">
        <v>150</v>
      </c>
    </row>
    <row r="1838" spans="1:10" x14ac:dyDescent="0.25">
      <c r="A1838" s="28">
        <v>1033</v>
      </c>
      <c r="B1838" s="2">
        <v>18418</v>
      </c>
      <c r="C1838" s="1">
        <v>-233</v>
      </c>
      <c r="D1838" s="2" t="s">
        <v>6</v>
      </c>
      <c r="E1838" s="10">
        <v>45083</v>
      </c>
      <c r="F1838" s="1">
        <v>2</v>
      </c>
      <c r="G1838" t="s">
        <v>12</v>
      </c>
      <c r="H1838" t="s">
        <v>38</v>
      </c>
      <c r="I1838" t="s">
        <v>111</v>
      </c>
      <c r="J1838" t="s">
        <v>150</v>
      </c>
    </row>
    <row r="1839" spans="1:10" x14ac:dyDescent="0.25">
      <c r="A1839" s="28">
        <v>1033</v>
      </c>
      <c r="B1839" s="2">
        <v>34009</v>
      </c>
      <c r="C1839" s="2">
        <v>-231</v>
      </c>
      <c r="D1839" s="2" t="s">
        <v>5</v>
      </c>
      <c r="E1839" s="10">
        <v>45577</v>
      </c>
      <c r="F1839" s="2">
        <v>3</v>
      </c>
      <c r="G1839" t="s">
        <v>12</v>
      </c>
      <c r="H1839" t="s">
        <v>38</v>
      </c>
      <c r="I1839" t="s">
        <v>111</v>
      </c>
      <c r="J1839" t="s">
        <v>150</v>
      </c>
    </row>
    <row r="1840" spans="1:10" x14ac:dyDescent="0.25">
      <c r="A1840" s="28">
        <v>1033</v>
      </c>
      <c r="B1840" s="2">
        <v>18651</v>
      </c>
      <c r="C1840" s="1">
        <v>-178</v>
      </c>
      <c r="D1840" s="2" t="s">
        <v>6</v>
      </c>
      <c r="E1840" s="10">
        <v>45071</v>
      </c>
      <c r="F1840" s="1">
        <v>2</v>
      </c>
      <c r="G1840" t="s">
        <v>12</v>
      </c>
      <c r="H1840" t="s">
        <v>38</v>
      </c>
      <c r="I1840" t="s">
        <v>111</v>
      </c>
      <c r="J1840" t="s">
        <v>150</v>
      </c>
    </row>
    <row r="1841" spans="1:10" x14ac:dyDescent="0.25">
      <c r="A1841" s="28">
        <v>1033</v>
      </c>
      <c r="B1841" s="2">
        <v>34429</v>
      </c>
      <c r="C1841" s="2">
        <v>-177</v>
      </c>
      <c r="D1841" s="2" t="s">
        <v>6</v>
      </c>
      <c r="E1841" s="10">
        <v>45589</v>
      </c>
      <c r="F1841" s="2">
        <v>2</v>
      </c>
      <c r="G1841" t="s">
        <v>12</v>
      </c>
      <c r="H1841" t="s">
        <v>38</v>
      </c>
      <c r="I1841" t="s">
        <v>111</v>
      </c>
      <c r="J1841" t="s">
        <v>150</v>
      </c>
    </row>
    <row r="1842" spans="1:10" x14ac:dyDescent="0.25">
      <c r="A1842" s="28">
        <v>1033</v>
      </c>
      <c r="B1842" s="2">
        <v>21400</v>
      </c>
      <c r="C1842" s="1">
        <v>-96</v>
      </c>
      <c r="D1842" s="2" t="s">
        <v>6</v>
      </c>
      <c r="E1842" s="10">
        <v>45264</v>
      </c>
      <c r="F1842" s="1">
        <v>1</v>
      </c>
      <c r="G1842" t="s">
        <v>12</v>
      </c>
      <c r="H1842" t="s">
        <v>38</v>
      </c>
      <c r="I1842" t="s">
        <v>111</v>
      </c>
      <c r="J1842" t="s">
        <v>150</v>
      </c>
    </row>
    <row r="1843" spans="1:10" x14ac:dyDescent="0.25">
      <c r="A1843" s="28">
        <v>1033</v>
      </c>
      <c r="B1843" s="2">
        <v>12120</v>
      </c>
      <c r="C1843" s="1">
        <v>-78</v>
      </c>
      <c r="D1843" s="2" t="s">
        <v>6</v>
      </c>
      <c r="E1843" s="10">
        <v>44988</v>
      </c>
      <c r="F1843" s="1">
        <v>1</v>
      </c>
      <c r="G1843" t="s">
        <v>12</v>
      </c>
      <c r="H1843" t="s">
        <v>38</v>
      </c>
      <c r="I1843" t="s">
        <v>111</v>
      </c>
      <c r="J1843" t="s">
        <v>150</v>
      </c>
    </row>
    <row r="1844" spans="1:10" x14ac:dyDescent="0.25">
      <c r="A1844" s="28">
        <v>1033</v>
      </c>
      <c r="B1844" s="2">
        <v>28035</v>
      </c>
      <c r="C1844" s="1">
        <v>-15</v>
      </c>
      <c r="D1844" s="2" t="s">
        <v>6</v>
      </c>
      <c r="E1844" s="10">
        <v>45386</v>
      </c>
      <c r="F1844" s="1">
        <v>1</v>
      </c>
      <c r="G1844" t="s">
        <v>12</v>
      </c>
      <c r="H1844" t="s">
        <v>38</v>
      </c>
      <c r="I1844" t="s">
        <v>111</v>
      </c>
      <c r="J1844" t="s">
        <v>150</v>
      </c>
    </row>
    <row r="1845" spans="1:10" x14ac:dyDescent="0.25">
      <c r="A1845" s="28">
        <v>1033</v>
      </c>
      <c r="B1845" s="2">
        <v>18406</v>
      </c>
      <c r="C1845" s="1">
        <v>-12</v>
      </c>
      <c r="D1845" s="2" t="s">
        <v>6</v>
      </c>
      <c r="E1845" s="10">
        <v>45107</v>
      </c>
      <c r="F1845" s="1">
        <v>2</v>
      </c>
      <c r="G1845" t="s">
        <v>12</v>
      </c>
      <c r="H1845" t="s">
        <v>38</v>
      </c>
      <c r="I1845" t="s">
        <v>111</v>
      </c>
      <c r="J1845" t="s">
        <v>150</v>
      </c>
    </row>
    <row r="1846" spans="1:10" x14ac:dyDescent="0.25">
      <c r="A1846" s="28">
        <v>1033</v>
      </c>
      <c r="B1846" s="2">
        <v>30811</v>
      </c>
      <c r="C1846" s="1">
        <v>-7</v>
      </c>
      <c r="D1846" s="2" t="s">
        <v>6</v>
      </c>
      <c r="E1846" s="10">
        <v>45474</v>
      </c>
      <c r="F1846" s="1">
        <v>1</v>
      </c>
      <c r="G1846" t="s">
        <v>12</v>
      </c>
      <c r="H1846" t="s">
        <v>38</v>
      </c>
      <c r="I1846" t="s">
        <v>111</v>
      </c>
      <c r="J1846" t="s">
        <v>150</v>
      </c>
    </row>
    <row r="1847" spans="1:10" x14ac:dyDescent="0.25">
      <c r="A1847" s="28">
        <v>1033</v>
      </c>
      <c r="B1847" s="2">
        <v>34110</v>
      </c>
      <c r="C1847" s="1">
        <v>101</v>
      </c>
      <c r="D1847" s="2" t="s">
        <v>6</v>
      </c>
      <c r="E1847" s="10">
        <v>45578</v>
      </c>
      <c r="F1847" s="2">
        <v>5</v>
      </c>
      <c r="G1847" t="s">
        <v>12</v>
      </c>
      <c r="H1847" t="s">
        <v>38</v>
      </c>
      <c r="I1847" t="s">
        <v>111</v>
      </c>
      <c r="J1847" t="s">
        <v>150</v>
      </c>
    </row>
    <row r="1848" spans="1:10" x14ac:dyDescent="0.25">
      <c r="A1848" s="28">
        <v>1033</v>
      </c>
      <c r="B1848" s="2">
        <v>15446</v>
      </c>
      <c r="C1848" s="1">
        <v>129</v>
      </c>
      <c r="D1848" s="2" t="s">
        <v>6</v>
      </c>
      <c r="E1848" s="10">
        <v>45151</v>
      </c>
      <c r="F1848" s="1">
        <v>5</v>
      </c>
      <c r="G1848" t="s">
        <v>12</v>
      </c>
      <c r="H1848" t="s">
        <v>38</v>
      </c>
      <c r="I1848" t="s">
        <v>111</v>
      </c>
      <c r="J1848" t="s">
        <v>150</v>
      </c>
    </row>
    <row r="1849" spans="1:10" x14ac:dyDescent="0.25">
      <c r="A1849" s="28">
        <v>1033</v>
      </c>
      <c r="B1849" s="2">
        <v>22725</v>
      </c>
      <c r="C1849" s="1">
        <v>335</v>
      </c>
      <c r="D1849" s="2" t="s">
        <v>6</v>
      </c>
      <c r="E1849" s="10">
        <v>45280</v>
      </c>
      <c r="F1849" s="1">
        <v>1</v>
      </c>
      <c r="G1849" t="s">
        <v>12</v>
      </c>
      <c r="H1849" t="s">
        <v>38</v>
      </c>
      <c r="I1849" t="s">
        <v>111</v>
      </c>
      <c r="J1849" t="s">
        <v>150</v>
      </c>
    </row>
    <row r="1850" spans="1:10" x14ac:dyDescent="0.25">
      <c r="A1850" s="28">
        <v>1033</v>
      </c>
      <c r="B1850" s="2">
        <v>16847</v>
      </c>
      <c r="C1850" s="2">
        <v>397</v>
      </c>
      <c r="D1850" s="2" t="s">
        <v>4</v>
      </c>
      <c r="E1850" s="10">
        <v>45186</v>
      </c>
      <c r="F1850" s="1">
        <v>1</v>
      </c>
      <c r="G1850" t="s">
        <v>12</v>
      </c>
      <c r="H1850" t="s">
        <v>38</v>
      </c>
      <c r="I1850" t="s">
        <v>111</v>
      </c>
      <c r="J1850" t="s">
        <v>150</v>
      </c>
    </row>
    <row r="1851" spans="1:10" x14ac:dyDescent="0.25">
      <c r="A1851" s="28">
        <v>1033</v>
      </c>
      <c r="B1851" s="2">
        <v>35789</v>
      </c>
      <c r="C1851" s="2">
        <v>493</v>
      </c>
      <c r="D1851" s="2" t="s">
        <v>4</v>
      </c>
      <c r="E1851" s="10">
        <v>45624</v>
      </c>
      <c r="F1851" s="2">
        <v>5</v>
      </c>
      <c r="G1851" t="s">
        <v>12</v>
      </c>
      <c r="H1851" t="s">
        <v>38</v>
      </c>
      <c r="I1851" t="s">
        <v>111</v>
      </c>
      <c r="J1851" t="s">
        <v>150</v>
      </c>
    </row>
    <row r="1852" spans="1:10" x14ac:dyDescent="0.25">
      <c r="A1852" s="28">
        <v>1033</v>
      </c>
      <c r="B1852" s="2">
        <v>34606</v>
      </c>
      <c r="C1852" s="1">
        <v>496</v>
      </c>
      <c r="D1852" s="2" t="s">
        <v>6</v>
      </c>
      <c r="E1852" s="10">
        <v>45586</v>
      </c>
      <c r="F1852" s="2">
        <v>2</v>
      </c>
      <c r="G1852" t="s">
        <v>12</v>
      </c>
      <c r="H1852" t="s">
        <v>38</v>
      </c>
      <c r="I1852" t="s">
        <v>111</v>
      </c>
      <c r="J1852" t="s">
        <v>150</v>
      </c>
    </row>
    <row r="1853" spans="1:10" x14ac:dyDescent="0.25">
      <c r="A1853" s="28">
        <v>1033</v>
      </c>
      <c r="B1853" s="2">
        <v>36788</v>
      </c>
      <c r="C1853" s="1">
        <v>557</v>
      </c>
      <c r="D1853" s="2" t="s">
        <v>6</v>
      </c>
      <c r="E1853" s="10">
        <v>45562</v>
      </c>
      <c r="F1853" s="1">
        <v>2</v>
      </c>
      <c r="G1853" t="s">
        <v>12</v>
      </c>
      <c r="H1853" t="s">
        <v>38</v>
      </c>
      <c r="I1853" t="s">
        <v>111</v>
      </c>
      <c r="J1853" t="s">
        <v>150</v>
      </c>
    </row>
    <row r="1854" spans="1:10" x14ac:dyDescent="0.25">
      <c r="A1854" s="28">
        <v>1033</v>
      </c>
      <c r="B1854" s="2">
        <v>28595</v>
      </c>
      <c r="C1854" s="2">
        <v>560</v>
      </c>
      <c r="D1854" s="2" t="s">
        <v>4</v>
      </c>
      <c r="E1854" s="10">
        <v>45391</v>
      </c>
      <c r="F1854" s="1">
        <v>2</v>
      </c>
      <c r="G1854" t="s">
        <v>12</v>
      </c>
      <c r="H1854" t="s">
        <v>38</v>
      </c>
      <c r="I1854" t="s">
        <v>111</v>
      </c>
      <c r="J1854" t="s">
        <v>150</v>
      </c>
    </row>
    <row r="1855" spans="1:10" x14ac:dyDescent="0.25">
      <c r="A1855" s="28">
        <v>1033</v>
      </c>
      <c r="B1855" s="2">
        <v>17409</v>
      </c>
      <c r="C1855" s="1">
        <v>562</v>
      </c>
      <c r="D1855" s="2" t="s">
        <v>6</v>
      </c>
      <c r="E1855" s="10">
        <v>45193</v>
      </c>
      <c r="F1855" s="1">
        <v>1</v>
      </c>
      <c r="G1855" t="s">
        <v>12</v>
      </c>
      <c r="H1855" t="s">
        <v>38</v>
      </c>
      <c r="I1855" t="s">
        <v>111</v>
      </c>
      <c r="J1855" t="s">
        <v>150</v>
      </c>
    </row>
    <row r="1856" spans="1:10" x14ac:dyDescent="0.25">
      <c r="A1856" s="28">
        <v>1033</v>
      </c>
      <c r="B1856" s="2">
        <v>13755</v>
      </c>
      <c r="C1856" s="1">
        <v>685</v>
      </c>
      <c r="D1856" s="2" t="s">
        <v>6</v>
      </c>
      <c r="E1856" s="10">
        <v>45023</v>
      </c>
      <c r="F1856" s="1">
        <v>1</v>
      </c>
      <c r="G1856" t="s">
        <v>12</v>
      </c>
      <c r="H1856" t="s">
        <v>38</v>
      </c>
      <c r="I1856" t="s">
        <v>111</v>
      </c>
      <c r="J1856" t="s">
        <v>150</v>
      </c>
    </row>
    <row r="1857" spans="1:10" x14ac:dyDescent="0.25">
      <c r="A1857" s="28">
        <v>1033</v>
      </c>
      <c r="B1857" s="2">
        <v>14459</v>
      </c>
      <c r="C1857" s="1">
        <v>704</v>
      </c>
      <c r="D1857" s="2" t="s">
        <v>6</v>
      </c>
      <c r="E1857" s="10">
        <v>45054</v>
      </c>
      <c r="F1857" s="1">
        <v>5</v>
      </c>
      <c r="G1857" t="s">
        <v>12</v>
      </c>
      <c r="H1857" t="s">
        <v>38</v>
      </c>
      <c r="I1857" t="s">
        <v>111</v>
      </c>
      <c r="J1857" t="s">
        <v>150</v>
      </c>
    </row>
    <row r="1858" spans="1:10" x14ac:dyDescent="0.25">
      <c r="A1858" s="28">
        <v>1033</v>
      </c>
      <c r="B1858" s="2">
        <v>36231</v>
      </c>
      <c r="C1858" s="1">
        <v>930</v>
      </c>
      <c r="D1858" s="2" t="s">
        <v>6</v>
      </c>
      <c r="E1858" s="10">
        <v>45530</v>
      </c>
      <c r="F1858" s="1">
        <v>2</v>
      </c>
      <c r="G1858" t="s">
        <v>12</v>
      </c>
      <c r="H1858" t="s">
        <v>38</v>
      </c>
      <c r="I1858" t="s">
        <v>111</v>
      </c>
      <c r="J1858" t="s">
        <v>150</v>
      </c>
    </row>
    <row r="1859" spans="1:10" x14ac:dyDescent="0.25">
      <c r="A1859" s="28">
        <v>1033</v>
      </c>
      <c r="B1859" s="2">
        <v>13070</v>
      </c>
      <c r="C1859" s="1">
        <v>950</v>
      </c>
      <c r="D1859" s="2" t="s">
        <v>6</v>
      </c>
      <c r="E1859" s="10">
        <v>45008</v>
      </c>
      <c r="F1859" s="1">
        <v>1</v>
      </c>
      <c r="G1859" t="s">
        <v>12</v>
      </c>
      <c r="H1859" t="s">
        <v>38</v>
      </c>
      <c r="I1859" t="s">
        <v>111</v>
      </c>
      <c r="J1859" t="s">
        <v>150</v>
      </c>
    </row>
    <row r="1860" spans="1:10" x14ac:dyDescent="0.25">
      <c r="A1860" s="28">
        <v>1033</v>
      </c>
      <c r="B1860" s="2">
        <v>22390</v>
      </c>
      <c r="C1860" s="1">
        <v>990</v>
      </c>
      <c r="D1860" s="2" t="s">
        <v>6</v>
      </c>
      <c r="E1860" s="10">
        <v>45270</v>
      </c>
      <c r="F1860" s="1">
        <v>2</v>
      </c>
      <c r="G1860" t="s">
        <v>12</v>
      </c>
      <c r="H1860" t="s">
        <v>38</v>
      </c>
      <c r="I1860" t="s">
        <v>111</v>
      </c>
      <c r="J1860" t="s">
        <v>150</v>
      </c>
    </row>
    <row r="1861" spans="1:10" x14ac:dyDescent="0.25">
      <c r="A1861" s="28">
        <v>1033</v>
      </c>
      <c r="B1861" s="2">
        <v>30818</v>
      </c>
      <c r="C1861" s="2">
        <v>997</v>
      </c>
      <c r="D1861" s="2" t="s">
        <v>4</v>
      </c>
      <c r="E1861" s="10">
        <v>45472</v>
      </c>
      <c r="F1861" s="1">
        <v>1</v>
      </c>
      <c r="G1861" t="s">
        <v>12</v>
      </c>
      <c r="H1861" t="s">
        <v>38</v>
      </c>
      <c r="I1861" t="s">
        <v>111</v>
      </c>
      <c r="J1861" t="s">
        <v>150</v>
      </c>
    </row>
    <row r="1862" spans="1:10" x14ac:dyDescent="0.25">
      <c r="A1862" s="28">
        <v>1033</v>
      </c>
      <c r="B1862" s="2">
        <v>13097</v>
      </c>
      <c r="C1862" s="1">
        <v>1016</v>
      </c>
      <c r="D1862" s="2" t="s">
        <v>6</v>
      </c>
      <c r="E1862" s="10">
        <v>44935</v>
      </c>
      <c r="F1862" s="1">
        <v>4</v>
      </c>
      <c r="G1862" t="s">
        <v>12</v>
      </c>
      <c r="H1862" t="s">
        <v>38</v>
      </c>
      <c r="I1862" t="s">
        <v>111</v>
      </c>
      <c r="J1862" t="s">
        <v>150</v>
      </c>
    </row>
    <row r="1863" spans="1:10" x14ac:dyDescent="0.25">
      <c r="A1863" s="28">
        <v>1033</v>
      </c>
      <c r="B1863" s="2">
        <v>28303</v>
      </c>
      <c r="C1863" s="1">
        <v>1152</v>
      </c>
      <c r="D1863" s="2" t="s">
        <v>6</v>
      </c>
      <c r="E1863" s="10">
        <v>45453</v>
      </c>
      <c r="F1863" s="1">
        <v>4</v>
      </c>
      <c r="G1863" t="s">
        <v>12</v>
      </c>
      <c r="H1863" t="s">
        <v>38</v>
      </c>
      <c r="I1863" t="s">
        <v>111</v>
      </c>
      <c r="J1863" t="s">
        <v>150</v>
      </c>
    </row>
    <row r="1864" spans="1:10" x14ac:dyDescent="0.25">
      <c r="A1864" s="28">
        <v>1033</v>
      </c>
      <c r="B1864" s="2">
        <v>35604</v>
      </c>
      <c r="C1864" s="1">
        <v>1175</v>
      </c>
      <c r="D1864" s="2" t="s">
        <v>6</v>
      </c>
      <c r="E1864" s="10">
        <v>45598</v>
      </c>
      <c r="F1864" s="2">
        <v>2</v>
      </c>
      <c r="G1864" t="s">
        <v>12</v>
      </c>
      <c r="H1864" t="s">
        <v>38</v>
      </c>
      <c r="I1864" t="s">
        <v>111</v>
      </c>
      <c r="J1864" t="s">
        <v>150</v>
      </c>
    </row>
    <row r="1865" spans="1:10" x14ac:dyDescent="0.25">
      <c r="A1865" s="28">
        <v>1033</v>
      </c>
      <c r="B1865" s="2">
        <v>36059</v>
      </c>
      <c r="C1865" s="1">
        <v>1196</v>
      </c>
      <c r="D1865" s="2" t="s">
        <v>6</v>
      </c>
      <c r="E1865" s="10">
        <v>45652</v>
      </c>
      <c r="F1865" s="2">
        <v>3</v>
      </c>
      <c r="G1865" t="s">
        <v>12</v>
      </c>
      <c r="H1865" t="s">
        <v>38</v>
      </c>
      <c r="I1865" t="s">
        <v>111</v>
      </c>
      <c r="J1865" t="s">
        <v>150</v>
      </c>
    </row>
    <row r="1866" spans="1:10" x14ac:dyDescent="0.25">
      <c r="A1866" s="28">
        <v>1033</v>
      </c>
      <c r="B1866" s="2">
        <v>36318</v>
      </c>
      <c r="C1866" s="1">
        <v>1223</v>
      </c>
      <c r="D1866" s="2" t="s">
        <v>6</v>
      </c>
      <c r="E1866" s="10">
        <v>45657</v>
      </c>
      <c r="F1866" s="2">
        <v>3</v>
      </c>
      <c r="G1866" t="s">
        <v>12</v>
      </c>
      <c r="H1866" t="s">
        <v>38</v>
      </c>
      <c r="I1866" t="s">
        <v>111</v>
      </c>
      <c r="J1866" t="s">
        <v>150</v>
      </c>
    </row>
    <row r="1867" spans="1:10" x14ac:dyDescent="0.25">
      <c r="A1867" s="28">
        <v>1033</v>
      </c>
      <c r="B1867" s="2">
        <v>29821</v>
      </c>
      <c r="C1867" s="2">
        <v>1518</v>
      </c>
      <c r="D1867" s="2" t="s">
        <v>4</v>
      </c>
      <c r="E1867" s="10">
        <v>45468</v>
      </c>
      <c r="F1867" s="2">
        <v>1</v>
      </c>
      <c r="G1867" t="s">
        <v>12</v>
      </c>
      <c r="H1867" t="s">
        <v>38</v>
      </c>
      <c r="I1867" t="s">
        <v>111</v>
      </c>
      <c r="J1867" t="s">
        <v>150</v>
      </c>
    </row>
    <row r="1868" spans="1:10" x14ac:dyDescent="0.25">
      <c r="A1868" s="28">
        <v>1033</v>
      </c>
      <c r="B1868" s="2">
        <v>16995</v>
      </c>
      <c r="C1868" s="2">
        <v>1549</v>
      </c>
      <c r="D1868" s="2" t="s">
        <v>4</v>
      </c>
      <c r="E1868" s="10">
        <v>45155</v>
      </c>
      <c r="F1868" s="1">
        <v>1</v>
      </c>
      <c r="G1868" t="s">
        <v>12</v>
      </c>
      <c r="H1868" t="s">
        <v>38</v>
      </c>
      <c r="I1868" t="s">
        <v>111</v>
      </c>
      <c r="J1868" t="s">
        <v>150</v>
      </c>
    </row>
    <row r="1869" spans="1:10" x14ac:dyDescent="0.25">
      <c r="A1869" s="28">
        <v>1033</v>
      </c>
      <c r="B1869" s="2">
        <v>21496</v>
      </c>
      <c r="C1869" s="2">
        <v>1897</v>
      </c>
      <c r="D1869" s="2" t="s">
        <v>4</v>
      </c>
      <c r="E1869" s="10">
        <v>45255</v>
      </c>
      <c r="F1869" s="1">
        <v>5</v>
      </c>
      <c r="G1869" t="s">
        <v>12</v>
      </c>
      <c r="H1869" t="s">
        <v>38</v>
      </c>
      <c r="I1869" t="s">
        <v>111</v>
      </c>
      <c r="J1869" t="s">
        <v>150</v>
      </c>
    </row>
    <row r="1870" spans="1:10" x14ac:dyDescent="0.25">
      <c r="A1870" s="28">
        <v>1033</v>
      </c>
      <c r="B1870" s="2">
        <v>21516</v>
      </c>
      <c r="C1870" s="2">
        <v>1902</v>
      </c>
      <c r="D1870" s="2" t="s">
        <v>4</v>
      </c>
      <c r="E1870" s="10">
        <v>45350</v>
      </c>
      <c r="F1870" s="1">
        <v>5</v>
      </c>
      <c r="G1870" t="s">
        <v>12</v>
      </c>
      <c r="H1870" t="s">
        <v>38</v>
      </c>
      <c r="I1870" t="s">
        <v>111</v>
      </c>
      <c r="J1870" t="s">
        <v>150</v>
      </c>
    </row>
    <row r="1871" spans="1:10" x14ac:dyDescent="0.25">
      <c r="A1871" s="28">
        <v>1033</v>
      </c>
      <c r="B1871" s="2">
        <v>16450</v>
      </c>
      <c r="C1871" s="2">
        <v>3171</v>
      </c>
      <c r="D1871" s="2" t="s">
        <v>4</v>
      </c>
      <c r="E1871" s="10">
        <v>45157</v>
      </c>
      <c r="F1871" s="1">
        <v>3</v>
      </c>
      <c r="G1871" t="s">
        <v>12</v>
      </c>
      <c r="H1871" t="s">
        <v>38</v>
      </c>
      <c r="I1871" t="s">
        <v>111</v>
      </c>
      <c r="J1871" t="s">
        <v>150</v>
      </c>
    </row>
    <row r="1872" spans="1:10" x14ac:dyDescent="0.25">
      <c r="A1872" s="28">
        <v>1033</v>
      </c>
      <c r="B1872" s="2">
        <v>35218</v>
      </c>
      <c r="C1872" s="2">
        <v>3201</v>
      </c>
      <c r="D1872" s="2" t="s">
        <v>4</v>
      </c>
      <c r="E1872" s="10">
        <v>45635</v>
      </c>
      <c r="F1872" s="2">
        <v>2</v>
      </c>
      <c r="G1872" t="s">
        <v>12</v>
      </c>
      <c r="H1872" t="s">
        <v>38</v>
      </c>
      <c r="I1872" t="s">
        <v>111</v>
      </c>
      <c r="J1872" t="s">
        <v>150</v>
      </c>
    </row>
    <row r="1873" spans="1:10" x14ac:dyDescent="0.25">
      <c r="A1873" s="28">
        <v>1033</v>
      </c>
      <c r="B1873" s="2">
        <v>28050</v>
      </c>
      <c r="C1873" s="2">
        <v>3601</v>
      </c>
      <c r="D1873" s="2" t="s">
        <v>4</v>
      </c>
      <c r="E1873" s="10">
        <v>45363</v>
      </c>
      <c r="F1873" s="1">
        <v>1</v>
      </c>
      <c r="G1873" t="s">
        <v>12</v>
      </c>
      <c r="H1873" t="s">
        <v>38</v>
      </c>
      <c r="I1873" t="s">
        <v>111</v>
      </c>
      <c r="J1873" t="s">
        <v>150</v>
      </c>
    </row>
    <row r="1874" spans="1:10" x14ac:dyDescent="0.25">
      <c r="A1874" s="28">
        <v>1033</v>
      </c>
      <c r="B1874" s="2">
        <v>18829</v>
      </c>
      <c r="C1874" s="2">
        <v>4370</v>
      </c>
      <c r="D1874" s="2" t="s">
        <v>4</v>
      </c>
      <c r="E1874" s="10">
        <v>45062</v>
      </c>
      <c r="F1874" s="1">
        <v>5</v>
      </c>
      <c r="G1874" t="s">
        <v>12</v>
      </c>
      <c r="H1874" t="s">
        <v>38</v>
      </c>
      <c r="I1874" t="s">
        <v>111</v>
      </c>
      <c r="J1874" t="s">
        <v>150</v>
      </c>
    </row>
    <row r="1875" spans="1:10" x14ac:dyDescent="0.25">
      <c r="A1875" s="28">
        <v>1033</v>
      </c>
      <c r="B1875" s="2">
        <v>35301</v>
      </c>
      <c r="C1875" s="2">
        <v>4490</v>
      </c>
      <c r="D1875" s="2" t="s">
        <v>4</v>
      </c>
      <c r="E1875" s="10">
        <v>45482</v>
      </c>
      <c r="F1875" s="1">
        <v>4</v>
      </c>
      <c r="G1875" t="s">
        <v>12</v>
      </c>
      <c r="H1875" t="s">
        <v>38</v>
      </c>
      <c r="I1875" t="s">
        <v>111</v>
      </c>
      <c r="J1875" t="s">
        <v>150</v>
      </c>
    </row>
    <row r="1876" spans="1:10" x14ac:dyDescent="0.25">
      <c r="A1876" s="28">
        <v>1033</v>
      </c>
      <c r="B1876" s="2">
        <v>22090</v>
      </c>
      <c r="C1876" s="2">
        <v>4681</v>
      </c>
      <c r="D1876" s="2" t="s">
        <v>4</v>
      </c>
      <c r="E1876" s="10">
        <v>45211</v>
      </c>
      <c r="F1876" s="1">
        <v>4</v>
      </c>
      <c r="G1876" t="s">
        <v>12</v>
      </c>
      <c r="H1876" t="s">
        <v>38</v>
      </c>
      <c r="I1876" t="s">
        <v>111</v>
      </c>
      <c r="J1876" t="s">
        <v>150</v>
      </c>
    </row>
    <row r="1877" spans="1:10" x14ac:dyDescent="0.25">
      <c r="A1877" s="28">
        <v>1033</v>
      </c>
      <c r="B1877" s="2">
        <v>24449</v>
      </c>
      <c r="C1877" s="2">
        <v>4809</v>
      </c>
      <c r="D1877" s="2" t="s">
        <v>4</v>
      </c>
      <c r="E1877" s="10">
        <v>45362</v>
      </c>
      <c r="F1877" s="1">
        <v>1</v>
      </c>
      <c r="G1877" t="s">
        <v>12</v>
      </c>
      <c r="H1877" t="s">
        <v>38</v>
      </c>
      <c r="I1877" t="s">
        <v>111</v>
      </c>
      <c r="J1877" t="s">
        <v>150</v>
      </c>
    </row>
    <row r="1878" spans="1:10" x14ac:dyDescent="0.25">
      <c r="A1878" s="28">
        <v>1033</v>
      </c>
      <c r="B1878" s="2">
        <v>19599</v>
      </c>
      <c r="C1878" s="2">
        <v>4863</v>
      </c>
      <c r="D1878" s="2" t="s">
        <v>4</v>
      </c>
      <c r="E1878" s="10">
        <v>45236</v>
      </c>
      <c r="F1878" s="1">
        <v>1</v>
      </c>
      <c r="G1878" t="s">
        <v>12</v>
      </c>
      <c r="H1878" t="s">
        <v>38</v>
      </c>
      <c r="I1878" t="s">
        <v>111</v>
      </c>
      <c r="J1878" t="s">
        <v>150</v>
      </c>
    </row>
    <row r="1879" spans="1:10" x14ac:dyDescent="0.25">
      <c r="A1879" s="28">
        <v>1034</v>
      </c>
      <c r="B1879" s="2">
        <v>13893</v>
      </c>
      <c r="C1879" s="2">
        <v>-4438</v>
      </c>
      <c r="D1879" s="2" t="s">
        <v>5</v>
      </c>
      <c r="E1879" s="10">
        <v>44956</v>
      </c>
      <c r="F1879" s="1">
        <v>4</v>
      </c>
      <c r="G1879" t="s">
        <v>11</v>
      </c>
      <c r="H1879" t="s">
        <v>40</v>
      </c>
      <c r="I1879" t="s">
        <v>112</v>
      </c>
      <c r="J1879" t="s">
        <v>151</v>
      </c>
    </row>
    <row r="1880" spans="1:10" x14ac:dyDescent="0.25">
      <c r="A1880" s="28">
        <v>1034</v>
      </c>
      <c r="B1880" s="2">
        <v>13322</v>
      </c>
      <c r="C1880" s="2">
        <v>-4029</v>
      </c>
      <c r="D1880" s="2" t="s">
        <v>5</v>
      </c>
      <c r="E1880" s="10">
        <v>45169</v>
      </c>
      <c r="F1880" s="1">
        <v>2</v>
      </c>
      <c r="G1880" t="s">
        <v>11</v>
      </c>
      <c r="H1880" t="s">
        <v>40</v>
      </c>
      <c r="I1880" t="s">
        <v>112</v>
      </c>
      <c r="J1880" t="s">
        <v>151</v>
      </c>
    </row>
    <row r="1881" spans="1:10" x14ac:dyDescent="0.25">
      <c r="A1881" s="28">
        <v>1034</v>
      </c>
      <c r="B1881" s="2">
        <v>27221</v>
      </c>
      <c r="C1881" s="2">
        <v>-3422</v>
      </c>
      <c r="D1881" s="2" t="s">
        <v>5</v>
      </c>
      <c r="E1881" s="10">
        <v>45604</v>
      </c>
      <c r="F1881" s="2">
        <v>3</v>
      </c>
      <c r="G1881" t="s">
        <v>11</v>
      </c>
      <c r="H1881" t="s">
        <v>40</v>
      </c>
      <c r="I1881" t="s">
        <v>112</v>
      </c>
      <c r="J1881" t="s">
        <v>151</v>
      </c>
    </row>
    <row r="1882" spans="1:10" x14ac:dyDescent="0.25">
      <c r="A1882" s="28">
        <v>1034</v>
      </c>
      <c r="B1882" s="2">
        <v>21460</v>
      </c>
      <c r="C1882" s="2">
        <v>-3408</v>
      </c>
      <c r="D1882" s="2" t="s">
        <v>5</v>
      </c>
      <c r="E1882" s="10">
        <v>45515</v>
      </c>
      <c r="F1882" s="1">
        <v>2</v>
      </c>
      <c r="G1882" t="s">
        <v>11</v>
      </c>
      <c r="H1882" t="s">
        <v>40</v>
      </c>
      <c r="I1882" t="s">
        <v>112</v>
      </c>
      <c r="J1882" t="s">
        <v>151</v>
      </c>
    </row>
    <row r="1883" spans="1:10" x14ac:dyDescent="0.25">
      <c r="A1883" s="28">
        <v>1034</v>
      </c>
      <c r="B1883" s="2">
        <v>9981</v>
      </c>
      <c r="C1883" s="2">
        <v>-3341</v>
      </c>
      <c r="D1883" s="2" t="s">
        <v>5</v>
      </c>
      <c r="E1883" s="10">
        <v>45243</v>
      </c>
      <c r="F1883" s="1">
        <v>4</v>
      </c>
      <c r="G1883" t="s">
        <v>11</v>
      </c>
      <c r="H1883" t="s">
        <v>40</v>
      </c>
      <c r="I1883" t="s">
        <v>112</v>
      </c>
      <c r="J1883" t="s">
        <v>151</v>
      </c>
    </row>
    <row r="1884" spans="1:10" x14ac:dyDescent="0.25">
      <c r="A1884" s="28">
        <v>1034</v>
      </c>
      <c r="B1884" s="2">
        <v>10261</v>
      </c>
      <c r="C1884" s="2">
        <v>-3164</v>
      </c>
      <c r="D1884" s="2" t="s">
        <v>5</v>
      </c>
      <c r="E1884" s="10">
        <v>45363</v>
      </c>
      <c r="F1884" s="1">
        <v>5</v>
      </c>
      <c r="G1884" t="s">
        <v>11</v>
      </c>
      <c r="H1884" t="s">
        <v>40</v>
      </c>
      <c r="I1884" t="s">
        <v>112</v>
      </c>
      <c r="J1884" t="s">
        <v>151</v>
      </c>
    </row>
    <row r="1885" spans="1:10" x14ac:dyDescent="0.25">
      <c r="A1885" s="28">
        <v>1034</v>
      </c>
      <c r="B1885" s="2">
        <v>16108</v>
      </c>
      <c r="C1885" s="2">
        <v>-3010</v>
      </c>
      <c r="D1885" s="2" t="s">
        <v>5</v>
      </c>
      <c r="E1885" s="10">
        <v>45119</v>
      </c>
      <c r="F1885" s="1">
        <v>4</v>
      </c>
      <c r="G1885" t="s">
        <v>11</v>
      </c>
      <c r="H1885" t="s">
        <v>40</v>
      </c>
      <c r="I1885" t="s">
        <v>112</v>
      </c>
      <c r="J1885" t="s">
        <v>151</v>
      </c>
    </row>
    <row r="1886" spans="1:10" x14ac:dyDescent="0.25">
      <c r="A1886" s="28">
        <v>1034</v>
      </c>
      <c r="B1886" s="2">
        <v>22214</v>
      </c>
      <c r="C1886" s="2">
        <v>-2839</v>
      </c>
      <c r="D1886" s="2" t="s">
        <v>5</v>
      </c>
      <c r="E1886" s="10">
        <v>45492</v>
      </c>
      <c r="F1886" s="1">
        <v>2</v>
      </c>
      <c r="G1886" t="s">
        <v>11</v>
      </c>
      <c r="H1886" t="s">
        <v>40</v>
      </c>
      <c r="I1886" t="s">
        <v>112</v>
      </c>
      <c r="J1886" t="s">
        <v>151</v>
      </c>
    </row>
    <row r="1887" spans="1:10" x14ac:dyDescent="0.25">
      <c r="A1887" s="28">
        <v>1034</v>
      </c>
      <c r="B1887" s="2">
        <v>24372</v>
      </c>
      <c r="C1887" s="2">
        <v>-2602</v>
      </c>
      <c r="D1887" s="2" t="s">
        <v>5</v>
      </c>
      <c r="E1887" s="10">
        <v>45614</v>
      </c>
      <c r="F1887" s="2">
        <v>2</v>
      </c>
      <c r="G1887" t="s">
        <v>11</v>
      </c>
      <c r="H1887" t="s">
        <v>40</v>
      </c>
      <c r="I1887" t="s">
        <v>112</v>
      </c>
      <c r="J1887" t="s">
        <v>151</v>
      </c>
    </row>
    <row r="1888" spans="1:10" x14ac:dyDescent="0.25">
      <c r="A1888" s="28">
        <v>1034</v>
      </c>
      <c r="B1888" s="2">
        <v>14537</v>
      </c>
      <c r="C1888" s="2">
        <v>-2326</v>
      </c>
      <c r="D1888" s="2" t="s">
        <v>5</v>
      </c>
      <c r="E1888" s="10">
        <v>44929</v>
      </c>
      <c r="F1888" s="1">
        <v>1</v>
      </c>
      <c r="G1888" t="s">
        <v>11</v>
      </c>
      <c r="H1888" t="s">
        <v>40</v>
      </c>
      <c r="I1888" t="s">
        <v>112</v>
      </c>
      <c r="J1888" t="s">
        <v>151</v>
      </c>
    </row>
    <row r="1889" spans="1:10" x14ac:dyDescent="0.25">
      <c r="A1889" s="28">
        <v>1034</v>
      </c>
      <c r="B1889" s="2">
        <v>20750</v>
      </c>
      <c r="C1889" s="2">
        <v>-2154</v>
      </c>
      <c r="D1889" s="2" t="s">
        <v>5</v>
      </c>
      <c r="E1889" s="10">
        <v>45434</v>
      </c>
      <c r="F1889" s="1">
        <v>4</v>
      </c>
      <c r="G1889" t="s">
        <v>11</v>
      </c>
      <c r="H1889" t="s">
        <v>40</v>
      </c>
      <c r="I1889" t="s">
        <v>112</v>
      </c>
      <c r="J1889" t="s">
        <v>151</v>
      </c>
    </row>
    <row r="1890" spans="1:10" x14ac:dyDescent="0.25">
      <c r="A1890" s="28">
        <v>1034</v>
      </c>
      <c r="B1890" s="2">
        <v>19118</v>
      </c>
      <c r="C1890" s="2">
        <v>-1644</v>
      </c>
      <c r="D1890" s="2" t="s">
        <v>5</v>
      </c>
      <c r="E1890" s="10">
        <v>45070</v>
      </c>
      <c r="F1890" s="1">
        <v>3</v>
      </c>
      <c r="G1890" t="s">
        <v>11</v>
      </c>
      <c r="H1890" t="s">
        <v>40</v>
      </c>
      <c r="I1890" t="s">
        <v>112</v>
      </c>
      <c r="J1890" t="s">
        <v>151</v>
      </c>
    </row>
    <row r="1891" spans="1:10" x14ac:dyDescent="0.25">
      <c r="A1891" s="28">
        <v>1034</v>
      </c>
      <c r="B1891" s="2">
        <v>22865</v>
      </c>
      <c r="C1891" s="2">
        <v>-1507</v>
      </c>
      <c r="D1891" s="2" t="s">
        <v>5</v>
      </c>
      <c r="E1891" s="10">
        <v>45640</v>
      </c>
      <c r="F1891" s="2">
        <v>2</v>
      </c>
      <c r="G1891" t="s">
        <v>11</v>
      </c>
      <c r="H1891" t="s">
        <v>40</v>
      </c>
      <c r="I1891" t="s">
        <v>112</v>
      </c>
      <c r="J1891" t="s">
        <v>151</v>
      </c>
    </row>
    <row r="1892" spans="1:10" x14ac:dyDescent="0.25">
      <c r="A1892" s="28">
        <v>1034</v>
      </c>
      <c r="B1892" s="2">
        <v>20426</v>
      </c>
      <c r="C1892" s="2">
        <v>-1034</v>
      </c>
      <c r="D1892" s="2" t="s">
        <v>5</v>
      </c>
      <c r="E1892" s="10">
        <v>45532</v>
      </c>
      <c r="F1892" s="1">
        <v>5</v>
      </c>
      <c r="G1892" t="s">
        <v>11</v>
      </c>
      <c r="H1892" t="s">
        <v>40</v>
      </c>
      <c r="I1892" t="s">
        <v>112</v>
      </c>
      <c r="J1892" t="s">
        <v>151</v>
      </c>
    </row>
    <row r="1893" spans="1:10" x14ac:dyDescent="0.25">
      <c r="A1893" s="28">
        <v>1034</v>
      </c>
      <c r="B1893" s="2">
        <v>14697</v>
      </c>
      <c r="C1893" s="2">
        <v>-1009</v>
      </c>
      <c r="D1893" s="2" t="s">
        <v>5</v>
      </c>
      <c r="E1893" s="10">
        <v>44965</v>
      </c>
      <c r="F1893" s="1">
        <v>4</v>
      </c>
      <c r="G1893" t="s">
        <v>11</v>
      </c>
      <c r="H1893" t="s">
        <v>40</v>
      </c>
      <c r="I1893" t="s">
        <v>112</v>
      </c>
      <c r="J1893" t="s">
        <v>151</v>
      </c>
    </row>
    <row r="1894" spans="1:10" x14ac:dyDescent="0.25">
      <c r="A1894" s="28">
        <v>1034</v>
      </c>
      <c r="B1894" s="2">
        <v>15658</v>
      </c>
      <c r="C1894" s="2">
        <v>-684</v>
      </c>
      <c r="D1894" s="2" t="s">
        <v>5</v>
      </c>
      <c r="E1894" s="10">
        <v>45153</v>
      </c>
      <c r="F1894" s="1">
        <v>5</v>
      </c>
      <c r="G1894" t="s">
        <v>11</v>
      </c>
      <c r="H1894" t="s">
        <v>40</v>
      </c>
      <c r="I1894" t="s">
        <v>112</v>
      </c>
      <c r="J1894" t="s">
        <v>151</v>
      </c>
    </row>
    <row r="1895" spans="1:10" x14ac:dyDescent="0.25">
      <c r="A1895" s="28">
        <v>1034</v>
      </c>
      <c r="B1895" s="2">
        <v>22381</v>
      </c>
      <c r="C1895" s="2">
        <v>-484</v>
      </c>
      <c r="D1895" s="2" t="s">
        <v>5</v>
      </c>
      <c r="E1895" s="10">
        <v>45653</v>
      </c>
      <c r="F1895" s="2">
        <v>3</v>
      </c>
      <c r="G1895" t="s">
        <v>11</v>
      </c>
      <c r="H1895" t="s">
        <v>40</v>
      </c>
      <c r="I1895" t="s">
        <v>112</v>
      </c>
      <c r="J1895" t="s">
        <v>151</v>
      </c>
    </row>
    <row r="1896" spans="1:10" x14ac:dyDescent="0.25">
      <c r="A1896" s="28">
        <v>1034</v>
      </c>
      <c r="B1896" s="2">
        <v>30643</v>
      </c>
      <c r="C1896" s="2">
        <v>-468</v>
      </c>
      <c r="D1896" s="2" t="s">
        <v>5</v>
      </c>
      <c r="E1896" s="10">
        <v>45593</v>
      </c>
      <c r="F1896" s="2">
        <v>3</v>
      </c>
      <c r="G1896" t="s">
        <v>11</v>
      </c>
      <c r="H1896" t="s">
        <v>40</v>
      </c>
      <c r="I1896" t="s">
        <v>112</v>
      </c>
      <c r="J1896" t="s">
        <v>151</v>
      </c>
    </row>
    <row r="1897" spans="1:10" x14ac:dyDescent="0.25">
      <c r="A1897" s="28">
        <v>1034</v>
      </c>
      <c r="B1897" s="2">
        <v>21752</v>
      </c>
      <c r="C1897" s="2">
        <v>-462</v>
      </c>
      <c r="D1897" s="2" t="s">
        <v>5</v>
      </c>
      <c r="E1897" s="10">
        <v>45499</v>
      </c>
      <c r="F1897" s="1">
        <v>5</v>
      </c>
      <c r="G1897" t="s">
        <v>11</v>
      </c>
      <c r="H1897" t="s">
        <v>40</v>
      </c>
      <c r="I1897" t="s">
        <v>112</v>
      </c>
      <c r="J1897" t="s">
        <v>151</v>
      </c>
    </row>
    <row r="1898" spans="1:10" x14ac:dyDescent="0.25">
      <c r="A1898" s="28">
        <v>1034</v>
      </c>
      <c r="B1898" s="2">
        <v>24004</v>
      </c>
      <c r="C1898" s="2">
        <v>-408</v>
      </c>
      <c r="D1898" s="2" t="s">
        <v>5</v>
      </c>
      <c r="E1898" s="10">
        <v>45552</v>
      </c>
      <c r="F1898" s="1">
        <v>5</v>
      </c>
      <c r="G1898" t="s">
        <v>11</v>
      </c>
      <c r="H1898" t="s">
        <v>40</v>
      </c>
      <c r="I1898" t="s">
        <v>112</v>
      </c>
      <c r="J1898" t="s">
        <v>151</v>
      </c>
    </row>
    <row r="1899" spans="1:10" x14ac:dyDescent="0.25">
      <c r="A1899" s="28">
        <v>1034</v>
      </c>
      <c r="B1899" s="2">
        <v>21811</v>
      </c>
      <c r="C1899" s="1">
        <v>-370</v>
      </c>
      <c r="D1899" s="2" t="s">
        <v>6</v>
      </c>
      <c r="E1899" s="10">
        <v>45427</v>
      </c>
      <c r="F1899" s="1">
        <v>2</v>
      </c>
      <c r="G1899" t="s">
        <v>11</v>
      </c>
      <c r="H1899" t="s">
        <v>40</v>
      </c>
      <c r="I1899" t="s">
        <v>112</v>
      </c>
      <c r="J1899" t="s">
        <v>151</v>
      </c>
    </row>
    <row r="1900" spans="1:10" x14ac:dyDescent="0.25">
      <c r="A1900" s="28">
        <v>1034</v>
      </c>
      <c r="B1900" s="2">
        <v>15531</v>
      </c>
      <c r="C1900" s="2">
        <v>-358</v>
      </c>
      <c r="D1900" s="2" t="s">
        <v>5</v>
      </c>
      <c r="E1900" s="10">
        <v>44983</v>
      </c>
      <c r="F1900" s="1">
        <v>1</v>
      </c>
      <c r="G1900" t="s">
        <v>11</v>
      </c>
      <c r="H1900" t="s">
        <v>40</v>
      </c>
      <c r="I1900" t="s">
        <v>112</v>
      </c>
      <c r="J1900" t="s">
        <v>151</v>
      </c>
    </row>
    <row r="1901" spans="1:10" x14ac:dyDescent="0.25">
      <c r="A1901" s="28">
        <v>1034</v>
      </c>
      <c r="B1901" s="2">
        <v>26974</v>
      </c>
      <c r="C1901" s="2">
        <v>-247</v>
      </c>
      <c r="D1901" s="2" t="s">
        <v>6</v>
      </c>
      <c r="E1901" s="10">
        <v>45611</v>
      </c>
      <c r="F1901" s="2">
        <v>4</v>
      </c>
      <c r="G1901" t="s">
        <v>11</v>
      </c>
      <c r="H1901" t="s">
        <v>40</v>
      </c>
      <c r="I1901" t="s">
        <v>112</v>
      </c>
      <c r="J1901" t="s">
        <v>151</v>
      </c>
    </row>
    <row r="1902" spans="1:10" x14ac:dyDescent="0.25">
      <c r="A1902" s="28">
        <v>1034</v>
      </c>
      <c r="B1902" s="2">
        <v>31111</v>
      </c>
      <c r="C1902" s="2">
        <v>-66</v>
      </c>
      <c r="D1902" s="2" t="s">
        <v>5</v>
      </c>
      <c r="E1902" s="10">
        <v>45592</v>
      </c>
      <c r="F1902" s="2">
        <v>4</v>
      </c>
      <c r="G1902" t="s">
        <v>11</v>
      </c>
      <c r="H1902" t="s">
        <v>40</v>
      </c>
      <c r="I1902" t="s">
        <v>112</v>
      </c>
      <c r="J1902" t="s">
        <v>151</v>
      </c>
    </row>
    <row r="1903" spans="1:10" x14ac:dyDescent="0.25">
      <c r="A1903" s="28">
        <v>1034</v>
      </c>
      <c r="B1903" s="2">
        <v>15889</v>
      </c>
      <c r="C1903" s="1">
        <v>-61</v>
      </c>
      <c r="D1903" s="2" t="s">
        <v>6</v>
      </c>
      <c r="E1903" s="10">
        <v>44980</v>
      </c>
      <c r="F1903" s="1">
        <v>4</v>
      </c>
      <c r="G1903" t="s">
        <v>11</v>
      </c>
      <c r="H1903" t="s">
        <v>40</v>
      </c>
      <c r="I1903" t="s">
        <v>112</v>
      </c>
      <c r="J1903" t="s">
        <v>151</v>
      </c>
    </row>
    <row r="1904" spans="1:10" x14ac:dyDescent="0.25">
      <c r="A1904" s="28">
        <v>1034</v>
      </c>
      <c r="B1904" s="2">
        <v>20694</v>
      </c>
      <c r="C1904" s="1">
        <v>-56</v>
      </c>
      <c r="D1904" s="2" t="s">
        <v>6</v>
      </c>
      <c r="E1904" s="10">
        <v>45466</v>
      </c>
      <c r="F1904" s="1">
        <v>3</v>
      </c>
      <c r="G1904" t="s">
        <v>11</v>
      </c>
      <c r="H1904" t="s">
        <v>40</v>
      </c>
      <c r="I1904" t="s">
        <v>112</v>
      </c>
      <c r="J1904" t="s">
        <v>151</v>
      </c>
    </row>
    <row r="1905" spans="1:10" x14ac:dyDescent="0.25">
      <c r="A1905" s="28">
        <v>1034</v>
      </c>
      <c r="B1905" s="2">
        <v>16342</v>
      </c>
      <c r="C1905" s="1">
        <v>92</v>
      </c>
      <c r="D1905" s="2" t="s">
        <v>6</v>
      </c>
      <c r="E1905" s="10">
        <v>45136</v>
      </c>
      <c r="F1905" s="1">
        <v>3</v>
      </c>
      <c r="G1905" t="s">
        <v>11</v>
      </c>
      <c r="H1905" t="s">
        <v>40</v>
      </c>
      <c r="I1905" t="s">
        <v>112</v>
      </c>
      <c r="J1905" t="s">
        <v>151</v>
      </c>
    </row>
    <row r="1906" spans="1:10" x14ac:dyDescent="0.25">
      <c r="A1906" s="28">
        <v>1034</v>
      </c>
      <c r="B1906" s="2">
        <v>16250</v>
      </c>
      <c r="C1906" s="2">
        <v>142</v>
      </c>
      <c r="D1906" s="2" t="s">
        <v>4</v>
      </c>
      <c r="E1906" s="10">
        <v>45121</v>
      </c>
      <c r="F1906" s="1">
        <v>1</v>
      </c>
      <c r="G1906" t="s">
        <v>11</v>
      </c>
      <c r="H1906" t="s">
        <v>40</v>
      </c>
      <c r="I1906" t="s">
        <v>112</v>
      </c>
      <c r="J1906" t="s">
        <v>151</v>
      </c>
    </row>
    <row r="1907" spans="1:10" x14ac:dyDescent="0.25">
      <c r="A1907" s="28">
        <v>1034</v>
      </c>
      <c r="B1907" s="2">
        <v>14850</v>
      </c>
      <c r="C1907" s="1">
        <v>153</v>
      </c>
      <c r="D1907" s="2" t="s">
        <v>6</v>
      </c>
      <c r="E1907" s="10">
        <v>44971</v>
      </c>
      <c r="F1907" s="1">
        <v>5</v>
      </c>
      <c r="G1907" t="s">
        <v>11</v>
      </c>
      <c r="H1907" t="s">
        <v>40</v>
      </c>
      <c r="I1907" t="s">
        <v>112</v>
      </c>
      <c r="J1907" t="s">
        <v>151</v>
      </c>
    </row>
    <row r="1908" spans="1:10" x14ac:dyDescent="0.25">
      <c r="A1908" s="28">
        <v>1034</v>
      </c>
      <c r="B1908" s="2">
        <v>21002</v>
      </c>
      <c r="C1908" s="1">
        <v>576</v>
      </c>
      <c r="D1908" s="2" t="s">
        <v>6</v>
      </c>
      <c r="E1908" s="10">
        <v>45532</v>
      </c>
      <c r="F1908" s="1">
        <v>5</v>
      </c>
      <c r="G1908" t="s">
        <v>11</v>
      </c>
      <c r="H1908" t="s">
        <v>40</v>
      </c>
      <c r="I1908" t="s">
        <v>112</v>
      </c>
      <c r="J1908" t="s">
        <v>151</v>
      </c>
    </row>
    <row r="1909" spans="1:10" x14ac:dyDescent="0.25">
      <c r="A1909" s="28">
        <v>1034</v>
      </c>
      <c r="B1909" s="2">
        <v>10597</v>
      </c>
      <c r="C1909" s="1">
        <v>616</v>
      </c>
      <c r="D1909" s="2" t="s">
        <v>6</v>
      </c>
      <c r="E1909" s="10">
        <v>45247</v>
      </c>
      <c r="F1909" s="1">
        <v>5</v>
      </c>
      <c r="G1909" t="s">
        <v>11</v>
      </c>
      <c r="H1909" t="s">
        <v>40</v>
      </c>
      <c r="I1909" t="s">
        <v>112</v>
      </c>
      <c r="J1909" t="s">
        <v>151</v>
      </c>
    </row>
    <row r="1910" spans="1:10" x14ac:dyDescent="0.25">
      <c r="A1910" s="28">
        <v>1034</v>
      </c>
      <c r="B1910" s="2">
        <v>18331</v>
      </c>
      <c r="C1910" s="1">
        <v>620</v>
      </c>
      <c r="D1910" s="2" t="s">
        <v>6</v>
      </c>
      <c r="E1910" s="10">
        <v>44951</v>
      </c>
      <c r="F1910" s="1">
        <v>2</v>
      </c>
      <c r="G1910" t="s">
        <v>11</v>
      </c>
      <c r="H1910" t="s">
        <v>40</v>
      </c>
      <c r="I1910" t="s">
        <v>112</v>
      </c>
      <c r="J1910" t="s">
        <v>151</v>
      </c>
    </row>
    <row r="1911" spans="1:10" x14ac:dyDescent="0.25">
      <c r="A1911" s="28">
        <v>1034</v>
      </c>
      <c r="B1911" s="2">
        <v>12519</v>
      </c>
      <c r="C1911" s="1">
        <v>639</v>
      </c>
      <c r="D1911" s="2" t="s">
        <v>6</v>
      </c>
      <c r="E1911" s="10">
        <v>45287</v>
      </c>
      <c r="F1911" s="1">
        <v>5</v>
      </c>
      <c r="G1911" t="s">
        <v>11</v>
      </c>
      <c r="H1911" t="s">
        <v>40</v>
      </c>
      <c r="I1911" t="s">
        <v>112</v>
      </c>
      <c r="J1911" t="s">
        <v>151</v>
      </c>
    </row>
    <row r="1912" spans="1:10" x14ac:dyDescent="0.25">
      <c r="A1912" s="28">
        <v>1034</v>
      </c>
      <c r="B1912" s="2">
        <v>25053</v>
      </c>
      <c r="C1912" s="2">
        <v>889</v>
      </c>
      <c r="D1912" s="2" t="s">
        <v>4</v>
      </c>
      <c r="E1912" s="10">
        <v>45477</v>
      </c>
      <c r="F1912" s="1">
        <v>3</v>
      </c>
      <c r="G1912" t="s">
        <v>11</v>
      </c>
      <c r="H1912" t="s">
        <v>40</v>
      </c>
      <c r="I1912" t="s">
        <v>112</v>
      </c>
      <c r="J1912" t="s">
        <v>151</v>
      </c>
    </row>
    <row r="1913" spans="1:10" x14ac:dyDescent="0.25">
      <c r="A1913" s="28">
        <v>1034</v>
      </c>
      <c r="B1913" s="2">
        <v>13425</v>
      </c>
      <c r="C1913" s="2">
        <v>906</v>
      </c>
      <c r="D1913" s="2" t="s">
        <v>4</v>
      </c>
      <c r="E1913" s="10">
        <v>45297</v>
      </c>
      <c r="F1913" s="1">
        <v>4</v>
      </c>
      <c r="G1913" t="s">
        <v>11</v>
      </c>
      <c r="H1913" t="s">
        <v>40</v>
      </c>
      <c r="I1913" t="s">
        <v>112</v>
      </c>
      <c r="J1913" t="s">
        <v>151</v>
      </c>
    </row>
    <row r="1914" spans="1:10" x14ac:dyDescent="0.25">
      <c r="A1914" s="28">
        <v>1034</v>
      </c>
      <c r="B1914" s="2">
        <v>16437</v>
      </c>
      <c r="C1914" s="2">
        <v>906</v>
      </c>
      <c r="D1914" s="2" t="s">
        <v>4</v>
      </c>
      <c r="E1914" s="10">
        <v>45060</v>
      </c>
      <c r="F1914" s="1">
        <v>5</v>
      </c>
      <c r="G1914" t="s">
        <v>11</v>
      </c>
      <c r="H1914" t="s">
        <v>40</v>
      </c>
      <c r="I1914" t="s">
        <v>112</v>
      </c>
      <c r="J1914" t="s">
        <v>151</v>
      </c>
    </row>
    <row r="1915" spans="1:10" x14ac:dyDescent="0.25">
      <c r="A1915" s="28">
        <v>1034</v>
      </c>
      <c r="B1915" s="2">
        <v>12137</v>
      </c>
      <c r="C1915" s="2">
        <v>913</v>
      </c>
      <c r="D1915" s="2" t="s">
        <v>4</v>
      </c>
      <c r="E1915" s="10">
        <v>45376</v>
      </c>
      <c r="F1915" s="1">
        <v>2</v>
      </c>
      <c r="G1915" t="s">
        <v>11</v>
      </c>
      <c r="H1915" t="s">
        <v>40</v>
      </c>
      <c r="I1915" t="s">
        <v>112</v>
      </c>
      <c r="J1915" t="s">
        <v>151</v>
      </c>
    </row>
    <row r="1916" spans="1:10" x14ac:dyDescent="0.25">
      <c r="A1916" s="28">
        <v>1034</v>
      </c>
      <c r="B1916" s="2">
        <v>11224</v>
      </c>
      <c r="C1916" s="1">
        <v>963</v>
      </c>
      <c r="D1916" s="2" t="s">
        <v>6</v>
      </c>
      <c r="E1916" s="10">
        <v>45367</v>
      </c>
      <c r="F1916" s="1">
        <v>1</v>
      </c>
      <c r="G1916" t="s">
        <v>11</v>
      </c>
      <c r="H1916" t="s">
        <v>40</v>
      </c>
      <c r="I1916" t="s">
        <v>112</v>
      </c>
      <c r="J1916" t="s">
        <v>151</v>
      </c>
    </row>
    <row r="1917" spans="1:10" x14ac:dyDescent="0.25">
      <c r="A1917" s="28">
        <v>1034</v>
      </c>
      <c r="B1917" s="2">
        <v>22904</v>
      </c>
      <c r="C1917" s="1">
        <v>1093</v>
      </c>
      <c r="D1917" s="2" t="s">
        <v>6</v>
      </c>
      <c r="E1917" s="10">
        <v>45430</v>
      </c>
      <c r="F1917" s="1">
        <v>2</v>
      </c>
      <c r="G1917" t="s">
        <v>11</v>
      </c>
      <c r="H1917" t="s">
        <v>40</v>
      </c>
      <c r="I1917" t="s">
        <v>112</v>
      </c>
      <c r="J1917" t="s">
        <v>151</v>
      </c>
    </row>
    <row r="1918" spans="1:10" x14ac:dyDescent="0.25">
      <c r="A1918" s="28">
        <v>1034</v>
      </c>
      <c r="B1918" s="2">
        <v>15950</v>
      </c>
      <c r="C1918" s="2">
        <v>1100</v>
      </c>
      <c r="D1918" s="2" t="s">
        <v>6</v>
      </c>
      <c r="E1918" s="10">
        <v>44978</v>
      </c>
      <c r="F1918" s="2">
        <v>5</v>
      </c>
      <c r="G1918" t="s">
        <v>11</v>
      </c>
      <c r="H1918" t="s">
        <v>40</v>
      </c>
      <c r="I1918" t="s">
        <v>112</v>
      </c>
      <c r="J1918" t="s">
        <v>151</v>
      </c>
    </row>
    <row r="1919" spans="1:10" x14ac:dyDescent="0.25">
      <c r="A1919" s="28">
        <v>1034</v>
      </c>
      <c r="B1919" s="2">
        <v>25167</v>
      </c>
      <c r="C1919" s="1">
        <v>1163</v>
      </c>
      <c r="D1919" s="2" t="s">
        <v>6</v>
      </c>
      <c r="E1919" s="10">
        <v>45552</v>
      </c>
      <c r="F1919" s="1">
        <v>5</v>
      </c>
      <c r="G1919" t="s">
        <v>11</v>
      </c>
      <c r="H1919" t="s">
        <v>40</v>
      </c>
      <c r="I1919" t="s">
        <v>112</v>
      </c>
      <c r="J1919" t="s">
        <v>151</v>
      </c>
    </row>
    <row r="1920" spans="1:10" x14ac:dyDescent="0.25">
      <c r="A1920" s="28">
        <v>1034</v>
      </c>
      <c r="B1920" s="2">
        <v>17392</v>
      </c>
      <c r="C1920" s="2">
        <v>1169</v>
      </c>
      <c r="D1920" s="2" t="s">
        <v>4</v>
      </c>
      <c r="E1920" s="10">
        <v>45392</v>
      </c>
      <c r="F1920" s="1">
        <v>2</v>
      </c>
      <c r="G1920" t="s">
        <v>11</v>
      </c>
      <c r="H1920" t="s">
        <v>40</v>
      </c>
      <c r="I1920" t="s">
        <v>112</v>
      </c>
      <c r="J1920" t="s">
        <v>151</v>
      </c>
    </row>
    <row r="1921" spans="1:10" x14ac:dyDescent="0.25">
      <c r="A1921" s="28">
        <v>1034</v>
      </c>
      <c r="B1921" s="2">
        <v>18593</v>
      </c>
      <c r="C1921" s="1">
        <v>1201</v>
      </c>
      <c r="D1921" s="2" t="s">
        <v>6</v>
      </c>
      <c r="E1921" s="10">
        <v>45406</v>
      </c>
      <c r="F1921" s="1">
        <v>5</v>
      </c>
      <c r="G1921" t="s">
        <v>11</v>
      </c>
      <c r="H1921" t="s">
        <v>40</v>
      </c>
      <c r="I1921" t="s">
        <v>112</v>
      </c>
      <c r="J1921" t="s">
        <v>151</v>
      </c>
    </row>
    <row r="1922" spans="1:10" x14ac:dyDescent="0.25">
      <c r="A1922" s="28">
        <v>1034</v>
      </c>
      <c r="B1922" s="2">
        <v>11880</v>
      </c>
      <c r="C1922" s="1">
        <v>1283</v>
      </c>
      <c r="D1922" s="2" t="s">
        <v>6</v>
      </c>
      <c r="E1922" s="10">
        <v>45284</v>
      </c>
      <c r="F1922" s="1">
        <v>5</v>
      </c>
      <c r="G1922" t="s">
        <v>11</v>
      </c>
      <c r="H1922" t="s">
        <v>40</v>
      </c>
      <c r="I1922" t="s">
        <v>112</v>
      </c>
      <c r="J1922" t="s">
        <v>151</v>
      </c>
    </row>
    <row r="1923" spans="1:10" x14ac:dyDescent="0.25">
      <c r="A1923" s="28">
        <v>1034</v>
      </c>
      <c r="B1923" s="2">
        <v>17351</v>
      </c>
      <c r="C1923" s="2">
        <v>1693</v>
      </c>
      <c r="D1923" s="2" t="s">
        <v>4</v>
      </c>
      <c r="E1923" s="10">
        <v>45164</v>
      </c>
      <c r="F1923" s="1">
        <v>1</v>
      </c>
      <c r="G1923" t="s">
        <v>11</v>
      </c>
      <c r="H1923" t="s">
        <v>40</v>
      </c>
      <c r="I1923" t="s">
        <v>112</v>
      </c>
      <c r="J1923" t="s">
        <v>151</v>
      </c>
    </row>
    <row r="1924" spans="1:10" x14ac:dyDescent="0.25">
      <c r="A1924" s="28">
        <v>1034</v>
      </c>
      <c r="B1924" s="2">
        <v>15706</v>
      </c>
      <c r="C1924" s="2">
        <v>1813</v>
      </c>
      <c r="D1924" s="2" t="s">
        <v>4</v>
      </c>
      <c r="E1924" s="10">
        <v>44963</v>
      </c>
      <c r="F1924" s="1">
        <v>4</v>
      </c>
      <c r="G1924" t="s">
        <v>11</v>
      </c>
      <c r="H1924" t="s">
        <v>40</v>
      </c>
      <c r="I1924" t="s">
        <v>112</v>
      </c>
      <c r="J1924" t="s">
        <v>151</v>
      </c>
    </row>
    <row r="1925" spans="1:10" x14ac:dyDescent="0.25">
      <c r="A1925" s="28">
        <v>1034</v>
      </c>
      <c r="B1925" s="2">
        <v>31177</v>
      </c>
      <c r="C1925" s="2">
        <v>2523</v>
      </c>
      <c r="D1925" s="2" t="s">
        <v>4</v>
      </c>
      <c r="E1925" s="10">
        <v>45561</v>
      </c>
      <c r="F1925" s="1">
        <v>4</v>
      </c>
      <c r="G1925" t="s">
        <v>11</v>
      </c>
      <c r="H1925" t="s">
        <v>40</v>
      </c>
      <c r="I1925" t="s">
        <v>112</v>
      </c>
      <c r="J1925" t="s">
        <v>151</v>
      </c>
    </row>
    <row r="1926" spans="1:10" x14ac:dyDescent="0.25">
      <c r="A1926" s="28">
        <v>1034</v>
      </c>
      <c r="B1926" s="2">
        <v>24868</v>
      </c>
      <c r="C1926" s="2">
        <v>3116</v>
      </c>
      <c r="D1926" s="2" t="s">
        <v>4</v>
      </c>
      <c r="E1926" s="10">
        <v>45515</v>
      </c>
      <c r="F1926" s="1">
        <v>2</v>
      </c>
      <c r="G1926" t="s">
        <v>11</v>
      </c>
      <c r="H1926" t="s">
        <v>40</v>
      </c>
      <c r="I1926" t="s">
        <v>112</v>
      </c>
      <c r="J1926" t="s">
        <v>151</v>
      </c>
    </row>
    <row r="1927" spans="1:10" x14ac:dyDescent="0.25">
      <c r="A1927" s="28">
        <v>1034</v>
      </c>
      <c r="B1927" s="2">
        <v>17711</v>
      </c>
      <c r="C1927" s="2">
        <v>3174</v>
      </c>
      <c r="D1927" s="2" t="s">
        <v>4</v>
      </c>
      <c r="E1927" s="10">
        <v>44942</v>
      </c>
      <c r="F1927" s="1">
        <v>2</v>
      </c>
      <c r="G1927" t="s">
        <v>11</v>
      </c>
      <c r="H1927" t="s">
        <v>40</v>
      </c>
      <c r="I1927" t="s">
        <v>112</v>
      </c>
      <c r="J1927" t="s">
        <v>151</v>
      </c>
    </row>
    <row r="1928" spans="1:10" x14ac:dyDescent="0.25">
      <c r="A1928" s="28">
        <v>1034</v>
      </c>
      <c r="B1928" s="2">
        <v>24412</v>
      </c>
      <c r="C1928" s="2">
        <v>3410</v>
      </c>
      <c r="D1928" s="2" t="s">
        <v>4</v>
      </c>
      <c r="E1928" s="10">
        <v>45549</v>
      </c>
      <c r="F1928" s="1">
        <v>3</v>
      </c>
      <c r="G1928" t="s">
        <v>11</v>
      </c>
      <c r="H1928" t="s">
        <v>40</v>
      </c>
      <c r="I1928" t="s">
        <v>112</v>
      </c>
      <c r="J1928" t="s">
        <v>151</v>
      </c>
    </row>
    <row r="1929" spans="1:10" x14ac:dyDescent="0.25">
      <c r="A1929" s="28">
        <v>1034</v>
      </c>
      <c r="B1929" s="2">
        <v>24164</v>
      </c>
      <c r="C1929" s="2">
        <v>3470</v>
      </c>
      <c r="D1929" s="2" t="s">
        <v>4</v>
      </c>
      <c r="E1929" s="10">
        <v>45475</v>
      </c>
      <c r="F1929" s="1">
        <v>5</v>
      </c>
      <c r="G1929" t="s">
        <v>11</v>
      </c>
      <c r="H1929" t="s">
        <v>40</v>
      </c>
      <c r="I1929" t="s">
        <v>112</v>
      </c>
      <c r="J1929" t="s">
        <v>151</v>
      </c>
    </row>
    <row r="1930" spans="1:10" x14ac:dyDescent="0.25">
      <c r="A1930" s="28">
        <v>1034</v>
      </c>
      <c r="B1930" s="2">
        <v>28654</v>
      </c>
      <c r="C1930" s="2">
        <v>3487</v>
      </c>
      <c r="D1930" s="2" t="s">
        <v>4</v>
      </c>
      <c r="E1930" s="10">
        <v>45558</v>
      </c>
      <c r="F1930" s="1">
        <v>4</v>
      </c>
      <c r="G1930" t="s">
        <v>11</v>
      </c>
      <c r="H1930" t="s">
        <v>40</v>
      </c>
      <c r="I1930" t="s">
        <v>112</v>
      </c>
      <c r="J1930" t="s">
        <v>151</v>
      </c>
    </row>
    <row r="1931" spans="1:10" x14ac:dyDescent="0.25">
      <c r="A1931" s="28">
        <v>1034</v>
      </c>
      <c r="B1931" s="2">
        <v>22181</v>
      </c>
      <c r="C1931" s="2">
        <v>3588</v>
      </c>
      <c r="D1931" s="2" t="s">
        <v>4</v>
      </c>
      <c r="E1931" s="10">
        <v>45416</v>
      </c>
      <c r="F1931" s="1">
        <v>4</v>
      </c>
      <c r="G1931" t="s">
        <v>11</v>
      </c>
      <c r="H1931" t="s">
        <v>40</v>
      </c>
      <c r="I1931" t="s">
        <v>112</v>
      </c>
      <c r="J1931" t="s">
        <v>151</v>
      </c>
    </row>
    <row r="1932" spans="1:10" x14ac:dyDescent="0.25">
      <c r="A1932" s="28">
        <v>1034</v>
      </c>
      <c r="B1932" s="2">
        <v>16223</v>
      </c>
      <c r="C1932" s="2">
        <v>4086</v>
      </c>
      <c r="D1932" s="2" t="s">
        <v>4</v>
      </c>
      <c r="E1932" s="10">
        <v>45384</v>
      </c>
      <c r="F1932" s="1">
        <v>4</v>
      </c>
      <c r="G1932" t="s">
        <v>11</v>
      </c>
      <c r="H1932" t="s">
        <v>40</v>
      </c>
      <c r="I1932" t="s">
        <v>112</v>
      </c>
      <c r="J1932" t="s">
        <v>151</v>
      </c>
    </row>
    <row r="1933" spans="1:10" x14ac:dyDescent="0.25">
      <c r="A1933" s="28">
        <v>1034</v>
      </c>
      <c r="B1933" s="2">
        <v>20762</v>
      </c>
      <c r="C1933" s="2">
        <v>4325</v>
      </c>
      <c r="D1933" s="2" t="s">
        <v>4</v>
      </c>
      <c r="E1933" s="10">
        <v>45064</v>
      </c>
      <c r="F1933" s="1">
        <v>3</v>
      </c>
      <c r="G1933" t="s">
        <v>11</v>
      </c>
      <c r="H1933" t="s">
        <v>40</v>
      </c>
      <c r="I1933" t="s">
        <v>112</v>
      </c>
      <c r="J1933" t="s">
        <v>151</v>
      </c>
    </row>
    <row r="1934" spans="1:10" x14ac:dyDescent="0.25">
      <c r="A1934" s="28">
        <v>1035</v>
      </c>
      <c r="B1934" s="2">
        <v>13333</v>
      </c>
      <c r="C1934" s="2">
        <v>-4991</v>
      </c>
      <c r="D1934" s="2" t="s">
        <v>5</v>
      </c>
      <c r="E1934" s="10">
        <v>45091</v>
      </c>
      <c r="F1934" s="1">
        <v>5</v>
      </c>
      <c r="G1934" t="s">
        <v>12</v>
      </c>
      <c r="H1934" t="s">
        <v>39</v>
      </c>
      <c r="I1934" t="s">
        <v>109</v>
      </c>
      <c r="J1934" t="s">
        <v>144</v>
      </c>
    </row>
    <row r="1935" spans="1:10" x14ac:dyDescent="0.25">
      <c r="A1935" s="28">
        <v>1035</v>
      </c>
      <c r="B1935" s="2">
        <v>6861</v>
      </c>
      <c r="C1935" s="2">
        <v>-4735</v>
      </c>
      <c r="D1935" s="2" t="s">
        <v>5</v>
      </c>
      <c r="E1935" s="10">
        <v>45129</v>
      </c>
      <c r="F1935" s="1">
        <v>1</v>
      </c>
      <c r="G1935" t="s">
        <v>12</v>
      </c>
      <c r="H1935" t="s">
        <v>39</v>
      </c>
      <c r="I1935" t="s">
        <v>109</v>
      </c>
      <c r="J1935" t="s">
        <v>144</v>
      </c>
    </row>
    <row r="1936" spans="1:10" x14ac:dyDescent="0.25">
      <c r="A1936" s="28">
        <v>1035</v>
      </c>
      <c r="B1936" s="2">
        <v>13352</v>
      </c>
      <c r="C1936" s="2">
        <v>-4724</v>
      </c>
      <c r="D1936" s="2" t="s">
        <v>5</v>
      </c>
      <c r="E1936" s="10">
        <v>45620</v>
      </c>
      <c r="F1936" s="2">
        <v>5</v>
      </c>
      <c r="G1936" t="s">
        <v>12</v>
      </c>
      <c r="H1936" t="s">
        <v>39</v>
      </c>
      <c r="I1936" t="s">
        <v>109</v>
      </c>
      <c r="J1936" t="s">
        <v>144</v>
      </c>
    </row>
    <row r="1937" spans="1:10" x14ac:dyDescent="0.25">
      <c r="A1937" s="28">
        <v>1035</v>
      </c>
      <c r="B1937" s="2">
        <v>19722</v>
      </c>
      <c r="C1937" s="2">
        <v>-4559</v>
      </c>
      <c r="D1937" s="2" t="s">
        <v>5</v>
      </c>
      <c r="E1937" s="10">
        <v>45537</v>
      </c>
      <c r="F1937" s="1">
        <v>2</v>
      </c>
      <c r="G1937" t="s">
        <v>12</v>
      </c>
      <c r="H1937" t="s">
        <v>39</v>
      </c>
      <c r="I1937" t="s">
        <v>109</v>
      </c>
      <c r="J1937" t="s">
        <v>144</v>
      </c>
    </row>
    <row r="1938" spans="1:10" x14ac:dyDescent="0.25">
      <c r="A1938" s="28">
        <v>1035</v>
      </c>
      <c r="B1938" s="2">
        <v>10115</v>
      </c>
      <c r="C1938" s="2">
        <v>-4554</v>
      </c>
      <c r="D1938" s="2" t="s">
        <v>5</v>
      </c>
      <c r="E1938" s="10">
        <v>45123</v>
      </c>
      <c r="F1938" s="1">
        <v>4</v>
      </c>
      <c r="G1938" t="s">
        <v>12</v>
      </c>
      <c r="H1938" t="s">
        <v>39</v>
      </c>
      <c r="I1938" t="s">
        <v>109</v>
      </c>
      <c r="J1938" t="s">
        <v>144</v>
      </c>
    </row>
    <row r="1939" spans="1:10" x14ac:dyDescent="0.25">
      <c r="A1939" s="28">
        <v>1035</v>
      </c>
      <c r="B1939" s="2">
        <v>18217</v>
      </c>
      <c r="C1939" s="2">
        <v>-4391</v>
      </c>
      <c r="D1939" s="2" t="s">
        <v>5</v>
      </c>
      <c r="E1939" s="10">
        <v>45578</v>
      </c>
      <c r="F1939" s="2">
        <v>1</v>
      </c>
      <c r="G1939" t="s">
        <v>12</v>
      </c>
      <c r="H1939" t="s">
        <v>39</v>
      </c>
      <c r="I1939" t="s">
        <v>109</v>
      </c>
      <c r="J1939" t="s">
        <v>144</v>
      </c>
    </row>
    <row r="1940" spans="1:10" x14ac:dyDescent="0.25">
      <c r="A1940" s="28">
        <v>1035</v>
      </c>
      <c r="B1940" s="2">
        <v>15630</v>
      </c>
      <c r="C1940" s="2">
        <v>-4098</v>
      </c>
      <c r="D1940" s="2" t="s">
        <v>5</v>
      </c>
      <c r="E1940" s="10">
        <v>45058</v>
      </c>
      <c r="F1940" s="1">
        <v>4</v>
      </c>
      <c r="G1940" t="s">
        <v>12</v>
      </c>
      <c r="H1940" t="s">
        <v>39</v>
      </c>
      <c r="I1940" t="s">
        <v>109</v>
      </c>
      <c r="J1940" t="s">
        <v>144</v>
      </c>
    </row>
    <row r="1941" spans="1:10" x14ac:dyDescent="0.25">
      <c r="A1941" s="28">
        <v>1035</v>
      </c>
      <c r="B1941" s="2">
        <v>17172</v>
      </c>
      <c r="C1941" s="2">
        <v>-3576</v>
      </c>
      <c r="D1941" s="2" t="s">
        <v>5</v>
      </c>
      <c r="E1941" s="10">
        <v>45596</v>
      </c>
      <c r="F1941" s="2">
        <v>5</v>
      </c>
      <c r="G1941" t="s">
        <v>12</v>
      </c>
      <c r="H1941" t="s">
        <v>39</v>
      </c>
      <c r="I1941" t="s">
        <v>109</v>
      </c>
      <c r="J1941" t="s">
        <v>144</v>
      </c>
    </row>
    <row r="1942" spans="1:10" x14ac:dyDescent="0.25">
      <c r="A1942" s="28">
        <v>1035</v>
      </c>
      <c r="B1942" s="2">
        <v>15469</v>
      </c>
      <c r="C1942" s="2">
        <v>-3345</v>
      </c>
      <c r="D1942" s="2" t="s">
        <v>5</v>
      </c>
      <c r="E1942" s="10">
        <v>44961</v>
      </c>
      <c r="F1942" s="2">
        <v>3</v>
      </c>
      <c r="G1942" t="s">
        <v>12</v>
      </c>
      <c r="H1942" t="s">
        <v>39</v>
      </c>
      <c r="I1942" t="s">
        <v>109</v>
      </c>
      <c r="J1942" t="s">
        <v>144</v>
      </c>
    </row>
    <row r="1943" spans="1:10" x14ac:dyDescent="0.25">
      <c r="A1943" s="28">
        <v>1035</v>
      </c>
      <c r="B1943" s="2">
        <v>14485</v>
      </c>
      <c r="C1943" s="2">
        <v>-3021</v>
      </c>
      <c r="D1943" s="2" t="s">
        <v>5</v>
      </c>
      <c r="E1943" s="10">
        <v>45542</v>
      </c>
      <c r="F1943" s="1">
        <v>1</v>
      </c>
      <c r="G1943" t="s">
        <v>12</v>
      </c>
      <c r="H1943" t="s">
        <v>39</v>
      </c>
      <c r="I1943" t="s">
        <v>109</v>
      </c>
      <c r="J1943" t="s">
        <v>144</v>
      </c>
    </row>
    <row r="1944" spans="1:10" x14ac:dyDescent="0.25">
      <c r="A1944" s="28">
        <v>1035</v>
      </c>
      <c r="B1944" s="2">
        <v>17506</v>
      </c>
      <c r="C1944" s="2">
        <v>-2216</v>
      </c>
      <c r="D1944" s="2" t="s">
        <v>5</v>
      </c>
      <c r="E1944" s="10">
        <v>45541</v>
      </c>
      <c r="F1944" s="1">
        <v>5</v>
      </c>
      <c r="G1944" t="s">
        <v>12</v>
      </c>
      <c r="H1944" t="s">
        <v>39</v>
      </c>
      <c r="I1944" t="s">
        <v>109</v>
      </c>
      <c r="J1944" t="s">
        <v>144</v>
      </c>
    </row>
    <row r="1945" spans="1:10" x14ac:dyDescent="0.25">
      <c r="A1945" s="28">
        <v>1035</v>
      </c>
      <c r="B1945" s="2">
        <v>6609</v>
      </c>
      <c r="C1945" s="2">
        <v>-2000</v>
      </c>
      <c r="D1945" s="2" t="s">
        <v>5</v>
      </c>
      <c r="E1945" s="10">
        <v>45162</v>
      </c>
      <c r="F1945" s="1">
        <v>4</v>
      </c>
      <c r="G1945" t="s">
        <v>12</v>
      </c>
      <c r="H1945" t="s">
        <v>39</v>
      </c>
      <c r="I1945" t="s">
        <v>109</v>
      </c>
      <c r="J1945" t="s">
        <v>144</v>
      </c>
    </row>
    <row r="1946" spans="1:10" x14ac:dyDescent="0.25">
      <c r="A1946" s="28">
        <v>1035</v>
      </c>
      <c r="B1946" s="2">
        <v>15933</v>
      </c>
      <c r="C1946" s="2">
        <v>-1831</v>
      </c>
      <c r="D1946" s="2" t="s">
        <v>5</v>
      </c>
      <c r="E1946" s="10">
        <v>45027</v>
      </c>
      <c r="F1946" s="1">
        <v>2</v>
      </c>
      <c r="G1946" t="s">
        <v>12</v>
      </c>
      <c r="H1946" t="s">
        <v>39</v>
      </c>
      <c r="I1946" t="s">
        <v>109</v>
      </c>
      <c r="J1946" t="s">
        <v>144</v>
      </c>
    </row>
    <row r="1947" spans="1:10" x14ac:dyDescent="0.25">
      <c r="A1947" s="28">
        <v>1035</v>
      </c>
      <c r="B1947" s="2">
        <v>13500</v>
      </c>
      <c r="C1947" s="2">
        <v>-1210</v>
      </c>
      <c r="D1947" s="2" t="s">
        <v>5</v>
      </c>
      <c r="E1947" s="10">
        <v>45648</v>
      </c>
      <c r="F1947" s="2">
        <v>2</v>
      </c>
      <c r="G1947" t="s">
        <v>12</v>
      </c>
      <c r="H1947" t="s">
        <v>39</v>
      </c>
      <c r="I1947" t="s">
        <v>109</v>
      </c>
      <c r="J1947" t="s">
        <v>144</v>
      </c>
    </row>
    <row r="1948" spans="1:10" x14ac:dyDescent="0.25">
      <c r="A1948" s="28">
        <v>1035</v>
      </c>
      <c r="B1948" s="2">
        <v>14760</v>
      </c>
      <c r="C1948" s="2">
        <v>-1169</v>
      </c>
      <c r="D1948" s="2" t="s">
        <v>5</v>
      </c>
      <c r="E1948" s="10">
        <v>45347</v>
      </c>
      <c r="F1948" s="1">
        <v>2</v>
      </c>
      <c r="G1948" t="s">
        <v>12</v>
      </c>
      <c r="H1948" t="s">
        <v>39</v>
      </c>
      <c r="I1948" t="s">
        <v>109</v>
      </c>
      <c r="J1948" t="s">
        <v>144</v>
      </c>
    </row>
    <row r="1949" spans="1:10" x14ac:dyDescent="0.25">
      <c r="A1949" s="28">
        <v>1035</v>
      </c>
      <c r="B1949" s="2">
        <v>13456</v>
      </c>
      <c r="C1949" s="2">
        <v>-1029</v>
      </c>
      <c r="D1949" s="2" t="s">
        <v>5</v>
      </c>
      <c r="E1949" s="10">
        <v>45555</v>
      </c>
      <c r="F1949" s="1">
        <v>1</v>
      </c>
      <c r="G1949" t="s">
        <v>12</v>
      </c>
      <c r="H1949" t="s">
        <v>39</v>
      </c>
      <c r="I1949" t="s">
        <v>109</v>
      </c>
      <c r="J1949" t="s">
        <v>144</v>
      </c>
    </row>
    <row r="1950" spans="1:10" x14ac:dyDescent="0.25">
      <c r="A1950" s="28">
        <v>1035</v>
      </c>
      <c r="B1950" s="2">
        <v>24281</v>
      </c>
      <c r="C1950" s="1">
        <v>-218</v>
      </c>
      <c r="D1950" s="2" t="s">
        <v>6</v>
      </c>
      <c r="E1950" s="10">
        <v>45523</v>
      </c>
      <c r="F1950" s="1">
        <v>3</v>
      </c>
      <c r="G1950" t="s">
        <v>12</v>
      </c>
      <c r="H1950" t="s">
        <v>39</v>
      </c>
      <c r="I1950" t="s">
        <v>109</v>
      </c>
      <c r="J1950" t="s">
        <v>144</v>
      </c>
    </row>
    <row r="1951" spans="1:10" x14ac:dyDescent="0.25">
      <c r="A1951" s="28">
        <v>1035</v>
      </c>
      <c r="B1951" s="2">
        <v>20748</v>
      </c>
      <c r="C1951" s="1">
        <v>-132</v>
      </c>
      <c r="D1951" s="2" t="s">
        <v>6</v>
      </c>
      <c r="E1951" s="10">
        <v>45590</v>
      </c>
      <c r="F1951" s="2">
        <v>1</v>
      </c>
      <c r="G1951" t="s">
        <v>12</v>
      </c>
      <c r="H1951" t="s">
        <v>39</v>
      </c>
      <c r="I1951" t="s">
        <v>109</v>
      </c>
      <c r="J1951" t="s">
        <v>144</v>
      </c>
    </row>
    <row r="1952" spans="1:10" x14ac:dyDescent="0.25">
      <c r="A1952" s="28">
        <v>1035</v>
      </c>
      <c r="B1952" s="2">
        <v>15373</v>
      </c>
      <c r="C1952" s="1">
        <v>-96</v>
      </c>
      <c r="D1952" s="2" t="s">
        <v>6</v>
      </c>
      <c r="E1952" s="10">
        <v>44983</v>
      </c>
      <c r="F1952" s="1">
        <v>1</v>
      </c>
      <c r="G1952" t="s">
        <v>12</v>
      </c>
      <c r="H1952" t="s">
        <v>39</v>
      </c>
      <c r="I1952" t="s">
        <v>109</v>
      </c>
      <c r="J1952" t="s">
        <v>144</v>
      </c>
    </row>
    <row r="1953" spans="1:10" x14ac:dyDescent="0.25">
      <c r="A1953" s="28">
        <v>1035</v>
      </c>
      <c r="B1953" s="2">
        <v>18123</v>
      </c>
      <c r="C1953" s="1">
        <v>-94</v>
      </c>
      <c r="D1953" s="2" t="s">
        <v>6</v>
      </c>
      <c r="E1953" s="10">
        <v>45581</v>
      </c>
      <c r="F1953" s="2">
        <v>3</v>
      </c>
      <c r="G1953" t="s">
        <v>12</v>
      </c>
      <c r="H1953" t="s">
        <v>39</v>
      </c>
      <c r="I1953" t="s">
        <v>109</v>
      </c>
      <c r="J1953" t="s">
        <v>144</v>
      </c>
    </row>
    <row r="1954" spans="1:10" x14ac:dyDescent="0.25">
      <c r="A1954" s="28">
        <v>1035</v>
      </c>
      <c r="B1954" s="2">
        <v>10630</v>
      </c>
      <c r="C1954" s="1">
        <v>-58</v>
      </c>
      <c r="D1954" s="2" t="s">
        <v>6</v>
      </c>
      <c r="E1954" s="10">
        <v>45165</v>
      </c>
      <c r="F1954" s="1">
        <v>1</v>
      </c>
      <c r="G1954" t="s">
        <v>12</v>
      </c>
      <c r="H1954" t="s">
        <v>39</v>
      </c>
      <c r="I1954" t="s">
        <v>109</v>
      </c>
      <c r="J1954" t="s">
        <v>144</v>
      </c>
    </row>
    <row r="1955" spans="1:10" x14ac:dyDescent="0.25">
      <c r="A1955" s="28">
        <v>1035</v>
      </c>
      <c r="B1955" s="2">
        <v>15929</v>
      </c>
      <c r="C1955" s="1">
        <v>-21</v>
      </c>
      <c r="D1955" s="2" t="s">
        <v>6</v>
      </c>
      <c r="E1955" s="10">
        <v>45321</v>
      </c>
      <c r="F1955" s="1">
        <v>4</v>
      </c>
      <c r="G1955" t="s">
        <v>12</v>
      </c>
      <c r="H1955" t="s">
        <v>39</v>
      </c>
      <c r="I1955" t="s">
        <v>109</v>
      </c>
      <c r="J1955" t="s">
        <v>144</v>
      </c>
    </row>
    <row r="1956" spans="1:10" x14ac:dyDescent="0.25">
      <c r="A1956" s="28">
        <v>1035</v>
      </c>
      <c r="B1956" s="2">
        <v>22110</v>
      </c>
      <c r="C1956" s="2">
        <v>-6</v>
      </c>
      <c r="D1956" s="2" t="s">
        <v>5</v>
      </c>
      <c r="E1956" s="10">
        <v>45412</v>
      </c>
      <c r="F1956" s="1">
        <v>2</v>
      </c>
      <c r="G1956" t="s">
        <v>12</v>
      </c>
      <c r="H1956" t="s">
        <v>39</v>
      </c>
      <c r="I1956" t="s">
        <v>109</v>
      </c>
      <c r="J1956" t="s">
        <v>144</v>
      </c>
    </row>
    <row r="1957" spans="1:10" x14ac:dyDescent="0.25">
      <c r="A1957" s="28">
        <v>1035</v>
      </c>
      <c r="B1957" s="2">
        <v>18814</v>
      </c>
      <c r="C1957" s="2">
        <v>9</v>
      </c>
      <c r="D1957" s="2" t="s">
        <v>4</v>
      </c>
      <c r="E1957" s="10">
        <v>44936</v>
      </c>
      <c r="F1957" s="1">
        <v>4</v>
      </c>
      <c r="G1957" t="s">
        <v>12</v>
      </c>
      <c r="H1957" t="s">
        <v>39</v>
      </c>
      <c r="I1957" t="s">
        <v>109</v>
      </c>
      <c r="J1957" t="s">
        <v>144</v>
      </c>
    </row>
    <row r="1958" spans="1:10" x14ac:dyDescent="0.25">
      <c r="A1958" s="28">
        <v>1035</v>
      </c>
      <c r="B1958" s="2">
        <v>23405</v>
      </c>
      <c r="C1958" s="1">
        <v>193</v>
      </c>
      <c r="D1958" s="2" t="s">
        <v>6</v>
      </c>
      <c r="E1958" s="10">
        <v>45465</v>
      </c>
      <c r="F1958" s="1">
        <v>1</v>
      </c>
      <c r="G1958" t="s">
        <v>12</v>
      </c>
      <c r="H1958" t="s">
        <v>39</v>
      </c>
      <c r="I1958" t="s">
        <v>109</v>
      </c>
      <c r="J1958" t="s">
        <v>144</v>
      </c>
    </row>
    <row r="1959" spans="1:10" x14ac:dyDescent="0.25">
      <c r="A1959" s="28">
        <v>1035</v>
      </c>
      <c r="B1959" s="2">
        <v>13705</v>
      </c>
      <c r="C1959" s="1">
        <v>205</v>
      </c>
      <c r="D1959" s="2" t="s">
        <v>6</v>
      </c>
      <c r="E1959" s="10">
        <v>45650</v>
      </c>
      <c r="F1959" s="2">
        <v>5</v>
      </c>
      <c r="G1959" t="s">
        <v>12</v>
      </c>
      <c r="H1959" t="s">
        <v>39</v>
      </c>
      <c r="I1959" t="s">
        <v>109</v>
      </c>
      <c r="J1959" t="s">
        <v>144</v>
      </c>
    </row>
    <row r="1960" spans="1:10" x14ac:dyDescent="0.25">
      <c r="A1960" s="28">
        <v>1035</v>
      </c>
      <c r="B1960" s="2">
        <v>18076</v>
      </c>
      <c r="C1960" s="1">
        <v>289</v>
      </c>
      <c r="D1960" s="2" t="s">
        <v>6</v>
      </c>
      <c r="E1960" s="10">
        <v>45610</v>
      </c>
      <c r="F1960" s="2">
        <v>2</v>
      </c>
      <c r="G1960" t="s">
        <v>12</v>
      </c>
      <c r="H1960" t="s">
        <v>39</v>
      </c>
      <c r="I1960" t="s">
        <v>109</v>
      </c>
      <c r="J1960" t="s">
        <v>144</v>
      </c>
    </row>
    <row r="1961" spans="1:10" x14ac:dyDescent="0.25">
      <c r="A1961" s="28">
        <v>1035</v>
      </c>
      <c r="B1961" s="2">
        <v>20019</v>
      </c>
      <c r="C1961" s="1">
        <v>409</v>
      </c>
      <c r="D1961" s="2" t="s">
        <v>6</v>
      </c>
      <c r="E1961" s="10">
        <v>45398</v>
      </c>
      <c r="F1961" s="1">
        <v>5</v>
      </c>
      <c r="G1961" t="s">
        <v>12</v>
      </c>
      <c r="H1961" t="s">
        <v>39</v>
      </c>
      <c r="I1961" t="s">
        <v>109</v>
      </c>
      <c r="J1961" t="s">
        <v>144</v>
      </c>
    </row>
    <row r="1962" spans="1:10" x14ac:dyDescent="0.25">
      <c r="A1962" s="28">
        <v>1035</v>
      </c>
      <c r="B1962" s="2">
        <v>23864</v>
      </c>
      <c r="C1962" s="1">
        <v>459</v>
      </c>
      <c r="D1962" s="2" t="s">
        <v>6</v>
      </c>
      <c r="E1962" s="10">
        <v>45505</v>
      </c>
      <c r="F1962" s="1">
        <v>3</v>
      </c>
      <c r="G1962" t="s">
        <v>12</v>
      </c>
      <c r="H1962" t="s">
        <v>39</v>
      </c>
      <c r="I1962" t="s">
        <v>109</v>
      </c>
      <c r="J1962" t="s">
        <v>144</v>
      </c>
    </row>
    <row r="1963" spans="1:10" x14ac:dyDescent="0.25">
      <c r="A1963" s="28">
        <v>1035</v>
      </c>
      <c r="B1963" s="2">
        <v>15950</v>
      </c>
      <c r="C1963" s="1">
        <v>520</v>
      </c>
      <c r="D1963" s="2" t="s">
        <v>6</v>
      </c>
      <c r="E1963" s="10">
        <v>45307</v>
      </c>
      <c r="F1963" s="1">
        <v>5</v>
      </c>
      <c r="G1963" t="s">
        <v>12</v>
      </c>
      <c r="H1963" t="s">
        <v>39</v>
      </c>
      <c r="I1963" t="s">
        <v>109</v>
      </c>
      <c r="J1963" t="s">
        <v>144</v>
      </c>
    </row>
    <row r="1964" spans="1:10" x14ac:dyDescent="0.25">
      <c r="A1964" s="28">
        <v>1035</v>
      </c>
      <c r="B1964" s="2">
        <v>17787</v>
      </c>
      <c r="C1964" s="1">
        <v>615</v>
      </c>
      <c r="D1964" s="2" t="s">
        <v>6</v>
      </c>
      <c r="E1964" s="10">
        <v>45598</v>
      </c>
      <c r="F1964" s="2">
        <v>1</v>
      </c>
      <c r="G1964" t="s">
        <v>12</v>
      </c>
      <c r="H1964" t="s">
        <v>39</v>
      </c>
      <c r="I1964" t="s">
        <v>109</v>
      </c>
      <c r="J1964" t="s">
        <v>144</v>
      </c>
    </row>
    <row r="1965" spans="1:10" x14ac:dyDescent="0.25">
      <c r="A1965" s="28">
        <v>1035</v>
      </c>
      <c r="B1965" s="2">
        <v>24499</v>
      </c>
      <c r="C1965" s="1">
        <v>635</v>
      </c>
      <c r="D1965" s="2" t="s">
        <v>6</v>
      </c>
      <c r="E1965" s="10">
        <v>45519</v>
      </c>
      <c r="F1965" s="1">
        <v>4</v>
      </c>
      <c r="G1965" t="s">
        <v>12</v>
      </c>
      <c r="H1965" t="s">
        <v>39</v>
      </c>
      <c r="I1965" t="s">
        <v>109</v>
      </c>
      <c r="J1965" t="s">
        <v>144</v>
      </c>
    </row>
    <row r="1966" spans="1:10" x14ac:dyDescent="0.25">
      <c r="A1966" s="28">
        <v>1035</v>
      </c>
      <c r="B1966" s="2">
        <v>7637</v>
      </c>
      <c r="C1966" s="1">
        <v>776</v>
      </c>
      <c r="D1966" s="2" t="s">
        <v>6</v>
      </c>
      <c r="E1966" s="10">
        <v>45136</v>
      </c>
      <c r="F1966" s="1">
        <v>1</v>
      </c>
      <c r="G1966" t="s">
        <v>12</v>
      </c>
      <c r="H1966" t="s">
        <v>39</v>
      </c>
      <c r="I1966" t="s">
        <v>109</v>
      </c>
      <c r="J1966" t="s">
        <v>144</v>
      </c>
    </row>
    <row r="1967" spans="1:10" x14ac:dyDescent="0.25">
      <c r="A1967" s="28">
        <v>1035</v>
      </c>
      <c r="B1967" s="2">
        <v>8609</v>
      </c>
      <c r="C1967" s="1">
        <v>972</v>
      </c>
      <c r="D1967" s="2" t="s">
        <v>6</v>
      </c>
      <c r="E1967" s="10">
        <v>45142</v>
      </c>
      <c r="F1967" s="1">
        <v>5</v>
      </c>
      <c r="G1967" t="s">
        <v>12</v>
      </c>
      <c r="H1967" t="s">
        <v>39</v>
      </c>
      <c r="I1967" t="s">
        <v>109</v>
      </c>
      <c r="J1967" t="s">
        <v>144</v>
      </c>
    </row>
    <row r="1968" spans="1:10" x14ac:dyDescent="0.25">
      <c r="A1968" s="28">
        <v>1035</v>
      </c>
      <c r="B1968" s="2">
        <v>23212</v>
      </c>
      <c r="C1968" s="2">
        <v>1102</v>
      </c>
      <c r="D1968" s="2" t="s">
        <v>4</v>
      </c>
      <c r="E1968" s="10">
        <v>45423</v>
      </c>
      <c r="F1968" s="1">
        <v>4</v>
      </c>
      <c r="G1968" t="s">
        <v>12</v>
      </c>
      <c r="H1968" t="s">
        <v>39</v>
      </c>
      <c r="I1968" t="s">
        <v>109</v>
      </c>
      <c r="J1968" t="s">
        <v>144</v>
      </c>
    </row>
    <row r="1969" spans="1:10" x14ac:dyDescent="0.25">
      <c r="A1969" s="28">
        <v>1035</v>
      </c>
      <c r="B1969" s="2">
        <v>11827</v>
      </c>
      <c r="C1969" s="1">
        <v>1197</v>
      </c>
      <c r="D1969" s="2" t="s">
        <v>6</v>
      </c>
      <c r="E1969" s="10">
        <v>45172</v>
      </c>
      <c r="F1969" s="1">
        <v>1</v>
      </c>
      <c r="G1969" t="s">
        <v>12</v>
      </c>
      <c r="H1969" t="s">
        <v>39</v>
      </c>
      <c r="I1969" t="s">
        <v>109</v>
      </c>
      <c r="J1969" t="s">
        <v>144</v>
      </c>
    </row>
    <row r="1970" spans="1:10" x14ac:dyDescent="0.25">
      <c r="A1970" s="28">
        <v>1035</v>
      </c>
      <c r="B1970" s="2">
        <v>13130</v>
      </c>
      <c r="C1970" s="1">
        <v>1303</v>
      </c>
      <c r="D1970" s="2" t="s">
        <v>6</v>
      </c>
      <c r="E1970" s="10">
        <v>45190</v>
      </c>
      <c r="F1970" s="1">
        <v>3</v>
      </c>
      <c r="G1970" t="s">
        <v>12</v>
      </c>
      <c r="H1970" t="s">
        <v>39</v>
      </c>
      <c r="I1970" t="s">
        <v>109</v>
      </c>
      <c r="J1970" t="s">
        <v>144</v>
      </c>
    </row>
    <row r="1971" spans="1:10" x14ac:dyDescent="0.25">
      <c r="A1971" s="28">
        <v>1035</v>
      </c>
      <c r="B1971" s="2">
        <v>14785</v>
      </c>
      <c r="C1971" s="1">
        <v>1329</v>
      </c>
      <c r="D1971" s="2" t="s">
        <v>6</v>
      </c>
      <c r="E1971" s="10">
        <v>45560</v>
      </c>
      <c r="F1971" s="1">
        <v>4</v>
      </c>
      <c r="G1971" t="s">
        <v>12</v>
      </c>
      <c r="H1971" t="s">
        <v>39</v>
      </c>
      <c r="I1971" t="s">
        <v>109</v>
      </c>
      <c r="J1971" t="s">
        <v>144</v>
      </c>
    </row>
    <row r="1972" spans="1:10" x14ac:dyDescent="0.25">
      <c r="A1972" s="28">
        <v>1035</v>
      </c>
      <c r="B1972" s="2">
        <v>14669</v>
      </c>
      <c r="C1972" s="1">
        <v>1336</v>
      </c>
      <c r="D1972" s="2" t="s">
        <v>6</v>
      </c>
      <c r="E1972" s="10">
        <v>45112</v>
      </c>
      <c r="F1972" s="1">
        <v>3</v>
      </c>
      <c r="G1972" t="s">
        <v>12</v>
      </c>
      <c r="H1972" t="s">
        <v>39</v>
      </c>
      <c r="I1972" t="s">
        <v>109</v>
      </c>
      <c r="J1972" t="s">
        <v>144</v>
      </c>
    </row>
    <row r="1973" spans="1:10" x14ac:dyDescent="0.25">
      <c r="A1973" s="28">
        <v>1035</v>
      </c>
      <c r="B1973" s="2">
        <v>14710</v>
      </c>
      <c r="C1973" s="1">
        <v>1358</v>
      </c>
      <c r="D1973" s="2" t="s">
        <v>6</v>
      </c>
      <c r="E1973" s="10">
        <v>45633</v>
      </c>
      <c r="F1973" s="2">
        <v>3</v>
      </c>
      <c r="G1973" t="s">
        <v>12</v>
      </c>
      <c r="H1973" t="s">
        <v>39</v>
      </c>
      <c r="I1973" t="s">
        <v>109</v>
      </c>
      <c r="J1973" t="s">
        <v>144</v>
      </c>
    </row>
    <row r="1974" spans="1:10" x14ac:dyDescent="0.25">
      <c r="A1974" s="28">
        <v>1035</v>
      </c>
      <c r="B1974" s="2">
        <v>11596</v>
      </c>
      <c r="C1974" s="1">
        <v>1481</v>
      </c>
      <c r="D1974" s="2" t="s">
        <v>6</v>
      </c>
      <c r="E1974" s="10">
        <v>45129</v>
      </c>
      <c r="F1974" s="1">
        <v>3</v>
      </c>
      <c r="G1974" t="s">
        <v>12</v>
      </c>
      <c r="H1974" t="s">
        <v>39</v>
      </c>
      <c r="I1974" t="s">
        <v>109</v>
      </c>
      <c r="J1974" t="s">
        <v>144</v>
      </c>
    </row>
    <row r="1975" spans="1:10" x14ac:dyDescent="0.25">
      <c r="A1975" s="28">
        <v>1035</v>
      </c>
      <c r="B1975" s="2">
        <v>22116</v>
      </c>
      <c r="C1975" s="2">
        <v>2097</v>
      </c>
      <c r="D1975" s="2" t="s">
        <v>4</v>
      </c>
      <c r="E1975" s="10">
        <v>45408</v>
      </c>
      <c r="F1975" s="1">
        <v>3</v>
      </c>
      <c r="G1975" t="s">
        <v>12</v>
      </c>
      <c r="H1975" t="s">
        <v>39</v>
      </c>
      <c r="I1975" t="s">
        <v>109</v>
      </c>
      <c r="J1975" t="s">
        <v>144</v>
      </c>
    </row>
    <row r="1976" spans="1:10" x14ac:dyDescent="0.25">
      <c r="A1976" s="28">
        <v>1035</v>
      </c>
      <c r="B1976" s="2">
        <v>15430</v>
      </c>
      <c r="C1976" s="2">
        <v>2300</v>
      </c>
      <c r="D1976" s="2" t="s">
        <v>4</v>
      </c>
      <c r="E1976" s="10">
        <v>45214</v>
      </c>
      <c r="F1976" s="1">
        <v>4</v>
      </c>
      <c r="G1976" t="s">
        <v>12</v>
      </c>
      <c r="H1976" t="s">
        <v>39</v>
      </c>
      <c r="I1976" t="s">
        <v>109</v>
      </c>
      <c r="J1976" t="s">
        <v>144</v>
      </c>
    </row>
    <row r="1977" spans="1:10" x14ac:dyDescent="0.25">
      <c r="A1977" s="28">
        <v>1035</v>
      </c>
      <c r="B1977" s="2">
        <v>17764</v>
      </c>
      <c r="C1977" s="2">
        <v>2391</v>
      </c>
      <c r="D1977" s="2" t="s">
        <v>4</v>
      </c>
      <c r="E1977" s="10">
        <v>44997</v>
      </c>
      <c r="F1977" s="1">
        <v>3</v>
      </c>
      <c r="G1977" t="s">
        <v>12</v>
      </c>
      <c r="H1977" t="s">
        <v>39</v>
      </c>
      <c r="I1977" t="s">
        <v>109</v>
      </c>
      <c r="J1977" t="s">
        <v>144</v>
      </c>
    </row>
    <row r="1978" spans="1:10" x14ac:dyDescent="0.25">
      <c r="A1978" s="28">
        <v>1035</v>
      </c>
      <c r="B1978" s="2">
        <v>18324</v>
      </c>
      <c r="C1978" s="2">
        <v>2694</v>
      </c>
      <c r="D1978" s="2" t="s">
        <v>4</v>
      </c>
      <c r="E1978" s="10">
        <v>45066</v>
      </c>
      <c r="F1978" s="1">
        <v>4</v>
      </c>
      <c r="G1978" t="s">
        <v>12</v>
      </c>
      <c r="H1978" t="s">
        <v>39</v>
      </c>
      <c r="I1978" t="s">
        <v>109</v>
      </c>
      <c r="J1978" t="s">
        <v>144</v>
      </c>
    </row>
    <row r="1979" spans="1:10" x14ac:dyDescent="0.25">
      <c r="A1979" s="28">
        <v>1035</v>
      </c>
      <c r="B1979" s="2">
        <v>20880</v>
      </c>
      <c r="C1979" s="2">
        <v>2757</v>
      </c>
      <c r="D1979" s="2" t="s">
        <v>4</v>
      </c>
      <c r="E1979" s="10">
        <v>45582</v>
      </c>
      <c r="F1979" s="2">
        <v>5</v>
      </c>
      <c r="G1979" t="s">
        <v>12</v>
      </c>
      <c r="H1979" t="s">
        <v>39</v>
      </c>
      <c r="I1979" t="s">
        <v>109</v>
      </c>
      <c r="J1979" t="s">
        <v>144</v>
      </c>
    </row>
    <row r="1980" spans="1:10" x14ac:dyDescent="0.25">
      <c r="A1980" s="28">
        <v>1035</v>
      </c>
      <c r="B1980" s="2">
        <v>18046</v>
      </c>
      <c r="C1980" s="2">
        <v>3261</v>
      </c>
      <c r="D1980" s="2" t="s">
        <v>4</v>
      </c>
      <c r="E1980" s="10">
        <v>45563</v>
      </c>
      <c r="F1980" s="1">
        <v>5</v>
      </c>
      <c r="G1980" t="s">
        <v>12</v>
      </c>
      <c r="H1980" t="s">
        <v>39</v>
      </c>
      <c r="I1980" t="s">
        <v>109</v>
      </c>
      <c r="J1980" t="s">
        <v>144</v>
      </c>
    </row>
    <row r="1981" spans="1:10" x14ac:dyDescent="0.25">
      <c r="A1981" s="28">
        <v>1035</v>
      </c>
      <c r="B1981" s="2">
        <v>19728</v>
      </c>
      <c r="C1981" s="2">
        <v>3795</v>
      </c>
      <c r="D1981" s="2" t="s">
        <v>4</v>
      </c>
      <c r="E1981" s="10">
        <v>45040</v>
      </c>
      <c r="F1981" s="1">
        <v>1</v>
      </c>
      <c r="G1981" t="s">
        <v>12</v>
      </c>
      <c r="H1981" t="s">
        <v>39</v>
      </c>
      <c r="I1981" t="s">
        <v>109</v>
      </c>
      <c r="J1981" t="s">
        <v>144</v>
      </c>
    </row>
    <row r="1982" spans="1:10" x14ac:dyDescent="0.25">
      <c r="A1982" s="28">
        <v>1035</v>
      </c>
      <c r="B1982" s="2">
        <v>10688</v>
      </c>
      <c r="C1982" s="2">
        <v>4079</v>
      </c>
      <c r="D1982" s="2" t="s">
        <v>4</v>
      </c>
      <c r="E1982" s="10">
        <v>45162</v>
      </c>
      <c r="F1982" s="1">
        <v>5</v>
      </c>
      <c r="G1982" t="s">
        <v>12</v>
      </c>
      <c r="H1982" t="s">
        <v>39</v>
      </c>
      <c r="I1982" t="s">
        <v>109</v>
      </c>
      <c r="J1982" t="s">
        <v>144</v>
      </c>
    </row>
    <row r="1983" spans="1:10" x14ac:dyDescent="0.25">
      <c r="A1983" s="28">
        <v>1035</v>
      </c>
      <c r="B1983" s="2">
        <v>22608</v>
      </c>
      <c r="C1983" s="2">
        <v>4562</v>
      </c>
      <c r="D1983" s="2" t="s">
        <v>4</v>
      </c>
      <c r="E1983" s="10">
        <v>45573</v>
      </c>
      <c r="F1983" s="2">
        <v>2</v>
      </c>
      <c r="G1983" t="s">
        <v>12</v>
      </c>
      <c r="H1983" t="s">
        <v>39</v>
      </c>
      <c r="I1983" t="s">
        <v>109</v>
      </c>
      <c r="J1983" t="s">
        <v>144</v>
      </c>
    </row>
    <row r="1984" spans="1:10" x14ac:dyDescent="0.25">
      <c r="A1984" s="28">
        <v>1035</v>
      </c>
      <c r="B1984" s="2">
        <v>19610</v>
      </c>
      <c r="C1984" s="2">
        <v>4850</v>
      </c>
      <c r="D1984" s="2" t="s">
        <v>4</v>
      </c>
      <c r="E1984" s="10">
        <v>45351</v>
      </c>
      <c r="F1984" s="1">
        <v>2</v>
      </c>
      <c r="G1984" t="s">
        <v>12</v>
      </c>
      <c r="H1984" t="s">
        <v>39</v>
      </c>
      <c r="I1984" t="s">
        <v>109</v>
      </c>
      <c r="J1984" t="s">
        <v>144</v>
      </c>
    </row>
    <row r="1985" spans="1:10" x14ac:dyDescent="0.25">
      <c r="A1985" s="28">
        <v>1036</v>
      </c>
      <c r="B1985" s="2">
        <v>5251</v>
      </c>
      <c r="C1985" s="2">
        <v>-4705</v>
      </c>
      <c r="D1985" s="2" t="s">
        <v>5</v>
      </c>
      <c r="E1985" s="10">
        <v>45346</v>
      </c>
      <c r="F1985" s="1">
        <v>1</v>
      </c>
      <c r="G1985" t="s">
        <v>11</v>
      </c>
      <c r="H1985" t="s">
        <v>40</v>
      </c>
      <c r="I1985" t="s">
        <v>112</v>
      </c>
      <c r="J1985" t="s">
        <v>151</v>
      </c>
    </row>
    <row r="1986" spans="1:10" x14ac:dyDescent="0.25">
      <c r="A1986" s="28">
        <v>1036</v>
      </c>
      <c r="B1986" s="2">
        <v>-4705</v>
      </c>
      <c r="C1986" s="2">
        <v>-4581</v>
      </c>
      <c r="D1986" s="2" t="s">
        <v>5</v>
      </c>
      <c r="E1986" s="10">
        <v>45009</v>
      </c>
      <c r="F1986" s="2">
        <v>4</v>
      </c>
      <c r="G1986" t="s">
        <v>11</v>
      </c>
      <c r="H1986" t="s">
        <v>40</v>
      </c>
      <c r="I1986" t="s">
        <v>112</v>
      </c>
      <c r="J1986" t="s">
        <v>151</v>
      </c>
    </row>
    <row r="1987" spans="1:10" x14ac:dyDescent="0.25">
      <c r="A1987" s="28">
        <v>1036</v>
      </c>
      <c r="B1987" s="2">
        <v>2642</v>
      </c>
      <c r="C1987" s="2">
        <v>-4180</v>
      </c>
      <c r="D1987" s="2" t="s">
        <v>5</v>
      </c>
      <c r="E1987" s="10">
        <v>45133</v>
      </c>
      <c r="F1987" s="1">
        <v>2</v>
      </c>
      <c r="G1987" t="s">
        <v>11</v>
      </c>
      <c r="H1987" t="s">
        <v>40</v>
      </c>
      <c r="I1987" t="s">
        <v>112</v>
      </c>
      <c r="J1987" t="s">
        <v>151</v>
      </c>
    </row>
    <row r="1988" spans="1:10" x14ac:dyDescent="0.25">
      <c r="A1988" s="28">
        <v>1036</v>
      </c>
      <c r="B1988" s="2">
        <v>12593</v>
      </c>
      <c r="C1988" s="2">
        <v>-4084</v>
      </c>
      <c r="D1988" s="2" t="s">
        <v>5</v>
      </c>
      <c r="E1988" s="10">
        <v>45232</v>
      </c>
      <c r="F1988" s="1">
        <v>4</v>
      </c>
      <c r="G1988" t="s">
        <v>11</v>
      </c>
      <c r="H1988" t="s">
        <v>40</v>
      </c>
      <c r="I1988" t="s">
        <v>112</v>
      </c>
      <c r="J1988" t="s">
        <v>151</v>
      </c>
    </row>
    <row r="1989" spans="1:10" x14ac:dyDescent="0.25">
      <c r="A1989" s="28">
        <v>1036</v>
      </c>
      <c r="B1989" s="2">
        <v>11392</v>
      </c>
      <c r="C1989" s="2">
        <v>-3638</v>
      </c>
      <c r="D1989" s="2" t="s">
        <v>5</v>
      </c>
      <c r="E1989" s="10">
        <v>45270</v>
      </c>
      <c r="F1989" s="1">
        <v>4</v>
      </c>
      <c r="G1989" t="s">
        <v>11</v>
      </c>
      <c r="H1989" t="s">
        <v>40</v>
      </c>
      <c r="I1989" t="s">
        <v>112</v>
      </c>
      <c r="J1989" t="s">
        <v>151</v>
      </c>
    </row>
    <row r="1990" spans="1:10" x14ac:dyDescent="0.25">
      <c r="A1990" s="28">
        <v>1036</v>
      </c>
      <c r="B1990" s="2">
        <v>-124</v>
      </c>
      <c r="C1990" s="2">
        <v>-3623</v>
      </c>
      <c r="D1990" s="2" t="s">
        <v>5</v>
      </c>
      <c r="E1990" s="10">
        <v>45006</v>
      </c>
      <c r="F1990" s="1">
        <v>2</v>
      </c>
      <c r="G1990" t="s">
        <v>11</v>
      </c>
      <c r="H1990" t="s">
        <v>40</v>
      </c>
      <c r="I1990" t="s">
        <v>112</v>
      </c>
      <c r="J1990" t="s">
        <v>151</v>
      </c>
    </row>
    <row r="1991" spans="1:10" x14ac:dyDescent="0.25">
      <c r="A1991" s="28">
        <v>1036</v>
      </c>
      <c r="B1991" s="2">
        <v>6450</v>
      </c>
      <c r="C1991" s="2">
        <v>-3212</v>
      </c>
      <c r="D1991" s="2" t="s">
        <v>5</v>
      </c>
      <c r="E1991" s="10">
        <v>44943</v>
      </c>
      <c r="F1991" s="1">
        <v>2</v>
      </c>
      <c r="G1991" t="s">
        <v>11</v>
      </c>
      <c r="H1991" t="s">
        <v>40</v>
      </c>
      <c r="I1991" t="s">
        <v>112</v>
      </c>
      <c r="J1991" t="s">
        <v>151</v>
      </c>
    </row>
    <row r="1992" spans="1:10" x14ac:dyDescent="0.25">
      <c r="A1992" s="28">
        <v>1036</v>
      </c>
      <c r="B1992" s="2">
        <v>25507</v>
      </c>
      <c r="C1992" s="2">
        <v>-3166</v>
      </c>
      <c r="D1992" s="2" t="s">
        <v>5</v>
      </c>
      <c r="E1992" s="10">
        <v>45536</v>
      </c>
      <c r="F1992" s="1">
        <v>2</v>
      </c>
      <c r="G1992" t="s">
        <v>11</v>
      </c>
      <c r="H1992" t="s">
        <v>40</v>
      </c>
      <c r="I1992" t="s">
        <v>112</v>
      </c>
      <c r="J1992" t="s">
        <v>151</v>
      </c>
    </row>
    <row r="1993" spans="1:10" x14ac:dyDescent="0.25">
      <c r="A1993" s="28">
        <v>1036</v>
      </c>
      <c r="B1993" s="2">
        <v>9357</v>
      </c>
      <c r="C1993" s="2">
        <v>-2868</v>
      </c>
      <c r="D1993" s="2" t="s">
        <v>5</v>
      </c>
      <c r="E1993" s="10">
        <v>45306</v>
      </c>
      <c r="F1993" s="1">
        <v>1</v>
      </c>
      <c r="G1993" t="s">
        <v>11</v>
      </c>
      <c r="H1993" t="s">
        <v>40</v>
      </c>
      <c r="I1993" t="s">
        <v>112</v>
      </c>
      <c r="J1993" t="s">
        <v>151</v>
      </c>
    </row>
    <row r="1994" spans="1:10" x14ac:dyDescent="0.25">
      <c r="A1994" s="28">
        <v>1036</v>
      </c>
      <c r="B1994" s="2">
        <v>3499</v>
      </c>
      <c r="C1994" s="2">
        <v>-2569</v>
      </c>
      <c r="D1994" s="2" t="s">
        <v>5</v>
      </c>
      <c r="E1994" s="10">
        <v>45004</v>
      </c>
      <c r="F1994" s="1">
        <v>5</v>
      </c>
      <c r="G1994" t="s">
        <v>11</v>
      </c>
      <c r="H1994" t="s">
        <v>40</v>
      </c>
      <c r="I1994" t="s">
        <v>112</v>
      </c>
      <c r="J1994" t="s">
        <v>151</v>
      </c>
    </row>
    <row r="1995" spans="1:10" x14ac:dyDescent="0.25">
      <c r="A1995" s="28">
        <v>1036</v>
      </c>
      <c r="B1995" s="2">
        <v>9399</v>
      </c>
      <c r="C1995" s="2">
        <v>-2224</v>
      </c>
      <c r="D1995" s="2" t="s">
        <v>5</v>
      </c>
      <c r="E1995" s="10">
        <v>45298</v>
      </c>
      <c r="F1995" s="1">
        <v>1</v>
      </c>
      <c r="G1995" t="s">
        <v>11</v>
      </c>
      <c r="H1995" t="s">
        <v>40</v>
      </c>
      <c r="I1995" t="s">
        <v>112</v>
      </c>
      <c r="J1995" t="s">
        <v>151</v>
      </c>
    </row>
    <row r="1996" spans="1:10" x14ac:dyDescent="0.25">
      <c r="A1996" s="28">
        <v>1036</v>
      </c>
      <c r="B1996" s="2">
        <v>27034</v>
      </c>
      <c r="C1996" s="2">
        <v>-2178</v>
      </c>
      <c r="D1996" s="2" t="s">
        <v>5</v>
      </c>
      <c r="E1996" s="10">
        <v>45647</v>
      </c>
      <c r="F1996" s="2">
        <v>4</v>
      </c>
      <c r="G1996" t="s">
        <v>11</v>
      </c>
      <c r="H1996" t="s">
        <v>40</v>
      </c>
      <c r="I1996" t="s">
        <v>112</v>
      </c>
      <c r="J1996" t="s">
        <v>151</v>
      </c>
    </row>
    <row r="1997" spans="1:10" x14ac:dyDescent="0.25">
      <c r="A1997" s="28">
        <v>1036</v>
      </c>
      <c r="B1997" s="2">
        <v>28015</v>
      </c>
      <c r="C1997" s="2">
        <v>-2109</v>
      </c>
      <c r="D1997" s="2" t="s">
        <v>5</v>
      </c>
      <c r="E1997" s="10">
        <v>45627</v>
      </c>
      <c r="F1997" s="2">
        <v>1</v>
      </c>
      <c r="G1997" t="s">
        <v>11</v>
      </c>
      <c r="H1997" t="s">
        <v>40</v>
      </c>
      <c r="I1997" t="s">
        <v>112</v>
      </c>
      <c r="J1997" t="s">
        <v>151</v>
      </c>
    </row>
    <row r="1998" spans="1:10" x14ac:dyDescent="0.25">
      <c r="A1998" s="28">
        <v>1036</v>
      </c>
      <c r="B1998" s="2">
        <v>23506</v>
      </c>
      <c r="C1998" s="2">
        <v>-2001</v>
      </c>
      <c r="D1998" s="2" t="s">
        <v>5</v>
      </c>
      <c r="E1998" s="10">
        <v>45546</v>
      </c>
      <c r="F1998" s="1">
        <v>1</v>
      </c>
      <c r="G1998" t="s">
        <v>11</v>
      </c>
      <c r="H1998" t="s">
        <v>40</v>
      </c>
      <c r="I1998" t="s">
        <v>112</v>
      </c>
      <c r="J1998" t="s">
        <v>151</v>
      </c>
    </row>
    <row r="1999" spans="1:10" x14ac:dyDescent="0.25">
      <c r="A1999" s="28">
        <v>1036</v>
      </c>
      <c r="B1999" s="2">
        <v>13798</v>
      </c>
      <c r="C1999" s="2">
        <v>-1778</v>
      </c>
      <c r="D1999" s="2" t="s">
        <v>5</v>
      </c>
      <c r="E1999" s="10">
        <v>45259</v>
      </c>
      <c r="F1999" s="1">
        <v>4</v>
      </c>
      <c r="G1999" t="s">
        <v>11</v>
      </c>
      <c r="H1999" t="s">
        <v>40</v>
      </c>
      <c r="I1999" t="s">
        <v>112</v>
      </c>
      <c r="J1999" t="s">
        <v>151</v>
      </c>
    </row>
    <row r="2000" spans="1:10" x14ac:dyDescent="0.25">
      <c r="A2000" s="28">
        <v>1036</v>
      </c>
      <c r="B2000" s="2">
        <v>22873</v>
      </c>
      <c r="C2000" s="2">
        <v>-1702</v>
      </c>
      <c r="D2000" s="2" t="s">
        <v>5</v>
      </c>
      <c r="E2000" s="10">
        <v>45458</v>
      </c>
      <c r="F2000" s="1">
        <v>5</v>
      </c>
      <c r="G2000" t="s">
        <v>11</v>
      </c>
      <c r="H2000" t="s">
        <v>40</v>
      </c>
      <c r="I2000" t="s">
        <v>112</v>
      </c>
      <c r="J2000" t="s">
        <v>151</v>
      </c>
    </row>
    <row r="2001" spans="1:10" x14ac:dyDescent="0.25">
      <c r="A2001" s="28">
        <v>1036</v>
      </c>
      <c r="B2001" s="2">
        <v>11150</v>
      </c>
      <c r="C2001" s="2">
        <v>-1653</v>
      </c>
      <c r="D2001" s="2" t="s">
        <v>5</v>
      </c>
      <c r="E2001" s="10">
        <v>45333</v>
      </c>
      <c r="F2001" s="1">
        <v>5</v>
      </c>
      <c r="G2001" t="s">
        <v>11</v>
      </c>
      <c r="H2001" t="s">
        <v>40</v>
      </c>
      <c r="I2001" t="s">
        <v>112</v>
      </c>
      <c r="J2001" t="s">
        <v>151</v>
      </c>
    </row>
    <row r="2002" spans="1:10" x14ac:dyDescent="0.25">
      <c r="A2002" s="28">
        <v>1036</v>
      </c>
      <c r="B2002" s="2">
        <v>9956</v>
      </c>
      <c r="C2002" s="2">
        <v>-1194</v>
      </c>
      <c r="D2002" s="2" t="s">
        <v>5</v>
      </c>
      <c r="E2002" s="10">
        <v>45345</v>
      </c>
      <c r="F2002" s="1">
        <v>1</v>
      </c>
      <c r="G2002" t="s">
        <v>11</v>
      </c>
      <c r="H2002" t="s">
        <v>40</v>
      </c>
      <c r="I2002" t="s">
        <v>112</v>
      </c>
      <c r="J2002" t="s">
        <v>151</v>
      </c>
    </row>
    <row r="2003" spans="1:10" x14ac:dyDescent="0.25">
      <c r="A2003" s="28">
        <v>1036</v>
      </c>
      <c r="B2003" s="2">
        <v>6068</v>
      </c>
      <c r="C2003" s="2">
        <v>-548</v>
      </c>
      <c r="D2003" s="2" t="s">
        <v>5</v>
      </c>
      <c r="E2003" s="10">
        <v>44950</v>
      </c>
      <c r="F2003" s="1">
        <v>5</v>
      </c>
      <c r="G2003" t="s">
        <v>11</v>
      </c>
      <c r="H2003" t="s">
        <v>40</v>
      </c>
      <c r="I2003" t="s">
        <v>112</v>
      </c>
      <c r="J2003" t="s">
        <v>151</v>
      </c>
    </row>
    <row r="2004" spans="1:10" x14ac:dyDescent="0.25">
      <c r="A2004" s="28">
        <v>1036</v>
      </c>
      <c r="B2004" s="2">
        <v>22498</v>
      </c>
      <c r="C2004" s="2">
        <v>-406</v>
      </c>
      <c r="D2004" s="2" t="s">
        <v>5</v>
      </c>
      <c r="E2004" s="10">
        <v>45471</v>
      </c>
      <c r="F2004" s="1">
        <v>5</v>
      </c>
      <c r="G2004" t="s">
        <v>11</v>
      </c>
      <c r="H2004" t="s">
        <v>40</v>
      </c>
      <c r="I2004" t="s">
        <v>112</v>
      </c>
      <c r="J2004" t="s">
        <v>151</v>
      </c>
    </row>
    <row r="2005" spans="1:10" x14ac:dyDescent="0.25">
      <c r="A2005" s="28">
        <v>1036</v>
      </c>
      <c r="B2005" s="2">
        <v>16677</v>
      </c>
      <c r="C2005" s="1">
        <v>-264</v>
      </c>
      <c r="D2005" s="2" t="s">
        <v>6</v>
      </c>
      <c r="E2005" s="10">
        <v>45215</v>
      </c>
      <c r="F2005" s="1">
        <v>4</v>
      </c>
      <c r="G2005" t="s">
        <v>11</v>
      </c>
      <c r="H2005" t="s">
        <v>40</v>
      </c>
      <c r="I2005" t="s">
        <v>112</v>
      </c>
      <c r="J2005" t="s">
        <v>151</v>
      </c>
    </row>
    <row r="2006" spans="1:10" x14ac:dyDescent="0.25">
      <c r="A2006" s="28">
        <v>1036</v>
      </c>
      <c r="B2006" s="2">
        <v>13614</v>
      </c>
      <c r="C2006" s="1">
        <v>-184</v>
      </c>
      <c r="D2006" s="2" t="s">
        <v>6</v>
      </c>
      <c r="E2006" s="10">
        <v>45263</v>
      </c>
      <c r="F2006" s="1">
        <v>5</v>
      </c>
      <c r="G2006" t="s">
        <v>11</v>
      </c>
      <c r="H2006" t="s">
        <v>40</v>
      </c>
      <c r="I2006" t="s">
        <v>112</v>
      </c>
      <c r="J2006" t="s">
        <v>151</v>
      </c>
    </row>
    <row r="2007" spans="1:10" x14ac:dyDescent="0.25">
      <c r="A2007" s="28">
        <v>1036</v>
      </c>
      <c r="B2007" s="2">
        <v>9217</v>
      </c>
      <c r="C2007" s="2">
        <v>-140</v>
      </c>
      <c r="D2007" s="2" t="s">
        <v>5</v>
      </c>
      <c r="E2007" s="10">
        <v>45313</v>
      </c>
      <c r="F2007" s="1">
        <v>2</v>
      </c>
      <c r="G2007" t="s">
        <v>11</v>
      </c>
      <c r="H2007" t="s">
        <v>40</v>
      </c>
      <c r="I2007" t="s">
        <v>112</v>
      </c>
      <c r="J2007" t="s">
        <v>151</v>
      </c>
    </row>
    <row r="2008" spans="1:10" x14ac:dyDescent="0.25">
      <c r="A2008" s="28">
        <v>1036</v>
      </c>
      <c r="B2008" s="2">
        <v>22904</v>
      </c>
      <c r="C2008" s="1">
        <v>31</v>
      </c>
      <c r="D2008" s="2" t="s">
        <v>6</v>
      </c>
      <c r="E2008" s="10">
        <v>45471</v>
      </c>
      <c r="F2008" s="1">
        <v>5</v>
      </c>
      <c r="G2008" t="s">
        <v>11</v>
      </c>
      <c r="H2008" t="s">
        <v>40</v>
      </c>
      <c r="I2008" t="s">
        <v>112</v>
      </c>
      <c r="J2008" t="s">
        <v>151</v>
      </c>
    </row>
    <row r="2009" spans="1:10" x14ac:dyDescent="0.25">
      <c r="A2009" s="28">
        <v>1036</v>
      </c>
      <c r="B2009" s="2">
        <v>6616</v>
      </c>
      <c r="C2009" s="1">
        <v>166</v>
      </c>
      <c r="D2009" s="2" t="s">
        <v>6</v>
      </c>
      <c r="E2009" s="10">
        <v>44946</v>
      </c>
      <c r="F2009" s="1">
        <v>2</v>
      </c>
      <c r="G2009" t="s">
        <v>11</v>
      </c>
      <c r="H2009" t="s">
        <v>40</v>
      </c>
      <c r="I2009" t="s">
        <v>112</v>
      </c>
      <c r="J2009" t="s">
        <v>151</v>
      </c>
    </row>
    <row r="2010" spans="1:10" x14ac:dyDescent="0.25">
      <c r="A2010" s="28">
        <v>1036</v>
      </c>
      <c r="B2010" s="2">
        <v>11623</v>
      </c>
      <c r="C2010" s="1">
        <v>231</v>
      </c>
      <c r="D2010" s="2" t="s">
        <v>6</v>
      </c>
      <c r="E2010" s="10">
        <v>45290</v>
      </c>
      <c r="F2010" s="1">
        <v>2</v>
      </c>
      <c r="G2010" t="s">
        <v>11</v>
      </c>
      <c r="H2010" t="s">
        <v>40</v>
      </c>
      <c r="I2010" t="s">
        <v>112</v>
      </c>
      <c r="J2010" t="s">
        <v>151</v>
      </c>
    </row>
    <row r="2011" spans="1:10" x14ac:dyDescent="0.25">
      <c r="A2011" s="28">
        <v>1036</v>
      </c>
      <c r="B2011" s="2">
        <v>9662</v>
      </c>
      <c r="C2011" s="1">
        <v>272</v>
      </c>
      <c r="D2011" s="2" t="s">
        <v>6</v>
      </c>
      <c r="E2011" s="10">
        <v>44938</v>
      </c>
      <c r="F2011" s="1">
        <v>1</v>
      </c>
      <c r="G2011" t="s">
        <v>11</v>
      </c>
      <c r="H2011" t="s">
        <v>40</v>
      </c>
      <c r="I2011" t="s">
        <v>112</v>
      </c>
      <c r="J2011" t="s">
        <v>151</v>
      </c>
    </row>
    <row r="2012" spans="1:10" x14ac:dyDescent="0.25">
      <c r="A2012" s="28">
        <v>1036</v>
      </c>
      <c r="B2012" s="2">
        <v>15576</v>
      </c>
      <c r="C2012" s="1">
        <v>318</v>
      </c>
      <c r="D2012" s="2" t="s">
        <v>6</v>
      </c>
      <c r="E2012" s="10">
        <v>45250</v>
      </c>
      <c r="F2012" s="1">
        <v>1</v>
      </c>
      <c r="G2012" t="s">
        <v>11</v>
      </c>
      <c r="H2012" t="s">
        <v>40</v>
      </c>
      <c r="I2012" t="s">
        <v>112</v>
      </c>
      <c r="J2012" t="s">
        <v>151</v>
      </c>
    </row>
    <row r="2013" spans="1:10" x14ac:dyDescent="0.25">
      <c r="A2013" s="28">
        <v>1036</v>
      </c>
      <c r="B2013" s="2">
        <v>25489</v>
      </c>
      <c r="C2013" s="1">
        <v>369</v>
      </c>
      <c r="D2013" s="2" t="s">
        <v>6</v>
      </c>
      <c r="E2013" s="10">
        <v>45520</v>
      </c>
      <c r="F2013" s="1">
        <v>3</v>
      </c>
      <c r="G2013" t="s">
        <v>11</v>
      </c>
      <c r="H2013" t="s">
        <v>40</v>
      </c>
      <c r="I2013" t="s">
        <v>112</v>
      </c>
      <c r="J2013" t="s">
        <v>151</v>
      </c>
    </row>
    <row r="2014" spans="1:10" x14ac:dyDescent="0.25">
      <c r="A2014" s="28">
        <v>1036</v>
      </c>
      <c r="B2014" s="2">
        <v>28495</v>
      </c>
      <c r="C2014" s="1">
        <v>480</v>
      </c>
      <c r="D2014" s="2" t="s">
        <v>6</v>
      </c>
      <c r="E2014" s="10">
        <v>45630</v>
      </c>
      <c r="F2014" s="2">
        <v>5</v>
      </c>
      <c r="G2014" t="s">
        <v>11</v>
      </c>
      <c r="H2014" t="s">
        <v>40</v>
      </c>
      <c r="I2014" t="s">
        <v>112</v>
      </c>
      <c r="J2014" t="s">
        <v>151</v>
      </c>
    </row>
    <row r="2015" spans="1:10" x14ac:dyDescent="0.25">
      <c r="A2015" s="28">
        <v>1036</v>
      </c>
      <c r="B2015" s="2">
        <v>12364</v>
      </c>
      <c r="C2015" s="1">
        <v>607</v>
      </c>
      <c r="D2015" s="2" t="s">
        <v>6</v>
      </c>
      <c r="E2015" s="10">
        <v>45157</v>
      </c>
      <c r="F2015" s="1">
        <v>5</v>
      </c>
      <c r="G2015" t="s">
        <v>11</v>
      </c>
      <c r="H2015" t="s">
        <v>40</v>
      </c>
      <c r="I2015" t="s">
        <v>112</v>
      </c>
      <c r="J2015" t="s">
        <v>151</v>
      </c>
    </row>
    <row r="2016" spans="1:10" x14ac:dyDescent="0.25">
      <c r="A2016" s="28">
        <v>1036</v>
      </c>
      <c r="B2016" s="2">
        <v>29212</v>
      </c>
      <c r="C2016" s="1">
        <v>717</v>
      </c>
      <c r="D2016" s="2" t="s">
        <v>6</v>
      </c>
      <c r="E2016" s="10">
        <v>45635</v>
      </c>
      <c r="F2016" s="2">
        <v>2</v>
      </c>
      <c r="G2016" t="s">
        <v>11</v>
      </c>
      <c r="H2016" t="s">
        <v>40</v>
      </c>
      <c r="I2016" t="s">
        <v>112</v>
      </c>
      <c r="J2016" t="s">
        <v>151</v>
      </c>
    </row>
    <row r="2017" spans="1:10" x14ac:dyDescent="0.25">
      <c r="A2017" s="28">
        <v>1036</v>
      </c>
      <c r="B2017" s="2">
        <v>24415</v>
      </c>
      <c r="C2017" s="2">
        <v>909</v>
      </c>
      <c r="D2017" s="2" t="s">
        <v>4</v>
      </c>
      <c r="E2017" s="10">
        <v>45560</v>
      </c>
      <c r="F2017" s="1">
        <v>2</v>
      </c>
      <c r="G2017" t="s">
        <v>11</v>
      </c>
      <c r="H2017" t="s">
        <v>40</v>
      </c>
      <c r="I2017" t="s">
        <v>112</v>
      </c>
      <c r="J2017" t="s">
        <v>151</v>
      </c>
    </row>
    <row r="2018" spans="1:10" x14ac:dyDescent="0.25">
      <c r="A2018" s="28">
        <v>1036</v>
      </c>
      <c r="B2018" s="2">
        <v>10155</v>
      </c>
      <c r="C2018" s="1">
        <v>938</v>
      </c>
      <c r="D2018" s="2" t="s">
        <v>6</v>
      </c>
      <c r="E2018" s="10">
        <v>45315</v>
      </c>
      <c r="F2018" s="1">
        <v>3</v>
      </c>
      <c r="G2018" t="s">
        <v>11</v>
      </c>
      <c r="H2018" t="s">
        <v>40</v>
      </c>
      <c r="I2018" t="s">
        <v>112</v>
      </c>
      <c r="J2018" t="s">
        <v>151</v>
      </c>
    </row>
    <row r="2019" spans="1:10" x14ac:dyDescent="0.25">
      <c r="A2019" s="28">
        <v>1036</v>
      </c>
      <c r="B2019" s="2">
        <v>26504</v>
      </c>
      <c r="C2019" s="1">
        <v>974</v>
      </c>
      <c r="D2019" s="2" t="s">
        <v>6</v>
      </c>
      <c r="E2019" s="10">
        <v>45562</v>
      </c>
      <c r="F2019" s="1">
        <v>4</v>
      </c>
      <c r="G2019" t="s">
        <v>11</v>
      </c>
      <c r="H2019" t="s">
        <v>40</v>
      </c>
      <c r="I2019" t="s">
        <v>112</v>
      </c>
      <c r="J2019" t="s">
        <v>151</v>
      </c>
    </row>
    <row r="2020" spans="1:10" x14ac:dyDescent="0.25">
      <c r="A2020" s="28">
        <v>1036</v>
      </c>
      <c r="B2020" s="2">
        <v>28724</v>
      </c>
      <c r="C2020" s="1">
        <v>1094</v>
      </c>
      <c r="D2020" s="2" t="s">
        <v>6</v>
      </c>
      <c r="E2020" s="10">
        <v>45618</v>
      </c>
      <c r="F2020" s="2">
        <v>5</v>
      </c>
      <c r="G2020" t="s">
        <v>11</v>
      </c>
      <c r="H2020" t="s">
        <v>40</v>
      </c>
      <c r="I2020" t="s">
        <v>112</v>
      </c>
      <c r="J2020" t="s">
        <v>151</v>
      </c>
    </row>
    <row r="2021" spans="1:10" x14ac:dyDescent="0.25">
      <c r="A2021" s="28">
        <v>1036</v>
      </c>
      <c r="B2021" s="2">
        <v>25530</v>
      </c>
      <c r="C2021" s="1">
        <v>1115</v>
      </c>
      <c r="D2021" s="2" t="s">
        <v>6</v>
      </c>
      <c r="E2021" s="10">
        <v>45561</v>
      </c>
      <c r="F2021" s="1">
        <v>3</v>
      </c>
      <c r="G2021" t="s">
        <v>11</v>
      </c>
      <c r="H2021" t="s">
        <v>40</v>
      </c>
      <c r="I2021" t="s">
        <v>112</v>
      </c>
      <c r="J2021" t="s">
        <v>151</v>
      </c>
    </row>
    <row r="2022" spans="1:10" x14ac:dyDescent="0.25">
      <c r="A2022" s="28">
        <v>1036</v>
      </c>
      <c r="B2022" s="2">
        <v>27630</v>
      </c>
      <c r="C2022" s="1">
        <v>1126</v>
      </c>
      <c r="D2022" s="2" t="s">
        <v>6</v>
      </c>
      <c r="E2022" s="10">
        <v>45567</v>
      </c>
      <c r="F2022" s="2">
        <v>1</v>
      </c>
      <c r="G2022" t="s">
        <v>11</v>
      </c>
      <c r="H2022" t="s">
        <v>40</v>
      </c>
      <c r="I2022" t="s">
        <v>112</v>
      </c>
      <c r="J2022" t="s">
        <v>151</v>
      </c>
    </row>
    <row r="2023" spans="1:10" x14ac:dyDescent="0.25">
      <c r="A2023" s="28">
        <v>1036</v>
      </c>
      <c r="B2023" s="2">
        <v>26695</v>
      </c>
      <c r="C2023" s="2">
        <v>1206</v>
      </c>
      <c r="D2023" s="2" t="s">
        <v>4</v>
      </c>
      <c r="E2023" s="10">
        <v>45521</v>
      </c>
      <c r="F2023" s="1">
        <v>5</v>
      </c>
      <c r="G2023" t="s">
        <v>11</v>
      </c>
      <c r="H2023" t="s">
        <v>40</v>
      </c>
      <c r="I2023" t="s">
        <v>112</v>
      </c>
      <c r="J2023" t="s">
        <v>151</v>
      </c>
    </row>
    <row r="2024" spans="1:10" x14ac:dyDescent="0.25">
      <c r="A2024" s="28">
        <v>1036</v>
      </c>
      <c r="B2024" s="2">
        <v>13223</v>
      </c>
      <c r="C2024" s="1">
        <v>1248</v>
      </c>
      <c r="D2024" s="2" t="s">
        <v>6</v>
      </c>
      <c r="E2024" s="10">
        <v>45370</v>
      </c>
      <c r="F2024" s="1">
        <v>4</v>
      </c>
      <c r="G2024" t="s">
        <v>11</v>
      </c>
      <c r="H2024" t="s">
        <v>40</v>
      </c>
      <c r="I2024" t="s">
        <v>112</v>
      </c>
      <c r="J2024" t="s">
        <v>151</v>
      </c>
    </row>
    <row r="2025" spans="1:10" x14ac:dyDescent="0.25">
      <c r="A2025" s="28">
        <v>1036</v>
      </c>
      <c r="B2025" s="2">
        <v>6822</v>
      </c>
      <c r="C2025" s="1">
        <v>1284</v>
      </c>
      <c r="D2025" s="2" t="s">
        <v>6</v>
      </c>
      <c r="E2025" s="10">
        <v>45122</v>
      </c>
      <c r="F2025" s="1">
        <v>5</v>
      </c>
      <c r="G2025" t="s">
        <v>11</v>
      </c>
      <c r="H2025" t="s">
        <v>40</v>
      </c>
      <c r="I2025" t="s">
        <v>112</v>
      </c>
      <c r="J2025" t="s">
        <v>151</v>
      </c>
    </row>
    <row r="2026" spans="1:10" x14ac:dyDescent="0.25">
      <c r="A2026" s="28">
        <v>1036</v>
      </c>
      <c r="B2026" s="2">
        <v>30124</v>
      </c>
      <c r="C2026" s="2">
        <v>1400</v>
      </c>
      <c r="D2026" s="2" t="s">
        <v>4</v>
      </c>
      <c r="E2026" s="10">
        <v>45622</v>
      </c>
      <c r="F2026" s="2">
        <v>1</v>
      </c>
      <c r="G2026" t="s">
        <v>11</v>
      </c>
      <c r="H2026" t="s">
        <v>40</v>
      </c>
      <c r="I2026" t="s">
        <v>112</v>
      </c>
      <c r="J2026" t="s">
        <v>151</v>
      </c>
    </row>
    <row r="2027" spans="1:10" x14ac:dyDescent="0.25">
      <c r="A2027" s="28">
        <v>1036</v>
      </c>
      <c r="B2027" s="2">
        <v>15030</v>
      </c>
      <c r="C2027" s="2">
        <v>1416</v>
      </c>
      <c r="D2027" s="2" t="s">
        <v>4</v>
      </c>
      <c r="E2027" s="10">
        <v>45263</v>
      </c>
      <c r="F2027" s="1">
        <v>5</v>
      </c>
      <c r="G2027" t="s">
        <v>11</v>
      </c>
      <c r="H2027" t="s">
        <v>40</v>
      </c>
      <c r="I2027" t="s">
        <v>112</v>
      </c>
      <c r="J2027" t="s">
        <v>151</v>
      </c>
    </row>
    <row r="2028" spans="1:10" x14ac:dyDescent="0.25">
      <c r="A2028" s="28">
        <v>1036</v>
      </c>
      <c r="B2028" s="2">
        <v>9390</v>
      </c>
      <c r="C2028" s="2">
        <v>1593</v>
      </c>
      <c r="D2028" s="2" t="s">
        <v>4</v>
      </c>
      <c r="E2028" s="10">
        <v>44931</v>
      </c>
      <c r="F2028" s="1">
        <v>2</v>
      </c>
      <c r="G2028" t="s">
        <v>11</v>
      </c>
      <c r="H2028" t="s">
        <v>40</v>
      </c>
      <c r="I2028" t="s">
        <v>112</v>
      </c>
      <c r="J2028" t="s">
        <v>151</v>
      </c>
    </row>
    <row r="2029" spans="1:10" x14ac:dyDescent="0.25">
      <c r="A2029" s="28">
        <v>1036</v>
      </c>
      <c r="B2029" s="2">
        <v>28673</v>
      </c>
      <c r="C2029" s="2">
        <v>1978</v>
      </c>
      <c r="D2029" s="2" t="s">
        <v>4</v>
      </c>
      <c r="E2029" s="10">
        <v>45529</v>
      </c>
      <c r="F2029" s="1">
        <v>3</v>
      </c>
      <c r="G2029" t="s">
        <v>11</v>
      </c>
      <c r="H2029" t="s">
        <v>40</v>
      </c>
      <c r="I2029" t="s">
        <v>112</v>
      </c>
      <c r="J2029" t="s">
        <v>151</v>
      </c>
    </row>
    <row r="2030" spans="1:10" x14ac:dyDescent="0.25">
      <c r="A2030" s="28">
        <v>1036</v>
      </c>
      <c r="B2030" s="2">
        <v>19759</v>
      </c>
      <c r="C2030" s="2">
        <v>2045</v>
      </c>
      <c r="D2030" s="2" t="s">
        <v>4</v>
      </c>
      <c r="E2030" s="10">
        <v>45423</v>
      </c>
      <c r="F2030" s="1">
        <v>5</v>
      </c>
      <c r="G2030" t="s">
        <v>11</v>
      </c>
      <c r="H2030" t="s">
        <v>40</v>
      </c>
      <c r="I2030" t="s">
        <v>112</v>
      </c>
      <c r="J2030" t="s">
        <v>151</v>
      </c>
    </row>
    <row r="2031" spans="1:10" x14ac:dyDescent="0.25">
      <c r="A2031" s="28">
        <v>1036</v>
      </c>
      <c r="B2031" s="2">
        <v>15272</v>
      </c>
      <c r="C2031" s="2">
        <v>2049</v>
      </c>
      <c r="D2031" s="2" t="s">
        <v>4</v>
      </c>
      <c r="E2031" s="10">
        <v>45384</v>
      </c>
      <c r="F2031" s="1">
        <v>4</v>
      </c>
      <c r="G2031" t="s">
        <v>11</v>
      </c>
      <c r="H2031" t="s">
        <v>40</v>
      </c>
      <c r="I2031" t="s">
        <v>112</v>
      </c>
      <c r="J2031" t="s">
        <v>151</v>
      </c>
    </row>
    <row r="2032" spans="1:10" x14ac:dyDescent="0.25">
      <c r="A2032" s="28">
        <v>1036</v>
      </c>
      <c r="B2032" s="2">
        <v>17714</v>
      </c>
      <c r="C2032" s="2">
        <v>2442</v>
      </c>
      <c r="D2032" s="2" t="s">
        <v>4</v>
      </c>
      <c r="E2032" s="10">
        <v>45400</v>
      </c>
      <c r="F2032" s="1">
        <v>1</v>
      </c>
      <c r="G2032" t="s">
        <v>11</v>
      </c>
      <c r="H2032" t="s">
        <v>40</v>
      </c>
      <c r="I2032" t="s">
        <v>112</v>
      </c>
      <c r="J2032" t="s">
        <v>151</v>
      </c>
    </row>
    <row r="2033" spans="1:10" x14ac:dyDescent="0.25">
      <c r="A2033" s="28">
        <v>1036</v>
      </c>
      <c r="B2033" s="2">
        <v>11975</v>
      </c>
      <c r="C2033" s="2">
        <v>2564</v>
      </c>
      <c r="D2033" s="2" t="s">
        <v>4</v>
      </c>
      <c r="E2033" s="10">
        <v>45349</v>
      </c>
      <c r="F2033" s="1">
        <v>3</v>
      </c>
      <c r="G2033" t="s">
        <v>11</v>
      </c>
      <c r="H2033" t="s">
        <v>40</v>
      </c>
      <c r="I2033" t="s">
        <v>112</v>
      </c>
      <c r="J2033" t="s">
        <v>151</v>
      </c>
    </row>
    <row r="2034" spans="1:10" x14ac:dyDescent="0.25">
      <c r="A2034" s="28">
        <v>1036</v>
      </c>
      <c r="B2034" s="2">
        <v>25120</v>
      </c>
      <c r="C2034" s="2">
        <v>2622</v>
      </c>
      <c r="D2034" s="2" t="s">
        <v>4</v>
      </c>
      <c r="E2034" s="10">
        <v>45501</v>
      </c>
      <c r="F2034" s="1">
        <v>2</v>
      </c>
      <c r="G2034" t="s">
        <v>11</v>
      </c>
      <c r="H2034" t="s">
        <v>40</v>
      </c>
      <c r="I2034" t="s">
        <v>112</v>
      </c>
      <c r="J2034" t="s">
        <v>151</v>
      </c>
    </row>
    <row r="2035" spans="1:10" x14ac:dyDescent="0.25">
      <c r="A2035" s="28">
        <v>1036</v>
      </c>
      <c r="B2035" s="2">
        <v>12803</v>
      </c>
      <c r="C2035" s="2">
        <v>2648</v>
      </c>
      <c r="D2035" s="2" t="s">
        <v>4</v>
      </c>
      <c r="E2035" s="10">
        <v>45332</v>
      </c>
      <c r="F2035" s="1">
        <v>3</v>
      </c>
      <c r="G2035" t="s">
        <v>11</v>
      </c>
      <c r="H2035" t="s">
        <v>40</v>
      </c>
      <c r="I2035" t="s">
        <v>112</v>
      </c>
      <c r="J2035" t="s">
        <v>151</v>
      </c>
    </row>
    <row r="2036" spans="1:10" x14ac:dyDescent="0.25">
      <c r="A2036" s="28">
        <v>1036</v>
      </c>
      <c r="B2036" s="2">
        <v>15258</v>
      </c>
      <c r="C2036" s="2">
        <v>2665</v>
      </c>
      <c r="D2036" s="2" t="s">
        <v>4</v>
      </c>
      <c r="E2036" s="10">
        <v>45236</v>
      </c>
      <c r="F2036" s="1">
        <v>2</v>
      </c>
      <c r="G2036" t="s">
        <v>11</v>
      </c>
      <c r="H2036" t="s">
        <v>40</v>
      </c>
      <c r="I2036" t="s">
        <v>112</v>
      </c>
      <c r="J2036" t="s">
        <v>151</v>
      </c>
    </row>
    <row r="2037" spans="1:10" x14ac:dyDescent="0.25">
      <c r="A2037" s="28">
        <v>1036</v>
      </c>
      <c r="B2037" s="2">
        <v>-1935</v>
      </c>
      <c r="C2037" s="2">
        <v>2770</v>
      </c>
      <c r="D2037" s="2" t="s">
        <v>4</v>
      </c>
      <c r="E2037" s="10">
        <v>45011</v>
      </c>
      <c r="F2037" s="1">
        <v>2</v>
      </c>
      <c r="G2037" t="s">
        <v>11</v>
      </c>
      <c r="H2037" t="s">
        <v>40</v>
      </c>
      <c r="I2037" t="s">
        <v>112</v>
      </c>
      <c r="J2037" t="s">
        <v>151</v>
      </c>
    </row>
    <row r="2038" spans="1:10" x14ac:dyDescent="0.25">
      <c r="A2038" s="28">
        <v>1036</v>
      </c>
      <c r="B2038" s="2">
        <v>12225</v>
      </c>
      <c r="C2038" s="2">
        <v>2826</v>
      </c>
      <c r="D2038" s="2" t="s">
        <v>4</v>
      </c>
      <c r="E2038" s="10">
        <v>45303</v>
      </c>
      <c r="F2038" s="1">
        <v>3</v>
      </c>
      <c r="G2038" t="s">
        <v>11</v>
      </c>
      <c r="H2038" t="s">
        <v>40</v>
      </c>
      <c r="I2038" t="s">
        <v>112</v>
      </c>
      <c r="J2038" t="s">
        <v>151</v>
      </c>
    </row>
    <row r="2039" spans="1:10" x14ac:dyDescent="0.25">
      <c r="A2039" s="28">
        <v>1036</v>
      </c>
      <c r="B2039" s="2">
        <v>1221</v>
      </c>
      <c r="C2039" s="2">
        <v>3156</v>
      </c>
      <c r="D2039" s="2" t="s">
        <v>4</v>
      </c>
      <c r="E2039" s="10">
        <v>45092</v>
      </c>
      <c r="F2039" s="1">
        <v>4</v>
      </c>
      <c r="G2039" t="s">
        <v>11</v>
      </c>
      <c r="H2039" t="s">
        <v>40</v>
      </c>
      <c r="I2039" t="s">
        <v>112</v>
      </c>
      <c r="J2039" t="s">
        <v>151</v>
      </c>
    </row>
    <row r="2040" spans="1:10" x14ac:dyDescent="0.25">
      <c r="A2040" s="28">
        <v>1036</v>
      </c>
      <c r="B2040" s="2">
        <v>9411</v>
      </c>
      <c r="C2040" s="2">
        <v>4160</v>
      </c>
      <c r="D2040" s="2" t="s">
        <v>4</v>
      </c>
      <c r="E2040" s="10">
        <v>45347</v>
      </c>
      <c r="F2040" s="1">
        <v>5</v>
      </c>
      <c r="G2040" t="s">
        <v>11</v>
      </c>
      <c r="H2040" t="s">
        <v>40</v>
      </c>
      <c r="I2040" t="s">
        <v>112</v>
      </c>
      <c r="J2040" t="s">
        <v>151</v>
      </c>
    </row>
    <row r="2041" spans="1:10" x14ac:dyDescent="0.25">
      <c r="A2041" s="28">
        <v>1036</v>
      </c>
      <c r="B2041" s="2">
        <v>5538</v>
      </c>
      <c r="C2041" s="2">
        <v>4317</v>
      </c>
      <c r="D2041" s="2" t="s">
        <v>4</v>
      </c>
      <c r="E2041" s="10">
        <v>45102</v>
      </c>
      <c r="F2041" s="1">
        <v>2</v>
      </c>
      <c r="G2041" t="s">
        <v>11</v>
      </c>
      <c r="H2041" t="s">
        <v>40</v>
      </c>
      <c r="I2041" t="s">
        <v>112</v>
      </c>
      <c r="J2041" t="s">
        <v>151</v>
      </c>
    </row>
    <row r="2042" spans="1:10" x14ac:dyDescent="0.25">
      <c r="A2042" s="28">
        <v>1036</v>
      </c>
      <c r="B2042" s="2">
        <v>7042</v>
      </c>
      <c r="C2042" s="2">
        <v>4400</v>
      </c>
      <c r="D2042" s="2" t="s">
        <v>4</v>
      </c>
      <c r="E2042" s="10">
        <v>45138</v>
      </c>
      <c r="F2042" s="1">
        <v>5</v>
      </c>
      <c r="G2042" t="s">
        <v>11</v>
      </c>
      <c r="H2042" t="s">
        <v>40</v>
      </c>
      <c r="I2042" t="s">
        <v>112</v>
      </c>
      <c r="J2042" t="s">
        <v>151</v>
      </c>
    </row>
    <row r="2043" spans="1:10" x14ac:dyDescent="0.25">
      <c r="A2043" s="28">
        <v>1036</v>
      </c>
      <c r="B2043" s="2">
        <v>16941</v>
      </c>
      <c r="C2043" s="2">
        <v>4577</v>
      </c>
      <c r="D2043" s="2" t="s">
        <v>4</v>
      </c>
      <c r="E2043" s="10">
        <v>45174</v>
      </c>
      <c r="F2043" s="1">
        <v>5</v>
      </c>
      <c r="G2043" t="s">
        <v>11</v>
      </c>
      <c r="H2043" t="s">
        <v>40</v>
      </c>
      <c r="I2043" t="s">
        <v>112</v>
      </c>
      <c r="J2043" t="s">
        <v>151</v>
      </c>
    </row>
    <row r="2044" spans="1:10" x14ac:dyDescent="0.25">
      <c r="A2044" s="28">
        <v>1036</v>
      </c>
      <c r="B2044" s="2">
        <v>11757</v>
      </c>
      <c r="C2044" s="2">
        <v>4715</v>
      </c>
      <c r="D2044" s="2" t="s">
        <v>4</v>
      </c>
      <c r="E2044" s="10">
        <v>45144</v>
      </c>
      <c r="F2044" s="1">
        <v>2</v>
      </c>
      <c r="G2044" t="s">
        <v>11</v>
      </c>
      <c r="H2044" t="s">
        <v>40</v>
      </c>
      <c r="I2044" t="s">
        <v>112</v>
      </c>
      <c r="J2044" t="s">
        <v>151</v>
      </c>
    </row>
    <row r="2045" spans="1:10" x14ac:dyDescent="0.25">
      <c r="A2045" s="28">
        <v>1036</v>
      </c>
      <c r="B2045" s="2">
        <v>24575</v>
      </c>
      <c r="C2045" s="2">
        <v>4816</v>
      </c>
      <c r="D2045" s="2" t="s">
        <v>4</v>
      </c>
      <c r="E2045" s="10">
        <v>45423</v>
      </c>
      <c r="F2045" s="1">
        <v>4</v>
      </c>
      <c r="G2045" t="s">
        <v>11</v>
      </c>
      <c r="H2045" t="s">
        <v>40</v>
      </c>
      <c r="I2045" t="s">
        <v>112</v>
      </c>
      <c r="J2045" t="s">
        <v>151</v>
      </c>
    </row>
    <row r="2046" spans="1:10" x14ac:dyDescent="0.25">
      <c r="A2046" s="28">
        <v>1037</v>
      </c>
      <c r="B2046" s="2">
        <v>26423</v>
      </c>
      <c r="C2046" s="2">
        <v>-4554</v>
      </c>
      <c r="D2046" s="2" t="s">
        <v>5</v>
      </c>
      <c r="E2046" s="10">
        <v>45536</v>
      </c>
      <c r="F2046" s="1">
        <v>5</v>
      </c>
      <c r="G2046" t="s">
        <v>12</v>
      </c>
      <c r="H2046" t="s">
        <v>38</v>
      </c>
      <c r="I2046" t="s">
        <v>114</v>
      </c>
      <c r="J2046" t="s">
        <v>105</v>
      </c>
    </row>
    <row r="2047" spans="1:10" x14ac:dyDescent="0.25">
      <c r="A2047" s="28">
        <v>1037</v>
      </c>
      <c r="B2047" s="2">
        <v>13168</v>
      </c>
      <c r="C2047" s="2">
        <v>-4419</v>
      </c>
      <c r="D2047" s="2" t="s">
        <v>5</v>
      </c>
      <c r="E2047" s="10">
        <v>45211</v>
      </c>
      <c r="F2047" s="1">
        <v>1</v>
      </c>
      <c r="G2047" t="s">
        <v>12</v>
      </c>
      <c r="H2047" t="s">
        <v>38</v>
      </c>
      <c r="I2047" t="s">
        <v>114</v>
      </c>
      <c r="J2047" t="s">
        <v>105</v>
      </c>
    </row>
    <row r="2048" spans="1:10" x14ac:dyDescent="0.25">
      <c r="A2048" s="28">
        <v>1037</v>
      </c>
      <c r="B2048" s="2">
        <v>9816</v>
      </c>
      <c r="C2048" s="2">
        <v>-4296</v>
      </c>
      <c r="D2048" s="2" t="s">
        <v>5</v>
      </c>
      <c r="E2048" s="10">
        <v>44968</v>
      </c>
      <c r="F2048" s="1">
        <v>3</v>
      </c>
      <c r="G2048" t="s">
        <v>12</v>
      </c>
      <c r="H2048" t="s">
        <v>38</v>
      </c>
      <c r="I2048" t="s">
        <v>114</v>
      </c>
      <c r="J2048" t="s">
        <v>105</v>
      </c>
    </row>
    <row r="2049" spans="1:10" x14ac:dyDescent="0.25">
      <c r="A2049" s="28">
        <v>1037</v>
      </c>
      <c r="B2049" s="2">
        <v>5100</v>
      </c>
      <c r="C2049" s="2">
        <v>-4286</v>
      </c>
      <c r="D2049" s="2" t="s">
        <v>5</v>
      </c>
      <c r="E2049" s="10">
        <v>45002</v>
      </c>
      <c r="F2049" s="1">
        <v>1</v>
      </c>
      <c r="G2049" t="s">
        <v>12</v>
      </c>
      <c r="H2049" t="s">
        <v>38</v>
      </c>
      <c r="I2049" t="s">
        <v>114</v>
      </c>
      <c r="J2049" t="s">
        <v>105</v>
      </c>
    </row>
    <row r="2050" spans="1:10" x14ac:dyDescent="0.25">
      <c r="A2050" s="28">
        <v>1037</v>
      </c>
      <c r="B2050" s="2">
        <v>9437</v>
      </c>
      <c r="C2050" s="2">
        <v>-3881</v>
      </c>
      <c r="D2050" s="2" t="s">
        <v>5</v>
      </c>
      <c r="E2050" s="10">
        <v>44945</v>
      </c>
      <c r="F2050" s="1">
        <v>3</v>
      </c>
      <c r="G2050" t="s">
        <v>12</v>
      </c>
      <c r="H2050" t="s">
        <v>38</v>
      </c>
      <c r="I2050" t="s">
        <v>114</v>
      </c>
      <c r="J2050" t="s">
        <v>105</v>
      </c>
    </row>
    <row r="2051" spans="1:10" x14ac:dyDescent="0.25">
      <c r="A2051" s="28">
        <v>1037</v>
      </c>
      <c r="B2051" s="2">
        <v>27590</v>
      </c>
      <c r="C2051" s="2">
        <v>-3091</v>
      </c>
      <c r="D2051" s="2" t="s">
        <v>5</v>
      </c>
      <c r="E2051" s="10">
        <v>45641</v>
      </c>
      <c r="F2051" s="2">
        <v>1</v>
      </c>
      <c r="G2051" t="s">
        <v>12</v>
      </c>
      <c r="H2051" t="s">
        <v>38</v>
      </c>
      <c r="I2051" t="s">
        <v>114</v>
      </c>
      <c r="J2051" t="s">
        <v>105</v>
      </c>
    </row>
    <row r="2052" spans="1:10" x14ac:dyDescent="0.25">
      <c r="A2052" s="28">
        <v>1037</v>
      </c>
      <c r="B2052" s="2">
        <v>15546</v>
      </c>
      <c r="C2052" s="2">
        <v>-3054</v>
      </c>
      <c r="D2052" s="2" t="s">
        <v>5</v>
      </c>
      <c r="E2052" s="10">
        <v>45306</v>
      </c>
      <c r="F2052" s="1">
        <v>1</v>
      </c>
      <c r="G2052" t="s">
        <v>12</v>
      </c>
      <c r="H2052" t="s">
        <v>38</v>
      </c>
      <c r="I2052" t="s">
        <v>114</v>
      </c>
      <c r="J2052" t="s">
        <v>105</v>
      </c>
    </row>
    <row r="2053" spans="1:10" x14ac:dyDescent="0.25">
      <c r="A2053" s="28">
        <v>1037</v>
      </c>
      <c r="B2053" s="2">
        <v>600</v>
      </c>
      <c r="C2053" s="2">
        <v>-2824</v>
      </c>
      <c r="D2053" s="2" t="s">
        <v>5</v>
      </c>
      <c r="E2053" s="10">
        <v>45015</v>
      </c>
      <c r="F2053" s="1">
        <v>1</v>
      </c>
      <c r="G2053" t="s">
        <v>12</v>
      </c>
      <c r="H2053" t="s">
        <v>38</v>
      </c>
      <c r="I2053" t="s">
        <v>114</v>
      </c>
      <c r="J2053" t="s">
        <v>105</v>
      </c>
    </row>
    <row r="2054" spans="1:10" x14ac:dyDescent="0.25">
      <c r="A2054" s="28">
        <v>1037</v>
      </c>
      <c r="B2054" s="2">
        <v>17587</v>
      </c>
      <c r="C2054" s="2">
        <v>-1873</v>
      </c>
      <c r="D2054" s="2" t="s">
        <v>5</v>
      </c>
      <c r="E2054" s="10">
        <v>45207</v>
      </c>
      <c r="F2054" s="1">
        <v>2</v>
      </c>
      <c r="G2054" t="s">
        <v>12</v>
      </c>
      <c r="H2054" t="s">
        <v>38</v>
      </c>
      <c r="I2054" t="s">
        <v>114</v>
      </c>
      <c r="J2054" t="s">
        <v>105</v>
      </c>
    </row>
    <row r="2055" spans="1:10" x14ac:dyDescent="0.25">
      <c r="A2055" s="28">
        <v>1037</v>
      </c>
      <c r="B2055" s="2">
        <v>3424</v>
      </c>
      <c r="C2055" s="2">
        <v>-1676</v>
      </c>
      <c r="D2055" s="2" t="s">
        <v>5</v>
      </c>
      <c r="E2055" s="10">
        <v>45011</v>
      </c>
      <c r="F2055" s="1">
        <v>4</v>
      </c>
      <c r="G2055" t="s">
        <v>12</v>
      </c>
      <c r="H2055" t="s">
        <v>38</v>
      </c>
      <c r="I2055" t="s">
        <v>114</v>
      </c>
      <c r="J2055" t="s">
        <v>105</v>
      </c>
    </row>
    <row r="2056" spans="1:10" x14ac:dyDescent="0.25">
      <c r="A2056" s="28">
        <v>1037</v>
      </c>
      <c r="B2056" s="2">
        <v>30355</v>
      </c>
      <c r="C2056" s="2">
        <v>-1270</v>
      </c>
      <c r="D2056" s="2" t="s">
        <v>5</v>
      </c>
      <c r="E2056" s="10">
        <v>45587</v>
      </c>
      <c r="F2056" s="2">
        <v>2</v>
      </c>
      <c r="G2056" t="s">
        <v>12</v>
      </c>
      <c r="H2056" t="s">
        <v>38</v>
      </c>
      <c r="I2056" t="s">
        <v>114</v>
      </c>
      <c r="J2056" t="s">
        <v>105</v>
      </c>
    </row>
    <row r="2057" spans="1:10" x14ac:dyDescent="0.25">
      <c r="A2057" s="28">
        <v>1037</v>
      </c>
      <c r="B2057" s="2">
        <v>30557</v>
      </c>
      <c r="C2057" s="2">
        <v>-1182</v>
      </c>
      <c r="D2057" s="2" t="s">
        <v>5</v>
      </c>
      <c r="E2057" s="10">
        <v>45516</v>
      </c>
      <c r="F2057" s="1">
        <v>1</v>
      </c>
      <c r="G2057" t="s">
        <v>12</v>
      </c>
      <c r="H2057" t="s">
        <v>38</v>
      </c>
      <c r="I2057" t="s">
        <v>114</v>
      </c>
      <c r="J2057" t="s">
        <v>105</v>
      </c>
    </row>
    <row r="2058" spans="1:10" x14ac:dyDescent="0.25">
      <c r="A2058" s="28">
        <v>1037</v>
      </c>
      <c r="B2058" s="2">
        <v>30681</v>
      </c>
      <c r="C2058" s="2">
        <v>-898</v>
      </c>
      <c r="D2058" s="2" t="s">
        <v>5</v>
      </c>
      <c r="E2058" s="10">
        <v>45625</v>
      </c>
      <c r="F2058" s="2">
        <v>1</v>
      </c>
      <c r="G2058" t="s">
        <v>12</v>
      </c>
      <c r="H2058" t="s">
        <v>38</v>
      </c>
      <c r="I2058" t="s">
        <v>114</v>
      </c>
      <c r="J2058" t="s">
        <v>105</v>
      </c>
    </row>
    <row r="2059" spans="1:10" x14ac:dyDescent="0.25">
      <c r="A2059" s="28">
        <v>1037</v>
      </c>
      <c r="B2059" s="2">
        <v>18588</v>
      </c>
      <c r="C2059" s="2">
        <v>-645</v>
      </c>
      <c r="D2059" s="2" t="s">
        <v>5</v>
      </c>
      <c r="E2059" s="10">
        <v>45255</v>
      </c>
      <c r="F2059" s="1">
        <v>1</v>
      </c>
      <c r="G2059" t="s">
        <v>12</v>
      </c>
      <c r="H2059" t="s">
        <v>38</v>
      </c>
      <c r="I2059" t="s">
        <v>114</v>
      </c>
      <c r="J2059" t="s">
        <v>105</v>
      </c>
    </row>
    <row r="2060" spans="1:10" x14ac:dyDescent="0.25">
      <c r="A2060" s="28">
        <v>1037</v>
      </c>
      <c r="B2060" s="2">
        <v>2798</v>
      </c>
      <c r="C2060" s="2">
        <v>-462</v>
      </c>
      <c r="D2060" s="2" t="s">
        <v>5</v>
      </c>
      <c r="E2060" s="10">
        <v>45032</v>
      </c>
      <c r="F2060" s="1">
        <v>1</v>
      </c>
      <c r="G2060" t="s">
        <v>12</v>
      </c>
      <c r="H2060" t="s">
        <v>38</v>
      </c>
      <c r="I2060" t="s">
        <v>114</v>
      </c>
      <c r="J2060" t="s">
        <v>105</v>
      </c>
    </row>
    <row r="2061" spans="1:10" x14ac:dyDescent="0.25">
      <c r="A2061" s="28">
        <v>1037</v>
      </c>
      <c r="B2061" s="2">
        <v>29683</v>
      </c>
      <c r="C2061" s="2">
        <v>-450</v>
      </c>
      <c r="D2061" s="2" t="s">
        <v>5</v>
      </c>
      <c r="E2061" s="10">
        <v>45601</v>
      </c>
      <c r="F2061" s="2">
        <v>2</v>
      </c>
      <c r="G2061" t="s">
        <v>12</v>
      </c>
      <c r="H2061" t="s">
        <v>38</v>
      </c>
      <c r="I2061" t="s">
        <v>114</v>
      </c>
      <c r="J2061" t="s">
        <v>105</v>
      </c>
    </row>
    <row r="2062" spans="1:10" x14ac:dyDescent="0.25">
      <c r="A2062" s="28">
        <v>1037</v>
      </c>
      <c r="B2062" s="2">
        <v>15107</v>
      </c>
      <c r="C2062" s="1">
        <v>-439</v>
      </c>
      <c r="D2062" s="2" t="s">
        <v>6</v>
      </c>
      <c r="E2062" s="10">
        <v>45326</v>
      </c>
      <c r="F2062" s="1">
        <v>5</v>
      </c>
      <c r="G2062" t="s">
        <v>12</v>
      </c>
      <c r="H2062" t="s">
        <v>38</v>
      </c>
      <c r="I2062" t="s">
        <v>114</v>
      </c>
      <c r="J2062" t="s">
        <v>105</v>
      </c>
    </row>
    <row r="2063" spans="1:10" x14ac:dyDescent="0.25">
      <c r="A2063" s="28">
        <v>1037</v>
      </c>
      <c r="B2063" s="2">
        <v>9386</v>
      </c>
      <c r="C2063" s="2">
        <v>-430</v>
      </c>
      <c r="D2063" s="2" t="s">
        <v>5</v>
      </c>
      <c r="E2063" s="10">
        <v>44993</v>
      </c>
      <c r="F2063" s="1">
        <v>5</v>
      </c>
      <c r="G2063" t="s">
        <v>12</v>
      </c>
      <c r="H2063" t="s">
        <v>38</v>
      </c>
      <c r="I2063" t="s">
        <v>114</v>
      </c>
      <c r="J2063" t="s">
        <v>105</v>
      </c>
    </row>
    <row r="2064" spans="1:10" x14ac:dyDescent="0.25">
      <c r="A2064" s="28">
        <v>1037</v>
      </c>
      <c r="B2064" s="2">
        <v>31813</v>
      </c>
      <c r="C2064" s="2">
        <v>-373</v>
      </c>
      <c r="D2064" s="2" t="s">
        <v>5</v>
      </c>
      <c r="E2064" s="10">
        <v>45615</v>
      </c>
      <c r="F2064" s="2">
        <v>3</v>
      </c>
      <c r="G2064" t="s">
        <v>12</v>
      </c>
      <c r="H2064" t="s">
        <v>38</v>
      </c>
      <c r="I2064" t="s">
        <v>114</v>
      </c>
      <c r="J2064" t="s">
        <v>105</v>
      </c>
    </row>
    <row r="2065" spans="1:10" x14ac:dyDescent="0.25">
      <c r="A2065" s="28">
        <v>1037</v>
      </c>
      <c r="B2065" s="2">
        <v>31538</v>
      </c>
      <c r="C2065" s="1">
        <v>-365</v>
      </c>
      <c r="D2065" s="2" t="s">
        <v>6</v>
      </c>
      <c r="E2065" s="10">
        <v>45576</v>
      </c>
      <c r="F2065" s="2">
        <v>5</v>
      </c>
      <c r="G2065" t="s">
        <v>12</v>
      </c>
      <c r="H2065" t="s">
        <v>38</v>
      </c>
      <c r="I2065" t="s">
        <v>114</v>
      </c>
      <c r="J2065" t="s">
        <v>105</v>
      </c>
    </row>
    <row r="2066" spans="1:10" x14ac:dyDescent="0.25">
      <c r="A2066" s="28">
        <v>1037</v>
      </c>
      <c r="B2066" s="2">
        <v>15519</v>
      </c>
      <c r="C2066" s="2">
        <v>-322</v>
      </c>
      <c r="D2066" s="2" t="s">
        <v>5</v>
      </c>
      <c r="E2066" s="10">
        <v>45360</v>
      </c>
      <c r="F2066" s="1">
        <v>2</v>
      </c>
      <c r="G2066" t="s">
        <v>12</v>
      </c>
      <c r="H2066" t="s">
        <v>38</v>
      </c>
      <c r="I2066" t="s">
        <v>114</v>
      </c>
      <c r="J2066" t="s">
        <v>105</v>
      </c>
    </row>
    <row r="2067" spans="1:10" x14ac:dyDescent="0.25">
      <c r="A2067" s="28">
        <v>1037</v>
      </c>
      <c r="B2067" s="2">
        <v>11938</v>
      </c>
      <c r="C2067" s="1">
        <v>-263</v>
      </c>
      <c r="D2067" s="2" t="s">
        <v>6</v>
      </c>
      <c r="E2067" s="10">
        <v>44934</v>
      </c>
      <c r="F2067" s="1">
        <v>2</v>
      </c>
      <c r="G2067" t="s">
        <v>12</v>
      </c>
      <c r="H2067" t="s">
        <v>38</v>
      </c>
      <c r="I2067" t="s">
        <v>114</v>
      </c>
      <c r="J2067" t="s">
        <v>105</v>
      </c>
    </row>
    <row r="2068" spans="1:10" x14ac:dyDescent="0.25">
      <c r="A2068" s="28">
        <v>1037</v>
      </c>
      <c r="B2068" s="2">
        <v>14845</v>
      </c>
      <c r="C2068" s="2">
        <v>-262</v>
      </c>
      <c r="D2068" s="2" t="s">
        <v>5</v>
      </c>
      <c r="E2068" s="10">
        <v>45339</v>
      </c>
      <c r="F2068" s="1">
        <v>5</v>
      </c>
      <c r="G2068" t="s">
        <v>12</v>
      </c>
      <c r="H2068" t="s">
        <v>38</v>
      </c>
      <c r="I2068" t="s">
        <v>114</v>
      </c>
      <c r="J2068" t="s">
        <v>105</v>
      </c>
    </row>
    <row r="2069" spans="1:10" x14ac:dyDescent="0.25">
      <c r="A2069" s="28">
        <v>1037</v>
      </c>
      <c r="B2069" s="2">
        <v>31579</v>
      </c>
      <c r="C2069" s="2">
        <v>-234</v>
      </c>
      <c r="D2069" s="2" t="s">
        <v>5</v>
      </c>
      <c r="E2069" s="10">
        <v>45616</v>
      </c>
      <c r="F2069" s="2">
        <v>5</v>
      </c>
      <c r="G2069" t="s">
        <v>12</v>
      </c>
      <c r="H2069" t="s">
        <v>38</v>
      </c>
      <c r="I2069" t="s">
        <v>114</v>
      </c>
      <c r="J2069" t="s">
        <v>105</v>
      </c>
    </row>
    <row r="2070" spans="1:10" x14ac:dyDescent="0.25">
      <c r="A2070" s="28">
        <v>1037</v>
      </c>
      <c r="B2070" s="2">
        <v>30133</v>
      </c>
      <c r="C2070" s="2">
        <v>-222</v>
      </c>
      <c r="D2070" s="2" t="s">
        <v>6</v>
      </c>
      <c r="E2070" s="10">
        <v>45601</v>
      </c>
      <c r="F2070" s="2">
        <v>3</v>
      </c>
      <c r="G2070" t="s">
        <v>12</v>
      </c>
      <c r="H2070" t="s">
        <v>38</v>
      </c>
      <c r="I2070" t="s">
        <v>114</v>
      </c>
      <c r="J2070" t="s">
        <v>105</v>
      </c>
    </row>
    <row r="2071" spans="1:10" x14ac:dyDescent="0.25">
      <c r="A2071" s="28">
        <v>1037</v>
      </c>
      <c r="B2071" s="2">
        <v>31903</v>
      </c>
      <c r="C2071" s="2">
        <v>-212</v>
      </c>
      <c r="D2071" s="2" t="s">
        <v>6</v>
      </c>
      <c r="E2071" s="10">
        <v>45568</v>
      </c>
      <c r="F2071" s="2">
        <v>1</v>
      </c>
      <c r="G2071" t="s">
        <v>12</v>
      </c>
      <c r="H2071" t="s">
        <v>38</v>
      </c>
      <c r="I2071" t="s">
        <v>114</v>
      </c>
      <c r="J2071" t="s">
        <v>105</v>
      </c>
    </row>
    <row r="2072" spans="1:10" x14ac:dyDescent="0.25">
      <c r="A2072" s="28">
        <v>1037</v>
      </c>
      <c r="B2072" s="2">
        <v>22323</v>
      </c>
      <c r="C2072" s="1">
        <v>-133</v>
      </c>
      <c r="D2072" s="2" t="s">
        <v>6</v>
      </c>
      <c r="E2072" s="10">
        <v>45442</v>
      </c>
      <c r="F2072" s="1">
        <v>3</v>
      </c>
      <c r="G2072" t="s">
        <v>12</v>
      </c>
      <c r="H2072" t="s">
        <v>38</v>
      </c>
      <c r="I2072" t="s">
        <v>114</v>
      </c>
      <c r="J2072" t="s">
        <v>105</v>
      </c>
    </row>
    <row r="2073" spans="1:10" x14ac:dyDescent="0.25">
      <c r="A2073" s="28">
        <v>1037</v>
      </c>
      <c r="B2073" s="2">
        <v>13312</v>
      </c>
      <c r="C2073" s="1">
        <v>-58</v>
      </c>
      <c r="D2073" s="2" t="s">
        <v>6</v>
      </c>
      <c r="E2073" s="10">
        <v>45123</v>
      </c>
      <c r="F2073" s="1">
        <v>4</v>
      </c>
      <c r="G2073" t="s">
        <v>12</v>
      </c>
      <c r="H2073" t="s">
        <v>38</v>
      </c>
      <c r="I2073" t="s">
        <v>114</v>
      </c>
      <c r="J2073" t="s">
        <v>105</v>
      </c>
    </row>
    <row r="2074" spans="1:10" x14ac:dyDescent="0.25">
      <c r="A2074" s="28">
        <v>1037</v>
      </c>
      <c r="B2074" s="2">
        <v>15695</v>
      </c>
      <c r="C2074" s="1">
        <v>-37</v>
      </c>
      <c r="D2074" s="2" t="s">
        <v>6</v>
      </c>
      <c r="E2074" s="10">
        <v>45233</v>
      </c>
      <c r="F2074" s="1">
        <v>1</v>
      </c>
      <c r="G2074" t="s">
        <v>12</v>
      </c>
      <c r="H2074" t="s">
        <v>38</v>
      </c>
      <c r="I2074" t="s">
        <v>114</v>
      </c>
      <c r="J2074" t="s">
        <v>105</v>
      </c>
    </row>
    <row r="2075" spans="1:10" x14ac:dyDescent="0.25">
      <c r="A2075" s="28">
        <v>1037</v>
      </c>
      <c r="B2075" s="2">
        <v>18600</v>
      </c>
      <c r="C2075" s="1">
        <v>12</v>
      </c>
      <c r="D2075" s="2" t="s">
        <v>6</v>
      </c>
      <c r="E2075" s="10">
        <v>45294</v>
      </c>
      <c r="F2075" s="1">
        <v>1</v>
      </c>
      <c r="G2075" t="s">
        <v>12</v>
      </c>
      <c r="H2075" t="s">
        <v>38</v>
      </c>
      <c r="I2075" t="s">
        <v>114</v>
      </c>
      <c r="J2075" t="s">
        <v>105</v>
      </c>
    </row>
    <row r="2076" spans="1:10" x14ac:dyDescent="0.25">
      <c r="A2076" s="28">
        <v>1037</v>
      </c>
      <c r="B2076" s="2">
        <v>31625</v>
      </c>
      <c r="C2076" s="1">
        <v>87</v>
      </c>
      <c r="D2076" s="2" t="s">
        <v>6</v>
      </c>
      <c r="E2076" s="10">
        <v>45585</v>
      </c>
      <c r="F2076" s="2">
        <v>4</v>
      </c>
      <c r="G2076" t="s">
        <v>12</v>
      </c>
      <c r="H2076" t="s">
        <v>38</v>
      </c>
      <c r="I2076" t="s">
        <v>114</v>
      </c>
      <c r="J2076" t="s">
        <v>105</v>
      </c>
    </row>
    <row r="2077" spans="1:10" x14ac:dyDescent="0.25">
      <c r="A2077" s="28">
        <v>1037</v>
      </c>
      <c r="B2077" s="2">
        <v>32115</v>
      </c>
      <c r="C2077" s="1">
        <v>126</v>
      </c>
      <c r="D2077" s="2" t="s">
        <v>6</v>
      </c>
      <c r="E2077" s="10">
        <v>45561</v>
      </c>
      <c r="F2077" s="1">
        <v>5</v>
      </c>
      <c r="G2077" t="s">
        <v>12</v>
      </c>
      <c r="H2077" t="s">
        <v>38</v>
      </c>
      <c r="I2077" t="s">
        <v>114</v>
      </c>
      <c r="J2077" t="s">
        <v>105</v>
      </c>
    </row>
    <row r="2078" spans="1:10" x14ac:dyDescent="0.25">
      <c r="A2078" s="28">
        <v>1037</v>
      </c>
      <c r="B2078" s="2">
        <v>19233</v>
      </c>
      <c r="C2078" s="1">
        <v>157</v>
      </c>
      <c r="D2078" s="2" t="s">
        <v>6</v>
      </c>
      <c r="E2078" s="10">
        <v>45248</v>
      </c>
      <c r="F2078" s="1">
        <v>1</v>
      </c>
      <c r="G2078" t="s">
        <v>12</v>
      </c>
      <c r="H2078" t="s">
        <v>38</v>
      </c>
      <c r="I2078" t="s">
        <v>114</v>
      </c>
      <c r="J2078" t="s">
        <v>105</v>
      </c>
    </row>
    <row r="2079" spans="1:10" x14ac:dyDescent="0.25">
      <c r="A2079" s="28">
        <v>1037</v>
      </c>
      <c r="B2079" s="2">
        <v>12136</v>
      </c>
      <c r="C2079" s="1">
        <v>198</v>
      </c>
      <c r="D2079" s="2" t="s">
        <v>6</v>
      </c>
      <c r="E2079" s="10">
        <v>44935</v>
      </c>
      <c r="F2079" s="1">
        <v>2</v>
      </c>
      <c r="G2079" t="s">
        <v>12</v>
      </c>
      <c r="H2079" t="s">
        <v>38</v>
      </c>
      <c r="I2079" t="s">
        <v>114</v>
      </c>
      <c r="J2079" t="s">
        <v>105</v>
      </c>
    </row>
    <row r="2080" spans="1:10" x14ac:dyDescent="0.25">
      <c r="A2080" s="28">
        <v>1037</v>
      </c>
      <c r="B2080" s="2">
        <v>7939</v>
      </c>
      <c r="C2080" s="1">
        <v>229</v>
      </c>
      <c r="D2080" s="2" t="s">
        <v>6</v>
      </c>
      <c r="E2080" s="10">
        <v>45073</v>
      </c>
      <c r="F2080" s="1">
        <v>4</v>
      </c>
      <c r="G2080" t="s">
        <v>12</v>
      </c>
      <c r="H2080" t="s">
        <v>38</v>
      </c>
      <c r="I2080" t="s">
        <v>114</v>
      </c>
      <c r="J2080" t="s">
        <v>105</v>
      </c>
    </row>
    <row r="2081" spans="1:10" x14ac:dyDescent="0.25">
      <c r="A2081" s="28">
        <v>1037</v>
      </c>
      <c r="B2081" s="2">
        <v>30977</v>
      </c>
      <c r="C2081" s="2">
        <v>420</v>
      </c>
      <c r="D2081" s="2" t="s">
        <v>4</v>
      </c>
      <c r="E2081" s="10">
        <v>45522</v>
      </c>
      <c r="F2081" s="1">
        <v>4</v>
      </c>
      <c r="G2081" t="s">
        <v>12</v>
      </c>
      <c r="H2081" t="s">
        <v>38</v>
      </c>
      <c r="I2081" t="s">
        <v>114</v>
      </c>
      <c r="J2081" t="s">
        <v>105</v>
      </c>
    </row>
    <row r="2082" spans="1:10" x14ac:dyDescent="0.25">
      <c r="A2082" s="28">
        <v>1037</v>
      </c>
      <c r="B2082" s="2">
        <v>14112</v>
      </c>
      <c r="C2082" s="1">
        <v>424</v>
      </c>
      <c r="D2082" s="2" t="s">
        <v>6</v>
      </c>
      <c r="E2082" s="10">
        <v>44963</v>
      </c>
      <c r="F2082" s="1">
        <v>5</v>
      </c>
      <c r="G2082" t="s">
        <v>12</v>
      </c>
      <c r="H2082" t="s">
        <v>38</v>
      </c>
      <c r="I2082" t="s">
        <v>114</v>
      </c>
      <c r="J2082" t="s">
        <v>105</v>
      </c>
    </row>
    <row r="2083" spans="1:10" x14ac:dyDescent="0.25">
      <c r="A2083" s="28">
        <v>1037</v>
      </c>
      <c r="B2083" s="2">
        <v>19460</v>
      </c>
      <c r="C2083" s="1">
        <v>581</v>
      </c>
      <c r="D2083" s="2" t="s">
        <v>6</v>
      </c>
      <c r="E2083" s="10">
        <v>45206</v>
      </c>
      <c r="F2083" s="1">
        <v>4</v>
      </c>
      <c r="G2083" t="s">
        <v>12</v>
      </c>
      <c r="H2083" t="s">
        <v>38</v>
      </c>
      <c r="I2083" t="s">
        <v>114</v>
      </c>
      <c r="J2083" t="s">
        <v>105</v>
      </c>
    </row>
    <row r="2084" spans="1:10" x14ac:dyDescent="0.25">
      <c r="A2084" s="28">
        <v>1037</v>
      </c>
      <c r="B2084" s="2">
        <v>22905</v>
      </c>
      <c r="C2084" s="2">
        <v>582</v>
      </c>
      <c r="D2084" s="2" t="s">
        <v>4</v>
      </c>
      <c r="E2084" s="10">
        <v>45453</v>
      </c>
      <c r="F2084" s="1">
        <v>1</v>
      </c>
      <c r="G2084" t="s">
        <v>12</v>
      </c>
      <c r="H2084" t="s">
        <v>38</v>
      </c>
      <c r="I2084" t="s">
        <v>114</v>
      </c>
      <c r="J2084" t="s">
        <v>105</v>
      </c>
    </row>
    <row r="2085" spans="1:10" x14ac:dyDescent="0.25">
      <c r="A2085" s="28">
        <v>1037</v>
      </c>
      <c r="B2085" s="2">
        <v>13370</v>
      </c>
      <c r="C2085" s="2">
        <v>594</v>
      </c>
      <c r="D2085" s="2" t="s">
        <v>4</v>
      </c>
      <c r="E2085" s="10">
        <v>45113</v>
      </c>
      <c r="F2085" s="1">
        <v>4</v>
      </c>
      <c r="G2085" t="s">
        <v>12</v>
      </c>
      <c r="H2085" t="s">
        <v>38</v>
      </c>
      <c r="I2085" t="s">
        <v>114</v>
      </c>
      <c r="J2085" t="s">
        <v>105</v>
      </c>
    </row>
    <row r="2086" spans="1:10" x14ac:dyDescent="0.25">
      <c r="A2086" s="28">
        <v>1037</v>
      </c>
      <c r="B2086" s="2">
        <v>31989</v>
      </c>
      <c r="C2086" s="1">
        <v>811</v>
      </c>
      <c r="D2086" s="2" t="s">
        <v>6</v>
      </c>
      <c r="E2086" s="10">
        <v>45551</v>
      </c>
      <c r="F2086" s="1">
        <v>2</v>
      </c>
      <c r="G2086" t="s">
        <v>12</v>
      </c>
      <c r="H2086" t="s">
        <v>38</v>
      </c>
      <c r="I2086" t="s">
        <v>114</v>
      </c>
      <c r="J2086" t="s">
        <v>105</v>
      </c>
    </row>
    <row r="2087" spans="1:10" x14ac:dyDescent="0.25">
      <c r="A2087" s="28">
        <v>1037</v>
      </c>
      <c r="B2087" s="2">
        <v>13688</v>
      </c>
      <c r="C2087" s="2">
        <v>964</v>
      </c>
      <c r="D2087" s="2" t="s">
        <v>4</v>
      </c>
      <c r="E2087" s="10">
        <v>44956</v>
      </c>
      <c r="F2087" s="1">
        <v>4</v>
      </c>
      <c r="G2087" t="s">
        <v>12</v>
      </c>
      <c r="H2087" t="s">
        <v>38</v>
      </c>
      <c r="I2087" t="s">
        <v>114</v>
      </c>
      <c r="J2087" t="s">
        <v>105</v>
      </c>
    </row>
    <row r="2088" spans="1:10" x14ac:dyDescent="0.25">
      <c r="A2088" s="28">
        <v>1037</v>
      </c>
      <c r="B2088" s="2">
        <v>21462</v>
      </c>
      <c r="C2088" s="2">
        <v>974</v>
      </c>
      <c r="D2088" s="2" t="s">
        <v>4</v>
      </c>
      <c r="E2088" s="10">
        <v>45391</v>
      </c>
      <c r="F2088" s="1">
        <v>4</v>
      </c>
      <c r="G2088" t="s">
        <v>12</v>
      </c>
      <c r="H2088" t="s">
        <v>38</v>
      </c>
      <c r="I2088" t="s">
        <v>114</v>
      </c>
      <c r="J2088" t="s">
        <v>105</v>
      </c>
    </row>
    <row r="2089" spans="1:10" x14ac:dyDescent="0.25">
      <c r="A2089" s="28">
        <v>1037</v>
      </c>
      <c r="B2089" s="2">
        <v>31739</v>
      </c>
      <c r="C2089" s="1">
        <v>977</v>
      </c>
      <c r="D2089" s="2" t="s">
        <v>6</v>
      </c>
      <c r="E2089" s="10">
        <v>45516</v>
      </c>
      <c r="F2089" s="1">
        <v>5</v>
      </c>
      <c r="G2089" t="s">
        <v>12</v>
      </c>
      <c r="H2089" t="s">
        <v>38</v>
      </c>
      <c r="I2089" t="s">
        <v>114</v>
      </c>
      <c r="J2089" t="s">
        <v>105</v>
      </c>
    </row>
    <row r="2090" spans="1:10" x14ac:dyDescent="0.25">
      <c r="A2090" s="28">
        <v>1037</v>
      </c>
      <c r="B2090" s="2">
        <v>22456</v>
      </c>
      <c r="C2090" s="1">
        <v>994</v>
      </c>
      <c r="D2090" s="2" t="s">
        <v>6</v>
      </c>
      <c r="E2090" s="10">
        <v>45425</v>
      </c>
      <c r="F2090" s="1">
        <v>1</v>
      </c>
      <c r="G2090" t="s">
        <v>12</v>
      </c>
      <c r="H2090" t="s">
        <v>38</v>
      </c>
      <c r="I2090" t="s">
        <v>114</v>
      </c>
      <c r="J2090" t="s">
        <v>105</v>
      </c>
    </row>
    <row r="2091" spans="1:10" x14ac:dyDescent="0.25">
      <c r="A2091" s="28">
        <v>1037</v>
      </c>
      <c r="B2091" s="2">
        <v>15841</v>
      </c>
      <c r="C2091" s="1">
        <v>996</v>
      </c>
      <c r="D2091" s="2" t="s">
        <v>6</v>
      </c>
      <c r="E2091" s="10">
        <v>45347</v>
      </c>
      <c r="F2091" s="1">
        <v>2</v>
      </c>
      <c r="G2091" t="s">
        <v>12</v>
      </c>
      <c r="H2091" t="s">
        <v>38</v>
      </c>
      <c r="I2091" t="s">
        <v>114</v>
      </c>
      <c r="J2091" t="s">
        <v>105</v>
      </c>
    </row>
    <row r="2092" spans="1:10" x14ac:dyDescent="0.25">
      <c r="A2092" s="28">
        <v>1037</v>
      </c>
      <c r="B2092" s="2">
        <v>30762</v>
      </c>
      <c r="C2092" s="1">
        <v>1116</v>
      </c>
      <c r="D2092" s="2" t="s">
        <v>6</v>
      </c>
      <c r="E2092" s="10">
        <v>45506</v>
      </c>
      <c r="F2092" s="1">
        <v>1</v>
      </c>
      <c r="G2092" t="s">
        <v>12</v>
      </c>
      <c r="H2092" t="s">
        <v>38</v>
      </c>
      <c r="I2092" t="s">
        <v>114</v>
      </c>
      <c r="J2092" t="s">
        <v>105</v>
      </c>
    </row>
    <row r="2093" spans="1:10" x14ac:dyDescent="0.25">
      <c r="A2093" s="28">
        <v>1037</v>
      </c>
      <c r="B2093" s="2">
        <v>32186</v>
      </c>
      <c r="C2093" s="1">
        <v>1131</v>
      </c>
      <c r="D2093" s="2" t="s">
        <v>6</v>
      </c>
      <c r="E2093" s="10">
        <v>45606</v>
      </c>
      <c r="F2093" s="2">
        <v>3</v>
      </c>
      <c r="G2093" t="s">
        <v>12</v>
      </c>
      <c r="H2093" t="s">
        <v>38</v>
      </c>
      <c r="I2093" t="s">
        <v>114</v>
      </c>
      <c r="J2093" t="s">
        <v>105</v>
      </c>
    </row>
    <row r="2094" spans="1:10" x14ac:dyDescent="0.25">
      <c r="A2094" s="28">
        <v>1037</v>
      </c>
      <c r="B2094" s="2">
        <v>25880</v>
      </c>
      <c r="C2094" s="2">
        <v>1167</v>
      </c>
      <c r="D2094" s="2" t="s">
        <v>4</v>
      </c>
      <c r="E2094" s="10">
        <v>45478</v>
      </c>
      <c r="F2094" s="1">
        <v>2</v>
      </c>
      <c r="G2094" t="s">
        <v>12</v>
      </c>
      <c r="H2094" t="s">
        <v>38</v>
      </c>
      <c r="I2094" t="s">
        <v>114</v>
      </c>
      <c r="J2094" t="s">
        <v>105</v>
      </c>
    </row>
    <row r="2095" spans="1:10" x14ac:dyDescent="0.25">
      <c r="A2095" s="28">
        <v>1037</v>
      </c>
      <c r="B2095" s="2">
        <v>1779</v>
      </c>
      <c r="C2095" s="2">
        <v>1179</v>
      </c>
      <c r="D2095" s="2" t="s">
        <v>4</v>
      </c>
      <c r="E2095" s="10">
        <v>45025</v>
      </c>
      <c r="F2095" s="1">
        <v>1</v>
      </c>
      <c r="G2095" t="s">
        <v>12</v>
      </c>
      <c r="H2095" t="s">
        <v>38</v>
      </c>
      <c r="I2095" t="s">
        <v>114</v>
      </c>
      <c r="J2095" t="s">
        <v>105</v>
      </c>
    </row>
    <row r="2096" spans="1:10" x14ac:dyDescent="0.25">
      <c r="A2096" s="28">
        <v>1037</v>
      </c>
      <c r="B2096" s="2">
        <v>13318</v>
      </c>
      <c r="C2096" s="1">
        <v>1182</v>
      </c>
      <c r="D2096" s="2" t="s">
        <v>6</v>
      </c>
      <c r="E2096" s="10">
        <v>44937</v>
      </c>
      <c r="F2096" s="1">
        <v>1</v>
      </c>
      <c r="G2096" t="s">
        <v>12</v>
      </c>
      <c r="H2096" t="s">
        <v>38</v>
      </c>
      <c r="I2096" t="s">
        <v>114</v>
      </c>
      <c r="J2096" t="s">
        <v>105</v>
      </c>
    </row>
    <row r="2097" spans="1:10" x14ac:dyDescent="0.25">
      <c r="A2097" s="28">
        <v>1037</v>
      </c>
      <c r="B2097" s="2">
        <v>31055</v>
      </c>
      <c r="C2097" s="1">
        <v>1372</v>
      </c>
      <c r="D2097" s="2" t="s">
        <v>6</v>
      </c>
      <c r="E2097" s="10">
        <v>45602</v>
      </c>
      <c r="F2097" s="2">
        <v>2</v>
      </c>
      <c r="G2097" t="s">
        <v>12</v>
      </c>
      <c r="H2097" t="s">
        <v>38</v>
      </c>
      <c r="I2097" t="s">
        <v>114</v>
      </c>
      <c r="J2097" t="s">
        <v>105</v>
      </c>
    </row>
    <row r="2098" spans="1:10" x14ac:dyDescent="0.25">
      <c r="A2098" s="28">
        <v>1037</v>
      </c>
      <c r="B2098" s="2">
        <v>7710</v>
      </c>
      <c r="C2098" s="2">
        <v>1412</v>
      </c>
      <c r="D2098" s="2" t="s">
        <v>4</v>
      </c>
      <c r="E2098" s="10">
        <v>45072</v>
      </c>
      <c r="F2098" s="1">
        <v>3</v>
      </c>
      <c r="G2098" t="s">
        <v>12</v>
      </c>
      <c r="H2098" t="s">
        <v>38</v>
      </c>
      <c r="I2098" t="s">
        <v>114</v>
      </c>
      <c r="J2098" t="s">
        <v>105</v>
      </c>
    </row>
    <row r="2099" spans="1:10" x14ac:dyDescent="0.25">
      <c r="A2099" s="28">
        <v>1037</v>
      </c>
      <c r="B2099" s="2">
        <v>3260</v>
      </c>
      <c r="C2099" s="2">
        <v>1481</v>
      </c>
      <c r="D2099" s="2" t="s">
        <v>4</v>
      </c>
      <c r="E2099" s="10">
        <v>45025</v>
      </c>
      <c r="F2099" s="1">
        <v>1</v>
      </c>
      <c r="G2099" t="s">
        <v>12</v>
      </c>
      <c r="H2099" t="s">
        <v>38</v>
      </c>
      <c r="I2099" t="s">
        <v>114</v>
      </c>
      <c r="J2099" t="s">
        <v>105</v>
      </c>
    </row>
    <row r="2100" spans="1:10" x14ac:dyDescent="0.25">
      <c r="A2100" s="28">
        <v>1037</v>
      </c>
      <c r="B2100" s="2">
        <v>24713</v>
      </c>
      <c r="C2100" s="2">
        <v>1808</v>
      </c>
      <c r="D2100" s="2" t="s">
        <v>4</v>
      </c>
      <c r="E2100" s="10">
        <v>45468</v>
      </c>
      <c r="F2100" s="1">
        <v>3</v>
      </c>
      <c r="G2100" t="s">
        <v>12</v>
      </c>
      <c r="H2100" t="s">
        <v>38</v>
      </c>
      <c r="I2100" t="s">
        <v>114</v>
      </c>
      <c r="J2100" t="s">
        <v>105</v>
      </c>
    </row>
    <row r="2101" spans="1:10" x14ac:dyDescent="0.25">
      <c r="A2101" s="28">
        <v>1037</v>
      </c>
      <c r="B2101" s="2">
        <v>18879</v>
      </c>
      <c r="C2101" s="2">
        <v>2492</v>
      </c>
      <c r="D2101" s="2" t="s">
        <v>4</v>
      </c>
      <c r="E2101" s="10">
        <v>45186</v>
      </c>
      <c r="F2101" s="1">
        <v>5</v>
      </c>
      <c r="G2101" t="s">
        <v>12</v>
      </c>
      <c r="H2101" t="s">
        <v>38</v>
      </c>
      <c r="I2101" t="s">
        <v>114</v>
      </c>
      <c r="J2101" t="s">
        <v>105</v>
      </c>
    </row>
    <row r="2102" spans="1:10" x14ac:dyDescent="0.25">
      <c r="A2102" s="28">
        <v>1037</v>
      </c>
      <c r="B2102" s="2">
        <v>15732</v>
      </c>
      <c r="C2102" s="2">
        <v>2564</v>
      </c>
      <c r="D2102" s="2" t="s">
        <v>4</v>
      </c>
      <c r="E2102" s="10">
        <v>45233</v>
      </c>
      <c r="F2102" s="1">
        <v>5</v>
      </c>
      <c r="G2102" t="s">
        <v>12</v>
      </c>
      <c r="H2102" t="s">
        <v>38</v>
      </c>
      <c r="I2102" t="s">
        <v>114</v>
      </c>
      <c r="J2102" t="s">
        <v>105</v>
      </c>
    </row>
    <row r="2103" spans="1:10" x14ac:dyDescent="0.25">
      <c r="A2103" s="28">
        <v>1037</v>
      </c>
      <c r="B2103" s="2">
        <v>16387</v>
      </c>
      <c r="C2103" s="2">
        <v>3075</v>
      </c>
      <c r="D2103" s="2" t="s">
        <v>4</v>
      </c>
      <c r="E2103" s="10">
        <v>45136</v>
      </c>
      <c r="F2103" s="1">
        <v>2</v>
      </c>
      <c r="G2103" t="s">
        <v>12</v>
      </c>
      <c r="H2103" t="s">
        <v>38</v>
      </c>
      <c r="I2103" t="s">
        <v>114</v>
      </c>
      <c r="J2103" t="s">
        <v>105</v>
      </c>
    </row>
    <row r="2104" spans="1:10" x14ac:dyDescent="0.25">
      <c r="A2104" s="28">
        <v>1037</v>
      </c>
      <c r="B2104" s="2">
        <v>12724</v>
      </c>
      <c r="C2104" s="2">
        <v>3287</v>
      </c>
      <c r="D2104" s="2" t="s">
        <v>4</v>
      </c>
      <c r="E2104" s="10">
        <v>44949</v>
      </c>
      <c r="F2104" s="1">
        <v>1</v>
      </c>
      <c r="G2104" t="s">
        <v>12</v>
      </c>
      <c r="H2104" t="s">
        <v>38</v>
      </c>
      <c r="I2104" t="s">
        <v>114</v>
      </c>
      <c r="J2104" t="s">
        <v>105</v>
      </c>
    </row>
    <row r="2105" spans="1:10" x14ac:dyDescent="0.25">
      <c r="A2105" s="28">
        <v>1037</v>
      </c>
      <c r="B2105" s="2">
        <v>19076</v>
      </c>
      <c r="C2105" s="2">
        <v>3381</v>
      </c>
      <c r="D2105" s="2" t="s">
        <v>4</v>
      </c>
      <c r="E2105" s="10">
        <v>45248</v>
      </c>
      <c r="F2105" s="1">
        <v>5</v>
      </c>
      <c r="G2105" t="s">
        <v>12</v>
      </c>
      <c r="H2105" t="s">
        <v>38</v>
      </c>
      <c r="I2105" t="s">
        <v>114</v>
      </c>
      <c r="J2105" t="s">
        <v>105</v>
      </c>
    </row>
    <row r="2106" spans="1:10" x14ac:dyDescent="0.25">
      <c r="A2106" s="28">
        <v>1037</v>
      </c>
      <c r="B2106" s="2">
        <v>6298</v>
      </c>
      <c r="C2106" s="2">
        <v>3500</v>
      </c>
      <c r="D2106" s="2" t="s">
        <v>4</v>
      </c>
      <c r="E2106" s="10">
        <v>45060</v>
      </c>
      <c r="F2106" s="1">
        <v>3</v>
      </c>
      <c r="G2106" t="s">
        <v>12</v>
      </c>
      <c r="H2106" t="s">
        <v>38</v>
      </c>
      <c r="I2106" t="s">
        <v>114</v>
      </c>
      <c r="J2106" t="s">
        <v>105</v>
      </c>
    </row>
    <row r="2107" spans="1:10" x14ac:dyDescent="0.25">
      <c r="A2107" s="28">
        <v>1037</v>
      </c>
      <c r="B2107" s="2">
        <v>29646</v>
      </c>
      <c r="C2107" s="2">
        <v>3766</v>
      </c>
      <c r="D2107" s="2" t="s">
        <v>4</v>
      </c>
      <c r="E2107" s="10">
        <v>45480</v>
      </c>
      <c r="F2107" s="1">
        <v>1</v>
      </c>
      <c r="G2107" t="s">
        <v>12</v>
      </c>
      <c r="H2107" t="s">
        <v>38</v>
      </c>
      <c r="I2107" t="s">
        <v>114</v>
      </c>
      <c r="J2107" t="s">
        <v>105</v>
      </c>
    </row>
    <row r="2108" spans="1:10" x14ac:dyDescent="0.25">
      <c r="A2108" s="28">
        <v>1037</v>
      </c>
      <c r="B2108" s="2">
        <v>31178</v>
      </c>
      <c r="C2108" s="2">
        <v>4755</v>
      </c>
      <c r="D2108" s="2" t="s">
        <v>4</v>
      </c>
      <c r="E2108" s="10">
        <v>45539</v>
      </c>
      <c r="F2108" s="2">
        <v>2</v>
      </c>
      <c r="G2108" t="s">
        <v>12</v>
      </c>
      <c r="H2108" t="s">
        <v>38</v>
      </c>
      <c r="I2108" t="s">
        <v>114</v>
      </c>
      <c r="J2108" t="s">
        <v>105</v>
      </c>
    </row>
    <row r="2109" spans="1:10" x14ac:dyDescent="0.25">
      <c r="A2109" s="28">
        <v>1037</v>
      </c>
      <c r="B2109" s="2">
        <v>12776</v>
      </c>
      <c r="C2109" s="2">
        <v>4837</v>
      </c>
      <c r="D2109" s="2" t="s">
        <v>4</v>
      </c>
      <c r="E2109" s="10">
        <v>45078</v>
      </c>
      <c r="F2109" s="1">
        <v>4</v>
      </c>
      <c r="G2109" t="s">
        <v>12</v>
      </c>
      <c r="H2109" t="s">
        <v>38</v>
      </c>
      <c r="I2109" t="s">
        <v>114</v>
      </c>
      <c r="J2109" t="s">
        <v>105</v>
      </c>
    </row>
    <row r="2110" spans="1:10" x14ac:dyDescent="0.25">
      <c r="A2110" s="28">
        <v>1037</v>
      </c>
      <c r="B2110" s="2">
        <v>20488</v>
      </c>
      <c r="C2110" s="2">
        <v>4969</v>
      </c>
      <c r="D2110" s="2" t="s">
        <v>4</v>
      </c>
      <c r="E2110" s="10">
        <v>45382</v>
      </c>
      <c r="F2110" s="1">
        <v>3</v>
      </c>
      <c r="G2110" t="s">
        <v>12</v>
      </c>
      <c r="H2110" t="s">
        <v>38</v>
      </c>
      <c r="I2110" t="s">
        <v>114</v>
      </c>
      <c r="J2110" t="s">
        <v>105</v>
      </c>
    </row>
    <row r="2111" spans="1:10" x14ac:dyDescent="0.25">
      <c r="A2111" s="28">
        <v>1038</v>
      </c>
      <c r="B2111" s="2">
        <v>14406</v>
      </c>
      <c r="C2111" s="2">
        <v>-4695</v>
      </c>
      <c r="D2111" s="2" t="s">
        <v>5</v>
      </c>
      <c r="E2111" s="10">
        <v>45546</v>
      </c>
      <c r="F2111" s="1">
        <v>3</v>
      </c>
      <c r="G2111" t="s">
        <v>11</v>
      </c>
      <c r="H2111" t="s">
        <v>38</v>
      </c>
      <c r="I2111" t="s">
        <v>114</v>
      </c>
      <c r="J2111" t="s">
        <v>106</v>
      </c>
    </row>
    <row r="2112" spans="1:10" x14ac:dyDescent="0.25">
      <c r="A2112" s="28">
        <v>1038</v>
      </c>
      <c r="B2112" s="2">
        <v>797</v>
      </c>
      <c r="C2112" s="2">
        <v>-4534</v>
      </c>
      <c r="D2112" s="2" t="s">
        <v>5</v>
      </c>
      <c r="E2112" s="10">
        <v>45592</v>
      </c>
      <c r="F2112" s="2">
        <v>1</v>
      </c>
      <c r="G2112" t="s">
        <v>11</v>
      </c>
      <c r="H2112" t="s">
        <v>38</v>
      </c>
      <c r="I2112" t="s">
        <v>114</v>
      </c>
      <c r="J2112" t="s">
        <v>106</v>
      </c>
    </row>
    <row r="2113" spans="1:10" x14ac:dyDescent="0.25">
      <c r="A2113" s="28">
        <v>1038</v>
      </c>
      <c r="B2113" s="2">
        <v>12095</v>
      </c>
      <c r="C2113" s="2">
        <v>-3966</v>
      </c>
      <c r="D2113" s="2" t="s">
        <v>5</v>
      </c>
      <c r="E2113" s="10">
        <v>45571</v>
      </c>
      <c r="F2113" s="2">
        <v>3</v>
      </c>
      <c r="G2113" t="s">
        <v>11</v>
      </c>
      <c r="H2113" t="s">
        <v>38</v>
      </c>
      <c r="I2113" t="s">
        <v>114</v>
      </c>
      <c r="J2113" t="s">
        <v>106</v>
      </c>
    </row>
    <row r="2114" spans="1:10" x14ac:dyDescent="0.25">
      <c r="A2114" s="28">
        <v>1038</v>
      </c>
      <c r="B2114" s="2">
        <v>693</v>
      </c>
      <c r="C2114" s="2">
        <v>-3771</v>
      </c>
      <c r="D2114" s="2" t="s">
        <v>5</v>
      </c>
      <c r="E2114" s="10">
        <v>45625</v>
      </c>
      <c r="F2114" s="2">
        <v>1</v>
      </c>
      <c r="G2114" t="s">
        <v>11</v>
      </c>
      <c r="H2114" t="s">
        <v>38</v>
      </c>
      <c r="I2114" t="s">
        <v>114</v>
      </c>
      <c r="J2114" t="s">
        <v>106</v>
      </c>
    </row>
    <row r="2115" spans="1:10" x14ac:dyDescent="0.25">
      <c r="A2115" s="28">
        <v>1038</v>
      </c>
      <c r="B2115" s="2">
        <v>13780</v>
      </c>
      <c r="C2115" s="2">
        <v>-3715</v>
      </c>
      <c r="D2115" s="2" t="s">
        <v>5</v>
      </c>
      <c r="E2115" s="10">
        <v>45200</v>
      </c>
      <c r="F2115" s="1">
        <v>3</v>
      </c>
      <c r="G2115" t="s">
        <v>11</v>
      </c>
      <c r="H2115" t="s">
        <v>38</v>
      </c>
      <c r="I2115" t="s">
        <v>114</v>
      </c>
      <c r="J2115" t="s">
        <v>106</v>
      </c>
    </row>
    <row r="2116" spans="1:10" x14ac:dyDescent="0.25">
      <c r="A2116" s="28">
        <v>1038</v>
      </c>
      <c r="B2116" s="2">
        <v>17495</v>
      </c>
      <c r="C2116" s="2">
        <v>-3639</v>
      </c>
      <c r="D2116" s="2" t="s">
        <v>5</v>
      </c>
      <c r="E2116" s="10">
        <v>45184</v>
      </c>
      <c r="F2116" s="1">
        <v>4</v>
      </c>
      <c r="G2116" t="s">
        <v>11</v>
      </c>
      <c r="H2116" t="s">
        <v>38</v>
      </c>
      <c r="I2116" t="s">
        <v>114</v>
      </c>
      <c r="J2116" t="s">
        <v>106</v>
      </c>
    </row>
    <row r="2117" spans="1:10" x14ac:dyDescent="0.25">
      <c r="A2117" s="28">
        <v>1038</v>
      </c>
      <c r="B2117" s="2">
        <v>15117</v>
      </c>
      <c r="C2117" s="2">
        <v>-3487</v>
      </c>
      <c r="D2117" s="2" t="s">
        <v>5</v>
      </c>
      <c r="E2117" s="10">
        <v>45456</v>
      </c>
      <c r="F2117" s="1">
        <v>1</v>
      </c>
      <c r="G2117" t="s">
        <v>11</v>
      </c>
      <c r="H2117" t="s">
        <v>38</v>
      </c>
      <c r="I2117" t="s">
        <v>114</v>
      </c>
      <c r="J2117" t="s">
        <v>106</v>
      </c>
    </row>
    <row r="2118" spans="1:10" x14ac:dyDescent="0.25">
      <c r="A2118" s="28">
        <v>1038</v>
      </c>
      <c r="B2118" s="2">
        <v>16181</v>
      </c>
      <c r="C2118" s="2">
        <v>-3445</v>
      </c>
      <c r="D2118" s="2" t="s">
        <v>5</v>
      </c>
      <c r="E2118" s="10">
        <v>45073</v>
      </c>
      <c r="F2118" s="1">
        <v>1</v>
      </c>
      <c r="G2118" t="s">
        <v>11</v>
      </c>
      <c r="H2118" t="s">
        <v>38</v>
      </c>
      <c r="I2118" t="s">
        <v>114</v>
      </c>
      <c r="J2118" t="s">
        <v>106</v>
      </c>
    </row>
    <row r="2119" spans="1:10" x14ac:dyDescent="0.25">
      <c r="A2119" s="28">
        <v>1038</v>
      </c>
      <c r="B2119" s="2">
        <v>6863</v>
      </c>
      <c r="C2119" s="2">
        <v>-2990</v>
      </c>
      <c r="D2119" s="2" t="s">
        <v>5</v>
      </c>
      <c r="E2119" s="10">
        <v>45587</v>
      </c>
      <c r="F2119" s="2">
        <v>5</v>
      </c>
      <c r="G2119" t="s">
        <v>11</v>
      </c>
      <c r="H2119" t="s">
        <v>38</v>
      </c>
      <c r="I2119" t="s">
        <v>114</v>
      </c>
      <c r="J2119" t="s">
        <v>106</v>
      </c>
    </row>
    <row r="2120" spans="1:10" x14ac:dyDescent="0.25">
      <c r="A2120" s="28">
        <v>1038</v>
      </c>
      <c r="B2120" s="2">
        <v>18549</v>
      </c>
      <c r="C2120" s="2">
        <v>-2570</v>
      </c>
      <c r="D2120" s="2" t="s">
        <v>5</v>
      </c>
      <c r="E2120" s="10">
        <v>45081</v>
      </c>
      <c r="F2120" s="1">
        <v>2</v>
      </c>
      <c r="G2120" t="s">
        <v>11</v>
      </c>
      <c r="H2120" t="s">
        <v>38</v>
      </c>
      <c r="I2120" t="s">
        <v>114</v>
      </c>
      <c r="J2120" t="s">
        <v>106</v>
      </c>
    </row>
    <row r="2121" spans="1:10" x14ac:dyDescent="0.25">
      <c r="A2121" s="28">
        <v>1038</v>
      </c>
      <c r="B2121" s="2">
        <v>17153</v>
      </c>
      <c r="C2121" s="2">
        <v>-2413</v>
      </c>
      <c r="D2121" s="2" t="s">
        <v>5</v>
      </c>
      <c r="E2121" s="10">
        <v>44979</v>
      </c>
      <c r="F2121" s="1">
        <v>5</v>
      </c>
      <c r="G2121" t="s">
        <v>11</v>
      </c>
      <c r="H2121" t="s">
        <v>38</v>
      </c>
      <c r="I2121" t="s">
        <v>114</v>
      </c>
      <c r="J2121" t="s">
        <v>106</v>
      </c>
    </row>
    <row r="2122" spans="1:10" x14ac:dyDescent="0.25">
      <c r="A2122" s="28">
        <v>1038</v>
      </c>
      <c r="B2122" s="2">
        <v>16366</v>
      </c>
      <c r="C2122" s="2">
        <v>-2406</v>
      </c>
      <c r="D2122" s="2" t="s">
        <v>5</v>
      </c>
      <c r="E2122" s="10">
        <v>44966</v>
      </c>
      <c r="F2122" s="1">
        <v>3</v>
      </c>
      <c r="G2122" t="s">
        <v>11</v>
      </c>
      <c r="H2122" t="s">
        <v>38</v>
      </c>
      <c r="I2122" t="s">
        <v>114</v>
      </c>
      <c r="J2122" t="s">
        <v>106</v>
      </c>
    </row>
    <row r="2123" spans="1:10" x14ac:dyDescent="0.25">
      <c r="A2123" s="28">
        <v>1038</v>
      </c>
      <c r="B2123" s="2">
        <v>9853</v>
      </c>
      <c r="C2123" s="2">
        <v>-2358</v>
      </c>
      <c r="D2123" s="2" t="s">
        <v>5</v>
      </c>
      <c r="E2123" s="10">
        <v>45585</v>
      </c>
      <c r="F2123" s="2">
        <v>5</v>
      </c>
      <c r="G2123" t="s">
        <v>11</v>
      </c>
      <c r="H2123" t="s">
        <v>38</v>
      </c>
      <c r="I2123" t="s">
        <v>114</v>
      </c>
      <c r="J2123" t="s">
        <v>106</v>
      </c>
    </row>
    <row r="2124" spans="1:10" x14ac:dyDescent="0.25">
      <c r="A2124" s="28">
        <v>1038</v>
      </c>
      <c r="B2124" s="2">
        <v>15113</v>
      </c>
      <c r="C2124" s="2">
        <v>-2040</v>
      </c>
      <c r="D2124" s="2" t="s">
        <v>5</v>
      </c>
      <c r="E2124" s="10">
        <v>44981</v>
      </c>
      <c r="F2124" s="1">
        <v>4</v>
      </c>
      <c r="G2124" t="s">
        <v>11</v>
      </c>
      <c r="H2124" t="s">
        <v>38</v>
      </c>
      <c r="I2124" t="s">
        <v>114</v>
      </c>
      <c r="J2124" t="s">
        <v>106</v>
      </c>
    </row>
    <row r="2125" spans="1:10" x14ac:dyDescent="0.25">
      <c r="A2125" s="28">
        <v>1038</v>
      </c>
      <c r="B2125" s="2">
        <v>5331</v>
      </c>
      <c r="C2125" s="2">
        <v>-1532</v>
      </c>
      <c r="D2125" s="2" t="s">
        <v>5</v>
      </c>
      <c r="E2125" s="10">
        <v>45591</v>
      </c>
      <c r="F2125" s="2">
        <v>4</v>
      </c>
      <c r="G2125" t="s">
        <v>11</v>
      </c>
      <c r="H2125" t="s">
        <v>38</v>
      </c>
      <c r="I2125" t="s">
        <v>114</v>
      </c>
      <c r="J2125" t="s">
        <v>106</v>
      </c>
    </row>
    <row r="2126" spans="1:10" x14ac:dyDescent="0.25">
      <c r="A2126" s="28">
        <v>1038</v>
      </c>
      <c r="B2126" s="2">
        <v>19464</v>
      </c>
      <c r="C2126" s="2">
        <v>-1489</v>
      </c>
      <c r="D2126" s="2" t="s">
        <v>5</v>
      </c>
      <c r="E2126" s="10">
        <v>45502</v>
      </c>
      <c r="F2126" s="1">
        <v>5</v>
      </c>
      <c r="G2126" t="s">
        <v>11</v>
      </c>
      <c r="H2126" t="s">
        <v>38</v>
      </c>
      <c r="I2126" t="s">
        <v>114</v>
      </c>
      <c r="J2126" t="s">
        <v>106</v>
      </c>
    </row>
    <row r="2127" spans="1:10" x14ac:dyDescent="0.25">
      <c r="A2127" s="28">
        <v>1038</v>
      </c>
      <c r="B2127" s="2">
        <v>19088</v>
      </c>
      <c r="C2127" s="2">
        <v>-1407</v>
      </c>
      <c r="D2127" s="2" t="s">
        <v>5</v>
      </c>
      <c r="E2127" s="10">
        <v>45438</v>
      </c>
      <c r="F2127" s="1">
        <v>4</v>
      </c>
      <c r="G2127" t="s">
        <v>11</v>
      </c>
      <c r="H2127" t="s">
        <v>38</v>
      </c>
      <c r="I2127" t="s">
        <v>114</v>
      </c>
      <c r="J2127" t="s">
        <v>106</v>
      </c>
    </row>
    <row r="2128" spans="1:10" x14ac:dyDescent="0.25">
      <c r="A2128" s="28">
        <v>1038</v>
      </c>
      <c r="B2128" s="2">
        <v>15720</v>
      </c>
      <c r="C2128" s="2">
        <v>-1362</v>
      </c>
      <c r="D2128" s="2" t="s">
        <v>5</v>
      </c>
      <c r="E2128" s="10">
        <v>45352</v>
      </c>
      <c r="F2128" s="1">
        <v>4</v>
      </c>
      <c r="G2128" t="s">
        <v>11</v>
      </c>
      <c r="H2128" t="s">
        <v>38</v>
      </c>
      <c r="I2128" t="s">
        <v>114</v>
      </c>
      <c r="J2128" t="s">
        <v>106</v>
      </c>
    </row>
    <row r="2129" spans="1:10" x14ac:dyDescent="0.25">
      <c r="A2129" s="28">
        <v>1038</v>
      </c>
      <c r="B2129" s="2">
        <v>15631</v>
      </c>
      <c r="C2129" s="2">
        <v>-1197</v>
      </c>
      <c r="D2129" s="2" t="s">
        <v>5</v>
      </c>
      <c r="E2129" s="10">
        <v>45550</v>
      </c>
      <c r="F2129" s="1">
        <v>4</v>
      </c>
      <c r="G2129" t="s">
        <v>11</v>
      </c>
      <c r="H2129" t="s">
        <v>38</v>
      </c>
      <c r="I2129" t="s">
        <v>114</v>
      </c>
      <c r="J2129" t="s">
        <v>106</v>
      </c>
    </row>
    <row r="2130" spans="1:10" x14ac:dyDescent="0.25">
      <c r="A2130" s="28">
        <v>1038</v>
      </c>
      <c r="B2130" s="2">
        <v>20755</v>
      </c>
      <c r="C2130" s="2">
        <v>-1178</v>
      </c>
      <c r="D2130" s="2" t="s">
        <v>5</v>
      </c>
      <c r="E2130" s="10">
        <v>45417</v>
      </c>
      <c r="F2130" s="1">
        <v>4</v>
      </c>
      <c r="G2130" t="s">
        <v>11</v>
      </c>
      <c r="H2130" t="s">
        <v>38</v>
      </c>
      <c r="I2130" t="s">
        <v>114</v>
      </c>
      <c r="J2130" t="s">
        <v>106</v>
      </c>
    </row>
    <row r="2131" spans="1:10" x14ac:dyDescent="0.25">
      <c r="A2131" s="28">
        <v>1038</v>
      </c>
      <c r="B2131" s="2">
        <v>19101</v>
      </c>
      <c r="C2131" s="2">
        <v>-1024</v>
      </c>
      <c r="D2131" s="2" t="s">
        <v>5</v>
      </c>
      <c r="E2131" s="10">
        <v>45536</v>
      </c>
      <c r="F2131" s="1">
        <v>1</v>
      </c>
      <c r="G2131" t="s">
        <v>11</v>
      </c>
      <c r="H2131" t="s">
        <v>38</v>
      </c>
      <c r="I2131" t="s">
        <v>114</v>
      </c>
      <c r="J2131" t="s">
        <v>106</v>
      </c>
    </row>
    <row r="2132" spans="1:10" x14ac:dyDescent="0.25">
      <c r="A2132" s="28">
        <v>1038</v>
      </c>
      <c r="B2132" s="2">
        <v>16824</v>
      </c>
      <c r="C2132" s="2">
        <v>-802</v>
      </c>
      <c r="D2132" s="2" t="s">
        <v>5</v>
      </c>
      <c r="E2132" s="10">
        <v>45270</v>
      </c>
      <c r="F2132" s="1">
        <v>2</v>
      </c>
      <c r="G2132" t="s">
        <v>11</v>
      </c>
      <c r="H2132" t="s">
        <v>38</v>
      </c>
      <c r="I2132" t="s">
        <v>114</v>
      </c>
      <c r="J2132" t="s">
        <v>106</v>
      </c>
    </row>
    <row r="2133" spans="1:10" x14ac:dyDescent="0.25">
      <c r="A2133" s="28">
        <v>1038</v>
      </c>
      <c r="B2133" s="2">
        <v>21138</v>
      </c>
      <c r="C2133" s="2">
        <v>-640</v>
      </c>
      <c r="D2133" s="2" t="s">
        <v>5</v>
      </c>
      <c r="E2133" s="10">
        <v>45129</v>
      </c>
      <c r="F2133" s="1">
        <v>3</v>
      </c>
      <c r="G2133" t="s">
        <v>11</v>
      </c>
      <c r="H2133" t="s">
        <v>38</v>
      </c>
      <c r="I2133" t="s">
        <v>114</v>
      </c>
      <c r="J2133" t="s">
        <v>106</v>
      </c>
    </row>
    <row r="2134" spans="1:10" x14ac:dyDescent="0.25">
      <c r="A2134" s="28">
        <v>1038</v>
      </c>
      <c r="B2134" s="2">
        <v>18878</v>
      </c>
      <c r="C2134" s="2">
        <v>-586</v>
      </c>
      <c r="D2134" s="2" t="s">
        <v>5</v>
      </c>
      <c r="E2134" s="10">
        <v>45507</v>
      </c>
      <c r="F2134" s="1">
        <v>3</v>
      </c>
      <c r="G2134" t="s">
        <v>11</v>
      </c>
      <c r="H2134" t="s">
        <v>38</v>
      </c>
      <c r="I2134" t="s">
        <v>114</v>
      </c>
      <c r="J2134" t="s">
        <v>106</v>
      </c>
    </row>
    <row r="2135" spans="1:10" x14ac:dyDescent="0.25">
      <c r="A2135" s="28">
        <v>1038</v>
      </c>
      <c r="B2135" s="2">
        <v>18604</v>
      </c>
      <c r="C2135" s="1">
        <v>-484</v>
      </c>
      <c r="D2135" s="2" t="s">
        <v>6</v>
      </c>
      <c r="E2135" s="10">
        <v>45455</v>
      </c>
      <c r="F2135" s="1">
        <v>2</v>
      </c>
      <c r="G2135" t="s">
        <v>11</v>
      </c>
      <c r="H2135" t="s">
        <v>38</v>
      </c>
      <c r="I2135" t="s">
        <v>114</v>
      </c>
      <c r="J2135" t="s">
        <v>106</v>
      </c>
    </row>
    <row r="2136" spans="1:10" x14ac:dyDescent="0.25">
      <c r="A2136" s="28">
        <v>1038</v>
      </c>
      <c r="B2136" s="2">
        <v>11722</v>
      </c>
      <c r="C2136" s="2">
        <v>-373</v>
      </c>
      <c r="D2136" s="2" t="s">
        <v>6</v>
      </c>
      <c r="E2136" s="10">
        <v>45573</v>
      </c>
      <c r="F2136" s="2">
        <v>3</v>
      </c>
      <c r="G2136" t="s">
        <v>11</v>
      </c>
      <c r="H2136" t="s">
        <v>38</v>
      </c>
      <c r="I2136" t="s">
        <v>114</v>
      </c>
      <c r="J2136" t="s">
        <v>106</v>
      </c>
    </row>
    <row r="2137" spans="1:10" x14ac:dyDescent="0.25">
      <c r="A2137" s="28">
        <v>1038</v>
      </c>
      <c r="B2137" s="2">
        <v>344</v>
      </c>
      <c r="C2137" s="1">
        <v>-349</v>
      </c>
      <c r="D2137" s="2" t="s">
        <v>6</v>
      </c>
      <c r="E2137" s="10">
        <v>45634</v>
      </c>
      <c r="F2137" s="2">
        <v>1</v>
      </c>
      <c r="G2137" t="s">
        <v>11</v>
      </c>
      <c r="H2137" t="s">
        <v>38</v>
      </c>
      <c r="I2137" t="s">
        <v>114</v>
      </c>
      <c r="J2137" t="s">
        <v>106</v>
      </c>
    </row>
    <row r="2138" spans="1:10" x14ac:dyDescent="0.25">
      <c r="A2138" s="28">
        <v>1038</v>
      </c>
      <c r="B2138" s="2">
        <v>4675</v>
      </c>
      <c r="C2138" s="2">
        <v>-308</v>
      </c>
      <c r="D2138" s="2" t="s">
        <v>5</v>
      </c>
      <c r="E2138" s="10">
        <v>45602</v>
      </c>
      <c r="F2138" s="2">
        <v>3</v>
      </c>
      <c r="G2138" t="s">
        <v>11</v>
      </c>
      <c r="H2138" t="s">
        <v>38</v>
      </c>
      <c r="I2138" t="s">
        <v>114</v>
      </c>
      <c r="J2138" t="s">
        <v>106</v>
      </c>
    </row>
    <row r="2139" spans="1:10" x14ac:dyDescent="0.25">
      <c r="A2139" s="28">
        <v>1038</v>
      </c>
      <c r="B2139" s="2">
        <v>14852</v>
      </c>
      <c r="C2139" s="2">
        <v>-265</v>
      </c>
      <c r="D2139" s="2" t="s">
        <v>5</v>
      </c>
      <c r="E2139" s="10">
        <v>45464</v>
      </c>
      <c r="F2139" s="1">
        <v>4</v>
      </c>
      <c r="G2139" t="s">
        <v>11</v>
      </c>
      <c r="H2139" t="s">
        <v>38</v>
      </c>
      <c r="I2139" t="s">
        <v>114</v>
      </c>
      <c r="J2139" t="s">
        <v>106</v>
      </c>
    </row>
    <row r="2140" spans="1:10" x14ac:dyDescent="0.25">
      <c r="A2140" s="28">
        <v>1038</v>
      </c>
      <c r="B2140" s="2">
        <v>20495</v>
      </c>
      <c r="C2140" s="1">
        <v>-260</v>
      </c>
      <c r="D2140" s="2" t="s">
        <v>6</v>
      </c>
      <c r="E2140" s="10">
        <v>45418</v>
      </c>
      <c r="F2140" s="1">
        <v>5</v>
      </c>
      <c r="G2140" t="s">
        <v>11</v>
      </c>
      <c r="H2140" t="s">
        <v>38</v>
      </c>
      <c r="I2140" t="s">
        <v>114</v>
      </c>
      <c r="J2140" t="s">
        <v>106</v>
      </c>
    </row>
    <row r="2141" spans="1:10" x14ac:dyDescent="0.25">
      <c r="A2141" s="28">
        <v>1038</v>
      </c>
      <c r="B2141" s="2">
        <v>14160</v>
      </c>
      <c r="C2141" s="1">
        <v>-246</v>
      </c>
      <c r="D2141" s="2" t="s">
        <v>6</v>
      </c>
      <c r="E2141" s="10">
        <v>45546</v>
      </c>
      <c r="F2141" s="1">
        <v>5</v>
      </c>
      <c r="G2141" t="s">
        <v>11</v>
      </c>
      <c r="H2141" t="s">
        <v>38</v>
      </c>
      <c r="I2141" t="s">
        <v>114</v>
      </c>
      <c r="J2141" t="s">
        <v>106</v>
      </c>
    </row>
    <row r="2142" spans="1:10" x14ac:dyDescent="0.25">
      <c r="A2142" s="28">
        <v>1038</v>
      </c>
      <c r="B2142" s="2">
        <v>4548</v>
      </c>
      <c r="C2142" s="2">
        <v>-127</v>
      </c>
      <c r="D2142" s="2" t="s">
        <v>6</v>
      </c>
      <c r="E2142" s="10">
        <v>45611</v>
      </c>
      <c r="F2142" s="2">
        <v>2</v>
      </c>
      <c r="G2142" t="s">
        <v>11</v>
      </c>
      <c r="H2142" t="s">
        <v>38</v>
      </c>
      <c r="I2142" t="s">
        <v>114</v>
      </c>
      <c r="J2142" t="s">
        <v>106</v>
      </c>
    </row>
    <row r="2143" spans="1:10" x14ac:dyDescent="0.25">
      <c r="A2143" s="28">
        <v>1038</v>
      </c>
      <c r="B2143" s="2">
        <v>21933</v>
      </c>
      <c r="C2143" s="1">
        <v>-102</v>
      </c>
      <c r="D2143" s="2" t="s">
        <v>6</v>
      </c>
      <c r="E2143" s="10">
        <v>45391</v>
      </c>
      <c r="F2143" s="1">
        <v>1</v>
      </c>
      <c r="G2143" t="s">
        <v>11</v>
      </c>
      <c r="H2143" t="s">
        <v>38</v>
      </c>
      <c r="I2143" t="s">
        <v>114</v>
      </c>
      <c r="J2143" t="s">
        <v>106</v>
      </c>
    </row>
    <row r="2144" spans="1:10" x14ac:dyDescent="0.25">
      <c r="A2144" s="28">
        <v>1038</v>
      </c>
      <c r="B2144" s="2">
        <v>4464</v>
      </c>
      <c r="C2144" s="2">
        <v>-84</v>
      </c>
      <c r="D2144" s="2" t="s">
        <v>5</v>
      </c>
      <c r="E2144" s="10">
        <v>45624</v>
      </c>
      <c r="F2144" s="2">
        <v>4</v>
      </c>
      <c r="G2144" t="s">
        <v>11</v>
      </c>
      <c r="H2144" t="s">
        <v>38</v>
      </c>
      <c r="I2144" t="s">
        <v>114</v>
      </c>
      <c r="J2144" t="s">
        <v>106</v>
      </c>
    </row>
    <row r="2145" spans="1:10" x14ac:dyDescent="0.25">
      <c r="A2145" s="28">
        <v>1038</v>
      </c>
      <c r="B2145" s="2">
        <v>21134</v>
      </c>
      <c r="C2145" s="1">
        <v>-4</v>
      </c>
      <c r="D2145" s="2" t="s">
        <v>6</v>
      </c>
      <c r="E2145" s="10">
        <v>45129</v>
      </c>
      <c r="F2145" s="1">
        <v>2</v>
      </c>
      <c r="G2145" t="s">
        <v>11</v>
      </c>
      <c r="H2145" t="s">
        <v>38</v>
      </c>
      <c r="I2145" t="s">
        <v>114</v>
      </c>
      <c r="J2145" t="s">
        <v>106</v>
      </c>
    </row>
    <row r="2146" spans="1:10" x14ac:dyDescent="0.25">
      <c r="A2146" s="28">
        <v>1038</v>
      </c>
      <c r="B2146" s="2">
        <v>19626</v>
      </c>
      <c r="C2146" s="2">
        <v>109</v>
      </c>
      <c r="D2146" s="2" t="s">
        <v>4</v>
      </c>
      <c r="E2146" s="10">
        <v>45071</v>
      </c>
      <c r="F2146" s="1">
        <v>5</v>
      </c>
      <c r="G2146" t="s">
        <v>11</v>
      </c>
      <c r="H2146" t="s">
        <v>38</v>
      </c>
      <c r="I2146" t="s">
        <v>114</v>
      </c>
      <c r="J2146" t="s">
        <v>106</v>
      </c>
    </row>
    <row r="2147" spans="1:10" x14ac:dyDescent="0.25">
      <c r="A2147" s="28">
        <v>1038</v>
      </c>
      <c r="B2147" s="2">
        <v>16944</v>
      </c>
      <c r="C2147" s="1">
        <v>120</v>
      </c>
      <c r="D2147" s="2" t="s">
        <v>6</v>
      </c>
      <c r="E2147" s="10">
        <v>45280</v>
      </c>
      <c r="F2147" s="1">
        <v>5</v>
      </c>
      <c r="G2147" t="s">
        <v>11</v>
      </c>
      <c r="H2147" t="s">
        <v>38</v>
      </c>
      <c r="I2147" t="s">
        <v>114</v>
      </c>
      <c r="J2147" t="s">
        <v>106</v>
      </c>
    </row>
    <row r="2148" spans="1:10" x14ac:dyDescent="0.25">
      <c r="A2148" s="28">
        <v>1038</v>
      </c>
      <c r="B2148" s="2">
        <v>17082</v>
      </c>
      <c r="C2148" s="1">
        <v>138</v>
      </c>
      <c r="D2148" s="2" t="s">
        <v>6</v>
      </c>
      <c r="E2148" s="10">
        <v>45338</v>
      </c>
      <c r="F2148" s="1">
        <v>4</v>
      </c>
      <c r="G2148" t="s">
        <v>11</v>
      </c>
      <c r="H2148" t="s">
        <v>38</v>
      </c>
      <c r="I2148" t="s">
        <v>114</v>
      </c>
      <c r="J2148" t="s">
        <v>106</v>
      </c>
    </row>
    <row r="2149" spans="1:10" x14ac:dyDescent="0.25">
      <c r="A2149" s="28">
        <v>1038</v>
      </c>
      <c r="B2149" s="2">
        <v>20125</v>
      </c>
      <c r="C2149" s="1">
        <v>154</v>
      </c>
      <c r="D2149" s="2" t="s">
        <v>6</v>
      </c>
      <c r="E2149" s="10">
        <v>45517</v>
      </c>
      <c r="F2149" s="1">
        <v>3</v>
      </c>
      <c r="G2149" t="s">
        <v>11</v>
      </c>
      <c r="H2149" t="s">
        <v>38</v>
      </c>
      <c r="I2149" t="s">
        <v>114</v>
      </c>
      <c r="J2149" t="s">
        <v>106</v>
      </c>
    </row>
    <row r="2150" spans="1:10" x14ac:dyDescent="0.25">
      <c r="A2150" s="28">
        <v>1038</v>
      </c>
      <c r="B2150" s="2">
        <v>16061</v>
      </c>
      <c r="C2150" s="1">
        <v>430</v>
      </c>
      <c r="D2150" s="2" t="s">
        <v>6</v>
      </c>
      <c r="E2150" s="10">
        <v>45570</v>
      </c>
      <c r="F2150" s="2">
        <v>2</v>
      </c>
      <c r="G2150" t="s">
        <v>11</v>
      </c>
      <c r="H2150" t="s">
        <v>38</v>
      </c>
      <c r="I2150" t="s">
        <v>114</v>
      </c>
      <c r="J2150" t="s">
        <v>106</v>
      </c>
    </row>
    <row r="2151" spans="1:10" x14ac:dyDescent="0.25">
      <c r="A2151" s="28">
        <v>1038</v>
      </c>
      <c r="B2151" s="2">
        <v>4883</v>
      </c>
      <c r="C2151" s="1">
        <v>455</v>
      </c>
      <c r="D2151" s="2" t="s">
        <v>6</v>
      </c>
      <c r="E2151" s="10">
        <v>45648</v>
      </c>
      <c r="F2151" s="2">
        <v>2</v>
      </c>
      <c r="G2151" t="s">
        <v>11</v>
      </c>
      <c r="H2151" t="s">
        <v>38</v>
      </c>
      <c r="I2151" t="s">
        <v>114</v>
      </c>
      <c r="J2151" t="s">
        <v>106</v>
      </c>
    </row>
    <row r="2152" spans="1:10" x14ac:dyDescent="0.25">
      <c r="A2152" s="28">
        <v>1038</v>
      </c>
      <c r="B2152" s="2">
        <v>12211</v>
      </c>
      <c r="C2152" s="1">
        <v>489</v>
      </c>
      <c r="D2152" s="2" t="s">
        <v>6</v>
      </c>
      <c r="E2152" s="10">
        <v>45580</v>
      </c>
      <c r="F2152" s="2">
        <v>4</v>
      </c>
      <c r="G2152" t="s">
        <v>11</v>
      </c>
      <c r="H2152" t="s">
        <v>38</v>
      </c>
      <c r="I2152" t="s">
        <v>114</v>
      </c>
      <c r="J2152" t="s">
        <v>106</v>
      </c>
    </row>
    <row r="2153" spans="1:10" x14ac:dyDescent="0.25">
      <c r="A2153" s="28">
        <v>1038</v>
      </c>
      <c r="B2153" s="2">
        <v>19380</v>
      </c>
      <c r="C2153" s="1">
        <v>502</v>
      </c>
      <c r="D2153" s="2" t="s">
        <v>6</v>
      </c>
      <c r="E2153" s="10">
        <v>45509</v>
      </c>
      <c r="F2153" s="1">
        <v>4</v>
      </c>
      <c r="G2153" t="s">
        <v>11</v>
      </c>
      <c r="H2153" t="s">
        <v>38</v>
      </c>
      <c r="I2153" t="s">
        <v>114</v>
      </c>
      <c r="J2153" t="s">
        <v>106</v>
      </c>
    </row>
    <row r="2154" spans="1:10" x14ac:dyDescent="0.25">
      <c r="A2154" s="28">
        <v>1038</v>
      </c>
      <c r="B2154" s="2">
        <v>16307</v>
      </c>
      <c r="C2154" s="1">
        <v>587</v>
      </c>
      <c r="D2154" s="2" t="s">
        <v>6</v>
      </c>
      <c r="E2154" s="10">
        <v>45376</v>
      </c>
      <c r="F2154" s="1">
        <v>5</v>
      </c>
      <c r="G2154" t="s">
        <v>11</v>
      </c>
      <c r="H2154" t="s">
        <v>38</v>
      </c>
      <c r="I2154" t="s">
        <v>114</v>
      </c>
      <c r="J2154" t="s">
        <v>106</v>
      </c>
    </row>
    <row r="2155" spans="1:10" x14ac:dyDescent="0.25">
      <c r="A2155" s="28">
        <v>1038</v>
      </c>
      <c r="B2155" s="2">
        <v>19971</v>
      </c>
      <c r="C2155" s="1">
        <v>591</v>
      </c>
      <c r="D2155" s="2" t="s">
        <v>6</v>
      </c>
      <c r="E2155" s="10">
        <v>45515</v>
      </c>
      <c r="F2155" s="1">
        <v>5</v>
      </c>
      <c r="G2155" t="s">
        <v>11</v>
      </c>
      <c r="H2155" t="s">
        <v>38</v>
      </c>
      <c r="I2155" t="s">
        <v>114</v>
      </c>
      <c r="J2155" t="s">
        <v>106</v>
      </c>
    </row>
    <row r="2156" spans="1:10" x14ac:dyDescent="0.25">
      <c r="A2156" s="28">
        <v>1038</v>
      </c>
      <c r="B2156" s="2">
        <v>21119</v>
      </c>
      <c r="C2156" s="1">
        <v>626</v>
      </c>
      <c r="D2156" s="2" t="s">
        <v>6</v>
      </c>
      <c r="E2156" s="10">
        <v>45077</v>
      </c>
      <c r="F2156" s="1">
        <v>4</v>
      </c>
      <c r="G2156" t="s">
        <v>11</v>
      </c>
      <c r="H2156" t="s">
        <v>38</v>
      </c>
      <c r="I2156" t="s">
        <v>114</v>
      </c>
      <c r="J2156" t="s">
        <v>106</v>
      </c>
    </row>
    <row r="2157" spans="1:10" x14ac:dyDescent="0.25">
      <c r="A2157" s="28">
        <v>1038</v>
      </c>
      <c r="B2157" s="2">
        <v>20953</v>
      </c>
      <c r="C2157" s="1">
        <v>663</v>
      </c>
      <c r="D2157" s="2" t="s">
        <v>6</v>
      </c>
      <c r="E2157" s="10">
        <v>45498</v>
      </c>
      <c r="F2157" s="1">
        <v>2</v>
      </c>
      <c r="G2157" t="s">
        <v>11</v>
      </c>
      <c r="H2157" t="s">
        <v>38</v>
      </c>
      <c r="I2157" t="s">
        <v>114</v>
      </c>
      <c r="J2157" t="s">
        <v>106</v>
      </c>
    </row>
    <row r="2158" spans="1:10" x14ac:dyDescent="0.25">
      <c r="A2158" s="28">
        <v>1038</v>
      </c>
      <c r="B2158" s="2">
        <v>16635</v>
      </c>
      <c r="C2158" s="1">
        <v>747</v>
      </c>
      <c r="D2158" s="2" t="s">
        <v>6</v>
      </c>
      <c r="E2158" s="10">
        <v>45067</v>
      </c>
      <c r="F2158" s="1">
        <v>2</v>
      </c>
      <c r="G2158" t="s">
        <v>11</v>
      </c>
      <c r="H2158" t="s">
        <v>38</v>
      </c>
      <c r="I2158" t="s">
        <v>114</v>
      </c>
      <c r="J2158" t="s">
        <v>106</v>
      </c>
    </row>
    <row r="2159" spans="1:10" x14ac:dyDescent="0.25">
      <c r="A2159" s="28">
        <v>1038</v>
      </c>
      <c r="B2159" s="2">
        <v>15888</v>
      </c>
      <c r="C2159" s="1">
        <v>775</v>
      </c>
      <c r="D2159" s="2" t="s">
        <v>6</v>
      </c>
      <c r="E2159" s="10">
        <v>45057</v>
      </c>
      <c r="F2159" s="1">
        <v>4</v>
      </c>
      <c r="G2159" t="s">
        <v>11</v>
      </c>
      <c r="H2159" t="s">
        <v>38</v>
      </c>
      <c r="I2159" t="s">
        <v>114</v>
      </c>
      <c r="J2159" t="s">
        <v>106</v>
      </c>
    </row>
    <row r="2160" spans="1:10" x14ac:dyDescent="0.25">
      <c r="A2160" s="28">
        <v>1038</v>
      </c>
      <c r="B2160" s="2">
        <v>19566</v>
      </c>
      <c r="C2160" s="1">
        <v>1160</v>
      </c>
      <c r="D2160" s="2" t="s">
        <v>6</v>
      </c>
      <c r="E2160" s="10">
        <v>44971</v>
      </c>
      <c r="F2160" s="1">
        <v>3</v>
      </c>
      <c r="G2160" t="s">
        <v>11</v>
      </c>
      <c r="H2160" t="s">
        <v>38</v>
      </c>
      <c r="I2160" t="s">
        <v>114</v>
      </c>
      <c r="J2160" t="s">
        <v>106</v>
      </c>
    </row>
    <row r="2161" spans="1:10" x14ac:dyDescent="0.25">
      <c r="A2161" s="28">
        <v>1038</v>
      </c>
      <c r="B2161" s="2">
        <v>15046</v>
      </c>
      <c r="C2161" s="2">
        <v>1266</v>
      </c>
      <c r="D2161" s="2" t="s">
        <v>4</v>
      </c>
      <c r="E2161" s="10">
        <v>45203</v>
      </c>
      <c r="F2161" s="1">
        <v>4</v>
      </c>
      <c r="G2161" t="s">
        <v>11</v>
      </c>
      <c r="H2161" t="s">
        <v>38</v>
      </c>
      <c r="I2161" t="s">
        <v>114</v>
      </c>
      <c r="J2161" t="s">
        <v>106</v>
      </c>
    </row>
    <row r="2162" spans="1:10" x14ac:dyDescent="0.25">
      <c r="A2162" s="28">
        <v>1038</v>
      </c>
      <c r="B2162" s="2">
        <v>17626</v>
      </c>
      <c r="C2162" s="2">
        <v>1275</v>
      </c>
      <c r="D2162" s="2" t="s">
        <v>4</v>
      </c>
      <c r="E2162" s="10">
        <v>45266</v>
      </c>
      <c r="F2162" s="1">
        <v>3</v>
      </c>
      <c r="G2162" t="s">
        <v>11</v>
      </c>
      <c r="H2162" t="s">
        <v>38</v>
      </c>
      <c r="I2162" t="s">
        <v>114</v>
      </c>
      <c r="J2162" t="s">
        <v>106</v>
      </c>
    </row>
    <row r="2163" spans="1:10" x14ac:dyDescent="0.25">
      <c r="A2163" s="28">
        <v>1038</v>
      </c>
      <c r="B2163" s="2">
        <v>16351</v>
      </c>
      <c r="C2163" s="2">
        <v>1305</v>
      </c>
      <c r="D2163" s="2" t="s">
        <v>4</v>
      </c>
      <c r="E2163" s="10">
        <v>45228</v>
      </c>
      <c r="F2163" s="1">
        <v>1</v>
      </c>
      <c r="G2163" t="s">
        <v>11</v>
      </c>
      <c r="H2163" t="s">
        <v>38</v>
      </c>
      <c r="I2163" t="s">
        <v>114</v>
      </c>
      <c r="J2163" t="s">
        <v>106</v>
      </c>
    </row>
    <row r="2164" spans="1:10" x14ac:dyDescent="0.25">
      <c r="A2164" s="28">
        <v>1038</v>
      </c>
      <c r="B2164" s="2">
        <v>2303</v>
      </c>
      <c r="C2164" s="2">
        <v>1959</v>
      </c>
      <c r="D2164" s="2" t="s">
        <v>4</v>
      </c>
      <c r="E2164" s="10">
        <v>45638</v>
      </c>
      <c r="F2164" s="2">
        <v>3</v>
      </c>
      <c r="G2164" t="s">
        <v>11</v>
      </c>
      <c r="H2164" t="s">
        <v>38</v>
      </c>
      <c r="I2164" t="s">
        <v>114</v>
      </c>
      <c r="J2164" t="s">
        <v>106</v>
      </c>
    </row>
    <row r="2165" spans="1:10" x14ac:dyDescent="0.25">
      <c r="A2165" s="28">
        <v>1038</v>
      </c>
      <c r="B2165" s="2">
        <v>18323</v>
      </c>
      <c r="C2165" s="2">
        <v>2016</v>
      </c>
      <c r="D2165" s="2" t="s">
        <v>4</v>
      </c>
      <c r="E2165" s="10">
        <v>45383</v>
      </c>
      <c r="F2165" s="1">
        <v>1</v>
      </c>
      <c r="G2165" t="s">
        <v>11</v>
      </c>
      <c r="H2165" t="s">
        <v>38</v>
      </c>
      <c r="I2165" t="s">
        <v>114</v>
      </c>
      <c r="J2165" t="s">
        <v>106</v>
      </c>
    </row>
    <row r="2166" spans="1:10" x14ac:dyDescent="0.25">
      <c r="A2166" s="28">
        <v>1038</v>
      </c>
      <c r="B2166" s="2">
        <v>18406</v>
      </c>
      <c r="C2166" s="2">
        <v>2040</v>
      </c>
      <c r="D2166" s="2" t="s">
        <v>4</v>
      </c>
      <c r="E2166" s="10">
        <v>44968</v>
      </c>
      <c r="F2166" s="1">
        <v>4</v>
      </c>
      <c r="G2166" t="s">
        <v>11</v>
      </c>
      <c r="H2166" t="s">
        <v>38</v>
      </c>
      <c r="I2166" t="s">
        <v>114</v>
      </c>
      <c r="J2166" t="s">
        <v>106</v>
      </c>
    </row>
    <row r="2167" spans="1:10" x14ac:dyDescent="0.25">
      <c r="A2167" s="28">
        <v>1038</v>
      </c>
      <c r="B2167" s="2">
        <v>4428</v>
      </c>
      <c r="C2167" s="2">
        <v>2125</v>
      </c>
      <c r="D2167" s="2" t="s">
        <v>4</v>
      </c>
      <c r="E2167" s="10">
        <v>45640</v>
      </c>
      <c r="F2167" s="2">
        <v>4</v>
      </c>
      <c r="G2167" t="s">
        <v>11</v>
      </c>
      <c r="H2167" t="s">
        <v>38</v>
      </c>
      <c r="I2167" t="s">
        <v>114</v>
      </c>
      <c r="J2167" t="s">
        <v>106</v>
      </c>
    </row>
    <row r="2168" spans="1:10" x14ac:dyDescent="0.25">
      <c r="A2168" s="28">
        <v>1038</v>
      </c>
      <c r="B2168" s="2">
        <v>16828</v>
      </c>
      <c r="C2168" s="2">
        <v>2668</v>
      </c>
      <c r="D2168" s="2" t="s">
        <v>4</v>
      </c>
      <c r="E2168" s="10">
        <v>45547</v>
      </c>
      <c r="F2168" s="1">
        <v>1</v>
      </c>
      <c r="G2168" t="s">
        <v>11</v>
      </c>
      <c r="H2168" t="s">
        <v>38</v>
      </c>
      <c r="I2168" t="s">
        <v>114</v>
      </c>
      <c r="J2168" t="s">
        <v>106</v>
      </c>
    </row>
    <row r="2169" spans="1:10" x14ac:dyDescent="0.25">
      <c r="A2169" s="28">
        <v>1038</v>
      </c>
      <c r="B2169" s="2">
        <v>20290</v>
      </c>
      <c r="C2169" s="2">
        <v>2686</v>
      </c>
      <c r="D2169" s="2" t="s">
        <v>4</v>
      </c>
      <c r="E2169" s="10">
        <v>45469</v>
      </c>
      <c r="F2169" s="1">
        <v>3</v>
      </c>
      <c r="G2169" t="s">
        <v>11</v>
      </c>
      <c r="H2169" t="s">
        <v>38</v>
      </c>
      <c r="I2169" t="s">
        <v>114</v>
      </c>
      <c r="J2169" t="s">
        <v>106</v>
      </c>
    </row>
    <row r="2170" spans="1:10" x14ac:dyDescent="0.25">
      <c r="A2170" s="28">
        <v>1038</v>
      </c>
      <c r="B2170" s="2">
        <v>17604</v>
      </c>
      <c r="C2170" s="2">
        <v>2752</v>
      </c>
      <c r="D2170" s="2" t="s">
        <v>4</v>
      </c>
      <c r="E2170" s="10">
        <v>45469</v>
      </c>
      <c r="F2170" s="1">
        <v>4</v>
      </c>
      <c r="G2170" t="s">
        <v>11</v>
      </c>
      <c r="H2170" t="s">
        <v>38</v>
      </c>
      <c r="I2170" t="s">
        <v>114</v>
      </c>
      <c r="J2170" t="s">
        <v>106</v>
      </c>
    </row>
    <row r="2171" spans="1:10" x14ac:dyDescent="0.25">
      <c r="A2171" s="28">
        <v>1038</v>
      </c>
      <c r="B2171" s="2">
        <v>19517</v>
      </c>
      <c r="C2171" s="2">
        <v>2882</v>
      </c>
      <c r="D2171" s="2" t="s">
        <v>4</v>
      </c>
      <c r="E2171" s="10">
        <v>45071</v>
      </c>
      <c r="F2171" s="1">
        <v>2</v>
      </c>
      <c r="G2171" t="s">
        <v>11</v>
      </c>
      <c r="H2171" t="s">
        <v>38</v>
      </c>
      <c r="I2171" t="s">
        <v>114</v>
      </c>
      <c r="J2171" t="s">
        <v>106</v>
      </c>
    </row>
    <row r="2172" spans="1:10" x14ac:dyDescent="0.25">
      <c r="A2172" s="28">
        <v>1038</v>
      </c>
      <c r="B2172" s="2">
        <v>7812</v>
      </c>
      <c r="C2172" s="2">
        <v>2929</v>
      </c>
      <c r="D2172" s="2" t="s">
        <v>4</v>
      </c>
      <c r="E2172" s="10">
        <v>45652</v>
      </c>
      <c r="F2172" s="2">
        <v>5</v>
      </c>
      <c r="G2172" t="s">
        <v>11</v>
      </c>
      <c r="H2172" t="s">
        <v>38</v>
      </c>
      <c r="I2172" t="s">
        <v>114</v>
      </c>
      <c r="J2172" t="s">
        <v>106</v>
      </c>
    </row>
    <row r="2173" spans="1:10" x14ac:dyDescent="0.25">
      <c r="A2173" s="28">
        <v>1038</v>
      </c>
      <c r="B2173" s="2">
        <v>21778</v>
      </c>
      <c r="C2173" s="2">
        <v>3229</v>
      </c>
      <c r="D2173" s="2" t="s">
        <v>4</v>
      </c>
      <c r="E2173" s="10">
        <v>45113</v>
      </c>
      <c r="F2173" s="1">
        <v>3</v>
      </c>
      <c r="G2173" t="s">
        <v>11</v>
      </c>
      <c r="H2173" t="s">
        <v>38</v>
      </c>
      <c r="I2173" t="s">
        <v>114</v>
      </c>
      <c r="J2173" t="s">
        <v>106</v>
      </c>
    </row>
    <row r="2174" spans="1:10" x14ac:dyDescent="0.25">
      <c r="A2174" s="28">
        <v>1038</v>
      </c>
      <c r="B2174" s="2">
        <v>22035</v>
      </c>
      <c r="C2174" s="2">
        <v>3712</v>
      </c>
      <c r="D2174" s="2" t="s">
        <v>4</v>
      </c>
      <c r="E2174" s="10">
        <v>45387</v>
      </c>
      <c r="F2174" s="1">
        <v>2</v>
      </c>
      <c r="G2174" t="s">
        <v>11</v>
      </c>
      <c r="H2174" t="s">
        <v>38</v>
      </c>
      <c r="I2174" t="s">
        <v>114</v>
      </c>
      <c r="J2174" t="s">
        <v>106</v>
      </c>
    </row>
    <row r="2175" spans="1:10" x14ac:dyDescent="0.25">
      <c r="A2175" s="28">
        <v>1038</v>
      </c>
      <c r="B2175" s="2">
        <v>4983</v>
      </c>
      <c r="C2175" s="2">
        <v>4186</v>
      </c>
      <c r="D2175" s="2" t="s">
        <v>4</v>
      </c>
      <c r="E2175" s="10">
        <v>45596</v>
      </c>
      <c r="F2175" s="2">
        <v>1</v>
      </c>
      <c r="G2175" t="s">
        <v>11</v>
      </c>
      <c r="H2175" t="s">
        <v>38</v>
      </c>
      <c r="I2175" t="s">
        <v>114</v>
      </c>
      <c r="J2175" t="s">
        <v>106</v>
      </c>
    </row>
    <row r="2176" spans="1:10" x14ac:dyDescent="0.25">
      <c r="A2176" s="28">
        <v>1038</v>
      </c>
      <c r="B2176" s="2">
        <v>20493</v>
      </c>
      <c r="C2176" s="2">
        <v>4312</v>
      </c>
      <c r="D2176" s="2" t="s">
        <v>4</v>
      </c>
      <c r="E2176" s="10">
        <v>45074</v>
      </c>
      <c r="F2176" s="1">
        <v>5</v>
      </c>
      <c r="G2176" t="s">
        <v>11</v>
      </c>
      <c r="H2176" t="s">
        <v>38</v>
      </c>
      <c r="I2176" t="s">
        <v>114</v>
      </c>
      <c r="J2176" t="s">
        <v>106</v>
      </c>
    </row>
    <row r="2177" spans="1:10" x14ac:dyDescent="0.25">
      <c r="A2177" s="28">
        <v>1039</v>
      </c>
      <c r="B2177" s="2">
        <v>10973</v>
      </c>
      <c r="C2177" s="2">
        <v>-4802</v>
      </c>
      <c r="D2177" s="2" t="s">
        <v>5</v>
      </c>
      <c r="E2177" s="10">
        <v>45567</v>
      </c>
      <c r="F2177" s="2">
        <v>1</v>
      </c>
      <c r="G2177" t="s">
        <v>12</v>
      </c>
      <c r="H2177" t="s">
        <v>40</v>
      </c>
      <c r="I2177" t="s">
        <v>111</v>
      </c>
      <c r="J2177" t="s">
        <v>150</v>
      </c>
    </row>
    <row r="2178" spans="1:10" x14ac:dyDescent="0.25">
      <c r="A2178" s="28">
        <v>1039</v>
      </c>
      <c r="B2178" s="2">
        <v>20058</v>
      </c>
      <c r="C2178" s="2">
        <v>-4433</v>
      </c>
      <c r="D2178" s="2" t="s">
        <v>5</v>
      </c>
      <c r="E2178" s="10">
        <v>45311</v>
      </c>
      <c r="F2178" s="1">
        <v>3</v>
      </c>
      <c r="G2178" t="s">
        <v>12</v>
      </c>
      <c r="H2178" t="s">
        <v>40</v>
      </c>
      <c r="I2178" t="s">
        <v>111</v>
      </c>
      <c r="J2178" t="s">
        <v>150</v>
      </c>
    </row>
    <row r="2179" spans="1:10" x14ac:dyDescent="0.25">
      <c r="A2179" s="28">
        <v>1039</v>
      </c>
      <c r="B2179" s="2">
        <v>17557</v>
      </c>
      <c r="C2179" s="2">
        <v>-4083</v>
      </c>
      <c r="D2179" s="2" t="s">
        <v>5</v>
      </c>
      <c r="E2179" s="10">
        <v>45426</v>
      </c>
      <c r="F2179" s="1">
        <v>4</v>
      </c>
      <c r="G2179" t="s">
        <v>12</v>
      </c>
      <c r="H2179" t="s">
        <v>40</v>
      </c>
      <c r="I2179" t="s">
        <v>111</v>
      </c>
      <c r="J2179" t="s">
        <v>150</v>
      </c>
    </row>
    <row r="2180" spans="1:10" x14ac:dyDescent="0.25">
      <c r="A2180" s="28">
        <v>1039</v>
      </c>
      <c r="B2180" s="2">
        <v>20572</v>
      </c>
      <c r="C2180" s="2">
        <v>-3988</v>
      </c>
      <c r="D2180" s="2" t="s">
        <v>5</v>
      </c>
      <c r="E2180" s="10">
        <v>45408</v>
      </c>
      <c r="F2180" s="1">
        <v>2</v>
      </c>
      <c r="G2180" t="s">
        <v>12</v>
      </c>
      <c r="H2180" t="s">
        <v>40</v>
      </c>
      <c r="I2180" t="s">
        <v>111</v>
      </c>
      <c r="J2180" t="s">
        <v>150</v>
      </c>
    </row>
    <row r="2181" spans="1:10" x14ac:dyDescent="0.25">
      <c r="A2181" s="28">
        <v>1039</v>
      </c>
      <c r="B2181" s="2">
        <v>11066</v>
      </c>
      <c r="C2181" s="2">
        <v>-3916</v>
      </c>
      <c r="D2181" s="2" t="s">
        <v>5</v>
      </c>
      <c r="E2181" s="10">
        <v>45089</v>
      </c>
      <c r="F2181" s="1">
        <v>5</v>
      </c>
      <c r="G2181" t="s">
        <v>12</v>
      </c>
      <c r="H2181" t="s">
        <v>40</v>
      </c>
      <c r="I2181" t="s">
        <v>111</v>
      </c>
      <c r="J2181" t="s">
        <v>150</v>
      </c>
    </row>
    <row r="2182" spans="1:10" x14ac:dyDescent="0.25">
      <c r="A2182" s="28">
        <v>1039</v>
      </c>
      <c r="B2182" s="2">
        <v>6902</v>
      </c>
      <c r="C2182" s="2">
        <v>-3636</v>
      </c>
      <c r="D2182" s="2" t="s">
        <v>5</v>
      </c>
      <c r="E2182" s="10">
        <v>45183</v>
      </c>
      <c r="F2182" s="1">
        <v>1</v>
      </c>
      <c r="G2182" t="s">
        <v>12</v>
      </c>
      <c r="H2182" t="s">
        <v>40</v>
      </c>
      <c r="I2182" t="s">
        <v>111</v>
      </c>
      <c r="J2182" t="s">
        <v>150</v>
      </c>
    </row>
    <row r="2183" spans="1:10" x14ac:dyDescent="0.25">
      <c r="A2183" s="28">
        <v>1039</v>
      </c>
      <c r="B2183" s="2">
        <v>3500</v>
      </c>
      <c r="C2183" s="2">
        <v>-3402</v>
      </c>
      <c r="D2183" s="2" t="s">
        <v>5</v>
      </c>
      <c r="E2183" s="10">
        <v>45184</v>
      </c>
      <c r="F2183" s="1">
        <v>1</v>
      </c>
      <c r="G2183" t="s">
        <v>12</v>
      </c>
      <c r="H2183" t="s">
        <v>40</v>
      </c>
      <c r="I2183" t="s">
        <v>111</v>
      </c>
      <c r="J2183" t="s">
        <v>150</v>
      </c>
    </row>
    <row r="2184" spans="1:10" x14ac:dyDescent="0.25">
      <c r="A2184" s="28">
        <v>1039</v>
      </c>
      <c r="B2184" s="2">
        <v>9564</v>
      </c>
      <c r="C2184" s="2">
        <v>-3107</v>
      </c>
      <c r="D2184" s="2" t="s">
        <v>5</v>
      </c>
      <c r="E2184" s="10">
        <v>45110</v>
      </c>
      <c r="F2184" s="1">
        <v>4</v>
      </c>
      <c r="G2184" t="s">
        <v>12</v>
      </c>
      <c r="H2184" t="s">
        <v>40</v>
      </c>
      <c r="I2184" t="s">
        <v>111</v>
      </c>
      <c r="J2184" t="s">
        <v>150</v>
      </c>
    </row>
    <row r="2185" spans="1:10" x14ac:dyDescent="0.25">
      <c r="A2185" s="28">
        <v>1039</v>
      </c>
      <c r="B2185" s="2">
        <v>5394</v>
      </c>
      <c r="C2185" s="2">
        <v>-2672</v>
      </c>
      <c r="D2185" s="2" t="s">
        <v>5</v>
      </c>
      <c r="E2185" s="10">
        <v>45617</v>
      </c>
      <c r="F2185" s="2">
        <v>1</v>
      </c>
      <c r="G2185" t="s">
        <v>12</v>
      </c>
      <c r="H2185" t="s">
        <v>40</v>
      </c>
      <c r="I2185" t="s">
        <v>111</v>
      </c>
      <c r="J2185" t="s">
        <v>150</v>
      </c>
    </row>
    <row r="2186" spans="1:10" x14ac:dyDescent="0.25">
      <c r="A2186" s="28">
        <v>1039</v>
      </c>
      <c r="B2186" s="2">
        <v>9633</v>
      </c>
      <c r="C2186" s="2">
        <v>-2574</v>
      </c>
      <c r="D2186" s="2" t="s">
        <v>5</v>
      </c>
      <c r="E2186" s="10">
        <v>44949</v>
      </c>
      <c r="F2186" s="2">
        <v>5</v>
      </c>
      <c r="G2186" t="s">
        <v>12</v>
      </c>
      <c r="H2186" t="s">
        <v>40</v>
      </c>
      <c r="I2186" t="s">
        <v>111</v>
      </c>
      <c r="J2186" t="s">
        <v>150</v>
      </c>
    </row>
    <row r="2187" spans="1:10" x14ac:dyDescent="0.25">
      <c r="A2187" s="28">
        <v>1039</v>
      </c>
      <c r="B2187" s="2">
        <v>15586</v>
      </c>
      <c r="C2187" s="2">
        <v>-2382</v>
      </c>
      <c r="D2187" s="2" t="s">
        <v>5</v>
      </c>
      <c r="E2187" s="10">
        <v>45511</v>
      </c>
      <c r="F2187" s="1">
        <v>5</v>
      </c>
      <c r="G2187" t="s">
        <v>12</v>
      </c>
      <c r="H2187" t="s">
        <v>40</v>
      </c>
      <c r="I2187" t="s">
        <v>111</v>
      </c>
      <c r="J2187" t="s">
        <v>150</v>
      </c>
    </row>
    <row r="2188" spans="1:10" x14ac:dyDescent="0.25">
      <c r="A2188" s="28">
        <v>1039</v>
      </c>
      <c r="B2188" s="2">
        <v>8066</v>
      </c>
      <c r="C2188" s="2">
        <v>-2236</v>
      </c>
      <c r="D2188" s="2" t="s">
        <v>5</v>
      </c>
      <c r="E2188" s="10">
        <v>45616</v>
      </c>
      <c r="F2188" s="2">
        <v>5</v>
      </c>
      <c r="G2188" t="s">
        <v>12</v>
      </c>
      <c r="H2188" t="s">
        <v>40</v>
      </c>
      <c r="I2188" t="s">
        <v>111</v>
      </c>
      <c r="J2188" t="s">
        <v>150</v>
      </c>
    </row>
    <row r="2189" spans="1:10" x14ac:dyDescent="0.25">
      <c r="A2189" s="28">
        <v>1039</v>
      </c>
      <c r="B2189" s="2">
        <v>19502</v>
      </c>
      <c r="C2189" s="2">
        <v>-1980</v>
      </c>
      <c r="D2189" s="2" t="s">
        <v>5</v>
      </c>
      <c r="E2189" s="10">
        <v>45441</v>
      </c>
      <c r="F2189" s="1">
        <v>5</v>
      </c>
      <c r="G2189" t="s">
        <v>12</v>
      </c>
      <c r="H2189" t="s">
        <v>40</v>
      </c>
      <c r="I2189" t="s">
        <v>111</v>
      </c>
      <c r="J2189" t="s">
        <v>150</v>
      </c>
    </row>
    <row r="2190" spans="1:10" x14ac:dyDescent="0.25">
      <c r="A2190" s="28">
        <v>1039</v>
      </c>
      <c r="B2190" s="2">
        <v>21844</v>
      </c>
      <c r="C2190" s="2">
        <v>-1956</v>
      </c>
      <c r="D2190" s="2" t="s">
        <v>5</v>
      </c>
      <c r="E2190" s="10">
        <v>45386</v>
      </c>
      <c r="F2190" s="1">
        <v>3</v>
      </c>
      <c r="G2190" t="s">
        <v>12</v>
      </c>
      <c r="H2190" t="s">
        <v>40</v>
      </c>
      <c r="I2190" t="s">
        <v>111</v>
      </c>
      <c r="J2190" t="s">
        <v>150</v>
      </c>
    </row>
    <row r="2191" spans="1:10" x14ac:dyDescent="0.25">
      <c r="A2191" s="28">
        <v>1039</v>
      </c>
      <c r="B2191" s="2">
        <v>7975</v>
      </c>
      <c r="C2191" s="2">
        <v>-1658</v>
      </c>
      <c r="D2191" s="2" t="s">
        <v>5</v>
      </c>
      <c r="E2191" s="10">
        <v>45000</v>
      </c>
      <c r="F2191" s="1">
        <v>5</v>
      </c>
      <c r="G2191" t="s">
        <v>12</v>
      </c>
      <c r="H2191" t="s">
        <v>40</v>
      </c>
      <c r="I2191" t="s">
        <v>111</v>
      </c>
      <c r="J2191" t="s">
        <v>150</v>
      </c>
    </row>
    <row r="2192" spans="1:10" x14ac:dyDescent="0.25">
      <c r="A2192" s="28">
        <v>1039</v>
      </c>
      <c r="B2192" s="2">
        <v>19038</v>
      </c>
      <c r="C2192" s="2">
        <v>-1534</v>
      </c>
      <c r="D2192" s="2" t="s">
        <v>5</v>
      </c>
      <c r="E2192" s="10">
        <v>45412</v>
      </c>
      <c r="F2192" s="1">
        <v>3</v>
      </c>
      <c r="G2192" t="s">
        <v>12</v>
      </c>
      <c r="H2192" t="s">
        <v>40</v>
      </c>
      <c r="I2192" t="s">
        <v>111</v>
      </c>
      <c r="J2192" t="s">
        <v>150</v>
      </c>
    </row>
    <row r="2193" spans="1:10" x14ac:dyDescent="0.25">
      <c r="A2193" s="28">
        <v>1039</v>
      </c>
      <c r="B2193" s="2">
        <v>17623</v>
      </c>
      <c r="C2193" s="2">
        <v>-1304</v>
      </c>
      <c r="D2193" s="2" t="s">
        <v>5</v>
      </c>
      <c r="E2193" s="10">
        <v>45471</v>
      </c>
      <c r="F2193" s="1">
        <v>5</v>
      </c>
      <c r="G2193" t="s">
        <v>12</v>
      </c>
      <c r="H2193" t="s">
        <v>40</v>
      </c>
      <c r="I2193" t="s">
        <v>111</v>
      </c>
      <c r="J2193" t="s">
        <v>150</v>
      </c>
    </row>
    <row r="2194" spans="1:10" x14ac:dyDescent="0.25">
      <c r="A2194" s="28">
        <v>1039</v>
      </c>
      <c r="B2194" s="2">
        <v>9708</v>
      </c>
      <c r="C2194" s="2">
        <v>-1265</v>
      </c>
      <c r="D2194" s="2" t="s">
        <v>5</v>
      </c>
      <c r="E2194" s="10">
        <v>45578</v>
      </c>
      <c r="F2194" s="2">
        <v>1</v>
      </c>
      <c r="G2194" t="s">
        <v>12</v>
      </c>
      <c r="H2194" t="s">
        <v>40</v>
      </c>
      <c r="I2194" t="s">
        <v>111</v>
      </c>
      <c r="J2194" t="s">
        <v>150</v>
      </c>
    </row>
    <row r="2195" spans="1:10" x14ac:dyDescent="0.25">
      <c r="A2195" s="28">
        <v>1039</v>
      </c>
      <c r="B2195" s="2">
        <v>15705</v>
      </c>
      <c r="C2195" s="2">
        <v>-843</v>
      </c>
      <c r="D2195" s="2" t="s">
        <v>5</v>
      </c>
      <c r="E2195" s="10">
        <v>45257</v>
      </c>
      <c r="F2195" s="1">
        <v>3</v>
      </c>
      <c r="G2195" t="s">
        <v>12</v>
      </c>
      <c r="H2195" t="s">
        <v>40</v>
      </c>
      <c r="I2195" t="s">
        <v>111</v>
      </c>
      <c r="J2195" t="s">
        <v>150</v>
      </c>
    </row>
    <row r="2196" spans="1:10" x14ac:dyDescent="0.25">
      <c r="A2196" s="28">
        <v>1039</v>
      </c>
      <c r="B2196" s="2">
        <v>21148</v>
      </c>
      <c r="C2196" s="2">
        <v>-696</v>
      </c>
      <c r="D2196" s="2" t="s">
        <v>5</v>
      </c>
      <c r="E2196" s="10">
        <v>45399</v>
      </c>
      <c r="F2196" s="1">
        <v>3</v>
      </c>
      <c r="G2196" t="s">
        <v>12</v>
      </c>
      <c r="H2196" t="s">
        <v>40</v>
      </c>
      <c r="I2196" t="s">
        <v>111</v>
      </c>
      <c r="J2196" t="s">
        <v>150</v>
      </c>
    </row>
    <row r="2197" spans="1:10" x14ac:dyDescent="0.25">
      <c r="A2197" s="28">
        <v>1039</v>
      </c>
      <c r="B2197" s="2">
        <v>10590</v>
      </c>
      <c r="C2197" s="2">
        <v>-601</v>
      </c>
      <c r="D2197" s="2" t="s">
        <v>5</v>
      </c>
      <c r="E2197" s="10">
        <v>45171</v>
      </c>
      <c r="F2197" s="1">
        <v>1</v>
      </c>
      <c r="G2197" t="s">
        <v>12</v>
      </c>
      <c r="H2197" t="s">
        <v>40</v>
      </c>
      <c r="I2197" t="s">
        <v>111</v>
      </c>
      <c r="J2197" t="s">
        <v>150</v>
      </c>
    </row>
    <row r="2198" spans="1:10" x14ac:dyDescent="0.25">
      <c r="A2198" s="28">
        <v>1039</v>
      </c>
      <c r="B2198" s="2">
        <v>18927</v>
      </c>
      <c r="C2198" s="2">
        <v>-575</v>
      </c>
      <c r="D2198" s="2" t="s">
        <v>5</v>
      </c>
      <c r="E2198" s="10">
        <v>45444</v>
      </c>
      <c r="F2198" s="1">
        <v>5</v>
      </c>
      <c r="G2198" t="s">
        <v>12</v>
      </c>
      <c r="H2198" t="s">
        <v>40</v>
      </c>
      <c r="I2198" t="s">
        <v>111</v>
      </c>
      <c r="J2198" t="s">
        <v>150</v>
      </c>
    </row>
    <row r="2199" spans="1:10" x14ac:dyDescent="0.25">
      <c r="A2199" s="28">
        <v>1039</v>
      </c>
      <c r="B2199" s="2">
        <v>10538</v>
      </c>
      <c r="C2199" s="1">
        <v>-392</v>
      </c>
      <c r="D2199" s="2" t="s">
        <v>6</v>
      </c>
      <c r="E2199" s="10">
        <v>45179</v>
      </c>
      <c r="F2199" s="1">
        <v>3</v>
      </c>
      <c r="G2199" t="s">
        <v>12</v>
      </c>
      <c r="H2199" t="s">
        <v>40</v>
      </c>
      <c r="I2199" t="s">
        <v>111</v>
      </c>
      <c r="J2199" t="s">
        <v>150</v>
      </c>
    </row>
    <row r="2200" spans="1:10" x14ac:dyDescent="0.25">
      <c r="A2200" s="28">
        <v>1039</v>
      </c>
      <c r="B2200" s="2">
        <v>24560</v>
      </c>
      <c r="C2200" s="1">
        <v>-305</v>
      </c>
      <c r="D2200" s="2" t="s">
        <v>6</v>
      </c>
      <c r="E2200" s="10">
        <v>45404</v>
      </c>
      <c r="F2200" s="1">
        <v>1</v>
      </c>
      <c r="G2200" t="s">
        <v>12</v>
      </c>
      <c r="H2200" t="s">
        <v>40</v>
      </c>
      <c r="I2200" t="s">
        <v>111</v>
      </c>
      <c r="J2200" t="s">
        <v>150</v>
      </c>
    </row>
    <row r="2201" spans="1:10" x14ac:dyDescent="0.25">
      <c r="A2201" s="28">
        <v>1039</v>
      </c>
      <c r="B2201" s="2">
        <v>8373</v>
      </c>
      <c r="C2201" s="1">
        <v>-192</v>
      </c>
      <c r="D2201" s="2" t="s">
        <v>6</v>
      </c>
      <c r="E2201" s="10">
        <v>45650</v>
      </c>
      <c r="F2201" s="2">
        <v>4</v>
      </c>
      <c r="G2201" t="s">
        <v>12</v>
      </c>
      <c r="H2201" t="s">
        <v>40</v>
      </c>
      <c r="I2201" t="s">
        <v>111</v>
      </c>
      <c r="J2201" t="s">
        <v>150</v>
      </c>
    </row>
    <row r="2202" spans="1:10" x14ac:dyDescent="0.25">
      <c r="A2202" s="28">
        <v>1039</v>
      </c>
      <c r="B2202" s="2">
        <v>23800</v>
      </c>
      <c r="C2202" s="1">
        <v>-131</v>
      </c>
      <c r="D2202" s="2" t="s">
        <v>6</v>
      </c>
      <c r="E2202" s="10">
        <v>45378</v>
      </c>
      <c r="F2202" s="1">
        <v>2</v>
      </c>
      <c r="G2202" t="s">
        <v>12</v>
      </c>
      <c r="H2202" t="s">
        <v>40</v>
      </c>
      <c r="I2202" t="s">
        <v>111</v>
      </c>
      <c r="J2202" t="s">
        <v>150</v>
      </c>
    </row>
    <row r="2203" spans="1:10" x14ac:dyDescent="0.25">
      <c r="A2203" s="28">
        <v>1039</v>
      </c>
      <c r="B2203" s="2">
        <v>22164</v>
      </c>
      <c r="C2203" s="1">
        <v>28</v>
      </c>
      <c r="D2203" s="2" t="s">
        <v>6</v>
      </c>
      <c r="E2203" s="10">
        <v>45341</v>
      </c>
      <c r="F2203" s="1">
        <v>4</v>
      </c>
      <c r="G2203" t="s">
        <v>12</v>
      </c>
      <c r="H2203" t="s">
        <v>40</v>
      </c>
      <c r="I2203" t="s">
        <v>111</v>
      </c>
      <c r="J2203" t="s">
        <v>150</v>
      </c>
    </row>
    <row r="2204" spans="1:10" x14ac:dyDescent="0.25">
      <c r="A2204" s="28">
        <v>1039</v>
      </c>
      <c r="B2204" s="2">
        <v>15775</v>
      </c>
      <c r="C2204" s="1">
        <v>189</v>
      </c>
      <c r="D2204" s="2" t="s">
        <v>6</v>
      </c>
      <c r="E2204" s="10">
        <v>45552</v>
      </c>
      <c r="F2204" s="1">
        <v>3</v>
      </c>
      <c r="G2204" t="s">
        <v>12</v>
      </c>
      <c r="H2204" t="s">
        <v>40</v>
      </c>
      <c r="I2204" t="s">
        <v>111</v>
      </c>
      <c r="J2204" t="s">
        <v>150</v>
      </c>
    </row>
    <row r="2205" spans="1:10" x14ac:dyDescent="0.25">
      <c r="A2205" s="28">
        <v>1039</v>
      </c>
      <c r="B2205" s="2">
        <v>11191</v>
      </c>
      <c r="C2205" s="1">
        <v>323</v>
      </c>
      <c r="D2205" s="2" t="s">
        <v>6</v>
      </c>
      <c r="E2205" s="10">
        <v>45156</v>
      </c>
      <c r="F2205" s="1">
        <v>3</v>
      </c>
      <c r="G2205" t="s">
        <v>12</v>
      </c>
      <c r="H2205" t="s">
        <v>40</v>
      </c>
      <c r="I2205" t="s">
        <v>111</v>
      </c>
      <c r="J2205" t="s">
        <v>150</v>
      </c>
    </row>
    <row r="2206" spans="1:10" x14ac:dyDescent="0.25">
      <c r="A2206" s="28">
        <v>1039</v>
      </c>
      <c r="B2206" s="2">
        <v>10930</v>
      </c>
      <c r="C2206" s="1">
        <v>340</v>
      </c>
      <c r="D2206" s="2" t="s">
        <v>6</v>
      </c>
      <c r="E2206" s="10">
        <v>45178</v>
      </c>
      <c r="F2206" s="1">
        <v>5</v>
      </c>
      <c r="G2206" t="s">
        <v>12</v>
      </c>
      <c r="H2206" t="s">
        <v>40</v>
      </c>
      <c r="I2206" t="s">
        <v>111</v>
      </c>
      <c r="J2206" t="s">
        <v>150</v>
      </c>
    </row>
    <row r="2207" spans="1:10" x14ac:dyDescent="0.25">
      <c r="A2207" s="28">
        <v>1039</v>
      </c>
      <c r="B2207" s="2">
        <v>17968</v>
      </c>
      <c r="C2207" s="1">
        <v>345</v>
      </c>
      <c r="D2207" s="2" t="s">
        <v>6</v>
      </c>
      <c r="E2207" s="10">
        <v>45503</v>
      </c>
      <c r="F2207" s="1">
        <v>3</v>
      </c>
      <c r="G2207" t="s">
        <v>12</v>
      </c>
      <c r="H2207" t="s">
        <v>40</v>
      </c>
      <c r="I2207" t="s">
        <v>111</v>
      </c>
      <c r="J2207" t="s">
        <v>150</v>
      </c>
    </row>
    <row r="2208" spans="1:10" x14ac:dyDescent="0.25">
      <c r="A2208" s="28">
        <v>1039</v>
      </c>
      <c r="B2208" s="2">
        <v>20432</v>
      </c>
      <c r="C2208" s="2">
        <v>374</v>
      </c>
      <c r="D2208" s="2" t="s">
        <v>4</v>
      </c>
      <c r="E2208" s="10">
        <v>45315</v>
      </c>
      <c r="F2208" s="1">
        <v>3</v>
      </c>
      <c r="G2208" t="s">
        <v>12</v>
      </c>
      <c r="H2208" t="s">
        <v>40</v>
      </c>
      <c r="I2208" t="s">
        <v>111</v>
      </c>
      <c r="J2208" t="s">
        <v>150</v>
      </c>
    </row>
    <row r="2209" spans="1:10" x14ac:dyDescent="0.25">
      <c r="A2209" s="28">
        <v>1039</v>
      </c>
      <c r="B2209" s="2">
        <v>10868</v>
      </c>
      <c r="C2209" s="1">
        <v>396</v>
      </c>
      <c r="D2209" s="2" t="s">
        <v>6</v>
      </c>
      <c r="E2209" s="10">
        <v>45139</v>
      </c>
      <c r="F2209" s="1">
        <v>3</v>
      </c>
      <c r="G2209" t="s">
        <v>12</v>
      </c>
      <c r="H2209" t="s">
        <v>40</v>
      </c>
      <c r="I2209" t="s">
        <v>111</v>
      </c>
      <c r="J2209" t="s">
        <v>150</v>
      </c>
    </row>
    <row r="2210" spans="1:10" x14ac:dyDescent="0.25">
      <c r="A2210" s="28">
        <v>1039</v>
      </c>
      <c r="B2210" s="2">
        <v>14982</v>
      </c>
      <c r="C2210" s="1">
        <v>418</v>
      </c>
      <c r="D2210" s="2" t="s">
        <v>6</v>
      </c>
      <c r="E2210" s="10">
        <v>45065</v>
      </c>
      <c r="F2210" s="1">
        <v>5</v>
      </c>
      <c r="G2210" t="s">
        <v>12</v>
      </c>
      <c r="H2210" t="s">
        <v>40</v>
      </c>
      <c r="I2210" t="s">
        <v>111</v>
      </c>
      <c r="J2210" t="s">
        <v>150</v>
      </c>
    </row>
    <row r="2211" spans="1:10" x14ac:dyDescent="0.25">
      <c r="A2211" s="28">
        <v>1039</v>
      </c>
      <c r="B2211" s="2">
        <v>10302</v>
      </c>
      <c r="C2211" s="2">
        <v>594</v>
      </c>
      <c r="D2211" s="2" t="s">
        <v>4</v>
      </c>
      <c r="E2211" s="10">
        <v>45595</v>
      </c>
      <c r="F2211" s="2">
        <v>5</v>
      </c>
      <c r="G2211" t="s">
        <v>12</v>
      </c>
      <c r="H2211" t="s">
        <v>40</v>
      </c>
      <c r="I2211" t="s">
        <v>111</v>
      </c>
      <c r="J2211" t="s">
        <v>150</v>
      </c>
    </row>
    <row r="2212" spans="1:10" x14ac:dyDescent="0.25">
      <c r="A2212" s="28">
        <v>1039</v>
      </c>
      <c r="B2212" s="2">
        <v>14564</v>
      </c>
      <c r="C2212" s="1">
        <v>658</v>
      </c>
      <c r="D2212" s="2" t="s">
        <v>6</v>
      </c>
      <c r="E2212" s="10">
        <v>45065</v>
      </c>
      <c r="F2212" s="1">
        <v>3</v>
      </c>
      <c r="G2212" t="s">
        <v>12</v>
      </c>
      <c r="H2212" t="s">
        <v>40</v>
      </c>
      <c r="I2212" t="s">
        <v>111</v>
      </c>
      <c r="J2212" t="s">
        <v>150</v>
      </c>
    </row>
    <row r="2213" spans="1:10" x14ac:dyDescent="0.25">
      <c r="A2213" s="28">
        <v>1039</v>
      </c>
      <c r="B2213" s="2">
        <v>8565</v>
      </c>
      <c r="C2213" s="1">
        <v>659</v>
      </c>
      <c r="D2213" s="2" t="s">
        <v>6</v>
      </c>
      <c r="E2213" s="10">
        <v>45637</v>
      </c>
      <c r="F2213" s="2">
        <v>1</v>
      </c>
      <c r="G2213" t="s">
        <v>12</v>
      </c>
      <c r="H2213" t="s">
        <v>40</v>
      </c>
      <c r="I2213" t="s">
        <v>111</v>
      </c>
      <c r="J2213" t="s">
        <v>150</v>
      </c>
    </row>
    <row r="2214" spans="1:10" x14ac:dyDescent="0.25">
      <c r="A2214" s="28">
        <v>1039</v>
      </c>
      <c r="B2214" s="2">
        <v>16548</v>
      </c>
      <c r="C2214" s="2">
        <v>715</v>
      </c>
      <c r="D2214" s="2" t="s">
        <v>4</v>
      </c>
      <c r="E2214" s="10">
        <v>45255</v>
      </c>
      <c r="F2214" s="1">
        <v>3</v>
      </c>
      <c r="G2214" t="s">
        <v>12</v>
      </c>
      <c r="H2214" t="s">
        <v>40</v>
      </c>
      <c r="I2214" t="s">
        <v>111</v>
      </c>
      <c r="J2214" t="s">
        <v>150</v>
      </c>
    </row>
    <row r="2215" spans="1:10" x14ac:dyDescent="0.25">
      <c r="A2215" s="28">
        <v>1039</v>
      </c>
      <c r="B2215" s="2">
        <v>11812</v>
      </c>
      <c r="C2215" s="1">
        <v>746</v>
      </c>
      <c r="D2215" s="2" t="s">
        <v>6</v>
      </c>
      <c r="E2215" s="10">
        <v>45100</v>
      </c>
      <c r="F2215" s="1">
        <v>3</v>
      </c>
      <c r="G2215" t="s">
        <v>12</v>
      </c>
      <c r="H2215" t="s">
        <v>40</v>
      </c>
      <c r="I2215" t="s">
        <v>111</v>
      </c>
      <c r="J2215" t="s">
        <v>150</v>
      </c>
    </row>
    <row r="2216" spans="1:10" x14ac:dyDescent="0.25">
      <c r="A2216" s="28">
        <v>1039</v>
      </c>
      <c r="B2216" s="2">
        <v>23130</v>
      </c>
      <c r="C2216" s="2">
        <v>826</v>
      </c>
      <c r="D2216" s="2" t="s">
        <v>4</v>
      </c>
      <c r="E2216" s="10">
        <v>45266</v>
      </c>
      <c r="F2216" s="1">
        <v>1</v>
      </c>
      <c r="G2216" t="s">
        <v>12</v>
      </c>
      <c r="H2216" t="s">
        <v>40</v>
      </c>
      <c r="I2216" t="s">
        <v>111</v>
      </c>
      <c r="J2216" t="s">
        <v>150</v>
      </c>
    </row>
    <row r="2217" spans="1:10" x14ac:dyDescent="0.25">
      <c r="A2217" s="28">
        <v>1039</v>
      </c>
      <c r="B2217" s="2">
        <v>12671</v>
      </c>
      <c r="C2217" s="1">
        <v>859</v>
      </c>
      <c r="D2217" s="2" t="s">
        <v>6</v>
      </c>
      <c r="E2217" s="10">
        <v>45106</v>
      </c>
      <c r="F2217" s="1">
        <v>5</v>
      </c>
      <c r="G2217" t="s">
        <v>12</v>
      </c>
      <c r="H2217" t="s">
        <v>40</v>
      </c>
      <c r="I2217" t="s">
        <v>111</v>
      </c>
      <c r="J2217" t="s">
        <v>150</v>
      </c>
    </row>
    <row r="2218" spans="1:10" x14ac:dyDescent="0.25">
      <c r="A2218" s="28">
        <v>1039</v>
      </c>
      <c r="B2218" s="2">
        <v>23041</v>
      </c>
      <c r="C2218" s="1">
        <v>877</v>
      </c>
      <c r="D2218" s="2" t="s">
        <v>6</v>
      </c>
      <c r="E2218" s="10">
        <v>45357</v>
      </c>
      <c r="F2218" s="1">
        <v>3</v>
      </c>
      <c r="G2218" t="s">
        <v>12</v>
      </c>
      <c r="H2218" t="s">
        <v>40</v>
      </c>
      <c r="I2218" t="s">
        <v>111</v>
      </c>
      <c r="J2218" t="s">
        <v>150</v>
      </c>
    </row>
    <row r="2219" spans="1:10" x14ac:dyDescent="0.25">
      <c r="A2219" s="28">
        <v>1039</v>
      </c>
      <c r="B2219" s="2">
        <v>23931</v>
      </c>
      <c r="C2219" s="1">
        <v>890</v>
      </c>
      <c r="D2219" s="2" t="s">
        <v>6</v>
      </c>
      <c r="E2219" s="10">
        <v>45372</v>
      </c>
      <c r="F2219" s="1">
        <v>4</v>
      </c>
      <c r="G2219" t="s">
        <v>12</v>
      </c>
      <c r="H2219" t="s">
        <v>40</v>
      </c>
      <c r="I2219" t="s">
        <v>111</v>
      </c>
      <c r="J2219" t="s">
        <v>150</v>
      </c>
    </row>
    <row r="2220" spans="1:10" x14ac:dyDescent="0.25">
      <c r="A2220" s="28">
        <v>1039</v>
      </c>
      <c r="B2220" s="2">
        <v>10472</v>
      </c>
      <c r="C2220" s="1">
        <v>908</v>
      </c>
      <c r="D2220" s="2" t="s">
        <v>6</v>
      </c>
      <c r="E2220" s="10">
        <v>45120</v>
      </c>
      <c r="F2220" s="1">
        <v>2</v>
      </c>
      <c r="G2220" t="s">
        <v>12</v>
      </c>
      <c r="H2220" t="s">
        <v>40</v>
      </c>
      <c r="I2220" t="s">
        <v>111</v>
      </c>
      <c r="J2220" t="s">
        <v>150</v>
      </c>
    </row>
    <row r="2221" spans="1:10" x14ac:dyDescent="0.25">
      <c r="A2221" s="28">
        <v>1039</v>
      </c>
      <c r="B2221" s="2">
        <v>12470</v>
      </c>
      <c r="C2221" s="2">
        <v>1102</v>
      </c>
      <c r="D2221" s="2" t="s">
        <v>4</v>
      </c>
      <c r="E2221" s="10">
        <v>45033</v>
      </c>
      <c r="F2221" s="1">
        <v>1</v>
      </c>
      <c r="G2221" t="s">
        <v>12</v>
      </c>
      <c r="H2221" t="s">
        <v>40</v>
      </c>
      <c r="I2221" t="s">
        <v>111</v>
      </c>
      <c r="J2221" t="s">
        <v>150</v>
      </c>
    </row>
    <row r="2222" spans="1:10" x14ac:dyDescent="0.25">
      <c r="A2222" s="28">
        <v>1039</v>
      </c>
      <c r="B2222" s="2">
        <v>24491</v>
      </c>
      <c r="C2222" s="1">
        <v>1361</v>
      </c>
      <c r="D2222" s="2" t="s">
        <v>6</v>
      </c>
      <c r="E2222" s="10">
        <v>45304</v>
      </c>
      <c r="F2222" s="1">
        <v>2</v>
      </c>
      <c r="G2222" t="s">
        <v>12</v>
      </c>
      <c r="H2222" t="s">
        <v>40</v>
      </c>
      <c r="I2222" t="s">
        <v>111</v>
      </c>
      <c r="J2222" t="s">
        <v>150</v>
      </c>
    </row>
    <row r="2223" spans="1:10" x14ac:dyDescent="0.25">
      <c r="A2223" s="28">
        <v>1039</v>
      </c>
      <c r="B2223" s="2">
        <v>13906</v>
      </c>
      <c r="C2223" s="1">
        <v>1436</v>
      </c>
      <c r="D2223" s="2" t="s">
        <v>6</v>
      </c>
      <c r="E2223" s="10">
        <v>45061</v>
      </c>
      <c r="F2223" s="1">
        <v>2</v>
      </c>
      <c r="G2223" t="s">
        <v>12</v>
      </c>
      <c r="H2223" t="s">
        <v>40</v>
      </c>
      <c r="I2223" t="s">
        <v>111</v>
      </c>
      <c r="J2223" t="s">
        <v>150</v>
      </c>
    </row>
    <row r="2224" spans="1:10" x14ac:dyDescent="0.25">
      <c r="A2224" s="28">
        <v>1039</v>
      </c>
      <c r="B2224" s="2">
        <v>4973</v>
      </c>
      <c r="C2224" s="1">
        <v>1473</v>
      </c>
      <c r="D2224" s="2" t="s">
        <v>6</v>
      </c>
      <c r="E2224" s="10">
        <v>45189</v>
      </c>
      <c r="F2224" s="1">
        <v>4</v>
      </c>
      <c r="G2224" t="s">
        <v>12</v>
      </c>
      <c r="H2224" t="s">
        <v>40</v>
      </c>
      <c r="I2224" t="s">
        <v>111</v>
      </c>
      <c r="J2224" t="s">
        <v>150</v>
      </c>
    </row>
    <row r="2225" spans="1:10" x14ac:dyDescent="0.25">
      <c r="A2225" s="28">
        <v>1039</v>
      </c>
      <c r="B2225" s="2">
        <v>22304</v>
      </c>
      <c r="C2225" s="2">
        <v>1647</v>
      </c>
      <c r="D2225" s="2" t="s">
        <v>4</v>
      </c>
      <c r="E2225" s="10">
        <v>45263</v>
      </c>
      <c r="F2225" s="1">
        <v>4</v>
      </c>
      <c r="G2225" t="s">
        <v>12</v>
      </c>
      <c r="H2225" t="s">
        <v>40</v>
      </c>
      <c r="I2225" t="s">
        <v>111</v>
      </c>
      <c r="J2225" t="s">
        <v>150</v>
      </c>
    </row>
    <row r="2226" spans="1:10" x14ac:dyDescent="0.25">
      <c r="A2226" s="28">
        <v>1039</v>
      </c>
      <c r="B2226" s="2">
        <v>22136</v>
      </c>
      <c r="C2226" s="2">
        <v>1704</v>
      </c>
      <c r="D2226" s="2" t="s">
        <v>4</v>
      </c>
      <c r="E2226" s="10">
        <v>45318</v>
      </c>
      <c r="F2226" s="1">
        <v>1</v>
      </c>
      <c r="G2226" t="s">
        <v>12</v>
      </c>
      <c r="H2226" t="s">
        <v>40</v>
      </c>
      <c r="I2226" t="s">
        <v>111</v>
      </c>
      <c r="J2226" t="s">
        <v>150</v>
      </c>
    </row>
    <row r="2227" spans="1:10" x14ac:dyDescent="0.25">
      <c r="A2227" s="28">
        <v>1039</v>
      </c>
      <c r="B2227" s="2">
        <v>12174</v>
      </c>
      <c r="C2227" s="2">
        <v>1776</v>
      </c>
      <c r="D2227" s="2" t="s">
        <v>4</v>
      </c>
      <c r="E2227" s="10">
        <v>45224</v>
      </c>
      <c r="F2227" s="1">
        <v>3</v>
      </c>
      <c r="G2227" t="s">
        <v>12</v>
      </c>
      <c r="H2227" t="s">
        <v>40</v>
      </c>
      <c r="I2227" t="s">
        <v>111</v>
      </c>
      <c r="J2227" t="s">
        <v>150</v>
      </c>
    </row>
    <row r="2228" spans="1:10" x14ac:dyDescent="0.25">
      <c r="A2228" s="28">
        <v>1039</v>
      </c>
      <c r="B2228" s="2">
        <v>12207</v>
      </c>
      <c r="C2228" s="2">
        <v>2358</v>
      </c>
      <c r="D2228" s="2" t="s">
        <v>4</v>
      </c>
      <c r="E2228" s="10">
        <v>44931</v>
      </c>
      <c r="F2228" s="1">
        <v>4</v>
      </c>
      <c r="G2228" t="s">
        <v>12</v>
      </c>
      <c r="H2228" t="s">
        <v>40</v>
      </c>
      <c r="I2228" t="s">
        <v>111</v>
      </c>
      <c r="J2228" t="s">
        <v>150</v>
      </c>
    </row>
    <row r="2229" spans="1:10" x14ac:dyDescent="0.25">
      <c r="A2229" s="28">
        <v>1039</v>
      </c>
      <c r="B2229" s="2">
        <v>10398</v>
      </c>
      <c r="C2229" s="2">
        <v>2446</v>
      </c>
      <c r="D2229" s="2" t="s">
        <v>4</v>
      </c>
      <c r="E2229" s="10">
        <v>45213</v>
      </c>
      <c r="F2229" s="1">
        <v>3</v>
      </c>
      <c r="G2229" t="s">
        <v>12</v>
      </c>
      <c r="H2229" t="s">
        <v>40</v>
      </c>
      <c r="I2229" t="s">
        <v>111</v>
      </c>
      <c r="J2229" t="s">
        <v>150</v>
      </c>
    </row>
    <row r="2230" spans="1:10" x14ac:dyDescent="0.25">
      <c r="A2230" s="28">
        <v>1039</v>
      </c>
      <c r="B2230" s="2">
        <v>7906</v>
      </c>
      <c r="C2230" s="2">
        <v>2512</v>
      </c>
      <c r="D2230" s="2" t="s">
        <v>4</v>
      </c>
      <c r="E2230" s="10">
        <v>45624</v>
      </c>
      <c r="F2230" s="2">
        <v>3</v>
      </c>
      <c r="G2230" t="s">
        <v>12</v>
      </c>
      <c r="H2230" t="s">
        <v>40</v>
      </c>
      <c r="I2230" t="s">
        <v>111</v>
      </c>
      <c r="J2230" t="s">
        <v>150</v>
      </c>
    </row>
    <row r="2231" spans="1:10" x14ac:dyDescent="0.25">
      <c r="A2231" s="28">
        <v>1039</v>
      </c>
      <c r="B2231" s="2">
        <v>21640</v>
      </c>
      <c r="C2231" s="2">
        <v>2602</v>
      </c>
      <c r="D2231" s="2" t="s">
        <v>4</v>
      </c>
      <c r="E2231" s="10">
        <v>45423</v>
      </c>
      <c r="F2231" s="1">
        <v>5</v>
      </c>
      <c r="G2231" t="s">
        <v>12</v>
      </c>
      <c r="H2231" t="s">
        <v>40</v>
      </c>
      <c r="I2231" t="s">
        <v>111</v>
      </c>
      <c r="J2231" t="s">
        <v>150</v>
      </c>
    </row>
    <row r="2232" spans="1:10" x14ac:dyDescent="0.25">
      <c r="A2232" s="28">
        <v>1039</v>
      </c>
      <c r="B2232" s="2">
        <v>7952</v>
      </c>
      <c r="C2232" s="2">
        <v>2979</v>
      </c>
      <c r="D2232" s="2" t="s">
        <v>4</v>
      </c>
      <c r="E2232" s="10">
        <v>45211</v>
      </c>
      <c r="F2232" s="1">
        <v>4</v>
      </c>
      <c r="G2232" t="s">
        <v>12</v>
      </c>
      <c r="H2232" t="s">
        <v>40</v>
      </c>
      <c r="I2232" t="s">
        <v>111</v>
      </c>
      <c r="J2232" t="s">
        <v>150</v>
      </c>
    </row>
    <row r="2233" spans="1:10" x14ac:dyDescent="0.25">
      <c r="A2233" s="28">
        <v>1039</v>
      </c>
      <c r="B2233" s="2">
        <v>11368</v>
      </c>
      <c r="C2233" s="2">
        <v>3393</v>
      </c>
      <c r="D2233" s="2" t="s">
        <v>4</v>
      </c>
      <c r="E2233" s="10">
        <v>45016</v>
      </c>
      <c r="F2233" s="1">
        <v>3</v>
      </c>
      <c r="G2233" t="s">
        <v>12</v>
      </c>
      <c r="H2233" t="s">
        <v>40</v>
      </c>
      <c r="I2233" t="s">
        <v>111</v>
      </c>
      <c r="J2233" t="s">
        <v>150</v>
      </c>
    </row>
    <row r="2234" spans="1:10" x14ac:dyDescent="0.25">
      <c r="A2234" s="28">
        <v>1039</v>
      </c>
      <c r="B2234" s="2">
        <v>15833</v>
      </c>
      <c r="C2234" s="2">
        <v>3659</v>
      </c>
      <c r="D2234" s="2" t="s">
        <v>4</v>
      </c>
      <c r="E2234" s="10">
        <v>45227</v>
      </c>
      <c r="F2234" s="1">
        <v>1</v>
      </c>
      <c r="G2234" t="s">
        <v>12</v>
      </c>
      <c r="H2234" t="s">
        <v>40</v>
      </c>
      <c r="I2234" t="s">
        <v>111</v>
      </c>
      <c r="J2234" t="s">
        <v>150</v>
      </c>
    </row>
    <row r="2235" spans="1:10" x14ac:dyDescent="0.25">
      <c r="A2235" s="28">
        <v>1039</v>
      </c>
      <c r="B2235" s="2">
        <v>24865</v>
      </c>
      <c r="C2235" s="2">
        <v>3717</v>
      </c>
      <c r="D2235" s="2" t="s">
        <v>4</v>
      </c>
      <c r="E2235" s="10">
        <v>45402</v>
      </c>
      <c r="F2235" s="1">
        <v>3</v>
      </c>
      <c r="G2235" t="s">
        <v>12</v>
      </c>
      <c r="H2235" t="s">
        <v>40</v>
      </c>
      <c r="I2235" t="s">
        <v>111</v>
      </c>
      <c r="J2235" t="s">
        <v>150</v>
      </c>
    </row>
    <row r="2236" spans="1:10" x14ac:dyDescent="0.25">
      <c r="A2236" s="28">
        <v>1039</v>
      </c>
      <c r="B2236" s="2">
        <v>21482</v>
      </c>
      <c r="C2236" s="2">
        <v>3925</v>
      </c>
      <c r="D2236" s="2" t="s">
        <v>4</v>
      </c>
      <c r="E2236" s="10">
        <v>45437</v>
      </c>
      <c r="F2236" s="1">
        <v>1</v>
      </c>
      <c r="G2236" t="s">
        <v>12</v>
      </c>
      <c r="H2236" t="s">
        <v>40</v>
      </c>
      <c r="I2236" t="s">
        <v>111</v>
      </c>
      <c r="J2236" t="s">
        <v>150</v>
      </c>
    </row>
    <row r="2237" spans="1:10" x14ac:dyDescent="0.25">
      <c r="A2237" s="28">
        <v>1039</v>
      </c>
      <c r="B2237" s="2">
        <v>20657</v>
      </c>
      <c r="C2237" s="2">
        <v>4952</v>
      </c>
      <c r="D2237" s="2" t="s">
        <v>4</v>
      </c>
      <c r="E2237" s="10">
        <v>45260</v>
      </c>
      <c r="F2237" s="1">
        <v>5</v>
      </c>
      <c r="G2237" t="s">
        <v>12</v>
      </c>
      <c r="H2237" t="s">
        <v>40</v>
      </c>
      <c r="I2237" t="s">
        <v>111</v>
      </c>
      <c r="J2237" t="s">
        <v>150</v>
      </c>
    </row>
    <row r="2238" spans="1:10" x14ac:dyDescent="0.25">
      <c r="A2238" s="28">
        <v>1040</v>
      </c>
      <c r="B2238" s="2">
        <v>24721</v>
      </c>
      <c r="C2238" s="2">
        <v>-4921</v>
      </c>
      <c r="D2238" s="2" t="s">
        <v>5</v>
      </c>
      <c r="E2238" s="10">
        <v>45208</v>
      </c>
      <c r="F2238" s="1">
        <v>5</v>
      </c>
      <c r="G2238" t="s">
        <v>11</v>
      </c>
      <c r="H2238" t="s">
        <v>38</v>
      </c>
      <c r="I2238" t="s">
        <v>112</v>
      </c>
      <c r="J2238" t="s">
        <v>151</v>
      </c>
    </row>
    <row r="2239" spans="1:10" x14ac:dyDescent="0.25">
      <c r="A2239" s="28">
        <v>1040</v>
      </c>
      <c r="B2239" s="2">
        <v>5759</v>
      </c>
      <c r="C2239" s="2">
        <v>-4899</v>
      </c>
      <c r="D2239" s="2" t="s">
        <v>5</v>
      </c>
      <c r="E2239" s="10">
        <v>44969</v>
      </c>
      <c r="F2239" s="1">
        <v>2</v>
      </c>
      <c r="G2239" t="s">
        <v>11</v>
      </c>
      <c r="H2239" t="s">
        <v>38</v>
      </c>
      <c r="I2239" t="s">
        <v>112</v>
      </c>
      <c r="J2239" t="s">
        <v>151</v>
      </c>
    </row>
    <row r="2240" spans="1:10" x14ac:dyDescent="0.25">
      <c r="A2240" s="28">
        <v>1040</v>
      </c>
      <c r="B2240" s="2">
        <v>16179</v>
      </c>
      <c r="C2240" s="2">
        <v>-4804</v>
      </c>
      <c r="D2240" s="2" t="s">
        <v>5</v>
      </c>
      <c r="E2240" s="10">
        <v>45611</v>
      </c>
      <c r="F2240" s="2">
        <v>4</v>
      </c>
      <c r="G2240" t="s">
        <v>11</v>
      </c>
      <c r="H2240" t="s">
        <v>38</v>
      </c>
      <c r="I2240" t="s">
        <v>112</v>
      </c>
      <c r="J2240" t="s">
        <v>151</v>
      </c>
    </row>
    <row r="2241" spans="1:10" x14ac:dyDescent="0.25">
      <c r="A2241" s="28">
        <v>1040</v>
      </c>
      <c r="B2241" s="2">
        <v>6074</v>
      </c>
      <c r="C2241" s="2">
        <v>-4679</v>
      </c>
      <c r="D2241" s="2" t="s">
        <v>5</v>
      </c>
      <c r="E2241" s="10">
        <v>45043</v>
      </c>
      <c r="F2241" s="1">
        <v>5</v>
      </c>
      <c r="G2241" t="s">
        <v>11</v>
      </c>
      <c r="H2241" t="s">
        <v>38</v>
      </c>
      <c r="I2241" t="s">
        <v>112</v>
      </c>
      <c r="J2241" t="s">
        <v>151</v>
      </c>
    </row>
    <row r="2242" spans="1:10" x14ac:dyDescent="0.25">
      <c r="A2242" s="28">
        <v>1040</v>
      </c>
      <c r="B2242" s="2">
        <v>7526</v>
      </c>
      <c r="C2242" s="2">
        <v>-4511</v>
      </c>
      <c r="D2242" s="2" t="s">
        <v>5</v>
      </c>
      <c r="E2242" s="10">
        <v>45641</v>
      </c>
      <c r="F2242" s="2">
        <v>4</v>
      </c>
      <c r="G2242" t="s">
        <v>11</v>
      </c>
      <c r="H2242" t="s">
        <v>38</v>
      </c>
      <c r="I2242" t="s">
        <v>112</v>
      </c>
      <c r="J2242" t="s">
        <v>151</v>
      </c>
    </row>
    <row r="2243" spans="1:10" x14ac:dyDescent="0.25">
      <c r="A2243" s="28">
        <v>1040</v>
      </c>
      <c r="B2243" s="2">
        <v>8415</v>
      </c>
      <c r="C2243" s="2">
        <v>-4273</v>
      </c>
      <c r="D2243" s="2" t="s">
        <v>5</v>
      </c>
      <c r="E2243" s="10">
        <v>45507</v>
      </c>
      <c r="F2243" s="1">
        <v>1</v>
      </c>
      <c r="G2243" t="s">
        <v>11</v>
      </c>
      <c r="H2243" t="s">
        <v>38</v>
      </c>
      <c r="I2243" t="s">
        <v>112</v>
      </c>
      <c r="J2243" t="s">
        <v>151</v>
      </c>
    </row>
    <row r="2244" spans="1:10" x14ac:dyDescent="0.25">
      <c r="A2244" s="28">
        <v>1040</v>
      </c>
      <c r="B2244" s="2">
        <v>3374</v>
      </c>
      <c r="C2244" s="2">
        <v>-4189</v>
      </c>
      <c r="D2244" s="2" t="s">
        <v>5</v>
      </c>
      <c r="E2244" s="10">
        <v>45655</v>
      </c>
      <c r="F2244" s="2">
        <v>4</v>
      </c>
      <c r="G2244" t="s">
        <v>11</v>
      </c>
      <c r="H2244" t="s">
        <v>38</v>
      </c>
      <c r="I2244" t="s">
        <v>112</v>
      </c>
      <c r="J2244" t="s">
        <v>151</v>
      </c>
    </row>
    <row r="2245" spans="1:10" x14ac:dyDescent="0.25">
      <c r="A2245" s="28">
        <v>1040</v>
      </c>
      <c r="B2245" s="2">
        <v>19315</v>
      </c>
      <c r="C2245" s="2">
        <v>-3886</v>
      </c>
      <c r="D2245" s="2" t="s">
        <v>5</v>
      </c>
      <c r="E2245" s="10">
        <v>45381</v>
      </c>
      <c r="F2245" s="1">
        <v>1</v>
      </c>
      <c r="G2245" t="s">
        <v>11</v>
      </c>
      <c r="H2245" t="s">
        <v>38</v>
      </c>
      <c r="I2245" t="s">
        <v>112</v>
      </c>
      <c r="J2245" t="s">
        <v>151</v>
      </c>
    </row>
    <row r="2246" spans="1:10" x14ac:dyDescent="0.25">
      <c r="A2246" s="28">
        <v>1040</v>
      </c>
      <c r="B2246" s="2">
        <v>15440</v>
      </c>
      <c r="C2246" s="2">
        <v>-3875</v>
      </c>
      <c r="D2246" s="2" t="s">
        <v>5</v>
      </c>
      <c r="E2246" s="10">
        <v>45392</v>
      </c>
      <c r="F2246" s="1">
        <v>5</v>
      </c>
      <c r="G2246" t="s">
        <v>11</v>
      </c>
      <c r="H2246" t="s">
        <v>38</v>
      </c>
      <c r="I2246" t="s">
        <v>112</v>
      </c>
      <c r="J2246" t="s">
        <v>151</v>
      </c>
    </row>
    <row r="2247" spans="1:10" x14ac:dyDescent="0.25">
      <c r="A2247" s="28">
        <v>1040</v>
      </c>
      <c r="B2247" s="2">
        <v>10658</v>
      </c>
      <c r="C2247" s="2">
        <v>-3640</v>
      </c>
      <c r="D2247" s="2" t="s">
        <v>5</v>
      </c>
      <c r="E2247" s="10">
        <v>44944</v>
      </c>
      <c r="F2247" s="1">
        <v>3</v>
      </c>
      <c r="G2247" t="s">
        <v>11</v>
      </c>
      <c r="H2247" t="s">
        <v>38</v>
      </c>
      <c r="I2247" t="s">
        <v>112</v>
      </c>
      <c r="J2247" t="s">
        <v>151</v>
      </c>
    </row>
    <row r="2248" spans="1:10" x14ac:dyDescent="0.25">
      <c r="A2248" s="28">
        <v>1040</v>
      </c>
      <c r="B2248" s="2">
        <v>13215</v>
      </c>
      <c r="C2248" s="2">
        <v>-3505</v>
      </c>
      <c r="D2248" s="2" t="s">
        <v>5</v>
      </c>
      <c r="E2248" s="10">
        <v>45474</v>
      </c>
      <c r="F2248" s="1">
        <v>2</v>
      </c>
      <c r="G2248" t="s">
        <v>11</v>
      </c>
      <c r="H2248" t="s">
        <v>38</v>
      </c>
      <c r="I2248" t="s">
        <v>112</v>
      </c>
      <c r="J2248" t="s">
        <v>151</v>
      </c>
    </row>
    <row r="2249" spans="1:10" x14ac:dyDescent="0.25">
      <c r="A2249" s="28">
        <v>1040</v>
      </c>
      <c r="B2249" s="2">
        <v>23201</v>
      </c>
      <c r="C2249" s="2">
        <v>-3445</v>
      </c>
      <c r="D2249" s="2" t="s">
        <v>5</v>
      </c>
      <c r="E2249" s="10">
        <v>45380</v>
      </c>
      <c r="F2249" s="1">
        <v>4</v>
      </c>
      <c r="G2249" t="s">
        <v>11</v>
      </c>
      <c r="H2249" t="s">
        <v>38</v>
      </c>
      <c r="I2249" t="s">
        <v>112</v>
      </c>
      <c r="J2249" t="s">
        <v>151</v>
      </c>
    </row>
    <row r="2250" spans="1:10" x14ac:dyDescent="0.25">
      <c r="A2250" s="28">
        <v>1040</v>
      </c>
      <c r="B2250" s="2">
        <v>14192</v>
      </c>
      <c r="C2250" s="2">
        <v>-3221</v>
      </c>
      <c r="D2250" s="2" t="s">
        <v>5</v>
      </c>
      <c r="E2250" s="10">
        <v>45616</v>
      </c>
      <c r="F2250" s="2">
        <v>3</v>
      </c>
      <c r="G2250" t="s">
        <v>11</v>
      </c>
      <c r="H2250" t="s">
        <v>38</v>
      </c>
      <c r="I2250" t="s">
        <v>112</v>
      </c>
      <c r="J2250" t="s">
        <v>151</v>
      </c>
    </row>
    <row r="2251" spans="1:10" x14ac:dyDescent="0.25">
      <c r="A2251" s="28">
        <v>1040</v>
      </c>
      <c r="B2251" s="2">
        <v>27017</v>
      </c>
      <c r="C2251" s="2">
        <v>-2848</v>
      </c>
      <c r="D2251" s="2" t="s">
        <v>5</v>
      </c>
      <c r="E2251" s="10">
        <v>45351</v>
      </c>
      <c r="F2251" s="1">
        <v>4</v>
      </c>
      <c r="G2251" t="s">
        <v>11</v>
      </c>
      <c r="H2251" t="s">
        <v>38</v>
      </c>
      <c r="I2251" t="s">
        <v>112</v>
      </c>
      <c r="J2251" t="s">
        <v>151</v>
      </c>
    </row>
    <row r="2252" spans="1:10" x14ac:dyDescent="0.25">
      <c r="A2252" s="28">
        <v>1040</v>
      </c>
      <c r="B2252" s="2">
        <v>26646</v>
      </c>
      <c r="C2252" s="2">
        <v>-2626</v>
      </c>
      <c r="D2252" s="2" t="s">
        <v>5</v>
      </c>
      <c r="E2252" s="10">
        <v>45374</v>
      </c>
      <c r="F2252" s="1">
        <v>1</v>
      </c>
      <c r="G2252" t="s">
        <v>11</v>
      </c>
      <c r="H2252" t="s">
        <v>38</v>
      </c>
      <c r="I2252" t="s">
        <v>112</v>
      </c>
      <c r="J2252" t="s">
        <v>151</v>
      </c>
    </row>
    <row r="2253" spans="1:10" x14ac:dyDescent="0.25">
      <c r="A2253" s="28">
        <v>1040</v>
      </c>
      <c r="B2253" s="2">
        <v>12196</v>
      </c>
      <c r="C2253" s="2">
        <v>-1996</v>
      </c>
      <c r="D2253" s="2" t="s">
        <v>5</v>
      </c>
      <c r="E2253" s="10">
        <v>45620</v>
      </c>
      <c r="F2253" s="2">
        <v>3</v>
      </c>
      <c r="G2253" t="s">
        <v>11</v>
      </c>
      <c r="H2253" t="s">
        <v>38</v>
      </c>
      <c r="I2253" t="s">
        <v>112</v>
      </c>
      <c r="J2253" t="s">
        <v>151</v>
      </c>
    </row>
    <row r="2254" spans="1:10" x14ac:dyDescent="0.25">
      <c r="A2254" s="28">
        <v>1040</v>
      </c>
      <c r="B2254" s="2">
        <v>29865</v>
      </c>
      <c r="C2254" s="2">
        <v>-1624</v>
      </c>
      <c r="D2254" s="2" t="s">
        <v>5</v>
      </c>
      <c r="E2254" s="10">
        <v>45331</v>
      </c>
      <c r="F2254" s="1">
        <v>4</v>
      </c>
      <c r="G2254" t="s">
        <v>11</v>
      </c>
      <c r="H2254" t="s">
        <v>38</v>
      </c>
      <c r="I2254" t="s">
        <v>112</v>
      </c>
      <c r="J2254" t="s">
        <v>151</v>
      </c>
    </row>
    <row r="2255" spans="1:10" x14ac:dyDescent="0.25">
      <c r="A2255" s="28">
        <v>1040</v>
      </c>
      <c r="B2255" s="2">
        <v>31489</v>
      </c>
      <c r="C2255" s="2">
        <v>-1475</v>
      </c>
      <c r="D2255" s="2" t="s">
        <v>5</v>
      </c>
      <c r="E2255" s="10">
        <v>45326</v>
      </c>
      <c r="F2255" s="1">
        <v>2</v>
      </c>
      <c r="G2255" t="s">
        <v>11</v>
      </c>
      <c r="H2255" t="s">
        <v>38</v>
      </c>
      <c r="I2255" t="s">
        <v>112</v>
      </c>
      <c r="J2255" t="s">
        <v>151</v>
      </c>
    </row>
    <row r="2256" spans="1:10" x14ac:dyDescent="0.25">
      <c r="A2256" s="28">
        <v>1040</v>
      </c>
      <c r="B2256" s="2">
        <v>27470</v>
      </c>
      <c r="C2256" s="2">
        <v>-1460</v>
      </c>
      <c r="D2256" s="2" t="s">
        <v>5</v>
      </c>
      <c r="E2256" s="10">
        <v>45297</v>
      </c>
      <c r="F2256" s="1">
        <v>5</v>
      </c>
      <c r="G2256" t="s">
        <v>11</v>
      </c>
      <c r="H2256" t="s">
        <v>38</v>
      </c>
      <c r="I2256" t="s">
        <v>112</v>
      </c>
      <c r="J2256" t="s">
        <v>151</v>
      </c>
    </row>
    <row r="2257" spans="1:10" x14ac:dyDescent="0.25">
      <c r="A2257" s="28">
        <v>1040</v>
      </c>
      <c r="B2257" s="2">
        <v>5522</v>
      </c>
      <c r="C2257" s="2">
        <v>-552</v>
      </c>
      <c r="D2257" s="2" t="s">
        <v>5</v>
      </c>
      <c r="E2257" s="10">
        <v>45060</v>
      </c>
      <c r="F2257" s="1">
        <v>2</v>
      </c>
      <c r="G2257" t="s">
        <v>11</v>
      </c>
      <c r="H2257" t="s">
        <v>38</v>
      </c>
      <c r="I2257" t="s">
        <v>112</v>
      </c>
      <c r="J2257" t="s">
        <v>151</v>
      </c>
    </row>
    <row r="2258" spans="1:10" x14ac:dyDescent="0.25">
      <c r="A2258" s="28">
        <v>1040</v>
      </c>
      <c r="B2258" s="2">
        <v>12688</v>
      </c>
      <c r="C2258" s="2">
        <v>-527</v>
      </c>
      <c r="D2258" s="2" t="s">
        <v>5</v>
      </c>
      <c r="E2258" s="10">
        <v>45491</v>
      </c>
      <c r="F2258" s="1">
        <v>2</v>
      </c>
      <c r="G2258" t="s">
        <v>11</v>
      </c>
      <c r="H2258" t="s">
        <v>38</v>
      </c>
      <c r="I2258" t="s">
        <v>112</v>
      </c>
      <c r="J2258" t="s">
        <v>151</v>
      </c>
    </row>
    <row r="2259" spans="1:10" x14ac:dyDescent="0.25">
      <c r="A2259" s="28">
        <v>1040</v>
      </c>
      <c r="B2259" s="2">
        <v>24253</v>
      </c>
      <c r="C2259" s="1">
        <v>-468</v>
      </c>
      <c r="D2259" s="2" t="s">
        <v>6</v>
      </c>
      <c r="E2259" s="10">
        <v>45282</v>
      </c>
      <c r="F2259" s="1">
        <v>2</v>
      </c>
      <c r="G2259" t="s">
        <v>11</v>
      </c>
      <c r="H2259" t="s">
        <v>38</v>
      </c>
      <c r="I2259" t="s">
        <v>112</v>
      </c>
      <c r="J2259" t="s">
        <v>151</v>
      </c>
    </row>
    <row r="2260" spans="1:10" x14ac:dyDescent="0.25">
      <c r="A2260" s="28">
        <v>1040</v>
      </c>
      <c r="B2260" s="2">
        <v>7563</v>
      </c>
      <c r="C2260" s="1">
        <v>-440</v>
      </c>
      <c r="D2260" s="2" t="s">
        <v>6</v>
      </c>
      <c r="E2260" s="10">
        <v>45655</v>
      </c>
      <c r="F2260" s="2">
        <v>5</v>
      </c>
      <c r="G2260" t="s">
        <v>11</v>
      </c>
      <c r="H2260" t="s">
        <v>38</v>
      </c>
      <c r="I2260" t="s">
        <v>112</v>
      </c>
      <c r="J2260" t="s">
        <v>151</v>
      </c>
    </row>
    <row r="2261" spans="1:10" x14ac:dyDescent="0.25">
      <c r="A2261" s="28">
        <v>1040</v>
      </c>
      <c r="B2261" s="2">
        <v>14770</v>
      </c>
      <c r="C2261" s="2">
        <v>-434</v>
      </c>
      <c r="D2261" s="2" t="s">
        <v>5</v>
      </c>
      <c r="E2261" s="10">
        <v>45404</v>
      </c>
      <c r="F2261" s="1">
        <v>4</v>
      </c>
      <c r="G2261" t="s">
        <v>11</v>
      </c>
      <c r="H2261" t="s">
        <v>38</v>
      </c>
      <c r="I2261" t="s">
        <v>112</v>
      </c>
      <c r="J2261" t="s">
        <v>151</v>
      </c>
    </row>
    <row r="2262" spans="1:10" x14ac:dyDescent="0.25">
      <c r="A2262" s="28">
        <v>1040</v>
      </c>
      <c r="B2262" s="2">
        <v>9720</v>
      </c>
      <c r="C2262" s="1">
        <v>-400</v>
      </c>
      <c r="D2262" s="2" t="s">
        <v>6</v>
      </c>
      <c r="E2262" s="10">
        <v>44931</v>
      </c>
      <c r="F2262" s="1">
        <v>1</v>
      </c>
      <c r="G2262" t="s">
        <v>11</v>
      </c>
      <c r="H2262" t="s">
        <v>38</v>
      </c>
      <c r="I2262" t="s">
        <v>112</v>
      </c>
      <c r="J2262" t="s">
        <v>151</v>
      </c>
    </row>
    <row r="2263" spans="1:10" x14ac:dyDescent="0.25">
      <c r="A2263" s="28">
        <v>1040</v>
      </c>
      <c r="B2263" s="2">
        <v>10576</v>
      </c>
      <c r="C2263" s="2">
        <v>-371</v>
      </c>
      <c r="D2263" s="2" t="s">
        <v>5</v>
      </c>
      <c r="E2263" s="10">
        <v>45110</v>
      </c>
      <c r="F2263" s="1">
        <v>1</v>
      </c>
      <c r="G2263" t="s">
        <v>11</v>
      </c>
      <c r="H2263" t="s">
        <v>38</v>
      </c>
      <c r="I2263" t="s">
        <v>112</v>
      </c>
      <c r="J2263" t="s">
        <v>151</v>
      </c>
    </row>
    <row r="2264" spans="1:10" x14ac:dyDescent="0.25">
      <c r="A2264" s="28">
        <v>1040</v>
      </c>
      <c r="B2264" s="2">
        <v>18860</v>
      </c>
      <c r="C2264" s="2">
        <v>-365</v>
      </c>
      <c r="D2264" s="2" t="s">
        <v>5</v>
      </c>
      <c r="E2264" s="10">
        <v>45141</v>
      </c>
      <c r="F2264" s="1">
        <v>4</v>
      </c>
      <c r="G2264" t="s">
        <v>11</v>
      </c>
      <c r="H2264" t="s">
        <v>38</v>
      </c>
      <c r="I2264" t="s">
        <v>112</v>
      </c>
      <c r="J2264" t="s">
        <v>151</v>
      </c>
    </row>
    <row r="2265" spans="1:10" x14ac:dyDescent="0.25">
      <c r="A2265" s="28">
        <v>1040</v>
      </c>
      <c r="B2265" s="2">
        <v>26435</v>
      </c>
      <c r="C2265" s="1">
        <v>-275</v>
      </c>
      <c r="D2265" s="2" t="s">
        <v>6</v>
      </c>
      <c r="E2265" s="10">
        <v>45186</v>
      </c>
      <c r="F2265" s="1">
        <v>4</v>
      </c>
      <c r="G2265" t="s">
        <v>11</v>
      </c>
      <c r="H2265" t="s">
        <v>38</v>
      </c>
      <c r="I2265" t="s">
        <v>112</v>
      </c>
      <c r="J2265" t="s">
        <v>151</v>
      </c>
    </row>
    <row r="2266" spans="1:10" x14ac:dyDescent="0.25">
      <c r="A2266" s="28">
        <v>1040</v>
      </c>
      <c r="B2266" s="2">
        <v>29642</v>
      </c>
      <c r="C2266" s="2">
        <v>-267</v>
      </c>
      <c r="D2266" s="2" t="s">
        <v>5</v>
      </c>
      <c r="E2266" s="10">
        <v>45198</v>
      </c>
      <c r="F2266" s="1">
        <v>1</v>
      </c>
      <c r="G2266" t="s">
        <v>11</v>
      </c>
      <c r="H2266" t="s">
        <v>38</v>
      </c>
      <c r="I2266" t="s">
        <v>112</v>
      </c>
      <c r="J2266" t="s">
        <v>151</v>
      </c>
    </row>
    <row r="2267" spans="1:10" x14ac:dyDescent="0.25">
      <c r="A2267" s="28">
        <v>1040</v>
      </c>
      <c r="B2267" s="2">
        <v>15204</v>
      </c>
      <c r="C2267" s="1">
        <v>-236</v>
      </c>
      <c r="D2267" s="2" t="s">
        <v>6</v>
      </c>
      <c r="E2267" s="10">
        <v>45403</v>
      </c>
      <c r="F2267" s="1">
        <v>3</v>
      </c>
      <c r="G2267" t="s">
        <v>11</v>
      </c>
      <c r="H2267" t="s">
        <v>38</v>
      </c>
      <c r="I2267" t="s">
        <v>112</v>
      </c>
      <c r="J2267" t="s">
        <v>151</v>
      </c>
    </row>
    <row r="2268" spans="1:10" x14ac:dyDescent="0.25">
      <c r="A2268" s="28">
        <v>1040</v>
      </c>
      <c r="B2268" s="2">
        <v>12037</v>
      </c>
      <c r="C2268" s="1">
        <v>-159</v>
      </c>
      <c r="D2268" s="2" t="s">
        <v>6</v>
      </c>
      <c r="E2268" s="10">
        <v>45625</v>
      </c>
      <c r="F2268" s="2">
        <v>3</v>
      </c>
      <c r="G2268" t="s">
        <v>11</v>
      </c>
      <c r="H2268" t="s">
        <v>38</v>
      </c>
      <c r="I2268" t="s">
        <v>112</v>
      </c>
      <c r="J2268" t="s">
        <v>151</v>
      </c>
    </row>
    <row r="2269" spans="1:10" x14ac:dyDescent="0.25">
      <c r="A2269" s="28">
        <v>1040</v>
      </c>
      <c r="B2269" s="2">
        <v>23207</v>
      </c>
      <c r="C2269" s="1">
        <v>-13</v>
      </c>
      <c r="D2269" s="2" t="s">
        <v>6</v>
      </c>
      <c r="E2269" s="10">
        <v>45154</v>
      </c>
      <c r="F2269" s="1">
        <v>1</v>
      </c>
      <c r="G2269" t="s">
        <v>11</v>
      </c>
      <c r="H2269" t="s">
        <v>38</v>
      </c>
      <c r="I2269" t="s">
        <v>112</v>
      </c>
      <c r="J2269" t="s">
        <v>151</v>
      </c>
    </row>
    <row r="2270" spans="1:10" x14ac:dyDescent="0.25">
      <c r="A2270" s="28">
        <v>1040</v>
      </c>
      <c r="B2270" s="2">
        <v>20983</v>
      </c>
      <c r="C2270" s="2">
        <v>361</v>
      </c>
      <c r="D2270" s="2" t="s">
        <v>4</v>
      </c>
      <c r="E2270" s="10">
        <v>45599</v>
      </c>
      <c r="F2270" s="2">
        <v>4</v>
      </c>
      <c r="G2270" t="s">
        <v>11</v>
      </c>
      <c r="H2270" t="s">
        <v>38</v>
      </c>
      <c r="I2270" t="s">
        <v>112</v>
      </c>
      <c r="J2270" t="s">
        <v>151</v>
      </c>
    </row>
    <row r="2271" spans="1:10" x14ac:dyDescent="0.25">
      <c r="A2271" s="28">
        <v>1040</v>
      </c>
      <c r="B2271" s="2">
        <v>29272</v>
      </c>
      <c r="C2271" s="1">
        <v>458</v>
      </c>
      <c r="D2271" s="2" t="s">
        <v>6</v>
      </c>
      <c r="E2271" s="10">
        <v>45360</v>
      </c>
      <c r="F2271" s="1">
        <v>1</v>
      </c>
      <c r="G2271" t="s">
        <v>11</v>
      </c>
      <c r="H2271" t="s">
        <v>38</v>
      </c>
      <c r="I2271" t="s">
        <v>112</v>
      </c>
      <c r="J2271" t="s">
        <v>151</v>
      </c>
    </row>
    <row r="2272" spans="1:10" x14ac:dyDescent="0.25">
      <c r="A2272" s="28">
        <v>1040</v>
      </c>
      <c r="B2272" s="2">
        <v>8003</v>
      </c>
      <c r="C2272" s="2">
        <v>477</v>
      </c>
      <c r="D2272" s="2" t="s">
        <v>4</v>
      </c>
      <c r="E2272" s="10">
        <v>45651</v>
      </c>
      <c r="F2272" s="2">
        <v>2</v>
      </c>
      <c r="G2272" t="s">
        <v>11</v>
      </c>
      <c r="H2272" t="s">
        <v>38</v>
      </c>
      <c r="I2272" t="s">
        <v>112</v>
      </c>
      <c r="J2272" t="s">
        <v>151</v>
      </c>
    </row>
    <row r="2273" spans="1:10" x14ac:dyDescent="0.25">
      <c r="A2273" s="28">
        <v>1040</v>
      </c>
      <c r="B2273" s="2">
        <v>8487</v>
      </c>
      <c r="C2273" s="2">
        <v>510</v>
      </c>
      <c r="D2273" s="2" t="s">
        <v>4</v>
      </c>
      <c r="E2273" s="10">
        <v>45011</v>
      </c>
      <c r="F2273" s="1">
        <v>5</v>
      </c>
      <c r="G2273" t="s">
        <v>11</v>
      </c>
      <c r="H2273" t="s">
        <v>38</v>
      </c>
      <c r="I2273" t="s">
        <v>112</v>
      </c>
      <c r="J2273" t="s">
        <v>151</v>
      </c>
    </row>
    <row r="2274" spans="1:10" x14ac:dyDescent="0.25">
      <c r="A2274" s="28">
        <v>1040</v>
      </c>
      <c r="B2274" s="2">
        <v>15422</v>
      </c>
      <c r="C2274" s="2">
        <v>652</v>
      </c>
      <c r="D2274" s="2" t="s">
        <v>4</v>
      </c>
      <c r="E2274" s="10">
        <v>45407</v>
      </c>
      <c r="F2274" s="1">
        <v>4</v>
      </c>
      <c r="G2274" t="s">
        <v>11</v>
      </c>
      <c r="H2274" t="s">
        <v>38</v>
      </c>
      <c r="I2274" t="s">
        <v>112</v>
      </c>
      <c r="J2274" t="s">
        <v>151</v>
      </c>
    </row>
    <row r="2275" spans="1:10" x14ac:dyDescent="0.25">
      <c r="A2275" s="28">
        <v>1040</v>
      </c>
      <c r="B2275" s="2">
        <v>10387</v>
      </c>
      <c r="C2275" s="1">
        <v>667</v>
      </c>
      <c r="D2275" s="2" t="s">
        <v>6</v>
      </c>
      <c r="E2275" s="10">
        <v>44932</v>
      </c>
      <c r="F2275" s="1">
        <v>1</v>
      </c>
      <c r="G2275" t="s">
        <v>11</v>
      </c>
      <c r="H2275" t="s">
        <v>38</v>
      </c>
      <c r="I2275" t="s">
        <v>112</v>
      </c>
      <c r="J2275" t="s">
        <v>151</v>
      </c>
    </row>
    <row r="2276" spans="1:10" x14ac:dyDescent="0.25">
      <c r="A2276" s="28">
        <v>1040</v>
      </c>
      <c r="B2276" s="2">
        <v>28522</v>
      </c>
      <c r="C2276" s="1">
        <v>1052</v>
      </c>
      <c r="D2276" s="2" t="s">
        <v>6</v>
      </c>
      <c r="E2276" s="10">
        <v>45303</v>
      </c>
      <c r="F2276" s="1">
        <v>3</v>
      </c>
      <c r="G2276" t="s">
        <v>11</v>
      </c>
      <c r="H2276" t="s">
        <v>38</v>
      </c>
      <c r="I2276" t="s">
        <v>112</v>
      </c>
      <c r="J2276" t="s">
        <v>151</v>
      </c>
    </row>
    <row r="2277" spans="1:10" x14ac:dyDescent="0.25">
      <c r="A2277" s="28">
        <v>1040</v>
      </c>
      <c r="B2277" s="2">
        <v>7977</v>
      </c>
      <c r="C2277" s="1">
        <v>1059</v>
      </c>
      <c r="D2277" s="2" t="s">
        <v>6</v>
      </c>
      <c r="E2277" s="10">
        <v>44975</v>
      </c>
      <c r="F2277" s="1">
        <v>3</v>
      </c>
      <c r="G2277" t="s">
        <v>11</v>
      </c>
      <c r="H2277" t="s">
        <v>38</v>
      </c>
      <c r="I2277" t="s">
        <v>112</v>
      </c>
      <c r="J2277" t="s">
        <v>151</v>
      </c>
    </row>
    <row r="2278" spans="1:10" x14ac:dyDescent="0.25">
      <c r="A2278" s="28">
        <v>1040</v>
      </c>
      <c r="B2278" s="2">
        <v>6918</v>
      </c>
      <c r="C2278" s="1">
        <v>1159</v>
      </c>
      <c r="D2278" s="2" t="s">
        <v>6</v>
      </c>
      <c r="E2278" s="10">
        <v>44971</v>
      </c>
      <c r="F2278" s="1">
        <v>2</v>
      </c>
      <c r="G2278" t="s">
        <v>11</v>
      </c>
      <c r="H2278" t="s">
        <v>38</v>
      </c>
      <c r="I2278" t="s">
        <v>112</v>
      </c>
      <c r="J2278" t="s">
        <v>151</v>
      </c>
    </row>
    <row r="2279" spans="1:10" x14ac:dyDescent="0.25">
      <c r="A2279" s="28">
        <v>1040</v>
      </c>
      <c r="B2279" s="2">
        <v>17413</v>
      </c>
      <c r="C2279" s="1">
        <v>1234</v>
      </c>
      <c r="D2279" s="2" t="s">
        <v>6</v>
      </c>
      <c r="E2279" s="10">
        <v>45614</v>
      </c>
      <c r="F2279" s="2">
        <v>3</v>
      </c>
      <c r="G2279" t="s">
        <v>11</v>
      </c>
      <c r="H2279" t="s">
        <v>38</v>
      </c>
      <c r="I2279" t="s">
        <v>112</v>
      </c>
      <c r="J2279" t="s">
        <v>151</v>
      </c>
    </row>
    <row r="2280" spans="1:10" x14ac:dyDescent="0.25">
      <c r="A2280" s="28">
        <v>1040</v>
      </c>
      <c r="B2280" s="2">
        <v>6801</v>
      </c>
      <c r="C2280" s="1">
        <v>1279</v>
      </c>
      <c r="D2280" s="2" t="s">
        <v>6</v>
      </c>
      <c r="E2280" s="10">
        <v>45106</v>
      </c>
      <c r="F2280" s="1">
        <v>4</v>
      </c>
      <c r="G2280" t="s">
        <v>11</v>
      </c>
      <c r="H2280" t="s">
        <v>38</v>
      </c>
      <c r="I2280" t="s">
        <v>112</v>
      </c>
      <c r="J2280" t="s">
        <v>151</v>
      </c>
    </row>
    <row r="2281" spans="1:10" x14ac:dyDescent="0.25">
      <c r="A2281" s="28">
        <v>1040</v>
      </c>
      <c r="B2281" s="2">
        <v>16720</v>
      </c>
      <c r="C2281" s="2">
        <v>1298</v>
      </c>
      <c r="D2281" s="2" t="s">
        <v>4</v>
      </c>
      <c r="E2281" s="10">
        <v>45435</v>
      </c>
      <c r="F2281" s="1">
        <v>1</v>
      </c>
      <c r="G2281" t="s">
        <v>11</v>
      </c>
      <c r="H2281" t="s">
        <v>38</v>
      </c>
      <c r="I2281" t="s">
        <v>112</v>
      </c>
      <c r="J2281" t="s">
        <v>151</v>
      </c>
    </row>
    <row r="2282" spans="1:10" x14ac:dyDescent="0.25">
      <c r="A2282" s="28">
        <v>1040</v>
      </c>
      <c r="B2282" s="2">
        <v>16747</v>
      </c>
      <c r="C2282" s="1">
        <v>1422</v>
      </c>
      <c r="D2282" s="2" t="s">
        <v>6</v>
      </c>
      <c r="E2282" s="10">
        <v>45124</v>
      </c>
      <c r="F2282" s="1">
        <v>1</v>
      </c>
      <c r="G2282" t="s">
        <v>11</v>
      </c>
      <c r="H2282" t="s">
        <v>38</v>
      </c>
      <c r="I2282" t="s">
        <v>112</v>
      </c>
      <c r="J2282" t="s">
        <v>151</v>
      </c>
    </row>
    <row r="2283" spans="1:10" x14ac:dyDescent="0.25">
      <c r="A2283" s="28">
        <v>1040</v>
      </c>
      <c r="B2283" s="2">
        <v>24650</v>
      </c>
      <c r="C2283" s="1">
        <v>1443</v>
      </c>
      <c r="D2283" s="2" t="s">
        <v>6</v>
      </c>
      <c r="E2283" s="10">
        <v>45162</v>
      </c>
      <c r="F2283" s="1">
        <v>1</v>
      </c>
      <c r="G2283" t="s">
        <v>11</v>
      </c>
      <c r="H2283" t="s">
        <v>38</v>
      </c>
      <c r="I2283" t="s">
        <v>112</v>
      </c>
      <c r="J2283" t="s">
        <v>151</v>
      </c>
    </row>
    <row r="2284" spans="1:10" x14ac:dyDescent="0.25">
      <c r="A2284" s="28">
        <v>1040</v>
      </c>
      <c r="B2284" s="2">
        <v>28814</v>
      </c>
      <c r="C2284" s="2">
        <v>1797</v>
      </c>
      <c r="D2284" s="2" t="s">
        <v>4</v>
      </c>
      <c r="E2284" s="10">
        <v>45358</v>
      </c>
      <c r="F2284" s="1">
        <v>2</v>
      </c>
      <c r="G2284" t="s">
        <v>11</v>
      </c>
      <c r="H2284" t="s">
        <v>38</v>
      </c>
      <c r="I2284" t="s">
        <v>112</v>
      </c>
      <c r="J2284" t="s">
        <v>151</v>
      </c>
    </row>
    <row r="2285" spans="1:10" x14ac:dyDescent="0.25">
      <c r="A2285" s="28">
        <v>1040</v>
      </c>
      <c r="B2285" s="2">
        <v>10439</v>
      </c>
      <c r="C2285" s="2">
        <v>2024</v>
      </c>
      <c r="D2285" s="2" t="s">
        <v>4</v>
      </c>
      <c r="E2285" s="10">
        <v>45519</v>
      </c>
      <c r="F2285" s="1">
        <v>1</v>
      </c>
      <c r="G2285" t="s">
        <v>11</v>
      </c>
      <c r="H2285" t="s">
        <v>38</v>
      </c>
      <c r="I2285" t="s">
        <v>112</v>
      </c>
      <c r="J2285" t="s">
        <v>151</v>
      </c>
    </row>
    <row r="2286" spans="1:10" x14ac:dyDescent="0.25">
      <c r="A2286" s="28">
        <v>1040</v>
      </c>
      <c r="B2286" s="2">
        <v>26710</v>
      </c>
      <c r="C2286" s="2">
        <v>2060</v>
      </c>
      <c r="D2286" s="2" t="s">
        <v>4</v>
      </c>
      <c r="E2286" s="10">
        <v>45180</v>
      </c>
      <c r="F2286" s="1">
        <v>3</v>
      </c>
      <c r="G2286" t="s">
        <v>11</v>
      </c>
      <c r="H2286" t="s">
        <v>38</v>
      </c>
      <c r="I2286" t="s">
        <v>112</v>
      </c>
      <c r="J2286" t="s">
        <v>151</v>
      </c>
    </row>
    <row r="2287" spans="1:10" x14ac:dyDescent="0.25">
      <c r="A2287" s="28">
        <v>1040</v>
      </c>
      <c r="B2287" s="2">
        <v>10753</v>
      </c>
      <c r="C2287" s="2">
        <v>2266</v>
      </c>
      <c r="D2287" s="2" t="s">
        <v>4</v>
      </c>
      <c r="E2287" s="10">
        <v>45014</v>
      </c>
      <c r="F2287" s="1">
        <v>1</v>
      </c>
      <c r="G2287" t="s">
        <v>11</v>
      </c>
      <c r="H2287" t="s">
        <v>38</v>
      </c>
      <c r="I2287" t="s">
        <v>112</v>
      </c>
      <c r="J2287" t="s">
        <v>151</v>
      </c>
    </row>
    <row r="2288" spans="1:10" x14ac:dyDescent="0.25">
      <c r="A2288" s="28">
        <v>1040</v>
      </c>
      <c r="B2288" s="2">
        <v>19225</v>
      </c>
      <c r="C2288" s="2">
        <v>2478</v>
      </c>
      <c r="D2288" s="2" t="s">
        <v>4</v>
      </c>
      <c r="E2288" s="10">
        <v>45131</v>
      </c>
      <c r="F2288" s="1">
        <v>4</v>
      </c>
      <c r="G2288" t="s">
        <v>11</v>
      </c>
      <c r="H2288" t="s">
        <v>38</v>
      </c>
      <c r="I2288" t="s">
        <v>112</v>
      </c>
      <c r="J2288" t="s">
        <v>151</v>
      </c>
    </row>
    <row r="2289" spans="1:10" x14ac:dyDescent="0.25">
      <c r="A2289" s="28">
        <v>1040</v>
      </c>
      <c r="B2289" s="2">
        <v>13053</v>
      </c>
      <c r="C2289" s="2">
        <v>2614</v>
      </c>
      <c r="D2289" s="2" t="s">
        <v>4</v>
      </c>
      <c r="E2289" s="10">
        <v>45523</v>
      </c>
      <c r="F2289" s="1">
        <v>5</v>
      </c>
      <c r="G2289" t="s">
        <v>11</v>
      </c>
      <c r="H2289" t="s">
        <v>38</v>
      </c>
      <c r="I2289" t="s">
        <v>112</v>
      </c>
      <c r="J2289" t="s">
        <v>151</v>
      </c>
    </row>
    <row r="2290" spans="1:10" x14ac:dyDescent="0.25">
      <c r="A2290" s="28">
        <v>1040</v>
      </c>
      <c r="B2290" s="2">
        <v>29909</v>
      </c>
      <c r="C2290" s="2">
        <v>3474</v>
      </c>
      <c r="D2290" s="2" t="s">
        <v>4</v>
      </c>
      <c r="E2290" s="10">
        <v>45196</v>
      </c>
      <c r="F2290" s="1">
        <v>4</v>
      </c>
      <c r="G2290" t="s">
        <v>11</v>
      </c>
      <c r="H2290" t="s">
        <v>38</v>
      </c>
      <c r="I2290" t="s">
        <v>112</v>
      </c>
      <c r="J2290" t="s">
        <v>151</v>
      </c>
    </row>
    <row r="2291" spans="1:10" x14ac:dyDescent="0.25">
      <c r="A2291" s="28">
        <v>1040</v>
      </c>
      <c r="B2291" s="2">
        <v>16730</v>
      </c>
      <c r="C2291" s="2">
        <v>3677</v>
      </c>
      <c r="D2291" s="2" t="s">
        <v>4</v>
      </c>
      <c r="E2291" s="10">
        <v>45551</v>
      </c>
      <c r="F2291" s="1">
        <v>4</v>
      </c>
      <c r="G2291" t="s">
        <v>11</v>
      </c>
      <c r="H2291" t="s">
        <v>38</v>
      </c>
      <c r="I2291" t="s">
        <v>112</v>
      </c>
      <c r="J2291" t="s">
        <v>151</v>
      </c>
    </row>
    <row r="2292" spans="1:10" x14ac:dyDescent="0.25">
      <c r="A2292" s="28">
        <v>1040</v>
      </c>
      <c r="B2292" s="2">
        <v>20622</v>
      </c>
      <c r="C2292" s="2">
        <v>3892</v>
      </c>
      <c r="D2292" s="2" t="s">
        <v>4</v>
      </c>
      <c r="E2292" s="10">
        <v>45572</v>
      </c>
      <c r="F2292" s="2">
        <v>4</v>
      </c>
      <c r="G2292" t="s">
        <v>11</v>
      </c>
      <c r="H2292" t="s">
        <v>38</v>
      </c>
      <c r="I2292" t="s">
        <v>112</v>
      </c>
      <c r="J2292" t="s">
        <v>151</v>
      </c>
    </row>
    <row r="2293" spans="1:10" x14ac:dyDescent="0.25">
      <c r="A2293" s="28">
        <v>1040</v>
      </c>
      <c r="B2293" s="2">
        <v>14298</v>
      </c>
      <c r="C2293" s="2">
        <v>3911</v>
      </c>
      <c r="D2293" s="2" t="s">
        <v>4</v>
      </c>
      <c r="E2293" s="10">
        <v>44933</v>
      </c>
      <c r="F2293" s="1">
        <v>2</v>
      </c>
      <c r="G2293" t="s">
        <v>11</v>
      </c>
      <c r="H2293" t="s">
        <v>38</v>
      </c>
      <c r="I2293" t="s">
        <v>112</v>
      </c>
      <c r="J2293" t="s">
        <v>151</v>
      </c>
    </row>
    <row r="2294" spans="1:10" x14ac:dyDescent="0.25">
      <c r="A2294" s="28">
        <v>1040</v>
      </c>
      <c r="B2294" s="2">
        <v>10947</v>
      </c>
      <c r="C2294" s="2">
        <v>4146</v>
      </c>
      <c r="D2294" s="2" t="s">
        <v>4</v>
      </c>
      <c r="E2294" s="10">
        <v>45108</v>
      </c>
      <c r="F2294" s="1">
        <v>2</v>
      </c>
      <c r="G2294" t="s">
        <v>11</v>
      </c>
      <c r="H2294" t="s">
        <v>38</v>
      </c>
      <c r="I2294" t="s">
        <v>112</v>
      </c>
      <c r="J2294" t="s">
        <v>151</v>
      </c>
    </row>
    <row r="2295" spans="1:10" x14ac:dyDescent="0.25">
      <c r="A2295" s="28">
        <v>1040</v>
      </c>
      <c r="B2295" s="2">
        <v>23220</v>
      </c>
      <c r="C2295" s="2">
        <v>4360</v>
      </c>
      <c r="D2295" s="2" t="s">
        <v>4</v>
      </c>
      <c r="E2295" s="10">
        <v>45142</v>
      </c>
      <c r="F2295" s="1">
        <v>5</v>
      </c>
      <c r="G2295" t="s">
        <v>11</v>
      </c>
      <c r="H2295" t="s">
        <v>38</v>
      </c>
      <c r="I2295" t="s">
        <v>112</v>
      </c>
      <c r="J2295" t="s">
        <v>151</v>
      </c>
    </row>
    <row r="2296" spans="1:10" x14ac:dyDescent="0.25">
      <c r="A2296" s="28">
        <v>1040</v>
      </c>
      <c r="B2296" s="2">
        <v>32964</v>
      </c>
      <c r="C2296" s="2">
        <v>4442</v>
      </c>
      <c r="D2296" s="2" t="s">
        <v>4</v>
      </c>
      <c r="E2296" s="10">
        <v>45322</v>
      </c>
      <c r="F2296" s="1">
        <v>1</v>
      </c>
      <c r="G2296" t="s">
        <v>11</v>
      </c>
      <c r="H2296" t="s">
        <v>38</v>
      </c>
      <c r="I2296" t="s">
        <v>112</v>
      </c>
      <c r="J2296" t="s">
        <v>151</v>
      </c>
    </row>
    <row r="2297" spans="1:10" x14ac:dyDescent="0.25">
      <c r="A2297" s="28">
        <v>1040</v>
      </c>
      <c r="B2297" s="2">
        <v>28930</v>
      </c>
      <c r="C2297" s="2">
        <v>4677</v>
      </c>
      <c r="D2297" s="2" t="s">
        <v>4</v>
      </c>
      <c r="E2297" s="10">
        <v>45283</v>
      </c>
      <c r="F2297" s="2">
        <v>4</v>
      </c>
      <c r="G2297" t="s">
        <v>11</v>
      </c>
      <c r="H2297" t="s">
        <v>38</v>
      </c>
      <c r="I2297" t="s">
        <v>112</v>
      </c>
      <c r="J2297" t="s">
        <v>151</v>
      </c>
    </row>
    <row r="2298" spans="1:10" x14ac:dyDescent="0.25">
      <c r="A2298" s="28">
        <v>1040</v>
      </c>
      <c r="B2298" s="2">
        <v>15325</v>
      </c>
      <c r="C2298" s="2">
        <v>4749</v>
      </c>
      <c r="D2298" s="2" t="s">
        <v>4</v>
      </c>
      <c r="E2298" s="10">
        <v>45115</v>
      </c>
      <c r="F2298" s="1">
        <v>1</v>
      </c>
      <c r="G2298" t="s">
        <v>11</v>
      </c>
      <c r="H2298" t="s">
        <v>38</v>
      </c>
      <c r="I2298" t="s">
        <v>112</v>
      </c>
      <c r="J2298" t="s">
        <v>151</v>
      </c>
    </row>
    <row r="2299" spans="1:10" x14ac:dyDescent="0.25">
      <c r="A2299" s="28">
        <v>1041</v>
      </c>
      <c r="B2299" s="2">
        <v>3991</v>
      </c>
      <c r="C2299" s="2">
        <v>-4464</v>
      </c>
      <c r="D2299" s="2" t="s">
        <v>5</v>
      </c>
      <c r="E2299" s="10">
        <v>45564</v>
      </c>
      <c r="F2299" s="1">
        <v>1</v>
      </c>
      <c r="G2299" t="s">
        <v>12</v>
      </c>
      <c r="H2299" t="s">
        <v>38</v>
      </c>
      <c r="I2299" t="s">
        <v>112</v>
      </c>
      <c r="J2299" t="s">
        <v>151</v>
      </c>
    </row>
    <row r="2300" spans="1:10" x14ac:dyDescent="0.25">
      <c r="A2300" s="28">
        <v>1041</v>
      </c>
      <c r="B2300" s="2">
        <v>11842</v>
      </c>
      <c r="C2300" s="2">
        <v>-4444</v>
      </c>
      <c r="D2300" s="2" t="s">
        <v>5</v>
      </c>
      <c r="E2300" s="10">
        <v>45471</v>
      </c>
      <c r="F2300" s="1">
        <v>2</v>
      </c>
      <c r="G2300" t="s">
        <v>12</v>
      </c>
      <c r="H2300" t="s">
        <v>38</v>
      </c>
      <c r="I2300" t="s">
        <v>112</v>
      </c>
      <c r="J2300" t="s">
        <v>151</v>
      </c>
    </row>
    <row r="2301" spans="1:10" x14ac:dyDescent="0.25">
      <c r="A2301" s="28">
        <v>1041</v>
      </c>
      <c r="B2301" s="2">
        <v>30254</v>
      </c>
      <c r="C2301" s="2">
        <v>-4173</v>
      </c>
      <c r="D2301" s="2" t="s">
        <v>5</v>
      </c>
      <c r="E2301" s="10">
        <v>45176</v>
      </c>
      <c r="F2301" s="1">
        <v>2</v>
      </c>
      <c r="G2301" t="s">
        <v>12</v>
      </c>
      <c r="H2301" t="s">
        <v>38</v>
      </c>
      <c r="I2301" t="s">
        <v>112</v>
      </c>
      <c r="J2301" t="s">
        <v>151</v>
      </c>
    </row>
    <row r="2302" spans="1:10" x14ac:dyDescent="0.25">
      <c r="A2302" s="28">
        <v>1041</v>
      </c>
      <c r="B2302" s="2">
        <v>29658</v>
      </c>
      <c r="C2302" s="2">
        <v>-4162</v>
      </c>
      <c r="D2302" s="2" t="s">
        <v>5</v>
      </c>
      <c r="E2302" s="10">
        <v>45267</v>
      </c>
      <c r="F2302" s="1">
        <v>2</v>
      </c>
      <c r="G2302" t="s">
        <v>12</v>
      </c>
      <c r="H2302" t="s">
        <v>38</v>
      </c>
      <c r="I2302" t="s">
        <v>112</v>
      </c>
      <c r="J2302" t="s">
        <v>151</v>
      </c>
    </row>
    <row r="2303" spans="1:10" x14ac:dyDescent="0.25">
      <c r="A2303" s="28">
        <v>1041</v>
      </c>
      <c r="B2303" s="2">
        <v>7729</v>
      </c>
      <c r="C2303" s="2">
        <v>-4113</v>
      </c>
      <c r="D2303" s="2" t="s">
        <v>5</v>
      </c>
      <c r="E2303" s="10">
        <v>45474</v>
      </c>
      <c r="F2303" s="1">
        <v>4</v>
      </c>
      <c r="G2303" t="s">
        <v>12</v>
      </c>
      <c r="H2303" t="s">
        <v>38</v>
      </c>
      <c r="I2303" t="s">
        <v>112</v>
      </c>
      <c r="J2303" t="s">
        <v>151</v>
      </c>
    </row>
    <row r="2304" spans="1:10" x14ac:dyDescent="0.25">
      <c r="A2304" s="28">
        <v>1041</v>
      </c>
      <c r="B2304" s="2">
        <v>24877</v>
      </c>
      <c r="C2304" s="2">
        <v>-3881</v>
      </c>
      <c r="D2304" s="2" t="s">
        <v>5</v>
      </c>
      <c r="E2304" s="10">
        <v>45276</v>
      </c>
      <c r="F2304" s="1">
        <v>5</v>
      </c>
      <c r="G2304" t="s">
        <v>12</v>
      </c>
      <c r="H2304" t="s">
        <v>38</v>
      </c>
      <c r="I2304" t="s">
        <v>112</v>
      </c>
      <c r="J2304" t="s">
        <v>151</v>
      </c>
    </row>
    <row r="2305" spans="1:10" x14ac:dyDescent="0.25">
      <c r="A2305" s="28">
        <v>1041</v>
      </c>
      <c r="B2305" s="2">
        <v>16286</v>
      </c>
      <c r="C2305" s="2">
        <v>-3643</v>
      </c>
      <c r="D2305" s="2" t="s">
        <v>5</v>
      </c>
      <c r="E2305" s="10">
        <v>45460</v>
      </c>
      <c r="F2305" s="1">
        <v>1</v>
      </c>
      <c r="G2305" t="s">
        <v>12</v>
      </c>
      <c r="H2305" t="s">
        <v>38</v>
      </c>
      <c r="I2305" t="s">
        <v>112</v>
      </c>
      <c r="J2305" t="s">
        <v>151</v>
      </c>
    </row>
    <row r="2306" spans="1:10" x14ac:dyDescent="0.25">
      <c r="A2306" s="28">
        <v>1041</v>
      </c>
      <c r="B2306" s="2">
        <v>20272</v>
      </c>
      <c r="C2306" s="2">
        <v>-3615</v>
      </c>
      <c r="D2306" s="2" t="s">
        <v>5</v>
      </c>
      <c r="E2306" s="10">
        <v>45444</v>
      </c>
      <c r="F2306" s="1">
        <v>1</v>
      </c>
      <c r="G2306" t="s">
        <v>12</v>
      </c>
      <c r="H2306" t="s">
        <v>38</v>
      </c>
      <c r="I2306" t="s">
        <v>112</v>
      </c>
      <c r="J2306" t="s">
        <v>151</v>
      </c>
    </row>
    <row r="2307" spans="1:10" x14ac:dyDescent="0.25">
      <c r="A2307" s="28">
        <v>1041</v>
      </c>
      <c r="B2307" s="2">
        <v>6874</v>
      </c>
      <c r="C2307" s="2">
        <v>-3254</v>
      </c>
      <c r="D2307" s="2" t="s">
        <v>5</v>
      </c>
      <c r="E2307" s="10">
        <v>45547</v>
      </c>
      <c r="F2307" s="1">
        <v>5</v>
      </c>
      <c r="G2307" t="s">
        <v>12</v>
      </c>
      <c r="H2307" t="s">
        <v>38</v>
      </c>
      <c r="I2307" t="s">
        <v>112</v>
      </c>
      <c r="J2307" t="s">
        <v>151</v>
      </c>
    </row>
    <row r="2308" spans="1:10" x14ac:dyDescent="0.25">
      <c r="A2308" s="28">
        <v>1041</v>
      </c>
      <c r="B2308" s="2">
        <v>22583</v>
      </c>
      <c r="C2308" s="2">
        <v>-3223</v>
      </c>
      <c r="D2308" s="2" t="s">
        <v>5</v>
      </c>
      <c r="E2308" s="10">
        <v>45404</v>
      </c>
      <c r="F2308" s="1">
        <v>5</v>
      </c>
      <c r="G2308" t="s">
        <v>12</v>
      </c>
      <c r="H2308" t="s">
        <v>38</v>
      </c>
      <c r="I2308" t="s">
        <v>112</v>
      </c>
      <c r="J2308" t="s">
        <v>151</v>
      </c>
    </row>
    <row r="2309" spans="1:10" x14ac:dyDescent="0.25">
      <c r="A2309" s="28">
        <v>1041</v>
      </c>
      <c r="B2309" s="2">
        <v>25632</v>
      </c>
      <c r="C2309" s="2">
        <v>-3185</v>
      </c>
      <c r="D2309" s="2" t="s">
        <v>5</v>
      </c>
      <c r="E2309" s="10">
        <v>45396</v>
      </c>
      <c r="F2309" s="1">
        <v>5</v>
      </c>
      <c r="G2309" t="s">
        <v>12</v>
      </c>
      <c r="H2309" t="s">
        <v>38</v>
      </c>
      <c r="I2309" t="s">
        <v>112</v>
      </c>
      <c r="J2309" t="s">
        <v>151</v>
      </c>
    </row>
    <row r="2310" spans="1:10" x14ac:dyDescent="0.25">
      <c r="A2310" s="28">
        <v>1041</v>
      </c>
      <c r="B2310" s="2">
        <v>21709</v>
      </c>
      <c r="C2310" s="2">
        <v>-3168</v>
      </c>
      <c r="D2310" s="2" t="s">
        <v>5</v>
      </c>
      <c r="E2310" s="10">
        <v>45276</v>
      </c>
      <c r="F2310" s="1">
        <v>3</v>
      </c>
      <c r="G2310" t="s">
        <v>12</v>
      </c>
      <c r="H2310" t="s">
        <v>38</v>
      </c>
      <c r="I2310" t="s">
        <v>112</v>
      </c>
      <c r="J2310" t="s">
        <v>151</v>
      </c>
    </row>
    <row r="2311" spans="1:10" x14ac:dyDescent="0.25">
      <c r="A2311" s="28">
        <v>1041</v>
      </c>
      <c r="B2311" s="2">
        <v>17590</v>
      </c>
      <c r="C2311" s="2">
        <v>-2357</v>
      </c>
      <c r="D2311" s="2" t="s">
        <v>5</v>
      </c>
      <c r="E2311" s="10">
        <v>44955</v>
      </c>
      <c r="F2311" s="1">
        <v>5</v>
      </c>
      <c r="G2311" t="s">
        <v>12</v>
      </c>
      <c r="H2311" t="s">
        <v>38</v>
      </c>
      <c r="I2311" t="s">
        <v>112</v>
      </c>
      <c r="J2311" t="s">
        <v>151</v>
      </c>
    </row>
    <row r="2312" spans="1:10" x14ac:dyDescent="0.25">
      <c r="A2312" s="28">
        <v>1041</v>
      </c>
      <c r="B2312" s="2">
        <v>1997</v>
      </c>
      <c r="C2312" s="2">
        <v>-1994</v>
      </c>
      <c r="D2312" s="2" t="s">
        <v>5</v>
      </c>
      <c r="E2312" s="10">
        <v>45586</v>
      </c>
      <c r="F2312" s="2">
        <v>1</v>
      </c>
      <c r="G2312" t="s">
        <v>12</v>
      </c>
      <c r="H2312" t="s">
        <v>38</v>
      </c>
      <c r="I2312" t="s">
        <v>112</v>
      </c>
      <c r="J2312" t="s">
        <v>151</v>
      </c>
    </row>
    <row r="2313" spans="1:10" x14ac:dyDescent="0.25">
      <c r="A2313" s="28">
        <v>1041</v>
      </c>
      <c r="B2313" s="2">
        <v>33667</v>
      </c>
      <c r="C2313" s="2">
        <v>-1732</v>
      </c>
      <c r="D2313" s="2" t="s">
        <v>5</v>
      </c>
      <c r="E2313" s="10">
        <v>45166</v>
      </c>
      <c r="F2313" s="1">
        <v>1</v>
      </c>
      <c r="G2313" t="s">
        <v>12</v>
      </c>
      <c r="H2313" t="s">
        <v>38</v>
      </c>
      <c r="I2313" t="s">
        <v>112</v>
      </c>
      <c r="J2313" t="s">
        <v>151</v>
      </c>
    </row>
    <row r="2314" spans="1:10" x14ac:dyDescent="0.25">
      <c r="A2314" s="28">
        <v>1041</v>
      </c>
      <c r="B2314" s="2">
        <v>28213</v>
      </c>
      <c r="C2314" s="2">
        <v>-1730</v>
      </c>
      <c r="D2314" s="2" t="s">
        <v>5</v>
      </c>
      <c r="E2314" s="10">
        <v>45218</v>
      </c>
      <c r="F2314" s="1">
        <v>4</v>
      </c>
      <c r="G2314" t="s">
        <v>12</v>
      </c>
      <c r="H2314" t="s">
        <v>38</v>
      </c>
      <c r="I2314" t="s">
        <v>112</v>
      </c>
      <c r="J2314" t="s">
        <v>151</v>
      </c>
    </row>
    <row r="2315" spans="1:10" x14ac:dyDescent="0.25">
      <c r="A2315" s="28">
        <v>1041</v>
      </c>
      <c r="B2315" s="2">
        <v>16763</v>
      </c>
      <c r="C2315" s="2">
        <v>-1576</v>
      </c>
      <c r="D2315" s="2" t="s">
        <v>5</v>
      </c>
      <c r="E2315" s="10">
        <v>44961</v>
      </c>
      <c r="F2315" s="1">
        <v>1</v>
      </c>
      <c r="G2315" t="s">
        <v>12</v>
      </c>
      <c r="H2315" t="s">
        <v>38</v>
      </c>
      <c r="I2315" t="s">
        <v>112</v>
      </c>
      <c r="J2315" t="s">
        <v>151</v>
      </c>
    </row>
    <row r="2316" spans="1:10" x14ac:dyDescent="0.25">
      <c r="A2316" s="28">
        <v>1041</v>
      </c>
      <c r="B2316" s="2">
        <v>567</v>
      </c>
      <c r="C2316" s="2">
        <v>-1430</v>
      </c>
      <c r="D2316" s="2" t="s">
        <v>5</v>
      </c>
      <c r="E2316" s="10">
        <v>45631</v>
      </c>
      <c r="F2316" s="2">
        <v>1</v>
      </c>
      <c r="G2316" t="s">
        <v>12</v>
      </c>
      <c r="H2316" t="s">
        <v>38</v>
      </c>
      <c r="I2316" t="s">
        <v>112</v>
      </c>
      <c r="J2316" t="s">
        <v>151</v>
      </c>
    </row>
    <row r="2317" spans="1:10" x14ac:dyDescent="0.25">
      <c r="A2317" s="28">
        <v>1041</v>
      </c>
      <c r="B2317" s="2">
        <v>30649</v>
      </c>
      <c r="C2317" s="2">
        <v>-1402</v>
      </c>
      <c r="D2317" s="2" t="s">
        <v>5</v>
      </c>
      <c r="E2317" s="10">
        <v>45233</v>
      </c>
      <c r="F2317" s="1">
        <v>5</v>
      </c>
      <c r="G2317" t="s">
        <v>12</v>
      </c>
      <c r="H2317" t="s">
        <v>38</v>
      </c>
      <c r="I2317" t="s">
        <v>112</v>
      </c>
      <c r="J2317" t="s">
        <v>151</v>
      </c>
    </row>
    <row r="2318" spans="1:10" x14ac:dyDescent="0.25">
      <c r="A2318" s="28">
        <v>1041</v>
      </c>
      <c r="B2318" s="2">
        <v>19929</v>
      </c>
      <c r="C2318" s="2">
        <v>-1349</v>
      </c>
      <c r="D2318" s="2" t="s">
        <v>5</v>
      </c>
      <c r="E2318" s="10">
        <v>45454</v>
      </c>
      <c r="F2318" s="1">
        <v>1</v>
      </c>
      <c r="G2318" t="s">
        <v>12</v>
      </c>
      <c r="H2318" t="s">
        <v>38</v>
      </c>
      <c r="I2318" t="s">
        <v>112</v>
      </c>
      <c r="J2318" t="s">
        <v>151</v>
      </c>
    </row>
    <row r="2319" spans="1:10" x14ac:dyDescent="0.25">
      <c r="A2319" s="28">
        <v>1041</v>
      </c>
      <c r="B2319" s="2">
        <v>6707</v>
      </c>
      <c r="C2319" s="2">
        <v>-1022</v>
      </c>
      <c r="D2319" s="2" t="s">
        <v>5</v>
      </c>
      <c r="E2319" s="10">
        <v>45475</v>
      </c>
      <c r="F2319" s="1">
        <v>1</v>
      </c>
      <c r="G2319" t="s">
        <v>12</v>
      </c>
      <c r="H2319" t="s">
        <v>38</v>
      </c>
      <c r="I2319" t="s">
        <v>112</v>
      </c>
      <c r="J2319" t="s">
        <v>151</v>
      </c>
    </row>
    <row r="2320" spans="1:10" x14ac:dyDescent="0.25">
      <c r="A2320" s="28">
        <v>1041</v>
      </c>
      <c r="B2320" s="2">
        <v>28758</v>
      </c>
      <c r="C2320" s="2">
        <v>-900</v>
      </c>
      <c r="D2320" s="2" t="s">
        <v>5</v>
      </c>
      <c r="E2320" s="10">
        <v>45271</v>
      </c>
      <c r="F2320" s="1">
        <v>1</v>
      </c>
      <c r="G2320" t="s">
        <v>12</v>
      </c>
      <c r="H2320" t="s">
        <v>38</v>
      </c>
      <c r="I2320" t="s">
        <v>112</v>
      </c>
      <c r="J2320" t="s">
        <v>151</v>
      </c>
    </row>
    <row r="2321" spans="1:10" x14ac:dyDescent="0.25">
      <c r="A2321" s="28">
        <v>1041</v>
      </c>
      <c r="B2321" s="2">
        <v>23887</v>
      </c>
      <c r="C2321" s="1">
        <v>-493</v>
      </c>
      <c r="D2321" s="2" t="s">
        <v>6</v>
      </c>
      <c r="E2321" s="10">
        <v>45434</v>
      </c>
      <c r="F2321" s="1">
        <v>3</v>
      </c>
      <c r="G2321" t="s">
        <v>12</v>
      </c>
      <c r="H2321" t="s">
        <v>38</v>
      </c>
      <c r="I2321" t="s">
        <v>112</v>
      </c>
      <c r="J2321" t="s">
        <v>151</v>
      </c>
    </row>
    <row r="2322" spans="1:10" x14ac:dyDescent="0.25">
      <c r="A2322" s="28">
        <v>1041</v>
      </c>
      <c r="B2322" s="2">
        <v>19163</v>
      </c>
      <c r="C2322" s="1">
        <v>-446</v>
      </c>
      <c r="D2322" s="2" t="s">
        <v>6</v>
      </c>
      <c r="E2322" s="10">
        <v>44939</v>
      </c>
      <c r="F2322" s="1">
        <v>5</v>
      </c>
      <c r="G2322" t="s">
        <v>12</v>
      </c>
      <c r="H2322" t="s">
        <v>38</v>
      </c>
      <c r="I2322" t="s">
        <v>112</v>
      </c>
      <c r="J2322" t="s">
        <v>151</v>
      </c>
    </row>
    <row r="2323" spans="1:10" x14ac:dyDescent="0.25">
      <c r="A2323" s="28">
        <v>1041</v>
      </c>
      <c r="B2323" s="2">
        <v>27150</v>
      </c>
      <c r="C2323" s="2">
        <v>-380</v>
      </c>
      <c r="D2323" s="2" t="s">
        <v>5</v>
      </c>
      <c r="E2323" s="10">
        <v>45330</v>
      </c>
      <c r="F2323" s="1">
        <v>1</v>
      </c>
      <c r="G2323" t="s">
        <v>12</v>
      </c>
      <c r="H2323" t="s">
        <v>38</v>
      </c>
      <c r="I2323" t="s">
        <v>112</v>
      </c>
      <c r="J2323" t="s">
        <v>151</v>
      </c>
    </row>
    <row r="2324" spans="1:10" x14ac:dyDescent="0.25">
      <c r="A2324" s="28">
        <v>1041</v>
      </c>
      <c r="B2324" s="2">
        <v>29943</v>
      </c>
      <c r="C2324" s="2">
        <v>-311</v>
      </c>
      <c r="D2324" s="2" t="s">
        <v>5</v>
      </c>
      <c r="E2324" s="10">
        <v>45205</v>
      </c>
      <c r="F2324" s="1">
        <v>2</v>
      </c>
      <c r="G2324" t="s">
        <v>12</v>
      </c>
      <c r="H2324" t="s">
        <v>38</v>
      </c>
      <c r="I2324" t="s">
        <v>112</v>
      </c>
      <c r="J2324" t="s">
        <v>151</v>
      </c>
    </row>
    <row r="2325" spans="1:10" x14ac:dyDescent="0.25">
      <c r="A2325" s="28">
        <v>1041</v>
      </c>
      <c r="B2325" s="2">
        <v>22903</v>
      </c>
      <c r="C2325" s="1">
        <v>-269</v>
      </c>
      <c r="D2325" s="2" t="s">
        <v>6</v>
      </c>
      <c r="E2325" s="10">
        <v>45077</v>
      </c>
      <c r="F2325" s="1">
        <v>5</v>
      </c>
      <c r="G2325" t="s">
        <v>12</v>
      </c>
      <c r="H2325" t="s">
        <v>38</v>
      </c>
      <c r="I2325" t="s">
        <v>112</v>
      </c>
      <c r="J2325" t="s">
        <v>151</v>
      </c>
    </row>
    <row r="2326" spans="1:10" x14ac:dyDescent="0.25">
      <c r="A2326" s="28">
        <v>1041</v>
      </c>
      <c r="B2326" s="2">
        <v>10128</v>
      </c>
      <c r="C2326" s="1">
        <v>-136</v>
      </c>
      <c r="D2326" s="2" t="s">
        <v>6</v>
      </c>
      <c r="E2326" s="10">
        <v>45539</v>
      </c>
      <c r="F2326" s="1">
        <v>3</v>
      </c>
      <c r="G2326" t="s">
        <v>12</v>
      </c>
      <c r="H2326" t="s">
        <v>38</v>
      </c>
      <c r="I2326" t="s">
        <v>112</v>
      </c>
      <c r="J2326" t="s">
        <v>151</v>
      </c>
    </row>
    <row r="2327" spans="1:10" x14ac:dyDescent="0.25">
      <c r="A2327" s="28">
        <v>1041</v>
      </c>
      <c r="B2327" s="2">
        <v>30515</v>
      </c>
      <c r="C2327" s="1">
        <v>-134</v>
      </c>
      <c r="D2327" s="2" t="s">
        <v>6</v>
      </c>
      <c r="E2327" s="10">
        <v>45236</v>
      </c>
      <c r="F2327" s="1">
        <v>4</v>
      </c>
      <c r="G2327" t="s">
        <v>12</v>
      </c>
      <c r="H2327" t="s">
        <v>38</v>
      </c>
      <c r="I2327" t="s">
        <v>112</v>
      </c>
      <c r="J2327" t="s">
        <v>151</v>
      </c>
    </row>
    <row r="2328" spans="1:10" x14ac:dyDescent="0.25">
      <c r="A2328" s="28">
        <v>1041</v>
      </c>
      <c r="B2328" s="2">
        <v>28817</v>
      </c>
      <c r="C2328" s="2">
        <v>-116</v>
      </c>
      <c r="D2328" s="2" t="s">
        <v>5</v>
      </c>
      <c r="E2328" s="10">
        <v>45374</v>
      </c>
      <c r="F2328" s="1">
        <v>3</v>
      </c>
      <c r="G2328" t="s">
        <v>12</v>
      </c>
      <c r="H2328" t="s">
        <v>38</v>
      </c>
      <c r="I2328" t="s">
        <v>112</v>
      </c>
      <c r="J2328" t="s">
        <v>151</v>
      </c>
    </row>
    <row r="2329" spans="1:10" x14ac:dyDescent="0.25">
      <c r="A2329" s="28">
        <v>1041</v>
      </c>
      <c r="B2329" s="2">
        <v>22549</v>
      </c>
      <c r="C2329" s="1">
        <v>-34</v>
      </c>
      <c r="D2329" s="2" t="s">
        <v>6</v>
      </c>
      <c r="E2329" s="10">
        <v>45416</v>
      </c>
      <c r="F2329" s="1">
        <v>1</v>
      </c>
      <c r="G2329" t="s">
        <v>12</v>
      </c>
      <c r="H2329" t="s">
        <v>38</v>
      </c>
      <c r="I2329" t="s">
        <v>112</v>
      </c>
      <c r="J2329" t="s">
        <v>151</v>
      </c>
    </row>
    <row r="2330" spans="1:10" x14ac:dyDescent="0.25">
      <c r="A2330" s="28">
        <v>1041</v>
      </c>
      <c r="B2330" s="2">
        <v>19664</v>
      </c>
      <c r="C2330" s="2">
        <v>-32</v>
      </c>
      <c r="D2330" s="2" t="s">
        <v>5</v>
      </c>
      <c r="E2330" s="10">
        <v>45007</v>
      </c>
      <c r="F2330" s="1">
        <v>5</v>
      </c>
      <c r="G2330" t="s">
        <v>12</v>
      </c>
      <c r="H2330" t="s">
        <v>38</v>
      </c>
      <c r="I2330" t="s">
        <v>112</v>
      </c>
      <c r="J2330" t="s">
        <v>151</v>
      </c>
    </row>
    <row r="2331" spans="1:10" x14ac:dyDescent="0.25">
      <c r="A2331" s="28">
        <v>1041</v>
      </c>
      <c r="B2331" s="2">
        <v>23043</v>
      </c>
      <c r="C2331" s="1">
        <v>140</v>
      </c>
      <c r="D2331" s="2" t="s">
        <v>6</v>
      </c>
      <c r="E2331" s="10">
        <v>45116</v>
      </c>
      <c r="F2331" s="1">
        <v>1</v>
      </c>
      <c r="G2331" t="s">
        <v>12</v>
      </c>
      <c r="H2331" t="s">
        <v>38</v>
      </c>
      <c r="I2331" t="s">
        <v>112</v>
      </c>
      <c r="J2331" t="s">
        <v>151</v>
      </c>
    </row>
    <row r="2332" spans="1:10" x14ac:dyDescent="0.25">
      <c r="A2332" s="28">
        <v>1041</v>
      </c>
      <c r="B2332" s="2">
        <v>25806</v>
      </c>
      <c r="C2332" s="1">
        <v>174</v>
      </c>
      <c r="D2332" s="2" t="s">
        <v>6</v>
      </c>
      <c r="E2332" s="10">
        <v>45400</v>
      </c>
      <c r="F2332" s="1">
        <v>3</v>
      </c>
      <c r="G2332" t="s">
        <v>12</v>
      </c>
      <c r="H2332" t="s">
        <v>38</v>
      </c>
      <c r="I2332" t="s">
        <v>112</v>
      </c>
      <c r="J2332" t="s">
        <v>151</v>
      </c>
    </row>
    <row r="2333" spans="1:10" x14ac:dyDescent="0.25">
      <c r="A2333" s="28">
        <v>1041</v>
      </c>
      <c r="B2333" s="2">
        <v>10264</v>
      </c>
      <c r="C2333" s="2">
        <v>217</v>
      </c>
      <c r="D2333" s="2" t="s">
        <v>4</v>
      </c>
      <c r="E2333" s="10">
        <v>45529</v>
      </c>
      <c r="F2333" s="1">
        <v>2</v>
      </c>
      <c r="G2333" t="s">
        <v>12</v>
      </c>
      <c r="H2333" t="s">
        <v>38</v>
      </c>
      <c r="I2333" t="s">
        <v>112</v>
      </c>
      <c r="J2333" t="s">
        <v>151</v>
      </c>
    </row>
    <row r="2334" spans="1:10" x14ac:dyDescent="0.25">
      <c r="A2334" s="28">
        <v>1041</v>
      </c>
      <c r="B2334" s="2">
        <v>10047</v>
      </c>
      <c r="C2334" s="2">
        <v>300</v>
      </c>
      <c r="D2334" s="2" t="s">
        <v>6</v>
      </c>
      <c r="E2334" s="10">
        <v>45519</v>
      </c>
      <c r="F2334" s="2">
        <v>2</v>
      </c>
      <c r="G2334" t="s">
        <v>12</v>
      </c>
      <c r="H2334" t="s">
        <v>38</v>
      </c>
      <c r="I2334" t="s">
        <v>112</v>
      </c>
      <c r="J2334" t="s">
        <v>151</v>
      </c>
    </row>
    <row r="2335" spans="1:10" x14ac:dyDescent="0.25">
      <c r="A2335" s="28">
        <v>1041</v>
      </c>
      <c r="B2335" s="2">
        <v>27467</v>
      </c>
      <c r="C2335" s="2">
        <v>317</v>
      </c>
      <c r="D2335" s="2" t="s">
        <v>4</v>
      </c>
      <c r="E2335" s="10">
        <v>45337</v>
      </c>
      <c r="F2335" s="1">
        <v>3</v>
      </c>
      <c r="G2335" t="s">
        <v>12</v>
      </c>
      <c r="H2335" t="s">
        <v>38</v>
      </c>
      <c r="I2335" t="s">
        <v>112</v>
      </c>
      <c r="J2335" t="s">
        <v>151</v>
      </c>
    </row>
    <row r="2336" spans="1:10" x14ac:dyDescent="0.25">
      <c r="A2336" s="28">
        <v>1041</v>
      </c>
      <c r="B2336" s="2">
        <v>22133</v>
      </c>
      <c r="C2336" s="1">
        <v>424</v>
      </c>
      <c r="D2336" s="2" t="s">
        <v>6</v>
      </c>
      <c r="E2336" s="10">
        <v>45284</v>
      </c>
      <c r="F2336" s="1">
        <v>4</v>
      </c>
      <c r="G2336" t="s">
        <v>12</v>
      </c>
      <c r="H2336" t="s">
        <v>38</v>
      </c>
      <c r="I2336" t="s">
        <v>112</v>
      </c>
      <c r="J2336" t="s">
        <v>151</v>
      </c>
    </row>
    <row r="2337" spans="1:10" x14ac:dyDescent="0.25">
      <c r="A2337" s="28">
        <v>1041</v>
      </c>
      <c r="B2337" s="2">
        <v>8455</v>
      </c>
      <c r="C2337" s="1">
        <v>458</v>
      </c>
      <c r="D2337" s="2" t="s">
        <v>6</v>
      </c>
      <c r="E2337" s="10">
        <v>45561</v>
      </c>
      <c r="F2337" s="1">
        <v>1</v>
      </c>
      <c r="G2337" t="s">
        <v>12</v>
      </c>
      <c r="H2337" t="s">
        <v>38</v>
      </c>
      <c r="I2337" t="s">
        <v>112</v>
      </c>
      <c r="J2337" t="s">
        <v>151</v>
      </c>
    </row>
    <row r="2338" spans="1:10" x14ac:dyDescent="0.25">
      <c r="A2338" s="28">
        <v>1041</v>
      </c>
      <c r="B2338" s="2">
        <v>18339</v>
      </c>
      <c r="C2338" s="2">
        <v>749</v>
      </c>
      <c r="D2338" s="2" t="s">
        <v>4</v>
      </c>
      <c r="E2338" s="10">
        <v>44959</v>
      </c>
      <c r="F2338" s="1">
        <v>4</v>
      </c>
      <c r="G2338" t="s">
        <v>12</v>
      </c>
      <c r="H2338" t="s">
        <v>38</v>
      </c>
      <c r="I2338" t="s">
        <v>112</v>
      </c>
      <c r="J2338" t="s">
        <v>151</v>
      </c>
    </row>
    <row r="2339" spans="1:10" x14ac:dyDescent="0.25">
      <c r="A2339" s="28">
        <v>1041</v>
      </c>
      <c r="B2339" s="2">
        <v>34427</v>
      </c>
      <c r="C2339" s="1">
        <v>760</v>
      </c>
      <c r="D2339" s="2" t="s">
        <v>6</v>
      </c>
      <c r="E2339" s="10">
        <v>45176</v>
      </c>
      <c r="F2339" s="1">
        <v>4</v>
      </c>
      <c r="G2339" t="s">
        <v>12</v>
      </c>
      <c r="H2339" t="s">
        <v>38</v>
      </c>
      <c r="I2339" t="s">
        <v>112</v>
      </c>
      <c r="J2339" t="s">
        <v>151</v>
      </c>
    </row>
    <row r="2340" spans="1:10" x14ac:dyDescent="0.25">
      <c r="A2340" s="28">
        <v>1041</v>
      </c>
      <c r="B2340" s="2">
        <v>20444</v>
      </c>
      <c r="C2340" s="1">
        <v>780</v>
      </c>
      <c r="D2340" s="2" t="s">
        <v>6</v>
      </c>
      <c r="E2340" s="10">
        <v>45016</v>
      </c>
      <c r="F2340" s="1">
        <v>4</v>
      </c>
      <c r="G2340" t="s">
        <v>12</v>
      </c>
      <c r="H2340" t="s">
        <v>38</v>
      </c>
      <c r="I2340" t="s">
        <v>112</v>
      </c>
      <c r="J2340" t="s">
        <v>151</v>
      </c>
    </row>
    <row r="2341" spans="1:10" x14ac:dyDescent="0.25">
      <c r="A2341" s="28">
        <v>1041</v>
      </c>
      <c r="B2341" s="2">
        <v>19947</v>
      </c>
      <c r="C2341" s="1">
        <v>784</v>
      </c>
      <c r="D2341" s="2" t="s">
        <v>6</v>
      </c>
      <c r="E2341" s="10">
        <v>44954</v>
      </c>
      <c r="F2341" s="1">
        <v>3</v>
      </c>
      <c r="G2341" t="s">
        <v>12</v>
      </c>
      <c r="H2341" t="s">
        <v>38</v>
      </c>
      <c r="I2341" t="s">
        <v>112</v>
      </c>
      <c r="J2341" t="s">
        <v>151</v>
      </c>
    </row>
    <row r="2342" spans="1:10" x14ac:dyDescent="0.25">
      <c r="A2342" s="28">
        <v>1041</v>
      </c>
      <c r="B2342" s="2">
        <v>21278</v>
      </c>
      <c r="C2342" s="1">
        <v>1006</v>
      </c>
      <c r="D2342" s="2" t="s">
        <v>6</v>
      </c>
      <c r="E2342" s="10">
        <v>45445</v>
      </c>
      <c r="F2342" s="1">
        <v>3</v>
      </c>
      <c r="G2342" t="s">
        <v>12</v>
      </c>
      <c r="H2342" t="s">
        <v>38</v>
      </c>
      <c r="I2342" t="s">
        <v>112</v>
      </c>
      <c r="J2342" t="s">
        <v>151</v>
      </c>
    </row>
    <row r="2343" spans="1:10" x14ac:dyDescent="0.25">
      <c r="A2343" s="28">
        <v>1041</v>
      </c>
      <c r="B2343" s="2">
        <v>17851</v>
      </c>
      <c r="C2343" s="2">
        <v>1088</v>
      </c>
      <c r="D2343" s="2" t="s">
        <v>4</v>
      </c>
      <c r="E2343" s="10">
        <v>44965</v>
      </c>
      <c r="F2343" s="1">
        <v>1</v>
      </c>
      <c r="G2343" t="s">
        <v>12</v>
      </c>
      <c r="H2343" t="s">
        <v>38</v>
      </c>
      <c r="I2343" t="s">
        <v>112</v>
      </c>
      <c r="J2343" t="s">
        <v>151</v>
      </c>
    </row>
    <row r="2344" spans="1:10" x14ac:dyDescent="0.25">
      <c r="A2344" s="28">
        <v>1041</v>
      </c>
      <c r="B2344" s="2">
        <v>7997</v>
      </c>
      <c r="C2344" s="1">
        <v>1123</v>
      </c>
      <c r="D2344" s="2" t="s">
        <v>6</v>
      </c>
      <c r="E2344" s="10">
        <v>45549</v>
      </c>
      <c r="F2344" s="1">
        <v>5</v>
      </c>
      <c r="G2344" t="s">
        <v>12</v>
      </c>
      <c r="H2344" t="s">
        <v>38</v>
      </c>
      <c r="I2344" t="s">
        <v>112</v>
      </c>
      <c r="J2344" t="s">
        <v>151</v>
      </c>
    </row>
    <row r="2345" spans="1:10" x14ac:dyDescent="0.25">
      <c r="A2345" s="28">
        <v>1041</v>
      </c>
      <c r="B2345" s="2">
        <v>5952</v>
      </c>
      <c r="C2345" s="2">
        <v>1347</v>
      </c>
      <c r="D2345" s="2" t="s">
        <v>4</v>
      </c>
      <c r="E2345" s="10">
        <v>45656</v>
      </c>
      <c r="F2345" s="2">
        <v>2</v>
      </c>
      <c r="G2345" t="s">
        <v>12</v>
      </c>
      <c r="H2345" t="s">
        <v>38</v>
      </c>
      <c r="I2345" t="s">
        <v>112</v>
      </c>
      <c r="J2345" t="s">
        <v>151</v>
      </c>
    </row>
    <row r="2346" spans="1:10" x14ac:dyDescent="0.25">
      <c r="A2346" s="28">
        <v>1041</v>
      </c>
      <c r="B2346" s="2">
        <v>28933</v>
      </c>
      <c r="C2346" s="1">
        <v>1466</v>
      </c>
      <c r="D2346" s="2" t="s">
        <v>6</v>
      </c>
      <c r="E2346" s="10">
        <v>45369</v>
      </c>
      <c r="F2346" s="1">
        <v>5</v>
      </c>
      <c r="G2346" t="s">
        <v>12</v>
      </c>
      <c r="H2346" t="s">
        <v>38</v>
      </c>
      <c r="I2346" t="s">
        <v>112</v>
      </c>
      <c r="J2346" t="s">
        <v>151</v>
      </c>
    </row>
    <row r="2347" spans="1:10" x14ac:dyDescent="0.25">
      <c r="A2347" s="28">
        <v>1041</v>
      </c>
      <c r="B2347" s="2">
        <v>24380</v>
      </c>
      <c r="C2347" s="2">
        <v>1831</v>
      </c>
      <c r="D2347" s="2" t="s">
        <v>4</v>
      </c>
      <c r="E2347" s="10">
        <v>45423</v>
      </c>
      <c r="F2347" s="1">
        <v>5</v>
      </c>
      <c r="G2347" t="s">
        <v>12</v>
      </c>
      <c r="H2347" t="s">
        <v>38</v>
      </c>
      <c r="I2347" t="s">
        <v>112</v>
      </c>
      <c r="J2347" t="s">
        <v>151</v>
      </c>
    </row>
    <row r="2348" spans="1:10" x14ac:dyDescent="0.25">
      <c r="A2348" s="28">
        <v>1041</v>
      </c>
      <c r="B2348" s="2">
        <v>19696</v>
      </c>
      <c r="C2348" s="2">
        <v>1845</v>
      </c>
      <c r="D2348" s="2" t="s">
        <v>4</v>
      </c>
      <c r="E2348" s="10">
        <v>44985</v>
      </c>
      <c r="F2348" s="1">
        <v>3</v>
      </c>
      <c r="G2348" t="s">
        <v>12</v>
      </c>
      <c r="H2348" t="s">
        <v>38</v>
      </c>
      <c r="I2348" t="s">
        <v>112</v>
      </c>
      <c r="J2348" t="s">
        <v>151</v>
      </c>
    </row>
    <row r="2349" spans="1:10" x14ac:dyDescent="0.25">
      <c r="A2349" s="28">
        <v>1041</v>
      </c>
      <c r="B2349" s="2">
        <v>24133</v>
      </c>
      <c r="C2349" s="2">
        <v>2000</v>
      </c>
      <c r="D2349" s="2" t="s">
        <v>4</v>
      </c>
      <c r="E2349" s="10">
        <v>45307</v>
      </c>
      <c r="F2349" s="1">
        <v>2</v>
      </c>
      <c r="G2349" t="s">
        <v>12</v>
      </c>
      <c r="H2349" t="s">
        <v>38</v>
      </c>
      <c r="I2349" t="s">
        <v>112</v>
      </c>
      <c r="J2349" t="s">
        <v>151</v>
      </c>
    </row>
    <row r="2350" spans="1:10" x14ac:dyDescent="0.25">
      <c r="A2350" s="28">
        <v>1041</v>
      </c>
      <c r="B2350" s="2">
        <v>23172</v>
      </c>
      <c r="C2350" s="2">
        <v>2728</v>
      </c>
      <c r="D2350" s="2" t="s">
        <v>4</v>
      </c>
      <c r="E2350" s="10">
        <v>45047</v>
      </c>
      <c r="F2350" s="1">
        <v>3</v>
      </c>
      <c r="G2350" t="s">
        <v>12</v>
      </c>
      <c r="H2350" t="s">
        <v>38</v>
      </c>
      <c r="I2350" t="s">
        <v>112</v>
      </c>
      <c r="J2350" t="s">
        <v>151</v>
      </c>
    </row>
    <row r="2351" spans="1:10" x14ac:dyDescent="0.25">
      <c r="A2351" s="28">
        <v>1041</v>
      </c>
      <c r="B2351" s="2">
        <v>9747</v>
      </c>
      <c r="C2351" s="2">
        <v>3040</v>
      </c>
      <c r="D2351" s="2" t="s">
        <v>4</v>
      </c>
      <c r="E2351" s="10">
        <v>45487</v>
      </c>
      <c r="F2351" s="1">
        <v>5</v>
      </c>
      <c r="G2351" t="s">
        <v>12</v>
      </c>
      <c r="H2351" t="s">
        <v>38</v>
      </c>
      <c r="I2351" t="s">
        <v>112</v>
      </c>
      <c r="J2351" t="s">
        <v>151</v>
      </c>
    </row>
    <row r="2352" spans="1:10" x14ac:dyDescent="0.25">
      <c r="A2352" s="28">
        <v>1041</v>
      </c>
      <c r="B2352" s="2">
        <v>33820</v>
      </c>
      <c r="C2352" s="2">
        <v>3305</v>
      </c>
      <c r="D2352" s="2" t="s">
        <v>4</v>
      </c>
      <c r="E2352" s="10">
        <v>45244</v>
      </c>
      <c r="F2352" s="1">
        <v>4</v>
      </c>
      <c r="G2352" t="s">
        <v>12</v>
      </c>
      <c r="H2352" t="s">
        <v>38</v>
      </c>
      <c r="I2352" t="s">
        <v>112</v>
      </c>
      <c r="J2352" t="s">
        <v>151</v>
      </c>
    </row>
    <row r="2353" spans="1:10" x14ac:dyDescent="0.25">
      <c r="A2353" s="28">
        <v>1041</v>
      </c>
      <c r="B2353" s="2">
        <v>27530</v>
      </c>
      <c r="C2353" s="2">
        <v>3397</v>
      </c>
      <c r="D2353" s="2" t="s">
        <v>4</v>
      </c>
      <c r="E2353" s="10">
        <v>45327</v>
      </c>
      <c r="F2353" s="1">
        <v>3</v>
      </c>
      <c r="G2353" t="s">
        <v>12</v>
      </c>
      <c r="H2353" t="s">
        <v>38</v>
      </c>
      <c r="I2353" t="s">
        <v>112</v>
      </c>
      <c r="J2353" t="s">
        <v>151</v>
      </c>
    </row>
    <row r="2354" spans="1:10" x14ac:dyDescent="0.25">
      <c r="A2354" s="28">
        <v>1041</v>
      </c>
      <c r="B2354" s="2">
        <v>26702</v>
      </c>
      <c r="C2354" s="2">
        <v>3659</v>
      </c>
      <c r="D2354" s="2" t="s">
        <v>4</v>
      </c>
      <c r="E2354" s="10">
        <v>45124</v>
      </c>
      <c r="F2354" s="1">
        <v>1</v>
      </c>
      <c r="G2354" t="s">
        <v>12</v>
      </c>
      <c r="H2354" t="s">
        <v>38</v>
      </c>
      <c r="I2354" t="s">
        <v>112</v>
      </c>
      <c r="J2354" t="s">
        <v>151</v>
      </c>
    </row>
    <row r="2355" spans="1:10" x14ac:dyDescent="0.25">
      <c r="A2355" s="28">
        <v>1041</v>
      </c>
      <c r="B2355" s="2">
        <v>32051</v>
      </c>
      <c r="C2355" s="2">
        <v>3838</v>
      </c>
      <c r="D2355" s="2" t="s">
        <v>4</v>
      </c>
      <c r="E2355" s="10">
        <v>45224</v>
      </c>
      <c r="F2355" s="1">
        <v>4</v>
      </c>
      <c r="G2355" t="s">
        <v>12</v>
      </c>
      <c r="H2355" t="s">
        <v>38</v>
      </c>
      <c r="I2355" t="s">
        <v>112</v>
      </c>
      <c r="J2355" t="s">
        <v>151</v>
      </c>
    </row>
    <row r="2356" spans="1:10" x14ac:dyDescent="0.25">
      <c r="A2356" s="28">
        <v>1041</v>
      </c>
      <c r="B2356" s="2">
        <v>4605</v>
      </c>
      <c r="C2356" s="2">
        <v>4038</v>
      </c>
      <c r="D2356" s="2" t="s">
        <v>4</v>
      </c>
      <c r="E2356" s="10">
        <v>45655</v>
      </c>
      <c r="F2356" s="2">
        <v>5</v>
      </c>
      <c r="G2356" t="s">
        <v>12</v>
      </c>
      <c r="H2356" t="s">
        <v>38</v>
      </c>
      <c r="I2356" t="s">
        <v>112</v>
      </c>
      <c r="J2356" t="s">
        <v>151</v>
      </c>
    </row>
    <row r="2357" spans="1:10" x14ac:dyDescent="0.25">
      <c r="A2357" s="28">
        <v>1041</v>
      </c>
      <c r="B2357" s="2">
        <v>30895</v>
      </c>
      <c r="C2357" s="2">
        <v>4193</v>
      </c>
      <c r="D2357" s="2" t="s">
        <v>4</v>
      </c>
      <c r="E2357" s="10">
        <v>45132</v>
      </c>
      <c r="F2357" s="1">
        <v>3</v>
      </c>
      <c r="G2357" t="s">
        <v>12</v>
      </c>
      <c r="H2357" t="s">
        <v>38</v>
      </c>
      <c r="I2357" t="s">
        <v>112</v>
      </c>
      <c r="J2357" t="s">
        <v>151</v>
      </c>
    </row>
    <row r="2358" spans="1:10" x14ac:dyDescent="0.25">
      <c r="A2358" s="28">
        <v>1041</v>
      </c>
      <c r="B2358" s="2">
        <v>19609</v>
      </c>
      <c r="C2358" s="2">
        <v>4468</v>
      </c>
      <c r="D2358" s="2" t="s">
        <v>4</v>
      </c>
      <c r="E2358" s="10">
        <v>44930</v>
      </c>
      <c r="F2358" s="1">
        <v>2</v>
      </c>
      <c r="G2358" t="s">
        <v>12</v>
      </c>
      <c r="H2358" t="s">
        <v>38</v>
      </c>
      <c r="I2358" t="s">
        <v>112</v>
      </c>
      <c r="J2358" t="s">
        <v>151</v>
      </c>
    </row>
    <row r="2359" spans="1:10" x14ac:dyDescent="0.25">
      <c r="A2359" s="28">
        <v>1041</v>
      </c>
      <c r="B2359" s="2">
        <v>35399</v>
      </c>
      <c r="C2359" s="2">
        <v>4504</v>
      </c>
      <c r="D2359" s="2" t="s">
        <v>4</v>
      </c>
      <c r="E2359" s="10">
        <v>45137</v>
      </c>
      <c r="F2359" s="1">
        <v>1</v>
      </c>
      <c r="G2359" t="s">
        <v>12</v>
      </c>
      <c r="H2359" t="s">
        <v>38</v>
      </c>
      <c r="I2359" t="s">
        <v>112</v>
      </c>
      <c r="J2359" t="s">
        <v>151</v>
      </c>
    </row>
    <row r="2360" spans="1:10" x14ac:dyDescent="0.25">
      <c r="A2360" s="28">
        <v>1042</v>
      </c>
      <c r="B2360" s="2">
        <v>12993</v>
      </c>
      <c r="C2360" s="2">
        <v>-4660</v>
      </c>
      <c r="D2360" s="2" t="s">
        <v>5</v>
      </c>
      <c r="E2360" s="10">
        <v>45252</v>
      </c>
      <c r="F2360" s="1">
        <v>4</v>
      </c>
      <c r="G2360" t="s">
        <v>11</v>
      </c>
      <c r="H2360" t="s">
        <v>38</v>
      </c>
      <c r="I2360" t="s">
        <v>113</v>
      </c>
      <c r="J2360" t="s">
        <v>106</v>
      </c>
    </row>
    <row r="2361" spans="1:10" x14ac:dyDescent="0.25">
      <c r="A2361" s="28">
        <v>1042</v>
      </c>
      <c r="B2361" s="2">
        <v>9951</v>
      </c>
      <c r="C2361" s="2">
        <v>-4528</v>
      </c>
      <c r="D2361" s="2" t="s">
        <v>5</v>
      </c>
      <c r="E2361" s="10">
        <v>45264</v>
      </c>
      <c r="F2361" s="1">
        <v>2</v>
      </c>
      <c r="G2361" t="s">
        <v>11</v>
      </c>
      <c r="H2361" t="s">
        <v>38</v>
      </c>
      <c r="I2361" t="s">
        <v>113</v>
      </c>
      <c r="J2361" t="s">
        <v>106</v>
      </c>
    </row>
    <row r="2362" spans="1:10" x14ac:dyDescent="0.25">
      <c r="A2362" s="28">
        <v>1042</v>
      </c>
      <c r="B2362" s="2">
        <v>-537</v>
      </c>
      <c r="C2362" s="2">
        <v>-4461</v>
      </c>
      <c r="D2362" s="2" t="s">
        <v>5</v>
      </c>
      <c r="E2362" s="10">
        <v>45427</v>
      </c>
      <c r="F2362" s="1">
        <v>3</v>
      </c>
      <c r="G2362" t="s">
        <v>11</v>
      </c>
      <c r="H2362" t="s">
        <v>38</v>
      </c>
      <c r="I2362" t="s">
        <v>113</v>
      </c>
      <c r="J2362" t="s">
        <v>106</v>
      </c>
    </row>
    <row r="2363" spans="1:10" x14ac:dyDescent="0.25">
      <c r="A2363" s="28">
        <v>1042</v>
      </c>
      <c r="B2363" s="2">
        <v>4920</v>
      </c>
      <c r="C2363" s="2">
        <v>-4425</v>
      </c>
      <c r="D2363" s="2" t="s">
        <v>5</v>
      </c>
      <c r="E2363" s="10">
        <v>45287</v>
      </c>
      <c r="F2363" s="1">
        <v>1</v>
      </c>
      <c r="G2363" t="s">
        <v>11</v>
      </c>
      <c r="H2363" t="s">
        <v>38</v>
      </c>
      <c r="I2363" t="s">
        <v>113</v>
      </c>
      <c r="J2363" t="s">
        <v>106</v>
      </c>
    </row>
    <row r="2364" spans="1:10" x14ac:dyDescent="0.25">
      <c r="A2364" s="28">
        <v>1042</v>
      </c>
      <c r="B2364" s="2">
        <v>-3071</v>
      </c>
      <c r="C2364" s="2">
        <v>-4387</v>
      </c>
      <c r="D2364" s="2" t="s">
        <v>5</v>
      </c>
      <c r="E2364" s="10">
        <v>45304</v>
      </c>
      <c r="F2364" s="1">
        <v>4</v>
      </c>
      <c r="G2364" t="s">
        <v>11</v>
      </c>
      <c r="H2364" t="s">
        <v>38</v>
      </c>
      <c r="I2364" t="s">
        <v>113</v>
      </c>
      <c r="J2364" t="s">
        <v>106</v>
      </c>
    </row>
    <row r="2365" spans="1:10" x14ac:dyDescent="0.25">
      <c r="A2365" s="28">
        <v>1042</v>
      </c>
      <c r="B2365" s="2">
        <v>7823</v>
      </c>
      <c r="C2365" s="2">
        <v>-4339</v>
      </c>
      <c r="D2365" s="2" t="s">
        <v>5</v>
      </c>
      <c r="E2365" s="10">
        <v>45106</v>
      </c>
      <c r="F2365" s="1">
        <v>4</v>
      </c>
      <c r="G2365" t="s">
        <v>11</v>
      </c>
      <c r="H2365" t="s">
        <v>38</v>
      </c>
      <c r="I2365" t="s">
        <v>113</v>
      </c>
      <c r="J2365" t="s">
        <v>106</v>
      </c>
    </row>
    <row r="2366" spans="1:10" x14ac:dyDescent="0.25">
      <c r="A2366" s="28">
        <v>1042</v>
      </c>
      <c r="B2366" s="2">
        <v>13143</v>
      </c>
      <c r="C2366" s="2">
        <v>-4336</v>
      </c>
      <c r="D2366" s="2" t="s">
        <v>5</v>
      </c>
      <c r="E2366" s="10">
        <v>45128</v>
      </c>
      <c r="F2366" s="1">
        <v>3</v>
      </c>
      <c r="G2366" t="s">
        <v>11</v>
      </c>
      <c r="H2366" t="s">
        <v>38</v>
      </c>
      <c r="I2366" t="s">
        <v>113</v>
      </c>
      <c r="J2366" t="s">
        <v>106</v>
      </c>
    </row>
    <row r="2367" spans="1:10" x14ac:dyDescent="0.25">
      <c r="A2367" s="28">
        <v>1042</v>
      </c>
      <c r="B2367" s="2">
        <v>-2872</v>
      </c>
      <c r="C2367" s="2">
        <v>-4029</v>
      </c>
      <c r="D2367" s="2" t="s">
        <v>5</v>
      </c>
      <c r="E2367" s="10">
        <v>45491</v>
      </c>
      <c r="F2367" s="1">
        <v>4</v>
      </c>
      <c r="G2367" t="s">
        <v>11</v>
      </c>
      <c r="H2367" t="s">
        <v>38</v>
      </c>
      <c r="I2367" t="s">
        <v>113</v>
      </c>
      <c r="J2367" t="s">
        <v>106</v>
      </c>
    </row>
    <row r="2368" spans="1:10" x14ac:dyDescent="0.25">
      <c r="A2368" s="28">
        <v>1042</v>
      </c>
      <c r="B2368" s="2">
        <v>11814</v>
      </c>
      <c r="C2368" s="2">
        <v>-3910</v>
      </c>
      <c r="D2368" s="2" t="s">
        <v>5</v>
      </c>
      <c r="E2368" s="10">
        <v>45090</v>
      </c>
      <c r="F2368" s="1">
        <v>5</v>
      </c>
      <c r="G2368" t="s">
        <v>11</v>
      </c>
      <c r="H2368" t="s">
        <v>38</v>
      </c>
      <c r="I2368" t="s">
        <v>113</v>
      </c>
      <c r="J2368" t="s">
        <v>106</v>
      </c>
    </row>
    <row r="2369" spans="1:10" x14ac:dyDescent="0.25">
      <c r="A2369" s="28">
        <v>1042</v>
      </c>
      <c r="B2369" s="2">
        <v>15452</v>
      </c>
      <c r="C2369" s="2">
        <v>-3734</v>
      </c>
      <c r="D2369" s="2" t="s">
        <v>5</v>
      </c>
      <c r="E2369" s="10">
        <v>45005</v>
      </c>
      <c r="F2369" s="1">
        <v>4</v>
      </c>
      <c r="G2369" t="s">
        <v>11</v>
      </c>
      <c r="H2369" t="s">
        <v>38</v>
      </c>
      <c r="I2369" t="s">
        <v>113</v>
      </c>
      <c r="J2369" t="s">
        <v>106</v>
      </c>
    </row>
    <row r="2370" spans="1:10" x14ac:dyDescent="0.25">
      <c r="A2370" s="28">
        <v>1042</v>
      </c>
      <c r="B2370" s="2">
        <v>-2247</v>
      </c>
      <c r="C2370" s="2">
        <v>-3435</v>
      </c>
      <c r="D2370" s="2" t="s">
        <v>5</v>
      </c>
      <c r="E2370" s="10">
        <v>45566</v>
      </c>
      <c r="F2370" s="2">
        <v>2</v>
      </c>
      <c r="G2370" t="s">
        <v>11</v>
      </c>
      <c r="H2370" t="s">
        <v>38</v>
      </c>
      <c r="I2370" t="s">
        <v>113</v>
      </c>
      <c r="J2370" t="s">
        <v>106</v>
      </c>
    </row>
    <row r="2371" spans="1:10" x14ac:dyDescent="0.25">
      <c r="A2371" s="28">
        <v>1042</v>
      </c>
      <c r="B2371" s="2">
        <v>12701</v>
      </c>
      <c r="C2371" s="2">
        <v>-3281</v>
      </c>
      <c r="D2371" s="2" t="s">
        <v>5</v>
      </c>
      <c r="E2371" s="10">
        <v>45022</v>
      </c>
      <c r="F2371" s="1">
        <v>1</v>
      </c>
      <c r="G2371" t="s">
        <v>11</v>
      </c>
      <c r="H2371" t="s">
        <v>38</v>
      </c>
      <c r="I2371" t="s">
        <v>113</v>
      </c>
      <c r="J2371" t="s">
        <v>106</v>
      </c>
    </row>
    <row r="2372" spans="1:10" x14ac:dyDescent="0.25">
      <c r="A2372" s="28">
        <v>1042</v>
      </c>
      <c r="B2372" s="2">
        <v>-1449</v>
      </c>
      <c r="C2372" s="2">
        <v>-3107</v>
      </c>
      <c r="D2372" s="2" t="s">
        <v>5</v>
      </c>
      <c r="E2372" s="10">
        <v>45454</v>
      </c>
      <c r="F2372" s="1">
        <v>5</v>
      </c>
      <c r="G2372" t="s">
        <v>11</v>
      </c>
      <c r="H2372" t="s">
        <v>38</v>
      </c>
      <c r="I2372" t="s">
        <v>113</v>
      </c>
      <c r="J2372" t="s">
        <v>106</v>
      </c>
    </row>
    <row r="2373" spans="1:10" x14ac:dyDescent="0.25">
      <c r="A2373" s="28">
        <v>1042</v>
      </c>
      <c r="B2373" s="2">
        <v>-5199</v>
      </c>
      <c r="C2373" s="2">
        <v>-2973</v>
      </c>
      <c r="D2373" s="2" t="s">
        <v>5</v>
      </c>
      <c r="E2373" s="10">
        <v>45583</v>
      </c>
      <c r="F2373" s="2">
        <v>4</v>
      </c>
      <c r="G2373" t="s">
        <v>11</v>
      </c>
      <c r="H2373" t="s">
        <v>38</v>
      </c>
      <c r="I2373" t="s">
        <v>113</v>
      </c>
      <c r="J2373" t="s">
        <v>106</v>
      </c>
    </row>
    <row r="2374" spans="1:10" x14ac:dyDescent="0.25">
      <c r="A2374" s="28">
        <v>1042</v>
      </c>
      <c r="B2374" s="2">
        <v>17331</v>
      </c>
      <c r="C2374" s="2">
        <v>-2647</v>
      </c>
      <c r="D2374" s="2" t="s">
        <v>5</v>
      </c>
      <c r="E2374" s="10">
        <v>44995</v>
      </c>
      <c r="F2374" s="1">
        <v>3</v>
      </c>
      <c r="G2374" t="s">
        <v>11</v>
      </c>
      <c r="H2374" t="s">
        <v>38</v>
      </c>
      <c r="I2374" t="s">
        <v>113</v>
      </c>
      <c r="J2374" t="s">
        <v>106</v>
      </c>
    </row>
    <row r="2375" spans="1:10" x14ac:dyDescent="0.25">
      <c r="A2375" s="28">
        <v>1042</v>
      </c>
      <c r="B2375" s="2">
        <v>8756</v>
      </c>
      <c r="C2375" s="2">
        <v>-2567</v>
      </c>
      <c r="D2375" s="2" t="s">
        <v>5</v>
      </c>
      <c r="E2375" s="10">
        <v>45275</v>
      </c>
      <c r="F2375" s="1">
        <v>4</v>
      </c>
      <c r="G2375" t="s">
        <v>11</v>
      </c>
      <c r="H2375" t="s">
        <v>38</v>
      </c>
      <c r="I2375" t="s">
        <v>113</v>
      </c>
      <c r="J2375" t="s">
        <v>106</v>
      </c>
    </row>
    <row r="2376" spans="1:10" x14ac:dyDescent="0.25">
      <c r="A2376" s="28">
        <v>1042</v>
      </c>
      <c r="B2376" s="2">
        <v>-2627</v>
      </c>
      <c r="C2376" s="2">
        <v>-2514</v>
      </c>
      <c r="D2376" s="2" t="s">
        <v>5</v>
      </c>
      <c r="E2376" s="10">
        <v>45604</v>
      </c>
      <c r="F2376" s="2">
        <v>5</v>
      </c>
      <c r="G2376" t="s">
        <v>11</v>
      </c>
      <c r="H2376" t="s">
        <v>38</v>
      </c>
      <c r="I2376" t="s">
        <v>113</v>
      </c>
      <c r="J2376" t="s">
        <v>106</v>
      </c>
    </row>
    <row r="2377" spans="1:10" x14ac:dyDescent="0.25">
      <c r="A2377" s="28">
        <v>1042</v>
      </c>
      <c r="B2377" s="2">
        <v>2465</v>
      </c>
      <c r="C2377" s="2">
        <v>-2455</v>
      </c>
      <c r="D2377" s="2" t="s">
        <v>5</v>
      </c>
      <c r="E2377" s="10">
        <v>45291</v>
      </c>
      <c r="F2377" s="1">
        <v>5</v>
      </c>
      <c r="G2377" t="s">
        <v>11</v>
      </c>
      <c r="H2377" t="s">
        <v>38</v>
      </c>
      <c r="I2377" t="s">
        <v>113</v>
      </c>
      <c r="J2377" t="s">
        <v>106</v>
      </c>
    </row>
    <row r="2378" spans="1:10" x14ac:dyDescent="0.25">
      <c r="A2378" s="28">
        <v>1042</v>
      </c>
      <c r="B2378" s="2">
        <v>15368</v>
      </c>
      <c r="C2378" s="2">
        <v>-1979</v>
      </c>
      <c r="D2378" s="2" t="s">
        <v>5</v>
      </c>
      <c r="E2378" s="10">
        <v>45054</v>
      </c>
      <c r="F2378" s="1">
        <v>1</v>
      </c>
      <c r="G2378" t="s">
        <v>11</v>
      </c>
      <c r="H2378" t="s">
        <v>38</v>
      </c>
      <c r="I2378" t="s">
        <v>113</v>
      </c>
      <c r="J2378" t="s">
        <v>106</v>
      </c>
    </row>
    <row r="2379" spans="1:10" x14ac:dyDescent="0.25">
      <c r="A2379" s="28">
        <v>1042</v>
      </c>
      <c r="B2379" s="2">
        <v>14941</v>
      </c>
      <c r="C2379" s="2">
        <v>-1297</v>
      </c>
      <c r="D2379" s="2" t="s">
        <v>5</v>
      </c>
      <c r="E2379" s="10">
        <v>45069</v>
      </c>
      <c r="F2379" s="1">
        <v>1</v>
      </c>
      <c r="G2379" t="s">
        <v>11</v>
      </c>
      <c r="H2379" t="s">
        <v>38</v>
      </c>
      <c r="I2379" t="s">
        <v>113</v>
      </c>
      <c r="J2379" t="s">
        <v>106</v>
      </c>
    </row>
    <row r="2380" spans="1:10" x14ac:dyDescent="0.25">
      <c r="A2380" s="28">
        <v>1042</v>
      </c>
      <c r="B2380" s="2">
        <v>1316</v>
      </c>
      <c r="C2380" s="2">
        <v>-1149</v>
      </c>
      <c r="D2380" s="2" t="s">
        <v>5</v>
      </c>
      <c r="E2380" s="10">
        <v>45294</v>
      </c>
      <c r="F2380" s="1">
        <v>3</v>
      </c>
      <c r="G2380" t="s">
        <v>11</v>
      </c>
      <c r="H2380" t="s">
        <v>38</v>
      </c>
      <c r="I2380" t="s">
        <v>113</v>
      </c>
      <c r="J2380" t="s">
        <v>106</v>
      </c>
    </row>
    <row r="2381" spans="1:10" x14ac:dyDescent="0.25">
      <c r="A2381" s="28">
        <v>1042</v>
      </c>
      <c r="B2381" s="2">
        <v>-2723</v>
      </c>
      <c r="C2381" s="2">
        <v>-1000</v>
      </c>
      <c r="D2381" s="2" t="s">
        <v>5</v>
      </c>
      <c r="E2381" s="10">
        <v>45501</v>
      </c>
      <c r="F2381" s="1">
        <v>2</v>
      </c>
      <c r="G2381" t="s">
        <v>11</v>
      </c>
      <c r="H2381" t="s">
        <v>38</v>
      </c>
      <c r="I2381" t="s">
        <v>113</v>
      </c>
      <c r="J2381" t="s">
        <v>106</v>
      </c>
    </row>
    <row r="2382" spans="1:10" x14ac:dyDescent="0.25">
      <c r="A2382" s="28">
        <v>1042</v>
      </c>
      <c r="B2382" s="2">
        <v>12162</v>
      </c>
      <c r="C2382" s="2">
        <v>-834</v>
      </c>
      <c r="D2382" s="2" t="s">
        <v>5</v>
      </c>
      <c r="E2382" s="10">
        <v>45100</v>
      </c>
      <c r="F2382" s="1">
        <v>2</v>
      </c>
      <c r="G2382" t="s">
        <v>11</v>
      </c>
      <c r="H2382" t="s">
        <v>38</v>
      </c>
      <c r="I2382" t="s">
        <v>113</v>
      </c>
      <c r="J2382" t="s">
        <v>106</v>
      </c>
    </row>
    <row r="2383" spans="1:10" x14ac:dyDescent="0.25">
      <c r="A2383" s="28">
        <v>1042</v>
      </c>
      <c r="B2383" s="2">
        <v>-5991</v>
      </c>
      <c r="C2383" s="2">
        <v>-792</v>
      </c>
      <c r="D2383" s="2" t="s">
        <v>5</v>
      </c>
      <c r="E2383" s="10">
        <v>45589</v>
      </c>
      <c r="F2383" s="2">
        <v>3</v>
      </c>
      <c r="G2383" t="s">
        <v>11</v>
      </c>
      <c r="H2383" t="s">
        <v>38</v>
      </c>
      <c r="I2383" t="s">
        <v>113</v>
      </c>
      <c r="J2383" t="s">
        <v>106</v>
      </c>
    </row>
    <row r="2384" spans="1:10" x14ac:dyDescent="0.25">
      <c r="A2384" s="28">
        <v>1042</v>
      </c>
      <c r="B2384" s="2">
        <v>12490</v>
      </c>
      <c r="C2384" s="2">
        <v>-503</v>
      </c>
      <c r="D2384" s="2" t="s">
        <v>5</v>
      </c>
      <c r="E2384" s="10">
        <v>45254</v>
      </c>
      <c r="F2384" s="1">
        <v>5</v>
      </c>
      <c r="G2384" t="s">
        <v>11</v>
      </c>
      <c r="H2384" t="s">
        <v>38</v>
      </c>
      <c r="I2384" t="s">
        <v>113</v>
      </c>
      <c r="J2384" t="s">
        <v>106</v>
      </c>
    </row>
    <row r="2385" spans="1:10" x14ac:dyDescent="0.25">
      <c r="A2385" s="28">
        <v>1042</v>
      </c>
      <c r="B2385" s="2">
        <v>-3271</v>
      </c>
      <c r="C2385" s="2">
        <v>-200</v>
      </c>
      <c r="D2385" s="2" t="s">
        <v>6</v>
      </c>
      <c r="E2385" s="10">
        <v>45312</v>
      </c>
      <c r="F2385" s="2">
        <v>3</v>
      </c>
      <c r="G2385" t="s">
        <v>11</v>
      </c>
      <c r="H2385" t="s">
        <v>38</v>
      </c>
      <c r="I2385" t="s">
        <v>113</v>
      </c>
      <c r="J2385" t="s">
        <v>106</v>
      </c>
    </row>
    <row r="2386" spans="1:10" x14ac:dyDescent="0.25">
      <c r="A2386" s="28">
        <v>1042</v>
      </c>
      <c r="B2386" s="2">
        <v>-4793</v>
      </c>
      <c r="C2386" s="2">
        <v>-134</v>
      </c>
      <c r="D2386" s="2" t="s">
        <v>5</v>
      </c>
      <c r="E2386" s="10">
        <v>45595</v>
      </c>
      <c r="F2386" s="2">
        <v>2</v>
      </c>
      <c r="G2386" t="s">
        <v>11</v>
      </c>
      <c r="H2386" t="s">
        <v>38</v>
      </c>
      <c r="I2386" t="s">
        <v>113</v>
      </c>
      <c r="J2386" t="s">
        <v>106</v>
      </c>
    </row>
    <row r="2387" spans="1:10" x14ac:dyDescent="0.25">
      <c r="A2387" s="28">
        <v>1042</v>
      </c>
      <c r="B2387" s="2">
        <v>11450</v>
      </c>
      <c r="C2387" s="2">
        <v>-84</v>
      </c>
      <c r="D2387" s="2" t="s">
        <v>6</v>
      </c>
      <c r="E2387" s="10">
        <v>45648</v>
      </c>
      <c r="F2387" s="2">
        <v>2</v>
      </c>
      <c r="G2387" t="s">
        <v>11</v>
      </c>
      <c r="H2387" t="s">
        <v>38</v>
      </c>
      <c r="I2387" t="s">
        <v>113</v>
      </c>
      <c r="J2387" t="s">
        <v>106</v>
      </c>
    </row>
    <row r="2388" spans="1:10" x14ac:dyDescent="0.25">
      <c r="A2388" s="28">
        <v>1042</v>
      </c>
      <c r="B2388" s="2">
        <v>-2709</v>
      </c>
      <c r="C2388" s="2">
        <v>-82</v>
      </c>
      <c r="D2388" s="2" t="s">
        <v>6</v>
      </c>
      <c r="E2388" s="10">
        <v>45609</v>
      </c>
      <c r="F2388" s="2">
        <v>2</v>
      </c>
      <c r="G2388" t="s">
        <v>11</v>
      </c>
      <c r="H2388" t="s">
        <v>38</v>
      </c>
      <c r="I2388" t="s">
        <v>113</v>
      </c>
      <c r="J2388" t="s">
        <v>106</v>
      </c>
    </row>
    <row r="2389" spans="1:10" x14ac:dyDescent="0.25">
      <c r="A2389" s="28">
        <v>1042</v>
      </c>
      <c r="B2389" s="2">
        <v>1945</v>
      </c>
      <c r="C2389" s="2">
        <v>-78</v>
      </c>
      <c r="D2389" s="2" t="s">
        <v>5</v>
      </c>
      <c r="E2389" s="10">
        <v>45614</v>
      </c>
      <c r="F2389" s="2">
        <v>2</v>
      </c>
      <c r="G2389" t="s">
        <v>11</v>
      </c>
      <c r="H2389" t="s">
        <v>38</v>
      </c>
      <c r="I2389" t="s">
        <v>113</v>
      </c>
      <c r="J2389" t="s">
        <v>106</v>
      </c>
    </row>
    <row r="2390" spans="1:10" x14ac:dyDescent="0.25">
      <c r="A2390" s="28">
        <v>1042</v>
      </c>
      <c r="B2390" s="2">
        <v>15709</v>
      </c>
      <c r="C2390" s="2">
        <v>-62</v>
      </c>
      <c r="D2390" s="2" t="s">
        <v>5</v>
      </c>
      <c r="E2390" s="10">
        <v>45164</v>
      </c>
      <c r="F2390" s="1">
        <v>3</v>
      </c>
      <c r="G2390" t="s">
        <v>11</v>
      </c>
      <c r="H2390" t="s">
        <v>38</v>
      </c>
      <c r="I2390" t="s">
        <v>113</v>
      </c>
      <c r="J2390" t="s">
        <v>106</v>
      </c>
    </row>
    <row r="2391" spans="1:10" x14ac:dyDescent="0.25">
      <c r="A2391" s="28">
        <v>1042</v>
      </c>
      <c r="B2391" s="2">
        <v>1171</v>
      </c>
      <c r="C2391" s="2">
        <v>-31</v>
      </c>
      <c r="D2391" s="2" t="s">
        <v>5</v>
      </c>
      <c r="E2391" s="10">
        <v>45554</v>
      </c>
      <c r="F2391" s="1">
        <v>1</v>
      </c>
      <c r="G2391" t="s">
        <v>11</v>
      </c>
      <c r="H2391" t="s">
        <v>38</v>
      </c>
      <c r="I2391" t="s">
        <v>113</v>
      </c>
      <c r="J2391" t="s">
        <v>106</v>
      </c>
    </row>
    <row r="2392" spans="1:10" x14ac:dyDescent="0.25">
      <c r="A2392" s="28">
        <v>1042</v>
      </c>
      <c r="B2392" s="2">
        <v>1188</v>
      </c>
      <c r="C2392" s="2">
        <v>17</v>
      </c>
      <c r="D2392" s="2" t="s">
        <v>4</v>
      </c>
      <c r="E2392" s="10">
        <v>45564</v>
      </c>
      <c r="F2392" s="1">
        <v>3</v>
      </c>
      <c r="G2392" t="s">
        <v>11</v>
      </c>
      <c r="H2392" t="s">
        <v>38</v>
      </c>
      <c r="I2392" t="s">
        <v>113</v>
      </c>
      <c r="J2392" t="s">
        <v>106</v>
      </c>
    </row>
    <row r="2393" spans="1:10" x14ac:dyDescent="0.25">
      <c r="A2393" s="28">
        <v>1042</v>
      </c>
      <c r="B2393" s="2">
        <v>-2226</v>
      </c>
      <c r="C2393" s="1">
        <v>21</v>
      </c>
      <c r="D2393" s="2" t="s">
        <v>6</v>
      </c>
      <c r="E2393" s="10">
        <v>45582</v>
      </c>
      <c r="F2393" s="2">
        <v>2</v>
      </c>
      <c r="G2393" t="s">
        <v>11</v>
      </c>
      <c r="H2393" t="s">
        <v>38</v>
      </c>
      <c r="I2393" t="s">
        <v>113</v>
      </c>
      <c r="J2393" t="s">
        <v>106</v>
      </c>
    </row>
    <row r="2394" spans="1:10" x14ac:dyDescent="0.25">
      <c r="A2394" s="28">
        <v>1042</v>
      </c>
      <c r="B2394" s="2">
        <v>-2793</v>
      </c>
      <c r="C2394" s="2">
        <v>190</v>
      </c>
      <c r="D2394" s="2" t="s">
        <v>4</v>
      </c>
      <c r="E2394" s="10">
        <v>45338</v>
      </c>
      <c r="F2394" s="1">
        <v>5</v>
      </c>
      <c r="G2394" t="s">
        <v>11</v>
      </c>
      <c r="H2394" t="s">
        <v>38</v>
      </c>
      <c r="I2394" t="s">
        <v>113</v>
      </c>
      <c r="J2394" t="s">
        <v>106</v>
      </c>
    </row>
    <row r="2395" spans="1:10" x14ac:dyDescent="0.25">
      <c r="A2395" s="28">
        <v>1042</v>
      </c>
      <c r="B2395" s="2">
        <v>-2508</v>
      </c>
      <c r="C2395" s="1">
        <v>215</v>
      </c>
      <c r="D2395" s="2" t="s">
        <v>6</v>
      </c>
      <c r="E2395" s="10">
        <v>45544</v>
      </c>
      <c r="F2395" s="1">
        <v>3</v>
      </c>
      <c r="G2395" t="s">
        <v>11</v>
      </c>
      <c r="H2395" t="s">
        <v>38</v>
      </c>
      <c r="I2395" t="s">
        <v>113</v>
      </c>
      <c r="J2395" t="s">
        <v>106</v>
      </c>
    </row>
    <row r="2396" spans="1:10" x14ac:dyDescent="0.25">
      <c r="A2396" s="28">
        <v>1042</v>
      </c>
      <c r="B2396" s="2">
        <v>16238</v>
      </c>
      <c r="C2396" s="1">
        <v>225</v>
      </c>
      <c r="D2396" s="2" t="s">
        <v>6</v>
      </c>
      <c r="E2396" s="10">
        <v>45063</v>
      </c>
      <c r="F2396" s="1">
        <v>2</v>
      </c>
      <c r="G2396" t="s">
        <v>11</v>
      </c>
      <c r="H2396" t="s">
        <v>38</v>
      </c>
      <c r="I2396" t="s">
        <v>113</v>
      </c>
      <c r="J2396" t="s">
        <v>106</v>
      </c>
    </row>
    <row r="2397" spans="1:10" x14ac:dyDescent="0.25">
      <c r="A2397" s="28">
        <v>1042</v>
      </c>
      <c r="B2397" s="2">
        <v>17577</v>
      </c>
      <c r="C2397" s="1">
        <v>246</v>
      </c>
      <c r="D2397" s="2" t="s">
        <v>6</v>
      </c>
      <c r="E2397" s="10">
        <v>44997</v>
      </c>
      <c r="F2397" s="1">
        <v>2</v>
      </c>
      <c r="G2397" t="s">
        <v>11</v>
      </c>
      <c r="H2397" t="s">
        <v>38</v>
      </c>
      <c r="I2397" t="s">
        <v>113</v>
      </c>
      <c r="J2397" t="s">
        <v>106</v>
      </c>
    </row>
    <row r="2398" spans="1:10" x14ac:dyDescent="0.25">
      <c r="A2398" s="28">
        <v>1042</v>
      </c>
      <c r="B2398" s="2">
        <v>-2983</v>
      </c>
      <c r="C2398" s="1">
        <v>288</v>
      </c>
      <c r="D2398" s="2" t="s">
        <v>6</v>
      </c>
      <c r="E2398" s="10">
        <v>45317</v>
      </c>
      <c r="F2398" s="1">
        <v>3</v>
      </c>
      <c r="G2398" t="s">
        <v>11</v>
      </c>
      <c r="H2398" t="s">
        <v>38</v>
      </c>
      <c r="I2398" t="s">
        <v>113</v>
      </c>
      <c r="J2398" t="s">
        <v>106</v>
      </c>
    </row>
    <row r="2399" spans="1:10" x14ac:dyDescent="0.25">
      <c r="A2399" s="28">
        <v>1042</v>
      </c>
      <c r="B2399" s="2">
        <v>3924</v>
      </c>
      <c r="C2399" s="1">
        <v>299</v>
      </c>
      <c r="D2399" s="2" t="s">
        <v>6</v>
      </c>
      <c r="E2399" s="10">
        <v>45422</v>
      </c>
      <c r="F2399" s="1">
        <v>2</v>
      </c>
      <c r="G2399" t="s">
        <v>11</v>
      </c>
      <c r="H2399" t="s">
        <v>38</v>
      </c>
      <c r="I2399" t="s">
        <v>113</v>
      </c>
      <c r="J2399" t="s">
        <v>106</v>
      </c>
    </row>
    <row r="2400" spans="1:10" x14ac:dyDescent="0.25">
      <c r="A2400" s="28">
        <v>1042</v>
      </c>
      <c r="B2400" s="2">
        <v>2241</v>
      </c>
      <c r="C2400" s="2">
        <v>379</v>
      </c>
      <c r="D2400" s="2" t="s">
        <v>4</v>
      </c>
      <c r="E2400" s="10">
        <v>45382</v>
      </c>
      <c r="F2400" s="1">
        <v>3</v>
      </c>
      <c r="G2400" t="s">
        <v>11</v>
      </c>
      <c r="H2400" t="s">
        <v>38</v>
      </c>
      <c r="I2400" t="s">
        <v>113</v>
      </c>
      <c r="J2400" t="s">
        <v>106</v>
      </c>
    </row>
    <row r="2401" spans="1:10" x14ac:dyDescent="0.25">
      <c r="A2401" s="28">
        <v>1042</v>
      </c>
      <c r="B2401" s="2">
        <v>1157</v>
      </c>
      <c r="C2401" s="1">
        <v>417</v>
      </c>
      <c r="D2401" s="2" t="s">
        <v>6</v>
      </c>
      <c r="E2401" s="10">
        <v>45477</v>
      </c>
      <c r="F2401" s="1">
        <v>4</v>
      </c>
      <c r="G2401" t="s">
        <v>11</v>
      </c>
      <c r="H2401" t="s">
        <v>38</v>
      </c>
      <c r="I2401" t="s">
        <v>113</v>
      </c>
      <c r="J2401" t="s">
        <v>106</v>
      </c>
    </row>
    <row r="2402" spans="1:10" x14ac:dyDescent="0.25">
      <c r="A2402" s="28">
        <v>1042</v>
      </c>
      <c r="B2402" s="2">
        <v>17653</v>
      </c>
      <c r="C2402" s="2">
        <v>468</v>
      </c>
      <c r="D2402" s="2" t="s">
        <v>4</v>
      </c>
      <c r="E2402" s="10">
        <v>45237</v>
      </c>
      <c r="F2402" s="1">
        <v>3</v>
      </c>
      <c r="G2402" t="s">
        <v>11</v>
      </c>
      <c r="H2402" t="s">
        <v>38</v>
      </c>
      <c r="I2402" t="s">
        <v>113</v>
      </c>
      <c r="J2402" t="s">
        <v>106</v>
      </c>
    </row>
    <row r="2403" spans="1:10" x14ac:dyDescent="0.25">
      <c r="A2403" s="28">
        <v>1042</v>
      </c>
      <c r="B2403" s="2">
        <v>15982</v>
      </c>
      <c r="C2403" s="1">
        <v>530</v>
      </c>
      <c r="D2403" s="2" t="s">
        <v>6</v>
      </c>
      <c r="E2403" s="10">
        <v>45006</v>
      </c>
      <c r="F2403" s="1">
        <v>3</v>
      </c>
      <c r="G2403" t="s">
        <v>11</v>
      </c>
      <c r="H2403" t="s">
        <v>38</v>
      </c>
      <c r="I2403" t="s">
        <v>113</v>
      </c>
      <c r="J2403" t="s">
        <v>106</v>
      </c>
    </row>
    <row r="2404" spans="1:10" x14ac:dyDescent="0.25">
      <c r="A2404" s="28">
        <v>1042</v>
      </c>
      <c r="B2404" s="2">
        <v>18109</v>
      </c>
      <c r="C2404" s="1">
        <v>532</v>
      </c>
      <c r="D2404" s="2" t="s">
        <v>6</v>
      </c>
      <c r="E2404" s="10">
        <v>45001</v>
      </c>
      <c r="F2404" s="1">
        <v>1</v>
      </c>
      <c r="G2404" t="s">
        <v>11</v>
      </c>
      <c r="H2404" t="s">
        <v>38</v>
      </c>
      <c r="I2404" t="s">
        <v>113</v>
      </c>
      <c r="J2404" t="s">
        <v>106</v>
      </c>
    </row>
    <row r="2405" spans="1:10" x14ac:dyDescent="0.25">
      <c r="A2405" s="28">
        <v>1042</v>
      </c>
      <c r="B2405" s="2">
        <v>9345</v>
      </c>
      <c r="C2405" s="1">
        <v>589</v>
      </c>
      <c r="D2405" s="2" t="s">
        <v>6</v>
      </c>
      <c r="E2405" s="10">
        <v>45281</v>
      </c>
      <c r="F2405" s="1">
        <v>3</v>
      </c>
      <c r="G2405" t="s">
        <v>11</v>
      </c>
      <c r="H2405" t="s">
        <v>38</v>
      </c>
      <c r="I2405" t="s">
        <v>113</v>
      </c>
      <c r="J2405" t="s">
        <v>106</v>
      </c>
    </row>
    <row r="2406" spans="1:10" x14ac:dyDescent="0.25">
      <c r="A2406" s="28">
        <v>1042</v>
      </c>
      <c r="B2406" s="2">
        <v>16013</v>
      </c>
      <c r="C2406" s="1">
        <v>645</v>
      </c>
      <c r="D2406" s="2" t="s">
        <v>6</v>
      </c>
      <c r="E2406" s="10">
        <v>45056</v>
      </c>
      <c r="F2406" s="1">
        <v>3</v>
      </c>
      <c r="G2406" t="s">
        <v>11</v>
      </c>
      <c r="H2406" t="s">
        <v>38</v>
      </c>
      <c r="I2406" t="s">
        <v>113</v>
      </c>
      <c r="J2406" t="s">
        <v>106</v>
      </c>
    </row>
    <row r="2407" spans="1:10" x14ac:dyDescent="0.25">
      <c r="A2407" s="28">
        <v>1042</v>
      </c>
      <c r="B2407" s="2">
        <v>17026</v>
      </c>
      <c r="C2407" s="1">
        <v>678</v>
      </c>
      <c r="D2407" s="2" t="s">
        <v>6</v>
      </c>
      <c r="E2407" s="10">
        <v>44976</v>
      </c>
      <c r="F2407" s="1">
        <v>3</v>
      </c>
      <c r="G2407" t="s">
        <v>11</v>
      </c>
      <c r="H2407" t="s">
        <v>38</v>
      </c>
      <c r="I2407" t="s">
        <v>113</v>
      </c>
      <c r="J2407" t="s">
        <v>106</v>
      </c>
    </row>
    <row r="2408" spans="1:10" x14ac:dyDescent="0.25">
      <c r="A2408" s="28">
        <v>1042</v>
      </c>
      <c r="B2408" s="2">
        <v>11639</v>
      </c>
      <c r="C2408" s="2">
        <v>724</v>
      </c>
      <c r="D2408" s="2" t="s">
        <v>4</v>
      </c>
      <c r="E2408" s="10">
        <v>44927</v>
      </c>
      <c r="F2408" s="1">
        <v>4</v>
      </c>
      <c r="G2408" t="s">
        <v>11</v>
      </c>
      <c r="H2408" t="s">
        <v>38</v>
      </c>
      <c r="I2408" t="s">
        <v>113</v>
      </c>
      <c r="J2408" t="s">
        <v>106</v>
      </c>
    </row>
    <row r="2409" spans="1:10" x14ac:dyDescent="0.25">
      <c r="A2409" s="28">
        <v>1042</v>
      </c>
      <c r="B2409" s="2">
        <v>15724</v>
      </c>
      <c r="C2409" s="1">
        <v>783</v>
      </c>
      <c r="D2409" s="2" t="s">
        <v>6</v>
      </c>
      <c r="E2409" s="10">
        <v>45072</v>
      </c>
      <c r="F2409" s="1">
        <v>2</v>
      </c>
      <c r="G2409" t="s">
        <v>11</v>
      </c>
      <c r="H2409" t="s">
        <v>38</v>
      </c>
      <c r="I2409" t="s">
        <v>113</v>
      </c>
      <c r="J2409" t="s">
        <v>106</v>
      </c>
    </row>
    <row r="2410" spans="1:10" x14ac:dyDescent="0.25">
      <c r="A2410" s="28">
        <v>1042</v>
      </c>
      <c r="B2410" s="2">
        <v>1658</v>
      </c>
      <c r="C2410" s="1">
        <v>952</v>
      </c>
      <c r="D2410" s="2" t="s">
        <v>6</v>
      </c>
      <c r="E2410" s="10">
        <v>45450</v>
      </c>
      <c r="F2410" s="1">
        <v>5</v>
      </c>
      <c r="G2410" t="s">
        <v>11</v>
      </c>
      <c r="H2410" t="s">
        <v>38</v>
      </c>
      <c r="I2410" t="s">
        <v>113</v>
      </c>
      <c r="J2410" t="s">
        <v>106</v>
      </c>
    </row>
    <row r="2411" spans="1:10" x14ac:dyDescent="0.25">
      <c r="A2411" s="28">
        <v>1042</v>
      </c>
      <c r="B2411" s="2">
        <v>19186</v>
      </c>
      <c r="C2411" s="2">
        <v>1077</v>
      </c>
      <c r="D2411" s="2" t="s">
        <v>4</v>
      </c>
      <c r="E2411" s="10">
        <v>45002</v>
      </c>
      <c r="F2411" s="1">
        <v>2</v>
      </c>
      <c r="G2411" t="s">
        <v>11</v>
      </c>
      <c r="H2411" t="s">
        <v>38</v>
      </c>
      <c r="I2411" t="s">
        <v>113</v>
      </c>
      <c r="J2411" t="s">
        <v>106</v>
      </c>
    </row>
    <row r="2412" spans="1:10" x14ac:dyDescent="0.25">
      <c r="A2412" s="28">
        <v>1042</v>
      </c>
      <c r="B2412" s="2">
        <v>6936</v>
      </c>
      <c r="C2412" s="2">
        <v>1078</v>
      </c>
      <c r="D2412" s="2" t="s">
        <v>4</v>
      </c>
      <c r="E2412" s="10">
        <v>45643</v>
      </c>
      <c r="F2412" s="2">
        <v>4</v>
      </c>
      <c r="G2412" t="s">
        <v>11</v>
      </c>
      <c r="H2412" t="s">
        <v>38</v>
      </c>
      <c r="I2412" t="s">
        <v>113</v>
      </c>
      <c r="J2412" t="s">
        <v>106</v>
      </c>
    </row>
    <row r="2413" spans="1:10" x14ac:dyDescent="0.25">
      <c r="A2413" s="28">
        <v>1042</v>
      </c>
      <c r="B2413" s="2">
        <v>16348</v>
      </c>
      <c r="C2413" s="1">
        <v>1102</v>
      </c>
      <c r="D2413" s="2" t="s">
        <v>6</v>
      </c>
      <c r="E2413" s="10">
        <v>44947</v>
      </c>
      <c r="F2413" s="1">
        <v>5</v>
      </c>
      <c r="G2413" t="s">
        <v>11</v>
      </c>
      <c r="H2413" t="s">
        <v>38</v>
      </c>
      <c r="I2413" t="s">
        <v>113</v>
      </c>
      <c r="J2413" t="s">
        <v>106</v>
      </c>
    </row>
    <row r="2414" spans="1:10" x14ac:dyDescent="0.25">
      <c r="A2414" s="28">
        <v>1042</v>
      </c>
      <c r="B2414" s="2">
        <v>-1723</v>
      </c>
      <c r="C2414" s="1">
        <v>1149</v>
      </c>
      <c r="D2414" s="2" t="s">
        <v>6</v>
      </c>
      <c r="E2414" s="10">
        <v>45491</v>
      </c>
      <c r="F2414" s="1">
        <v>5</v>
      </c>
      <c r="G2414" t="s">
        <v>11</v>
      </c>
      <c r="H2414" t="s">
        <v>38</v>
      </c>
      <c r="I2414" t="s">
        <v>113</v>
      </c>
      <c r="J2414" t="s">
        <v>106</v>
      </c>
    </row>
    <row r="2415" spans="1:10" x14ac:dyDescent="0.25">
      <c r="A2415" s="28">
        <v>1042</v>
      </c>
      <c r="B2415" s="2">
        <v>12996</v>
      </c>
      <c r="C2415" s="1">
        <v>1182</v>
      </c>
      <c r="D2415" s="2" t="s">
        <v>6</v>
      </c>
      <c r="E2415" s="10">
        <v>45094</v>
      </c>
      <c r="F2415" s="1">
        <v>5</v>
      </c>
      <c r="G2415" t="s">
        <v>11</v>
      </c>
      <c r="H2415" t="s">
        <v>38</v>
      </c>
      <c r="I2415" t="s">
        <v>113</v>
      </c>
      <c r="J2415" t="s">
        <v>106</v>
      </c>
    </row>
    <row r="2416" spans="1:10" x14ac:dyDescent="0.25">
      <c r="A2416" s="28">
        <v>1042</v>
      </c>
      <c r="B2416" s="2">
        <v>14381</v>
      </c>
      <c r="C2416" s="1">
        <v>1238</v>
      </c>
      <c r="D2416" s="2" t="s">
        <v>6</v>
      </c>
      <c r="E2416" s="10">
        <v>45132</v>
      </c>
      <c r="F2416" s="1">
        <v>1</v>
      </c>
      <c r="G2416" t="s">
        <v>11</v>
      </c>
      <c r="H2416" t="s">
        <v>38</v>
      </c>
      <c r="I2416" t="s">
        <v>113</v>
      </c>
      <c r="J2416" t="s">
        <v>106</v>
      </c>
    </row>
    <row r="2417" spans="1:10" x14ac:dyDescent="0.25">
      <c r="A2417" s="28">
        <v>1042</v>
      </c>
      <c r="B2417" s="2">
        <v>706</v>
      </c>
      <c r="C2417" s="1">
        <v>1243</v>
      </c>
      <c r="D2417" s="2" t="s">
        <v>6</v>
      </c>
      <c r="E2417" s="10">
        <v>45448</v>
      </c>
      <c r="F2417" s="1">
        <v>2</v>
      </c>
      <c r="G2417" t="s">
        <v>11</v>
      </c>
      <c r="H2417" t="s">
        <v>38</v>
      </c>
      <c r="I2417" t="s">
        <v>113</v>
      </c>
      <c r="J2417" t="s">
        <v>106</v>
      </c>
    </row>
    <row r="2418" spans="1:10" x14ac:dyDescent="0.25">
      <c r="A2418" s="28">
        <v>1042</v>
      </c>
      <c r="B2418" s="2">
        <v>-4659</v>
      </c>
      <c r="C2418" s="2">
        <v>1332</v>
      </c>
      <c r="D2418" s="2" t="s">
        <v>4</v>
      </c>
      <c r="E2418" s="10">
        <v>45591</v>
      </c>
      <c r="F2418" s="2">
        <v>5</v>
      </c>
      <c r="G2418" t="s">
        <v>11</v>
      </c>
      <c r="H2418" t="s">
        <v>38</v>
      </c>
      <c r="I2418" t="s">
        <v>113</v>
      </c>
      <c r="J2418" t="s">
        <v>106</v>
      </c>
    </row>
    <row r="2419" spans="1:10" x14ac:dyDescent="0.25">
      <c r="A2419" s="28">
        <v>1042</v>
      </c>
      <c r="B2419" s="2">
        <v>11323</v>
      </c>
      <c r="C2419" s="2">
        <v>1372</v>
      </c>
      <c r="D2419" s="2" t="s">
        <v>4</v>
      </c>
      <c r="E2419" s="10">
        <v>45272</v>
      </c>
      <c r="F2419" s="1">
        <v>4</v>
      </c>
      <c r="G2419" t="s">
        <v>11</v>
      </c>
      <c r="H2419" t="s">
        <v>38</v>
      </c>
      <c r="I2419" t="s">
        <v>113</v>
      </c>
      <c r="J2419" t="s">
        <v>106</v>
      </c>
    </row>
    <row r="2420" spans="1:10" x14ac:dyDescent="0.25">
      <c r="A2420" s="28">
        <v>1042</v>
      </c>
      <c r="B2420" s="2">
        <v>3625</v>
      </c>
      <c r="C2420" s="2">
        <v>1384</v>
      </c>
      <c r="D2420" s="2" t="s">
        <v>4</v>
      </c>
      <c r="E2420" s="10">
        <v>45386</v>
      </c>
      <c r="F2420" s="1">
        <v>3</v>
      </c>
      <c r="G2420" t="s">
        <v>11</v>
      </c>
      <c r="H2420" t="s">
        <v>38</v>
      </c>
      <c r="I2420" t="s">
        <v>113</v>
      </c>
      <c r="J2420" t="s">
        <v>106</v>
      </c>
    </row>
    <row r="2421" spans="1:10" x14ac:dyDescent="0.25">
      <c r="A2421" s="28">
        <v>1042</v>
      </c>
      <c r="B2421" s="2">
        <v>19978</v>
      </c>
      <c r="C2421" s="1">
        <v>1387</v>
      </c>
      <c r="D2421" s="2" t="s">
        <v>6</v>
      </c>
      <c r="E2421" s="10">
        <v>44994</v>
      </c>
      <c r="F2421" s="1">
        <v>3</v>
      </c>
      <c r="G2421" t="s">
        <v>11</v>
      </c>
      <c r="H2421" t="s">
        <v>38</v>
      </c>
      <c r="I2421" t="s">
        <v>113</v>
      </c>
      <c r="J2421" t="s">
        <v>106</v>
      </c>
    </row>
    <row r="2422" spans="1:10" x14ac:dyDescent="0.25">
      <c r="A2422" s="28">
        <v>1042</v>
      </c>
      <c r="B2422" s="2">
        <v>15771</v>
      </c>
      <c r="C2422" s="1">
        <v>1390</v>
      </c>
      <c r="D2422" s="2" t="s">
        <v>6</v>
      </c>
      <c r="E2422" s="10">
        <v>45137</v>
      </c>
      <c r="F2422" s="1">
        <v>2</v>
      </c>
      <c r="G2422" t="s">
        <v>11</v>
      </c>
      <c r="H2422" t="s">
        <v>38</v>
      </c>
      <c r="I2422" t="s">
        <v>113</v>
      </c>
      <c r="J2422" t="s">
        <v>106</v>
      </c>
    </row>
    <row r="2423" spans="1:10" x14ac:dyDescent="0.25">
      <c r="A2423" s="28">
        <v>1042</v>
      </c>
      <c r="B2423" s="2">
        <v>17185</v>
      </c>
      <c r="C2423" s="2">
        <v>1476</v>
      </c>
      <c r="D2423" s="2" t="s">
        <v>4</v>
      </c>
      <c r="E2423" s="10">
        <v>45208</v>
      </c>
      <c r="F2423" s="1">
        <v>2</v>
      </c>
      <c r="G2423" t="s">
        <v>11</v>
      </c>
      <c r="H2423" t="s">
        <v>38</v>
      </c>
      <c r="I2423" t="s">
        <v>113</v>
      </c>
      <c r="J2423" t="s">
        <v>106</v>
      </c>
    </row>
    <row r="2424" spans="1:10" x14ac:dyDescent="0.25">
      <c r="A2424" s="28">
        <v>1042</v>
      </c>
      <c r="B2424" s="2">
        <v>18591</v>
      </c>
      <c r="C2424" s="2">
        <v>1565</v>
      </c>
      <c r="D2424" s="2" t="s">
        <v>4</v>
      </c>
      <c r="E2424" s="10">
        <v>44994</v>
      </c>
      <c r="F2424" s="1">
        <v>5</v>
      </c>
      <c r="G2424" t="s">
        <v>11</v>
      </c>
      <c r="H2424" t="s">
        <v>38</v>
      </c>
      <c r="I2424" t="s">
        <v>113</v>
      </c>
      <c r="J2424" t="s">
        <v>106</v>
      </c>
    </row>
    <row r="2425" spans="1:10" x14ac:dyDescent="0.25">
      <c r="A2425" s="28">
        <v>1042</v>
      </c>
      <c r="B2425" s="2">
        <v>14479</v>
      </c>
      <c r="C2425" s="2">
        <v>1989</v>
      </c>
      <c r="D2425" s="2" t="s">
        <v>4</v>
      </c>
      <c r="E2425" s="10">
        <v>45257</v>
      </c>
      <c r="F2425" s="1">
        <v>5</v>
      </c>
      <c r="G2425" t="s">
        <v>11</v>
      </c>
      <c r="H2425" t="s">
        <v>38</v>
      </c>
      <c r="I2425" t="s">
        <v>113</v>
      </c>
      <c r="J2425" t="s">
        <v>106</v>
      </c>
    </row>
    <row r="2426" spans="1:10" x14ac:dyDescent="0.25">
      <c r="A2426" s="28">
        <v>1042</v>
      </c>
      <c r="B2426" s="2">
        <v>17479</v>
      </c>
      <c r="C2426" s="2">
        <v>2025</v>
      </c>
      <c r="D2426" s="2" t="s">
        <v>4</v>
      </c>
      <c r="E2426" s="10">
        <v>45126</v>
      </c>
      <c r="F2426" s="1">
        <v>5</v>
      </c>
      <c r="G2426" t="s">
        <v>11</v>
      </c>
      <c r="H2426" t="s">
        <v>38</v>
      </c>
      <c r="I2426" t="s">
        <v>113</v>
      </c>
      <c r="J2426" t="s">
        <v>106</v>
      </c>
    </row>
    <row r="2427" spans="1:10" x14ac:dyDescent="0.25">
      <c r="A2427" s="28">
        <v>1042</v>
      </c>
      <c r="B2427" s="2">
        <v>740</v>
      </c>
      <c r="C2427" s="2">
        <v>2189</v>
      </c>
      <c r="D2427" s="2" t="s">
        <v>4</v>
      </c>
      <c r="E2427" s="10">
        <v>45463</v>
      </c>
      <c r="F2427" s="1">
        <v>4</v>
      </c>
      <c r="G2427" t="s">
        <v>11</v>
      </c>
      <c r="H2427" t="s">
        <v>38</v>
      </c>
      <c r="I2427" t="s">
        <v>113</v>
      </c>
      <c r="J2427" t="s">
        <v>106</v>
      </c>
    </row>
    <row r="2428" spans="1:10" x14ac:dyDescent="0.25">
      <c r="A2428" s="28">
        <v>1042</v>
      </c>
      <c r="B2428" s="2">
        <v>11205</v>
      </c>
      <c r="C2428" s="2">
        <v>3382</v>
      </c>
      <c r="D2428" s="2" t="s">
        <v>4</v>
      </c>
      <c r="E2428" s="10">
        <v>45113</v>
      </c>
      <c r="F2428" s="1">
        <v>4</v>
      </c>
      <c r="G2428" t="s">
        <v>11</v>
      </c>
      <c r="H2428" t="s">
        <v>38</v>
      </c>
      <c r="I2428" t="s">
        <v>113</v>
      </c>
      <c r="J2428" t="s">
        <v>106</v>
      </c>
    </row>
    <row r="2429" spans="1:10" x14ac:dyDescent="0.25">
      <c r="A2429" s="28">
        <v>1042</v>
      </c>
      <c r="B2429" s="2">
        <v>15246</v>
      </c>
      <c r="C2429" s="2">
        <v>3607</v>
      </c>
      <c r="D2429" s="2" t="s">
        <v>4</v>
      </c>
      <c r="E2429" s="10">
        <v>44935</v>
      </c>
      <c r="F2429" s="1">
        <v>1</v>
      </c>
      <c r="G2429" t="s">
        <v>11</v>
      </c>
      <c r="H2429" t="s">
        <v>38</v>
      </c>
      <c r="I2429" t="s">
        <v>113</v>
      </c>
      <c r="J2429" t="s">
        <v>106</v>
      </c>
    </row>
    <row r="2430" spans="1:10" x14ac:dyDescent="0.25">
      <c r="A2430" s="28">
        <v>1042</v>
      </c>
      <c r="B2430" s="2">
        <v>1202</v>
      </c>
      <c r="C2430" s="2">
        <v>3710</v>
      </c>
      <c r="D2430" s="2" t="s">
        <v>4</v>
      </c>
      <c r="E2430" s="10">
        <v>45552</v>
      </c>
      <c r="F2430" s="1">
        <v>5</v>
      </c>
      <c r="G2430" t="s">
        <v>11</v>
      </c>
      <c r="H2430" t="s">
        <v>38</v>
      </c>
      <c r="I2430" t="s">
        <v>113</v>
      </c>
      <c r="J2430" t="s">
        <v>106</v>
      </c>
    </row>
    <row r="2431" spans="1:10" x14ac:dyDescent="0.25">
      <c r="A2431" s="28">
        <v>1042</v>
      </c>
      <c r="B2431" s="2">
        <v>5858</v>
      </c>
      <c r="C2431" s="2">
        <v>3913</v>
      </c>
      <c r="D2431" s="2" t="s">
        <v>4</v>
      </c>
      <c r="E2431" s="10">
        <v>45635</v>
      </c>
      <c r="F2431" s="2">
        <v>2</v>
      </c>
      <c r="G2431" t="s">
        <v>11</v>
      </c>
      <c r="H2431" t="s">
        <v>38</v>
      </c>
      <c r="I2431" t="s">
        <v>113</v>
      </c>
      <c r="J2431" t="s">
        <v>106</v>
      </c>
    </row>
    <row r="2432" spans="1:10" x14ac:dyDescent="0.25">
      <c r="A2432" s="28">
        <v>1042</v>
      </c>
      <c r="B2432" s="2">
        <v>15454</v>
      </c>
      <c r="C2432" s="2">
        <v>4249</v>
      </c>
      <c r="D2432" s="2" t="s">
        <v>4</v>
      </c>
      <c r="E2432" s="10">
        <v>45114</v>
      </c>
      <c r="F2432" s="1">
        <v>5</v>
      </c>
      <c r="G2432" t="s">
        <v>11</v>
      </c>
      <c r="H2432" t="s">
        <v>38</v>
      </c>
      <c r="I2432" t="s">
        <v>113</v>
      </c>
      <c r="J2432" t="s">
        <v>106</v>
      </c>
    </row>
    <row r="2433" spans="1:10" x14ac:dyDescent="0.25">
      <c r="A2433" s="28">
        <v>1042</v>
      </c>
      <c r="B2433" s="2">
        <v>11534</v>
      </c>
      <c r="C2433" s="2">
        <v>4598</v>
      </c>
      <c r="D2433" s="2" t="s">
        <v>4</v>
      </c>
      <c r="E2433" s="10">
        <v>45646</v>
      </c>
      <c r="F2433" s="2">
        <v>4</v>
      </c>
      <c r="G2433" t="s">
        <v>11</v>
      </c>
      <c r="H2433" t="s">
        <v>38</v>
      </c>
      <c r="I2433" t="s">
        <v>113</v>
      </c>
      <c r="J2433" t="s">
        <v>106</v>
      </c>
    </row>
    <row r="2434" spans="1:10" x14ac:dyDescent="0.25">
      <c r="A2434" s="28">
        <v>1042</v>
      </c>
      <c r="B2434" s="2">
        <v>17347</v>
      </c>
      <c r="C2434" s="2">
        <v>4646</v>
      </c>
      <c r="D2434" s="2" t="s">
        <v>4</v>
      </c>
      <c r="E2434" s="10">
        <v>45046</v>
      </c>
      <c r="F2434" s="1">
        <v>1</v>
      </c>
      <c r="G2434" t="s">
        <v>11</v>
      </c>
      <c r="H2434" t="s">
        <v>38</v>
      </c>
      <c r="I2434" t="s">
        <v>113</v>
      </c>
      <c r="J2434" t="s">
        <v>106</v>
      </c>
    </row>
    <row r="2435" spans="1:10" x14ac:dyDescent="0.25">
      <c r="A2435" s="28">
        <v>1042</v>
      </c>
      <c r="B2435" s="2">
        <v>1862</v>
      </c>
      <c r="C2435" s="2">
        <v>4655</v>
      </c>
      <c r="D2435" s="2" t="s">
        <v>4</v>
      </c>
      <c r="E2435" s="10">
        <v>45376</v>
      </c>
      <c r="F2435" s="1">
        <v>3</v>
      </c>
      <c r="G2435" t="s">
        <v>11</v>
      </c>
      <c r="H2435" t="s">
        <v>38</v>
      </c>
      <c r="I2435" t="s">
        <v>113</v>
      </c>
      <c r="J2435" t="s">
        <v>106</v>
      </c>
    </row>
    <row r="2436" spans="1:10" x14ac:dyDescent="0.25">
      <c r="A2436" s="28">
        <v>1042</v>
      </c>
      <c r="B2436" s="2">
        <v>-113</v>
      </c>
      <c r="C2436" s="2">
        <v>4680</v>
      </c>
      <c r="D2436" s="2" t="s">
        <v>4</v>
      </c>
      <c r="E2436" s="10">
        <v>45602</v>
      </c>
      <c r="F2436" s="2">
        <v>2</v>
      </c>
      <c r="G2436" t="s">
        <v>11</v>
      </c>
      <c r="H2436" t="s">
        <v>38</v>
      </c>
      <c r="I2436" t="s">
        <v>113</v>
      </c>
      <c r="J2436" t="s">
        <v>106</v>
      </c>
    </row>
    <row r="2437" spans="1:10" x14ac:dyDescent="0.25">
      <c r="A2437" s="28">
        <v>1042</v>
      </c>
      <c r="B2437" s="2">
        <v>2023</v>
      </c>
      <c r="C2437" s="2">
        <v>4732</v>
      </c>
      <c r="D2437" s="2" t="s">
        <v>4</v>
      </c>
      <c r="E2437" s="10">
        <v>45611</v>
      </c>
      <c r="F2437" s="2">
        <v>4</v>
      </c>
      <c r="G2437" t="s">
        <v>11</v>
      </c>
      <c r="H2437" t="s">
        <v>38</v>
      </c>
      <c r="I2437" t="s">
        <v>113</v>
      </c>
      <c r="J2437" t="s">
        <v>106</v>
      </c>
    </row>
    <row r="2438" spans="1:10" x14ac:dyDescent="0.25">
      <c r="A2438" s="28">
        <v>1043</v>
      </c>
      <c r="B2438" s="2">
        <v>66895</v>
      </c>
      <c r="C2438" s="2">
        <v>-4153</v>
      </c>
      <c r="D2438" s="2" t="s">
        <v>5</v>
      </c>
      <c r="E2438" s="10">
        <v>45516</v>
      </c>
      <c r="F2438" s="1">
        <v>2</v>
      </c>
      <c r="G2438" t="s">
        <v>12</v>
      </c>
      <c r="H2438" t="s">
        <v>38</v>
      </c>
      <c r="I2438" t="s">
        <v>109</v>
      </c>
      <c r="J2438" t="s">
        <v>145</v>
      </c>
    </row>
    <row r="2439" spans="1:10" x14ac:dyDescent="0.25">
      <c r="A2439" s="28">
        <v>1043</v>
      </c>
      <c r="B2439" s="2">
        <v>47762</v>
      </c>
      <c r="C2439" s="2">
        <v>-3982</v>
      </c>
      <c r="D2439" s="2" t="s">
        <v>5</v>
      </c>
      <c r="E2439" s="10">
        <v>45214</v>
      </c>
      <c r="F2439" s="1">
        <v>2</v>
      </c>
      <c r="G2439" t="s">
        <v>12</v>
      </c>
      <c r="H2439" t="s">
        <v>38</v>
      </c>
      <c r="I2439" t="s">
        <v>109</v>
      </c>
      <c r="J2439" t="s">
        <v>145</v>
      </c>
    </row>
    <row r="2440" spans="1:10" x14ac:dyDescent="0.25">
      <c r="A2440" s="28">
        <v>1043</v>
      </c>
      <c r="B2440" s="2">
        <v>52192</v>
      </c>
      <c r="C2440" s="2">
        <v>-3896</v>
      </c>
      <c r="D2440" s="2" t="s">
        <v>5</v>
      </c>
      <c r="E2440" s="10">
        <v>45307</v>
      </c>
      <c r="F2440" s="1">
        <v>3</v>
      </c>
      <c r="G2440" t="s">
        <v>12</v>
      </c>
      <c r="H2440" t="s">
        <v>38</v>
      </c>
      <c r="I2440" t="s">
        <v>109</v>
      </c>
      <c r="J2440" t="s">
        <v>145</v>
      </c>
    </row>
    <row r="2441" spans="1:10" x14ac:dyDescent="0.25">
      <c r="A2441" s="28">
        <v>1043</v>
      </c>
      <c r="B2441" s="2">
        <v>55017</v>
      </c>
      <c r="C2441" s="2">
        <v>-3051</v>
      </c>
      <c r="D2441" s="2" t="s">
        <v>5</v>
      </c>
      <c r="E2441" s="10">
        <v>45387</v>
      </c>
      <c r="F2441" s="1">
        <v>5</v>
      </c>
      <c r="G2441" t="s">
        <v>12</v>
      </c>
      <c r="H2441" t="s">
        <v>38</v>
      </c>
      <c r="I2441" t="s">
        <v>109</v>
      </c>
      <c r="J2441" t="s">
        <v>145</v>
      </c>
    </row>
    <row r="2442" spans="1:10" x14ac:dyDescent="0.25">
      <c r="A2442" s="28">
        <v>1043</v>
      </c>
      <c r="B2442" s="2">
        <v>67724</v>
      </c>
      <c r="C2442" s="2">
        <v>-2873</v>
      </c>
      <c r="D2442" s="2" t="s">
        <v>5</v>
      </c>
      <c r="E2442" s="10">
        <v>45624</v>
      </c>
      <c r="F2442" s="2">
        <v>4</v>
      </c>
      <c r="G2442" t="s">
        <v>12</v>
      </c>
      <c r="H2442" t="s">
        <v>38</v>
      </c>
      <c r="I2442" t="s">
        <v>109</v>
      </c>
      <c r="J2442" t="s">
        <v>145</v>
      </c>
    </row>
    <row r="2443" spans="1:10" x14ac:dyDescent="0.25">
      <c r="A2443" s="28">
        <v>1043</v>
      </c>
      <c r="B2443" s="2">
        <v>44336</v>
      </c>
      <c r="C2443" s="2">
        <v>-2569</v>
      </c>
      <c r="D2443" s="2" t="s">
        <v>5</v>
      </c>
      <c r="E2443" s="10">
        <v>45186</v>
      </c>
      <c r="F2443" s="1">
        <v>5</v>
      </c>
      <c r="G2443" t="s">
        <v>12</v>
      </c>
      <c r="H2443" t="s">
        <v>38</v>
      </c>
      <c r="I2443" t="s">
        <v>109</v>
      </c>
      <c r="J2443" t="s">
        <v>145</v>
      </c>
    </row>
    <row r="2444" spans="1:10" x14ac:dyDescent="0.25">
      <c r="A2444" s="28">
        <v>1043</v>
      </c>
      <c r="B2444" s="2">
        <v>69439</v>
      </c>
      <c r="C2444" s="2">
        <v>-2195</v>
      </c>
      <c r="D2444" s="2" t="s">
        <v>5</v>
      </c>
      <c r="E2444" s="10">
        <v>45479</v>
      </c>
      <c r="F2444" s="1">
        <v>2</v>
      </c>
      <c r="G2444" t="s">
        <v>12</v>
      </c>
      <c r="H2444" t="s">
        <v>38</v>
      </c>
      <c r="I2444" t="s">
        <v>109</v>
      </c>
      <c r="J2444" t="s">
        <v>145</v>
      </c>
    </row>
    <row r="2445" spans="1:10" x14ac:dyDescent="0.25">
      <c r="A2445" s="28">
        <v>1043</v>
      </c>
      <c r="B2445" s="2">
        <v>66899</v>
      </c>
      <c r="C2445" s="2">
        <v>-2103</v>
      </c>
      <c r="D2445" s="2" t="s">
        <v>5</v>
      </c>
      <c r="E2445" s="10">
        <v>45514</v>
      </c>
      <c r="F2445" s="1">
        <v>2</v>
      </c>
      <c r="G2445" t="s">
        <v>12</v>
      </c>
      <c r="H2445" t="s">
        <v>38</v>
      </c>
      <c r="I2445" t="s">
        <v>109</v>
      </c>
      <c r="J2445" t="s">
        <v>145</v>
      </c>
    </row>
    <row r="2446" spans="1:10" x14ac:dyDescent="0.25">
      <c r="A2446" s="28">
        <v>1043</v>
      </c>
      <c r="B2446" s="2">
        <v>51744</v>
      </c>
      <c r="C2446" s="2">
        <v>-2094</v>
      </c>
      <c r="D2446" s="2" t="s">
        <v>5</v>
      </c>
      <c r="E2446" s="10">
        <v>45208</v>
      </c>
      <c r="F2446" s="1">
        <v>2</v>
      </c>
      <c r="G2446" t="s">
        <v>12</v>
      </c>
      <c r="H2446" t="s">
        <v>38</v>
      </c>
      <c r="I2446" t="s">
        <v>109</v>
      </c>
      <c r="J2446" t="s">
        <v>145</v>
      </c>
    </row>
    <row r="2447" spans="1:10" x14ac:dyDescent="0.25">
      <c r="A2447" s="28">
        <v>1043</v>
      </c>
      <c r="B2447" s="2">
        <v>72662</v>
      </c>
      <c r="C2447" s="2">
        <v>-2000</v>
      </c>
      <c r="D2447" s="2" t="s">
        <v>5</v>
      </c>
      <c r="E2447" s="10">
        <v>45653</v>
      </c>
      <c r="F2447" s="2">
        <v>2</v>
      </c>
      <c r="G2447" t="s">
        <v>12</v>
      </c>
      <c r="H2447" t="s">
        <v>38</v>
      </c>
      <c r="I2447" t="s">
        <v>109</v>
      </c>
      <c r="J2447" t="s">
        <v>145</v>
      </c>
    </row>
    <row r="2448" spans="1:10" x14ac:dyDescent="0.25">
      <c r="A2448" s="28">
        <v>1043</v>
      </c>
      <c r="B2448" s="2">
        <v>33634</v>
      </c>
      <c r="C2448" s="2">
        <v>-1470</v>
      </c>
      <c r="D2448" s="2" t="s">
        <v>5</v>
      </c>
      <c r="E2448" s="10">
        <v>45058</v>
      </c>
      <c r="F2448" s="1">
        <v>1</v>
      </c>
      <c r="G2448" t="s">
        <v>12</v>
      </c>
      <c r="H2448" t="s">
        <v>38</v>
      </c>
      <c r="I2448" t="s">
        <v>109</v>
      </c>
      <c r="J2448" t="s">
        <v>145</v>
      </c>
    </row>
    <row r="2449" spans="1:15" x14ac:dyDescent="0.25">
      <c r="A2449" s="28">
        <v>1043</v>
      </c>
      <c r="B2449" s="2">
        <v>34869</v>
      </c>
      <c r="C2449" s="2">
        <v>-770</v>
      </c>
      <c r="D2449" s="2" t="s">
        <v>5</v>
      </c>
      <c r="E2449" s="10">
        <v>45092</v>
      </c>
      <c r="F2449" s="1">
        <v>5</v>
      </c>
      <c r="G2449" t="s">
        <v>12</v>
      </c>
      <c r="H2449" t="s">
        <v>38</v>
      </c>
      <c r="I2449" t="s">
        <v>109</v>
      </c>
      <c r="J2449" t="s">
        <v>145</v>
      </c>
    </row>
    <row r="2450" spans="1:15" x14ac:dyDescent="0.25">
      <c r="A2450" s="28">
        <v>1043</v>
      </c>
      <c r="B2450" s="2">
        <v>52334</v>
      </c>
      <c r="C2450" s="2">
        <v>-476</v>
      </c>
      <c r="D2450" s="2" t="s">
        <v>5</v>
      </c>
      <c r="E2450" s="10">
        <v>45363</v>
      </c>
      <c r="F2450" s="1">
        <v>3</v>
      </c>
      <c r="G2450" t="s">
        <v>12</v>
      </c>
      <c r="H2450" t="s">
        <v>38</v>
      </c>
      <c r="I2450" t="s">
        <v>109</v>
      </c>
      <c r="J2450" t="s">
        <v>145</v>
      </c>
    </row>
    <row r="2451" spans="1:15" x14ac:dyDescent="0.25">
      <c r="A2451" s="28">
        <v>1043</v>
      </c>
      <c r="B2451" s="2">
        <v>70028</v>
      </c>
      <c r="C2451" s="2">
        <v>-434</v>
      </c>
      <c r="D2451" s="2" t="s">
        <v>5</v>
      </c>
      <c r="E2451" s="10">
        <v>45611</v>
      </c>
      <c r="F2451" s="2">
        <v>1</v>
      </c>
      <c r="G2451" t="s">
        <v>12</v>
      </c>
      <c r="H2451" t="s">
        <v>38</v>
      </c>
      <c r="I2451" t="s">
        <v>109</v>
      </c>
      <c r="J2451" t="s">
        <v>145</v>
      </c>
    </row>
    <row r="2452" spans="1:15" x14ac:dyDescent="0.25">
      <c r="A2452" s="28">
        <v>1043</v>
      </c>
      <c r="B2452" s="2">
        <v>69073</v>
      </c>
      <c r="C2452" s="1">
        <v>-420</v>
      </c>
      <c r="D2452" s="2" t="s">
        <v>6</v>
      </c>
      <c r="E2452" s="10">
        <v>45485</v>
      </c>
      <c r="F2452" s="1">
        <v>3</v>
      </c>
      <c r="G2452" t="s">
        <v>12</v>
      </c>
      <c r="H2452" t="s">
        <v>38</v>
      </c>
      <c r="I2452" t="s">
        <v>109</v>
      </c>
      <c r="J2452" t="s">
        <v>145</v>
      </c>
    </row>
    <row r="2453" spans="1:15" x14ac:dyDescent="0.25">
      <c r="A2453" s="28">
        <v>1043</v>
      </c>
      <c r="B2453" s="2">
        <v>29544</v>
      </c>
      <c r="C2453" s="1">
        <v>-402</v>
      </c>
      <c r="D2453" s="2" t="s">
        <v>6</v>
      </c>
      <c r="E2453" s="10">
        <v>45033</v>
      </c>
      <c r="F2453" s="1">
        <v>4</v>
      </c>
      <c r="G2453" t="s">
        <v>12</v>
      </c>
      <c r="H2453" t="s">
        <v>38</v>
      </c>
      <c r="I2453" t="s">
        <v>109</v>
      </c>
      <c r="J2453" t="s">
        <v>145</v>
      </c>
    </row>
    <row r="2454" spans="1:15" x14ac:dyDescent="0.25">
      <c r="A2454" s="28">
        <v>1043</v>
      </c>
      <c r="B2454" s="2">
        <v>19511</v>
      </c>
      <c r="C2454" s="2">
        <v>-364</v>
      </c>
      <c r="D2454" s="2" t="s">
        <v>5</v>
      </c>
      <c r="E2454" s="10">
        <v>44931</v>
      </c>
      <c r="F2454" s="1">
        <v>2</v>
      </c>
      <c r="G2454" t="s">
        <v>12</v>
      </c>
      <c r="H2454" t="s">
        <v>38</v>
      </c>
      <c r="I2454" t="s">
        <v>109</v>
      </c>
      <c r="J2454" t="s">
        <v>145</v>
      </c>
    </row>
    <row r="2455" spans="1:15" x14ac:dyDescent="0.25">
      <c r="A2455" s="28">
        <v>1043</v>
      </c>
      <c r="B2455" s="2">
        <v>41433</v>
      </c>
      <c r="C2455" s="2">
        <v>-230</v>
      </c>
      <c r="D2455" s="2" t="s">
        <v>5</v>
      </c>
      <c r="E2455" s="10">
        <v>45151</v>
      </c>
      <c r="F2455" s="1">
        <v>5</v>
      </c>
      <c r="G2455" t="s">
        <v>12</v>
      </c>
      <c r="H2455" t="s">
        <v>38</v>
      </c>
      <c r="I2455" t="s">
        <v>109</v>
      </c>
      <c r="J2455" t="s">
        <v>145</v>
      </c>
    </row>
    <row r="2456" spans="1:15" x14ac:dyDescent="0.25">
      <c r="A2456" s="28">
        <v>1043</v>
      </c>
      <c r="B2456" s="2">
        <v>31741</v>
      </c>
      <c r="C2456" s="1">
        <v>-228</v>
      </c>
      <c r="D2456" s="2" t="s">
        <v>6</v>
      </c>
      <c r="E2456" s="10">
        <v>45047</v>
      </c>
      <c r="F2456" s="1">
        <v>2</v>
      </c>
      <c r="G2456" t="s">
        <v>12</v>
      </c>
      <c r="H2456" t="s">
        <v>38</v>
      </c>
      <c r="I2456" t="s">
        <v>109</v>
      </c>
      <c r="J2456" t="s">
        <v>145</v>
      </c>
    </row>
    <row r="2457" spans="1:15" x14ac:dyDescent="0.25">
      <c r="A2457" s="28">
        <v>1043</v>
      </c>
      <c r="B2457" s="2">
        <v>41230</v>
      </c>
      <c r="C2457" s="1">
        <v>-203</v>
      </c>
      <c r="D2457" s="2" t="s">
        <v>6</v>
      </c>
      <c r="E2457" s="10">
        <v>45151</v>
      </c>
      <c r="F2457" s="1">
        <v>3</v>
      </c>
      <c r="G2457" t="s">
        <v>12</v>
      </c>
      <c r="H2457" t="s">
        <v>38</v>
      </c>
      <c r="I2457" t="s">
        <v>109</v>
      </c>
      <c r="J2457" t="s">
        <v>145</v>
      </c>
    </row>
    <row r="2458" spans="1:15" x14ac:dyDescent="0.25">
      <c r="A2458" s="28">
        <v>1043</v>
      </c>
      <c r="B2458" s="2">
        <v>46905</v>
      </c>
      <c r="C2458" s="2">
        <v>-89</v>
      </c>
      <c r="D2458" s="2" t="s">
        <v>5</v>
      </c>
      <c r="E2458" s="10">
        <v>45184</v>
      </c>
      <c r="F2458" s="1">
        <v>4</v>
      </c>
      <c r="G2458" t="s">
        <v>12</v>
      </c>
      <c r="H2458" t="s">
        <v>38</v>
      </c>
      <c r="I2458" t="s">
        <v>109</v>
      </c>
      <c r="J2458" t="s">
        <v>145</v>
      </c>
    </row>
    <row r="2459" spans="1:15" x14ac:dyDescent="0.25">
      <c r="A2459" s="28">
        <v>1043</v>
      </c>
      <c r="B2459" s="2">
        <v>69002</v>
      </c>
      <c r="C2459" s="1">
        <v>-71</v>
      </c>
      <c r="D2459" s="2" t="s">
        <v>6</v>
      </c>
      <c r="E2459" s="10">
        <v>45511</v>
      </c>
      <c r="F2459" s="1">
        <v>3</v>
      </c>
      <c r="G2459" t="s">
        <v>12</v>
      </c>
      <c r="H2459" t="s">
        <v>38</v>
      </c>
      <c r="I2459" t="s">
        <v>109</v>
      </c>
      <c r="J2459" t="s">
        <v>145</v>
      </c>
    </row>
    <row r="2460" spans="1:15" x14ac:dyDescent="0.25">
      <c r="A2460" s="28">
        <v>1043</v>
      </c>
      <c r="B2460" s="2">
        <v>25448</v>
      </c>
      <c r="C2460" s="1">
        <v>-24</v>
      </c>
      <c r="D2460" s="2" t="s">
        <v>6</v>
      </c>
      <c r="E2460" s="10">
        <v>44991</v>
      </c>
      <c r="F2460" s="1">
        <v>3</v>
      </c>
      <c r="G2460" t="s">
        <v>12</v>
      </c>
      <c r="H2460" t="s">
        <v>38</v>
      </c>
      <c r="I2460" t="s">
        <v>109</v>
      </c>
      <c r="J2460" t="s">
        <v>145</v>
      </c>
    </row>
    <row r="2461" spans="1:15" x14ac:dyDescent="0.25">
      <c r="A2461" s="28">
        <v>1043</v>
      </c>
      <c r="B2461" s="2">
        <v>69493</v>
      </c>
      <c r="C2461" s="1">
        <v>54</v>
      </c>
      <c r="D2461" s="2" t="s">
        <v>6</v>
      </c>
      <c r="E2461" s="10">
        <v>45484</v>
      </c>
      <c r="F2461" s="1">
        <v>1</v>
      </c>
      <c r="G2461" t="s">
        <v>12</v>
      </c>
      <c r="H2461" t="s">
        <v>38</v>
      </c>
      <c r="I2461" t="s">
        <v>109</v>
      </c>
      <c r="J2461" t="s">
        <v>145</v>
      </c>
    </row>
    <row r="2462" spans="1:15" x14ac:dyDescent="0.25">
      <c r="A2462" s="28">
        <v>1043</v>
      </c>
      <c r="B2462" s="2">
        <v>19728</v>
      </c>
      <c r="C2462" s="1">
        <v>217</v>
      </c>
      <c r="D2462" s="2" t="s">
        <v>6</v>
      </c>
      <c r="E2462" s="10">
        <v>44938</v>
      </c>
      <c r="F2462" s="1">
        <v>3</v>
      </c>
      <c r="G2462" t="s">
        <v>12</v>
      </c>
      <c r="H2462" t="s">
        <v>38</v>
      </c>
      <c r="I2462" t="s">
        <v>109</v>
      </c>
      <c r="J2462" t="s">
        <v>145</v>
      </c>
    </row>
    <row r="2463" spans="1:15" x14ac:dyDescent="0.25">
      <c r="A2463" s="28">
        <v>1043</v>
      </c>
      <c r="B2463" s="2">
        <v>56088</v>
      </c>
      <c r="C2463" s="1">
        <v>262</v>
      </c>
      <c r="D2463" s="2" t="s">
        <v>6</v>
      </c>
      <c r="E2463" s="10">
        <v>45298</v>
      </c>
      <c r="F2463" s="1">
        <v>3</v>
      </c>
      <c r="G2463" t="s">
        <v>12</v>
      </c>
      <c r="H2463" t="s">
        <v>38</v>
      </c>
      <c r="I2463" t="s">
        <v>109</v>
      </c>
      <c r="J2463" t="s">
        <v>145</v>
      </c>
    </row>
    <row r="2464" spans="1:15" x14ac:dyDescent="0.25">
      <c r="A2464" s="28">
        <v>1043</v>
      </c>
      <c r="B2464" s="2">
        <v>34888</v>
      </c>
      <c r="C2464" s="1">
        <v>352</v>
      </c>
      <c r="D2464" s="2" t="s">
        <v>6</v>
      </c>
      <c r="E2464" s="10">
        <v>45079</v>
      </c>
      <c r="F2464" s="1">
        <v>4</v>
      </c>
      <c r="G2464" t="s">
        <v>12</v>
      </c>
      <c r="H2464" t="s">
        <v>38</v>
      </c>
      <c r="I2464" t="s">
        <v>109</v>
      </c>
      <c r="J2464" t="s">
        <v>145</v>
      </c>
      <c r="N2464" s="5"/>
      <c r="O2464" s="25"/>
    </row>
    <row r="2465" spans="1:15" x14ac:dyDescent="0.25">
      <c r="A2465" s="28">
        <v>1043</v>
      </c>
      <c r="B2465" s="2">
        <v>36694</v>
      </c>
      <c r="C2465" s="1">
        <v>364</v>
      </c>
      <c r="D2465" s="2" t="s">
        <v>6</v>
      </c>
      <c r="E2465" s="10">
        <v>45132</v>
      </c>
      <c r="F2465" s="1">
        <v>4</v>
      </c>
      <c r="G2465" t="s">
        <v>12</v>
      </c>
      <c r="H2465" t="s">
        <v>38</v>
      </c>
      <c r="I2465" t="s">
        <v>109</v>
      </c>
      <c r="J2465" t="s">
        <v>145</v>
      </c>
      <c r="N2465" s="5"/>
      <c r="O2465" s="25"/>
    </row>
    <row r="2466" spans="1:15" x14ac:dyDescent="0.25">
      <c r="A2466" s="28">
        <v>1043</v>
      </c>
      <c r="B2466" s="2">
        <v>44736</v>
      </c>
      <c r="C2466" s="2">
        <v>400</v>
      </c>
      <c r="D2466" s="2" t="s">
        <v>6</v>
      </c>
      <c r="E2466" s="10">
        <v>45189</v>
      </c>
      <c r="F2466" s="2">
        <v>5</v>
      </c>
      <c r="G2466" t="s">
        <v>12</v>
      </c>
      <c r="H2466" t="s">
        <v>38</v>
      </c>
      <c r="I2466" t="s">
        <v>109</v>
      </c>
      <c r="J2466" t="s">
        <v>145</v>
      </c>
      <c r="N2466" s="5"/>
      <c r="O2466" s="25"/>
    </row>
    <row r="2467" spans="1:15" x14ac:dyDescent="0.25">
      <c r="A2467" s="28">
        <v>1043</v>
      </c>
      <c r="B2467" s="2">
        <v>35359</v>
      </c>
      <c r="C2467" s="1">
        <v>490</v>
      </c>
      <c r="D2467" s="2" t="s">
        <v>6</v>
      </c>
      <c r="E2467" s="10">
        <v>45109</v>
      </c>
      <c r="F2467" s="1">
        <v>1</v>
      </c>
      <c r="G2467" t="s">
        <v>12</v>
      </c>
      <c r="H2467" t="s">
        <v>38</v>
      </c>
      <c r="I2467" t="s">
        <v>109</v>
      </c>
      <c r="J2467" t="s">
        <v>145</v>
      </c>
      <c r="N2467" s="5"/>
      <c r="O2467" s="25"/>
    </row>
    <row r="2468" spans="1:15" x14ac:dyDescent="0.25">
      <c r="A2468" s="28">
        <v>1043</v>
      </c>
      <c r="B2468" s="2">
        <v>52647</v>
      </c>
      <c r="C2468" s="1">
        <v>510</v>
      </c>
      <c r="D2468" s="2" t="s">
        <v>6</v>
      </c>
      <c r="E2468" s="10">
        <v>45252</v>
      </c>
      <c r="F2468" s="1">
        <v>4</v>
      </c>
      <c r="G2468" t="s">
        <v>12</v>
      </c>
      <c r="H2468" t="s">
        <v>38</v>
      </c>
      <c r="I2468" t="s">
        <v>109</v>
      </c>
      <c r="J2468" t="s">
        <v>145</v>
      </c>
      <c r="N2468" s="5"/>
      <c r="O2468" s="25"/>
    </row>
    <row r="2469" spans="1:15" x14ac:dyDescent="0.25">
      <c r="A2469" s="28">
        <v>1043</v>
      </c>
      <c r="B2469" s="2">
        <v>27374</v>
      </c>
      <c r="C2469" s="1">
        <v>518</v>
      </c>
      <c r="D2469" s="2" t="s">
        <v>6</v>
      </c>
      <c r="E2469" s="10">
        <v>45004</v>
      </c>
      <c r="F2469" s="1">
        <v>2</v>
      </c>
      <c r="G2469" t="s">
        <v>12</v>
      </c>
      <c r="H2469" t="s">
        <v>38</v>
      </c>
      <c r="I2469" t="s">
        <v>109</v>
      </c>
      <c r="J2469" t="s">
        <v>145</v>
      </c>
    </row>
    <row r="2470" spans="1:15" x14ac:dyDescent="0.25">
      <c r="A2470" s="28">
        <v>1043</v>
      </c>
      <c r="B2470" s="2">
        <v>70597</v>
      </c>
      <c r="C2470" s="2">
        <v>569</v>
      </c>
      <c r="D2470" s="2" t="s">
        <v>4</v>
      </c>
      <c r="E2470" s="10">
        <v>45616</v>
      </c>
      <c r="F2470" s="2">
        <v>4</v>
      </c>
      <c r="G2470" t="s">
        <v>12</v>
      </c>
      <c r="H2470" t="s">
        <v>38</v>
      </c>
      <c r="I2470" t="s">
        <v>109</v>
      </c>
      <c r="J2470" t="s">
        <v>145</v>
      </c>
    </row>
    <row r="2471" spans="1:15" x14ac:dyDescent="0.25">
      <c r="A2471" s="28">
        <v>1043</v>
      </c>
      <c r="B2471" s="2">
        <v>52810</v>
      </c>
      <c r="C2471" s="1">
        <v>618</v>
      </c>
      <c r="D2471" s="2" t="s">
        <v>6</v>
      </c>
      <c r="E2471" s="10">
        <v>45331</v>
      </c>
      <c r="F2471" s="1">
        <v>4</v>
      </c>
      <c r="G2471" t="s">
        <v>12</v>
      </c>
      <c r="H2471" t="s">
        <v>38</v>
      </c>
      <c r="I2471" t="s">
        <v>109</v>
      </c>
      <c r="J2471" t="s">
        <v>145</v>
      </c>
    </row>
    <row r="2472" spans="1:15" x14ac:dyDescent="0.25">
      <c r="A2472" s="28">
        <v>1043</v>
      </c>
      <c r="B2472" s="2">
        <v>54851</v>
      </c>
      <c r="C2472" s="2">
        <v>627</v>
      </c>
      <c r="D2472" s="2" t="s">
        <v>4</v>
      </c>
      <c r="E2472" s="10">
        <v>45262</v>
      </c>
      <c r="F2472" s="1">
        <v>3</v>
      </c>
      <c r="G2472" t="s">
        <v>12</v>
      </c>
      <c r="H2472" t="s">
        <v>38</v>
      </c>
      <c r="I2472" t="s">
        <v>109</v>
      </c>
      <c r="J2472" t="s">
        <v>145</v>
      </c>
    </row>
    <row r="2473" spans="1:15" x14ac:dyDescent="0.25">
      <c r="A2473" s="28">
        <v>1043</v>
      </c>
      <c r="B2473" s="2">
        <v>46994</v>
      </c>
      <c r="C2473" s="1">
        <v>651</v>
      </c>
      <c r="D2473" s="2" t="s">
        <v>6</v>
      </c>
      <c r="E2473" s="10">
        <v>45184</v>
      </c>
      <c r="F2473" s="1">
        <v>4</v>
      </c>
      <c r="G2473" t="s">
        <v>12</v>
      </c>
      <c r="H2473" t="s">
        <v>38</v>
      </c>
      <c r="I2473" t="s">
        <v>109</v>
      </c>
      <c r="J2473" t="s">
        <v>145</v>
      </c>
    </row>
    <row r="2474" spans="1:15" x14ac:dyDescent="0.25">
      <c r="A2474" s="28">
        <v>1043</v>
      </c>
      <c r="B2474" s="2">
        <v>26856</v>
      </c>
      <c r="C2474" s="1">
        <v>694</v>
      </c>
      <c r="D2474" s="2" t="s">
        <v>6</v>
      </c>
      <c r="E2474" s="10">
        <v>45001</v>
      </c>
      <c r="F2474" s="1">
        <v>1</v>
      </c>
      <c r="G2474" t="s">
        <v>12</v>
      </c>
      <c r="H2474" t="s">
        <v>38</v>
      </c>
      <c r="I2474" t="s">
        <v>109</v>
      </c>
      <c r="J2474" t="s">
        <v>145</v>
      </c>
    </row>
    <row r="2475" spans="1:15" x14ac:dyDescent="0.25">
      <c r="A2475" s="28">
        <v>1043</v>
      </c>
      <c r="B2475" s="2">
        <v>20424</v>
      </c>
      <c r="C2475" s="1">
        <v>696</v>
      </c>
      <c r="D2475" s="2" t="s">
        <v>6</v>
      </c>
      <c r="E2475" s="10">
        <v>44947</v>
      </c>
      <c r="F2475" s="1">
        <v>3</v>
      </c>
      <c r="G2475" t="s">
        <v>12</v>
      </c>
      <c r="H2475" t="s">
        <v>38</v>
      </c>
      <c r="I2475" t="s">
        <v>109</v>
      </c>
      <c r="J2475" t="s">
        <v>145</v>
      </c>
    </row>
    <row r="2476" spans="1:15" x14ac:dyDescent="0.25">
      <c r="A2476" s="28">
        <v>1043</v>
      </c>
      <c r="B2476" s="2">
        <v>60083</v>
      </c>
      <c r="C2476" s="1">
        <v>704</v>
      </c>
      <c r="D2476" s="2" t="s">
        <v>6</v>
      </c>
      <c r="E2476" s="10">
        <v>45420</v>
      </c>
      <c r="F2476" s="1">
        <v>4</v>
      </c>
      <c r="G2476" t="s">
        <v>12</v>
      </c>
      <c r="H2476" t="s">
        <v>38</v>
      </c>
      <c r="I2476" t="s">
        <v>109</v>
      </c>
      <c r="J2476" t="s">
        <v>145</v>
      </c>
    </row>
    <row r="2477" spans="1:15" x14ac:dyDescent="0.25">
      <c r="A2477" s="28">
        <v>1043</v>
      </c>
      <c r="B2477" s="2">
        <v>26162</v>
      </c>
      <c r="C2477" s="1">
        <v>714</v>
      </c>
      <c r="D2477" s="2" t="s">
        <v>6</v>
      </c>
      <c r="E2477" s="10">
        <v>44997</v>
      </c>
      <c r="F2477" s="1">
        <v>1</v>
      </c>
      <c r="G2477" t="s">
        <v>12</v>
      </c>
      <c r="H2477" t="s">
        <v>38</v>
      </c>
      <c r="I2477" t="s">
        <v>109</v>
      </c>
      <c r="J2477" t="s">
        <v>145</v>
      </c>
    </row>
    <row r="2478" spans="1:15" x14ac:dyDescent="0.25">
      <c r="A2478" s="28">
        <v>1043</v>
      </c>
      <c r="B2478" s="2">
        <v>35639</v>
      </c>
      <c r="C2478" s="1">
        <v>751</v>
      </c>
      <c r="D2478" s="2" t="s">
        <v>6</v>
      </c>
      <c r="E2478" s="10">
        <v>45085</v>
      </c>
      <c r="F2478" s="1">
        <v>5</v>
      </c>
      <c r="G2478" t="s">
        <v>12</v>
      </c>
      <c r="H2478" t="s">
        <v>38</v>
      </c>
      <c r="I2478" t="s">
        <v>109</v>
      </c>
      <c r="J2478" t="s">
        <v>145</v>
      </c>
    </row>
    <row r="2479" spans="1:15" x14ac:dyDescent="0.25">
      <c r="A2479" s="28">
        <v>1043</v>
      </c>
      <c r="B2479" s="2">
        <v>42085</v>
      </c>
      <c r="C2479" s="1">
        <v>855</v>
      </c>
      <c r="D2479" s="2" t="s">
        <v>6</v>
      </c>
      <c r="E2479" s="10">
        <v>45158</v>
      </c>
      <c r="F2479" s="1">
        <v>3</v>
      </c>
      <c r="G2479" t="s">
        <v>12</v>
      </c>
      <c r="H2479" t="s">
        <v>38</v>
      </c>
      <c r="I2479" t="s">
        <v>109</v>
      </c>
      <c r="J2479" t="s">
        <v>145</v>
      </c>
    </row>
    <row r="2480" spans="1:15" x14ac:dyDescent="0.25">
      <c r="A2480" s="28">
        <v>1043</v>
      </c>
      <c r="B2480" s="2">
        <v>34536</v>
      </c>
      <c r="C2480" s="1">
        <v>902</v>
      </c>
      <c r="D2480" s="2" t="s">
        <v>6</v>
      </c>
      <c r="E2480" s="10">
        <v>45064</v>
      </c>
      <c r="F2480" s="1">
        <v>4</v>
      </c>
      <c r="G2480" t="s">
        <v>12</v>
      </c>
      <c r="H2480" t="s">
        <v>38</v>
      </c>
      <c r="I2480" t="s">
        <v>109</v>
      </c>
      <c r="J2480" t="s">
        <v>145</v>
      </c>
    </row>
    <row r="2481" spans="1:10" x14ac:dyDescent="0.25">
      <c r="A2481" s="28">
        <v>1043</v>
      </c>
      <c r="B2481" s="2">
        <v>36330</v>
      </c>
      <c r="C2481" s="1">
        <v>971</v>
      </c>
      <c r="D2481" s="2" t="s">
        <v>6</v>
      </c>
      <c r="E2481" s="10">
        <v>45119</v>
      </c>
      <c r="F2481" s="1">
        <v>1</v>
      </c>
      <c r="G2481" t="s">
        <v>12</v>
      </c>
      <c r="H2481" t="s">
        <v>38</v>
      </c>
      <c r="I2481" t="s">
        <v>109</v>
      </c>
      <c r="J2481" t="s">
        <v>145</v>
      </c>
    </row>
    <row r="2482" spans="1:10" x14ac:dyDescent="0.25">
      <c r="A2482" s="28">
        <v>1043</v>
      </c>
      <c r="B2482" s="2">
        <v>55826</v>
      </c>
      <c r="C2482" s="1">
        <v>975</v>
      </c>
      <c r="D2482" s="2" t="s">
        <v>6</v>
      </c>
      <c r="E2482" s="10">
        <v>45273</v>
      </c>
      <c r="F2482" s="1">
        <v>1</v>
      </c>
      <c r="G2482" t="s">
        <v>12</v>
      </c>
      <c r="H2482" t="s">
        <v>38</v>
      </c>
      <c r="I2482" t="s">
        <v>109</v>
      </c>
      <c r="J2482" t="s">
        <v>145</v>
      </c>
    </row>
    <row r="2483" spans="1:10" x14ac:dyDescent="0.25">
      <c r="A2483" s="28">
        <v>1043</v>
      </c>
      <c r="B2483" s="2">
        <v>69355</v>
      </c>
      <c r="C2483" s="1">
        <v>1018</v>
      </c>
      <c r="D2483" s="2" t="s">
        <v>6</v>
      </c>
      <c r="E2483" s="10">
        <v>45572</v>
      </c>
      <c r="F2483" s="2">
        <v>3</v>
      </c>
      <c r="G2483" t="s">
        <v>12</v>
      </c>
      <c r="H2483" t="s">
        <v>38</v>
      </c>
      <c r="I2483" t="s">
        <v>109</v>
      </c>
      <c r="J2483" t="s">
        <v>145</v>
      </c>
    </row>
    <row r="2484" spans="1:10" x14ac:dyDescent="0.25">
      <c r="A2484" s="28">
        <v>1043</v>
      </c>
      <c r="B2484" s="2">
        <v>52137</v>
      </c>
      <c r="C2484" s="1">
        <v>1053</v>
      </c>
      <c r="D2484" s="2" t="s">
        <v>6</v>
      </c>
      <c r="E2484" s="10">
        <v>45246</v>
      </c>
      <c r="F2484" s="1">
        <v>3</v>
      </c>
      <c r="G2484" t="s">
        <v>12</v>
      </c>
      <c r="H2484" t="s">
        <v>38</v>
      </c>
      <c r="I2484" t="s">
        <v>109</v>
      </c>
      <c r="J2484" t="s">
        <v>145</v>
      </c>
    </row>
    <row r="2485" spans="1:10" x14ac:dyDescent="0.25">
      <c r="A2485" s="28">
        <v>1043</v>
      </c>
      <c r="B2485" s="2">
        <v>70462</v>
      </c>
      <c r="C2485" s="1">
        <v>1107</v>
      </c>
      <c r="D2485" s="2" t="s">
        <v>6</v>
      </c>
      <c r="E2485" s="10">
        <v>45599</v>
      </c>
      <c r="F2485" s="2">
        <v>3</v>
      </c>
      <c r="G2485" t="s">
        <v>12</v>
      </c>
      <c r="H2485" t="s">
        <v>38</v>
      </c>
      <c r="I2485" t="s">
        <v>109</v>
      </c>
      <c r="J2485" t="s">
        <v>145</v>
      </c>
    </row>
    <row r="2486" spans="1:10" x14ac:dyDescent="0.25">
      <c r="A2486" s="28">
        <v>1043</v>
      </c>
      <c r="B2486" s="2">
        <v>51084</v>
      </c>
      <c r="C2486" s="2">
        <v>1227</v>
      </c>
      <c r="D2486" s="2" t="s">
        <v>4</v>
      </c>
      <c r="E2486" s="10">
        <v>45238</v>
      </c>
      <c r="F2486" s="1">
        <v>4</v>
      </c>
      <c r="G2486" t="s">
        <v>12</v>
      </c>
      <c r="H2486" t="s">
        <v>38</v>
      </c>
      <c r="I2486" t="s">
        <v>109</v>
      </c>
      <c r="J2486" t="s">
        <v>145</v>
      </c>
    </row>
    <row r="2487" spans="1:10" x14ac:dyDescent="0.25">
      <c r="A2487" s="28">
        <v>1043</v>
      </c>
      <c r="B2487" s="2">
        <v>25472</v>
      </c>
      <c r="C2487" s="2">
        <v>1436</v>
      </c>
      <c r="D2487" s="2" t="s">
        <v>4</v>
      </c>
      <c r="E2487" s="10">
        <v>44958</v>
      </c>
      <c r="F2487" s="1">
        <v>1</v>
      </c>
      <c r="G2487" t="s">
        <v>12</v>
      </c>
      <c r="H2487" t="s">
        <v>38</v>
      </c>
      <c r="I2487" t="s">
        <v>109</v>
      </c>
      <c r="J2487" t="s">
        <v>145</v>
      </c>
    </row>
    <row r="2488" spans="1:10" x14ac:dyDescent="0.25">
      <c r="A2488" s="28">
        <v>1043</v>
      </c>
      <c r="B2488" s="2">
        <v>68337</v>
      </c>
      <c r="C2488" s="1">
        <v>1442</v>
      </c>
      <c r="D2488" s="2" t="s">
        <v>6</v>
      </c>
      <c r="E2488" s="10">
        <v>45526</v>
      </c>
      <c r="F2488" s="1">
        <v>4</v>
      </c>
      <c r="G2488" t="s">
        <v>12</v>
      </c>
      <c r="H2488" t="s">
        <v>38</v>
      </c>
      <c r="I2488" t="s">
        <v>109</v>
      </c>
      <c r="J2488" t="s">
        <v>145</v>
      </c>
    </row>
    <row r="2489" spans="1:10" x14ac:dyDescent="0.25">
      <c r="A2489" s="28">
        <v>1043</v>
      </c>
      <c r="B2489" s="2">
        <v>54224</v>
      </c>
      <c r="C2489" s="2">
        <v>1577</v>
      </c>
      <c r="D2489" s="2" t="s">
        <v>4</v>
      </c>
      <c r="E2489" s="10">
        <v>45261</v>
      </c>
      <c r="F2489" s="1">
        <v>4</v>
      </c>
      <c r="G2489" t="s">
        <v>12</v>
      </c>
      <c r="H2489" t="s">
        <v>38</v>
      </c>
      <c r="I2489" t="s">
        <v>109</v>
      </c>
      <c r="J2489" t="s">
        <v>145</v>
      </c>
    </row>
    <row r="2490" spans="1:10" x14ac:dyDescent="0.25">
      <c r="A2490" s="28">
        <v>1043</v>
      </c>
      <c r="B2490" s="2">
        <v>64327</v>
      </c>
      <c r="C2490" s="2">
        <v>1699</v>
      </c>
      <c r="D2490" s="2" t="s">
        <v>4</v>
      </c>
      <c r="E2490" s="10">
        <v>45446</v>
      </c>
      <c r="F2490" s="1">
        <v>4</v>
      </c>
      <c r="G2490" t="s">
        <v>12</v>
      </c>
      <c r="H2490" t="s">
        <v>38</v>
      </c>
      <c r="I2490" t="s">
        <v>109</v>
      </c>
      <c r="J2490" t="s">
        <v>145</v>
      </c>
    </row>
    <row r="2491" spans="1:10" x14ac:dyDescent="0.25">
      <c r="A2491" s="28">
        <v>1043</v>
      </c>
      <c r="B2491" s="2">
        <v>46521</v>
      </c>
      <c r="C2491" s="2">
        <v>1785</v>
      </c>
      <c r="D2491" s="2" t="s">
        <v>4</v>
      </c>
      <c r="E2491" s="10">
        <v>45197</v>
      </c>
      <c r="F2491" s="1">
        <v>1</v>
      </c>
      <c r="G2491" t="s">
        <v>12</v>
      </c>
      <c r="H2491" t="s">
        <v>38</v>
      </c>
      <c r="I2491" t="s">
        <v>109</v>
      </c>
      <c r="J2491" t="s">
        <v>145</v>
      </c>
    </row>
    <row r="2492" spans="1:10" x14ac:dyDescent="0.25">
      <c r="A2492" s="28">
        <v>1043</v>
      </c>
      <c r="B2492" s="2">
        <v>54308</v>
      </c>
      <c r="C2492" s="2">
        <v>1974</v>
      </c>
      <c r="D2492" s="2" t="s">
        <v>4</v>
      </c>
      <c r="E2492" s="10">
        <v>45376</v>
      </c>
      <c r="F2492" s="1">
        <v>5</v>
      </c>
      <c r="G2492" t="s">
        <v>12</v>
      </c>
      <c r="H2492" t="s">
        <v>38</v>
      </c>
      <c r="I2492" t="s">
        <v>109</v>
      </c>
      <c r="J2492" t="s">
        <v>145</v>
      </c>
    </row>
    <row r="2493" spans="1:10" x14ac:dyDescent="0.25">
      <c r="A2493" s="28">
        <v>1043</v>
      </c>
      <c r="B2493" s="2">
        <v>44128</v>
      </c>
      <c r="C2493" s="2">
        <v>2043</v>
      </c>
      <c r="D2493" s="2" t="s">
        <v>4</v>
      </c>
      <c r="E2493" s="10">
        <v>45169</v>
      </c>
      <c r="F2493" s="1">
        <v>2</v>
      </c>
      <c r="G2493" t="s">
        <v>12</v>
      </c>
      <c r="H2493" t="s">
        <v>38</v>
      </c>
      <c r="I2493" t="s">
        <v>109</v>
      </c>
      <c r="J2493" t="s">
        <v>145</v>
      </c>
    </row>
    <row r="2494" spans="1:10" x14ac:dyDescent="0.25">
      <c r="A2494" s="28">
        <v>1043</v>
      </c>
      <c r="B2494" s="2">
        <v>49857</v>
      </c>
      <c r="C2494" s="2">
        <v>2095</v>
      </c>
      <c r="D2494" s="2" t="s">
        <v>4</v>
      </c>
      <c r="E2494" s="10">
        <v>45232</v>
      </c>
      <c r="F2494" s="1">
        <v>5</v>
      </c>
      <c r="G2494" t="s">
        <v>12</v>
      </c>
      <c r="H2494" t="s">
        <v>38</v>
      </c>
      <c r="I2494" t="s">
        <v>109</v>
      </c>
      <c r="J2494" t="s">
        <v>145</v>
      </c>
    </row>
    <row r="2495" spans="1:10" x14ac:dyDescent="0.25">
      <c r="A2495" s="28">
        <v>1043</v>
      </c>
      <c r="B2495" s="2">
        <v>46343</v>
      </c>
      <c r="C2495" s="2">
        <v>2215</v>
      </c>
      <c r="D2495" s="2" t="s">
        <v>4</v>
      </c>
      <c r="E2495" s="10">
        <v>45170</v>
      </c>
      <c r="F2495" s="1">
        <v>2</v>
      </c>
      <c r="G2495" t="s">
        <v>12</v>
      </c>
      <c r="H2495" t="s">
        <v>38</v>
      </c>
      <c r="I2495" t="s">
        <v>109</v>
      </c>
      <c r="J2495" t="s">
        <v>145</v>
      </c>
    </row>
    <row r="2496" spans="1:10" x14ac:dyDescent="0.25">
      <c r="A2496" s="28">
        <v>1043</v>
      </c>
      <c r="B2496" s="2">
        <v>31969</v>
      </c>
      <c r="C2496" s="2">
        <v>2425</v>
      </c>
      <c r="D2496" s="2" t="s">
        <v>4</v>
      </c>
      <c r="E2496" s="10">
        <v>45041</v>
      </c>
      <c r="F2496" s="1">
        <v>3</v>
      </c>
      <c r="G2496" t="s">
        <v>12</v>
      </c>
      <c r="H2496" t="s">
        <v>38</v>
      </c>
      <c r="I2496" t="s">
        <v>109</v>
      </c>
      <c r="J2496" t="s">
        <v>145</v>
      </c>
    </row>
    <row r="2497" spans="1:10" x14ac:dyDescent="0.25">
      <c r="A2497" s="28">
        <v>1043</v>
      </c>
      <c r="B2497" s="2">
        <v>62628</v>
      </c>
      <c r="C2497" s="2">
        <v>2545</v>
      </c>
      <c r="D2497" s="2" t="s">
        <v>4</v>
      </c>
      <c r="E2497" s="10">
        <v>45431</v>
      </c>
      <c r="F2497" s="1">
        <v>3</v>
      </c>
      <c r="G2497" t="s">
        <v>12</v>
      </c>
      <c r="H2497" t="s">
        <v>38</v>
      </c>
      <c r="I2497" t="s">
        <v>109</v>
      </c>
      <c r="J2497" t="s">
        <v>145</v>
      </c>
    </row>
    <row r="2498" spans="1:10" x14ac:dyDescent="0.25">
      <c r="A2498" s="28">
        <v>1043</v>
      </c>
      <c r="B2498" s="2">
        <v>29946</v>
      </c>
      <c r="C2498" s="2">
        <v>2572</v>
      </c>
      <c r="D2498" s="2" t="s">
        <v>4</v>
      </c>
      <c r="E2498" s="10">
        <v>45024</v>
      </c>
      <c r="F2498" s="1">
        <v>1</v>
      </c>
      <c r="G2498" t="s">
        <v>12</v>
      </c>
      <c r="H2498" t="s">
        <v>38</v>
      </c>
      <c r="I2498" t="s">
        <v>109</v>
      </c>
      <c r="J2498" t="s">
        <v>145</v>
      </c>
    </row>
    <row r="2499" spans="1:10" x14ac:dyDescent="0.25">
      <c r="A2499" s="28">
        <v>1043</v>
      </c>
      <c r="B2499" s="2">
        <v>67017</v>
      </c>
      <c r="C2499" s="2">
        <v>2690</v>
      </c>
      <c r="D2499" s="2" t="s">
        <v>4</v>
      </c>
      <c r="E2499" s="10">
        <v>45463</v>
      </c>
      <c r="F2499" s="1">
        <v>1</v>
      </c>
      <c r="G2499" t="s">
        <v>12</v>
      </c>
      <c r="H2499" t="s">
        <v>38</v>
      </c>
      <c r="I2499" t="s">
        <v>109</v>
      </c>
      <c r="J2499" t="s">
        <v>145</v>
      </c>
    </row>
    <row r="2500" spans="1:10" x14ac:dyDescent="0.25">
      <c r="A2500" s="28">
        <v>1043</v>
      </c>
      <c r="B2500" s="2">
        <v>53838</v>
      </c>
      <c r="C2500" s="2">
        <v>3028</v>
      </c>
      <c r="D2500" s="2" t="s">
        <v>4</v>
      </c>
      <c r="E2500" s="10">
        <v>45205</v>
      </c>
      <c r="F2500" s="1">
        <v>4</v>
      </c>
      <c r="G2500" t="s">
        <v>12</v>
      </c>
      <c r="H2500" t="s">
        <v>38</v>
      </c>
      <c r="I2500" t="s">
        <v>109</v>
      </c>
      <c r="J2500" t="s">
        <v>145</v>
      </c>
    </row>
    <row r="2501" spans="1:10" x14ac:dyDescent="0.25">
      <c r="A2501" s="28">
        <v>1043</v>
      </c>
      <c r="B2501" s="2">
        <v>35104</v>
      </c>
      <c r="C2501" s="2">
        <v>3363</v>
      </c>
      <c r="D2501" s="2" t="s">
        <v>4</v>
      </c>
      <c r="E2501" s="10">
        <v>45047</v>
      </c>
      <c r="F2501" s="1">
        <v>5</v>
      </c>
      <c r="G2501" t="s">
        <v>12</v>
      </c>
      <c r="H2501" t="s">
        <v>38</v>
      </c>
      <c r="I2501" t="s">
        <v>109</v>
      </c>
      <c r="J2501" t="s">
        <v>145</v>
      </c>
    </row>
    <row r="2502" spans="1:10" x14ac:dyDescent="0.25">
      <c r="A2502" s="28">
        <v>1043</v>
      </c>
      <c r="B2502" s="2">
        <v>74662</v>
      </c>
      <c r="C2502" s="2">
        <v>3425</v>
      </c>
      <c r="D2502" s="2" t="s">
        <v>4</v>
      </c>
      <c r="E2502" s="10">
        <v>45651</v>
      </c>
      <c r="F2502" s="2">
        <v>5</v>
      </c>
      <c r="G2502" t="s">
        <v>12</v>
      </c>
      <c r="H2502" t="s">
        <v>38</v>
      </c>
      <c r="I2502" t="s">
        <v>109</v>
      </c>
      <c r="J2502" t="s">
        <v>145</v>
      </c>
    </row>
    <row r="2503" spans="1:10" x14ac:dyDescent="0.25">
      <c r="A2503" s="28">
        <v>1043</v>
      </c>
      <c r="B2503" s="2">
        <v>71237</v>
      </c>
      <c r="C2503" s="2">
        <v>3513</v>
      </c>
      <c r="D2503" s="2" t="s">
        <v>4</v>
      </c>
      <c r="E2503" s="10">
        <v>45649</v>
      </c>
      <c r="F2503" s="2">
        <v>2</v>
      </c>
      <c r="G2503" t="s">
        <v>12</v>
      </c>
      <c r="H2503" t="s">
        <v>38</v>
      </c>
      <c r="I2503" t="s">
        <v>109</v>
      </c>
      <c r="J2503" t="s">
        <v>145</v>
      </c>
    </row>
    <row r="2504" spans="1:10" x14ac:dyDescent="0.25">
      <c r="A2504" s="28">
        <v>1043</v>
      </c>
      <c r="B2504" s="2">
        <v>24036</v>
      </c>
      <c r="C2504" s="2">
        <v>3612</v>
      </c>
      <c r="D2504" s="2" t="s">
        <v>4</v>
      </c>
      <c r="E2504" s="10">
        <v>44951</v>
      </c>
      <c r="F2504" s="1">
        <v>5</v>
      </c>
      <c r="G2504" t="s">
        <v>12</v>
      </c>
      <c r="H2504" t="s">
        <v>38</v>
      </c>
      <c r="I2504" t="s">
        <v>109</v>
      </c>
      <c r="J2504" t="s">
        <v>145</v>
      </c>
    </row>
    <row r="2505" spans="1:10" x14ac:dyDescent="0.25">
      <c r="A2505" s="28">
        <v>1043</v>
      </c>
      <c r="B2505" s="2">
        <v>58068</v>
      </c>
      <c r="C2505" s="2">
        <v>3760</v>
      </c>
      <c r="D2505" s="2" t="s">
        <v>4</v>
      </c>
      <c r="E2505" s="10">
        <v>45376</v>
      </c>
      <c r="F2505" s="1">
        <v>2</v>
      </c>
      <c r="G2505" t="s">
        <v>12</v>
      </c>
      <c r="H2505" t="s">
        <v>38</v>
      </c>
      <c r="I2505" t="s">
        <v>109</v>
      </c>
      <c r="J2505" t="s">
        <v>145</v>
      </c>
    </row>
    <row r="2506" spans="1:10" x14ac:dyDescent="0.25">
      <c r="A2506" s="28">
        <v>1043</v>
      </c>
      <c r="B2506" s="2">
        <v>76704</v>
      </c>
      <c r="C2506" s="2">
        <v>4042</v>
      </c>
      <c r="D2506" s="2" t="s">
        <v>4</v>
      </c>
      <c r="E2506" s="10">
        <v>45656</v>
      </c>
      <c r="F2506" s="2">
        <v>3</v>
      </c>
      <c r="G2506" t="s">
        <v>12</v>
      </c>
      <c r="H2506" t="s">
        <v>38</v>
      </c>
      <c r="I2506" t="s">
        <v>109</v>
      </c>
      <c r="J2506" t="s">
        <v>145</v>
      </c>
    </row>
    <row r="2507" spans="1:10" x14ac:dyDescent="0.25">
      <c r="A2507" s="28">
        <v>1043</v>
      </c>
      <c r="B2507" s="2">
        <v>71048</v>
      </c>
      <c r="C2507" s="2">
        <v>4149</v>
      </c>
      <c r="D2507" s="2" t="s">
        <v>4</v>
      </c>
      <c r="E2507" s="10">
        <v>45516</v>
      </c>
      <c r="F2507" s="1">
        <v>1</v>
      </c>
      <c r="G2507" t="s">
        <v>12</v>
      </c>
      <c r="H2507" t="s">
        <v>38</v>
      </c>
      <c r="I2507" t="s">
        <v>109</v>
      </c>
      <c r="J2507" t="s">
        <v>145</v>
      </c>
    </row>
    <row r="2508" spans="1:10" x14ac:dyDescent="0.25">
      <c r="A2508" s="28">
        <v>1043</v>
      </c>
      <c r="B2508" s="2">
        <v>50810</v>
      </c>
      <c r="C2508" s="2">
        <v>4289</v>
      </c>
      <c r="D2508" s="2" t="s">
        <v>4</v>
      </c>
      <c r="E2508" s="10">
        <v>45199</v>
      </c>
      <c r="F2508" s="1">
        <v>5</v>
      </c>
      <c r="G2508" t="s">
        <v>12</v>
      </c>
      <c r="H2508" t="s">
        <v>38</v>
      </c>
      <c r="I2508" t="s">
        <v>109</v>
      </c>
      <c r="J2508" t="s">
        <v>145</v>
      </c>
    </row>
    <row r="2509" spans="1:10" x14ac:dyDescent="0.25">
      <c r="A2509" s="28">
        <v>1043</v>
      </c>
      <c r="B2509" s="2">
        <v>59379</v>
      </c>
      <c r="C2509" s="2">
        <v>4362</v>
      </c>
      <c r="D2509" s="2" t="s">
        <v>4</v>
      </c>
      <c r="E2509" s="10">
        <v>45407</v>
      </c>
      <c r="F2509" s="1">
        <v>5</v>
      </c>
      <c r="G2509" t="s">
        <v>12</v>
      </c>
      <c r="H2509" t="s">
        <v>38</v>
      </c>
      <c r="I2509" t="s">
        <v>109</v>
      </c>
      <c r="J2509" t="s">
        <v>145</v>
      </c>
    </row>
    <row r="2510" spans="1:10" x14ac:dyDescent="0.25">
      <c r="A2510" s="28">
        <v>1043</v>
      </c>
      <c r="B2510" s="2">
        <v>71634</v>
      </c>
      <c r="C2510" s="2">
        <v>4617</v>
      </c>
      <c r="D2510" s="2" t="s">
        <v>4</v>
      </c>
      <c r="E2510" s="10">
        <v>45467</v>
      </c>
      <c r="F2510" s="1">
        <v>3</v>
      </c>
      <c r="G2510" t="s">
        <v>12</v>
      </c>
      <c r="H2510" t="s">
        <v>38</v>
      </c>
      <c r="I2510" t="s">
        <v>109</v>
      </c>
      <c r="J2510" t="s">
        <v>145</v>
      </c>
    </row>
    <row r="2511" spans="1:10" x14ac:dyDescent="0.25">
      <c r="A2511" s="28">
        <v>1043</v>
      </c>
      <c r="B2511" s="2">
        <v>41663</v>
      </c>
      <c r="C2511" s="2">
        <v>4969</v>
      </c>
      <c r="D2511" s="2" t="s">
        <v>4</v>
      </c>
      <c r="E2511" s="10">
        <v>45139</v>
      </c>
      <c r="F2511" s="1">
        <v>3</v>
      </c>
      <c r="G2511" t="s">
        <v>12</v>
      </c>
      <c r="H2511" t="s">
        <v>38</v>
      </c>
      <c r="I2511" t="s">
        <v>109</v>
      </c>
      <c r="J2511" t="s">
        <v>145</v>
      </c>
    </row>
    <row r="2512" spans="1:10" x14ac:dyDescent="0.25">
      <c r="A2512" s="28">
        <v>1044</v>
      </c>
      <c r="B2512" s="2">
        <v>26646</v>
      </c>
      <c r="C2512" s="2">
        <v>-4899</v>
      </c>
      <c r="D2512" s="2" t="s">
        <v>5</v>
      </c>
      <c r="E2512" s="10">
        <v>45078</v>
      </c>
      <c r="F2512" s="1">
        <v>4</v>
      </c>
      <c r="G2512" t="s">
        <v>11</v>
      </c>
      <c r="H2512" t="s">
        <v>40</v>
      </c>
      <c r="I2512" t="s">
        <v>110</v>
      </c>
      <c r="J2512" t="s">
        <v>148</v>
      </c>
    </row>
    <row r="2513" spans="1:10" x14ac:dyDescent="0.25">
      <c r="A2513" s="28">
        <v>1044</v>
      </c>
      <c r="B2513" s="2">
        <v>41327</v>
      </c>
      <c r="C2513" s="2">
        <v>-4556</v>
      </c>
      <c r="D2513" s="2" t="s">
        <v>5</v>
      </c>
      <c r="E2513" s="10">
        <v>45232</v>
      </c>
      <c r="F2513" s="1">
        <v>3</v>
      </c>
      <c r="G2513" t="s">
        <v>11</v>
      </c>
      <c r="H2513" t="s">
        <v>40</v>
      </c>
      <c r="I2513" t="s">
        <v>110</v>
      </c>
      <c r="J2513" t="s">
        <v>148</v>
      </c>
    </row>
    <row r="2514" spans="1:10" x14ac:dyDescent="0.25">
      <c r="A2514" s="28">
        <v>1044</v>
      </c>
      <c r="B2514" s="2">
        <v>62803</v>
      </c>
      <c r="C2514" s="2">
        <v>-3842</v>
      </c>
      <c r="D2514" s="2" t="s">
        <v>5</v>
      </c>
      <c r="E2514" s="10">
        <v>45623</v>
      </c>
      <c r="F2514" s="2">
        <v>2</v>
      </c>
      <c r="G2514" t="s">
        <v>11</v>
      </c>
      <c r="H2514" t="s">
        <v>40</v>
      </c>
      <c r="I2514" t="s">
        <v>110</v>
      </c>
      <c r="J2514" t="s">
        <v>148</v>
      </c>
    </row>
    <row r="2515" spans="1:10" x14ac:dyDescent="0.25">
      <c r="A2515" s="28">
        <v>1044</v>
      </c>
      <c r="B2515" s="2">
        <v>59112</v>
      </c>
      <c r="C2515" s="2">
        <v>-3684</v>
      </c>
      <c r="D2515" s="2" t="s">
        <v>5</v>
      </c>
      <c r="E2515" s="10">
        <v>45592</v>
      </c>
      <c r="F2515" s="2">
        <v>3</v>
      </c>
      <c r="G2515" t="s">
        <v>11</v>
      </c>
      <c r="H2515" t="s">
        <v>40</v>
      </c>
      <c r="I2515" t="s">
        <v>110</v>
      </c>
      <c r="J2515" t="s">
        <v>148</v>
      </c>
    </row>
    <row r="2516" spans="1:10" x14ac:dyDescent="0.25">
      <c r="A2516" s="28">
        <v>1044</v>
      </c>
      <c r="B2516" s="2">
        <v>44797</v>
      </c>
      <c r="C2516" s="2">
        <v>-3538</v>
      </c>
      <c r="D2516" s="2" t="s">
        <v>5</v>
      </c>
      <c r="E2516" s="10">
        <v>45448</v>
      </c>
      <c r="F2516" s="1">
        <v>3</v>
      </c>
      <c r="G2516" t="s">
        <v>11</v>
      </c>
      <c r="H2516" t="s">
        <v>40</v>
      </c>
      <c r="I2516" t="s">
        <v>110</v>
      </c>
      <c r="J2516" t="s">
        <v>148</v>
      </c>
    </row>
    <row r="2517" spans="1:10" x14ac:dyDescent="0.25">
      <c r="A2517" s="28">
        <v>1044</v>
      </c>
      <c r="B2517" s="2">
        <v>47459</v>
      </c>
      <c r="C2517" s="2">
        <v>-3313</v>
      </c>
      <c r="D2517" s="2" t="s">
        <v>5</v>
      </c>
      <c r="E2517" s="10">
        <v>45401</v>
      </c>
      <c r="F2517" s="1">
        <v>4</v>
      </c>
      <c r="G2517" t="s">
        <v>11</v>
      </c>
      <c r="H2517" t="s">
        <v>40</v>
      </c>
      <c r="I2517" t="s">
        <v>110</v>
      </c>
      <c r="J2517" t="s">
        <v>148</v>
      </c>
    </row>
    <row r="2518" spans="1:10" x14ac:dyDescent="0.25">
      <c r="A2518" s="28">
        <v>1044</v>
      </c>
      <c r="B2518" s="2">
        <v>51365</v>
      </c>
      <c r="C2518" s="2">
        <v>-3301</v>
      </c>
      <c r="D2518" s="2" t="s">
        <v>5</v>
      </c>
      <c r="E2518" s="10">
        <v>45311</v>
      </c>
      <c r="F2518" s="1">
        <v>2</v>
      </c>
      <c r="G2518" t="s">
        <v>11</v>
      </c>
      <c r="H2518" t="s">
        <v>40</v>
      </c>
      <c r="I2518" t="s">
        <v>110</v>
      </c>
      <c r="J2518" t="s">
        <v>148</v>
      </c>
    </row>
    <row r="2519" spans="1:10" x14ac:dyDescent="0.25">
      <c r="A2519" s="28">
        <v>1044</v>
      </c>
      <c r="B2519" s="2">
        <v>57068</v>
      </c>
      <c r="C2519" s="2">
        <v>-2044</v>
      </c>
      <c r="D2519" s="2" t="s">
        <v>5</v>
      </c>
      <c r="E2519" s="10">
        <v>45601</v>
      </c>
      <c r="F2519" s="2">
        <v>1</v>
      </c>
      <c r="G2519" t="s">
        <v>11</v>
      </c>
      <c r="H2519" t="s">
        <v>40</v>
      </c>
      <c r="I2519" t="s">
        <v>110</v>
      </c>
      <c r="J2519" t="s">
        <v>148</v>
      </c>
    </row>
    <row r="2520" spans="1:10" x14ac:dyDescent="0.25">
      <c r="A2520" s="28">
        <v>1044</v>
      </c>
      <c r="B2520" s="2">
        <v>45703</v>
      </c>
      <c r="C2520" s="2">
        <v>-1756</v>
      </c>
      <c r="D2520" s="2" t="s">
        <v>5</v>
      </c>
      <c r="E2520" s="10">
        <v>45424</v>
      </c>
      <c r="F2520" s="1">
        <v>5</v>
      </c>
      <c r="G2520" t="s">
        <v>11</v>
      </c>
      <c r="H2520" t="s">
        <v>40</v>
      </c>
      <c r="I2520" t="s">
        <v>110</v>
      </c>
      <c r="J2520" t="s">
        <v>148</v>
      </c>
    </row>
    <row r="2521" spans="1:10" x14ac:dyDescent="0.25">
      <c r="A2521" s="28">
        <v>1044</v>
      </c>
      <c r="B2521" s="2">
        <v>37463</v>
      </c>
      <c r="C2521" s="2">
        <v>-1732</v>
      </c>
      <c r="D2521" s="2" t="s">
        <v>5</v>
      </c>
      <c r="E2521" s="10">
        <v>45210</v>
      </c>
      <c r="F2521" s="1">
        <v>1</v>
      </c>
      <c r="G2521" t="s">
        <v>11</v>
      </c>
      <c r="H2521" t="s">
        <v>40</v>
      </c>
      <c r="I2521" t="s">
        <v>110</v>
      </c>
      <c r="J2521" t="s">
        <v>148</v>
      </c>
    </row>
    <row r="2522" spans="1:10" x14ac:dyDescent="0.25">
      <c r="A2522" s="28">
        <v>1044</v>
      </c>
      <c r="B2522" s="2">
        <v>47440</v>
      </c>
      <c r="C2522" s="2">
        <v>-1457</v>
      </c>
      <c r="D2522" s="2" t="s">
        <v>5</v>
      </c>
      <c r="E2522" s="10">
        <v>45281</v>
      </c>
      <c r="F2522" s="1">
        <v>5</v>
      </c>
      <c r="G2522" t="s">
        <v>11</v>
      </c>
      <c r="H2522" t="s">
        <v>40</v>
      </c>
      <c r="I2522" t="s">
        <v>110</v>
      </c>
      <c r="J2522" t="s">
        <v>148</v>
      </c>
    </row>
    <row r="2523" spans="1:10" x14ac:dyDescent="0.25">
      <c r="A2523" s="28">
        <v>1044</v>
      </c>
      <c r="B2523" s="2">
        <v>31545</v>
      </c>
      <c r="C2523" s="2">
        <v>-1297</v>
      </c>
      <c r="D2523" s="2" t="s">
        <v>5</v>
      </c>
      <c r="E2523" s="10">
        <v>45077</v>
      </c>
      <c r="F2523" s="1">
        <v>3</v>
      </c>
      <c r="G2523" t="s">
        <v>11</v>
      </c>
      <c r="H2523" t="s">
        <v>40</v>
      </c>
      <c r="I2523" t="s">
        <v>110</v>
      </c>
      <c r="J2523" t="s">
        <v>148</v>
      </c>
    </row>
    <row r="2524" spans="1:10" x14ac:dyDescent="0.25">
      <c r="A2524" s="28">
        <v>1044</v>
      </c>
      <c r="B2524" s="2">
        <v>63153</v>
      </c>
      <c r="C2524" s="2">
        <v>-1192</v>
      </c>
      <c r="D2524" s="2" t="s">
        <v>5</v>
      </c>
      <c r="E2524" s="10">
        <v>45644</v>
      </c>
      <c r="F2524" s="2">
        <v>1</v>
      </c>
      <c r="G2524" t="s">
        <v>11</v>
      </c>
      <c r="H2524" t="s">
        <v>40</v>
      </c>
      <c r="I2524" t="s">
        <v>110</v>
      </c>
      <c r="J2524" t="s">
        <v>148</v>
      </c>
    </row>
    <row r="2525" spans="1:10" x14ac:dyDescent="0.25">
      <c r="A2525" s="28">
        <v>1044</v>
      </c>
      <c r="B2525" s="2">
        <v>50805</v>
      </c>
      <c r="C2525" s="2">
        <v>-898</v>
      </c>
      <c r="D2525" s="2" t="s">
        <v>5</v>
      </c>
      <c r="E2525" s="10">
        <v>45341</v>
      </c>
      <c r="F2525" s="1">
        <v>4</v>
      </c>
      <c r="G2525" t="s">
        <v>11</v>
      </c>
      <c r="H2525" t="s">
        <v>40</v>
      </c>
      <c r="I2525" t="s">
        <v>110</v>
      </c>
      <c r="J2525" t="s">
        <v>148</v>
      </c>
    </row>
    <row r="2526" spans="1:10" x14ac:dyDescent="0.25">
      <c r="A2526" s="28">
        <v>1044</v>
      </c>
      <c r="B2526" s="2">
        <v>50021</v>
      </c>
      <c r="C2526" s="2">
        <v>-784</v>
      </c>
      <c r="D2526" s="2" t="s">
        <v>5</v>
      </c>
      <c r="E2526" s="10">
        <v>45346</v>
      </c>
      <c r="F2526" s="1">
        <v>5</v>
      </c>
      <c r="G2526" t="s">
        <v>11</v>
      </c>
      <c r="H2526" t="s">
        <v>40</v>
      </c>
      <c r="I2526" t="s">
        <v>110</v>
      </c>
      <c r="J2526" t="s">
        <v>148</v>
      </c>
    </row>
    <row r="2527" spans="1:10" x14ac:dyDescent="0.25">
      <c r="A2527" s="28">
        <v>1044</v>
      </c>
      <c r="B2527" s="2">
        <v>24081</v>
      </c>
      <c r="C2527" s="2">
        <v>-778</v>
      </c>
      <c r="D2527" s="2" t="s">
        <v>5</v>
      </c>
      <c r="E2527" s="10">
        <v>45026</v>
      </c>
      <c r="F2527" s="1">
        <v>3</v>
      </c>
      <c r="G2527" t="s">
        <v>11</v>
      </c>
      <c r="H2527" t="s">
        <v>40</v>
      </c>
      <c r="I2527" t="s">
        <v>110</v>
      </c>
      <c r="J2527" t="s">
        <v>148</v>
      </c>
    </row>
    <row r="2528" spans="1:10" x14ac:dyDescent="0.25">
      <c r="A2528" s="28">
        <v>1044</v>
      </c>
      <c r="B2528" s="2">
        <v>49622</v>
      </c>
      <c r="C2528" s="2">
        <v>-537</v>
      </c>
      <c r="D2528" s="2" t="s">
        <v>5</v>
      </c>
      <c r="E2528" s="10">
        <v>45476</v>
      </c>
      <c r="F2528" s="1">
        <v>3</v>
      </c>
      <c r="G2528" t="s">
        <v>11</v>
      </c>
      <c r="H2528" t="s">
        <v>40</v>
      </c>
      <c r="I2528" t="s">
        <v>110</v>
      </c>
      <c r="J2528" t="s">
        <v>148</v>
      </c>
    </row>
    <row r="2529" spans="1:10" x14ac:dyDescent="0.25">
      <c r="A2529" s="28">
        <v>1044</v>
      </c>
      <c r="B2529" s="2">
        <v>27278</v>
      </c>
      <c r="C2529" s="1">
        <v>-431</v>
      </c>
      <c r="D2529" s="2" t="s">
        <v>6</v>
      </c>
      <c r="E2529" s="10">
        <v>45100</v>
      </c>
      <c r="F2529" s="1">
        <v>5</v>
      </c>
      <c r="G2529" t="s">
        <v>11</v>
      </c>
      <c r="H2529" t="s">
        <v>40</v>
      </c>
      <c r="I2529" t="s">
        <v>110</v>
      </c>
      <c r="J2529" t="s">
        <v>148</v>
      </c>
    </row>
    <row r="2530" spans="1:10" x14ac:dyDescent="0.25">
      <c r="A2530" s="28">
        <v>1044</v>
      </c>
      <c r="B2530" s="2">
        <v>62724</v>
      </c>
      <c r="C2530" s="2">
        <v>-429</v>
      </c>
      <c r="D2530" s="2" t="s">
        <v>5</v>
      </c>
      <c r="E2530" s="10">
        <v>45649</v>
      </c>
      <c r="F2530" s="2">
        <v>1</v>
      </c>
      <c r="G2530" t="s">
        <v>11</v>
      </c>
      <c r="H2530" t="s">
        <v>40</v>
      </c>
      <c r="I2530" t="s">
        <v>110</v>
      </c>
      <c r="J2530" t="s">
        <v>148</v>
      </c>
    </row>
    <row r="2531" spans="1:10" x14ac:dyDescent="0.25">
      <c r="A2531" s="28">
        <v>1044</v>
      </c>
      <c r="B2531" s="2">
        <v>62426</v>
      </c>
      <c r="C2531" s="2">
        <v>-377</v>
      </c>
      <c r="D2531" s="2" t="s">
        <v>6</v>
      </c>
      <c r="E2531" s="10">
        <v>45624</v>
      </c>
      <c r="F2531" s="2">
        <v>1</v>
      </c>
      <c r="G2531" t="s">
        <v>11</v>
      </c>
      <c r="H2531" t="s">
        <v>40</v>
      </c>
      <c r="I2531" t="s">
        <v>110</v>
      </c>
      <c r="J2531" t="s">
        <v>148</v>
      </c>
    </row>
    <row r="2532" spans="1:10" x14ac:dyDescent="0.25">
      <c r="A2532" s="28">
        <v>1044</v>
      </c>
      <c r="B2532" s="2">
        <v>56859</v>
      </c>
      <c r="C2532" s="2">
        <v>-368</v>
      </c>
      <c r="D2532" s="2" t="s">
        <v>5</v>
      </c>
      <c r="E2532" s="10">
        <v>45527</v>
      </c>
      <c r="F2532" s="1">
        <v>1</v>
      </c>
      <c r="G2532" t="s">
        <v>11</v>
      </c>
      <c r="H2532" t="s">
        <v>40</v>
      </c>
      <c r="I2532" t="s">
        <v>110</v>
      </c>
      <c r="J2532" t="s">
        <v>148</v>
      </c>
    </row>
    <row r="2533" spans="1:10" x14ac:dyDescent="0.25">
      <c r="A2533" s="28">
        <v>1044</v>
      </c>
      <c r="B2533" s="2">
        <v>19893</v>
      </c>
      <c r="C2533" s="1">
        <v>-302</v>
      </c>
      <c r="D2533" s="2" t="s">
        <v>6</v>
      </c>
      <c r="E2533" s="10">
        <v>45009</v>
      </c>
      <c r="F2533" s="1">
        <v>1</v>
      </c>
      <c r="G2533" t="s">
        <v>11</v>
      </c>
      <c r="H2533" t="s">
        <v>40</v>
      </c>
      <c r="I2533" t="s">
        <v>110</v>
      </c>
      <c r="J2533" t="s">
        <v>148</v>
      </c>
    </row>
    <row r="2534" spans="1:10" x14ac:dyDescent="0.25">
      <c r="A2534" s="28">
        <v>1044</v>
      </c>
      <c r="B2534" s="2">
        <v>50772</v>
      </c>
      <c r="C2534" s="1">
        <v>-272</v>
      </c>
      <c r="D2534" s="2" t="s">
        <v>6</v>
      </c>
      <c r="E2534" s="10">
        <v>45392</v>
      </c>
      <c r="F2534" s="1">
        <v>4</v>
      </c>
      <c r="G2534" t="s">
        <v>11</v>
      </c>
      <c r="H2534" t="s">
        <v>40</v>
      </c>
      <c r="I2534" t="s">
        <v>110</v>
      </c>
      <c r="J2534" t="s">
        <v>148</v>
      </c>
    </row>
    <row r="2535" spans="1:10" x14ac:dyDescent="0.25">
      <c r="A2535" s="28">
        <v>1044</v>
      </c>
      <c r="B2535" s="2">
        <v>66645</v>
      </c>
      <c r="C2535" s="2">
        <v>-259</v>
      </c>
      <c r="D2535" s="2" t="s">
        <v>5</v>
      </c>
      <c r="E2535" s="10">
        <v>45621</v>
      </c>
      <c r="F2535" s="2">
        <v>4</v>
      </c>
      <c r="G2535" t="s">
        <v>11</v>
      </c>
      <c r="H2535" t="s">
        <v>40</v>
      </c>
      <c r="I2535" t="s">
        <v>110</v>
      </c>
      <c r="J2535" t="s">
        <v>148</v>
      </c>
    </row>
    <row r="2536" spans="1:10" x14ac:dyDescent="0.25">
      <c r="A2536" s="28">
        <v>1044</v>
      </c>
      <c r="B2536" s="2">
        <v>36954</v>
      </c>
      <c r="C2536" s="2">
        <v>-197</v>
      </c>
      <c r="D2536" s="2" t="s">
        <v>5</v>
      </c>
      <c r="E2536" s="10">
        <v>45165</v>
      </c>
      <c r="F2536" s="1">
        <v>3</v>
      </c>
      <c r="G2536" t="s">
        <v>11</v>
      </c>
      <c r="H2536" t="s">
        <v>40</v>
      </c>
      <c r="I2536" t="s">
        <v>110</v>
      </c>
      <c r="J2536" t="s">
        <v>148</v>
      </c>
    </row>
    <row r="2537" spans="1:10" x14ac:dyDescent="0.25">
      <c r="A2537" s="28">
        <v>1044</v>
      </c>
      <c r="B2537" s="2">
        <v>41133</v>
      </c>
      <c r="C2537" s="2">
        <v>-194</v>
      </c>
      <c r="D2537" s="2" t="s">
        <v>5</v>
      </c>
      <c r="E2537" s="10">
        <v>45245</v>
      </c>
      <c r="F2537" s="1">
        <v>4</v>
      </c>
      <c r="G2537" t="s">
        <v>11</v>
      </c>
      <c r="H2537" t="s">
        <v>40</v>
      </c>
      <c r="I2537" t="s">
        <v>110</v>
      </c>
      <c r="J2537" t="s">
        <v>148</v>
      </c>
    </row>
    <row r="2538" spans="1:10" x14ac:dyDescent="0.25">
      <c r="A2538" s="28">
        <v>1044</v>
      </c>
      <c r="B2538" s="2">
        <v>35090</v>
      </c>
      <c r="C2538" s="1">
        <v>-167</v>
      </c>
      <c r="D2538" s="2" t="s">
        <v>6</v>
      </c>
      <c r="E2538" s="10">
        <v>45162</v>
      </c>
      <c r="F2538" s="1">
        <v>4</v>
      </c>
      <c r="G2538" t="s">
        <v>11</v>
      </c>
      <c r="H2538" t="s">
        <v>40</v>
      </c>
      <c r="I2538" t="s">
        <v>110</v>
      </c>
      <c r="J2538" t="s">
        <v>148</v>
      </c>
    </row>
    <row r="2539" spans="1:10" x14ac:dyDescent="0.25">
      <c r="A2539" s="28">
        <v>1044</v>
      </c>
      <c r="B2539" s="2">
        <v>26533</v>
      </c>
      <c r="C2539" s="1">
        <v>-113</v>
      </c>
      <c r="D2539" s="2" t="s">
        <v>6</v>
      </c>
      <c r="E2539" s="10">
        <v>45082</v>
      </c>
      <c r="F2539" s="1">
        <v>4</v>
      </c>
      <c r="G2539" t="s">
        <v>11</v>
      </c>
      <c r="H2539" t="s">
        <v>40</v>
      </c>
      <c r="I2539" t="s">
        <v>110</v>
      </c>
      <c r="J2539" t="s">
        <v>148</v>
      </c>
    </row>
    <row r="2540" spans="1:10" x14ac:dyDescent="0.25">
      <c r="A2540" s="28">
        <v>1044</v>
      </c>
      <c r="B2540" s="2">
        <v>63697</v>
      </c>
      <c r="C2540" s="2">
        <v>-66</v>
      </c>
      <c r="D2540" s="2" t="s">
        <v>5</v>
      </c>
      <c r="E2540" s="10">
        <v>45619</v>
      </c>
      <c r="F2540" s="2">
        <v>3</v>
      </c>
      <c r="G2540" t="s">
        <v>11</v>
      </c>
      <c r="H2540" t="s">
        <v>40</v>
      </c>
      <c r="I2540" t="s">
        <v>110</v>
      </c>
      <c r="J2540" t="s">
        <v>148</v>
      </c>
    </row>
    <row r="2541" spans="1:10" x14ac:dyDescent="0.25">
      <c r="A2541" s="28">
        <v>1044</v>
      </c>
      <c r="B2541" s="2">
        <v>54666</v>
      </c>
      <c r="C2541" s="1">
        <v>-56</v>
      </c>
      <c r="D2541" s="2" t="s">
        <v>6</v>
      </c>
      <c r="E2541" s="10">
        <v>45293</v>
      </c>
      <c r="F2541" s="1">
        <v>2</v>
      </c>
      <c r="G2541" t="s">
        <v>11</v>
      </c>
      <c r="H2541" t="s">
        <v>40</v>
      </c>
      <c r="I2541" t="s">
        <v>110</v>
      </c>
      <c r="J2541" t="s">
        <v>148</v>
      </c>
    </row>
    <row r="2542" spans="1:10" x14ac:dyDescent="0.25">
      <c r="A2542" s="28">
        <v>1044</v>
      </c>
      <c r="B2542" s="2">
        <v>57227</v>
      </c>
      <c r="C2542" s="1">
        <v>-47</v>
      </c>
      <c r="D2542" s="2" t="s">
        <v>6</v>
      </c>
      <c r="E2542" s="10">
        <v>45527</v>
      </c>
      <c r="F2542" s="1">
        <v>3</v>
      </c>
      <c r="G2542" t="s">
        <v>11</v>
      </c>
      <c r="H2542" t="s">
        <v>40</v>
      </c>
      <c r="I2542" t="s">
        <v>110</v>
      </c>
      <c r="J2542" t="s">
        <v>148</v>
      </c>
    </row>
    <row r="2543" spans="1:10" x14ac:dyDescent="0.25">
      <c r="A2543" s="28">
        <v>1044</v>
      </c>
      <c r="B2543" s="2">
        <v>39046</v>
      </c>
      <c r="C2543" s="1">
        <v>-38</v>
      </c>
      <c r="D2543" s="2" t="s">
        <v>6</v>
      </c>
      <c r="E2543" s="10">
        <v>45189</v>
      </c>
      <c r="F2543" s="1">
        <v>5</v>
      </c>
      <c r="G2543" t="s">
        <v>11</v>
      </c>
      <c r="H2543" t="s">
        <v>40</v>
      </c>
      <c r="I2543" t="s">
        <v>110</v>
      </c>
      <c r="J2543" t="s">
        <v>148</v>
      </c>
    </row>
    <row r="2544" spans="1:10" x14ac:dyDescent="0.25">
      <c r="A2544" s="28">
        <v>1044</v>
      </c>
      <c r="B2544" s="2">
        <v>51044</v>
      </c>
      <c r="C2544" s="1">
        <v>41</v>
      </c>
      <c r="D2544" s="2" t="s">
        <v>6</v>
      </c>
      <c r="E2544" s="10">
        <v>45371</v>
      </c>
      <c r="F2544" s="1">
        <v>4</v>
      </c>
      <c r="G2544" t="s">
        <v>11</v>
      </c>
      <c r="H2544" t="s">
        <v>40</v>
      </c>
      <c r="I2544" t="s">
        <v>110</v>
      </c>
      <c r="J2544" t="s">
        <v>148</v>
      </c>
    </row>
    <row r="2545" spans="1:10" x14ac:dyDescent="0.25">
      <c r="A2545" s="28">
        <v>1044</v>
      </c>
      <c r="B2545" s="2">
        <v>32481</v>
      </c>
      <c r="C2545" s="1">
        <v>123</v>
      </c>
      <c r="D2545" s="2" t="s">
        <v>6</v>
      </c>
      <c r="E2545" s="10">
        <v>45149</v>
      </c>
      <c r="F2545" s="1">
        <v>1</v>
      </c>
      <c r="G2545" t="s">
        <v>11</v>
      </c>
      <c r="H2545" t="s">
        <v>40</v>
      </c>
      <c r="I2545" t="s">
        <v>110</v>
      </c>
      <c r="J2545" t="s">
        <v>148</v>
      </c>
    </row>
    <row r="2546" spans="1:10" x14ac:dyDescent="0.25">
      <c r="A2546" s="28">
        <v>1044</v>
      </c>
      <c r="B2546" s="2">
        <v>51703</v>
      </c>
      <c r="C2546" s="2">
        <v>138</v>
      </c>
      <c r="D2546" s="2" t="s">
        <v>4</v>
      </c>
      <c r="E2546" s="10">
        <v>45315</v>
      </c>
      <c r="F2546" s="1">
        <v>1</v>
      </c>
      <c r="G2546" t="s">
        <v>11</v>
      </c>
      <c r="H2546" t="s">
        <v>40</v>
      </c>
      <c r="I2546" t="s">
        <v>110</v>
      </c>
      <c r="J2546" t="s">
        <v>148</v>
      </c>
    </row>
    <row r="2547" spans="1:10" x14ac:dyDescent="0.25">
      <c r="A2547" s="28">
        <v>1044</v>
      </c>
      <c r="B2547" s="2">
        <v>39195</v>
      </c>
      <c r="C2547" s="1">
        <v>149</v>
      </c>
      <c r="D2547" s="2" t="s">
        <v>6</v>
      </c>
      <c r="E2547" s="10">
        <v>45205</v>
      </c>
      <c r="F2547" s="1">
        <v>3</v>
      </c>
      <c r="G2547" t="s">
        <v>11</v>
      </c>
      <c r="H2547" t="s">
        <v>40</v>
      </c>
      <c r="I2547" t="s">
        <v>110</v>
      </c>
      <c r="J2547" t="s">
        <v>148</v>
      </c>
    </row>
    <row r="2548" spans="1:10" x14ac:dyDescent="0.25">
      <c r="A2548" s="28">
        <v>1044</v>
      </c>
      <c r="B2548" s="2">
        <v>32358</v>
      </c>
      <c r="C2548" s="2">
        <v>197</v>
      </c>
      <c r="D2548" s="2" t="s">
        <v>4</v>
      </c>
      <c r="E2548" s="10">
        <v>45141</v>
      </c>
      <c r="F2548" s="1">
        <v>3</v>
      </c>
      <c r="G2548" t="s">
        <v>11</v>
      </c>
      <c r="H2548" t="s">
        <v>40</v>
      </c>
      <c r="I2548" t="s">
        <v>110</v>
      </c>
      <c r="J2548" t="s">
        <v>148</v>
      </c>
    </row>
    <row r="2549" spans="1:10" x14ac:dyDescent="0.25">
      <c r="A2549" s="28">
        <v>1044</v>
      </c>
      <c r="B2549" s="2">
        <v>51565</v>
      </c>
      <c r="C2549" s="1">
        <v>200</v>
      </c>
      <c r="D2549" s="2" t="s">
        <v>6</v>
      </c>
      <c r="E2549" s="10">
        <v>45314</v>
      </c>
      <c r="F2549" s="1">
        <v>5</v>
      </c>
      <c r="G2549" t="s">
        <v>11</v>
      </c>
      <c r="H2549" t="s">
        <v>40</v>
      </c>
      <c r="I2549" t="s">
        <v>110</v>
      </c>
      <c r="J2549" t="s">
        <v>148</v>
      </c>
    </row>
    <row r="2550" spans="1:10" x14ac:dyDescent="0.25">
      <c r="A2550" s="28">
        <v>1044</v>
      </c>
      <c r="B2550" s="2">
        <v>37714</v>
      </c>
      <c r="C2550" s="1">
        <v>251</v>
      </c>
      <c r="D2550" s="2" t="s">
        <v>6</v>
      </c>
      <c r="E2550" s="10">
        <v>45220</v>
      </c>
      <c r="F2550" s="1">
        <v>2</v>
      </c>
      <c r="G2550" t="s">
        <v>11</v>
      </c>
      <c r="H2550" t="s">
        <v>40</v>
      </c>
      <c r="I2550" t="s">
        <v>110</v>
      </c>
      <c r="J2550" t="s">
        <v>148</v>
      </c>
    </row>
    <row r="2551" spans="1:10" x14ac:dyDescent="0.25">
      <c r="A2551" s="28">
        <v>1044</v>
      </c>
      <c r="B2551" s="2">
        <v>50159</v>
      </c>
      <c r="C2551" s="2">
        <v>491</v>
      </c>
      <c r="D2551" s="2" t="s">
        <v>4</v>
      </c>
      <c r="E2551" s="10">
        <v>45475</v>
      </c>
      <c r="F2551" s="1">
        <v>1</v>
      </c>
      <c r="G2551" t="s">
        <v>11</v>
      </c>
      <c r="H2551" t="s">
        <v>40</v>
      </c>
      <c r="I2551" t="s">
        <v>110</v>
      </c>
      <c r="J2551" t="s">
        <v>148</v>
      </c>
    </row>
    <row r="2552" spans="1:10" x14ac:dyDescent="0.25">
      <c r="A2552" s="28">
        <v>1044</v>
      </c>
      <c r="B2552" s="2">
        <v>20195</v>
      </c>
      <c r="C2552" s="2">
        <v>500</v>
      </c>
      <c r="D2552" s="2" t="s">
        <v>6</v>
      </c>
      <c r="E2552" s="10">
        <v>44998</v>
      </c>
      <c r="F2552" s="2">
        <v>4</v>
      </c>
      <c r="G2552" t="s">
        <v>11</v>
      </c>
      <c r="H2552" t="s">
        <v>40</v>
      </c>
      <c r="I2552" t="s">
        <v>110</v>
      </c>
      <c r="J2552" t="s">
        <v>148</v>
      </c>
    </row>
    <row r="2553" spans="1:10" x14ac:dyDescent="0.25">
      <c r="A2553" s="28">
        <v>1044</v>
      </c>
      <c r="B2553" s="2">
        <v>64345</v>
      </c>
      <c r="C2553" s="1">
        <v>556</v>
      </c>
      <c r="D2553" s="2" t="s">
        <v>6</v>
      </c>
      <c r="E2553" s="10">
        <v>45644</v>
      </c>
      <c r="F2553" s="2">
        <v>5</v>
      </c>
      <c r="G2553" t="s">
        <v>11</v>
      </c>
      <c r="H2553" t="s">
        <v>40</v>
      </c>
      <c r="I2553" t="s">
        <v>110</v>
      </c>
      <c r="J2553" t="s">
        <v>148</v>
      </c>
    </row>
    <row r="2554" spans="1:10" x14ac:dyDescent="0.25">
      <c r="A2554" s="28">
        <v>1044</v>
      </c>
      <c r="B2554" s="2">
        <v>57641</v>
      </c>
      <c r="C2554" s="1">
        <v>573</v>
      </c>
      <c r="D2554" s="2" t="s">
        <v>6</v>
      </c>
      <c r="E2554" s="10">
        <v>45602</v>
      </c>
      <c r="F2554" s="2">
        <v>2</v>
      </c>
      <c r="G2554" t="s">
        <v>11</v>
      </c>
      <c r="H2554" t="s">
        <v>40</v>
      </c>
      <c r="I2554" t="s">
        <v>110</v>
      </c>
      <c r="J2554" t="s">
        <v>148</v>
      </c>
    </row>
    <row r="2555" spans="1:10" x14ac:dyDescent="0.25">
      <c r="A2555" s="28">
        <v>1044</v>
      </c>
      <c r="B2555" s="2">
        <v>38444</v>
      </c>
      <c r="C2555" s="2">
        <v>730</v>
      </c>
      <c r="D2555" s="2" t="s">
        <v>4</v>
      </c>
      <c r="E2555" s="10">
        <v>45224</v>
      </c>
      <c r="F2555" s="1">
        <v>1</v>
      </c>
      <c r="G2555" t="s">
        <v>11</v>
      </c>
      <c r="H2555" t="s">
        <v>40</v>
      </c>
      <c r="I2555" t="s">
        <v>110</v>
      </c>
      <c r="J2555" t="s">
        <v>148</v>
      </c>
    </row>
    <row r="2556" spans="1:10" x14ac:dyDescent="0.25">
      <c r="A2556" s="28">
        <v>1044</v>
      </c>
      <c r="B2556" s="2">
        <v>57274</v>
      </c>
      <c r="C2556" s="1">
        <v>932</v>
      </c>
      <c r="D2556" s="2" t="s">
        <v>6</v>
      </c>
      <c r="E2556" s="10">
        <v>45522</v>
      </c>
      <c r="F2556" s="1">
        <v>2</v>
      </c>
      <c r="G2556" t="s">
        <v>11</v>
      </c>
      <c r="H2556" t="s">
        <v>40</v>
      </c>
      <c r="I2556" t="s">
        <v>110</v>
      </c>
      <c r="J2556" t="s">
        <v>148</v>
      </c>
    </row>
    <row r="2557" spans="1:10" x14ac:dyDescent="0.25">
      <c r="A2557" s="28">
        <v>1044</v>
      </c>
      <c r="B2557" s="2">
        <v>56342</v>
      </c>
      <c r="C2557" s="1">
        <v>973</v>
      </c>
      <c r="D2557" s="2" t="s">
        <v>6</v>
      </c>
      <c r="E2557" s="10">
        <v>45509</v>
      </c>
      <c r="F2557" s="1">
        <v>5</v>
      </c>
      <c r="G2557" t="s">
        <v>11</v>
      </c>
      <c r="H2557" t="s">
        <v>40</v>
      </c>
      <c r="I2557" t="s">
        <v>110</v>
      </c>
      <c r="J2557" t="s">
        <v>148</v>
      </c>
    </row>
    <row r="2558" spans="1:10" x14ac:dyDescent="0.25">
      <c r="A2558" s="28">
        <v>1044</v>
      </c>
      <c r="B2558" s="2">
        <v>51003</v>
      </c>
      <c r="C2558" s="1">
        <v>982</v>
      </c>
      <c r="D2558" s="2" t="s">
        <v>6</v>
      </c>
      <c r="E2558" s="10">
        <v>45364</v>
      </c>
      <c r="F2558" s="1">
        <v>1</v>
      </c>
      <c r="G2558" t="s">
        <v>11</v>
      </c>
      <c r="H2558" t="s">
        <v>40</v>
      </c>
      <c r="I2558" t="s">
        <v>110</v>
      </c>
      <c r="J2558" t="s">
        <v>148</v>
      </c>
    </row>
    <row r="2559" spans="1:10" x14ac:dyDescent="0.25">
      <c r="A2559" s="28">
        <v>1044</v>
      </c>
      <c r="B2559" s="2">
        <v>25182</v>
      </c>
      <c r="C2559" s="1">
        <v>1101</v>
      </c>
      <c r="D2559" s="2" t="s">
        <v>6</v>
      </c>
      <c r="E2559" s="10">
        <v>45036</v>
      </c>
      <c r="F2559" s="1">
        <v>3</v>
      </c>
      <c r="G2559" t="s">
        <v>11</v>
      </c>
      <c r="H2559" t="s">
        <v>40</v>
      </c>
      <c r="I2559" t="s">
        <v>110</v>
      </c>
      <c r="J2559" t="s">
        <v>148</v>
      </c>
    </row>
    <row r="2560" spans="1:10" x14ac:dyDescent="0.25">
      <c r="A2560" s="28">
        <v>1044</v>
      </c>
      <c r="B2560" s="2">
        <v>39620</v>
      </c>
      <c r="C2560" s="1">
        <v>1176</v>
      </c>
      <c r="D2560" s="2" t="s">
        <v>6</v>
      </c>
      <c r="E2560" s="10">
        <v>45225</v>
      </c>
      <c r="F2560" s="1">
        <v>3</v>
      </c>
      <c r="G2560" t="s">
        <v>11</v>
      </c>
      <c r="H2560" t="s">
        <v>40</v>
      </c>
      <c r="I2560" t="s">
        <v>110</v>
      </c>
      <c r="J2560" t="s">
        <v>148</v>
      </c>
    </row>
    <row r="2561" spans="1:10" x14ac:dyDescent="0.25">
      <c r="A2561" s="28">
        <v>1044</v>
      </c>
      <c r="B2561" s="2">
        <v>27709</v>
      </c>
      <c r="C2561" s="1">
        <v>1176</v>
      </c>
      <c r="D2561" s="2" t="s">
        <v>6</v>
      </c>
      <c r="E2561" s="10">
        <v>45089</v>
      </c>
      <c r="F2561" s="1">
        <v>5</v>
      </c>
      <c r="G2561" t="s">
        <v>11</v>
      </c>
      <c r="H2561" t="s">
        <v>40</v>
      </c>
      <c r="I2561" t="s">
        <v>110</v>
      </c>
      <c r="J2561" t="s">
        <v>148</v>
      </c>
    </row>
    <row r="2562" spans="1:10" x14ac:dyDescent="0.25">
      <c r="A2562" s="28">
        <v>1044</v>
      </c>
      <c r="B2562" s="2">
        <v>48335</v>
      </c>
      <c r="C2562" s="2">
        <v>1289</v>
      </c>
      <c r="D2562" s="2" t="s">
        <v>4</v>
      </c>
      <c r="E2562" s="10">
        <v>45441</v>
      </c>
      <c r="F2562" s="1">
        <v>5</v>
      </c>
      <c r="G2562" t="s">
        <v>11</v>
      </c>
      <c r="H2562" t="s">
        <v>40</v>
      </c>
      <c r="I2562" t="s">
        <v>110</v>
      </c>
      <c r="J2562" t="s">
        <v>148</v>
      </c>
    </row>
    <row r="2563" spans="1:10" x14ac:dyDescent="0.25">
      <c r="A2563" s="28">
        <v>1044</v>
      </c>
      <c r="B2563" s="2">
        <v>58976</v>
      </c>
      <c r="C2563" s="1">
        <v>1335</v>
      </c>
      <c r="D2563" s="2" t="s">
        <v>6</v>
      </c>
      <c r="E2563" s="10">
        <v>45609</v>
      </c>
      <c r="F2563" s="2">
        <v>1</v>
      </c>
      <c r="G2563" t="s">
        <v>11</v>
      </c>
      <c r="H2563" t="s">
        <v>40</v>
      </c>
      <c r="I2563" t="s">
        <v>110</v>
      </c>
      <c r="J2563" t="s">
        <v>148</v>
      </c>
    </row>
    <row r="2564" spans="1:10" x14ac:dyDescent="0.25">
      <c r="A2564" s="28">
        <v>1044</v>
      </c>
      <c r="B2564" s="2">
        <v>47046</v>
      </c>
      <c r="C2564" s="1">
        <v>1343</v>
      </c>
      <c r="D2564" s="2" t="s">
        <v>6</v>
      </c>
      <c r="E2564" s="10">
        <v>45441</v>
      </c>
      <c r="F2564" s="1">
        <v>5</v>
      </c>
      <c r="G2564" t="s">
        <v>11</v>
      </c>
      <c r="H2564" t="s">
        <v>40</v>
      </c>
      <c r="I2564" t="s">
        <v>110</v>
      </c>
      <c r="J2564" t="s">
        <v>148</v>
      </c>
    </row>
    <row r="2565" spans="1:10" x14ac:dyDescent="0.25">
      <c r="A2565" s="28">
        <v>1044</v>
      </c>
      <c r="B2565" s="2">
        <v>63789</v>
      </c>
      <c r="C2565" s="2">
        <v>1363</v>
      </c>
      <c r="D2565" s="2" t="s">
        <v>4</v>
      </c>
      <c r="E2565" s="10">
        <v>45644</v>
      </c>
      <c r="F2565" s="2">
        <v>2</v>
      </c>
      <c r="G2565" t="s">
        <v>11</v>
      </c>
      <c r="H2565" t="s">
        <v>40</v>
      </c>
      <c r="I2565" t="s">
        <v>110</v>
      </c>
      <c r="J2565" t="s">
        <v>148</v>
      </c>
    </row>
    <row r="2566" spans="1:10" x14ac:dyDescent="0.25">
      <c r="A2566" s="28">
        <v>1044</v>
      </c>
      <c r="B2566" s="2">
        <v>55369</v>
      </c>
      <c r="C2566" s="1">
        <v>1389</v>
      </c>
      <c r="D2566" s="2" t="s">
        <v>6</v>
      </c>
      <c r="E2566" s="10">
        <v>45495</v>
      </c>
      <c r="F2566" s="1">
        <v>5</v>
      </c>
      <c r="G2566" t="s">
        <v>11</v>
      </c>
      <c r="H2566" t="s">
        <v>40</v>
      </c>
      <c r="I2566" t="s">
        <v>110</v>
      </c>
      <c r="J2566" t="s">
        <v>148</v>
      </c>
    </row>
    <row r="2567" spans="1:10" x14ac:dyDescent="0.25">
      <c r="A2567" s="28">
        <v>1044</v>
      </c>
      <c r="B2567" s="2">
        <v>62796</v>
      </c>
      <c r="C2567" s="1">
        <v>1460</v>
      </c>
      <c r="D2567" s="2" t="s">
        <v>6</v>
      </c>
      <c r="E2567" s="10">
        <v>45577</v>
      </c>
      <c r="F2567" s="2">
        <v>4</v>
      </c>
      <c r="G2567" t="s">
        <v>11</v>
      </c>
      <c r="H2567" t="s">
        <v>40</v>
      </c>
      <c r="I2567" t="s">
        <v>110</v>
      </c>
      <c r="J2567" t="s">
        <v>148</v>
      </c>
    </row>
    <row r="2568" spans="1:10" x14ac:dyDescent="0.25">
      <c r="A2568" s="28">
        <v>1044</v>
      </c>
      <c r="B2568" s="2">
        <v>42775</v>
      </c>
      <c r="C2568" s="2">
        <v>1642</v>
      </c>
      <c r="D2568" s="2" t="s">
        <v>4</v>
      </c>
      <c r="E2568" s="10">
        <v>45253</v>
      </c>
      <c r="F2568" s="1">
        <v>1</v>
      </c>
      <c r="G2568" t="s">
        <v>11</v>
      </c>
      <c r="H2568" t="s">
        <v>40</v>
      </c>
      <c r="I2568" t="s">
        <v>110</v>
      </c>
      <c r="J2568" t="s">
        <v>148</v>
      </c>
    </row>
    <row r="2569" spans="1:10" x14ac:dyDescent="0.25">
      <c r="A2569" s="28">
        <v>1044</v>
      </c>
      <c r="B2569" s="2">
        <v>45883</v>
      </c>
      <c r="C2569" s="2">
        <v>1666</v>
      </c>
      <c r="D2569" s="2" t="s">
        <v>4</v>
      </c>
      <c r="E2569" s="10">
        <v>45226</v>
      </c>
      <c r="F2569" s="1">
        <v>2</v>
      </c>
      <c r="G2569" t="s">
        <v>11</v>
      </c>
      <c r="H2569" t="s">
        <v>40</v>
      </c>
      <c r="I2569" t="s">
        <v>110</v>
      </c>
      <c r="J2569" t="s">
        <v>148</v>
      </c>
    </row>
    <row r="2570" spans="1:10" x14ac:dyDescent="0.25">
      <c r="A2570" s="28">
        <v>1044</v>
      </c>
      <c r="B2570" s="2">
        <v>19695</v>
      </c>
      <c r="C2570" s="2">
        <v>1939</v>
      </c>
      <c r="D2570" s="2" t="s">
        <v>4</v>
      </c>
      <c r="E2570" s="10">
        <v>44960</v>
      </c>
      <c r="F2570" s="1">
        <v>2</v>
      </c>
      <c r="G2570" t="s">
        <v>11</v>
      </c>
      <c r="H2570" t="s">
        <v>40</v>
      </c>
      <c r="I2570" t="s">
        <v>110</v>
      </c>
      <c r="J2570" t="s">
        <v>148</v>
      </c>
    </row>
    <row r="2571" spans="1:10" x14ac:dyDescent="0.25">
      <c r="A2571" s="28">
        <v>1044</v>
      </c>
      <c r="B2571" s="2">
        <v>17756</v>
      </c>
      <c r="C2571" s="2">
        <v>1941</v>
      </c>
      <c r="D2571" s="2" t="s">
        <v>4</v>
      </c>
      <c r="E2571" s="10">
        <v>44949</v>
      </c>
      <c r="F2571" s="1">
        <v>5</v>
      </c>
      <c r="G2571" t="s">
        <v>11</v>
      </c>
      <c r="H2571" t="s">
        <v>40</v>
      </c>
      <c r="I2571" t="s">
        <v>110</v>
      </c>
      <c r="J2571" t="s">
        <v>148</v>
      </c>
    </row>
    <row r="2572" spans="1:10" x14ac:dyDescent="0.25">
      <c r="A2572" s="28">
        <v>1044</v>
      </c>
      <c r="B2572" s="2">
        <v>53980</v>
      </c>
      <c r="C2572" s="2">
        <v>1952</v>
      </c>
      <c r="D2572" s="2" t="s">
        <v>4</v>
      </c>
      <c r="E2572" s="10">
        <v>45488</v>
      </c>
      <c r="F2572" s="1">
        <v>3</v>
      </c>
      <c r="G2572" t="s">
        <v>11</v>
      </c>
      <c r="H2572" t="s">
        <v>40</v>
      </c>
      <c r="I2572" t="s">
        <v>110</v>
      </c>
      <c r="J2572" t="s">
        <v>148</v>
      </c>
    </row>
    <row r="2573" spans="1:10" x14ac:dyDescent="0.25">
      <c r="A2573" s="28">
        <v>1044</v>
      </c>
      <c r="B2573" s="2">
        <v>37151</v>
      </c>
      <c r="C2573" s="2">
        <v>2061</v>
      </c>
      <c r="D2573" s="2" t="s">
        <v>4</v>
      </c>
      <c r="E2573" s="10">
        <v>45163</v>
      </c>
      <c r="F2573" s="1">
        <v>5</v>
      </c>
      <c r="G2573" t="s">
        <v>11</v>
      </c>
      <c r="H2573" t="s">
        <v>40</v>
      </c>
      <c r="I2573" t="s">
        <v>110</v>
      </c>
      <c r="J2573" t="s">
        <v>148</v>
      </c>
    </row>
    <row r="2574" spans="1:10" x14ac:dyDescent="0.25">
      <c r="A2574" s="28">
        <v>1044</v>
      </c>
      <c r="B2574" s="2">
        <v>39084</v>
      </c>
      <c r="C2574" s="2">
        <v>2130</v>
      </c>
      <c r="D2574" s="2" t="s">
        <v>4</v>
      </c>
      <c r="E2574" s="10">
        <v>45183</v>
      </c>
      <c r="F2574" s="1">
        <v>1</v>
      </c>
      <c r="G2574" t="s">
        <v>11</v>
      </c>
      <c r="H2574" t="s">
        <v>40</v>
      </c>
      <c r="I2574" t="s">
        <v>110</v>
      </c>
      <c r="J2574" t="s">
        <v>148</v>
      </c>
    </row>
    <row r="2575" spans="1:10" x14ac:dyDescent="0.25">
      <c r="A2575" s="28">
        <v>1044</v>
      </c>
      <c r="B2575" s="2">
        <v>48897</v>
      </c>
      <c r="C2575" s="2">
        <v>2269</v>
      </c>
      <c r="D2575" s="2" t="s">
        <v>4</v>
      </c>
      <c r="E2575" s="10">
        <v>45270</v>
      </c>
      <c r="F2575" s="1">
        <v>5</v>
      </c>
      <c r="G2575" t="s">
        <v>11</v>
      </c>
      <c r="H2575" t="s">
        <v>40</v>
      </c>
      <c r="I2575" t="s">
        <v>110</v>
      </c>
      <c r="J2575" t="s">
        <v>148</v>
      </c>
    </row>
    <row r="2576" spans="1:10" x14ac:dyDescent="0.25">
      <c r="A2576" s="28">
        <v>1044</v>
      </c>
      <c r="B2576" s="2">
        <v>52028</v>
      </c>
      <c r="C2576" s="2">
        <v>2406</v>
      </c>
      <c r="D2576" s="2" t="s">
        <v>4</v>
      </c>
      <c r="E2576" s="10">
        <v>45476</v>
      </c>
      <c r="F2576" s="1">
        <v>3</v>
      </c>
      <c r="G2576" t="s">
        <v>11</v>
      </c>
      <c r="H2576" t="s">
        <v>40</v>
      </c>
      <c r="I2576" t="s">
        <v>110</v>
      </c>
      <c r="J2576" t="s">
        <v>148</v>
      </c>
    </row>
    <row r="2577" spans="1:10" x14ac:dyDescent="0.25">
      <c r="A2577" s="28">
        <v>1044</v>
      </c>
      <c r="B2577" s="2">
        <v>35257</v>
      </c>
      <c r="C2577" s="2">
        <v>2776</v>
      </c>
      <c r="D2577" s="2" t="s">
        <v>4</v>
      </c>
      <c r="E2577" s="10">
        <v>45152</v>
      </c>
      <c r="F2577" s="1">
        <v>1</v>
      </c>
      <c r="G2577" t="s">
        <v>11</v>
      </c>
      <c r="H2577" t="s">
        <v>40</v>
      </c>
      <c r="I2577" t="s">
        <v>110</v>
      </c>
      <c r="J2577" t="s">
        <v>148</v>
      </c>
    </row>
    <row r="2578" spans="1:10" x14ac:dyDescent="0.25">
      <c r="A2578" s="28">
        <v>1044</v>
      </c>
      <c r="B2578" s="2">
        <v>32842</v>
      </c>
      <c r="C2578" s="2">
        <v>2836</v>
      </c>
      <c r="D2578" s="2" t="s">
        <v>4</v>
      </c>
      <c r="E2578" s="10">
        <v>45076</v>
      </c>
      <c r="F2578" s="1">
        <v>2</v>
      </c>
      <c r="G2578" t="s">
        <v>11</v>
      </c>
      <c r="H2578" t="s">
        <v>40</v>
      </c>
      <c r="I2578" t="s">
        <v>110</v>
      </c>
      <c r="J2578" t="s">
        <v>148</v>
      </c>
    </row>
    <row r="2579" spans="1:10" x14ac:dyDescent="0.25">
      <c r="A2579" s="28">
        <v>1044</v>
      </c>
      <c r="B2579" s="2">
        <v>66904</v>
      </c>
      <c r="C2579" s="2">
        <v>3207</v>
      </c>
      <c r="D2579" s="2" t="s">
        <v>4</v>
      </c>
      <c r="E2579" s="10">
        <v>45621</v>
      </c>
      <c r="F2579" s="2">
        <v>1</v>
      </c>
      <c r="G2579" t="s">
        <v>11</v>
      </c>
      <c r="H2579" t="s">
        <v>40</v>
      </c>
      <c r="I2579" t="s">
        <v>110</v>
      </c>
      <c r="J2579" t="s">
        <v>148</v>
      </c>
    </row>
    <row r="2580" spans="1:10" x14ac:dyDescent="0.25">
      <c r="A2580" s="28">
        <v>1044</v>
      </c>
      <c r="B2580" s="2">
        <v>54722</v>
      </c>
      <c r="C2580" s="2">
        <v>3498</v>
      </c>
      <c r="D2580" s="2" t="s">
        <v>4</v>
      </c>
      <c r="E2580" s="10">
        <v>45288</v>
      </c>
      <c r="F2580" s="1">
        <v>2</v>
      </c>
      <c r="G2580" t="s">
        <v>11</v>
      </c>
      <c r="H2580" t="s">
        <v>40</v>
      </c>
      <c r="I2580" t="s">
        <v>110</v>
      </c>
      <c r="J2580" t="s">
        <v>148</v>
      </c>
    </row>
    <row r="2581" spans="1:10" x14ac:dyDescent="0.25">
      <c r="A2581" s="28">
        <v>1044</v>
      </c>
      <c r="B2581" s="2">
        <v>51224</v>
      </c>
      <c r="C2581" s="2">
        <v>3784</v>
      </c>
      <c r="D2581" s="2" t="s">
        <v>4</v>
      </c>
      <c r="E2581" s="10">
        <v>45285</v>
      </c>
      <c r="F2581" s="1">
        <v>3</v>
      </c>
      <c r="G2581" t="s">
        <v>11</v>
      </c>
      <c r="H2581" t="s">
        <v>40</v>
      </c>
      <c r="I2581" t="s">
        <v>110</v>
      </c>
      <c r="J2581" t="s">
        <v>148</v>
      </c>
    </row>
    <row r="2582" spans="1:10" x14ac:dyDescent="0.25">
      <c r="A2582" s="28">
        <v>1044</v>
      </c>
      <c r="B2582" s="2">
        <v>46628</v>
      </c>
      <c r="C2582" s="2">
        <v>3853</v>
      </c>
      <c r="D2582" s="2" t="s">
        <v>4</v>
      </c>
      <c r="E2582" s="10">
        <v>45265</v>
      </c>
      <c r="F2582" s="1">
        <v>3</v>
      </c>
      <c r="G2582" t="s">
        <v>11</v>
      </c>
      <c r="H2582" t="s">
        <v>40</v>
      </c>
      <c r="I2582" t="s">
        <v>110</v>
      </c>
      <c r="J2582" t="s">
        <v>148</v>
      </c>
    </row>
    <row r="2583" spans="1:10" x14ac:dyDescent="0.25">
      <c r="A2583" s="28">
        <v>1044</v>
      </c>
      <c r="B2583" s="2">
        <v>61336</v>
      </c>
      <c r="C2583" s="2">
        <v>4477</v>
      </c>
      <c r="D2583" s="2" t="s">
        <v>4</v>
      </c>
      <c r="E2583" s="10">
        <v>45558</v>
      </c>
      <c r="F2583" s="1">
        <v>5</v>
      </c>
      <c r="G2583" t="s">
        <v>11</v>
      </c>
      <c r="H2583" t="s">
        <v>40</v>
      </c>
      <c r="I2583" t="s">
        <v>110</v>
      </c>
      <c r="J2583" t="s">
        <v>148</v>
      </c>
    </row>
    <row r="2584" spans="1:10" x14ac:dyDescent="0.25">
      <c r="A2584" s="28">
        <v>1044</v>
      </c>
      <c r="B2584" s="2">
        <v>44217</v>
      </c>
      <c r="C2584" s="2">
        <v>4597</v>
      </c>
      <c r="D2584" s="2" t="s">
        <v>4</v>
      </c>
      <c r="E2584" s="10">
        <v>45226</v>
      </c>
      <c r="F2584" s="1">
        <v>2</v>
      </c>
      <c r="G2584" t="s">
        <v>11</v>
      </c>
      <c r="H2584" t="s">
        <v>40</v>
      </c>
      <c r="I2584" t="s">
        <v>110</v>
      </c>
      <c r="J2584" t="s">
        <v>148</v>
      </c>
    </row>
    <row r="2585" spans="1:10" x14ac:dyDescent="0.25">
      <c r="A2585" s="28">
        <v>1044</v>
      </c>
      <c r="B2585" s="2">
        <v>63763</v>
      </c>
      <c r="C2585" s="2">
        <v>4787</v>
      </c>
      <c r="D2585" s="2" t="s">
        <v>4</v>
      </c>
      <c r="E2585" s="10">
        <v>45619</v>
      </c>
      <c r="F2585" s="2">
        <v>4</v>
      </c>
      <c r="G2585" t="s">
        <v>11</v>
      </c>
      <c r="H2585" t="s">
        <v>40</v>
      </c>
      <c r="I2585" t="s">
        <v>110</v>
      </c>
      <c r="J2585" t="s">
        <v>148</v>
      </c>
    </row>
    <row r="2586" spans="1:10" x14ac:dyDescent="0.25">
      <c r="A2586" s="28">
        <v>1044</v>
      </c>
      <c r="B2586" s="2">
        <v>30006</v>
      </c>
      <c r="C2586" s="2">
        <v>4824</v>
      </c>
      <c r="D2586" s="2" t="s">
        <v>4</v>
      </c>
      <c r="E2586" s="10">
        <v>45052</v>
      </c>
      <c r="F2586" s="1">
        <v>1</v>
      </c>
      <c r="G2586" t="s">
        <v>11</v>
      </c>
      <c r="H2586" t="s">
        <v>40</v>
      </c>
      <c r="I2586" t="s">
        <v>110</v>
      </c>
      <c r="J2586" t="s">
        <v>148</v>
      </c>
    </row>
    <row r="2587" spans="1:10" x14ac:dyDescent="0.25">
      <c r="A2587" s="28">
        <v>1044</v>
      </c>
      <c r="B2587" s="2">
        <v>49668</v>
      </c>
      <c r="C2587" s="2">
        <v>4871</v>
      </c>
      <c r="D2587" s="2" t="s">
        <v>4</v>
      </c>
      <c r="E2587" s="10">
        <v>45473</v>
      </c>
      <c r="F2587" s="1">
        <v>2</v>
      </c>
      <c r="G2587" t="s">
        <v>11</v>
      </c>
      <c r="H2587" t="s">
        <v>40</v>
      </c>
      <c r="I2587" t="s">
        <v>110</v>
      </c>
      <c r="J2587" t="s">
        <v>148</v>
      </c>
    </row>
    <row r="2588" spans="1:10" x14ac:dyDescent="0.25">
      <c r="A2588" s="28">
        <v>1044</v>
      </c>
      <c r="B2588" s="2">
        <v>32161</v>
      </c>
      <c r="C2588" s="2">
        <v>4883</v>
      </c>
      <c r="D2588" s="2" t="s">
        <v>4</v>
      </c>
      <c r="E2588" s="10">
        <v>45137</v>
      </c>
      <c r="F2588" s="1">
        <v>1</v>
      </c>
      <c r="G2588" t="s">
        <v>11</v>
      </c>
      <c r="H2588" t="s">
        <v>40</v>
      </c>
      <c r="I2588" t="s">
        <v>110</v>
      </c>
      <c r="J2588" t="s">
        <v>148</v>
      </c>
    </row>
    <row r="2589" spans="1:10" x14ac:dyDescent="0.25">
      <c r="A2589" s="28">
        <v>1044</v>
      </c>
      <c r="B2589" s="2">
        <v>24859</v>
      </c>
      <c r="C2589" s="2">
        <v>4966</v>
      </c>
      <c r="D2589" s="2" t="s">
        <v>4</v>
      </c>
      <c r="E2589" s="10">
        <v>45010</v>
      </c>
      <c r="F2589" s="1">
        <v>2</v>
      </c>
      <c r="G2589" t="s">
        <v>11</v>
      </c>
      <c r="H2589" t="s">
        <v>40</v>
      </c>
      <c r="I2589" t="s">
        <v>110</v>
      </c>
      <c r="J2589" t="s">
        <v>148</v>
      </c>
    </row>
    <row r="2590" spans="1:10" x14ac:dyDescent="0.25">
      <c r="A2590" s="28">
        <v>1045</v>
      </c>
      <c r="B2590" s="50">
        <v>10148</v>
      </c>
      <c r="C2590" s="2">
        <v>-4742</v>
      </c>
      <c r="D2590" s="2" t="s">
        <v>5</v>
      </c>
      <c r="E2590" s="10">
        <v>44988</v>
      </c>
      <c r="F2590" s="1">
        <v>5</v>
      </c>
      <c r="G2590" t="s">
        <v>12</v>
      </c>
      <c r="H2590" t="s">
        <v>40</v>
      </c>
      <c r="I2590" t="s">
        <v>109</v>
      </c>
      <c r="J2590" t="s">
        <v>146</v>
      </c>
    </row>
    <row r="2591" spans="1:10" x14ac:dyDescent="0.25">
      <c r="A2591" s="28">
        <v>1045</v>
      </c>
      <c r="B2591" s="50">
        <v>26819</v>
      </c>
      <c r="C2591" s="2">
        <v>-4543</v>
      </c>
      <c r="D2591" s="2" t="s">
        <v>5</v>
      </c>
      <c r="E2591" s="10">
        <v>45395</v>
      </c>
      <c r="F2591" s="1">
        <v>5</v>
      </c>
      <c r="G2591" t="s">
        <v>12</v>
      </c>
      <c r="H2591" t="s">
        <v>40</v>
      </c>
      <c r="I2591" t="s">
        <v>109</v>
      </c>
      <c r="J2591" t="s">
        <v>146</v>
      </c>
    </row>
    <row r="2592" spans="1:10" x14ac:dyDescent="0.25">
      <c r="A2592" s="28">
        <v>1045</v>
      </c>
      <c r="B2592" s="50">
        <v>29527</v>
      </c>
      <c r="C2592" s="2">
        <v>-4073</v>
      </c>
      <c r="D2592" s="2" t="s">
        <v>5</v>
      </c>
      <c r="E2592" s="10">
        <v>45147</v>
      </c>
      <c r="F2592" s="1">
        <v>3</v>
      </c>
      <c r="G2592" t="s">
        <v>12</v>
      </c>
      <c r="H2592" t="s">
        <v>40</v>
      </c>
      <c r="I2592" t="s">
        <v>109</v>
      </c>
      <c r="J2592" t="s">
        <v>146</v>
      </c>
    </row>
    <row r="2593" spans="1:10" x14ac:dyDescent="0.25">
      <c r="A2593" s="28">
        <v>1045</v>
      </c>
      <c r="B2593" s="50">
        <v>22765</v>
      </c>
      <c r="C2593" s="2">
        <v>-3672</v>
      </c>
      <c r="D2593" s="2" t="s">
        <v>5</v>
      </c>
      <c r="E2593" s="10">
        <v>45486</v>
      </c>
      <c r="F2593" s="1">
        <v>4</v>
      </c>
      <c r="G2593" t="s">
        <v>12</v>
      </c>
      <c r="H2593" t="s">
        <v>40</v>
      </c>
      <c r="I2593" t="s">
        <v>109</v>
      </c>
      <c r="J2593" t="s">
        <v>146</v>
      </c>
    </row>
    <row r="2594" spans="1:10" x14ac:dyDescent="0.25">
      <c r="A2594" s="28">
        <v>1045</v>
      </c>
      <c r="B2594" s="50">
        <v>24147</v>
      </c>
      <c r="C2594" s="2">
        <v>-3390</v>
      </c>
      <c r="D2594" s="2" t="s">
        <v>5</v>
      </c>
      <c r="E2594" s="10">
        <v>45553</v>
      </c>
      <c r="F2594" s="1">
        <v>4</v>
      </c>
      <c r="G2594" t="s">
        <v>12</v>
      </c>
      <c r="H2594" t="s">
        <v>40</v>
      </c>
      <c r="I2594" t="s">
        <v>109</v>
      </c>
      <c r="J2594" t="s">
        <v>146</v>
      </c>
    </row>
    <row r="2595" spans="1:10" x14ac:dyDescent="0.25">
      <c r="A2595" s="28">
        <v>1045</v>
      </c>
      <c r="B2595" s="50">
        <v>21853</v>
      </c>
      <c r="C2595" s="2">
        <v>-3379</v>
      </c>
      <c r="D2595" s="2" t="s">
        <v>5</v>
      </c>
      <c r="E2595" s="10">
        <v>45325</v>
      </c>
      <c r="F2595" s="1">
        <v>3</v>
      </c>
      <c r="G2595" t="s">
        <v>12</v>
      </c>
      <c r="H2595" t="s">
        <v>40</v>
      </c>
      <c r="I2595" t="s">
        <v>109</v>
      </c>
      <c r="J2595" t="s">
        <v>146</v>
      </c>
    </row>
    <row r="2596" spans="1:10" x14ac:dyDescent="0.25">
      <c r="A2596" s="28">
        <v>1045</v>
      </c>
      <c r="B2596" s="50">
        <v>25232</v>
      </c>
      <c r="C2596" s="2">
        <v>-3360</v>
      </c>
      <c r="D2596" s="2" t="s">
        <v>5</v>
      </c>
      <c r="E2596" s="10">
        <v>45301</v>
      </c>
      <c r="F2596" s="1">
        <v>2</v>
      </c>
      <c r="G2596" t="s">
        <v>12</v>
      </c>
      <c r="H2596" t="s">
        <v>40</v>
      </c>
      <c r="I2596" t="s">
        <v>109</v>
      </c>
      <c r="J2596" t="s">
        <v>146</v>
      </c>
    </row>
    <row r="2597" spans="1:10" x14ac:dyDescent="0.25">
      <c r="A2597" s="28">
        <v>1045</v>
      </c>
      <c r="B2597" s="50">
        <v>25415</v>
      </c>
      <c r="C2597" s="2">
        <v>-2716</v>
      </c>
      <c r="D2597" s="2" t="s">
        <v>5</v>
      </c>
      <c r="E2597" s="10">
        <v>45163</v>
      </c>
      <c r="F2597" s="1">
        <v>2</v>
      </c>
      <c r="G2597" t="s">
        <v>12</v>
      </c>
      <c r="H2597" t="s">
        <v>40</v>
      </c>
      <c r="I2597" t="s">
        <v>109</v>
      </c>
      <c r="J2597" t="s">
        <v>146</v>
      </c>
    </row>
    <row r="2598" spans="1:10" x14ac:dyDescent="0.25">
      <c r="A2598" s="28">
        <v>1045</v>
      </c>
      <c r="B2598" s="50">
        <v>27681</v>
      </c>
      <c r="C2598" s="2">
        <v>-2645</v>
      </c>
      <c r="D2598" s="2" t="s">
        <v>5</v>
      </c>
      <c r="E2598" s="10">
        <v>45153</v>
      </c>
      <c r="F2598" s="1">
        <v>4</v>
      </c>
      <c r="G2598" t="s">
        <v>12</v>
      </c>
      <c r="H2598" t="s">
        <v>40</v>
      </c>
      <c r="I2598" t="s">
        <v>109</v>
      </c>
      <c r="J2598" t="s">
        <v>146</v>
      </c>
    </row>
    <row r="2599" spans="1:10" x14ac:dyDescent="0.25">
      <c r="A2599" s="28">
        <v>1045</v>
      </c>
      <c r="B2599" s="50">
        <v>23154</v>
      </c>
      <c r="C2599" s="2">
        <v>-2261</v>
      </c>
      <c r="D2599" s="2" t="s">
        <v>5</v>
      </c>
      <c r="E2599" s="10">
        <v>45171</v>
      </c>
      <c r="F2599" s="1">
        <v>4</v>
      </c>
      <c r="G2599" t="s">
        <v>12</v>
      </c>
      <c r="H2599" t="s">
        <v>40</v>
      </c>
      <c r="I2599" t="s">
        <v>109</v>
      </c>
      <c r="J2599" t="s">
        <v>146</v>
      </c>
    </row>
    <row r="2600" spans="1:10" x14ac:dyDescent="0.25">
      <c r="A2600" s="28">
        <v>1045</v>
      </c>
      <c r="B2600" s="50">
        <v>28803</v>
      </c>
      <c r="C2600" s="2">
        <v>-2141</v>
      </c>
      <c r="D2600" s="2" t="s">
        <v>5</v>
      </c>
      <c r="E2600" s="10">
        <v>45260</v>
      </c>
      <c r="F2600" s="1">
        <v>2</v>
      </c>
      <c r="G2600" t="s">
        <v>12</v>
      </c>
      <c r="H2600" t="s">
        <v>40</v>
      </c>
      <c r="I2600" t="s">
        <v>109</v>
      </c>
      <c r="J2600" t="s">
        <v>146</v>
      </c>
    </row>
    <row r="2601" spans="1:10" x14ac:dyDescent="0.25">
      <c r="A2601" s="28">
        <v>1045</v>
      </c>
      <c r="B2601" s="50">
        <v>27537</v>
      </c>
      <c r="C2601" s="2">
        <v>-1884</v>
      </c>
      <c r="D2601" s="2" t="s">
        <v>5</v>
      </c>
      <c r="E2601" s="10">
        <v>45546</v>
      </c>
      <c r="F2601" s="1">
        <v>4</v>
      </c>
      <c r="G2601" t="s">
        <v>12</v>
      </c>
      <c r="H2601" t="s">
        <v>40</v>
      </c>
      <c r="I2601" t="s">
        <v>109</v>
      </c>
      <c r="J2601" t="s">
        <v>146</v>
      </c>
    </row>
    <row r="2602" spans="1:10" x14ac:dyDescent="0.25">
      <c r="A2602" s="28">
        <v>1045</v>
      </c>
      <c r="B2602" s="50">
        <v>25048</v>
      </c>
      <c r="C2602" s="2">
        <v>-1573</v>
      </c>
      <c r="D2602" s="2" t="s">
        <v>5</v>
      </c>
      <c r="E2602" s="10">
        <v>45631</v>
      </c>
      <c r="F2602" s="2">
        <v>4</v>
      </c>
      <c r="G2602" t="s">
        <v>12</v>
      </c>
      <c r="H2602" t="s">
        <v>40</v>
      </c>
      <c r="I2602" t="s">
        <v>109</v>
      </c>
      <c r="J2602" t="s">
        <v>146</v>
      </c>
    </row>
    <row r="2603" spans="1:10" x14ac:dyDescent="0.25">
      <c r="A2603" s="28">
        <v>1045</v>
      </c>
      <c r="B2603" s="50">
        <v>30944</v>
      </c>
      <c r="C2603" s="2">
        <v>-1474</v>
      </c>
      <c r="D2603" s="2" t="s">
        <v>5</v>
      </c>
      <c r="E2603" s="10">
        <v>45255</v>
      </c>
      <c r="F2603" s="1">
        <v>3</v>
      </c>
      <c r="G2603" t="s">
        <v>12</v>
      </c>
      <c r="H2603" t="s">
        <v>40</v>
      </c>
      <c r="I2603" t="s">
        <v>109</v>
      </c>
      <c r="J2603" t="s">
        <v>146</v>
      </c>
    </row>
    <row r="2604" spans="1:10" x14ac:dyDescent="0.25">
      <c r="A2604" s="28">
        <v>1045</v>
      </c>
      <c r="B2604" s="50">
        <v>25722</v>
      </c>
      <c r="C2604" s="2">
        <v>-1097</v>
      </c>
      <c r="D2604" s="2" t="s">
        <v>5</v>
      </c>
      <c r="E2604" s="10">
        <v>45400</v>
      </c>
      <c r="F2604" s="1">
        <v>2</v>
      </c>
      <c r="G2604" t="s">
        <v>12</v>
      </c>
      <c r="H2604" t="s">
        <v>40</v>
      </c>
      <c r="I2604" t="s">
        <v>109</v>
      </c>
      <c r="J2604" t="s">
        <v>146</v>
      </c>
    </row>
    <row r="2605" spans="1:10" x14ac:dyDescent="0.25">
      <c r="A2605" s="28">
        <v>1045</v>
      </c>
      <c r="B2605" s="50">
        <v>26780</v>
      </c>
      <c r="C2605" s="2">
        <v>-901</v>
      </c>
      <c r="D2605" s="2" t="s">
        <v>5</v>
      </c>
      <c r="E2605" s="10">
        <v>45153</v>
      </c>
      <c r="F2605" s="1">
        <v>2</v>
      </c>
      <c r="G2605" t="s">
        <v>12</v>
      </c>
      <c r="H2605" t="s">
        <v>40</v>
      </c>
      <c r="I2605" t="s">
        <v>109</v>
      </c>
      <c r="J2605" t="s">
        <v>146</v>
      </c>
    </row>
    <row r="2606" spans="1:10" x14ac:dyDescent="0.25">
      <c r="A2606" s="28">
        <v>1045</v>
      </c>
      <c r="B2606" s="50">
        <v>26774</v>
      </c>
      <c r="C2606" s="1">
        <v>-479</v>
      </c>
      <c r="D2606" s="2" t="s">
        <v>6</v>
      </c>
      <c r="E2606" s="10">
        <v>45566</v>
      </c>
      <c r="F2606" s="2">
        <v>1</v>
      </c>
      <c r="G2606" t="s">
        <v>12</v>
      </c>
      <c r="H2606" t="s">
        <v>40</v>
      </c>
      <c r="I2606" t="s">
        <v>109</v>
      </c>
      <c r="J2606" t="s">
        <v>146</v>
      </c>
    </row>
    <row r="2607" spans="1:10" x14ac:dyDescent="0.25">
      <c r="A2607" s="28">
        <v>1045</v>
      </c>
      <c r="B2607" s="50">
        <v>26437</v>
      </c>
      <c r="C2607" s="1">
        <v>-450</v>
      </c>
      <c r="D2607" s="2" t="s">
        <v>6</v>
      </c>
      <c r="E2607" s="10">
        <v>45458</v>
      </c>
      <c r="F2607" s="1">
        <v>5</v>
      </c>
      <c r="G2607" t="s">
        <v>12</v>
      </c>
      <c r="H2607" t="s">
        <v>40</v>
      </c>
      <c r="I2607" t="s">
        <v>109</v>
      </c>
      <c r="J2607" t="s">
        <v>146</v>
      </c>
    </row>
    <row r="2608" spans="1:10" x14ac:dyDescent="0.25">
      <c r="A2608" s="28">
        <v>1045</v>
      </c>
      <c r="B2608" s="50">
        <v>14890</v>
      </c>
      <c r="C2608" s="1">
        <v>-413</v>
      </c>
      <c r="D2608" s="2" t="s">
        <v>6</v>
      </c>
      <c r="E2608" s="10">
        <v>44947</v>
      </c>
      <c r="F2608" s="1">
        <v>3</v>
      </c>
      <c r="G2608" t="s">
        <v>12</v>
      </c>
      <c r="H2608" t="s">
        <v>40</v>
      </c>
      <c r="I2608" t="s">
        <v>109</v>
      </c>
      <c r="J2608" t="s">
        <v>146</v>
      </c>
    </row>
    <row r="2609" spans="1:10" x14ac:dyDescent="0.25">
      <c r="A2609" s="28">
        <v>1045</v>
      </c>
      <c r="B2609" s="50">
        <v>26283</v>
      </c>
      <c r="C2609" s="2">
        <v>-406</v>
      </c>
      <c r="D2609" s="2" t="s">
        <v>5</v>
      </c>
      <c r="E2609" s="10">
        <v>45627</v>
      </c>
      <c r="F2609" s="2">
        <v>3</v>
      </c>
      <c r="G2609" t="s">
        <v>12</v>
      </c>
      <c r="H2609" t="s">
        <v>40</v>
      </c>
      <c r="I2609" t="s">
        <v>109</v>
      </c>
      <c r="J2609" t="s">
        <v>146</v>
      </c>
    </row>
    <row r="2610" spans="1:10" x14ac:dyDescent="0.25">
      <c r="A2610" s="28">
        <v>1045</v>
      </c>
      <c r="B2610" s="50">
        <v>28742</v>
      </c>
      <c r="C2610" s="2">
        <v>-388</v>
      </c>
      <c r="D2610" s="2" t="s">
        <v>5</v>
      </c>
      <c r="E2610" s="10">
        <v>45276</v>
      </c>
      <c r="F2610" s="1">
        <v>2</v>
      </c>
      <c r="G2610" t="s">
        <v>12</v>
      </c>
      <c r="H2610" t="s">
        <v>40</v>
      </c>
      <c r="I2610" t="s">
        <v>109</v>
      </c>
      <c r="J2610" t="s">
        <v>146</v>
      </c>
    </row>
    <row r="2611" spans="1:10" x14ac:dyDescent="0.25">
      <c r="A2611" s="28">
        <v>1045</v>
      </c>
      <c r="B2611" s="50">
        <v>26989</v>
      </c>
      <c r="C2611" s="1">
        <v>-370</v>
      </c>
      <c r="D2611" s="2" t="s">
        <v>6</v>
      </c>
      <c r="E2611" s="10">
        <v>45615</v>
      </c>
      <c r="F2611" s="2">
        <v>3</v>
      </c>
      <c r="G2611" t="s">
        <v>12</v>
      </c>
      <c r="H2611" t="s">
        <v>40</v>
      </c>
      <c r="I2611" t="s">
        <v>109</v>
      </c>
      <c r="J2611" t="s">
        <v>146</v>
      </c>
    </row>
    <row r="2612" spans="1:10" x14ac:dyDescent="0.25">
      <c r="A2612" s="28">
        <v>1045</v>
      </c>
      <c r="B2612" s="50">
        <v>22965</v>
      </c>
      <c r="C2612" s="2">
        <v>-303</v>
      </c>
      <c r="D2612" s="2" t="s">
        <v>5</v>
      </c>
      <c r="E2612" s="10">
        <v>45051</v>
      </c>
      <c r="F2612" s="1">
        <v>5</v>
      </c>
      <c r="G2612" t="s">
        <v>12</v>
      </c>
      <c r="H2612" t="s">
        <v>40</v>
      </c>
      <c r="I2612" t="s">
        <v>109</v>
      </c>
      <c r="J2612" t="s">
        <v>146</v>
      </c>
    </row>
    <row r="2613" spans="1:10" x14ac:dyDescent="0.25">
      <c r="A2613" s="28">
        <v>1045</v>
      </c>
      <c r="B2613" s="50">
        <v>26689</v>
      </c>
      <c r="C2613" s="1">
        <v>-300</v>
      </c>
      <c r="D2613" s="2" t="s">
        <v>6</v>
      </c>
      <c r="E2613" s="10">
        <v>45626</v>
      </c>
      <c r="F2613" s="2">
        <v>2</v>
      </c>
      <c r="G2613" t="s">
        <v>12</v>
      </c>
      <c r="H2613" t="s">
        <v>40</v>
      </c>
      <c r="I2613" t="s">
        <v>109</v>
      </c>
      <c r="J2613" t="s">
        <v>146</v>
      </c>
    </row>
    <row r="2614" spans="1:10" x14ac:dyDescent="0.25">
      <c r="A2614" s="28">
        <v>1045</v>
      </c>
      <c r="B2614" s="50">
        <v>32418</v>
      </c>
      <c r="C2614" s="1">
        <v>-291</v>
      </c>
      <c r="D2614" s="2" t="s">
        <v>6</v>
      </c>
      <c r="E2614" s="10">
        <v>45247</v>
      </c>
      <c r="F2614" s="1">
        <v>1</v>
      </c>
      <c r="G2614" t="s">
        <v>12</v>
      </c>
      <c r="H2614" t="s">
        <v>40</v>
      </c>
      <c r="I2614" t="s">
        <v>109</v>
      </c>
      <c r="J2614" t="s">
        <v>146</v>
      </c>
    </row>
    <row r="2615" spans="1:10" x14ac:dyDescent="0.25">
      <c r="A2615" s="28">
        <v>1045</v>
      </c>
      <c r="B2615" s="50">
        <v>25010</v>
      </c>
      <c r="C2615" s="2">
        <v>-273</v>
      </c>
      <c r="D2615" s="2" t="s">
        <v>5</v>
      </c>
      <c r="E2615" s="10">
        <v>45503</v>
      </c>
      <c r="F2615" s="1">
        <v>1</v>
      </c>
      <c r="G2615" t="s">
        <v>12</v>
      </c>
      <c r="H2615" t="s">
        <v>40</v>
      </c>
      <c r="I2615" t="s">
        <v>109</v>
      </c>
      <c r="J2615" t="s">
        <v>146</v>
      </c>
    </row>
    <row r="2616" spans="1:10" x14ac:dyDescent="0.25">
      <c r="A2616" s="28">
        <v>1045</v>
      </c>
      <c r="B2616" s="50">
        <v>30179</v>
      </c>
      <c r="C2616" s="1">
        <v>-268</v>
      </c>
      <c r="D2616" s="2" t="s">
        <v>6</v>
      </c>
      <c r="E2616" s="10">
        <v>45340</v>
      </c>
      <c r="F2616" s="1">
        <v>2</v>
      </c>
      <c r="G2616" t="s">
        <v>12</v>
      </c>
      <c r="H2616" t="s">
        <v>40</v>
      </c>
      <c r="I2616" t="s">
        <v>109</v>
      </c>
      <c r="J2616" t="s">
        <v>146</v>
      </c>
    </row>
    <row r="2617" spans="1:10" x14ac:dyDescent="0.25">
      <c r="A2617" s="28">
        <v>1045</v>
      </c>
      <c r="B2617" s="50">
        <v>22760</v>
      </c>
      <c r="C2617" s="1">
        <v>-205</v>
      </c>
      <c r="D2617" s="2" t="s">
        <v>6</v>
      </c>
      <c r="E2617" s="10">
        <v>45065</v>
      </c>
      <c r="F2617" s="1">
        <v>3</v>
      </c>
      <c r="G2617" t="s">
        <v>12</v>
      </c>
      <c r="H2617" t="s">
        <v>40</v>
      </c>
      <c r="I2617" t="s">
        <v>109</v>
      </c>
      <c r="J2617" t="s">
        <v>146</v>
      </c>
    </row>
    <row r="2618" spans="1:10" x14ac:dyDescent="0.25">
      <c r="A2618" s="28">
        <v>1045</v>
      </c>
      <c r="B2618" s="50">
        <v>25559</v>
      </c>
      <c r="C2618" s="1">
        <v>-163</v>
      </c>
      <c r="D2618" s="2" t="s">
        <v>6</v>
      </c>
      <c r="E2618" s="10">
        <v>45404</v>
      </c>
      <c r="F2618" s="1">
        <v>5</v>
      </c>
      <c r="G2618" t="s">
        <v>12</v>
      </c>
      <c r="H2618" t="s">
        <v>40</v>
      </c>
      <c r="I2618" t="s">
        <v>109</v>
      </c>
      <c r="J2618" t="s">
        <v>146</v>
      </c>
    </row>
    <row r="2619" spans="1:10" x14ac:dyDescent="0.25">
      <c r="A2619" s="28">
        <v>1045</v>
      </c>
      <c r="B2619" s="50">
        <v>29130</v>
      </c>
      <c r="C2619" s="1">
        <v>-156</v>
      </c>
      <c r="D2619" s="2" t="s">
        <v>6</v>
      </c>
      <c r="E2619" s="10">
        <v>45268</v>
      </c>
      <c r="F2619" s="1">
        <v>4</v>
      </c>
      <c r="G2619" t="s">
        <v>12</v>
      </c>
      <c r="H2619" t="s">
        <v>40</v>
      </c>
      <c r="I2619" t="s">
        <v>109</v>
      </c>
      <c r="J2619" t="s">
        <v>146</v>
      </c>
    </row>
    <row r="2620" spans="1:10" x14ac:dyDescent="0.25">
      <c r="A2620" s="28">
        <v>1045</v>
      </c>
      <c r="B2620" s="50">
        <v>28592</v>
      </c>
      <c r="C2620" s="2">
        <v>-150</v>
      </c>
      <c r="D2620" s="2" t="s">
        <v>6</v>
      </c>
      <c r="E2620" s="10">
        <v>45287</v>
      </c>
      <c r="F2620" s="2">
        <v>3</v>
      </c>
      <c r="G2620" t="s">
        <v>12</v>
      </c>
      <c r="H2620" t="s">
        <v>40</v>
      </c>
      <c r="I2620" t="s">
        <v>109</v>
      </c>
      <c r="J2620" t="s">
        <v>146</v>
      </c>
    </row>
    <row r="2621" spans="1:10" x14ac:dyDescent="0.25">
      <c r="A2621" s="28">
        <v>1045</v>
      </c>
      <c r="B2621" s="50">
        <v>10100</v>
      </c>
      <c r="C2621" s="1">
        <v>-48</v>
      </c>
      <c r="D2621" s="2" t="s">
        <v>6</v>
      </c>
      <c r="E2621" s="10">
        <v>45004</v>
      </c>
      <c r="F2621" s="1">
        <v>1</v>
      </c>
      <c r="G2621" t="s">
        <v>12</v>
      </c>
      <c r="H2621" t="s">
        <v>40</v>
      </c>
      <c r="I2621" t="s">
        <v>109</v>
      </c>
      <c r="J2621" t="s">
        <v>146</v>
      </c>
    </row>
    <row r="2622" spans="1:10" x14ac:dyDescent="0.25">
      <c r="A2622" s="28">
        <v>1045</v>
      </c>
      <c r="B2622" s="50">
        <v>23268</v>
      </c>
      <c r="C2622" s="1">
        <v>69</v>
      </c>
      <c r="D2622" s="2" t="s">
        <v>6</v>
      </c>
      <c r="E2622" s="10">
        <v>45047</v>
      </c>
      <c r="F2622" s="1">
        <v>1</v>
      </c>
      <c r="G2622" t="s">
        <v>12</v>
      </c>
      <c r="H2622" t="s">
        <v>40</v>
      </c>
      <c r="I2622" t="s">
        <v>109</v>
      </c>
      <c r="J2622" t="s">
        <v>146</v>
      </c>
    </row>
    <row r="2623" spans="1:10" x14ac:dyDescent="0.25">
      <c r="A2623" s="28">
        <v>1045</v>
      </c>
      <c r="B2623" s="50">
        <v>25759</v>
      </c>
      <c r="C2623" s="1">
        <v>119</v>
      </c>
      <c r="D2623" s="2" t="s">
        <v>6</v>
      </c>
      <c r="E2623" s="10">
        <v>45558</v>
      </c>
      <c r="F2623" s="1">
        <v>1</v>
      </c>
      <c r="G2623" t="s">
        <v>12</v>
      </c>
      <c r="H2623" t="s">
        <v>40</v>
      </c>
      <c r="I2623" t="s">
        <v>109</v>
      </c>
      <c r="J2623" t="s">
        <v>146</v>
      </c>
    </row>
    <row r="2624" spans="1:10" x14ac:dyDescent="0.25">
      <c r="A2624" s="28">
        <v>1045</v>
      </c>
      <c r="B2624" s="50">
        <v>26887</v>
      </c>
      <c r="C2624" s="2">
        <v>164</v>
      </c>
      <c r="D2624" s="2" t="s">
        <v>4</v>
      </c>
      <c r="E2624" s="10">
        <v>45454</v>
      </c>
      <c r="F2624" s="1">
        <v>1</v>
      </c>
      <c r="G2624" t="s">
        <v>12</v>
      </c>
      <c r="H2624" t="s">
        <v>40</v>
      </c>
      <c r="I2624" t="s">
        <v>109</v>
      </c>
      <c r="J2624" t="s">
        <v>146</v>
      </c>
    </row>
    <row r="2625" spans="1:10" x14ac:dyDescent="0.25">
      <c r="A2625" s="28">
        <v>1045</v>
      </c>
      <c r="B2625" s="50">
        <v>26621</v>
      </c>
      <c r="C2625" s="1">
        <v>338</v>
      </c>
      <c r="D2625" s="2" t="s">
        <v>6</v>
      </c>
      <c r="E2625" s="10">
        <v>45631</v>
      </c>
      <c r="F2625" s="2">
        <v>1</v>
      </c>
      <c r="G2625" t="s">
        <v>12</v>
      </c>
      <c r="H2625" t="s">
        <v>40</v>
      </c>
      <c r="I2625" t="s">
        <v>109</v>
      </c>
      <c r="J2625" t="s">
        <v>146</v>
      </c>
    </row>
    <row r="2626" spans="1:10" x14ac:dyDescent="0.25">
      <c r="A2626" s="28">
        <v>1045</v>
      </c>
      <c r="B2626" s="50">
        <v>17179</v>
      </c>
      <c r="C2626" s="1">
        <v>342</v>
      </c>
      <c r="D2626" s="2" t="s">
        <v>6</v>
      </c>
      <c r="E2626" s="10">
        <v>45035</v>
      </c>
      <c r="F2626" s="1">
        <v>2</v>
      </c>
      <c r="G2626" t="s">
        <v>12</v>
      </c>
      <c r="H2626" t="s">
        <v>40</v>
      </c>
      <c r="I2626" t="s">
        <v>109</v>
      </c>
      <c r="J2626" t="s">
        <v>146</v>
      </c>
    </row>
    <row r="2627" spans="1:10" x14ac:dyDescent="0.25">
      <c r="A2627" s="28">
        <v>1045</v>
      </c>
      <c r="B2627" s="50">
        <v>23199</v>
      </c>
      <c r="C2627" s="1">
        <v>422</v>
      </c>
      <c r="D2627" s="2" t="s">
        <v>6</v>
      </c>
      <c r="E2627" s="10">
        <v>45044</v>
      </c>
      <c r="F2627" s="1">
        <v>3</v>
      </c>
      <c r="G2627" t="s">
        <v>12</v>
      </c>
      <c r="H2627" t="s">
        <v>40</v>
      </c>
      <c r="I2627" t="s">
        <v>109</v>
      </c>
      <c r="J2627" t="s">
        <v>146</v>
      </c>
    </row>
    <row r="2628" spans="1:10" x14ac:dyDescent="0.25">
      <c r="A2628" s="28">
        <v>1045</v>
      </c>
      <c r="B2628" s="50">
        <v>30623</v>
      </c>
      <c r="C2628" s="2">
        <v>444</v>
      </c>
      <c r="D2628" s="2" t="s">
        <v>4</v>
      </c>
      <c r="E2628" s="10">
        <v>45365</v>
      </c>
      <c r="F2628" s="1">
        <v>5</v>
      </c>
      <c r="G2628" t="s">
        <v>12</v>
      </c>
      <c r="H2628" t="s">
        <v>40</v>
      </c>
      <c r="I2628" t="s">
        <v>109</v>
      </c>
      <c r="J2628" t="s">
        <v>146</v>
      </c>
    </row>
    <row r="2629" spans="1:10" x14ac:dyDescent="0.25">
      <c r="A2629" s="28">
        <v>1045</v>
      </c>
      <c r="B2629" s="50">
        <v>29286</v>
      </c>
      <c r="C2629" s="1">
        <v>483</v>
      </c>
      <c r="D2629" s="2" t="s">
        <v>6</v>
      </c>
      <c r="E2629" s="10">
        <v>45266</v>
      </c>
      <c r="F2629" s="1">
        <v>1</v>
      </c>
      <c r="G2629" t="s">
        <v>12</v>
      </c>
      <c r="H2629" t="s">
        <v>40</v>
      </c>
      <c r="I2629" t="s">
        <v>109</v>
      </c>
      <c r="J2629" t="s">
        <v>146</v>
      </c>
    </row>
    <row r="2630" spans="1:10" x14ac:dyDescent="0.25">
      <c r="A2630" s="28">
        <v>1045</v>
      </c>
      <c r="B2630" s="50">
        <v>26723</v>
      </c>
      <c r="C2630" s="2">
        <v>578</v>
      </c>
      <c r="D2630" s="2" t="s">
        <v>4</v>
      </c>
      <c r="E2630" s="10">
        <v>45442</v>
      </c>
      <c r="F2630" s="1">
        <v>4</v>
      </c>
      <c r="G2630" t="s">
        <v>12</v>
      </c>
      <c r="H2630" t="s">
        <v>40</v>
      </c>
      <c r="I2630" t="s">
        <v>109</v>
      </c>
      <c r="J2630" t="s">
        <v>146</v>
      </c>
    </row>
    <row r="2631" spans="1:10" x14ac:dyDescent="0.25">
      <c r="A2631" s="28">
        <v>1045</v>
      </c>
      <c r="B2631" s="50">
        <v>27359</v>
      </c>
      <c r="C2631" s="2">
        <v>585</v>
      </c>
      <c r="D2631" s="2" t="s">
        <v>4</v>
      </c>
      <c r="E2631" s="10">
        <v>45576</v>
      </c>
      <c r="F2631" s="2">
        <v>2</v>
      </c>
      <c r="G2631" t="s">
        <v>12</v>
      </c>
      <c r="H2631" t="s">
        <v>40</v>
      </c>
      <c r="I2631" t="s">
        <v>109</v>
      </c>
      <c r="J2631" t="s">
        <v>146</v>
      </c>
    </row>
    <row r="2632" spans="1:10" x14ac:dyDescent="0.25">
      <c r="A2632" s="28">
        <v>1045</v>
      </c>
      <c r="B2632" s="50">
        <v>26145</v>
      </c>
      <c r="C2632" s="1">
        <v>586</v>
      </c>
      <c r="D2632" s="2" t="s">
        <v>6</v>
      </c>
      <c r="E2632" s="10">
        <v>45416</v>
      </c>
      <c r="F2632" s="1">
        <v>3</v>
      </c>
      <c r="G2632" t="s">
        <v>12</v>
      </c>
      <c r="H2632" t="s">
        <v>40</v>
      </c>
      <c r="I2632" t="s">
        <v>109</v>
      </c>
      <c r="J2632" t="s">
        <v>146</v>
      </c>
    </row>
    <row r="2633" spans="1:10" x14ac:dyDescent="0.25">
      <c r="A2633" s="28">
        <v>1045</v>
      </c>
      <c r="B2633" s="50">
        <v>32709</v>
      </c>
      <c r="C2633" s="1">
        <v>612</v>
      </c>
      <c r="D2633" s="2" t="s">
        <v>6</v>
      </c>
      <c r="E2633" s="10">
        <v>45238</v>
      </c>
      <c r="F2633" s="1">
        <v>5</v>
      </c>
      <c r="G2633" t="s">
        <v>12</v>
      </c>
      <c r="H2633" t="s">
        <v>40</v>
      </c>
      <c r="I2633" t="s">
        <v>109</v>
      </c>
      <c r="J2633" t="s">
        <v>146</v>
      </c>
    </row>
    <row r="2634" spans="1:10" x14ac:dyDescent="0.25">
      <c r="A2634" s="28">
        <v>1045</v>
      </c>
      <c r="B2634" s="50">
        <v>28933</v>
      </c>
      <c r="C2634" s="1">
        <v>714</v>
      </c>
      <c r="D2634" s="2" t="s">
        <v>6</v>
      </c>
      <c r="E2634" s="10">
        <v>45085</v>
      </c>
      <c r="F2634" s="1">
        <v>5</v>
      </c>
      <c r="G2634" t="s">
        <v>12</v>
      </c>
      <c r="H2634" t="s">
        <v>40</v>
      </c>
      <c r="I2634" t="s">
        <v>109</v>
      </c>
      <c r="J2634" t="s">
        <v>146</v>
      </c>
    </row>
    <row r="2635" spans="1:10" x14ac:dyDescent="0.25">
      <c r="A2635" s="28">
        <v>1045</v>
      </c>
      <c r="B2635" s="50">
        <v>15458</v>
      </c>
      <c r="C2635" s="1">
        <v>725</v>
      </c>
      <c r="D2635" s="2" t="s">
        <v>6</v>
      </c>
      <c r="E2635" s="10">
        <v>45022</v>
      </c>
      <c r="F2635" s="1">
        <v>4</v>
      </c>
      <c r="G2635" t="s">
        <v>12</v>
      </c>
      <c r="H2635" t="s">
        <v>40</v>
      </c>
      <c r="I2635" t="s">
        <v>109</v>
      </c>
      <c r="J2635" t="s">
        <v>146</v>
      </c>
    </row>
    <row r="2636" spans="1:10" x14ac:dyDescent="0.25">
      <c r="A2636" s="28">
        <v>1045</v>
      </c>
      <c r="B2636" s="50">
        <v>31362</v>
      </c>
      <c r="C2636" s="2">
        <v>739</v>
      </c>
      <c r="D2636" s="2" t="s">
        <v>4</v>
      </c>
      <c r="E2636" s="10">
        <v>45367</v>
      </c>
      <c r="F2636" s="1">
        <v>4</v>
      </c>
      <c r="G2636" t="s">
        <v>12</v>
      </c>
      <c r="H2636" t="s">
        <v>40</v>
      </c>
      <c r="I2636" t="s">
        <v>109</v>
      </c>
      <c r="J2636" t="s">
        <v>146</v>
      </c>
    </row>
    <row r="2637" spans="1:10" x14ac:dyDescent="0.25">
      <c r="A2637" s="28">
        <v>1045</v>
      </c>
      <c r="B2637" s="50">
        <v>30326</v>
      </c>
      <c r="C2637" s="1">
        <v>799</v>
      </c>
      <c r="D2637" s="2" t="s">
        <v>6</v>
      </c>
      <c r="E2637" s="10">
        <v>45148</v>
      </c>
      <c r="F2637" s="1">
        <v>1</v>
      </c>
      <c r="G2637" t="s">
        <v>12</v>
      </c>
      <c r="H2637" t="s">
        <v>40</v>
      </c>
      <c r="I2637" t="s">
        <v>109</v>
      </c>
      <c r="J2637" t="s">
        <v>146</v>
      </c>
    </row>
    <row r="2638" spans="1:10" x14ac:dyDescent="0.25">
      <c r="A2638" s="28">
        <v>1045</v>
      </c>
      <c r="B2638" s="50">
        <v>25283</v>
      </c>
      <c r="C2638" s="2">
        <v>864</v>
      </c>
      <c r="D2638" s="2" t="s">
        <v>4</v>
      </c>
      <c r="E2638" s="10">
        <v>45499</v>
      </c>
      <c r="F2638" s="1">
        <v>1</v>
      </c>
      <c r="G2638" t="s">
        <v>12</v>
      </c>
      <c r="H2638" t="s">
        <v>40</v>
      </c>
      <c r="I2638" t="s">
        <v>109</v>
      </c>
      <c r="J2638" t="s">
        <v>146</v>
      </c>
    </row>
    <row r="2639" spans="1:10" x14ac:dyDescent="0.25">
      <c r="A2639" s="28">
        <v>1045</v>
      </c>
      <c r="B2639" s="50">
        <v>24152</v>
      </c>
      <c r="C2639" s="1">
        <v>998</v>
      </c>
      <c r="D2639" s="2" t="s">
        <v>6</v>
      </c>
      <c r="E2639" s="10">
        <v>45193</v>
      </c>
      <c r="F2639" s="1">
        <v>3</v>
      </c>
      <c r="G2639" t="s">
        <v>12</v>
      </c>
      <c r="H2639" t="s">
        <v>40</v>
      </c>
      <c r="I2639" t="s">
        <v>109</v>
      </c>
      <c r="J2639" t="s">
        <v>146</v>
      </c>
    </row>
    <row r="2640" spans="1:10" x14ac:dyDescent="0.25">
      <c r="A2640" s="28">
        <v>1045</v>
      </c>
      <c r="B2640" s="50">
        <v>33600</v>
      </c>
      <c r="C2640" s="1">
        <v>1088</v>
      </c>
      <c r="D2640" s="2" t="s">
        <v>6</v>
      </c>
      <c r="E2640" s="10">
        <v>45120</v>
      </c>
      <c r="F2640" s="1">
        <v>5</v>
      </c>
      <c r="G2640" t="s">
        <v>12</v>
      </c>
      <c r="H2640" t="s">
        <v>40</v>
      </c>
      <c r="I2640" t="s">
        <v>109</v>
      </c>
      <c r="J2640" t="s">
        <v>146</v>
      </c>
    </row>
    <row r="2641" spans="1:10" x14ac:dyDescent="0.25">
      <c r="A2641" s="28">
        <v>1045</v>
      </c>
      <c r="B2641" s="50">
        <v>32097</v>
      </c>
      <c r="C2641" s="1">
        <v>1244</v>
      </c>
      <c r="D2641" s="2" t="s">
        <v>6</v>
      </c>
      <c r="E2641" s="10">
        <v>45232</v>
      </c>
      <c r="F2641" s="1">
        <v>4</v>
      </c>
      <c r="G2641" t="s">
        <v>12</v>
      </c>
      <c r="H2641" t="s">
        <v>40</v>
      </c>
      <c r="I2641" t="s">
        <v>109</v>
      </c>
      <c r="J2641" t="s">
        <v>146</v>
      </c>
    </row>
    <row r="2642" spans="1:10" x14ac:dyDescent="0.25">
      <c r="A2642" s="28">
        <v>1045</v>
      </c>
      <c r="B2642" s="50">
        <v>25439</v>
      </c>
      <c r="C2642" s="1">
        <v>1287</v>
      </c>
      <c r="D2642" s="2" t="s">
        <v>6</v>
      </c>
      <c r="E2642" s="10">
        <v>45211</v>
      </c>
      <c r="F2642" s="1">
        <v>1</v>
      </c>
      <c r="G2642" t="s">
        <v>12</v>
      </c>
      <c r="H2642" t="s">
        <v>40</v>
      </c>
      <c r="I2642" t="s">
        <v>109</v>
      </c>
      <c r="J2642" t="s">
        <v>146</v>
      </c>
    </row>
    <row r="2643" spans="1:10" x14ac:dyDescent="0.25">
      <c r="A2643" s="28">
        <v>1045</v>
      </c>
      <c r="B2643" s="50">
        <v>28219</v>
      </c>
      <c r="C2643" s="1">
        <v>1347</v>
      </c>
      <c r="D2643" s="2" t="s">
        <v>6</v>
      </c>
      <c r="E2643" s="10">
        <v>45083</v>
      </c>
      <c r="F2643" s="1">
        <v>1</v>
      </c>
      <c r="G2643" t="s">
        <v>12</v>
      </c>
      <c r="H2643" t="s">
        <v>40</v>
      </c>
      <c r="I2643" t="s">
        <v>109</v>
      </c>
      <c r="J2643" t="s">
        <v>146</v>
      </c>
    </row>
    <row r="2644" spans="1:10" x14ac:dyDescent="0.25">
      <c r="A2644" s="28">
        <v>1045</v>
      </c>
      <c r="B2644" s="50">
        <v>28131</v>
      </c>
      <c r="C2644" s="2">
        <v>1351</v>
      </c>
      <c r="D2644" s="2" t="s">
        <v>4</v>
      </c>
      <c r="E2644" s="10">
        <v>45155</v>
      </c>
      <c r="F2644" s="1">
        <v>3</v>
      </c>
      <c r="G2644" t="s">
        <v>12</v>
      </c>
      <c r="H2644" t="s">
        <v>40</v>
      </c>
      <c r="I2644" t="s">
        <v>109</v>
      </c>
      <c r="J2644" t="s">
        <v>146</v>
      </c>
    </row>
    <row r="2645" spans="1:10" x14ac:dyDescent="0.25">
      <c r="A2645" s="28">
        <v>1045</v>
      </c>
      <c r="B2645" s="50">
        <v>16837</v>
      </c>
      <c r="C2645" s="2">
        <v>1379</v>
      </c>
      <c r="D2645" s="2" t="s">
        <v>4</v>
      </c>
      <c r="E2645" s="10">
        <v>45022</v>
      </c>
      <c r="F2645" s="1">
        <v>1</v>
      </c>
      <c r="G2645" t="s">
        <v>12</v>
      </c>
      <c r="H2645" t="s">
        <v>40</v>
      </c>
      <c r="I2645" t="s">
        <v>109</v>
      </c>
      <c r="J2645" t="s">
        <v>146</v>
      </c>
    </row>
    <row r="2646" spans="1:10" x14ac:dyDescent="0.25">
      <c r="A2646" s="28">
        <v>1045</v>
      </c>
      <c r="B2646" s="50">
        <v>18609</v>
      </c>
      <c r="C2646" s="2">
        <v>1430</v>
      </c>
      <c r="D2646" s="2" t="s">
        <v>4</v>
      </c>
      <c r="E2646" s="10">
        <v>45041</v>
      </c>
      <c r="F2646" s="1">
        <v>5</v>
      </c>
      <c r="G2646" t="s">
        <v>12</v>
      </c>
      <c r="H2646" t="s">
        <v>40</v>
      </c>
      <c r="I2646" t="s">
        <v>109</v>
      </c>
      <c r="J2646" t="s">
        <v>146</v>
      </c>
    </row>
    <row r="2647" spans="1:10" x14ac:dyDescent="0.25">
      <c r="A2647" s="28">
        <v>1045</v>
      </c>
      <c r="B2647" s="50">
        <v>25640</v>
      </c>
      <c r="C2647" s="1">
        <v>1493</v>
      </c>
      <c r="D2647" s="2" t="s">
        <v>6</v>
      </c>
      <c r="E2647" s="10">
        <v>45558</v>
      </c>
      <c r="F2647" s="1">
        <v>2</v>
      </c>
      <c r="G2647" t="s">
        <v>12</v>
      </c>
      <c r="H2647" t="s">
        <v>40</v>
      </c>
      <c r="I2647" t="s">
        <v>109</v>
      </c>
      <c r="J2647" t="s">
        <v>146</v>
      </c>
    </row>
    <row r="2648" spans="1:10" x14ac:dyDescent="0.25">
      <c r="A2648" s="28">
        <v>1045</v>
      </c>
      <c r="B2648" s="50">
        <v>27253</v>
      </c>
      <c r="C2648" s="2">
        <v>1494</v>
      </c>
      <c r="D2648" s="2" t="s">
        <v>4</v>
      </c>
      <c r="E2648" s="10">
        <v>45560</v>
      </c>
      <c r="F2648" s="1">
        <v>5</v>
      </c>
      <c r="G2648" t="s">
        <v>12</v>
      </c>
      <c r="H2648" t="s">
        <v>40</v>
      </c>
      <c r="I2648" t="s">
        <v>109</v>
      </c>
      <c r="J2648" t="s">
        <v>146</v>
      </c>
    </row>
    <row r="2649" spans="1:10" x14ac:dyDescent="0.25">
      <c r="A2649" s="28">
        <v>1045</v>
      </c>
      <c r="B2649" s="50">
        <v>24419</v>
      </c>
      <c r="C2649" s="2">
        <v>1654</v>
      </c>
      <c r="D2649" s="2" t="s">
        <v>4</v>
      </c>
      <c r="E2649" s="10">
        <v>45498</v>
      </c>
      <c r="F2649" s="1">
        <v>4</v>
      </c>
      <c r="G2649" t="s">
        <v>12</v>
      </c>
      <c r="H2649" t="s">
        <v>40</v>
      </c>
      <c r="I2649" t="s">
        <v>109</v>
      </c>
      <c r="J2649" t="s">
        <v>146</v>
      </c>
    </row>
    <row r="2650" spans="1:10" x14ac:dyDescent="0.25">
      <c r="A2650" s="28">
        <v>1045</v>
      </c>
      <c r="B2650" s="50">
        <v>24214</v>
      </c>
      <c r="C2650" s="2">
        <v>2361</v>
      </c>
      <c r="D2650" s="2" t="s">
        <v>4</v>
      </c>
      <c r="E2650" s="10">
        <v>45328</v>
      </c>
      <c r="F2650" s="1">
        <v>4</v>
      </c>
      <c r="G2650" t="s">
        <v>12</v>
      </c>
      <c r="H2650" t="s">
        <v>40</v>
      </c>
      <c r="I2650" t="s">
        <v>109</v>
      </c>
      <c r="J2650" t="s">
        <v>146</v>
      </c>
    </row>
    <row r="2651" spans="1:10" x14ac:dyDescent="0.25">
      <c r="A2651" s="28">
        <v>1045</v>
      </c>
      <c r="B2651" s="50">
        <v>28011</v>
      </c>
      <c r="C2651" s="2">
        <v>2572</v>
      </c>
      <c r="D2651" s="2" t="s">
        <v>4</v>
      </c>
      <c r="E2651" s="10">
        <v>45215</v>
      </c>
      <c r="F2651" s="1">
        <v>4</v>
      </c>
      <c r="G2651" t="s">
        <v>12</v>
      </c>
      <c r="H2651" t="s">
        <v>40</v>
      </c>
      <c r="I2651" t="s">
        <v>109</v>
      </c>
      <c r="J2651" t="s">
        <v>146</v>
      </c>
    </row>
    <row r="2652" spans="1:10" x14ac:dyDescent="0.25">
      <c r="A2652" s="28">
        <v>1045</v>
      </c>
      <c r="B2652" s="50">
        <v>26851</v>
      </c>
      <c r="C2652" s="2">
        <v>2637</v>
      </c>
      <c r="D2652" s="2" t="s">
        <v>4</v>
      </c>
      <c r="E2652" s="10">
        <v>45337</v>
      </c>
      <c r="F2652" s="1">
        <v>4</v>
      </c>
      <c r="G2652" t="s">
        <v>12</v>
      </c>
      <c r="H2652" t="s">
        <v>40</v>
      </c>
      <c r="I2652" t="s">
        <v>109</v>
      </c>
      <c r="J2652" t="s">
        <v>146</v>
      </c>
    </row>
    <row r="2653" spans="1:10" x14ac:dyDescent="0.25">
      <c r="A2653" s="28">
        <v>1045</v>
      </c>
      <c r="B2653" s="50">
        <v>27823</v>
      </c>
      <c r="C2653" s="2">
        <v>2775</v>
      </c>
      <c r="D2653" s="2" t="s">
        <v>4</v>
      </c>
      <c r="E2653" s="10">
        <v>45637</v>
      </c>
      <c r="F2653" s="2">
        <v>2</v>
      </c>
      <c r="G2653" t="s">
        <v>12</v>
      </c>
      <c r="H2653" t="s">
        <v>40</v>
      </c>
      <c r="I2653" t="s">
        <v>109</v>
      </c>
      <c r="J2653" t="s">
        <v>146</v>
      </c>
    </row>
    <row r="2654" spans="1:10" x14ac:dyDescent="0.25">
      <c r="A2654" s="28">
        <v>1045</v>
      </c>
      <c r="B2654" s="50">
        <v>30853</v>
      </c>
      <c r="C2654" s="2">
        <v>2842</v>
      </c>
      <c r="D2654" s="2" t="s">
        <v>4</v>
      </c>
      <c r="E2654" s="10">
        <v>45226</v>
      </c>
      <c r="F2654" s="1">
        <v>2</v>
      </c>
      <c r="G2654" t="s">
        <v>12</v>
      </c>
      <c r="H2654" t="s">
        <v>40</v>
      </c>
      <c r="I2654" t="s">
        <v>109</v>
      </c>
      <c r="J2654" t="s">
        <v>146</v>
      </c>
    </row>
    <row r="2655" spans="1:10" x14ac:dyDescent="0.25">
      <c r="A2655" s="28">
        <v>1045</v>
      </c>
      <c r="B2655" s="50">
        <v>32512</v>
      </c>
      <c r="C2655" s="2">
        <v>3579</v>
      </c>
      <c r="D2655" s="2" t="s">
        <v>4</v>
      </c>
      <c r="E2655" s="10">
        <v>45085</v>
      </c>
      <c r="F2655" s="1">
        <v>5</v>
      </c>
      <c r="G2655" t="s">
        <v>12</v>
      </c>
      <c r="H2655" t="s">
        <v>40</v>
      </c>
      <c r="I2655" t="s">
        <v>109</v>
      </c>
      <c r="J2655" t="s">
        <v>146</v>
      </c>
    </row>
    <row r="2656" spans="1:10" x14ac:dyDescent="0.25">
      <c r="A2656" s="28">
        <v>1045</v>
      </c>
      <c r="B2656" s="50">
        <v>30447</v>
      </c>
      <c r="C2656" s="2">
        <v>3596</v>
      </c>
      <c r="D2656" s="2" t="s">
        <v>4</v>
      </c>
      <c r="E2656" s="10">
        <v>45338</v>
      </c>
      <c r="F2656" s="1">
        <v>1</v>
      </c>
      <c r="G2656" t="s">
        <v>12</v>
      </c>
      <c r="H2656" t="s">
        <v>40</v>
      </c>
      <c r="I2656" t="s">
        <v>109</v>
      </c>
      <c r="J2656" t="s">
        <v>146</v>
      </c>
    </row>
    <row r="2657" spans="1:10" x14ac:dyDescent="0.25">
      <c r="A2657" s="28">
        <v>1045</v>
      </c>
      <c r="B2657" s="50">
        <v>35934</v>
      </c>
      <c r="C2657" s="2">
        <v>3957</v>
      </c>
      <c r="D2657" s="2" t="s">
        <v>4</v>
      </c>
      <c r="E2657" s="10">
        <v>45643</v>
      </c>
      <c r="F2657" s="2">
        <v>1</v>
      </c>
      <c r="G2657" t="s">
        <v>12</v>
      </c>
      <c r="H2657" t="s">
        <v>40</v>
      </c>
      <c r="I2657" t="s">
        <v>109</v>
      </c>
      <c r="J2657" t="s">
        <v>146</v>
      </c>
    </row>
    <row r="2658" spans="1:10" x14ac:dyDescent="0.25">
      <c r="A2658" s="28">
        <v>1045</v>
      </c>
      <c r="B2658" s="50">
        <v>26872</v>
      </c>
      <c r="C2658" s="2">
        <v>4112</v>
      </c>
      <c r="D2658" s="2" t="s">
        <v>4</v>
      </c>
      <c r="E2658" s="10">
        <v>45071</v>
      </c>
      <c r="F2658" s="1">
        <v>3</v>
      </c>
      <c r="G2658" t="s">
        <v>12</v>
      </c>
      <c r="H2658" t="s">
        <v>40</v>
      </c>
      <c r="I2658" t="s">
        <v>109</v>
      </c>
      <c r="J2658" t="s">
        <v>146</v>
      </c>
    </row>
    <row r="2659" spans="1:10" x14ac:dyDescent="0.25">
      <c r="A2659" s="28">
        <v>1045</v>
      </c>
      <c r="B2659" s="50">
        <v>31977</v>
      </c>
      <c r="C2659" s="2">
        <v>4154</v>
      </c>
      <c r="D2659" s="2" t="s">
        <v>4</v>
      </c>
      <c r="E2659" s="10">
        <v>45640</v>
      </c>
      <c r="F2659" s="2">
        <v>3</v>
      </c>
      <c r="G2659" t="s">
        <v>12</v>
      </c>
      <c r="H2659" t="s">
        <v>40</v>
      </c>
      <c r="I2659" t="s">
        <v>109</v>
      </c>
      <c r="J2659" t="s">
        <v>146</v>
      </c>
    </row>
    <row r="2660" spans="1:10" x14ac:dyDescent="0.25">
      <c r="A2660" s="28">
        <v>1045</v>
      </c>
      <c r="B2660" s="50">
        <v>22777</v>
      </c>
      <c r="C2660" s="2">
        <v>4168</v>
      </c>
      <c r="D2660" s="2" t="s">
        <v>4</v>
      </c>
      <c r="E2660" s="10">
        <v>45043</v>
      </c>
      <c r="F2660" s="1">
        <v>5</v>
      </c>
      <c r="G2660" t="s">
        <v>12</v>
      </c>
      <c r="H2660" t="s">
        <v>40</v>
      </c>
      <c r="I2660" t="s">
        <v>109</v>
      </c>
      <c r="J2660" t="s">
        <v>146</v>
      </c>
    </row>
    <row r="2661" spans="1:10" x14ac:dyDescent="0.25">
      <c r="A2661" s="28">
        <v>1045</v>
      </c>
      <c r="B2661" s="50">
        <v>29421</v>
      </c>
      <c r="C2661" s="2">
        <v>4411</v>
      </c>
      <c r="D2661" s="2" t="s">
        <v>4</v>
      </c>
      <c r="E2661" s="10">
        <v>45529</v>
      </c>
      <c r="F2661" s="1">
        <v>2</v>
      </c>
      <c r="G2661" t="s">
        <v>12</v>
      </c>
      <c r="H2661" t="s">
        <v>40</v>
      </c>
      <c r="I2661" t="s">
        <v>109</v>
      </c>
      <c r="J2661" t="s">
        <v>146</v>
      </c>
    </row>
    <row r="2662" spans="1:10" x14ac:dyDescent="0.25">
      <c r="A2662" s="28">
        <v>1045</v>
      </c>
      <c r="B2662" s="50">
        <v>40352</v>
      </c>
      <c r="C2662" s="2">
        <v>4418</v>
      </c>
      <c r="D2662" s="2" t="s">
        <v>4</v>
      </c>
      <c r="E2662" s="10">
        <v>45657</v>
      </c>
      <c r="F2662" s="2">
        <v>2</v>
      </c>
      <c r="G2662" t="s">
        <v>12</v>
      </c>
      <c r="H2662" t="s">
        <v>40</v>
      </c>
      <c r="I2662" t="s">
        <v>109</v>
      </c>
      <c r="J2662" t="s">
        <v>146</v>
      </c>
    </row>
    <row r="2663" spans="1:10" x14ac:dyDescent="0.25">
      <c r="A2663" s="28">
        <v>1045</v>
      </c>
      <c r="B2663" s="50">
        <v>14733</v>
      </c>
      <c r="C2663" s="2">
        <v>4633</v>
      </c>
      <c r="D2663" s="2" t="s">
        <v>4</v>
      </c>
      <c r="E2663" s="10">
        <v>45014</v>
      </c>
      <c r="F2663" s="1">
        <v>4</v>
      </c>
      <c r="G2663" t="s">
        <v>12</v>
      </c>
      <c r="H2663" t="s">
        <v>40</v>
      </c>
      <c r="I2663" t="s">
        <v>109</v>
      </c>
      <c r="J2663" t="s">
        <v>146</v>
      </c>
    </row>
    <row r="2664" spans="1:10" x14ac:dyDescent="0.25">
      <c r="A2664" s="28">
        <v>1046</v>
      </c>
      <c r="B2664" s="2">
        <v>18251</v>
      </c>
      <c r="C2664" s="2">
        <v>-4870</v>
      </c>
      <c r="D2664" s="2" t="s">
        <v>5</v>
      </c>
      <c r="E2664" s="10">
        <v>45059</v>
      </c>
      <c r="F2664" s="1">
        <v>1</v>
      </c>
      <c r="G2664" t="s">
        <v>11</v>
      </c>
      <c r="H2664" t="s">
        <v>38</v>
      </c>
      <c r="I2664" t="s">
        <v>110</v>
      </c>
      <c r="J2664" t="s">
        <v>145</v>
      </c>
    </row>
    <row r="2665" spans="1:10" x14ac:dyDescent="0.25">
      <c r="A2665" s="28">
        <v>1046</v>
      </c>
      <c r="B2665" s="2">
        <v>23121</v>
      </c>
      <c r="C2665" s="2">
        <v>-4479</v>
      </c>
      <c r="D2665" s="2" t="s">
        <v>5</v>
      </c>
      <c r="E2665" s="10">
        <v>45058</v>
      </c>
      <c r="F2665" s="1">
        <v>3</v>
      </c>
      <c r="G2665" t="s">
        <v>11</v>
      </c>
      <c r="H2665" t="s">
        <v>38</v>
      </c>
      <c r="I2665" t="s">
        <v>110</v>
      </c>
      <c r="J2665" t="s">
        <v>145</v>
      </c>
    </row>
    <row r="2666" spans="1:10" x14ac:dyDescent="0.25">
      <c r="A2666" s="28">
        <v>1046</v>
      </c>
      <c r="B2666" s="2">
        <v>25355</v>
      </c>
      <c r="C2666" s="2">
        <v>-3642</v>
      </c>
      <c r="D2666" s="2" t="s">
        <v>5</v>
      </c>
      <c r="E2666" s="10">
        <v>45593</v>
      </c>
      <c r="F2666" s="2">
        <v>1</v>
      </c>
      <c r="G2666" t="s">
        <v>11</v>
      </c>
      <c r="H2666" t="s">
        <v>38</v>
      </c>
      <c r="I2666" t="s">
        <v>110</v>
      </c>
      <c r="J2666" t="s">
        <v>145</v>
      </c>
    </row>
    <row r="2667" spans="1:10" x14ac:dyDescent="0.25">
      <c r="A2667" s="28">
        <v>1046</v>
      </c>
      <c r="B2667" s="2">
        <v>23930</v>
      </c>
      <c r="C2667" s="2">
        <v>-3621</v>
      </c>
      <c r="D2667" s="2" t="s">
        <v>5</v>
      </c>
      <c r="E2667" s="10">
        <v>45221</v>
      </c>
      <c r="F2667" s="1">
        <v>5</v>
      </c>
      <c r="G2667" t="s">
        <v>11</v>
      </c>
      <c r="H2667" t="s">
        <v>38</v>
      </c>
      <c r="I2667" t="s">
        <v>110</v>
      </c>
      <c r="J2667" t="s">
        <v>145</v>
      </c>
    </row>
    <row r="2668" spans="1:10" x14ac:dyDescent="0.25">
      <c r="A2668" s="28">
        <v>1046</v>
      </c>
      <c r="B2668" s="2">
        <v>15347</v>
      </c>
      <c r="C2668" s="2">
        <v>-3401</v>
      </c>
      <c r="D2668" s="2" t="s">
        <v>5</v>
      </c>
      <c r="E2668" s="10">
        <v>44945</v>
      </c>
      <c r="F2668" s="1">
        <v>5</v>
      </c>
      <c r="G2668" t="s">
        <v>11</v>
      </c>
      <c r="H2668" t="s">
        <v>38</v>
      </c>
      <c r="I2668" t="s">
        <v>110</v>
      </c>
      <c r="J2668" t="s">
        <v>145</v>
      </c>
    </row>
    <row r="2669" spans="1:10" x14ac:dyDescent="0.25">
      <c r="A2669" s="28">
        <v>1046</v>
      </c>
      <c r="B2669" s="2">
        <v>18363</v>
      </c>
      <c r="C2669" s="2">
        <v>-3221</v>
      </c>
      <c r="D2669" s="2" t="s">
        <v>5</v>
      </c>
      <c r="E2669" s="10">
        <v>45621</v>
      </c>
      <c r="F2669" s="2">
        <v>3</v>
      </c>
      <c r="G2669" t="s">
        <v>11</v>
      </c>
      <c r="H2669" t="s">
        <v>38</v>
      </c>
      <c r="I2669" t="s">
        <v>110</v>
      </c>
      <c r="J2669" t="s">
        <v>145</v>
      </c>
    </row>
    <row r="2670" spans="1:10" x14ac:dyDescent="0.25">
      <c r="A2670" s="28">
        <v>1046</v>
      </c>
      <c r="B2670" s="2">
        <v>21584</v>
      </c>
      <c r="C2670" s="2">
        <v>-3153</v>
      </c>
      <c r="D2670" s="2" t="s">
        <v>5</v>
      </c>
      <c r="E2670" s="10">
        <v>45614</v>
      </c>
      <c r="F2670" s="2">
        <v>4</v>
      </c>
      <c r="G2670" t="s">
        <v>11</v>
      </c>
      <c r="H2670" t="s">
        <v>38</v>
      </c>
      <c r="I2670" t="s">
        <v>110</v>
      </c>
      <c r="J2670" t="s">
        <v>145</v>
      </c>
    </row>
    <row r="2671" spans="1:10" x14ac:dyDescent="0.25">
      <c r="A2671" s="28">
        <v>1046</v>
      </c>
      <c r="B2671" s="2">
        <v>27551</v>
      </c>
      <c r="C2671" s="2">
        <v>-2975</v>
      </c>
      <c r="D2671" s="2" t="s">
        <v>5</v>
      </c>
      <c r="E2671" s="10">
        <v>45177</v>
      </c>
      <c r="F2671" s="1">
        <v>4</v>
      </c>
      <c r="G2671" t="s">
        <v>11</v>
      </c>
      <c r="H2671" t="s">
        <v>38</v>
      </c>
      <c r="I2671" t="s">
        <v>110</v>
      </c>
      <c r="J2671" t="s">
        <v>145</v>
      </c>
    </row>
    <row r="2672" spans="1:10" x14ac:dyDescent="0.25">
      <c r="A2672" s="28">
        <v>1046</v>
      </c>
      <c r="B2672" s="2">
        <v>24177</v>
      </c>
      <c r="C2672" s="2">
        <v>-2876</v>
      </c>
      <c r="D2672" s="2" t="s">
        <v>5</v>
      </c>
      <c r="E2672" s="10">
        <v>45381</v>
      </c>
      <c r="F2672" s="1">
        <v>1</v>
      </c>
      <c r="G2672" t="s">
        <v>11</v>
      </c>
      <c r="H2672" t="s">
        <v>38</v>
      </c>
      <c r="I2672" t="s">
        <v>110</v>
      </c>
      <c r="J2672" t="s">
        <v>145</v>
      </c>
    </row>
    <row r="2673" spans="1:10" x14ac:dyDescent="0.25">
      <c r="A2673" s="28">
        <v>1046</v>
      </c>
      <c r="B2673" s="2">
        <v>18445</v>
      </c>
      <c r="C2673" s="2">
        <v>-2818</v>
      </c>
      <c r="D2673" s="2" t="s">
        <v>5</v>
      </c>
      <c r="E2673" s="10">
        <v>44931</v>
      </c>
      <c r="F2673" s="1">
        <v>5</v>
      </c>
      <c r="G2673" t="s">
        <v>11</v>
      </c>
      <c r="H2673" t="s">
        <v>38</v>
      </c>
      <c r="I2673" t="s">
        <v>110</v>
      </c>
      <c r="J2673" t="s">
        <v>145</v>
      </c>
    </row>
    <row r="2674" spans="1:10" x14ac:dyDescent="0.25">
      <c r="A2674" s="28">
        <v>1046</v>
      </c>
      <c r="B2674" s="2">
        <v>25253</v>
      </c>
      <c r="C2674" s="2">
        <v>-2595</v>
      </c>
      <c r="D2674" s="2" t="s">
        <v>5</v>
      </c>
      <c r="E2674" s="10">
        <v>45431</v>
      </c>
      <c r="F2674" s="1">
        <v>3</v>
      </c>
      <c r="G2674" t="s">
        <v>11</v>
      </c>
      <c r="H2674" t="s">
        <v>38</v>
      </c>
      <c r="I2674" t="s">
        <v>110</v>
      </c>
      <c r="J2674" t="s">
        <v>145</v>
      </c>
    </row>
    <row r="2675" spans="1:10" x14ac:dyDescent="0.25">
      <c r="A2675" s="28">
        <v>1046</v>
      </c>
      <c r="B2675" s="2">
        <v>29596</v>
      </c>
      <c r="C2675" s="2">
        <v>-2527</v>
      </c>
      <c r="D2675" s="2" t="s">
        <v>5</v>
      </c>
      <c r="E2675" s="10">
        <v>45154</v>
      </c>
      <c r="F2675" s="1">
        <v>4</v>
      </c>
      <c r="G2675" t="s">
        <v>11</v>
      </c>
      <c r="H2675" t="s">
        <v>38</v>
      </c>
      <c r="I2675" t="s">
        <v>110</v>
      </c>
      <c r="J2675" t="s">
        <v>145</v>
      </c>
    </row>
    <row r="2676" spans="1:10" x14ac:dyDescent="0.25">
      <c r="A2676" s="28">
        <v>1046</v>
      </c>
      <c r="B2676" s="2">
        <v>28997</v>
      </c>
      <c r="C2676" s="2">
        <v>-2444</v>
      </c>
      <c r="D2676" s="2" t="s">
        <v>5</v>
      </c>
      <c r="E2676" s="10">
        <v>45589</v>
      </c>
      <c r="F2676" s="2">
        <v>4</v>
      </c>
      <c r="G2676" t="s">
        <v>11</v>
      </c>
      <c r="H2676" t="s">
        <v>38</v>
      </c>
      <c r="I2676" t="s">
        <v>110</v>
      </c>
      <c r="J2676" t="s">
        <v>145</v>
      </c>
    </row>
    <row r="2677" spans="1:10" x14ac:dyDescent="0.25">
      <c r="A2677" s="28">
        <v>1046</v>
      </c>
      <c r="B2677" s="2">
        <v>27053</v>
      </c>
      <c r="C2677" s="2">
        <v>-1909</v>
      </c>
      <c r="D2677" s="2" t="s">
        <v>5</v>
      </c>
      <c r="E2677" s="10">
        <v>45352</v>
      </c>
      <c r="F2677" s="1">
        <v>1</v>
      </c>
      <c r="G2677" t="s">
        <v>11</v>
      </c>
      <c r="H2677" t="s">
        <v>38</v>
      </c>
      <c r="I2677" t="s">
        <v>110</v>
      </c>
      <c r="J2677" t="s">
        <v>145</v>
      </c>
    </row>
    <row r="2678" spans="1:10" x14ac:dyDescent="0.25">
      <c r="A2678" s="28">
        <v>1046</v>
      </c>
      <c r="B2678" s="2">
        <v>26837</v>
      </c>
      <c r="C2678" s="2">
        <v>-1360</v>
      </c>
      <c r="D2678" s="2" t="s">
        <v>5</v>
      </c>
      <c r="E2678" s="10">
        <v>45531</v>
      </c>
      <c r="F2678" s="1">
        <v>1</v>
      </c>
      <c r="G2678" t="s">
        <v>11</v>
      </c>
      <c r="H2678" t="s">
        <v>38</v>
      </c>
      <c r="I2678" t="s">
        <v>110</v>
      </c>
      <c r="J2678" t="s">
        <v>145</v>
      </c>
    </row>
    <row r="2679" spans="1:10" x14ac:dyDescent="0.25">
      <c r="A2679" s="28">
        <v>1046</v>
      </c>
      <c r="B2679" s="2">
        <v>24345</v>
      </c>
      <c r="C2679" s="2">
        <v>-908</v>
      </c>
      <c r="D2679" s="2" t="s">
        <v>5</v>
      </c>
      <c r="E2679" s="10">
        <v>45441</v>
      </c>
      <c r="F2679" s="1">
        <v>5</v>
      </c>
      <c r="G2679" t="s">
        <v>11</v>
      </c>
      <c r="H2679" t="s">
        <v>38</v>
      </c>
      <c r="I2679" t="s">
        <v>110</v>
      </c>
      <c r="J2679" t="s">
        <v>145</v>
      </c>
    </row>
    <row r="2680" spans="1:10" x14ac:dyDescent="0.25">
      <c r="A2680" s="28">
        <v>1046</v>
      </c>
      <c r="B2680" s="2">
        <v>23599</v>
      </c>
      <c r="C2680" s="2">
        <v>-882</v>
      </c>
      <c r="D2680" s="2" t="s">
        <v>5</v>
      </c>
      <c r="E2680" s="10">
        <v>45296</v>
      </c>
      <c r="F2680" s="1">
        <v>1</v>
      </c>
      <c r="G2680" t="s">
        <v>11</v>
      </c>
      <c r="H2680" t="s">
        <v>38</v>
      </c>
      <c r="I2680" t="s">
        <v>110</v>
      </c>
      <c r="J2680" t="s">
        <v>145</v>
      </c>
    </row>
    <row r="2681" spans="1:10" x14ac:dyDescent="0.25">
      <c r="A2681" s="28">
        <v>1046</v>
      </c>
      <c r="B2681" s="2">
        <v>24481</v>
      </c>
      <c r="C2681" s="2">
        <v>-752</v>
      </c>
      <c r="D2681" s="2" t="s">
        <v>5</v>
      </c>
      <c r="E2681" s="10">
        <v>45282</v>
      </c>
      <c r="F2681" s="1">
        <v>5</v>
      </c>
      <c r="G2681" t="s">
        <v>11</v>
      </c>
      <c r="H2681" t="s">
        <v>38</v>
      </c>
      <c r="I2681" t="s">
        <v>110</v>
      </c>
      <c r="J2681" t="s">
        <v>145</v>
      </c>
    </row>
    <row r="2682" spans="1:10" x14ac:dyDescent="0.25">
      <c r="A2682" s="28">
        <v>1046</v>
      </c>
      <c r="B2682" s="2">
        <v>24607</v>
      </c>
      <c r="C2682" s="2">
        <v>-748</v>
      </c>
      <c r="D2682" s="2" t="s">
        <v>5</v>
      </c>
      <c r="E2682" s="10">
        <v>45601</v>
      </c>
      <c r="F2682" s="2">
        <v>3</v>
      </c>
      <c r="G2682" t="s">
        <v>11</v>
      </c>
      <c r="H2682" t="s">
        <v>38</v>
      </c>
      <c r="I2682" t="s">
        <v>110</v>
      </c>
      <c r="J2682" t="s">
        <v>145</v>
      </c>
    </row>
    <row r="2683" spans="1:10" x14ac:dyDescent="0.25">
      <c r="A2683" s="28">
        <v>1046</v>
      </c>
      <c r="B2683" s="2">
        <v>21531</v>
      </c>
      <c r="C2683" s="2">
        <v>-607</v>
      </c>
      <c r="D2683" s="2" t="s">
        <v>5</v>
      </c>
      <c r="E2683" s="10">
        <v>45104</v>
      </c>
      <c r="F2683" s="1">
        <v>4</v>
      </c>
      <c r="G2683" t="s">
        <v>11</v>
      </c>
      <c r="H2683" t="s">
        <v>38</v>
      </c>
      <c r="I2683" t="s">
        <v>110</v>
      </c>
      <c r="J2683" t="s">
        <v>145</v>
      </c>
    </row>
    <row r="2684" spans="1:10" x14ac:dyDescent="0.25">
      <c r="A2684" s="28">
        <v>1046</v>
      </c>
      <c r="B2684" s="2">
        <v>14854</v>
      </c>
      <c r="C2684" s="1">
        <v>-493</v>
      </c>
      <c r="D2684" s="2" t="s">
        <v>6</v>
      </c>
      <c r="E2684" s="10">
        <v>44948</v>
      </c>
      <c r="F2684" s="1">
        <v>1</v>
      </c>
      <c r="G2684" t="s">
        <v>11</v>
      </c>
      <c r="H2684" t="s">
        <v>38</v>
      </c>
      <c r="I2684" t="s">
        <v>110</v>
      </c>
      <c r="J2684" t="s">
        <v>145</v>
      </c>
    </row>
    <row r="2685" spans="1:10" x14ac:dyDescent="0.25">
      <c r="A2685" s="28">
        <v>1046</v>
      </c>
      <c r="B2685" s="2">
        <v>17164</v>
      </c>
      <c r="C2685" s="2">
        <v>-353</v>
      </c>
      <c r="D2685" s="2" t="s">
        <v>5</v>
      </c>
      <c r="E2685" s="10">
        <v>44970</v>
      </c>
      <c r="F2685" s="1">
        <v>4</v>
      </c>
      <c r="G2685" t="s">
        <v>11</v>
      </c>
      <c r="H2685" t="s">
        <v>38</v>
      </c>
      <c r="I2685" t="s">
        <v>110</v>
      </c>
      <c r="J2685" t="s">
        <v>145</v>
      </c>
    </row>
    <row r="2686" spans="1:10" x14ac:dyDescent="0.25">
      <c r="A2686" s="28">
        <v>1046</v>
      </c>
      <c r="B2686" s="2">
        <v>26479</v>
      </c>
      <c r="C2686" s="1">
        <v>-343</v>
      </c>
      <c r="D2686" s="2" t="s">
        <v>6</v>
      </c>
      <c r="E2686" s="10">
        <v>45503</v>
      </c>
      <c r="F2686" s="1">
        <v>1</v>
      </c>
      <c r="G2686" t="s">
        <v>11</v>
      </c>
      <c r="H2686" t="s">
        <v>38</v>
      </c>
      <c r="I2686" t="s">
        <v>110</v>
      </c>
      <c r="J2686" t="s">
        <v>145</v>
      </c>
    </row>
    <row r="2687" spans="1:10" x14ac:dyDescent="0.25">
      <c r="A2687" s="28">
        <v>1046</v>
      </c>
      <c r="B2687" s="2">
        <v>27206</v>
      </c>
      <c r="C2687" s="1">
        <v>-253</v>
      </c>
      <c r="D2687" s="2" t="s">
        <v>6</v>
      </c>
      <c r="E2687" s="10">
        <v>45423</v>
      </c>
      <c r="F2687" s="1">
        <v>1</v>
      </c>
      <c r="G2687" t="s">
        <v>11</v>
      </c>
      <c r="H2687" t="s">
        <v>38</v>
      </c>
      <c r="I2687" t="s">
        <v>110</v>
      </c>
      <c r="J2687" t="s">
        <v>145</v>
      </c>
    </row>
    <row r="2688" spans="1:10" x14ac:dyDescent="0.25">
      <c r="A2688" s="28">
        <v>1046</v>
      </c>
      <c r="B2688" s="2">
        <v>24967</v>
      </c>
      <c r="C2688" s="1">
        <v>-250</v>
      </c>
      <c r="D2688" s="2" t="s">
        <v>6</v>
      </c>
      <c r="E2688" s="10">
        <v>45243</v>
      </c>
      <c r="F2688" s="1">
        <v>4</v>
      </c>
      <c r="G2688" t="s">
        <v>11</v>
      </c>
      <c r="H2688" t="s">
        <v>38</v>
      </c>
      <c r="I2688" t="s">
        <v>110</v>
      </c>
      <c r="J2688" t="s">
        <v>145</v>
      </c>
    </row>
    <row r="2689" spans="1:10" x14ac:dyDescent="0.25">
      <c r="A2689" s="28">
        <v>1046</v>
      </c>
      <c r="B2689" s="2">
        <v>24110</v>
      </c>
      <c r="C2689" s="1">
        <v>-235</v>
      </c>
      <c r="D2689" s="2" t="s">
        <v>6</v>
      </c>
      <c r="E2689" s="10">
        <v>45463</v>
      </c>
      <c r="F2689" s="1">
        <v>5</v>
      </c>
      <c r="G2689" t="s">
        <v>11</v>
      </c>
      <c r="H2689" t="s">
        <v>38</v>
      </c>
      <c r="I2689" t="s">
        <v>110</v>
      </c>
      <c r="J2689" t="s">
        <v>145</v>
      </c>
    </row>
    <row r="2690" spans="1:10" x14ac:dyDescent="0.25">
      <c r="A2690" s="28">
        <v>1046</v>
      </c>
      <c r="B2690" s="2">
        <v>28948</v>
      </c>
      <c r="C2690" s="1">
        <v>-233</v>
      </c>
      <c r="D2690" s="2" t="s">
        <v>6</v>
      </c>
      <c r="E2690" s="10">
        <v>45654</v>
      </c>
      <c r="F2690" s="2">
        <v>5</v>
      </c>
      <c r="G2690" t="s">
        <v>11</v>
      </c>
      <c r="H2690" t="s">
        <v>38</v>
      </c>
      <c r="I2690" t="s">
        <v>110</v>
      </c>
      <c r="J2690" t="s">
        <v>145</v>
      </c>
    </row>
    <row r="2691" spans="1:10" x14ac:dyDescent="0.25">
      <c r="A2691" s="28">
        <v>1046</v>
      </c>
      <c r="B2691" s="2">
        <v>23719</v>
      </c>
      <c r="C2691" s="2">
        <v>-211</v>
      </c>
      <c r="D2691" s="2" t="s">
        <v>5</v>
      </c>
      <c r="E2691" s="10">
        <v>45229</v>
      </c>
      <c r="F2691" s="1">
        <v>1</v>
      </c>
      <c r="G2691" t="s">
        <v>11</v>
      </c>
      <c r="H2691" t="s">
        <v>38</v>
      </c>
      <c r="I2691" t="s">
        <v>110</v>
      </c>
      <c r="J2691" t="s">
        <v>145</v>
      </c>
    </row>
    <row r="2692" spans="1:10" x14ac:dyDescent="0.25">
      <c r="A2692" s="28">
        <v>1046</v>
      </c>
      <c r="B2692" s="2">
        <v>21333</v>
      </c>
      <c r="C2692" s="1">
        <v>-198</v>
      </c>
      <c r="D2692" s="2" t="s">
        <v>6</v>
      </c>
      <c r="E2692" s="10">
        <v>45105</v>
      </c>
      <c r="F2692" s="1">
        <v>1</v>
      </c>
      <c r="G2692" t="s">
        <v>11</v>
      </c>
      <c r="H2692" t="s">
        <v>38</v>
      </c>
      <c r="I2692" t="s">
        <v>110</v>
      </c>
      <c r="J2692" t="s">
        <v>145</v>
      </c>
    </row>
    <row r="2693" spans="1:10" x14ac:dyDescent="0.25">
      <c r="A2693" s="28">
        <v>1046</v>
      </c>
      <c r="B2693" s="2">
        <v>25099</v>
      </c>
      <c r="C2693" s="1">
        <v>-153</v>
      </c>
      <c r="D2693" s="2" t="s">
        <v>6</v>
      </c>
      <c r="E2693" s="10">
        <v>45120</v>
      </c>
      <c r="F2693" s="1">
        <v>4</v>
      </c>
      <c r="G2693" t="s">
        <v>11</v>
      </c>
      <c r="H2693" t="s">
        <v>38</v>
      </c>
      <c r="I2693" t="s">
        <v>110</v>
      </c>
      <c r="J2693" t="s">
        <v>145</v>
      </c>
    </row>
    <row r="2694" spans="1:10" x14ac:dyDescent="0.25">
      <c r="A2694" s="28">
        <v>1046</v>
      </c>
      <c r="B2694" s="2">
        <v>26045</v>
      </c>
      <c r="C2694" s="2">
        <v>-106</v>
      </c>
      <c r="D2694" s="2" t="s">
        <v>5</v>
      </c>
      <c r="E2694" s="10">
        <v>45407</v>
      </c>
      <c r="F2694" s="1">
        <v>4</v>
      </c>
      <c r="G2694" t="s">
        <v>11</v>
      </c>
      <c r="H2694" t="s">
        <v>38</v>
      </c>
      <c r="I2694" t="s">
        <v>110</v>
      </c>
      <c r="J2694" t="s">
        <v>145</v>
      </c>
    </row>
    <row r="2695" spans="1:10" x14ac:dyDescent="0.25">
      <c r="A2695" s="28">
        <v>1046</v>
      </c>
      <c r="B2695" s="2">
        <v>26560</v>
      </c>
      <c r="C2695" s="2">
        <v>81</v>
      </c>
      <c r="D2695" s="2" t="s">
        <v>4</v>
      </c>
      <c r="E2695" s="10">
        <v>45511</v>
      </c>
      <c r="F2695" s="1">
        <v>5</v>
      </c>
      <c r="G2695" t="s">
        <v>11</v>
      </c>
      <c r="H2695" t="s">
        <v>38</v>
      </c>
      <c r="I2695" t="s">
        <v>110</v>
      </c>
      <c r="J2695" t="s">
        <v>145</v>
      </c>
    </row>
    <row r="2696" spans="1:10" x14ac:dyDescent="0.25">
      <c r="A2696" s="28">
        <v>1046</v>
      </c>
      <c r="B2696" s="2">
        <v>18748</v>
      </c>
      <c r="C2696" s="1">
        <v>96</v>
      </c>
      <c r="D2696" s="2" t="s">
        <v>6</v>
      </c>
      <c r="E2696" s="10">
        <v>44944</v>
      </c>
      <c r="F2696" s="1">
        <v>2</v>
      </c>
      <c r="G2696" t="s">
        <v>11</v>
      </c>
      <c r="H2696" t="s">
        <v>38</v>
      </c>
      <c r="I2696" t="s">
        <v>110</v>
      </c>
      <c r="J2696" t="s">
        <v>145</v>
      </c>
    </row>
    <row r="2697" spans="1:10" x14ac:dyDescent="0.25">
      <c r="A2697" s="28">
        <v>1046</v>
      </c>
      <c r="B2697" s="2">
        <v>24737</v>
      </c>
      <c r="C2697" s="1">
        <v>130</v>
      </c>
      <c r="D2697" s="2" t="s">
        <v>6</v>
      </c>
      <c r="E2697" s="10">
        <v>45611</v>
      </c>
      <c r="F2697" s="2">
        <v>5</v>
      </c>
      <c r="G2697" t="s">
        <v>11</v>
      </c>
      <c r="H2697" t="s">
        <v>38</v>
      </c>
      <c r="I2697" t="s">
        <v>110</v>
      </c>
      <c r="J2697" t="s">
        <v>145</v>
      </c>
    </row>
    <row r="2698" spans="1:10" x14ac:dyDescent="0.25">
      <c r="A2698" s="28">
        <v>1046</v>
      </c>
      <c r="B2698" s="2">
        <v>32123</v>
      </c>
      <c r="C2698" s="1">
        <v>197</v>
      </c>
      <c r="D2698" s="2" t="s">
        <v>6</v>
      </c>
      <c r="E2698" s="10">
        <v>45144</v>
      </c>
      <c r="F2698" s="1">
        <v>2</v>
      </c>
      <c r="G2698" t="s">
        <v>11</v>
      </c>
      <c r="H2698" t="s">
        <v>38</v>
      </c>
      <c r="I2698" t="s">
        <v>110</v>
      </c>
      <c r="J2698" t="s">
        <v>145</v>
      </c>
    </row>
    <row r="2699" spans="1:10" x14ac:dyDescent="0.25">
      <c r="A2699" s="28">
        <v>1046</v>
      </c>
      <c r="B2699" s="2">
        <v>18652</v>
      </c>
      <c r="C2699" s="1">
        <v>207</v>
      </c>
      <c r="D2699" s="2" t="s">
        <v>6</v>
      </c>
      <c r="E2699" s="10">
        <v>44941</v>
      </c>
      <c r="F2699" s="1">
        <v>4</v>
      </c>
      <c r="G2699" t="s">
        <v>11</v>
      </c>
      <c r="H2699" t="s">
        <v>38</v>
      </c>
      <c r="I2699" t="s">
        <v>110</v>
      </c>
      <c r="J2699" t="s">
        <v>145</v>
      </c>
    </row>
    <row r="2700" spans="1:10" x14ac:dyDescent="0.25">
      <c r="A2700" s="28">
        <v>1046</v>
      </c>
      <c r="B2700" s="2">
        <v>25233</v>
      </c>
      <c r="C2700" s="1">
        <v>266</v>
      </c>
      <c r="D2700" s="2" t="s">
        <v>6</v>
      </c>
      <c r="E2700" s="10">
        <v>45264</v>
      </c>
      <c r="F2700" s="1">
        <v>1</v>
      </c>
      <c r="G2700" t="s">
        <v>11</v>
      </c>
      <c r="H2700" t="s">
        <v>38</v>
      </c>
      <c r="I2700" t="s">
        <v>110</v>
      </c>
      <c r="J2700" t="s">
        <v>145</v>
      </c>
    </row>
    <row r="2701" spans="1:10" x14ac:dyDescent="0.25">
      <c r="A2701" s="28">
        <v>1046</v>
      </c>
      <c r="B2701" s="2">
        <v>22138</v>
      </c>
      <c r="C2701" s="1">
        <v>287</v>
      </c>
      <c r="D2701" s="2" t="s">
        <v>6</v>
      </c>
      <c r="E2701" s="10">
        <v>45098</v>
      </c>
      <c r="F2701" s="1">
        <v>2</v>
      </c>
      <c r="G2701" t="s">
        <v>11</v>
      </c>
      <c r="H2701" t="s">
        <v>38</v>
      </c>
      <c r="I2701" t="s">
        <v>110</v>
      </c>
      <c r="J2701" t="s">
        <v>145</v>
      </c>
    </row>
    <row r="2702" spans="1:10" x14ac:dyDescent="0.25">
      <c r="A2702" s="28">
        <v>1046</v>
      </c>
      <c r="B2702" s="2">
        <v>26151</v>
      </c>
      <c r="C2702" s="2">
        <v>525</v>
      </c>
      <c r="D2702" s="2" t="s">
        <v>4</v>
      </c>
      <c r="E2702" s="10">
        <v>45396</v>
      </c>
      <c r="F2702" s="1">
        <v>5</v>
      </c>
      <c r="G2702" t="s">
        <v>11</v>
      </c>
      <c r="H2702" t="s">
        <v>38</v>
      </c>
      <c r="I2702" t="s">
        <v>110</v>
      </c>
      <c r="J2702" t="s">
        <v>145</v>
      </c>
    </row>
    <row r="2703" spans="1:10" x14ac:dyDescent="0.25">
      <c r="A2703" s="28">
        <v>1046</v>
      </c>
      <c r="B2703" s="2">
        <v>27848</v>
      </c>
      <c r="C2703" s="1">
        <v>642</v>
      </c>
      <c r="D2703" s="2" t="s">
        <v>6</v>
      </c>
      <c r="E2703" s="10">
        <v>45428</v>
      </c>
      <c r="F2703" s="1">
        <v>3</v>
      </c>
      <c r="G2703" t="s">
        <v>11</v>
      </c>
      <c r="H2703" t="s">
        <v>38</v>
      </c>
      <c r="I2703" t="s">
        <v>110</v>
      </c>
      <c r="J2703" t="s">
        <v>145</v>
      </c>
    </row>
    <row r="2704" spans="1:10" x14ac:dyDescent="0.25">
      <c r="A2704" s="28">
        <v>1046</v>
      </c>
      <c r="B2704" s="2">
        <v>30526</v>
      </c>
      <c r="C2704" s="2">
        <v>930</v>
      </c>
      <c r="D2704" s="2" t="s">
        <v>4</v>
      </c>
      <c r="E2704" s="10">
        <v>45157</v>
      </c>
      <c r="F2704" s="1">
        <v>3</v>
      </c>
      <c r="G2704" t="s">
        <v>11</v>
      </c>
      <c r="H2704" t="s">
        <v>38</v>
      </c>
      <c r="I2704" t="s">
        <v>110</v>
      </c>
      <c r="J2704" t="s">
        <v>145</v>
      </c>
    </row>
    <row r="2705" spans="1:10" x14ac:dyDescent="0.25">
      <c r="A2705" s="28">
        <v>1046</v>
      </c>
      <c r="B2705" s="2">
        <v>19364</v>
      </c>
      <c r="C2705" s="1">
        <v>1001</v>
      </c>
      <c r="D2705" s="2" t="s">
        <v>6</v>
      </c>
      <c r="E2705" s="10">
        <v>45630</v>
      </c>
      <c r="F2705" s="2">
        <v>3</v>
      </c>
      <c r="G2705" t="s">
        <v>11</v>
      </c>
      <c r="H2705" t="s">
        <v>38</v>
      </c>
      <c r="I2705" t="s">
        <v>110</v>
      </c>
      <c r="J2705" t="s">
        <v>145</v>
      </c>
    </row>
    <row r="2706" spans="1:10" x14ac:dyDescent="0.25">
      <c r="A2706" s="28">
        <v>1046</v>
      </c>
      <c r="B2706" s="2">
        <v>18377</v>
      </c>
      <c r="C2706" s="1">
        <v>1213</v>
      </c>
      <c r="D2706" s="2" t="s">
        <v>6</v>
      </c>
      <c r="E2706" s="10">
        <v>45017</v>
      </c>
      <c r="F2706" s="1">
        <v>3</v>
      </c>
      <c r="G2706" t="s">
        <v>11</v>
      </c>
      <c r="H2706" t="s">
        <v>38</v>
      </c>
      <c r="I2706" t="s">
        <v>110</v>
      </c>
      <c r="J2706" t="s">
        <v>145</v>
      </c>
    </row>
    <row r="2707" spans="1:10" x14ac:dyDescent="0.25">
      <c r="A2707" s="28">
        <v>1046</v>
      </c>
      <c r="B2707" s="2">
        <v>28096</v>
      </c>
      <c r="C2707" s="1">
        <v>1259</v>
      </c>
      <c r="D2707" s="2" t="s">
        <v>6</v>
      </c>
      <c r="E2707" s="10">
        <v>45549</v>
      </c>
      <c r="F2707" s="1">
        <v>1</v>
      </c>
      <c r="G2707" t="s">
        <v>11</v>
      </c>
      <c r="H2707" t="s">
        <v>38</v>
      </c>
      <c r="I2707" t="s">
        <v>110</v>
      </c>
      <c r="J2707" t="s">
        <v>145</v>
      </c>
    </row>
    <row r="2708" spans="1:10" x14ac:dyDescent="0.25">
      <c r="A2708" s="28">
        <v>1046</v>
      </c>
      <c r="B2708" s="2">
        <v>27459</v>
      </c>
      <c r="C2708" s="1">
        <v>1414</v>
      </c>
      <c r="D2708" s="2" t="s">
        <v>6</v>
      </c>
      <c r="E2708" s="10">
        <v>45420</v>
      </c>
      <c r="F2708" s="1">
        <v>4</v>
      </c>
      <c r="G2708" t="s">
        <v>11</v>
      </c>
      <c r="H2708" t="s">
        <v>38</v>
      </c>
      <c r="I2708" t="s">
        <v>110</v>
      </c>
      <c r="J2708" t="s">
        <v>145</v>
      </c>
    </row>
    <row r="2709" spans="1:10" x14ac:dyDescent="0.25">
      <c r="A2709" s="28">
        <v>1046</v>
      </c>
      <c r="B2709" s="2">
        <v>25626</v>
      </c>
      <c r="C2709" s="1">
        <v>1449</v>
      </c>
      <c r="D2709" s="2" t="s">
        <v>6</v>
      </c>
      <c r="E2709" s="10">
        <v>45393</v>
      </c>
      <c r="F2709" s="1">
        <v>5</v>
      </c>
      <c r="G2709" t="s">
        <v>11</v>
      </c>
      <c r="H2709" t="s">
        <v>38</v>
      </c>
      <c r="I2709" t="s">
        <v>110</v>
      </c>
      <c r="J2709" t="s">
        <v>145</v>
      </c>
    </row>
    <row r="2710" spans="1:10" x14ac:dyDescent="0.25">
      <c r="A2710" s="28">
        <v>1046</v>
      </c>
      <c r="B2710" s="2">
        <v>19862</v>
      </c>
      <c r="C2710" s="2">
        <v>1485</v>
      </c>
      <c r="D2710" s="2" t="s">
        <v>4</v>
      </c>
      <c r="E2710" s="10">
        <v>45024</v>
      </c>
      <c r="F2710" s="1">
        <v>4</v>
      </c>
      <c r="G2710" t="s">
        <v>11</v>
      </c>
      <c r="H2710" t="s">
        <v>38</v>
      </c>
      <c r="I2710" t="s">
        <v>110</v>
      </c>
      <c r="J2710" t="s">
        <v>145</v>
      </c>
    </row>
    <row r="2711" spans="1:10" x14ac:dyDescent="0.25">
      <c r="A2711" s="28">
        <v>1046</v>
      </c>
      <c r="B2711" s="2">
        <v>25217</v>
      </c>
      <c r="C2711" s="2">
        <v>1498</v>
      </c>
      <c r="D2711" s="2" t="s">
        <v>4</v>
      </c>
      <c r="E2711" s="10">
        <v>45232</v>
      </c>
      <c r="F2711" s="1">
        <v>3</v>
      </c>
      <c r="G2711" t="s">
        <v>11</v>
      </c>
      <c r="H2711" t="s">
        <v>38</v>
      </c>
      <c r="I2711" t="s">
        <v>110</v>
      </c>
      <c r="J2711" t="s">
        <v>145</v>
      </c>
    </row>
    <row r="2712" spans="1:10" x14ac:dyDescent="0.25">
      <c r="A2712" s="28">
        <v>1046</v>
      </c>
      <c r="B2712" s="2">
        <v>28197</v>
      </c>
      <c r="C2712" s="2">
        <v>1637</v>
      </c>
      <c r="D2712" s="2" t="s">
        <v>4</v>
      </c>
      <c r="E2712" s="10">
        <v>45531</v>
      </c>
      <c r="F2712" s="1">
        <v>5</v>
      </c>
      <c r="G2712" t="s">
        <v>11</v>
      </c>
      <c r="H2712" t="s">
        <v>38</v>
      </c>
      <c r="I2712" t="s">
        <v>110</v>
      </c>
      <c r="J2712" t="s">
        <v>145</v>
      </c>
    </row>
    <row r="2713" spans="1:10" x14ac:dyDescent="0.25">
      <c r="A2713" s="28">
        <v>1046</v>
      </c>
      <c r="B2713" s="2">
        <v>25420</v>
      </c>
      <c r="C2713" s="2">
        <v>1821</v>
      </c>
      <c r="D2713" s="2" t="s">
        <v>4</v>
      </c>
      <c r="E2713" s="10">
        <v>45316</v>
      </c>
      <c r="F2713" s="1">
        <v>1</v>
      </c>
      <c r="G2713" t="s">
        <v>11</v>
      </c>
      <c r="H2713" t="s">
        <v>38</v>
      </c>
      <c r="I2713" t="s">
        <v>110</v>
      </c>
      <c r="J2713" t="s">
        <v>145</v>
      </c>
    </row>
    <row r="2714" spans="1:10" x14ac:dyDescent="0.25">
      <c r="A2714" s="28">
        <v>1046</v>
      </c>
      <c r="B2714" s="2">
        <v>27609</v>
      </c>
      <c r="C2714" s="2">
        <v>2510</v>
      </c>
      <c r="D2714" s="2" t="s">
        <v>4</v>
      </c>
      <c r="E2714" s="10">
        <v>45132</v>
      </c>
      <c r="F2714" s="1">
        <v>2</v>
      </c>
      <c r="G2714" t="s">
        <v>11</v>
      </c>
      <c r="H2714" t="s">
        <v>38</v>
      </c>
      <c r="I2714" t="s">
        <v>110</v>
      </c>
      <c r="J2714" t="s">
        <v>145</v>
      </c>
    </row>
    <row r="2715" spans="1:10" x14ac:dyDescent="0.25">
      <c r="A2715" s="28">
        <v>1046</v>
      </c>
      <c r="B2715" s="2">
        <v>17517</v>
      </c>
      <c r="C2715" s="2">
        <v>2663</v>
      </c>
      <c r="D2715" s="2" t="s">
        <v>4</v>
      </c>
      <c r="E2715" s="10">
        <v>44950</v>
      </c>
      <c r="F2715" s="1">
        <v>2</v>
      </c>
      <c r="G2715" t="s">
        <v>11</v>
      </c>
      <c r="H2715" t="s">
        <v>38</v>
      </c>
      <c r="I2715" t="s">
        <v>110</v>
      </c>
      <c r="J2715" t="s">
        <v>145</v>
      </c>
    </row>
    <row r="2716" spans="1:10" x14ac:dyDescent="0.25">
      <c r="A2716" s="28">
        <v>1046</v>
      </c>
      <c r="B2716" s="2">
        <v>26822</v>
      </c>
      <c r="C2716" s="2">
        <v>2712</v>
      </c>
      <c r="D2716" s="2" t="s">
        <v>4</v>
      </c>
      <c r="E2716" s="10">
        <v>45501</v>
      </c>
      <c r="F2716" s="1">
        <v>3</v>
      </c>
      <c r="G2716" t="s">
        <v>11</v>
      </c>
      <c r="H2716" t="s">
        <v>38</v>
      </c>
      <c r="I2716" t="s">
        <v>110</v>
      </c>
      <c r="J2716" t="s">
        <v>145</v>
      </c>
    </row>
    <row r="2717" spans="1:10" x14ac:dyDescent="0.25">
      <c r="A2717" s="28">
        <v>1046</v>
      </c>
      <c r="B2717" s="2">
        <v>18523</v>
      </c>
      <c r="C2717" s="2">
        <v>2716</v>
      </c>
      <c r="D2717" s="2" t="s">
        <v>4</v>
      </c>
      <c r="E2717" s="10">
        <v>44927</v>
      </c>
      <c r="F2717" s="1">
        <v>1</v>
      </c>
      <c r="G2717" t="s">
        <v>11</v>
      </c>
      <c r="H2717" t="s">
        <v>38</v>
      </c>
      <c r="I2717" t="s">
        <v>110</v>
      </c>
      <c r="J2717" t="s">
        <v>145</v>
      </c>
    </row>
    <row r="2718" spans="1:10" x14ac:dyDescent="0.25">
      <c r="A2718" s="28">
        <v>1046</v>
      </c>
      <c r="B2718" s="2">
        <v>21263</v>
      </c>
      <c r="C2718" s="2">
        <v>2740</v>
      </c>
      <c r="D2718" s="2" t="s">
        <v>4</v>
      </c>
      <c r="E2718" s="10">
        <v>44928</v>
      </c>
      <c r="F2718" s="1">
        <v>4</v>
      </c>
      <c r="G2718" t="s">
        <v>11</v>
      </c>
      <c r="H2718" t="s">
        <v>38</v>
      </c>
      <c r="I2718" t="s">
        <v>110</v>
      </c>
      <c r="J2718" t="s">
        <v>145</v>
      </c>
    </row>
    <row r="2719" spans="1:10" x14ac:dyDescent="0.25">
      <c r="A2719" s="28">
        <v>1046</v>
      </c>
      <c r="B2719" s="2">
        <v>31441</v>
      </c>
      <c r="C2719" s="2">
        <v>3345</v>
      </c>
      <c r="D2719" s="2" t="s">
        <v>4</v>
      </c>
      <c r="E2719" s="10">
        <v>45567</v>
      </c>
      <c r="F2719" s="2">
        <v>4</v>
      </c>
      <c r="G2719" t="s">
        <v>11</v>
      </c>
      <c r="H2719" t="s">
        <v>38</v>
      </c>
      <c r="I2719" t="s">
        <v>110</v>
      </c>
      <c r="J2719" t="s">
        <v>145</v>
      </c>
    </row>
    <row r="2720" spans="1:10" x14ac:dyDescent="0.25">
      <c r="A2720" s="28">
        <v>1046</v>
      </c>
      <c r="B2720" s="2">
        <v>23389</v>
      </c>
      <c r="C2720" s="2">
        <v>3527</v>
      </c>
      <c r="D2720" s="2" t="s">
        <v>4</v>
      </c>
      <c r="E2720" s="10">
        <v>45024</v>
      </c>
      <c r="F2720" s="1">
        <v>3</v>
      </c>
      <c r="G2720" t="s">
        <v>11</v>
      </c>
      <c r="H2720" t="s">
        <v>38</v>
      </c>
      <c r="I2720" t="s">
        <v>110</v>
      </c>
      <c r="J2720" t="s">
        <v>145</v>
      </c>
    </row>
    <row r="2721" spans="1:10" x14ac:dyDescent="0.25">
      <c r="A2721" s="28">
        <v>1046</v>
      </c>
      <c r="B2721" s="2">
        <v>28962</v>
      </c>
      <c r="C2721" s="2">
        <v>3542</v>
      </c>
      <c r="D2721" s="2" t="s">
        <v>4</v>
      </c>
      <c r="E2721" s="10">
        <v>45317</v>
      </c>
      <c r="F2721" s="1">
        <v>3</v>
      </c>
      <c r="G2721" t="s">
        <v>11</v>
      </c>
      <c r="H2721" t="s">
        <v>38</v>
      </c>
      <c r="I2721" t="s">
        <v>110</v>
      </c>
      <c r="J2721" t="s">
        <v>145</v>
      </c>
    </row>
    <row r="2722" spans="1:10" x14ac:dyDescent="0.25">
      <c r="A2722" s="28">
        <v>1046</v>
      </c>
      <c r="B2722" s="2">
        <v>21851</v>
      </c>
      <c r="C2722" s="2">
        <v>3600</v>
      </c>
      <c r="D2722" s="2" t="s">
        <v>4</v>
      </c>
      <c r="E2722" s="10">
        <v>45071</v>
      </c>
      <c r="F2722" s="1">
        <v>2</v>
      </c>
      <c r="G2722" t="s">
        <v>11</v>
      </c>
      <c r="H2722" t="s">
        <v>38</v>
      </c>
      <c r="I2722" t="s">
        <v>110</v>
      </c>
      <c r="J2722" t="s">
        <v>145</v>
      </c>
    </row>
    <row r="2723" spans="1:10" x14ac:dyDescent="0.25">
      <c r="A2723" s="28">
        <v>1046</v>
      </c>
      <c r="B2723" s="2">
        <v>25252</v>
      </c>
      <c r="C2723" s="2">
        <v>3919</v>
      </c>
      <c r="D2723" s="2" t="s">
        <v>4</v>
      </c>
      <c r="E2723" s="10">
        <v>45114</v>
      </c>
      <c r="F2723" s="1">
        <v>3</v>
      </c>
      <c r="G2723" t="s">
        <v>11</v>
      </c>
      <c r="H2723" t="s">
        <v>38</v>
      </c>
      <c r="I2723" t="s">
        <v>110</v>
      </c>
      <c r="J2723" t="s">
        <v>145</v>
      </c>
    </row>
    <row r="2724" spans="1:10" x14ac:dyDescent="0.25">
      <c r="A2724" s="28">
        <v>1046</v>
      </c>
      <c r="B2724" s="2">
        <v>27600</v>
      </c>
      <c r="C2724" s="2">
        <v>4211</v>
      </c>
      <c r="D2724" s="2" t="s">
        <v>4</v>
      </c>
      <c r="E2724" s="10">
        <v>45036</v>
      </c>
      <c r="F2724" s="1">
        <v>4</v>
      </c>
      <c r="G2724" t="s">
        <v>11</v>
      </c>
      <c r="H2724" t="s">
        <v>38</v>
      </c>
      <c r="I2724" t="s">
        <v>110</v>
      </c>
      <c r="J2724" t="s">
        <v>145</v>
      </c>
    </row>
    <row r="2725" spans="1:10" x14ac:dyDescent="0.25">
      <c r="A2725" s="28">
        <v>1046</v>
      </c>
      <c r="B2725" s="2">
        <v>31926</v>
      </c>
      <c r="C2725" s="2">
        <v>4317</v>
      </c>
      <c r="D2725" s="2" t="s">
        <v>4</v>
      </c>
      <c r="E2725" s="10">
        <v>45132</v>
      </c>
      <c r="F2725" s="1">
        <v>2</v>
      </c>
      <c r="G2725" t="s">
        <v>11</v>
      </c>
      <c r="H2725" t="s">
        <v>38</v>
      </c>
      <c r="I2725" t="s">
        <v>110</v>
      </c>
      <c r="J2725" t="s">
        <v>145</v>
      </c>
    </row>
    <row r="2726" spans="1:10" x14ac:dyDescent="0.25">
      <c r="A2726" s="28">
        <v>1046</v>
      </c>
      <c r="B2726" s="2">
        <v>24260</v>
      </c>
      <c r="C2726" s="2">
        <v>4896</v>
      </c>
      <c r="D2726" s="2" t="s">
        <v>4</v>
      </c>
      <c r="E2726" s="10">
        <v>45636</v>
      </c>
      <c r="F2726" s="2">
        <v>4</v>
      </c>
      <c r="G2726" t="s">
        <v>11</v>
      </c>
      <c r="H2726" t="s">
        <v>38</v>
      </c>
      <c r="I2726" t="s">
        <v>110</v>
      </c>
      <c r="J2726" t="s">
        <v>145</v>
      </c>
    </row>
    <row r="2727" spans="1:10" x14ac:dyDescent="0.25">
      <c r="A2727" s="28">
        <v>1046</v>
      </c>
      <c r="B2727" s="2">
        <v>29181</v>
      </c>
      <c r="C2727" s="2">
        <v>4921</v>
      </c>
      <c r="D2727" s="2" t="s">
        <v>4</v>
      </c>
      <c r="E2727" s="10">
        <v>45636</v>
      </c>
      <c r="F2727" s="2">
        <v>4</v>
      </c>
      <c r="G2727" t="s">
        <v>11</v>
      </c>
      <c r="H2727" t="s">
        <v>38</v>
      </c>
      <c r="I2727" t="s">
        <v>110</v>
      </c>
      <c r="J2727" t="s">
        <v>145</v>
      </c>
    </row>
    <row r="2728" spans="1:10" x14ac:dyDescent="0.25">
      <c r="A2728" s="28">
        <v>1047</v>
      </c>
      <c r="B2728" s="2">
        <v>12888</v>
      </c>
      <c r="C2728" s="2">
        <v>-4963</v>
      </c>
      <c r="D2728" s="2" t="s">
        <v>5</v>
      </c>
      <c r="E2728" s="10">
        <v>45068</v>
      </c>
      <c r="F2728" s="1">
        <v>3</v>
      </c>
      <c r="G2728" t="s">
        <v>12</v>
      </c>
      <c r="H2728" t="s">
        <v>38</v>
      </c>
      <c r="I2728" t="s">
        <v>110</v>
      </c>
      <c r="J2728" t="s">
        <v>149</v>
      </c>
    </row>
    <row r="2729" spans="1:10" x14ac:dyDescent="0.25">
      <c r="A2729" s="28">
        <v>1047</v>
      </c>
      <c r="B2729" s="2">
        <v>23132</v>
      </c>
      <c r="C2729" s="2">
        <v>-4664</v>
      </c>
      <c r="D2729" s="2" t="s">
        <v>5</v>
      </c>
      <c r="E2729" s="10">
        <v>45643</v>
      </c>
      <c r="F2729" s="2">
        <v>2</v>
      </c>
      <c r="G2729" t="s">
        <v>12</v>
      </c>
      <c r="H2729" t="s">
        <v>38</v>
      </c>
      <c r="I2729" t="s">
        <v>110</v>
      </c>
      <c r="J2729" t="s">
        <v>149</v>
      </c>
    </row>
    <row r="2730" spans="1:10" x14ac:dyDescent="0.25">
      <c r="A2730" s="28">
        <v>1047</v>
      </c>
      <c r="B2730" s="2">
        <v>38474</v>
      </c>
      <c r="C2730" s="2">
        <v>-4599</v>
      </c>
      <c r="D2730" s="2" t="s">
        <v>5</v>
      </c>
      <c r="E2730" s="10">
        <v>45408</v>
      </c>
      <c r="F2730" s="1">
        <v>4</v>
      </c>
      <c r="G2730" t="s">
        <v>12</v>
      </c>
      <c r="H2730" t="s">
        <v>38</v>
      </c>
      <c r="I2730" t="s">
        <v>110</v>
      </c>
      <c r="J2730" t="s">
        <v>149</v>
      </c>
    </row>
    <row r="2731" spans="1:10" x14ac:dyDescent="0.25">
      <c r="A2731" s="28">
        <v>1047</v>
      </c>
      <c r="B2731" s="2">
        <v>27796</v>
      </c>
      <c r="C2731" s="2">
        <v>-4203</v>
      </c>
      <c r="D2731" s="2" t="s">
        <v>5</v>
      </c>
      <c r="E2731" s="10">
        <v>45630</v>
      </c>
      <c r="F2731" s="2">
        <v>2</v>
      </c>
      <c r="G2731" t="s">
        <v>12</v>
      </c>
      <c r="H2731" t="s">
        <v>38</v>
      </c>
      <c r="I2731" t="s">
        <v>110</v>
      </c>
      <c r="J2731" t="s">
        <v>149</v>
      </c>
    </row>
    <row r="2732" spans="1:10" x14ac:dyDescent="0.25">
      <c r="A2732" s="28">
        <v>1047</v>
      </c>
      <c r="B2732" s="2">
        <v>40978</v>
      </c>
      <c r="C2732" s="2">
        <v>-4171</v>
      </c>
      <c r="D2732" s="2" t="s">
        <v>5</v>
      </c>
      <c r="E2732" s="10">
        <v>45389</v>
      </c>
      <c r="F2732" s="1">
        <v>5</v>
      </c>
      <c r="G2732" t="s">
        <v>12</v>
      </c>
      <c r="H2732" t="s">
        <v>38</v>
      </c>
      <c r="I2732" t="s">
        <v>110</v>
      </c>
      <c r="J2732" t="s">
        <v>149</v>
      </c>
    </row>
    <row r="2733" spans="1:10" x14ac:dyDescent="0.25">
      <c r="A2733" s="28">
        <v>1047</v>
      </c>
      <c r="B2733" s="2">
        <v>31304</v>
      </c>
      <c r="C2733" s="2">
        <v>-4165</v>
      </c>
      <c r="D2733" s="2" t="s">
        <v>5</v>
      </c>
      <c r="E2733" s="10">
        <v>45542</v>
      </c>
      <c r="F2733" s="1">
        <v>1</v>
      </c>
      <c r="G2733" t="s">
        <v>12</v>
      </c>
      <c r="H2733" t="s">
        <v>38</v>
      </c>
      <c r="I2733" t="s">
        <v>110</v>
      </c>
      <c r="J2733" t="s">
        <v>149</v>
      </c>
    </row>
    <row r="2734" spans="1:10" x14ac:dyDescent="0.25">
      <c r="A2734" s="28">
        <v>1047</v>
      </c>
      <c r="B2734" s="2">
        <v>19063</v>
      </c>
      <c r="C2734" s="2">
        <v>-4069</v>
      </c>
      <c r="D2734" s="2" t="s">
        <v>5</v>
      </c>
      <c r="E2734" s="10">
        <v>45656</v>
      </c>
      <c r="F2734" s="2">
        <v>1</v>
      </c>
      <c r="G2734" t="s">
        <v>12</v>
      </c>
      <c r="H2734" t="s">
        <v>38</v>
      </c>
      <c r="I2734" t="s">
        <v>110</v>
      </c>
      <c r="J2734" t="s">
        <v>149</v>
      </c>
    </row>
    <row r="2735" spans="1:10" x14ac:dyDescent="0.25">
      <c r="A2735" s="28">
        <v>1047</v>
      </c>
      <c r="B2735" s="2">
        <v>34666</v>
      </c>
      <c r="C2735" s="2">
        <v>-3808</v>
      </c>
      <c r="D2735" s="2" t="s">
        <v>5</v>
      </c>
      <c r="E2735" s="10">
        <v>45410</v>
      </c>
      <c r="F2735" s="1">
        <v>4</v>
      </c>
      <c r="G2735" t="s">
        <v>12</v>
      </c>
      <c r="H2735" t="s">
        <v>38</v>
      </c>
      <c r="I2735" t="s">
        <v>110</v>
      </c>
      <c r="J2735" t="s">
        <v>149</v>
      </c>
    </row>
    <row r="2736" spans="1:10" x14ac:dyDescent="0.25">
      <c r="A2736" s="28">
        <v>1047</v>
      </c>
      <c r="B2736" s="2">
        <v>17524</v>
      </c>
      <c r="C2736" s="2">
        <v>-3646</v>
      </c>
      <c r="D2736" s="2" t="s">
        <v>5</v>
      </c>
      <c r="E2736" s="10">
        <v>45058</v>
      </c>
      <c r="F2736" s="1">
        <v>2</v>
      </c>
      <c r="G2736" t="s">
        <v>12</v>
      </c>
      <c r="H2736" t="s">
        <v>38</v>
      </c>
      <c r="I2736" t="s">
        <v>110</v>
      </c>
      <c r="J2736" t="s">
        <v>149</v>
      </c>
    </row>
    <row r="2737" spans="1:10" x14ac:dyDescent="0.25">
      <c r="A2737" s="28">
        <v>1047</v>
      </c>
      <c r="B2737" s="2">
        <v>11121</v>
      </c>
      <c r="C2737" s="2">
        <v>-3553</v>
      </c>
      <c r="D2737" s="2" t="s">
        <v>5</v>
      </c>
      <c r="E2737" s="10">
        <v>45114</v>
      </c>
      <c r="F2737" s="1">
        <v>2</v>
      </c>
      <c r="G2737" t="s">
        <v>12</v>
      </c>
      <c r="H2737" t="s">
        <v>38</v>
      </c>
      <c r="I2737" t="s">
        <v>110</v>
      </c>
      <c r="J2737" t="s">
        <v>149</v>
      </c>
    </row>
    <row r="2738" spans="1:10" x14ac:dyDescent="0.25">
      <c r="A2738" s="28">
        <v>1047</v>
      </c>
      <c r="B2738" s="2">
        <v>28240</v>
      </c>
      <c r="C2738" s="2">
        <v>-3515</v>
      </c>
      <c r="D2738" s="2" t="s">
        <v>5</v>
      </c>
      <c r="E2738" s="10">
        <v>45619</v>
      </c>
      <c r="F2738" s="2">
        <v>4</v>
      </c>
      <c r="G2738" t="s">
        <v>12</v>
      </c>
      <c r="H2738" t="s">
        <v>38</v>
      </c>
      <c r="I2738" t="s">
        <v>110</v>
      </c>
      <c r="J2738" t="s">
        <v>149</v>
      </c>
    </row>
    <row r="2739" spans="1:10" x14ac:dyDescent="0.25">
      <c r="A2739" s="28">
        <v>1047</v>
      </c>
      <c r="B2739" s="2">
        <v>31617</v>
      </c>
      <c r="C2739" s="2">
        <v>-3409</v>
      </c>
      <c r="D2739" s="2" t="s">
        <v>5</v>
      </c>
      <c r="E2739" s="10">
        <v>45519</v>
      </c>
      <c r="F2739" s="1">
        <v>2</v>
      </c>
      <c r="G2739" t="s">
        <v>12</v>
      </c>
      <c r="H2739" t="s">
        <v>38</v>
      </c>
      <c r="I2739" t="s">
        <v>110</v>
      </c>
      <c r="J2739" t="s">
        <v>149</v>
      </c>
    </row>
    <row r="2740" spans="1:10" x14ac:dyDescent="0.25">
      <c r="A2740" s="28">
        <v>1047</v>
      </c>
      <c r="B2740" s="2">
        <v>21170</v>
      </c>
      <c r="C2740" s="2">
        <v>-2939</v>
      </c>
      <c r="D2740" s="2" t="s">
        <v>5</v>
      </c>
      <c r="E2740" s="10">
        <v>45041</v>
      </c>
      <c r="F2740" s="1">
        <v>1</v>
      </c>
      <c r="G2740" t="s">
        <v>12</v>
      </c>
      <c r="H2740" t="s">
        <v>38</v>
      </c>
      <c r="I2740" t="s">
        <v>110</v>
      </c>
      <c r="J2740" t="s">
        <v>149</v>
      </c>
    </row>
    <row r="2741" spans="1:10" x14ac:dyDescent="0.25">
      <c r="A2741" s="28">
        <v>1047</v>
      </c>
      <c r="B2741" s="2">
        <v>16165</v>
      </c>
      <c r="C2741" s="2">
        <v>-2417</v>
      </c>
      <c r="D2741" s="2" t="s">
        <v>5</v>
      </c>
      <c r="E2741" s="10">
        <v>45201</v>
      </c>
      <c r="F2741" s="1">
        <v>5</v>
      </c>
      <c r="G2741" t="s">
        <v>12</v>
      </c>
      <c r="H2741" t="s">
        <v>38</v>
      </c>
      <c r="I2741" t="s">
        <v>110</v>
      </c>
      <c r="J2741" t="s">
        <v>149</v>
      </c>
    </row>
    <row r="2742" spans="1:10" x14ac:dyDescent="0.25">
      <c r="A2742" s="28">
        <v>1047</v>
      </c>
      <c r="B2742" s="2">
        <v>38802</v>
      </c>
      <c r="C2742" s="2">
        <v>-2176</v>
      </c>
      <c r="D2742" s="2" t="s">
        <v>5</v>
      </c>
      <c r="E2742" s="10">
        <v>45392</v>
      </c>
      <c r="F2742" s="1">
        <v>4</v>
      </c>
      <c r="G2742" t="s">
        <v>12</v>
      </c>
      <c r="H2742" t="s">
        <v>38</v>
      </c>
      <c r="I2742" t="s">
        <v>110</v>
      </c>
      <c r="J2742" t="s">
        <v>149</v>
      </c>
    </row>
    <row r="2743" spans="1:10" x14ac:dyDescent="0.25">
      <c r="A2743" s="28">
        <v>1047</v>
      </c>
      <c r="B2743" s="2">
        <v>29199</v>
      </c>
      <c r="C2743" s="2">
        <v>-2105</v>
      </c>
      <c r="D2743" s="2" t="s">
        <v>5</v>
      </c>
      <c r="E2743" s="10">
        <v>45553</v>
      </c>
      <c r="F2743" s="1">
        <v>4</v>
      </c>
      <c r="G2743" t="s">
        <v>12</v>
      </c>
      <c r="H2743" t="s">
        <v>38</v>
      </c>
      <c r="I2743" t="s">
        <v>110</v>
      </c>
      <c r="J2743" t="s">
        <v>149</v>
      </c>
    </row>
    <row r="2744" spans="1:10" x14ac:dyDescent="0.25">
      <c r="A2744" s="28">
        <v>1047</v>
      </c>
      <c r="B2744" s="2">
        <v>31754</v>
      </c>
      <c r="C2744" s="2">
        <v>-1935</v>
      </c>
      <c r="D2744" s="2" t="s">
        <v>5</v>
      </c>
      <c r="E2744" s="10">
        <v>45445</v>
      </c>
      <c r="F2744" s="2">
        <v>2</v>
      </c>
      <c r="G2744" t="s">
        <v>12</v>
      </c>
      <c r="H2744" t="s">
        <v>38</v>
      </c>
      <c r="I2744" t="s">
        <v>110</v>
      </c>
      <c r="J2744" t="s">
        <v>149</v>
      </c>
    </row>
    <row r="2745" spans="1:10" x14ac:dyDescent="0.25">
      <c r="A2745" s="28">
        <v>1047</v>
      </c>
      <c r="B2745" s="2">
        <v>32876</v>
      </c>
      <c r="C2745" s="2">
        <v>-1790</v>
      </c>
      <c r="D2745" s="2" t="s">
        <v>5</v>
      </c>
      <c r="E2745" s="10">
        <v>45412</v>
      </c>
      <c r="F2745" s="1">
        <v>4</v>
      </c>
      <c r="G2745" t="s">
        <v>12</v>
      </c>
      <c r="H2745" t="s">
        <v>38</v>
      </c>
      <c r="I2745" t="s">
        <v>110</v>
      </c>
      <c r="J2745" t="s">
        <v>149</v>
      </c>
    </row>
    <row r="2746" spans="1:10" x14ac:dyDescent="0.25">
      <c r="A2746" s="28">
        <v>1047</v>
      </c>
      <c r="B2746" s="2">
        <v>30304</v>
      </c>
      <c r="C2746" s="2">
        <v>-1450</v>
      </c>
      <c r="D2746" s="2" t="s">
        <v>5</v>
      </c>
      <c r="E2746" s="10">
        <v>45452</v>
      </c>
      <c r="F2746" s="1">
        <v>3</v>
      </c>
      <c r="G2746" t="s">
        <v>12</v>
      </c>
      <c r="H2746" t="s">
        <v>38</v>
      </c>
      <c r="I2746" t="s">
        <v>110</v>
      </c>
      <c r="J2746" t="s">
        <v>149</v>
      </c>
    </row>
    <row r="2747" spans="1:10" x14ac:dyDescent="0.25">
      <c r="A2747" s="28">
        <v>1047</v>
      </c>
      <c r="B2747" s="2">
        <v>23212</v>
      </c>
      <c r="C2747" s="2">
        <v>-1357</v>
      </c>
      <c r="D2747" s="2" t="s">
        <v>5</v>
      </c>
      <c r="E2747" s="10">
        <v>45034</v>
      </c>
      <c r="F2747" s="1">
        <v>1</v>
      </c>
      <c r="G2747" t="s">
        <v>12</v>
      </c>
      <c r="H2747" t="s">
        <v>38</v>
      </c>
      <c r="I2747" t="s">
        <v>110</v>
      </c>
      <c r="J2747" t="s">
        <v>149</v>
      </c>
    </row>
    <row r="2748" spans="1:10" x14ac:dyDescent="0.25">
      <c r="A2748" s="28">
        <v>1047</v>
      </c>
      <c r="B2748" s="2">
        <v>29126</v>
      </c>
      <c r="C2748" s="2">
        <v>-1178</v>
      </c>
      <c r="D2748" s="2" t="s">
        <v>5</v>
      </c>
      <c r="E2748" s="10">
        <v>45459</v>
      </c>
      <c r="F2748" s="1">
        <v>4</v>
      </c>
      <c r="G2748" t="s">
        <v>12</v>
      </c>
      <c r="H2748" t="s">
        <v>38</v>
      </c>
      <c r="I2748" t="s">
        <v>110</v>
      </c>
      <c r="J2748" t="s">
        <v>149</v>
      </c>
    </row>
    <row r="2749" spans="1:10" x14ac:dyDescent="0.25">
      <c r="A2749" s="28">
        <v>1047</v>
      </c>
      <c r="B2749" s="2">
        <v>17492</v>
      </c>
      <c r="C2749" s="2">
        <v>-1041</v>
      </c>
      <c r="D2749" s="2" t="s">
        <v>5</v>
      </c>
      <c r="E2749" s="10">
        <v>45191</v>
      </c>
      <c r="F2749" s="1">
        <v>5</v>
      </c>
      <c r="G2749" t="s">
        <v>12</v>
      </c>
      <c r="H2749" t="s">
        <v>38</v>
      </c>
      <c r="I2749" t="s">
        <v>110</v>
      </c>
      <c r="J2749" t="s">
        <v>149</v>
      </c>
    </row>
    <row r="2750" spans="1:10" x14ac:dyDescent="0.25">
      <c r="A2750" s="28">
        <v>1047</v>
      </c>
      <c r="B2750" s="2">
        <v>11077</v>
      </c>
      <c r="C2750" s="2">
        <v>-951</v>
      </c>
      <c r="D2750" s="2" t="s">
        <v>5</v>
      </c>
      <c r="E2750" s="10">
        <v>45076</v>
      </c>
      <c r="F2750" s="1">
        <v>3</v>
      </c>
      <c r="G2750" t="s">
        <v>12</v>
      </c>
      <c r="H2750" t="s">
        <v>38</v>
      </c>
      <c r="I2750" t="s">
        <v>110</v>
      </c>
      <c r="J2750" t="s">
        <v>149</v>
      </c>
    </row>
    <row r="2751" spans="1:10" x14ac:dyDescent="0.25">
      <c r="A2751" s="28">
        <v>1047</v>
      </c>
      <c r="B2751" s="2">
        <v>12028</v>
      </c>
      <c r="C2751" s="2">
        <v>-860</v>
      </c>
      <c r="D2751" s="2" t="s">
        <v>5</v>
      </c>
      <c r="E2751" s="10">
        <v>45074</v>
      </c>
      <c r="F2751" s="1">
        <v>3</v>
      </c>
      <c r="G2751" t="s">
        <v>12</v>
      </c>
      <c r="H2751" t="s">
        <v>38</v>
      </c>
      <c r="I2751" t="s">
        <v>110</v>
      </c>
      <c r="J2751" t="s">
        <v>149</v>
      </c>
    </row>
    <row r="2752" spans="1:10" x14ac:dyDescent="0.25">
      <c r="A2752" s="28">
        <v>1047</v>
      </c>
      <c r="B2752" s="2">
        <v>29851</v>
      </c>
      <c r="C2752" s="2">
        <v>-584</v>
      </c>
      <c r="D2752" s="2" t="s">
        <v>5</v>
      </c>
      <c r="E2752" s="10">
        <v>45295</v>
      </c>
      <c r="F2752" s="1">
        <v>4</v>
      </c>
      <c r="G2752" t="s">
        <v>12</v>
      </c>
      <c r="H2752" t="s">
        <v>38</v>
      </c>
      <c r="I2752" t="s">
        <v>110</v>
      </c>
      <c r="J2752" t="s">
        <v>149</v>
      </c>
    </row>
    <row r="2753" spans="1:10" x14ac:dyDescent="0.25">
      <c r="A2753" s="28">
        <v>1047</v>
      </c>
      <c r="B2753" s="2">
        <v>31755</v>
      </c>
      <c r="C2753" s="2">
        <v>-515</v>
      </c>
      <c r="D2753" s="2" t="s">
        <v>5</v>
      </c>
      <c r="E2753" s="10">
        <v>45607</v>
      </c>
      <c r="F2753" s="2">
        <v>1</v>
      </c>
      <c r="G2753" t="s">
        <v>12</v>
      </c>
      <c r="H2753" t="s">
        <v>38</v>
      </c>
      <c r="I2753" t="s">
        <v>110</v>
      </c>
      <c r="J2753" t="s">
        <v>149</v>
      </c>
    </row>
    <row r="2754" spans="1:10" x14ac:dyDescent="0.25">
      <c r="A2754" s="28">
        <v>1047</v>
      </c>
      <c r="B2754" s="2">
        <v>9530</v>
      </c>
      <c r="C2754" s="2">
        <v>-428</v>
      </c>
      <c r="D2754" s="2" t="s">
        <v>5</v>
      </c>
      <c r="E2754" s="10">
        <v>44934</v>
      </c>
      <c r="F2754" s="1">
        <v>2</v>
      </c>
      <c r="G2754" t="s">
        <v>12</v>
      </c>
      <c r="H2754" t="s">
        <v>38</v>
      </c>
      <c r="I2754" t="s">
        <v>110</v>
      </c>
      <c r="J2754" t="s">
        <v>149</v>
      </c>
    </row>
    <row r="2755" spans="1:10" x14ac:dyDescent="0.25">
      <c r="A2755" s="28">
        <v>1047</v>
      </c>
      <c r="B2755" s="2">
        <v>17194</v>
      </c>
      <c r="C2755" s="1">
        <v>-330</v>
      </c>
      <c r="D2755" s="2" t="s">
        <v>6</v>
      </c>
      <c r="E2755" s="10">
        <v>45060</v>
      </c>
      <c r="F2755" s="1">
        <v>1</v>
      </c>
      <c r="G2755" t="s">
        <v>12</v>
      </c>
      <c r="H2755" t="s">
        <v>38</v>
      </c>
      <c r="I2755" t="s">
        <v>110</v>
      </c>
      <c r="J2755" t="s">
        <v>149</v>
      </c>
    </row>
    <row r="2756" spans="1:10" x14ac:dyDescent="0.25">
      <c r="A2756" s="28">
        <v>1047</v>
      </c>
      <c r="B2756" s="2">
        <v>31942</v>
      </c>
      <c r="C2756" s="1">
        <v>-264</v>
      </c>
      <c r="D2756" s="2" t="s">
        <v>6</v>
      </c>
      <c r="E2756" s="10">
        <v>45575</v>
      </c>
      <c r="F2756" s="2">
        <v>5</v>
      </c>
      <c r="G2756" t="s">
        <v>12</v>
      </c>
      <c r="H2756" t="s">
        <v>38</v>
      </c>
      <c r="I2756" t="s">
        <v>110</v>
      </c>
      <c r="J2756" t="s">
        <v>149</v>
      </c>
    </row>
    <row r="2757" spans="1:10" x14ac:dyDescent="0.25">
      <c r="A2757" s="28">
        <v>1047</v>
      </c>
      <c r="B2757" s="2">
        <v>28930</v>
      </c>
      <c r="C2757" s="2">
        <v>-196</v>
      </c>
      <c r="D2757" s="2" t="s">
        <v>5</v>
      </c>
      <c r="E2757" s="10">
        <v>45459</v>
      </c>
      <c r="F2757" s="1">
        <v>1</v>
      </c>
      <c r="G2757" t="s">
        <v>12</v>
      </c>
      <c r="H2757" t="s">
        <v>38</v>
      </c>
      <c r="I2757" t="s">
        <v>110</v>
      </c>
      <c r="J2757" t="s">
        <v>149</v>
      </c>
    </row>
    <row r="2758" spans="1:10" x14ac:dyDescent="0.25">
      <c r="A2758" s="28">
        <v>1047</v>
      </c>
      <c r="B2758" s="2">
        <v>26486</v>
      </c>
      <c r="C2758" s="1">
        <v>-195</v>
      </c>
      <c r="D2758" s="2" t="s">
        <v>6</v>
      </c>
      <c r="E2758" s="10">
        <v>45258</v>
      </c>
      <c r="F2758" s="1">
        <v>5</v>
      </c>
      <c r="G2758" t="s">
        <v>12</v>
      </c>
      <c r="H2758" t="s">
        <v>38</v>
      </c>
      <c r="I2758" t="s">
        <v>110</v>
      </c>
      <c r="J2758" t="s">
        <v>149</v>
      </c>
    </row>
    <row r="2759" spans="1:10" x14ac:dyDescent="0.25">
      <c r="A2759" s="28">
        <v>1047</v>
      </c>
      <c r="B2759" s="2">
        <v>39181</v>
      </c>
      <c r="C2759" s="1">
        <v>-112</v>
      </c>
      <c r="D2759" s="2" t="s">
        <v>6</v>
      </c>
      <c r="E2759" s="10">
        <v>45346</v>
      </c>
      <c r="F2759" s="1">
        <v>4</v>
      </c>
      <c r="G2759" t="s">
        <v>12</v>
      </c>
      <c r="H2759" t="s">
        <v>38</v>
      </c>
      <c r="I2759" t="s">
        <v>110</v>
      </c>
      <c r="J2759" t="s">
        <v>149</v>
      </c>
    </row>
    <row r="2760" spans="1:10" x14ac:dyDescent="0.25">
      <c r="A2760" s="28">
        <v>1047</v>
      </c>
      <c r="B2760" s="2">
        <v>11006</v>
      </c>
      <c r="C2760" s="2">
        <v>-71</v>
      </c>
      <c r="D2760" s="2" t="s">
        <v>5</v>
      </c>
      <c r="E2760" s="10">
        <v>45091</v>
      </c>
      <c r="F2760" s="1">
        <v>4</v>
      </c>
      <c r="G2760" t="s">
        <v>12</v>
      </c>
      <c r="H2760" t="s">
        <v>38</v>
      </c>
      <c r="I2760" t="s">
        <v>110</v>
      </c>
      <c r="J2760" t="s">
        <v>149</v>
      </c>
    </row>
    <row r="2761" spans="1:10" x14ac:dyDescent="0.25">
      <c r="A2761" s="28">
        <v>1047</v>
      </c>
      <c r="B2761" s="2">
        <v>39293</v>
      </c>
      <c r="C2761" s="1">
        <v>-51</v>
      </c>
      <c r="D2761" s="2" t="s">
        <v>6</v>
      </c>
      <c r="E2761" s="10">
        <v>45345</v>
      </c>
      <c r="F2761" s="1">
        <v>3</v>
      </c>
      <c r="G2761" t="s">
        <v>12</v>
      </c>
      <c r="H2761" t="s">
        <v>38</v>
      </c>
      <c r="I2761" t="s">
        <v>110</v>
      </c>
      <c r="J2761" t="s">
        <v>149</v>
      </c>
    </row>
    <row r="2762" spans="1:10" x14ac:dyDescent="0.25">
      <c r="A2762" s="28">
        <v>1047</v>
      </c>
      <c r="B2762" s="2">
        <v>15225</v>
      </c>
      <c r="C2762" s="1">
        <v>77</v>
      </c>
      <c r="D2762" s="2" t="s">
        <v>6</v>
      </c>
      <c r="E2762" s="10">
        <v>44994</v>
      </c>
      <c r="F2762" s="1">
        <v>2</v>
      </c>
      <c r="G2762" t="s">
        <v>12</v>
      </c>
      <c r="H2762" t="s">
        <v>38</v>
      </c>
      <c r="I2762" t="s">
        <v>110</v>
      </c>
      <c r="J2762" t="s">
        <v>149</v>
      </c>
    </row>
    <row r="2763" spans="1:10" x14ac:dyDescent="0.25">
      <c r="A2763" s="28">
        <v>1047</v>
      </c>
      <c r="B2763" s="2">
        <v>44338</v>
      </c>
      <c r="C2763" s="2">
        <v>158</v>
      </c>
      <c r="D2763" s="2" t="s">
        <v>4</v>
      </c>
      <c r="E2763" s="10">
        <v>45355</v>
      </c>
      <c r="F2763" s="1">
        <v>1</v>
      </c>
      <c r="G2763" t="s">
        <v>12</v>
      </c>
      <c r="H2763" t="s">
        <v>38</v>
      </c>
      <c r="I2763" t="s">
        <v>110</v>
      </c>
      <c r="J2763" t="s">
        <v>149</v>
      </c>
    </row>
    <row r="2764" spans="1:10" x14ac:dyDescent="0.25">
      <c r="A2764" s="28">
        <v>1047</v>
      </c>
      <c r="B2764" s="2">
        <v>16279</v>
      </c>
      <c r="C2764" s="1">
        <v>196</v>
      </c>
      <c r="D2764" s="2" t="s">
        <v>6</v>
      </c>
      <c r="E2764" s="10">
        <v>45132</v>
      </c>
      <c r="F2764" s="1">
        <v>2</v>
      </c>
      <c r="G2764" t="s">
        <v>12</v>
      </c>
      <c r="H2764" t="s">
        <v>38</v>
      </c>
      <c r="I2764" t="s">
        <v>110</v>
      </c>
      <c r="J2764" t="s">
        <v>149</v>
      </c>
    </row>
    <row r="2765" spans="1:10" x14ac:dyDescent="0.25">
      <c r="A2765" s="28">
        <v>1047</v>
      </c>
      <c r="B2765" s="2">
        <v>39344</v>
      </c>
      <c r="C2765" s="2">
        <v>306</v>
      </c>
      <c r="D2765" s="2" t="s">
        <v>4</v>
      </c>
      <c r="E2765" s="10">
        <v>45342</v>
      </c>
      <c r="F2765" s="1">
        <v>1</v>
      </c>
      <c r="G2765" t="s">
        <v>12</v>
      </c>
      <c r="H2765" t="s">
        <v>38</v>
      </c>
      <c r="I2765" t="s">
        <v>110</v>
      </c>
      <c r="J2765" t="s">
        <v>149</v>
      </c>
    </row>
    <row r="2766" spans="1:10" x14ac:dyDescent="0.25">
      <c r="A2766" s="28">
        <v>1047</v>
      </c>
      <c r="B2766" s="2">
        <v>32270</v>
      </c>
      <c r="C2766" s="2">
        <v>328</v>
      </c>
      <c r="D2766" s="2" t="s">
        <v>4</v>
      </c>
      <c r="E2766" s="10">
        <v>45590</v>
      </c>
      <c r="F2766" s="2">
        <v>5</v>
      </c>
      <c r="G2766" t="s">
        <v>12</v>
      </c>
      <c r="H2766" t="s">
        <v>38</v>
      </c>
      <c r="I2766" t="s">
        <v>110</v>
      </c>
      <c r="J2766" t="s">
        <v>149</v>
      </c>
    </row>
    <row r="2767" spans="1:10" x14ac:dyDescent="0.25">
      <c r="A2767" s="28">
        <v>1047</v>
      </c>
      <c r="B2767" s="2">
        <v>26868</v>
      </c>
      <c r="C2767" s="2">
        <v>382</v>
      </c>
      <c r="D2767" s="2" t="s">
        <v>4</v>
      </c>
      <c r="E2767" s="10">
        <v>45260</v>
      </c>
      <c r="F2767" s="1">
        <v>1</v>
      </c>
      <c r="G2767" t="s">
        <v>12</v>
      </c>
      <c r="H2767" t="s">
        <v>38</v>
      </c>
      <c r="I2767" t="s">
        <v>110</v>
      </c>
      <c r="J2767" t="s">
        <v>149</v>
      </c>
    </row>
    <row r="2768" spans="1:10" x14ac:dyDescent="0.25">
      <c r="A2768" s="28">
        <v>1047</v>
      </c>
      <c r="B2768" s="2">
        <v>14269</v>
      </c>
      <c r="C2768" s="2">
        <v>417</v>
      </c>
      <c r="D2768" s="2" t="s">
        <v>4</v>
      </c>
      <c r="E2768" s="10">
        <v>44964</v>
      </c>
      <c r="F2768" s="1">
        <v>2</v>
      </c>
      <c r="G2768" t="s">
        <v>12</v>
      </c>
      <c r="H2768" t="s">
        <v>38</v>
      </c>
      <c r="I2768" t="s">
        <v>110</v>
      </c>
      <c r="J2768" t="s">
        <v>149</v>
      </c>
    </row>
    <row r="2769" spans="1:10" x14ac:dyDescent="0.25">
      <c r="A2769" s="28">
        <v>1047</v>
      </c>
      <c r="B2769" s="2">
        <v>18582</v>
      </c>
      <c r="C2769" s="1">
        <v>418</v>
      </c>
      <c r="D2769" s="2" t="s">
        <v>6</v>
      </c>
      <c r="E2769" s="10">
        <v>45199</v>
      </c>
      <c r="F2769" s="1">
        <v>3</v>
      </c>
      <c r="G2769" t="s">
        <v>12</v>
      </c>
      <c r="H2769" t="s">
        <v>38</v>
      </c>
      <c r="I2769" t="s">
        <v>110</v>
      </c>
      <c r="J2769" t="s">
        <v>149</v>
      </c>
    </row>
    <row r="2770" spans="1:10" x14ac:dyDescent="0.25">
      <c r="A2770" s="28">
        <v>1047</v>
      </c>
      <c r="B2770" s="2">
        <v>11556</v>
      </c>
      <c r="C2770" s="1">
        <v>435</v>
      </c>
      <c r="D2770" s="2" t="s">
        <v>6</v>
      </c>
      <c r="E2770" s="10">
        <v>45124</v>
      </c>
      <c r="F2770" s="1">
        <v>4</v>
      </c>
      <c r="G2770" t="s">
        <v>12</v>
      </c>
      <c r="H2770" t="s">
        <v>38</v>
      </c>
      <c r="I2770" t="s">
        <v>110</v>
      </c>
      <c r="J2770" t="s">
        <v>149</v>
      </c>
    </row>
    <row r="2771" spans="1:10" x14ac:dyDescent="0.25">
      <c r="A2771" s="28">
        <v>1047</v>
      </c>
      <c r="B2771" s="2">
        <v>35026</v>
      </c>
      <c r="C2771" s="2">
        <v>515</v>
      </c>
      <c r="D2771" s="2" t="s">
        <v>4</v>
      </c>
      <c r="E2771" s="10">
        <v>45509</v>
      </c>
      <c r="F2771" s="1">
        <v>2</v>
      </c>
      <c r="G2771" t="s">
        <v>12</v>
      </c>
      <c r="H2771" t="s">
        <v>38</v>
      </c>
      <c r="I2771" t="s">
        <v>110</v>
      </c>
      <c r="J2771" t="s">
        <v>149</v>
      </c>
    </row>
    <row r="2772" spans="1:10" x14ac:dyDescent="0.25">
      <c r="A2772" s="28">
        <v>1047</v>
      </c>
      <c r="B2772" s="2">
        <v>30476</v>
      </c>
      <c r="C2772" s="1">
        <v>625</v>
      </c>
      <c r="D2772" s="2" t="s">
        <v>6</v>
      </c>
      <c r="E2772" s="10">
        <v>45296</v>
      </c>
      <c r="F2772" s="1">
        <v>5</v>
      </c>
      <c r="G2772" t="s">
        <v>12</v>
      </c>
      <c r="H2772" t="s">
        <v>38</v>
      </c>
      <c r="I2772" t="s">
        <v>110</v>
      </c>
      <c r="J2772" t="s">
        <v>149</v>
      </c>
    </row>
    <row r="2773" spans="1:10" x14ac:dyDescent="0.25">
      <c r="A2773" s="28">
        <v>1047</v>
      </c>
      <c r="B2773" s="2">
        <v>17851</v>
      </c>
      <c r="C2773" s="1">
        <v>657</v>
      </c>
      <c r="D2773" s="2" t="s">
        <v>6</v>
      </c>
      <c r="E2773" s="10">
        <v>45065</v>
      </c>
      <c r="F2773" s="1">
        <v>5</v>
      </c>
      <c r="G2773" t="s">
        <v>12</v>
      </c>
      <c r="H2773" t="s">
        <v>38</v>
      </c>
      <c r="I2773" t="s">
        <v>110</v>
      </c>
      <c r="J2773" t="s">
        <v>149</v>
      </c>
    </row>
    <row r="2774" spans="1:10" x14ac:dyDescent="0.25">
      <c r="A2774" s="28">
        <v>1047</v>
      </c>
      <c r="B2774" s="2">
        <v>18164</v>
      </c>
      <c r="C2774" s="2">
        <v>672</v>
      </c>
      <c r="D2774" s="2" t="s">
        <v>4</v>
      </c>
      <c r="E2774" s="10">
        <v>45194</v>
      </c>
      <c r="F2774" s="1">
        <v>5</v>
      </c>
      <c r="G2774" t="s">
        <v>12</v>
      </c>
      <c r="H2774" t="s">
        <v>38</v>
      </c>
      <c r="I2774" t="s">
        <v>110</v>
      </c>
      <c r="J2774" t="s">
        <v>149</v>
      </c>
    </row>
    <row r="2775" spans="1:10" x14ac:dyDescent="0.25">
      <c r="A2775" s="28">
        <v>1047</v>
      </c>
      <c r="B2775" s="2">
        <v>12273</v>
      </c>
      <c r="C2775" s="1">
        <v>717</v>
      </c>
      <c r="D2775" s="2" t="s">
        <v>6</v>
      </c>
      <c r="E2775" s="10">
        <v>45130</v>
      </c>
      <c r="F2775" s="1">
        <v>1</v>
      </c>
      <c r="G2775" t="s">
        <v>12</v>
      </c>
      <c r="H2775" t="s">
        <v>38</v>
      </c>
      <c r="I2775" t="s">
        <v>110</v>
      </c>
      <c r="J2775" t="s">
        <v>149</v>
      </c>
    </row>
    <row r="2776" spans="1:10" x14ac:dyDescent="0.25">
      <c r="A2776" s="28">
        <v>1047</v>
      </c>
      <c r="B2776" s="2">
        <v>18533</v>
      </c>
      <c r="C2776" s="1">
        <v>755</v>
      </c>
      <c r="D2776" s="2" t="s">
        <v>6</v>
      </c>
      <c r="E2776" s="10">
        <v>45161</v>
      </c>
      <c r="F2776" s="1">
        <v>2</v>
      </c>
      <c r="G2776" t="s">
        <v>12</v>
      </c>
      <c r="H2776" t="s">
        <v>38</v>
      </c>
      <c r="I2776" t="s">
        <v>110</v>
      </c>
      <c r="J2776" t="s">
        <v>149</v>
      </c>
    </row>
    <row r="2777" spans="1:10" x14ac:dyDescent="0.25">
      <c r="A2777" s="28">
        <v>1047</v>
      </c>
      <c r="B2777" s="2">
        <v>45149</v>
      </c>
      <c r="C2777" s="2">
        <v>811</v>
      </c>
      <c r="D2777" s="2" t="s">
        <v>4</v>
      </c>
      <c r="E2777" s="10">
        <v>45365</v>
      </c>
      <c r="F2777" s="1">
        <v>1</v>
      </c>
      <c r="G2777" t="s">
        <v>12</v>
      </c>
      <c r="H2777" t="s">
        <v>38</v>
      </c>
      <c r="I2777" t="s">
        <v>110</v>
      </c>
      <c r="J2777" t="s">
        <v>149</v>
      </c>
    </row>
    <row r="2778" spans="1:10" x14ac:dyDescent="0.25">
      <c r="A2778" s="28">
        <v>1047</v>
      </c>
      <c r="B2778" s="2">
        <v>33689</v>
      </c>
      <c r="C2778" s="1">
        <v>813</v>
      </c>
      <c r="D2778" s="2" t="s">
        <v>6</v>
      </c>
      <c r="E2778" s="10">
        <v>45428</v>
      </c>
      <c r="F2778" s="1">
        <v>4</v>
      </c>
      <c r="G2778" t="s">
        <v>12</v>
      </c>
      <c r="H2778" t="s">
        <v>38</v>
      </c>
      <c r="I2778" t="s">
        <v>110</v>
      </c>
      <c r="J2778" t="s">
        <v>149</v>
      </c>
    </row>
    <row r="2779" spans="1:10" x14ac:dyDescent="0.25">
      <c r="A2779" s="28">
        <v>1047</v>
      </c>
      <c r="B2779" s="2">
        <v>15148</v>
      </c>
      <c r="C2779" s="1">
        <v>879</v>
      </c>
      <c r="D2779" s="2" t="s">
        <v>6</v>
      </c>
      <c r="E2779" s="10">
        <v>44989</v>
      </c>
      <c r="F2779" s="1">
        <v>3</v>
      </c>
      <c r="G2779" t="s">
        <v>12</v>
      </c>
      <c r="H2779" t="s">
        <v>38</v>
      </c>
      <c r="I2779" t="s">
        <v>110</v>
      </c>
      <c r="J2779" t="s">
        <v>149</v>
      </c>
    </row>
    <row r="2780" spans="1:10" x14ac:dyDescent="0.25">
      <c r="A2780" s="28">
        <v>1047</v>
      </c>
      <c r="B2780" s="2">
        <v>24109</v>
      </c>
      <c r="C2780" s="1">
        <v>897</v>
      </c>
      <c r="D2780" s="2" t="s">
        <v>6</v>
      </c>
      <c r="E2780" s="10">
        <v>45034</v>
      </c>
      <c r="F2780" s="1">
        <v>2</v>
      </c>
      <c r="G2780" t="s">
        <v>12</v>
      </c>
      <c r="H2780" t="s">
        <v>38</v>
      </c>
      <c r="I2780" t="s">
        <v>110</v>
      </c>
      <c r="J2780" t="s">
        <v>149</v>
      </c>
    </row>
    <row r="2781" spans="1:10" x14ac:dyDescent="0.25">
      <c r="A2781" s="28">
        <v>1047</v>
      </c>
      <c r="B2781" s="2">
        <v>32206</v>
      </c>
      <c r="C2781" s="2">
        <v>975</v>
      </c>
      <c r="D2781" s="2" t="s">
        <v>4</v>
      </c>
      <c r="E2781" s="10">
        <v>45569</v>
      </c>
      <c r="F2781" s="2">
        <v>5</v>
      </c>
      <c r="G2781" t="s">
        <v>12</v>
      </c>
      <c r="H2781" t="s">
        <v>38</v>
      </c>
      <c r="I2781" t="s">
        <v>110</v>
      </c>
      <c r="J2781" t="s">
        <v>149</v>
      </c>
    </row>
    <row r="2782" spans="1:10" x14ac:dyDescent="0.25">
      <c r="A2782" s="28">
        <v>1047</v>
      </c>
      <c r="B2782" s="2">
        <v>39886</v>
      </c>
      <c r="C2782" s="1">
        <v>1084</v>
      </c>
      <c r="D2782" s="2" t="s">
        <v>6</v>
      </c>
      <c r="E2782" s="10">
        <v>45393</v>
      </c>
      <c r="F2782" s="1">
        <v>3</v>
      </c>
      <c r="G2782" t="s">
        <v>12</v>
      </c>
      <c r="H2782" t="s">
        <v>38</v>
      </c>
      <c r="I2782" t="s">
        <v>110</v>
      </c>
      <c r="J2782" t="s">
        <v>149</v>
      </c>
    </row>
    <row r="2783" spans="1:10" x14ac:dyDescent="0.25">
      <c r="A2783" s="28">
        <v>1047</v>
      </c>
      <c r="B2783" s="2">
        <v>12164</v>
      </c>
      <c r="C2783" s="2">
        <v>1158</v>
      </c>
      <c r="D2783" s="2" t="s">
        <v>4</v>
      </c>
      <c r="E2783" s="10">
        <v>45101</v>
      </c>
      <c r="F2783" s="1">
        <v>3</v>
      </c>
      <c r="G2783" t="s">
        <v>12</v>
      </c>
      <c r="H2783" t="s">
        <v>38</v>
      </c>
      <c r="I2783" t="s">
        <v>110</v>
      </c>
      <c r="J2783" t="s">
        <v>149</v>
      </c>
    </row>
    <row r="2784" spans="1:10" x14ac:dyDescent="0.25">
      <c r="A2784" s="28">
        <v>1047</v>
      </c>
      <c r="B2784" s="2">
        <v>31999</v>
      </c>
      <c r="C2784" s="1">
        <v>1225</v>
      </c>
      <c r="D2784" s="2" t="s">
        <v>6</v>
      </c>
      <c r="E2784" s="10">
        <v>45620</v>
      </c>
      <c r="F2784" s="2">
        <v>5</v>
      </c>
      <c r="G2784" t="s">
        <v>12</v>
      </c>
      <c r="H2784" t="s">
        <v>38</v>
      </c>
      <c r="I2784" t="s">
        <v>110</v>
      </c>
      <c r="J2784" t="s">
        <v>149</v>
      </c>
    </row>
    <row r="2785" spans="1:10" x14ac:dyDescent="0.25">
      <c r="A2785" s="28">
        <v>1047</v>
      </c>
      <c r="B2785" s="2">
        <v>23334</v>
      </c>
      <c r="C2785" s="1">
        <v>1230</v>
      </c>
      <c r="D2785" s="2" t="s">
        <v>6</v>
      </c>
      <c r="E2785" s="10">
        <v>45011</v>
      </c>
      <c r="F2785" s="1">
        <v>5</v>
      </c>
      <c r="G2785" t="s">
        <v>12</v>
      </c>
      <c r="H2785" t="s">
        <v>38</v>
      </c>
      <c r="I2785" t="s">
        <v>110</v>
      </c>
      <c r="J2785" t="s">
        <v>149</v>
      </c>
    </row>
    <row r="2786" spans="1:10" x14ac:dyDescent="0.25">
      <c r="A2786" s="28">
        <v>1047</v>
      </c>
      <c r="B2786" s="2">
        <v>24569</v>
      </c>
      <c r="C2786" s="1">
        <v>1235</v>
      </c>
      <c r="D2786" s="2" t="s">
        <v>6</v>
      </c>
      <c r="E2786" s="10">
        <v>45013</v>
      </c>
      <c r="F2786" s="1">
        <v>5</v>
      </c>
      <c r="G2786" t="s">
        <v>12</v>
      </c>
      <c r="H2786" t="s">
        <v>38</v>
      </c>
      <c r="I2786" t="s">
        <v>110</v>
      </c>
      <c r="J2786" t="s">
        <v>149</v>
      </c>
    </row>
    <row r="2787" spans="1:10" x14ac:dyDescent="0.25">
      <c r="A2787" s="28">
        <v>1047</v>
      </c>
      <c r="B2787" s="2">
        <v>22589</v>
      </c>
      <c r="C2787" s="1">
        <v>1357</v>
      </c>
      <c r="D2787" s="2" t="s">
        <v>6</v>
      </c>
      <c r="E2787" s="10">
        <v>45235</v>
      </c>
      <c r="F2787" s="1">
        <v>2</v>
      </c>
      <c r="G2787" t="s">
        <v>12</v>
      </c>
      <c r="H2787" t="s">
        <v>38</v>
      </c>
      <c r="I2787" t="s">
        <v>110</v>
      </c>
      <c r="J2787" t="s">
        <v>149</v>
      </c>
    </row>
    <row r="2788" spans="1:10" x14ac:dyDescent="0.25">
      <c r="A2788" s="28">
        <v>1047</v>
      </c>
      <c r="B2788" s="2">
        <v>32999</v>
      </c>
      <c r="C2788" s="2">
        <v>1382</v>
      </c>
      <c r="D2788" s="2" t="s">
        <v>4</v>
      </c>
      <c r="E2788" s="10">
        <v>45530</v>
      </c>
      <c r="F2788" s="1">
        <v>1</v>
      </c>
      <c r="G2788" t="s">
        <v>12</v>
      </c>
      <c r="H2788" t="s">
        <v>38</v>
      </c>
      <c r="I2788" t="s">
        <v>110</v>
      </c>
      <c r="J2788" t="s">
        <v>149</v>
      </c>
    </row>
    <row r="2789" spans="1:10" x14ac:dyDescent="0.25">
      <c r="A2789" s="28">
        <v>1047</v>
      </c>
      <c r="B2789" s="2">
        <v>21232</v>
      </c>
      <c r="C2789" s="2">
        <v>1404</v>
      </c>
      <c r="D2789" s="2" t="s">
        <v>4</v>
      </c>
      <c r="E2789" s="10">
        <v>45235</v>
      </c>
      <c r="F2789" s="1">
        <v>1</v>
      </c>
      <c r="G2789" t="s">
        <v>12</v>
      </c>
      <c r="H2789" t="s">
        <v>38</v>
      </c>
      <c r="I2789" t="s">
        <v>110</v>
      </c>
      <c r="J2789" t="s">
        <v>149</v>
      </c>
    </row>
    <row r="2790" spans="1:10" x14ac:dyDescent="0.25">
      <c r="A2790" s="28">
        <v>1047</v>
      </c>
      <c r="B2790" s="2">
        <v>13852</v>
      </c>
      <c r="C2790" s="1">
        <v>1416</v>
      </c>
      <c r="D2790" s="2" t="s">
        <v>6</v>
      </c>
      <c r="E2790" s="10">
        <v>44941</v>
      </c>
      <c r="F2790" s="1">
        <v>5</v>
      </c>
      <c r="G2790" t="s">
        <v>12</v>
      </c>
      <c r="H2790" t="s">
        <v>38</v>
      </c>
      <c r="I2790" t="s">
        <v>110</v>
      </c>
      <c r="J2790" t="s">
        <v>149</v>
      </c>
    </row>
    <row r="2791" spans="1:10" x14ac:dyDescent="0.25">
      <c r="A2791" s="28">
        <v>1047</v>
      </c>
      <c r="B2791" s="2">
        <v>34511</v>
      </c>
      <c r="C2791" s="1">
        <v>1477</v>
      </c>
      <c r="D2791" s="2" t="s">
        <v>6</v>
      </c>
      <c r="E2791" s="10">
        <v>45465</v>
      </c>
      <c r="F2791" s="1">
        <v>2</v>
      </c>
      <c r="G2791" t="s">
        <v>12</v>
      </c>
      <c r="H2791" t="s">
        <v>38</v>
      </c>
      <c r="I2791" t="s">
        <v>110</v>
      </c>
      <c r="J2791" t="s">
        <v>149</v>
      </c>
    </row>
    <row r="2792" spans="1:10" x14ac:dyDescent="0.25">
      <c r="A2792" s="28">
        <v>1047</v>
      </c>
      <c r="B2792" s="2">
        <v>17778</v>
      </c>
      <c r="C2792" s="1">
        <v>1499</v>
      </c>
      <c r="D2792" s="2" t="s">
        <v>6</v>
      </c>
      <c r="E2792" s="10">
        <v>45145</v>
      </c>
      <c r="F2792" s="1">
        <v>5</v>
      </c>
      <c r="G2792" t="s">
        <v>12</v>
      </c>
      <c r="H2792" t="s">
        <v>38</v>
      </c>
      <c r="I2792" t="s">
        <v>110</v>
      </c>
      <c r="J2792" t="s">
        <v>149</v>
      </c>
    </row>
    <row r="2793" spans="1:10" x14ac:dyDescent="0.25">
      <c r="A2793" s="28">
        <v>1047</v>
      </c>
      <c r="B2793" s="2">
        <v>31231</v>
      </c>
      <c r="C2793" s="2">
        <v>2032</v>
      </c>
      <c r="D2793" s="2" t="s">
        <v>4</v>
      </c>
      <c r="E2793" s="10">
        <v>45567</v>
      </c>
      <c r="F2793" s="2">
        <v>3</v>
      </c>
      <c r="G2793" t="s">
        <v>12</v>
      </c>
      <c r="H2793" t="s">
        <v>38</v>
      </c>
      <c r="I2793" t="s">
        <v>110</v>
      </c>
      <c r="J2793" t="s">
        <v>149</v>
      </c>
    </row>
    <row r="2794" spans="1:10" x14ac:dyDescent="0.25">
      <c r="A2794" s="28">
        <v>1047</v>
      </c>
      <c r="B2794" s="2">
        <v>35469</v>
      </c>
      <c r="C2794" s="2">
        <v>2470</v>
      </c>
      <c r="D2794" s="2" t="s">
        <v>4</v>
      </c>
      <c r="E2794" s="10">
        <v>45541</v>
      </c>
      <c r="F2794" s="1">
        <v>2</v>
      </c>
      <c r="G2794" t="s">
        <v>12</v>
      </c>
      <c r="H2794" t="s">
        <v>38</v>
      </c>
      <c r="I2794" t="s">
        <v>110</v>
      </c>
      <c r="J2794" t="s">
        <v>149</v>
      </c>
    </row>
    <row r="2795" spans="1:10" x14ac:dyDescent="0.25">
      <c r="A2795" s="28">
        <v>1047</v>
      </c>
      <c r="B2795" s="2">
        <v>14674</v>
      </c>
      <c r="C2795" s="2">
        <v>2510</v>
      </c>
      <c r="D2795" s="2" t="s">
        <v>4</v>
      </c>
      <c r="E2795" s="10">
        <v>45108</v>
      </c>
      <c r="F2795" s="1">
        <v>1</v>
      </c>
      <c r="G2795" t="s">
        <v>12</v>
      </c>
      <c r="H2795" t="s">
        <v>38</v>
      </c>
      <c r="I2795" t="s">
        <v>110</v>
      </c>
      <c r="J2795" t="s">
        <v>149</v>
      </c>
    </row>
    <row r="2796" spans="1:10" x14ac:dyDescent="0.25">
      <c r="A2796" s="28">
        <v>1047</v>
      </c>
      <c r="B2796" s="2">
        <v>30774</v>
      </c>
      <c r="C2796" s="2">
        <v>2534</v>
      </c>
      <c r="D2796" s="2" t="s">
        <v>4</v>
      </c>
      <c r="E2796" s="10">
        <v>45619</v>
      </c>
      <c r="F2796" s="2">
        <v>3</v>
      </c>
      <c r="G2796" t="s">
        <v>12</v>
      </c>
      <c r="H2796" t="s">
        <v>38</v>
      </c>
      <c r="I2796" t="s">
        <v>110</v>
      </c>
      <c r="J2796" t="s">
        <v>149</v>
      </c>
    </row>
    <row r="2797" spans="1:10" x14ac:dyDescent="0.25">
      <c r="A2797" s="28">
        <v>1047</v>
      </c>
      <c r="B2797" s="2">
        <v>12436</v>
      </c>
      <c r="C2797" s="2">
        <v>2906</v>
      </c>
      <c r="D2797" s="2" t="s">
        <v>4</v>
      </c>
      <c r="E2797" s="10">
        <v>44936</v>
      </c>
      <c r="F2797" s="1">
        <v>3</v>
      </c>
      <c r="G2797" t="s">
        <v>12</v>
      </c>
      <c r="H2797" t="s">
        <v>38</v>
      </c>
      <c r="I2797" t="s">
        <v>110</v>
      </c>
      <c r="J2797" t="s">
        <v>149</v>
      </c>
    </row>
    <row r="2798" spans="1:10" x14ac:dyDescent="0.25">
      <c r="A2798" s="28">
        <v>1047</v>
      </c>
      <c r="B2798" s="2">
        <v>43073</v>
      </c>
      <c r="C2798" s="2">
        <v>3187</v>
      </c>
      <c r="D2798" s="2" t="s">
        <v>4</v>
      </c>
      <c r="E2798" s="10">
        <v>45401</v>
      </c>
      <c r="F2798" s="1">
        <v>2</v>
      </c>
      <c r="G2798" t="s">
        <v>12</v>
      </c>
      <c r="H2798" t="s">
        <v>38</v>
      </c>
      <c r="I2798" t="s">
        <v>110</v>
      </c>
      <c r="J2798" t="s">
        <v>149</v>
      </c>
    </row>
    <row r="2799" spans="1:10" x14ac:dyDescent="0.25">
      <c r="A2799" s="28">
        <v>1047</v>
      </c>
      <c r="B2799" s="2">
        <v>22104</v>
      </c>
      <c r="C2799" s="2">
        <v>3406</v>
      </c>
      <c r="D2799" s="2" t="s">
        <v>4</v>
      </c>
      <c r="E2799" s="10">
        <v>45009</v>
      </c>
      <c r="F2799" s="1">
        <v>5</v>
      </c>
      <c r="G2799" t="s">
        <v>12</v>
      </c>
      <c r="H2799" t="s">
        <v>38</v>
      </c>
      <c r="I2799" t="s">
        <v>110</v>
      </c>
      <c r="J2799" t="s">
        <v>149</v>
      </c>
    </row>
    <row r="2800" spans="1:10" x14ac:dyDescent="0.25">
      <c r="A2800" s="28">
        <v>1047</v>
      </c>
      <c r="B2800" s="2">
        <v>18698</v>
      </c>
      <c r="C2800" s="2">
        <v>3473</v>
      </c>
      <c r="D2800" s="2" t="s">
        <v>4</v>
      </c>
      <c r="E2800" s="10">
        <v>45004</v>
      </c>
      <c r="F2800" s="1">
        <v>4</v>
      </c>
      <c r="G2800" t="s">
        <v>12</v>
      </c>
      <c r="H2800" t="s">
        <v>38</v>
      </c>
      <c r="I2800" t="s">
        <v>110</v>
      </c>
      <c r="J2800" t="s">
        <v>149</v>
      </c>
    </row>
    <row r="2801" spans="1:10" x14ac:dyDescent="0.25">
      <c r="A2801" s="28">
        <v>1047</v>
      </c>
      <c r="B2801" s="2">
        <v>30435</v>
      </c>
      <c r="C2801" s="2">
        <v>3567</v>
      </c>
      <c r="D2801" s="2" t="s">
        <v>4</v>
      </c>
      <c r="E2801" s="10">
        <v>45295</v>
      </c>
      <c r="F2801" s="1">
        <v>4</v>
      </c>
      <c r="G2801" t="s">
        <v>12</v>
      </c>
      <c r="H2801" t="s">
        <v>38</v>
      </c>
      <c r="I2801" t="s">
        <v>110</v>
      </c>
      <c r="J2801" t="s">
        <v>149</v>
      </c>
    </row>
    <row r="2802" spans="1:10" x14ac:dyDescent="0.25">
      <c r="A2802" s="28">
        <v>1047</v>
      </c>
      <c r="B2802" s="2">
        <v>19828</v>
      </c>
      <c r="C2802" s="2">
        <v>3663</v>
      </c>
      <c r="D2802" s="2" t="s">
        <v>4</v>
      </c>
      <c r="E2802" s="10">
        <v>45224</v>
      </c>
      <c r="F2802" s="1">
        <v>3</v>
      </c>
      <c r="G2802" t="s">
        <v>12</v>
      </c>
      <c r="H2802" t="s">
        <v>38</v>
      </c>
      <c r="I2802" t="s">
        <v>110</v>
      </c>
      <c r="J2802" t="s">
        <v>149</v>
      </c>
    </row>
    <row r="2803" spans="1:10" x14ac:dyDescent="0.25">
      <c r="A2803" s="28">
        <v>1047</v>
      </c>
      <c r="B2803" s="2">
        <v>16083</v>
      </c>
      <c r="C2803" s="2">
        <v>3810</v>
      </c>
      <c r="D2803" s="2" t="s">
        <v>4</v>
      </c>
      <c r="E2803" s="10">
        <v>45132</v>
      </c>
      <c r="F2803" s="1">
        <v>1</v>
      </c>
      <c r="G2803" t="s">
        <v>12</v>
      </c>
      <c r="H2803" t="s">
        <v>38</v>
      </c>
      <c r="I2803" t="s">
        <v>110</v>
      </c>
      <c r="J2803" t="s">
        <v>149</v>
      </c>
    </row>
    <row r="2804" spans="1:10" x14ac:dyDescent="0.25">
      <c r="A2804" s="28">
        <v>1047</v>
      </c>
      <c r="B2804" s="2">
        <v>39038</v>
      </c>
      <c r="C2804" s="2">
        <v>3919</v>
      </c>
      <c r="D2804" s="2" t="s">
        <v>4</v>
      </c>
      <c r="E2804" s="10">
        <v>45333</v>
      </c>
      <c r="F2804" s="1">
        <v>2</v>
      </c>
      <c r="G2804" t="s">
        <v>12</v>
      </c>
      <c r="H2804" t="s">
        <v>38</v>
      </c>
      <c r="I2804" t="s">
        <v>110</v>
      </c>
      <c r="J2804" t="s">
        <v>149</v>
      </c>
    </row>
    <row r="2805" spans="1:10" x14ac:dyDescent="0.25">
      <c r="A2805" s="28">
        <v>1047</v>
      </c>
      <c r="B2805" s="2">
        <v>26681</v>
      </c>
      <c r="C2805" s="2">
        <v>4092</v>
      </c>
      <c r="D2805" s="2" t="s">
        <v>4</v>
      </c>
      <c r="E2805" s="10">
        <v>45238</v>
      </c>
      <c r="F2805" s="1">
        <v>1</v>
      </c>
      <c r="G2805" t="s">
        <v>12</v>
      </c>
      <c r="H2805" t="s">
        <v>38</v>
      </c>
      <c r="I2805" t="s">
        <v>110</v>
      </c>
      <c r="J2805" t="s">
        <v>149</v>
      </c>
    </row>
    <row r="2806" spans="1:10" x14ac:dyDescent="0.25">
      <c r="A2806" s="28">
        <v>1047</v>
      </c>
      <c r="B2806" s="2">
        <v>33034</v>
      </c>
      <c r="C2806" s="2">
        <v>4104</v>
      </c>
      <c r="D2806" s="2" t="s">
        <v>4</v>
      </c>
      <c r="E2806" s="10">
        <v>45462</v>
      </c>
      <c r="F2806" s="1">
        <v>4</v>
      </c>
      <c r="G2806" t="s">
        <v>12</v>
      </c>
      <c r="H2806" t="s">
        <v>38</v>
      </c>
      <c r="I2806" t="s">
        <v>110</v>
      </c>
      <c r="J2806" t="s">
        <v>149</v>
      </c>
    </row>
    <row r="2807" spans="1:10" x14ac:dyDescent="0.25">
      <c r="A2807" s="28">
        <v>1047</v>
      </c>
      <c r="B2807" s="2">
        <v>35119</v>
      </c>
      <c r="C2807" s="2">
        <v>4643</v>
      </c>
      <c r="D2807" s="2" t="s">
        <v>4</v>
      </c>
      <c r="E2807" s="10">
        <v>45311</v>
      </c>
      <c r="F2807" s="1">
        <v>1</v>
      </c>
      <c r="G2807" t="s">
        <v>12</v>
      </c>
      <c r="H2807" t="s">
        <v>38</v>
      </c>
      <c r="I2807" t="s">
        <v>110</v>
      </c>
      <c r="J2807" t="s">
        <v>149</v>
      </c>
    </row>
    <row r="2808" spans="1:10" x14ac:dyDescent="0.25">
      <c r="A2808" s="28">
        <v>1047</v>
      </c>
      <c r="B2808" s="2">
        <v>44180</v>
      </c>
      <c r="C2808" s="2">
        <v>4999</v>
      </c>
      <c r="D2808" s="2" t="s">
        <v>4</v>
      </c>
      <c r="E2808" s="10">
        <v>45347</v>
      </c>
      <c r="F2808" s="1">
        <v>4</v>
      </c>
      <c r="G2808" t="s">
        <v>12</v>
      </c>
      <c r="H2808" t="s">
        <v>38</v>
      </c>
      <c r="I2808" t="s">
        <v>110</v>
      </c>
      <c r="J2808" t="s">
        <v>149</v>
      </c>
    </row>
    <row r="2809" spans="1:10" x14ac:dyDescent="0.25">
      <c r="A2809" s="28">
        <v>1048</v>
      </c>
      <c r="B2809" s="2">
        <v>15309</v>
      </c>
      <c r="C2809" s="2">
        <v>-4719</v>
      </c>
      <c r="D2809" s="2" t="s">
        <v>5</v>
      </c>
      <c r="E2809" s="10">
        <v>45049</v>
      </c>
      <c r="F2809" s="1">
        <v>4</v>
      </c>
      <c r="G2809" t="s">
        <v>11</v>
      </c>
      <c r="H2809" t="s">
        <v>38</v>
      </c>
      <c r="I2809" t="s">
        <v>111</v>
      </c>
      <c r="J2809" t="s">
        <v>150</v>
      </c>
    </row>
    <row r="2810" spans="1:10" x14ac:dyDescent="0.25">
      <c r="A2810" s="28">
        <v>1048</v>
      </c>
      <c r="B2810" s="2">
        <v>7370</v>
      </c>
      <c r="C2810" s="2">
        <v>-4378</v>
      </c>
      <c r="D2810" s="2" t="s">
        <v>5</v>
      </c>
      <c r="E2810" s="10">
        <v>45078</v>
      </c>
      <c r="F2810" s="1">
        <v>1</v>
      </c>
      <c r="G2810" t="s">
        <v>11</v>
      </c>
      <c r="H2810" t="s">
        <v>38</v>
      </c>
      <c r="I2810" t="s">
        <v>111</v>
      </c>
      <c r="J2810" t="s">
        <v>150</v>
      </c>
    </row>
    <row r="2811" spans="1:10" x14ac:dyDescent="0.25">
      <c r="A2811" s="28">
        <v>1048</v>
      </c>
      <c r="B2811" s="2">
        <v>17738</v>
      </c>
      <c r="C2811" s="2">
        <v>-3793</v>
      </c>
      <c r="D2811" s="2" t="s">
        <v>5</v>
      </c>
      <c r="E2811" s="10">
        <v>45417</v>
      </c>
      <c r="F2811" s="1">
        <v>1</v>
      </c>
      <c r="G2811" t="s">
        <v>11</v>
      </c>
      <c r="H2811" t="s">
        <v>38</v>
      </c>
      <c r="I2811" t="s">
        <v>111</v>
      </c>
      <c r="J2811" t="s">
        <v>150</v>
      </c>
    </row>
    <row r="2812" spans="1:10" x14ac:dyDescent="0.25">
      <c r="A2812" s="28">
        <v>1048</v>
      </c>
      <c r="B2812" s="2">
        <v>11748</v>
      </c>
      <c r="C2812" s="2">
        <v>-3561</v>
      </c>
      <c r="D2812" s="2" t="s">
        <v>5</v>
      </c>
      <c r="E2812" s="10">
        <v>45065</v>
      </c>
      <c r="F2812" s="1">
        <v>3</v>
      </c>
      <c r="G2812" t="s">
        <v>11</v>
      </c>
      <c r="H2812" t="s">
        <v>38</v>
      </c>
      <c r="I2812" t="s">
        <v>111</v>
      </c>
      <c r="J2812" t="s">
        <v>150</v>
      </c>
    </row>
    <row r="2813" spans="1:10" x14ac:dyDescent="0.25">
      <c r="A2813" s="28">
        <v>1048</v>
      </c>
      <c r="B2813" s="2">
        <v>9416</v>
      </c>
      <c r="C2813" s="2">
        <v>-3270</v>
      </c>
      <c r="D2813" s="2" t="s">
        <v>5</v>
      </c>
      <c r="E2813" s="10">
        <v>45211</v>
      </c>
      <c r="F2813" s="1">
        <v>5</v>
      </c>
      <c r="G2813" t="s">
        <v>11</v>
      </c>
      <c r="H2813" t="s">
        <v>38</v>
      </c>
      <c r="I2813" t="s">
        <v>111</v>
      </c>
      <c r="J2813" t="s">
        <v>150</v>
      </c>
    </row>
    <row r="2814" spans="1:10" x14ac:dyDescent="0.25">
      <c r="A2814" s="28">
        <v>1048</v>
      </c>
      <c r="B2814" s="2">
        <v>34207</v>
      </c>
      <c r="C2814" s="2">
        <v>-2946</v>
      </c>
      <c r="D2814" s="2" t="s">
        <v>5</v>
      </c>
      <c r="E2814" s="10">
        <v>45524</v>
      </c>
      <c r="F2814" s="1">
        <v>2</v>
      </c>
      <c r="G2814" t="s">
        <v>11</v>
      </c>
      <c r="H2814" t="s">
        <v>38</v>
      </c>
      <c r="I2814" t="s">
        <v>111</v>
      </c>
      <c r="J2814" t="s">
        <v>150</v>
      </c>
    </row>
    <row r="2815" spans="1:10" x14ac:dyDescent="0.25">
      <c r="A2815" s="28">
        <v>1048</v>
      </c>
      <c r="B2815" s="2">
        <v>12172</v>
      </c>
      <c r="C2815" s="2">
        <v>-2907</v>
      </c>
      <c r="D2815" s="2" t="s">
        <v>5</v>
      </c>
      <c r="E2815" s="10">
        <v>44954</v>
      </c>
      <c r="F2815" s="1">
        <v>1</v>
      </c>
      <c r="G2815" t="s">
        <v>11</v>
      </c>
      <c r="H2815" t="s">
        <v>38</v>
      </c>
      <c r="I2815" t="s">
        <v>111</v>
      </c>
      <c r="J2815" t="s">
        <v>150</v>
      </c>
    </row>
    <row r="2816" spans="1:10" x14ac:dyDescent="0.25">
      <c r="A2816" s="28">
        <v>1048</v>
      </c>
      <c r="B2816" s="2">
        <v>43045</v>
      </c>
      <c r="C2816" s="2">
        <v>-2644</v>
      </c>
      <c r="D2816" s="2" t="s">
        <v>5</v>
      </c>
      <c r="E2816" s="10">
        <v>45559</v>
      </c>
      <c r="F2816" s="1">
        <v>2</v>
      </c>
      <c r="G2816" t="s">
        <v>11</v>
      </c>
      <c r="H2816" t="s">
        <v>38</v>
      </c>
      <c r="I2816" t="s">
        <v>111</v>
      </c>
      <c r="J2816" t="s">
        <v>150</v>
      </c>
    </row>
    <row r="2817" spans="1:10" x14ac:dyDescent="0.25">
      <c r="A2817" s="28">
        <v>1048</v>
      </c>
      <c r="B2817" s="2">
        <v>20852</v>
      </c>
      <c r="C2817" s="2">
        <v>-2270</v>
      </c>
      <c r="D2817" s="2" t="s">
        <v>5</v>
      </c>
      <c r="E2817" s="10">
        <v>45462</v>
      </c>
      <c r="F2817" s="1">
        <v>1</v>
      </c>
      <c r="G2817" t="s">
        <v>11</v>
      </c>
      <c r="H2817" t="s">
        <v>38</v>
      </c>
      <c r="I2817" t="s">
        <v>111</v>
      </c>
      <c r="J2817" t="s">
        <v>150</v>
      </c>
    </row>
    <row r="2818" spans="1:10" x14ac:dyDescent="0.25">
      <c r="A2818" s="28">
        <v>1048</v>
      </c>
      <c r="B2818" s="2">
        <v>12312</v>
      </c>
      <c r="C2818" s="2">
        <v>-2247</v>
      </c>
      <c r="D2818" s="2" t="s">
        <v>5</v>
      </c>
      <c r="E2818" s="10">
        <v>45174</v>
      </c>
      <c r="F2818" s="1">
        <v>5</v>
      </c>
      <c r="G2818" t="s">
        <v>11</v>
      </c>
      <c r="H2818" t="s">
        <v>38</v>
      </c>
      <c r="I2818" t="s">
        <v>111</v>
      </c>
      <c r="J2818" t="s">
        <v>150</v>
      </c>
    </row>
    <row r="2819" spans="1:10" x14ac:dyDescent="0.25">
      <c r="A2819" s="28">
        <v>1048</v>
      </c>
      <c r="B2819" s="2">
        <v>12096</v>
      </c>
      <c r="C2819" s="2">
        <v>-2230</v>
      </c>
      <c r="D2819" s="2" t="s">
        <v>5</v>
      </c>
      <c r="E2819" s="10">
        <v>44981</v>
      </c>
      <c r="F2819" s="1">
        <v>2</v>
      </c>
      <c r="G2819" t="s">
        <v>11</v>
      </c>
      <c r="H2819" t="s">
        <v>38</v>
      </c>
      <c r="I2819" t="s">
        <v>111</v>
      </c>
      <c r="J2819" t="s">
        <v>150</v>
      </c>
    </row>
    <row r="2820" spans="1:10" x14ac:dyDescent="0.25">
      <c r="A2820" s="28">
        <v>1048</v>
      </c>
      <c r="B2820" s="2">
        <v>6922</v>
      </c>
      <c r="C2820" s="2">
        <v>-2057</v>
      </c>
      <c r="D2820" s="2" t="s">
        <v>5</v>
      </c>
      <c r="E2820" s="10">
        <v>45106</v>
      </c>
      <c r="F2820" s="1">
        <v>5</v>
      </c>
      <c r="G2820" t="s">
        <v>11</v>
      </c>
      <c r="H2820" t="s">
        <v>38</v>
      </c>
      <c r="I2820" t="s">
        <v>111</v>
      </c>
      <c r="J2820" t="s">
        <v>150</v>
      </c>
    </row>
    <row r="2821" spans="1:10" x14ac:dyDescent="0.25">
      <c r="A2821" s="28">
        <v>1048</v>
      </c>
      <c r="B2821" s="2">
        <v>11360</v>
      </c>
      <c r="C2821" s="2">
        <v>-1707</v>
      </c>
      <c r="D2821" s="2" t="s">
        <v>5</v>
      </c>
      <c r="E2821" s="10">
        <v>45181</v>
      </c>
      <c r="F2821" s="1">
        <v>2</v>
      </c>
      <c r="G2821" t="s">
        <v>11</v>
      </c>
      <c r="H2821" t="s">
        <v>38</v>
      </c>
      <c r="I2821" t="s">
        <v>111</v>
      </c>
      <c r="J2821" t="s">
        <v>150</v>
      </c>
    </row>
    <row r="2822" spans="1:10" x14ac:dyDescent="0.25">
      <c r="A2822" s="28">
        <v>1048</v>
      </c>
      <c r="B2822" s="2">
        <v>17322</v>
      </c>
      <c r="C2822" s="2">
        <v>-1020</v>
      </c>
      <c r="D2822" s="2" t="s">
        <v>5</v>
      </c>
      <c r="E2822" s="10">
        <v>45441</v>
      </c>
      <c r="F2822" s="1">
        <v>2</v>
      </c>
      <c r="G2822" t="s">
        <v>11</v>
      </c>
      <c r="H2822" t="s">
        <v>38</v>
      </c>
      <c r="I2822" t="s">
        <v>111</v>
      </c>
      <c r="J2822" t="s">
        <v>150</v>
      </c>
    </row>
    <row r="2823" spans="1:10" x14ac:dyDescent="0.25">
      <c r="A2823" s="28">
        <v>1048</v>
      </c>
      <c r="B2823" s="2">
        <v>20257</v>
      </c>
      <c r="C2823" s="2">
        <v>-595</v>
      </c>
      <c r="D2823" s="2" t="s">
        <v>5</v>
      </c>
      <c r="E2823" s="10">
        <v>45467</v>
      </c>
      <c r="F2823" s="1">
        <v>1</v>
      </c>
      <c r="G2823" t="s">
        <v>11</v>
      </c>
      <c r="H2823" t="s">
        <v>38</v>
      </c>
      <c r="I2823" t="s">
        <v>111</v>
      </c>
      <c r="J2823" t="s">
        <v>150</v>
      </c>
    </row>
    <row r="2824" spans="1:10" x14ac:dyDescent="0.25">
      <c r="A2824" s="28">
        <v>1048</v>
      </c>
      <c r="B2824" s="2">
        <v>14033</v>
      </c>
      <c r="C2824" s="2">
        <v>-460</v>
      </c>
      <c r="D2824" s="2" t="s">
        <v>5</v>
      </c>
      <c r="E2824" s="10">
        <v>45164</v>
      </c>
      <c r="F2824" s="1">
        <v>4</v>
      </c>
      <c r="G2824" t="s">
        <v>11</v>
      </c>
      <c r="H2824" t="s">
        <v>38</v>
      </c>
      <c r="I2824" t="s">
        <v>111</v>
      </c>
      <c r="J2824" t="s">
        <v>150</v>
      </c>
    </row>
    <row r="2825" spans="1:10" x14ac:dyDescent="0.25">
      <c r="A2825" s="28">
        <v>1048</v>
      </c>
      <c r="B2825" s="2">
        <v>9001</v>
      </c>
      <c r="C2825" s="1">
        <v>-415</v>
      </c>
      <c r="D2825" s="2" t="s">
        <v>6</v>
      </c>
      <c r="E2825" s="10">
        <v>45216</v>
      </c>
      <c r="F2825" s="1">
        <v>5</v>
      </c>
      <c r="G2825" t="s">
        <v>11</v>
      </c>
      <c r="H2825" t="s">
        <v>38</v>
      </c>
      <c r="I2825" t="s">
        <v>111</v>
      </c>
      <c r="J2825" t="s">
        <v>150</v>
      </c>
    </row>
    <row r="2826" spans="1:10" x14ac:dyDescent="0.25">
      <c r="A2826" s="28">
        <v>1048</v>
      </c>
      <c r="B2826" s="2">
        <v>6619</v>
      </c>
      <c r="C2826" s="1">
        <v>-303</v>
      </c>
      <c r="D2826" s="2" t="s">
        <v>6</v>
      </c>
      <c r="E2826" s="10">
        <v>45110</v>
      </c>
      <c r="F2826" s="1">
        <v>5</v>
      </c>
      <c r="G2826" t="s">
        <v>11</v>
      </c>
      <c r="H2826" t="s">
        <v>38</v>
      </c>
      <c r="I2826" t="s">
        <v>111</v>
      </c>
      <c r="J2826" t="s">
        <v>150</v>
      </c>
    </row>
    <row r="2827" spans="1:10" x14ac:dyDescent="0.25">
      <c r="A2827" s="28">
        <v>1048</v>
      </c>
      <c r="B2827" s="2">
        <v>13180</v>
      </c>
      <c r="C2827" s="1">
        <v>-302</v>
      </c>
      <c r="D2827" s="2" t="s">
        <v>6</v>
      </c>
      <c r="E2827" s="10">
        <v>45324</v>
      </c>
      <c r="F2827" s="1">
        <v>3</v>
      </c>
      <c r="G2827" t="s">
        <v>11</v>
      </c>
      <c r="H2827" t="s">
        <v>38</v>
      </c>
      <c r="I2827" t="s">
        <v>111</v>
      </c>
      <c r="J2827" t="s">
        <v>150</v>
      </c>
    </row>
    <row r="2828" spans="1:10" x14ac:dyDescent="0.25">
      <c r="A2828" s="28">
        <v>1048</v>
      </c>
      <c r="B2828" s="2">
        <v>13482</v>
      </c>
      <c r="C2828" s="1">
        <v>-297</v>
      </c>
      <c r="D2828" s="2" t="s">
        <v>6</v>
      </c>
      <c r="E2828" s="10">
        <v>45271</v>
      </c>
      <c r="F2828" s="1">
        <v>3</v>
      </c>
      <c r="G2828" t="s">
        <v>11</v>
      </c>
      <c r="H2828" t="s">
        <v>38</v>
      </c>
      <c r="I2828" t="s">
        <v>111</v>
      </c>
      <c r="J2828" t="s">
        <v>150</v>
      </c>
    </row>
    <row r="2829" spans="1:10" x14ac:dyDescent="0.25">
      <c r="A2829" s="28">
        <v>1048</v>
      </c>
      <c r="B2829" s="2">
        <v>25728</v>
      </c>
      <c r="C2829" s="2">
        <v>-250</v>
      </c>
      <c r="D2829" s="2" t="s">
        <v>6</v>
      </c>
      <c r="E2829" s="10">
        <v>45491</v>
      </c>
      <c r="F2829" s="2">
        <v>4</v>
      </c>
      <c r="G2829" t="s">
        <v>11</v>
      </c>
      <c r="H2829" t="s">
        <v>38</v>
      </c>
      <c r="I2829" t="s">
        <v>111</v>
      </c>
      <c r="J2829" t="s">
        <v>150</v>
      </c>
    </row>
    <row r="2830" spans="1:10" x14ac:dyDescent="0.25">
      <c r="A2830" s="28">
        <v>1048</v>
      </c>
      <c r="B2830" s="2">
        <v>7231</v>
      </c>
      <c r="C2830" s="1">
        <v>-139</v>
      </c>
      <c r="D2830" s="2" t="s">
        <v>6</v>
      </c>
      <c r="E2830" s="10">
        <v>45090</v>
      </c>
      <c r="F2830" s="1">
        <v>2</v>
      </c>
      <c r="G2830" t="s">
        <v>11</v>
      </c>
      <c r="H2830" t="s">
        <v>38</v>
      </c>
      <c r="I2830" t="s">
        <v>111</v>
      </c>
      <c r="J2830" t="s">
        <v>150</v>
      </c>
    </row>
    <row r="2831" spans="1:10" x14ac:dyDescent="0.25">
      <c r="A2831" s="28">
        <v>1048</v>
      </c>
      <c r="B2831" s="2">
        <v>44787</v>
      </c>
      <c r="C2831" s="1">
        <v>15</v>
      </c>
      <c r="D2831" s="2" t="s">
        <v>6</v>
      </c>
      <c r="E2831" s="10">
        <v>45553</v>
      </c>
      <c r="F2831" s="1">
        <v>1</v>
      </c>
      <c r="G2831" t="s">
        <v>11</v>
      </c>
      <c r="H2831" t="s">
        <v>38</v>
      </c>
      <c r="I2831" t="s">
        <v>111</v>
      </c>
      <c r="J2831" t="s">
        <v>150</v>
      </c>
    </row>
    <row r="2832" spans="1:10" x14ac:dyDescent="0.25">
      <c r="A2832" s="28">
        <v>1048</v>
      </c>
      <c r="B2832" s="2">
        <v>15079</v>
      </c>
      <c r="C2832" s="2">
        <v>100</v>
      </c>
      <c r="D2832" s="2" t="s">
        <v>4</v>
      </c>
      <c r="E2832" s="10">
        <v>44951</v>
      </c>
      <c r="F2832" s="1">
        <v>3</v>
      </c>
      <c r="G2832" t="s">
        <v>11</v>
      </c>
      <c r="H2832" t="s">
        <v>38</v>
      </c>
      <c r="I2832" t="s">
        <v>111</v>
      </c>
      <c r="J2832" t="s">
        <v>150</v>
      </c>
    </row>
    <row r="2833" spans="1:10" x14ac:dyDescent="0.25">
      <c r="A2833" s="28">
        <v>1048</v>
      </c>
      <c r="B2833" s="2">
        <v>15505</v>
      </c>
      <c r="C2833" s="2">
        <v>263</v>
      </c>
      <c r="D2833" s="2" t="s">
        <v>4</v>
      </c>
      <c r="E2833" s="10">
        <v>45366</v>
      </c>
      <c r="F2833" s="1">
        <v>4</v>
      </c>
      <c r="G2833" t="s">
        <v>11</v>
      </c>
      <c r="H2833" t="s">
        <v>38</v>
      </c>
      <c r="I2833" t="s">
        <v>111</v>
      </c>
      <c r="J2833" t="s">
        <v>150</v>
      </c>
    </row>
    <row r="2834" spans="1:10" x14ac:dyDescent="0.25">
      <c r="A2834" s="28">
        <v>1048</v>
      </c>
      <c r="B2834" s="2">
        <v>12542</v>
      </c>
      <c r="C2834" s="1">
        <v>446</v>
      </c>
      <c r="D2834" s="2" t="s">
        <v>6</v>
      </c>
      <c r="E2834" s="10">
        <v>44982</v>
      </c>
      <c r="F2834" s="1">
        <v>2</v>
      </c>
      <c r="G2834" t="s">
        <v>11</v>
      </c>
      <c r="H2834" t="s">
        <v>38</v>
      </c>
      <c r="I2834" t="s">
        <v>111</v>
      </c>
      <c r="J2834" t="s">
        <v>150</v>
      </c>
    </row>
    <row r="2835" spans="1:10" x14ac:dyDescent="0.25">
      <c r="A2835" s="28">
        <v>1048</v>
      </c>
      <c r="B2835" s="2">
        <v>7748</v>
      </c>
      <c r="C2835" s="1">
        <v>517</v>
      </c>
      <c r="D2835" s="2" t="s">
        <v>6</v>
      </c>
      <c r="E2835" s="10">
        <v>45093</v>
      </c>
      <c r="F2835" s="1">
        <v>3</v>
      </c>
      <c r="G2835" t="s">
        <v>11</v>
      </c>
      <c r="H2835" t="s">
        <v>38</v>
      </c>
      <c r="I2835" t="s">
        <v>111</v>
      </c>
      <c r="J2835" t="s">
        <v>150</v>
      </c>
    </row>
    <row r="2836" spans="1:10" x14ac:dyDescent="0.25">
      <c r="A2836" s="28">
        <v>1048</v>
      </c>
      <c r="B2836" s="2">
        <v>14559</v>
      </c>
      <c r="C2836" s="1">
        <v>526</v>
      </c>
      <c r="D2836" s="2" t="s">
        <v>6</v>
      </c>
      <c r="E2836" s="10">
        <v>45165</v>
      </c>
      <c r="F2836" s="1">
        <v>1</v>
      </c>
      <c r="G2836" t="s">
        <v>11</v>
      </c>
      <c r="H2836" t="s">
        <v>38</v>
      </c>
      <c r="I2836" t="s">
        <v>111</v>
      </c>
      <c r="J2836" t="s">
        <v>150</v>
      </c>
    </row>
    <row r="2837" spans="1:10" x14ac:dyDescent="0.25">
      <c r="A2837" s="28">
        <v>1048</v>
      </c>
      <c r="B2837" s="2">
        <v>18342</v>
      </c>
      <c r="C2837" s="2">
        <v>604</v>
      </c>
      <c r="D2837" s="2" t="s">
        <v>4</v>
      </c>
      <c r="E2837" s="10">
        <v>45440</v>
      </c>
      <c r="F2837" s="1">
        <v>4</v>
      </c>
      <c r="G2837" t="s">
        <v>11</v>
      </c>
      <c r="H2837" t="s">
        <v>38</v>
      </c>
      <c r="I2837" t="s">
        <v>111</v>
      </c>
      <c r="J2837" t="s">
        <v>150</v>
      </c>
    </row>
    <row r="2838" spans="1:10" x14ac:dyDescent="0.25">
      <c r="A2838" s="28">
        <v>1048</v>
      </c>
      <c r="B2838" s="2">
        <v>17493</v>
      </c>
      <c r="C2838" s="1">
        <v>663</v>
      </c>
      <c r="D2838" s="2" t="s">
        <v>6</v>
      </c>
      <c r="E2838" s="10">
        <v>45011</v>
      </c>
      <c r="F2838" s="1">
        <v>3</v>
      </c>
      <c r="G2838" t="s">
        <v>11</v>
      </c>
      <c r="H2838" t="s">
        <v>38</v>
      </c>
      <c r="I2838" t="s">
        <v>111</v>
      </c>
      <c r="J2838" t="s">
        <v>150</v>
      </c>
    </row>
    <row r="2839" spans="1:10" x14ac:dyDescent="0.25">
      <c r="A2839" s="28">
        <v>1048</v>
      </c>
      <c r="B2839" s="2">
        <v>10599</v>
      </c>
      <c r="C2839" s="2">
        <v>667</v>
      </c>
      <c r="D2839" s="2" t="s">
        <v>4</v>
      </c>
      <c r="E2839" s="10">
        <v>45134</v>
      </c>
      <c r="F2839" s="1">
        <v>4</v>
      </c>
      <c r="G2839" t="s">
        <v>11</v>
      </c>
      <c r="H2839" t="s">
        <v>38</v>
      </c>
      <c r="I2839" t="s">
        <v>111</v>
      </c>
      <c r="J2839" t="s">
        <v>150</v>
      </c>
    </row>
    <row r="2840" spans="1:10" x14ac:dyDescent="0.25">
      <c r="A2840" s="28">
        <v>1048</v>
      </c>
      <c r="B2840" s="2">
        <v>27504</v>
      </c>
      <c r="C2840" s="1">
        <v>697</v>
      </c>
      <c r="D2840" s="2" t="s">
        <v>6</v>
      </c>
      <c r="E2840" s="10">
        <v>45505</v>
      </c>
      <c r="F2840" s="1">
        <v>5</v>
      </c>
      <c r="G2840" t="s">
        <v>11</v>
      </c>
      <c r="H2840" t="s">
        <v>38</v>
      </c>
      <c r="I2840" t="s">
        <v>111</v>
      </c>
      <c r="J2840" t="s">
        <v>150</v>
      </c>
    </row>
    <row r="2841" spans="1:10" x14ac:dyDescent="0.25">
      <c r="A2841" s="28">
        <v>1048</v>
      </c>
      <c r="B2841" s="2">
        <v>13902</v>
      </c>
      <c r="C2841" s="1">
        <v>722</v>
      </c>
      <c r="D2841" s="2" t="s">
        <v>6</v>
      </c>
      <c r="E2841" s="10">
        <v>45326</v>
      </c>
      <c r="F2841" s="1">
        <v>4</v>
      </c>
      <c r="G2841" t="s">
        <v>11</v>
      </c>
      <c r="H2841" t="s">
        <v>38</v>
      </c>
      <c r="I2841" t="s">
        <v>111</v>
      </c>
      <c r="J2841" t="s">
        <v>150</v>
      </c>
    </row>
    <row r="2842" spans="1:10" x14ac:dyDescent="0.25">
      <c r="A2842" s="28">
        <v>1048</v>
      </c>
      <c r="B2842" s="2">
        <v>13067</v>
      </c>
      <c r="C2842" s="2">
        <v>755</v>
      </c>
      <c r="D2842" s="2" t="s">
        <v>4</v>
      </c>
      <c r="E2842" s="10">
        <v>45175</v>
      </c>
      <c r="F2842" s="1">
        <v>1</v>
      </c>
      <c r="G2842" t="s">
        <v>11</v>
      </c>
      <c r="H2842" t="s">
        <v>38</v>
      </c>
      <c r="I2842" t="s">
        <v>111</v>
      </c>
      <c r="J2842" t="s">
        <v>150</v>
      </c>
    </row>
    <row r="2843" spans="1:10" x14ac:dyDescent="0.25">
      <c r="A2843" s="28">
        <v>1048</v>
      </c>
      <c r="B2843" s="2">
        <v>25978</v>
      </c>
      <c r="C2843" s="1">
        <v>780</v>
      </c>
      <c r="D2843" s="2" t="s">
        <v>6</v>
      </c>
      <c r="E2843" s="10">
        <v>45476</v>
      </c>
      <c r="F2843" s="1">
        <v>4</v>
      </c>
      <c r="G2843" t="s">
        <v>11</v>
      </c>
      <c r="H2843" t="s">
        <v>38</v>
      </c>
      <c r="I2843" t="s">
        <v>111</v>
      </c>
      <c r="J2843" t="s">
        <v>150</v>
      </c>
    </row>
    <row r="2844" spans="1:10" x14ac:dyDescent="0.25">
      <c r="A2844" s="28">
        <v>1048</v>
      </c>
      <c r="B2844" s="2">
        <v>45689</v>
      </c>
      <c r="C2844" s="2">
        <v>902</v>
      </c>
      <c r="D2844" s="2" t="s">
        <v>4</v>
      </c>
      <c r="E2844" s="10">
        <v>45554</v>
      </c>
      <c r="F2844" s="1">
        <v>5</v>
      </c>
      <c r="G2844" t="s">
        <v>11</v>
      </c>
      <c r="H2844" t="s">
        <v>38</v>
      </c>
      <c r="I2844" t="s">
        <v>111</v>
      </c>
      <c r="J2844" t="s">
        <v>150</v>
      </c>
    </row>
    <row r="2845" spans="1:10" x14ac:dyDescent="0.25">
      <c r="A2845" s="28">
        <v>1048</v>
      </c>
      <c r="B2845" s="2">
        <v>16431</v>
      </c>
      <c r="C2845" s="2">
        <v>926</v>
      </c>
      <c r="D2845" s="2" t="s">
        <v>4</v>
      </c>
      <c r="E2845" s="10">
        <v>45371</v>
      </c>
      <c r="F2845" s="1">
        <v>3</v>
      </c>
      <c r="G2845" t="s">
        <v>11</v>
      </c>
      <c r="H2845" t="s">
        <v>38</v>
      </c>
      <c r="I2845" t="s">
        <v>111</v>
      </c>
      <c r="J2845" t="s">
        <v>150</v>
      </c>
    </row>
    <row r="2846" spans="1:10" x14ac:dyDescent="0.25">
      <c r="A2846" s="28">
        <v>1048</v>
      </c>
      <c r="B2846" s="2">
        <v>26807</v>
      </c>
      <c r="C2846" s="2">
        <v>1079</v>
      </c>
      <c r="D2846" s="2" t="s">
        <v>4</v>
      </c>
      <c r="E2846" s="10">
        <v>45491</v>
      </c>
      <c r="F2846" s="1">
        <v>1</v>
      </c>
      <c r="G2846" t="s">
        <v>11</v>
      </c>
      <c r="H2846" t="s">
        <v>38</v>
      </c>
      <c r="I2846" t="s">
        <v>111</v>
      </c>
      <c r="J2846" t="s">
        <v>150</v>
      </c>
    </row>
    <row r="2847" spans="1:10" x14ac:dyDescent="0.25">
      <c r="A2847" s="28">
        <v>1048</v>
      </c>
      <c r="B2847" s="2">
        <v>9932</v>
      </c>
      <c r="C2847" s="1">
        <v>1126</v>
      </c>
      <c r="D2847" s="2" t="s">
        <v>6</v>
      </c>
      <c r="E2847" s="10">
        <v>45127</v>
      </c>
      <c r="F2847" s="1">
        <v>2</v>
      </c>
      <c r="G2847" t="s">
        <v>11</v>
      </c>
      <c r="H2847" t="s">
        <v>38</v>
      </c>
      <c r="I2847" t="s">
        <v>111</v>
      </c>
      <c r="J2847" t="s">
        <v>150</v>
      </c>
    </row>
    <row r="2848" spans="1:10" x14ac:dyDescent="0.25">
      <c r="A2848" s="28">
        <v>1048</v>
      </c>
      <c r="B2848" s="2">
        <v>8979</v>
      </c>
      <c r="C2848" s="1">
        <v>1231</v>
      </c>
      <c r="D2848" s="2" t="s">
        <v>6</v>
      </c>
      <c r="E2848" s="10">
        <v>45102</v>
      </c>
      <c r="F2848" s="1">
        <v>3</v>
      </c>
      <c r="G2848" t="s">
        <v>11</v>
      </c>
      <c r="H2848" t="s">
        <v>38</v>
      </c>
      <c r="I2848" t="s">
        <v>111</v>
      </c>
      <c r="J2848" t="s">
        <v>150</v>
      </c>
    </row>
    <row r="2849" spans="1:10" x14ac:dyDescent="0.25">
      <c r="A2849" s="28">
        <v>1048</v>
      </c>
      <c r="B2849" s="2">
        <v>18742</v>
      </c>
      <c r="C2849" s="1">
        <v>1249</v>
      </c>
      <c r="D2849" s="2" t="s">
        <v>6</v>
      </c>
      <c r="E2849" s="10">
        <v>45024</v>
      </c>
      <c r="F2849" s="1">
        <v>2</v>
      </c>
      <c r="G2849" t="s">
        <v>11</v>
      </c>
      <c r="H2849" t="s">
        <v>38</v>
      </c>
      <c r="I2849" t="s">
        <v>111</v>
      </c>
      <c r="J2849" t="s">
        <v>150</v>
      </c>
    </row>
    <row r="2850" spans="1:10" x14ac:dyDescent="0.25">
      <c r="A2850" s="28">
        <v>1048</v>
      </c>
      <c r="B2850" s="2">
        <v>20028</v>
      </c>
      <c r="C2850" s="1">
        <v>1286</v>
      </c>
      <c r="D2850" s="2" t="s">
        <v>6</v>
      </c>
      <c r="E2850" s="10">
        <v>45036</v>
      </c>
      <c r="F2850" s="1">
        <v>3</v>
      </c>
      <c r="G2850" t="s">
        <v>11</v>
      </c>
      <c r="H2850" t="s">
        <v>38</v>
      </c>
      <c r="I2850" t="s">
        <v>111</v>
      </c>
      <c r="J2850" t="s">
        <v>150</v>
      </c>
    </row>
    <row r="2851" spans="1:10" x14ac:dyDescent="0.25">
      <c r="A2851" s="28">
        <v>1048</v>
      </c>
      <c r="B2851" s="2">
        <v>12686</v>
      </c>
      <c r="C2851" s="1">
        <v>1326</v>
      </c>
      <c r="D2851" s="2" t="s">
        <v>6</v>
      </c>
      <c r="E2851" s="10">
        <v>45206</v>
      </c>
      <c r="F2851" s="1">
        <v>1</v>
      </c>
      <c r="G2851" t="s">
        <v>11</v>
      </c>
      <c r="H2851" t="s">
        <v>38</v>
      </c>
      <c r="I2851" t="s">
        <v>111</v>
      </c>
      <c r="J2851" t="s">
        <v>150</v>
      </c>
    </row>
    <row r="2852" spans="1:10" x14ac:dyDescent="0.25">
      <c r="A2852" s="28">
        <v>1048</v>
      </c>
      <c r="B2852" s="2">
        <v>32376</v>
      </c>
      <c r="C2852" s="1">
        <v>1336</v>
      </c>
      <c r="D2852" s="2" t="s">
        <v>6</v>
      </c>
      <c r="E2852" s="10">
        <v>45512</v>
      </c>
      <c r="F2852" s="1">
        <v>4</v>
      </c>
      <c r="G2852" t="s">
        <v>11</v>
      </c>
      <c r="H2852" t="s">
        <v>38</v>
      </c>
      <c r="I2852" t="s">
        <v>111</v>
      </c>
      <c r="J2852" t="s">
        <v>150</v>
      </c>
    </row>
    <row r="2853" spans="1:10" x14ac:dyDescent="0.25">
      <c r="A2853" s="28">
        <v>1048</v>
      </c>
      <c r="B2853" s="2">
        <v>15242</v>
      </c>
      <c r="C2853" s="2">
        <v>1340</v>
      </c>
      <c r="D2853" s="2" t="s">
        <v>4</v>
      </c>
      <c r="E2853" s="10">
        <v>45362</v>
      </c>
      <c r="F2853" s="1">
        <v>1</v>
      </c>
      <c r="G2853" t="s">
        <v>11</v>
      </c>
      <c r="H2853" t="s">
        <v>38</v>
      </c>
      <c r="I2853" t="s">
        <v>111</v>
      </c>
      <c r="J2853" t="s">
        <v>150</v>
      </c>
    </row>
    <row r="2854" spans="1:10" x14ac:dyDescent="0.25">
      <c r="A2854" s="28">
        <v>1048</v>
      </c>
      <c r="B2854" s="2">
        <v>18688</v>
      </c>
      <c r="C2854" s="1">
        <v>1366</v>
      </c>
      <c r="D2854" s="2" t="s">
        <v>6</v>
      </c>
      <c r="E2854" s="10">
        <v>45444</v>
      </c>
      <c r="F2854" s="1">
        <v>1</v>
      </c>
      <c r="G2854" t="s">
        <v>11</v>
      </c>
      <c r="H2854" t="s">
        <v>38</v>
      </c>
      <c r="I2854" t="s">
        <v>111</v>
      </c>
      <c r="J2854" t="s">
        <v>150</v>
      </c>
    </row>
    <row r="2855" spans="1:10" x14ac:dyDescent="0.25">
      <c r="A2855" s="28">
        <v>1048</v>
      </c>
      <c r="B2855" s="2">
        <v>48110</v>
      </c>
      <c r="C2855" s="1">
        <v>1382</v>
      </c>
      <c r="D2855" s="2" t="s">
        <v>6</v>
      </c>
      <c r="E2855" s="10">
        <v>45648</v>
      </c>
      <c r="F2855" s="2">
        <v>3</v>
      </c>
      <c r="G2855" t="s">
        <v>11</v>
      </c>
      <c r="H2855" t="s">
        <v>38</v>
      </c>
      <c r="I2855" t="s">
        <v>111</v>
      </c>
      <c r="J2855" t="s">
        <v>150</v>
      </c>
    </row>
    <row r="2856" spans="1:10" x14ac:dyDescent="0.25">
      <c r="A2856" s="28">
        <v>1048</v>
      </c>
      <c r="B2856" s="2">
        <v>44465</v>
      </c>
      <c r="C2856" s="1">
        <v>1420</v>
      </c>
      <c r="D2856" s="2" t="s">
        <v>6</v>
      </c>
      <c r="E2856" s="10">
        <v>45590</v>
      </c>
      <c r="F2856" s="2">
        <v>4</v>
      </c>
      <c r="G2856" t="s">
        <v>11</v>
      </c>
      <c r="H2856" t="s">
        <v>38</v>
      </c>
      <c r="I2856" t="s">
        <v>111</v>
      </c>
      <c r="J2856" t="s">
        <v>150</v>
      </c>
    </row>
    <row r="2857" spans="1:10" x14ac:dyDescent="0.25">
      <c r="A2857" s="28">
        <v>1048</v>
      </c>
      <c r="B2857" s="2">
        <v>23122</v>
      </c>
      <c r="C2857" s="1">
        <v>1492</v>
      </c>
      <c r="D2857" s="2" t="s">
        <v>6</v>
      </c>
      <c r="E2857" s="10">
        <v>45460</v>
      </c>
      <c r="F2857" s="1">
        <v>5</v>
      </c>
      <c r="G2857" t="s">
        <v>11</v>
      </c>
      <c r="H2857" t="s">
        <v>38</v>
      </c>
      <c r="I2857" t="s">
        <v>111</v>
      </c>
      <c r="J2857" t="s">
        <v>150</v>
      </c>
    </row>
    <row r="2858" spans="1:10" x14ac:dyDescent="0.25">
      <c r="A2858" s="28">
        <v>1048</v>
      </c>
      <c r="B2858" s="2">
        <v>44772</v>
      </c>
      <c r="C2858" s="2">
        <v>1618</v>
      </c>
      <c r="D2858" s="2" t="s">
        <v>4</v>
      </c>
      <c r="E2858" s="10">
        <v>45541</v>
      </c>
      <c r="F2858" s="1">
        <v>1</v>
      </c>
      <c r="G2858" t="s">
        <v>11</v>
      </c>
      <c r="H2858" t="s">
        <v>38</v>
      </c>
      <c r="I2858" t="s">
        <v>111</v>
      </c>
      <c r="J2858" t="s">
        <v>150</v>
      </c>
    </row>
    <row r="2859" spans="1:10" x14ac:dyDescent="0.25">
      <c r="A2859" s="28">
        <v>1048</v>
      </c>
      <c r="B2859" s="2">
        <v>12436</v>
      </c>
      <c r="C2859" s="2">
        <v>1837</v>
      </c>
      <c r="D2859" s="2" t="s">
        <v>4</v>
      </c>
      <c r="E2859" s="10">
        <v>45139</v>
      </c>
      <c r="F2859" s="1">
        <v>2</v>
      </c>
      <c r="G2859" t="s">
        <v>11</v>
      </c>
      <c r="H2859" t="s">
        <v>38</v>
      </c>
      <c r="I2859" t="s">
        <v>111</v>
      </c>
      <c r="J2859" t="s">
        <v>150</v>
      </c>
    </row>
    <row r="2860" spans="1:10" x14ac:dyDescent="0.25">
      <c r="A2860" s="28">
        <v>1048</v>
      </c>
      <c r="B2860" s="2">
        <v>14493</v>
      </c>
      <c r="C2860" s="2">
        <v>2057</v>
      </c>
      <c r="D2860" s="2" t="s">
        <v>4</v>
      </c>
      <c r="E2860" s="10">
        <v>45164</v>
      </c>
      <c r="F2860" s="1">
        <v>3</v>
      </c>
      <c r="G2860" t="s">
        <v>11</v>
      </c>
      <c r="H2860" t="s">
        <v>38</v>
      </c>
      <c r="I2860" t="s">
        <v>111</v>
      </c>
      <c r="J2860" t="s">
        <v>150</v>
      </c>
    </row>
    <row r="2861" spans="1:10" x14ac:dyDescent="0.25">
      <c r="A2861" s="28">
        <v>1048</v>
      </c>
      <c r="B2861" s="2">
        <v>14326</v>
      </c>
      <c r="C2861" s="2">
        <v>2154</v>
      </c>
      <c r="D2861" s="2" t="s">
        <v>4</v>
      </c>
      <c r="E2861" s="10">
        <v>44972</v>
      </c>
      <c r="F2861" s="1">
        <v>3</v>
      </c>
      <c r="G2861" t="s">
        <v>11</v>
      </c>
      <c r="H2861" t="s">
        <v>38</v>
      </c>
      <c r="I2861" t="s">
        <v>111</v>
      </c>
      <c r="J2861" t="s">
        <v>150</v>
      </c>
    </row>
    <row r="2862" spans="1:10" x14ac:dyDescent="0.25">
      <c r="A2862" s="28">
        <v>1048</v>
      </c>
      <c r="B2862" s="2">
        <v>8806</v>
      </c>
      <c r="C2862" s="2">
        <v>2187</v>
      </c>
      <c r="D2862" s="2" t="s">
        <v>4</v>
      </c>
      <c r="E2862" s="10">
        <v>45119</v>
      </c>
      <c r="F2862" s="1">
        <v>5</v>
      </c>
      <c r="G2862" t="s">
        <v>11</v>
      </c>
      <c r="H2862" t="s">
        <v>38</v>
      </c>
      <c r="I2862" t="s">
        <v>111</v>
      </c>
      <c r="J2862" t="s">
        <v>150</v>
      </c>
    </row>
    <row r="2863" spans="1:10" x14ac:dyDescent="0.25">
      <c r="A2863" s="28">
        <v>1048</v>
      </c>
      <c r="B2863" s="2">
        <v>46728</v>
      </c>
      <c r="C2863" s="2">
        <v>2263</v>
      </c>
      <c r="D2863" s="2" t="s">
        <v>4</v>
      </c>
      <c r="E2863" s="10">
        <v>45621</v>
      </c>
      <c r="F2863" s="2">
        <v>3</v>
      </c>
      <c r="G2863" t="s">
        <v>11</v>
      </c>
      <c r="H2863" t="s">
        <v>38</v>
      </c>
      <c r="I2863" t="s">
        <v>111</v>
      </c>
      <c r="J2863" t="s">
        <v>150</v>
      </c>
    </row>
    <row r="2864" spans="1:10" x14ac:dyDescent="0.25">
      <c r="A2864" s="28">
        <v>1048</v>
      </c>
      <c r="B2864" s="2">
        <v>21531</v>
      </c>
      <c r="C2864" s="2">
        <v>2474</v>
      </c>
      <c r="D2864" s="2" t="s">
        <v>4</v>
      </c>
      <c r="E2864" s="10">
        <v>45409</v>
      </c>
      <c r="F2864" s="1">
        <v>2</v>
      </c>
      <c r="G2864" t="s">
        <v>11</v>
      </c>
      <c r="H2864" t="s">
        <v>38</v>
      </c>
      <c r="I2864" t="s">
        <v>111</v>
      </c>
      <c r="J2864" t="s">
        <v>150</v>
      </c>
    </row>
    <row r="2865" spans="1:10" x14ac:dyDescent="0.25">
      <c r="A2865" s="28">
        <v>1048</v>
      </c>
      <c r="B2865" s="2">
        <v>19057</v>
      </c>
      <c r="C2865" s="2">
        <v>2626</v>
      </c>
      <c r="D2865" s="2" t="s">
        <v>4</v>
      </c>
      <c r="E2865" s="10">
        <v>45376</v>
      </c>
      <c r="F2865" s="1">
        <v>4</v>
      </c>
      <c r="G2865" t="s">
        <v>11</v>
      </c>
      <c r="H2865" t="s">
        <v>38</v>
      </c>
      <c r="I2865" t="s">
        <v>111</v>
      </c>
      <c r="J2865" t="s">
        <v>150</v>
      </c>
    </row>
    <row r="2866" spans="1:10" x14ac:dyDescent="0.25">
      <c r="A2866" s="28">
        <v>1048</v>
      </c>
      <c r="B2866" s="2">
        <v>21630</v>
      </c>
      <c r="C2866" s="2">
        <v>2942</v>
      </c>
      <c r="D2866" s="2" t="s">
        <v>4</v>
      </c>
      <c r="E2866" s="10">
        <v>45445</v>
      </c>
      <c r="F2866" s="1">
        <v>4</v>
      </c>
      <c r="G2866" t="s">
        <v>11</v>
      </c>
      <c r="H2866" t="s">
        <v>38</v>
      </c>
      <c r="I2866" t="s">
        <v>111</v>
      </c>
      <c r="J2866" t="s">
        <v>150</v>
      </c>
    </row>
    <row r="2867" spans="1:10" x14ac:dyDescent="0.25">
      <c r="A2867" s="28">
        <v>1048</v>
      </c>
      <c r="B2867" s="2">
        <v>31040</v>
      </c>
      <c r="C2867" s="2">
        <v>3536</v>
      </c>
      <c r="D2867" s="2" t="s">
        <v>4</v>
      </c>
      <c r="E2867" s="10">
        <v>45512</v>
      </c>
      <c r="F2867" s="1">
        <v>4</v>
      </c>
      <c r="G2867" t="s">
        <v>11</v>
      </c>
      <c r="H2867" t="s">
        <v>38</v>
      </c>
      <c r="I2867" t="s">
        <v>111</v>
      </c>
      <c r="J2867" t="s">
        <v>150</v>
      </c>
    </row>
    <row r="2868" spans="1:10" x14ac:dyDescent="0.25">
      <c r="A2868" s="28">
        <v>1048</v>
      </c>
      <c r="B2868" s="2">
        <v>43154</v>
      </c>
      <c r="C2868" s="2">
        <v>4026</v>
      </c>
      <c r="D2868" s="2" t="s">
        <v>4</v>
      </c>
      <c r="E2868" s="10">
        <v>45533</v>
      </c>
      <c r="F2868" s="1">
        <v>4</v>
      </c>
      <c r="G2868" t="s">
        <v>11</v>
      </c>
      <c r="H2868" t="s">
        <v>38</v>
      </c>
      <c r="I2868" t="s">
        <v>111</v>
      </c>
      <c r="J2868" t="s">
        <v>150</v>
      </c>
    </row>
    <row r="2869" spans="1:10" x14ac:dyDescent="0.25">
      <c r="A2869" s="28">
        <v>1048</v>
      </c>
      <c r="B2869" s="2">
        <v>16830</v>
      </c>
      <c r="C2869" s="2">
        <v>4288</v>
      </c>
      <c r="D2869" s="2" t="s">
        <v>4</v>
      </c>
      <c r="E2869" s="10">
        <v>45010</v>
      </c>
      <c r="F2869" s="1">
        <v>2</v>
      </c>
      <c r="G2869" t="s">
        <v>11</v>
      </c>
      <c r="H2869" t="s">
        <v>38</v>
      </c>
      <c r="I2869" t="s">
        <v>111</v>
      </c>
      <c r="J2869" t="s">
        <v>150</v>
      </c>
    </row>
    <row r="2870" spans="1:10" x14ac:dyDescent="0.25">
      <c r="A2870" s="28">
        <v>1048</v>
      </c>
      <c r="B2870" s="2">
        <v>37153</v>
      </c>
      <c r="C2870" s="2">
        <v>4777</v>
      </c>
      <c r="D2870" s="2" t="s">
        <v>4</v>
      </c>
      <c r="E2870" s="10">
        <v>45520</v>
      </c>
      <c r="F2870" s="1">
        <v>2</v>
      </c>
      <c r="G2870" t="s">
        <v>11</v>
      </c>
      <c r="H2870" t="s">
        <v>38</v>
      </c>
      <c r="I2870" t="s">
        <v>111</v>
      </c>
      <c r="J2870" t="s">
        <v>150</v>
      </c>
    </row>
    <row r="2871" spans="1:10" x14ac:dyDescent="0.25">
      <c r="A2871" s="28">
        <v>1048</v>
      </c>
      <c r="B2871" s="2">
        <v>13779</v>
      </c>
      <c r="C2871" s="2">
        <v>4778</v>
      </c>
      <c r="D2871" s="2" t="s">
        <v>4</v>
      </c>
      <c r="E2871" s="10">
        <v>45255</v>
      </c>
      <c r="F2871" s="1">
        <v>1</v>
      </c>
      <c r="G2871" t="s">
        <v>11</v>
      </c>
      <c r="H2871" t="s">
        <v>38</v>
      </c>
      <c r="I2871" t="s">
        <v>111</v>
      </c>
      <c r="J2871" t="s">
        <v>150</v>
      </c>
    </row>
    <row r="2872" spans="1:10" x14ac:dyDescent="0.25">
      <c r="A2872" s="28">
        <v>1048</v>
      </c>
      <c r="B2872" s="2">
        <v>39128</v>
      </c>
      <c r="C2872" s="2">
        <v>4921</v>
      </c>
      <c r="D2872" s="2" t="s">
        <v>4</v>
      </c>
      <c r="E2872" s="10">
        <v>45530</v>
      </c>
      <c r="F2872" s="1">
        <v>2</v>
      </c>
      <c r="G2872" t="s">
        <v>11</v>
      </c>
      <c r="H2872" t="s">
        <v>38</v>
      </c>
      <c r="I2872" t="s">
        <v>111</v>
      </c>
      <c r="J2872" t="s">
        <v>150</v>
      </c>
    </row>
    <row r="2873" spans="1:10" x14ac:dyDescent="0.25">
      <c r="A2873" s="28">
        <v>1048</v>
      </c>
      <c r="B2873" s="2">
        <v>25198</v>
      </c>
      <c r="C2873" s="2">
        <v>4941</v>
      </c>
      <c r="D2873" s="2" t="s">
        <v>4</v>
      </c>
      <c r="E2873" s="10">
        <v>45468</v>
      </c>
      <c r="F2873" s="1">
        <v>4</v>
      </c>
      <c r="G2873" t="s">
        <v>11</v>
      </c>
      <c r="H2873" t="s">
        <v>38</v>
      </c>
      <c r="I2873" t="s">
        <v>111</v>
      </c>
      <c r="J2873" t="s">
        <v>150</v>
      </c>
    </row>
    <row r="2874" spans="1:10" x14ac:dyDescent="0.25">
      <c r="A2874" s="28">
        <v>1049</v>
      </c>
      <c r="B2874" s="2">
        <v>3040</v>
      </c>
      <c r="C2874" s="2">
        <v>-4626</v>
      </c>
      <c r="D2874" s="2" t="s">
        <v>5</v>
      </c>
      <c r="E2874" s="10">
        <v>45023</v>
      </c>
      <c r="F2874" s="1">
        <v>3</v>
      </c>
      <c r="G2874" t="s">
        <v>12</v>
      </c>
      <c r="H2874" t="s">
        <v>39</v>
      </c>
      <c r="I2874" t="s">
        <v>112</v>
      </c>
      <c r="J2874" t="s">
        <v>105</v>
      </c>
    </row>
    <row r="2875" spans="1:10" x14ac:dyDescent="0.25">
      <c r="A2875" s="28">
        <v>1049</v>
      </c>
      <c r="B2875" s="2">
        <v>-546</v>
      </c>
      <c r="C2875" s="2">
        <v>-4618</v>
      </c>
      <c r="D2875" s="2" t="s">
        <v>5</v>
      </c>
      <c r="E2875" s="10">
        <v>45373</v>
      </c>
      <c r="F2875" s="1">
        <v>1</v>
      </c>
      <c r="G2875" t="s">
        <v>12</v>
      </c>
      <c r="H2875" t="s">
        <v>39</v>
      </c>
      <c r="I2875" t="s">
        <v>112</v>
      </c>
      <c r="J2875" t="s">
        <v>105</v>
      </c>
    </row>
    <row r="2876" spans="1:10" x14ac:dyDescent="0.25">
      <c r="A2876" s="28">
        <v>1049</v>
      </c>
      <c r="B2876" s="2">
        <v>-4677</v>
      </c>
      <c r="C2876" s="2">
        <v>-4493</v>
      </c>
      <c r="D2876" s="2" t="s">
        <v>5</v>
      </c>
      <c r="E2876" s="10">
        <v>45259</v>
      </c>
      <c r="F2876" s="1">
        <v>2</v>
      </c>
      <c r="G2876" t="s">
        <v>12</v>
      </c>
      <c r="H2876" t="s">
        <v>39</v>
      </c>
      <c r="I2876" t="s">
        <v>112</v>
      </c>
      <c r="J2876" t="s">
        <v>105</v>
      </c>
    </row>
    <row r="2877" spans="1:10" x14ac:dyDescent="0.25">
      <c r="A2877" s="28">
        <v>1049</v>
      </c>
      <c r="B2877" s="2">
        <v>-696</v>
      </c>
      <c r="C2877" s="2">
        <v>-4072</v>
      </c>
      <c r="D2877" s="2" t="s">
        <v>5</v>
      </c>
      <c r="E2877" s="10">
        <v>45356</v>
      </c>
      <c r="F2877" s="1">
        <v>5</v>
      </c>
      <c r="G2877" t="s">
        <v>12</v>
      </c>
      <c r="H2877" t="s">
        <v>39</v>
      </c>
      <c r="I2877" t="s">
        <v>112</v>
      </c>
      <c r="J2877" t="s">
        <v>105</v>
      </c>
    </row>
    <row r="2878" spans="1:10" x14ac:dyDescent="0.25">
      <c r="A2878" s="28">
        <v>1049</v>
      </c>
      <c r="B2878" s="2">
        <v>-1653</v>
      </c>
      <c r="C2878" s="2">
        <v>-3893</v>
      </c>
      <c r="D2878" s="2" t="s">
        <v>5</v>
      </c>
      <c r="E2878" s="10">
        <v>45235</v>
      </c>
      <c r="F2878" s="1">
        <v>4</v>
      </c>
      <c r="G2878" t="s">
        <v>12</v>
      </c>
      <c r="H2878" t="s">
        <v>39</v>
      </c>
      <c r="I2878" t="s">
        <v>112</v>
      </c>
      <c r="J2878" t="s">
        <v>105</v>
      </c>
    </row>
    <row r="2879" spans="1:10" x14ac:dyDescent="0.25">
      <c r="A2879" s="28">
        <v>1049</v>
      </c>
      <c r="B2879" s="2">
        <v>-913</v>
      </c>
      <c r="C2879" s="2">
        <v>-3881</v>
      </c>
      <c r="D2879" s="2" t="s">
        <v>5</v>
      </c>
      <c r="E2879" s="10">
        <v>45334</v>
      </c>
      <c r="F2879" s="1">
        <v>3</v>
      </c>
      <c r="G2879" t="s">
        <v>12</v>
      </c>
      <c r="H2879" t="s">
        <v>39</v>
      </c>
      <c r="I2879" t="s">
        <v>112</v>
      </c>
      <c r="J2879" t="s">
        <v>105</v>
      </c>
    </row>
    <row r="2880" spans="1:10" x14ac:dyDescent="0.25">
      <c r="A2880" s="28">
        <v>1049</v>
      </c>
      <c r="B2880" s="2">
        <v>10233</v>
      </c>
      <c r="C2880" s="2">
        <v>-3558</v>
      </c>
      <c r="D2880" s="2" t="s">
        <v>5</v>
      </c>
      <c r="E2880" s="10">
        <v>44968</v>
      </c>
      <c r="F2880" s="1">
        <v>4</v>
      </c>
      <c r="G2880" t="s">
        <v>12</v>
      </c>
      <c r="H2880" t="s">
        <v>39</v>
      </c>
      <c r="I2880" t="s">
        <v>112</v>
      </c>
      <c r="J2880" t="s">
        <v>105</v>
      </c>
    </row>
    <row r="2881" spans="1:10" x14ac:dyDescent="0.25">
      <c r="A2881" s="28">
        <v>1049</v>
      </c>
      <c r="B2881" s="2">
        <v>3193</v>
      </c>
      <c r="C2881" s="2">
        <v>-3424</v>
      </c>
      <c r="D2881" s="2" t="s">
        <v>5</v>
      </c>
      <c r="E2881" s="10">
        <v>45496</v>
      </c>
      <c r="F2881" s="1">
        <v>3</v>
      </c>
      <c r="G2881" t="s">
        <v>12</v>
      </c>
      <c r="H2881" t="s">
        <v>39</v>
      </c>
      <c r="I2881" t="s">
        <v>112</v>
      </c>
      <c r="J2881" t="s">
        <v>105</v>
      </c>
    </row>
    <row r="2882" spans="1:10" x14ac:dyDescent="0.25">
      <c r="A2882" s="28">
        <v>1049</v>
      </c>
      <c r="B2882" s="2">
        <v>4678</v>
      </c>
      <c r="C2882" s="2">
        <v>-3325</v>
      </c>
      <c r="D2882" s="2" t="s">
        <v>5</v>
      </c>
      <c r="E2882" s="10">
        <v>45551</v>
      </c>
      <c r="F2882" s="1">
        <v>3</v>
      </c>
      <c r="G2882" t="s">
        <v>12</v>
      </c>
      <c r="H2882" t="s">
        <v>39</v>
      </c>
      <c r="I2882" t="s">
        <v>112</v>
      </c>
      <c r="J2882" t="s">
        <v>105</v>
      </c>
    </row>
    <row r="2883" spans="1:10" x14ac:dyDescent="0.25">
      <c r="A2883" s="28">
        <v>1049</v>
      </c>
      <c r="B2883" s="2">
        <v>5285</v>
      </c>
      <c r="C2883" s="2">
        <v>-3201</v>
      </c>
      <c r="D2883" s="2" t="s">
        <v>5</v>
      </c>
      <c r="E2883" s="10">
        <v>45103</v>
      </c>
      <c r="F2883" s="1">
        <v>2</v>
      </c>
      <c r="G2883" t="s">
        <v>12</v>
      </c>
      <c r="H2883" t="s">
        <v>39</v>
      </c>
      <c r="I2883" t="s">
        <v>112</v>
      </c>
      <c r="J2883" t="s">
        <v>105</v>
      </c>
    </row>
    <row r="2884" spans="1:10" x14ac:dyDescent="0.25">
      <c r="A2884" s="28">
        <v>1049</v>
      </c>
      <c r="B2884" s="2">
        <v>11</v>
      </c>
      <c r="C2884" s="2">
        <v>-3182</v>
      </c>
      <c r="D2884" s="2" t="s">
        <v>5</v>
      </c>
      <c r="E2884" s="10">
        <v>45500</v>
      </c>
      <c r="F2884" s="1">
        <v>2</v>
      </c>
      <c r="G2884" t="s">
        <v>12</v>
      </c>
      <c r="H2884" t="s">
        <v>39</v>
      </c>
      <c r="I2884" t="s">
        <v>112</v>
      </c>
      <c r="J2884" t="s">
        <v>105</v>
      </c>
    </row>
    <row r="2885" spans="1:10" x14ac:dyDescent="0.25">
      <c r="A2885" s="28">
        <v>1049</v>
      </c>
      <c r="B2885" s="2">
        <v>2965</v>
      </c>
      <c r="C2885" s="2">
        <v>-2920</v>
      </c>
      <c r="D2885" s="2" t="s">
        <v>5</v>
      </c>
      <c r="E2885" s="10">
        <v>45120</v>
      </c>
      <c r="F2885" s="1">
        <v>5</v>
      </c>
      <c r="G2885" t="s">
        <v>12</v>
      </c>
      <c r="H2885" t="s">
        <v>39</v>
      </c>
      <c r="I2885" t="s">
        <v>112</v>
      </c>
      <c r="J2885" t="s">
        <v>105</v>
      </c>
    </row>
    <row r="2886" spans="1:10" x14ac:dyDescent="0.25">
      <c r="A2886" s="28">
        <v>1049</v>
      </c>
      <c r="B2886" s="2">
        <v>13519</v>
      </c>
      <c r="C2886" s="2">
        <v>-2755</v>
      </c>
      <c r="D2886" s="2" t="s">
        <v>5</v>
      </c>
      <c r="E2886" s="10">
        <v>45606</v>
      </c>
      <c r="F2886" s="2">
        <v>3</v>
      </c>
      <c r="G2886" t="s">
        <v>12</v>
      </c>
      <c r="H2886" t="s">
        <v>39</v>
      </c>
      <c r="I2886" t="s">
        <v>112</v>
      </c>
      <c r="J2886" t="s">
        <v>105</v>
      </c>
    </row>
    <row r="2887" spans="1:10" x14ac:dyDescent="0.25">
      <c r="A2887" s="28">
        <v>1049</v>
      </c>
      <c r="B2887" s="2">
        <v>2089</v>
      </c>
      <c r="C2887" s="2">
        <v>-2216</v>
      </c>
      <c r="D2887" s="2" t="s">
        <v>5</v>
      </c>
      <c r="E2887" s="10">
        <v>45227</v>
      </c>
      <c r="F2887" s="1">
        <v>2</v>
      </c>
      <c r="G2887" t="s">
        <v>12</v>
      </c>
      <c r="H2887" t="s">
        <v>39</v>
      </c>
      <c r="I2887" t="s">
        <v>112</v>
      </c>
      <c r="J2887" t="s">
        <v>105</v>
      </c>
    </row>
    <row r="2888" spans="1:10" x14ac:dyDescent="0.25">
      <c r="A2888" s="28">
        <v>1049</v>
      </c>
      <c r="B2888" s="2">
        <v>2990</v>
      </c>
      <c r="C2888" s="2">
        <v>-1196</v>
      </c>
      <c r="D2888" s="2" t="s">
        <v>5</v>
      </c>
      <c r="E2888" s="10">
        <v>45444</v>
      </c>
      <c r="F2888" s="1">
        <v>3</v>
      </c>
      <c r="G2888" t="s">
        <v>12</v>
      </c>
      <c r="H2888" t="s">
        <v>39</v>
      </c>
      <c r="I2888" t="s">
        <v>112</v>
      </c>
      <c r="J2888" t="s">
        <v>105</v>
      </c>
    </row>
    <row r="2889" spans="1:10" x14ac:dyDescent="0.25">
      <c r="A2889" s="28">
        <v>1049</v>
      </c>
      <c r="B2889" s="2">
        <v>9103</v>
      </c>
      <c r="C2889" s="2">
        <v>-1130</v>
      </c>
      <c r="D2889" s="2" t="s">
        <v>5</v>
      </c>
      <c r="E2889" s="10">
        <v>44971</v>
      </c>
      <c r="F2889" s="1">
        <v>2</v>
      </c>
      <c r="G2889" t="s">
        <v>12</v>
      </c>
      <c r="H2889" t="s">
        <v>39</v>
      </c>
      <c r="I2889" t="s">
        <v>112</v>
      </c>
      <c r="J2889" t="s">
        <v>105</v>
      </c>
    </row>
    <row r="2890" spans="1:10" x14ac:dyDescent="0.25">
      <c r="A2890" s="28">
        <v>1049</v>
      </c>
      <c r="B2890" s="2">
        <v>3452</v>
      </c>
      <c r="C2890" s="2">
        <v>-689</v>
      </c>
      <c r="D2890" s="2" t="s">
        <v>5</v>
      </c>
      <c r="E2890" s="10">
        <v>45182</v>
      </c>
      <c r="F2890" s="1">
        <v>3</v>
      </c>
      <c r="G2890" t="s">
        <v>12</v>
      </c>
      <c r="H2890" t="s">
        <v>39</v>
      </c>
      <c r="I2890" t="s">
        <v>112</v>
      </c>
      <c r="J2890" t="s">
        <v>105</v>
      </c>
    </row>
    <row r="2891" spans="1:10" x14ac:dyDescent="0.25">
      <c r="A2891" s="28">
        <v>1049</v>
      </c>
      <c r="B2891" s="2">
        <v>8486</v>
      </c>
      <c r="C2891" s="2">
        <v>-666</v>
      </c>
      <c r="D2891" s="2" t="s">
        <v>5</v>
      </c>
      <c r="E2891" s="10">
        <v>45096</v>
      </c>
      <c r="F2891" s="1">
        <v>5</v>
      </c>
      <c r="G2891" t="s">
        <v>12</v>
      </c>
      <c r="H2891" t="s">
        <v>39</v>
      </c>
      <c r="I2891" t="s">
        <v>112</v>
      </c>
      <c r="J2891" t="s">
        <v>105</v>
      </c>
    </row>
    <row r="2892" spans="1:10" x14ac:dyDescent="0.25">
      <c r="A2892" s="28">
        <v>1049</v>
      </c>
      <c r="B2892" s="2">
        <v>16480</v>
      </c>
      <c r="C2892" s="2">
        <v>-498</v>
      </c>
      <c r="D2892" s="2" t="s">
        <v>5</v>
      </c>
      <c r="E2892" s="10">
        <v>45627</v>
      </c>
      <c r="F2892" s="2">
        <v>5</v>
      </c>
      <c r="G2892" t="s">
        <v>12</v>
      </c>
      <c r="H2892" t="s">
        <v>39</v>
      </c>
      <c r="I2892" t="s">
        <v>112</v>
      </c>
      <c r="J2892" t="s">
        <v>105</v>
      </c>
    </row>
    <row r="2893" spans="1:10" x14ac:dyDescent="0.25">
      <c r="A2893" s="28">
        <v>1049</v>
      </c>
      <c r="B2893" s="2">
        <v>7666</v>
      </c>
      <c r="C2893" s="2">
        <v>-494</v>
      </c>
      <c r="D2893" s="2" t="s">
        <v>5</v>
      </c>
      <c r="E2893" s="10">
        <v>45017</v>
      </c>
      <c r="F2893" s="1">
        <v>1</v>
      </c>
      <c r="G2893" t="s">
        <v>12</v>
      </c>
      <c r="H2893" t="s">
        <v>39</v>
      </c>
      <c r="I2893" t="s">
        <v>112</v>
      </c>
      <c r="J2893" t="s">
        <v>105</v>
      </c>
    </row>
    <row r="2894" spans="1:10" x14ac:dyDescent="0.25">
      <c r="A2894" s="28">
        <v>1049</v>
      </c>
      <c r="B2894" s="2">
        <v>8160</v>
      </c>
      <c r="C2894" s="1">
        <v>-475</v>
      </c>
      <c r="D2894" s="2" t="s">
        <v>6</v>
      </c>
      <c r="E2894" s="10">
        <v>45012</v>
      </c>
      <c r="F2894" s="1">
        <v>5</v>
      </c>
      <c r="G2894" t="s">
        <v>12</v>
      </c>
      <c r="H2894" t="s">
        <v>39</v>
      </c>
      <c r="I2894" t="s">
        <v>112</v>
      </c>
      <c r="J2894" t="s">
        <v>105</v>
      </c>
    </row>
    <row r="2895" spans="1:10" x14ac:dyDescent="0.25">
      <c r="A2895" s="28">
        <v>1049</v>
      </c>
      <c r="B2895" s="2">
        <v>16025</v>
      </c>
      <c r="C2895" s="2">
        <v>-455</v>
      </c>
      <c r="D2895" s="2" t="s">
        <v>5</v>
      </c>
      <c r="E2895" s="10">
        <v>45630</v>
      </c>
      <c r="F2895" s="2">
        <v>1</v>
      </c>
      <c r="G2895" t="s">
        <v>12</v>
      </c>
      <c r="H2895" t="s">
        <v>39</v>
      </c>
      <c r="I2895" t="s">
        <v>112</v>
      </c>
      <c r="J2895" t="s">
        <v>105</v>
      </c>
    </row>
    <row r="2896" spans="1:10" x14ac:dyDescent="0.25">
      <c r="A2896" s="28">
        <v>1049</v>
      </c>
      <c r="B2896" s="2">
        <v>8692</v>
      </c>
      <c r="C2896" s="1">
        <v>-411</v>
      </c>
      <c r="D2896" s="2" t="s">
        <v>6</v>
      </c>
      <c r="E2896" s="10">
        <v>44982</v>
      </c>
      <c r="F2896" s="1">
        <v>2</v>
      </c>
      <c r="G2896" t="s">
        <v>12</v>
      </c>
      <c r="H2896" t="s">
        <v>39</v>
      </c>
      <c r="I2896" t="s">
        <v>112</v>
      </c>
      <c r="J2896" t="s">
        <v>105</v>
      </c>
    </row>
    <row r="2897" spans="1:10" x14ac:dyDescent="0.25">
      <c r="A2897" s="28">
        <v>1049</v>
      </c>
      <c r="B2897" s="2">
        <v>19346</v>
      </c>
      <c r="C2897" s="2">
        <v>-399</v>
      </c>
      <c r="D2897" s="2" t="s">
        <v>5</v>
      </c>
      <c r="E2897" s="10">
        <v>45653</v>
      </c>
      <c r="F2897" s="2">
        <v>2</v>
      </c>
      <c r="G2897" t="s">
        <v>12</v>
      </c>
      <c r="H2897" t="s">
        <v>39</v>
      </c>
      <c r="I2897" t="s">
        <v>112</v>
      </c>
      <c r="J2897" t="s">
        <v>105</v>
      </c>
    </row>
    <row r="2898" spans="1:10" x14ac:dyDescent="0.25">
      <c r="A2898" s="28">
        <v>1049</v>
      </c>
      <c r="B2898" s="2">
        <v>4501</v>
      </c>
      <c r="C2898" s="1">
        <v>-343</v>
      </c>
      <c r="D2898" s="2" t="s">
        <v>6</v>
      </c>
      <c r="E2898" s="10">
        <v>45543</v>
      </c>
      <c r="F2898" s="1">
        <v>2</v>
      </c>
      <c r="G2898" t="s">
        <v>12</v>
      </c>
      <c r="H2898" t="s">
        <v>39</v>
      </c>
      <c r="I2898" t="s">
        <v>112</v>
      </c>
      <c r="J2898" t="s">
        <v>105</v>
      </c>
    </row>
    <row r="2899" spans="1:10" x14ac:dyDescent="0.25">
      <c r="A2899" s="28">
        <v>1049</v>
      </c>
      <c r="B2899" s="2">
        <v>16978</v>
      </c>
      <c r="C2899" s="2">
        <v>-270</v>
      </c>
      <c r="D2899" s="2" t="s">
        <v>5</v>
      </c>
      <c r="E2899" s="10">
        <v>45621</v>
      </c>
      <c r="F2899" s="2">
        <v>1</v>
      </c>
      <c r="G2899" t="s">
        <v>12</v>
      </c>
      <c r="H2899" t="s">
        <v>39</v>
      </c>
      <c r="I2899" t="s">
        <v>112</v>
      </c>
      <c r="J2899" t="s">
        <v>105</v>
      </c>
    </row>
    <row r="2900" spans="1:10" x14ac:dyDescent="0.25">
      <c r="A2900" s="28">
        <v>1049</v>
      </c>
      <c r="B2900" s="2">
        <v>2731</v>
      </c>
      <c r="C2900" s="1">
        <v>-259</v>
      </c>
      <c r="D2900" s="2" t="s">
        <v>6</v>
      </c>
      <c r="E2900" s="10">
        <v>45450</v>
      </c>
      <c r="F2900" s="1">
        <v>5</v>
      </c>
      <c r="G2900" t="s">
        <v>12</v>
      </c>
      <c r="H2900" t="s">
        <v>39</v>
      </c>
      <c r="I2900" t="s">
        <v>112</v>
      </c>
      <c r="J2900" t="s">
        <v>105</v>
      </c>
    </row>
    <row r="2901" spans="1:10" x14ac:dyDescent="0.25">
      <c r="A2901" s="28">
        <v>1049</v>
      </c>
      <c r="B2901" s="2">
        <v>-1163</v>
      </c>
      <c r="C2901" s="1">
        <v>-250</v>
      </c>
      <c r="D2901" s="2" t="s">
        <v>6</v>
      </c>
      <c r="E2901" s="10">
        <v>45344</v>
      </c>
      <c r="F2901" s="1">
        <v>4</v>
      </c>
      <c r="G2901" t="s">
        <v>12</v>
      </c>
      <c r="H2901" t="s">
        <v>39</v>
      </c>
      <c r="I2901" t="s">
        <v>112</v>
      </c>
      <c r="J2901" t="s">
        <v>105</v>
      </c>
    </row>
    <row r="2902" spans="1:10" x14ac:dyDescent="0.25">
      <c r="A2902" s="28">
        <v>1049</v>
      </c>
      <c r="B2902" s="2">
        <v>8173</v>
      </c>
      <c r="C2902" s="1">
        <v>-210</v>
      </c>
      <c r="D2902" s="2" t="s">
        <v>6</v>
      </c>
      <c r="E2902" s="10">
        <v>45075</v>
      </c>
      <c r="F2902" s="1">
        <v>2</v>
      </c>
      <c r="G2902" t="s">
        <v>12</v>
      </c>
      <c r="H2902" t="s">
        <v>39</v>
      </c>
      <c r="I2902" t="s">
        <v>112</v>
      </c>
      <c r="J2902" t="s">
        <v>105</v>
      </c>
    </row>
    <row r="2903" spans="1:10" x14ac:dyDescent="0.25">
      <c r="A2903" s="28">
        <v>1049</v>
      </c>
      <c r="B2903" s="2">
        <v>15848</v>
      </c>
      <c r="C2903" s="2">
        <v>-177</v>
      </c>
      <c r="D2903" s="2" t="s">
        <v>6</v>
      </c>
      <c r="E2903" s="10">
        <v>45634</v>
      </c>
      <c r="F2903" s="2">
        <v>5</v>
      </c>
      <c r="G2903" t="s">
        <v>12</v>
      </c>
      <c r="H2903" t="s">
        <v>39</v>
      </c>
      <c r="I2903" t="s">
        <v>112</v>
      </c>
      <c r="J2903" t="s">
        <v>105</v>
      </c>
    </row>
    <row r="2904" spans="1:10" x14ac:dyDescent="0.25">
      <c r="A2904" s="28">
        <v>1049</v>
      </c>
      <c r="B2904" s="2">
        <v>8635</v>
      </c>
      <c r="C2904" s="1">
        <v>-57</v>
      </c>
      <c r="D2904" s="2" t="s">
        <v>6</v>
      </c>
      <c r="E2904" s="10">
        <v>45002</v>
      </c>
      <c r="F2904" s="1">
        <v>2</v>
      </c>
      <c r="G2904" t="s">
        <v>12</v>
      </c>
      <c r="H2904" t="s">
        <v>39</v>
      </c>
      <c r="I2904" t="s">
        <v>112</v>
      </c>
      <c r="J2904" t="s">
        <v>105</v>
      </c>
    </row>
    <row r="2905" spans="1:10" x14ac:dyDescent="0.25">
      <c r="A2905" s="28">
        <v>1049</v>
      </c>
      <c r="B2905" s="2">
        <v>109</v>
      </c>
      <c r="C2905" s="1">
        <v>-30</v>
      </c>
      <c r="D2905" s="2" t="s">
        <v>6</v>
      </c>
      <c r="E2905" s="10">
        <v>45271</v>
      </c>
      <c r="F2905" s="1">
        <v>3</v>
      </c>
      <c r="G2905" t="s">
        <v>12</v>
      </c>
      <c r="H2905" t="s">
        <v>39</v>
      </c>
      <c r="I2905" t="s">
        <v>112</v>
      </c>
      <c r="J2905" t="s">
        <v>105</v>
      </c>
    </row>
    <row r="2906" spans="1:10" x14ac:dyDescent="0.25">
      <c r="A2906" s="28">
        <v>1049</v>
      </c>
      <c r="B2906" s="2">
        <v>13097</v>
      </c>
      <c r="C2906" s="1">
        <v>-20</v>
      </c>
      <c r="D2906" s="2" t="s">
        <v>6</v>
      </c>
      <c r="E2906" s="10">
        <v>44933</v>
      </c>
      <c r="F2906" s="1">
        <v>1</v>
      </c>
      <c r="G2906" t="s">
        <v>12</v>
      </c>
      <c r="H2906" t="s">
        <v>39</v>
      </c>
      <c r="I2906" t="s">
        <v>112</v>
      </c>
      <c r="J2906" t="s">
        <v>105</v>
      </c>
    </row>
    <row r="2907" spans="1:10" x14ac:dyDescent="0.25">
      <c r="A2907" s="28">
        <v>1049</v>
      </c>
      <c r="B2907" s="2">
        <v>-1519</v>
      </c>
      <c r="C2907" s="1">
        <v>134</v>
      </c>
      <c r="D2907" s="2" t="s">
        <v>6</v>
      </c>
      <c r="E2907" s="10">
        <v>45242</v>
      </c>
      <c r="F2907" s="1">
        <v>4</v>
      </c>
      <c r="G2907" t="s">
        <v>12</v>
      </c>
      <c r="H2907" t="s">
        <v>39</v>
      </c>
      <c r="I2907" t="s">
        <v>112</v>
      </c>
      <c r="J2907" t="s">
        <v>105</v>
      </c>
    </row>
    <row r="2908" spans="1:10" x14ac:dyDescent="0.25">
      <c r="A2908" s="28">
        <v>1049</v>
      </c>
      <c r="B2908" s="2">
        <v>2240</v>
      </c>
      <c r="C2908" s="2">
        <v>151</v>
      </c>
      <c r="D2908" s="2" t="s">
        <v>4</v>
      </c>
      <c r="E2908" s="10">
        <v>45229</v>
      </c>
      <c r="F2908" s="1">
        <v>2</v>
      </c>
      <c r="G2908" t="s">
        <v>12</v>
      </c>
      <c r="H2908" t="s">
        <v>39</v>
      </c>
      <c r="I2908" t="s">
        <v>112</v>
      </c>
      <c r="J2908" t="s">
        <v>105</v>
      </c>
    </row>
    <row r="2909" spans="1:10" x14ac:dyDescent="0.25">
      <c r="A2909" s="28">
        <v>1049</v>
      </c>
      <c r="B2909" s="2">
        <v>3303</v>
      </c>
      <c r="C2909" s="1">
        <v>439</v>
      </c>
      <c r="D2909" s="2" t="s">
        <v>6</v>
      </c>
      <c r="E2909" s="10">
        <v>45402</v>
      </c>
      <c r="F2909" s="1">
        <v>5</v>
      </c>
      <c r="G2909" t="s">
        <v>12</v>
      </c>
      <c r="H2909" t="s">
        <v>39</v>
      </c>
      <c r="I2909" t="s">
        <v>112</v>
      </c>
      <c r="J2909" t="s">
        <v>105</v>
      </c>
    </row>
    <row r="2910" spans="1:10" x14ac:dyDescent="0.25">
      <c r="A2910" s="28">
        <v>1049</v>
      </c>
      <c r="B2910" s="2">
        <v>3188</v>
      </c>
      <c r="C2910" s="1">
        <v>457</v>
      </c>
      <c r="D2910" s="2" t="s">
        <v>6</v>
      </c>
      <c r="E2910" s="10">
        <v>45458</v>
      </c>
      <c r="F2910" s="1">
        <v>4</v>
      </c>
      <c r="G2910" t="s">
        <v>12</v>
      </c>
      <c r="H2910" t="s">
        <v>39</v>
      </c>
      <c r="I2910" t="s">
        <v>112</v>
      </c>
      <c r="J2910" t="s">
        <v>105</v>
      </c>
    </row>
    <row r="2911" spans="1:10" x14ac:dyDescent="0.25">
      <c r="A2911" s="28">
        <v>1049</v>
      </c>
      <c r="B2911" s="2">
        <v>-4085</v>
      </c>
      <c r="C2911" s="1">
        <v>592</v>
      </c>
      <c r="D2911" s="2" t="s">
        <v>6</v>
      </c>
      <c r="E2911" s="10">
        <v>45261</v>
      </c>
      <c r="F2911" s="1">
        <v>1</v>
      </c>
      <c r="G2911" t="s">
        <v>12</v>
      </c>
      <c r="H2911" t="s">
        <v>39</v>
      </c>
      <c r="I2911" t="s">
        <v>112</v>
      </c>
      <c r="J2911" t="s">
        <v>105</v>
      </c>
    </row>
    <row r="2912" spans="1:10" x14ac:dyDescent="0.25">
      <c r="A2912" s="28">
        <v>1049</v>
      </c>
      <c r="B2912" s="2">
        <v>5885</v>
      </c>
      <c r="C2912" s="2">
        <v>600</v>
      </c>
      <c r="D2912" s="2" t="s">
        <v>6</v>
      </c>
      <c r="E2912" s="10">
        <v>45109</v>
      </c>
      <c r="F2912" s="2">
        <v>5</v>
      </c>
      <c r="G2912" t="s">
        <v>12</v>
      </c>
      <c r="H2912" t="s">
        <v>39</v>
      </c>
      <c r="I2912" t="s">
        <v>112</v>
      </c>
      <c r="J2912" t="s">
        <v>105</v>
      </c>
    </row>
    <row r="2913" spans="1:10" x14ac:dyDescent="0.25">
      <c r="A2913" s="28">
        <v>1049</v>
      </c>
      <c r="B2913" s="2">
        <v>4844</v>
      </c>
      <c r="C2913" s="2">
        <v>619</v>
      </c>
      <c r="D2913" s="2" t="s">
        <v>4</v>
      </c>
      <c r="E2913" s="10">
        <v>45534</v>
      </c>
      <c r="F2913" s="1">
        <v>1</v>
      </c>
      <c r="G2913" t="s">
        <v>12</v>
      </c>
      <c r="H2913" t="s">
        <v>39</v>
      </c>
      <c r="I2913" t="s">
        <v>112</v>
      </c>
      <c r="J2913" t="s">
        <v>105</v>
      </c>
    </row>
    <row r="2914" spans="1:10" x14ac:dyDescent="0.25">
      <c r="A2914" s="28">
        <v>1049</v>
      </c>
      <c r="B2914" s="2">
        <v>13791</v>
      </c>
      <c r="C2914" s="1">
        <v>694</v>
      </c>
      <c r="D2914" s="2" t="s">
        <v>6</v>
      </c>
      <c r="E2914" s="10">
        <v>44944</v>
      </c>
      <c r="F2914" s="1">
        <v>1</v>
      </c>
      <c r="G2914" t="s">
        <v>12</v>
      </c>
      <c r="H2914" t="s">
        <v>39</v>
      </c>
      <c r="I2914" t="s">
        <v>112</v>
      </c>
      <c r="J2914" t="s">
        <v>105</v>
      </c>
    </row>
    <row r="2915" spans="1:10" x14ac:dyDescent="0.25">
      <c r="A2915" s="28">
        <v>1049</v>
      </c>
      <c r="B2915" s="2">
        <v>4305</v>
      </c>
      <c r="C2915" s="1">
        <v>853</v>
      </c>
      <c r="D2915" s="2" t="s">
        <v>6</v>
      </c>
      <c r="E2915" s="10">
        <v>45225</v>
      </c>
      <c r="F2915" s="1">
        <v>4</v>
      </c>
      <c r="G2915" t="s">
        <v>12</v>
      </c>
      <c r="H2915" t="s">
        <v>39</v>
      </c>
      <c r="I2915" t="s">
        <v>112</v>
      </c>
      <c r="J2915" t="s">
        <v>105</v>
      </c>
    </row>
    <row r="2916" spans="1:10" x14ac:dyDescent="0.25">
      <c r="A2916" s="28">
        <v>1049</v>
      </c>
      <c r="B2916" s="2">
        <v>4186</v>
      </c>
      <c r="C2916" s="1">
        <v>883</v>
      </c>
      <c r="D2916" s="2" t="s">
        <v>6</v>
      </c>
      <c r="E2916" s="10">
        <v>45437</v>
      </c>
      <c r="F2916" s="1">
        <v>2</v>
      </c>
      <c r="G2916" t="s">
        <v>12</v>
      </c>
      <c r="H2916" t="s">
        <v>39</v>
      </c>
      <c r="I2916" t="s">
        <v>112</v>
      </c>
      <c r="J2916" t="s">
        <v>105</v>
      </c>
    </row>
    <row r="2917" spans="1:10" x14ac:dyDescent="0.25">
      <c r="A2917" s="28">
        <v>1049</v>
      </c>
      <c r="B2917" s="2">
        <v>14408</v>
      </c>
      <c r="C2917" s="1">
        <v>889</v>
      </c>
      <c r="D2917" s="2" t="s">
        <v>6</v>
      </c>
      <c r="E2917" s="10">
        <v>45614</v>
      </c>
      <c r="F2917" s="2">
        <v>5</v>
      </c>
      <c r="G2917" t="s">
        <v>12</v>
      </c>
      <c r="H2917" t="s">
        <v>39</v>
      </c>
      <c r="I2917" t="s">
        <v>112</v>
      </c>
      <c r="J2917" t="s">
        <v>105</v>
      </c>
    </row>
    <row r="2918" spans="1:10" x14ac:dyDescent="0.25">
      <c r="A2918" s="28">
        <v>1049</v>
      </c>
      <c r="B2918" s="2">
        <v>9152</v>
      </c>
      <c r="C2918" s="2">
        <v>979</v>
      </c>
      <c r="D2918" s="2" t="s">
        <v>4</v>
      </c>
      <c r="E2918" s="10">
        <v>45095</v>
      </c>
      <c r="F2918" s="1">
        <v>5</v>
      </c>
      <c r="G2918" t="s">
        <v>12</v>
      </c>
      <c r="H2918" t="s">
        <v>39</v>
      </c>
      <c r="I2918" t="s">
        <v>112</v>
      </c>
      <c r="J2918" t="s">
        <v>105</v>
      </c>
    </row>
    <row r="2919" spans="1:10" x14ac:dyDescent="0.25">
      <c r="A2919" s="28">
        <v>1049</v>
      </c>
      <c r="B2919" s="2">
        <v>2968</v>
      </c>
      <c r="C2919" s="1">
        <v>989</v>
      </c>
      <c r="D2919" s="2" t="s">
        <v>6</v>
      </c>
      <c r="E2919" s="10">
        <v>45288</v>
      </c>
      <c r="F2919" s="1">
        <v>5</v>
      </c>
      <c r="G2919" t="s">
        <v>12</v>
      </c>
      <c r="H2919" t="s">
        <v>39</v>
      </c>
      <c r="I2919" t="s">
        <v>112</v>
      </c>
      <c r="J2919" t="s">
        <v>105</v>
      </c>
    </row>
    <row r="2920" spans="1:10" x14ac:dyDescent="0.25">
      <c r="A2920" s="28">
        <v>1049</v>
      </c>
      <c r="B2920" s="2">
        <v>533</v>
      </c>
      <c r="C2920" s="2">
        <v>1079</v>
      </c>
      <c r="D2920" s="2" t="s">
        <v>4</v>
      </c>
      <c r="E2920" s="10">
        <v>45384</v>
      </c>
      <c r="F2920" s="1">
        <v>1</v>
      </c>
      <c r="G2920" t="s">
        <v>12</v>
      </c>
      <c r="H2920" t="s">
        <v>39</v>
      </c>
      <c r="I2920" t="s">
        <v>112</v>
      </c>
      <c r="J2920" t="s">
        <v>105</v>
      </c>
    </row>
    <row r="2921" spans="1:10" x14ac:dyDescent="0.25">
      <c r="A2921" s="28">
        <v>1049</v>
      </c>
      <c r="B2921" s="2">
        <v>4141</v>
      </c>
      <c r="C2921" s="1">
        <v>1176</v>
      </c>
      <c r="D2921" s="2" t="s">
        <v>6</v>
      </c>
      <c r="E2921" s="10">
        <v>45134</v>
      </c>
      <c r="F2921" s="1">
        <v>2</v>
      </c>
      <c r="G2921" t="s">
        <v>12</v>
      </c>
      <c r="H2921" t="s">
        <v>39</v>
      </c>
      <c r="I2921" t="s">
        <v>112</v>
      </c>
      <c r="J2921" t="s">
        <v>105</v>
      </c>
    </row>
    <row r="2922" spans="1:10" x14ac:dyDescent="0.25">
      <c r="A2922" s="28">
        <v>1049</v>
      </c>
      <c r="B2922" s="2">
        <v>8383</v>
      </c>
      <c r="C2922" s="1">
        <v>1218</v>
      </c>
      <c r="D2922" s="2" t="s">
        <v>6</v>
      </c>
      <c r="E2922" s="10">
        <v>45070</v>
      </c>
      <c r="F2922" s="1">
        <v>2</v>
      </c>
      <c r="G2922" t="s">
        <v>12</v>
      </c>
      <c r="H2922" t="s">
        <v>39</v>
      </c>
      <c r="I2922" t="s">
        <v>112</v>
      </c>
      <c r="J2922" t="s">
        <v>105</v>
      </c>
    </row>
    <row r="2923" spans="1:10" x14ac:dyDescent="0.25">
      <c r="A2923" s="28">
        <v>1049</v>
      </c>
      <c r="B2923" s="2">
        <v>5907</v>
      </c>
      <c r="C2923" s="1">
        <v>1229</v>
      </c>
      <c r="D2923" s="2" t="s">
        <v>6</v>
      </c>
      <c r="E2923" s="10">
        <v>45552</v>
      </c>
      <c r="F2923" s="1">
        <v>4</v>
      </c>
      <c r="G2923" t="s">
        <v>12</v>
      </c>
      <c r="H2923" t="s">
        <v>39</v>
      </c>
      <c r="I2923" t="s">
        <v>112</v>
      </c>
      <c r="J2923" t="s">
        <v>105</v>
      </c>
    </row>
    <row r="2924" spans="1:10" x14ac:dyDescent="0.25">
      <c r="A2924" s="28">
        <v>1049</v>
      </c>
      <c r="B2924" s="2">
        <v>-184</v>
      </c>
      <c r="C2924" s="2">
        <v>1335</v>
      </c>
      <c r="D2924" s="2" t="s">
        <v>4</v>
      </c>
      <c r="E2924" s="10">
        <v>45245</v>
      </c>
      <c r="F2924" s="1">
        <v>4</v>
      </c>
      <c r="G2924" t="s">
        <v>12</v>
      </c>
      <c r="H2924" t="s">
        <v>39</v>
      </c>
      <c r="I2924" t="s">
        <v>112</v>
      </c>
      <c r="J2924" t="s">
        <v>105</v>
      </c>
    </row>
    <row r="2925" spans="1:10" x14ac:dyDescent="0.25">
      <c r="A2925" s="28">
        <v>1049</v>
      </c>
      <c r="B2925" s="2">
        <v>19745</v>
      </c>
      <c r="C2925" s="2">
        <v>1387</v>
      </c>
      <c r="D2925" s="2" t="s">
        <v>4</v>
      </c>
      <c r="E2925" s="10">
        <v>45653</v>
      </c>
      <c r="F2925" s="2">
        <v>1</v>
      </c>
      <c r="G2925" t="s">
        <v>12</v>
      </c>
      <c r="H2925" t="s">
        <v>39</v>
      </c>
      <c r="I2925" t="s">
        <v>112</v>
      </c>
      <c r="J2925" t="s">
        <v>105</v>
      </c>
    </row>
    <row r="2926" spans="1:10" x14ac:dyDescent="0.25">
      <c r="A2926" s="28">
        <v>1049</v>
      </c>
      <c r="B2926" s="2">
        <v>4225</v>
      </c>
      <c r="C2926" s="1">
        <v>1394</v>
      </c>
      <c r="D2926" s="2" t="s">
        <v>6</v>
      </c>
      <c r="E2926" s="10">
        <v>45508</v>
      </c>
      <c r="F2926" s="1">
        <v>2</v>
      </c>
      <c r="G2926" t="s">
        <v>12</v>
      </c>
      <c r="H2926" t="s">
        <v>39</v>
      </c>
      <c r="I2926" t="s">
        <v>112</v>
      </c>
      <c r="J2926" t="s">
        <v>105</v>
      </c>
    </row>
    <row r="2927" spans="1:10" x14ac:dyDescent="0.25">
      <c r="A2927" s="28">
        <v>1049</v>
      </c>
      <c r="B2927" s="2">
        <v>7379</v>
      </c>
      <c r="C2927" s="1">
        <v>1472</v>
      </c>
      <c r="D2927" s="2" t="s">
        <v>6</v>
      </c>
      <c r="E2927" s="10">
        <v>45565</v>
      </c>
      <c r="F2927" s="1">
        <v>5</v>
      </c>
      <c r="G2927" t="s">
        <v>12</v>
      </c>
      <c r="H2927" t="s">
        <v>39</v>
      </c>
      <c r="I2927" t="s">
        <v>112</v>
      </c>
      <c r="J2927" t="s">
        <v>105</v>
      </c>
    </row>
    <row r="2928" spans="1:10" x14ac:dyDescent="0.25">
      <c r="A2928" s="28">
        <v>1049</v>
      </c>
      <c r="B2928" s="2">
        <v>1979</v>
      </c>
      <c r="C2928" s="2">
        <v>1870</v>
      </c>
      <c r="D2928" s="2" t="s">
        <v>4</v>
      </c>
      <c r="E2928" s="10">
        <v>45286</v>
      </c>
      <c r="F2928" s="1">
        <v>4</v>
      </c>
      <c r="G2928" t="s">
        <v>12</v>
      </c>
      <c r="H2928" t="s">
        <v>39</v>
      </c>
      <c r="I2928" t="s">
        <v>112</v>
      </c>
      <c r="J2928" t="s">
        <v>105</v>
      </c>
    </row>
    <row r="2929" spans="1:10" x14ac:dyDescent="0.25">
      <c r="A2929" s="28">
        <v>1049</v>
      </c>
      <c r="B2929" s="2">
        <v>726</v>
      </c>
      <c r="C2929" s="2">
        <v>1889</v>
      </c>
      <c r="D2929" s="2" t="s">
        <v>4</v>
      </c>
      <c r="E2929" s="10">
        <v>45347</v>
      </c>
      <c r="F2929" s="1">
        <v>5</v>
      </c>
      <c r="G2929" t="s">
        <v>12</v>
      </c>
      <c r="H2929" t="s">
        <v>39</v>
      </c>
      <c r="I2929" t="s">
        <v>112</v>
      </c>
      <c r="J2929" t="s">
        <v>105</v>
      </c>
    </row>
    <row r="2930" spans="1:10" x14ac:dyDescent="0.25">
      <c r="A2930" s="28">
        <v>1049</v>
      </c>
      <c r="B2930" s="2">
        <v>9676</v>
      </c>
      <c r="C2930" s="2">
        <v>2297</v>
      </c>
      <c r="D2930" s="2" t="s">
        <v>4</v>
      </c>
      <c r="E2930" s="10">
        <v>45577</v>
      </c>
      <c r="F2930" s="2">
        <v>2</v>
      </c>
      <c r="G2930" t="s">
        <v>12</v>
      </c>
      <c r="H2930" t="s">
        <v>39</v>
      </c>
      <c r="I2930" t="s">
        <v>112</v>
      </c>
      <c r="J2930" t="s">
        <v>105</v>
      </c>
    </row>
    <row r="2931" spans="1:10" x14ac:dyDescent="0.25">
      <c r="A2931" s="28">
        <v>1049</v>
      </c>
      <c r="B2931" s="2">
        <v>2864</v>
      </c>
      <c r="C2931" s="2">
        <v>2331</v>
      </c>
      <c r="D2931" s="2" t="s">
        <v>4</v>
      </c>
      <c r="E2931" s="10">
        <v>45397</v>
      </c>
      <c r="F2931" s="1">
        <v>3</v>
      </c>
      <c r="G2931" t="s">
        <v>12</v>
      </c>
      <c r="H2931" t="s">
        <v>39</v>
      </c>
      <c r="I2931" t="s">
        <v>112</v>
      </c>
      <c r="J2931" t="s">
        <v>105</v>
      </c>
    </row>
    <row r="2932" spans="1:10" x14ac:dyDescent="0.25">
      <c r="A2932" s="28">
        <v>1049</v>
      </c>
      <c r="B2932" s="2">
        <v>18358</v>
      </c>
      <c r="C2932" s="2">
        <v>2510</v>
      </c>
      <c r="D2932" s="2" t="s">
        <v>4</v>
      </c>
      <c r="E2932" s="10">
        <v>45651</v>
      </c>
      <c r="F2932" s="2">
        <v>5</v>
      </c>
      <c r="G2932" t="s">
        <v>12</v>
      </c>
      <c r="H2932" t="s">
        <v>39</v>
      </c>
      <c r="I2932" t="s">
        <v>112</v>
      </c>
      <c r="J2932" t="s">
        <v>105</v>
      </c>
    </row>
    <row r="2933" spans="1:10" x14ac:dyDescent="0.25">
      <c r="A2933" s="28">
        <v>1049</v>
      </c>
      <c r="B2933" s="2">
        <v>12257</v>
      </c>
      <c r="C2933" s="2">
        <v>2581</v>
      </c>
      <c r="D2933" s="2" t="s">
        <v>4</v>
      </c>
      <c r="E2933" s="10">
        <v>45582</v>
      </c>
      <c r="F2933" s="2">
        <v>4</v>
      </c>
      <c r="G2933" t="s">
        <v>12</v>
      </c>
      <c r="H2933" t="s">
        <v>39</v>
      </c>
      <c r="I2933" t="s">
        <v>112</v>
      </c>
      <c r="J2933" t="s">
        <v>105</v>
      </c>
    </row>
    <row r="2934" spans="1:10" x14ac:dyDescent="0.25">
      <c r="A2934" s="28">
        <v>1049</v>
      </c>
      <c r="B2934" s="2">
        <v>3376</v>
      </c>
      <c r="C2934" s="2">
        <v>2650</v>
      </c>
      <c r="D2934" s="2" t="s">
        <v>4</v>
      </c>
      <c r="E2934" s="10">
        <v>45349</v>
      </c>
      <c r="F2934" s="1">
        <v>2</v>
      </c>
      <c r="G2934" t="s">
        <v>12</v>
      </c>
      <c r="H2934" t="s">
        <v>39</v>
      </c>
      <c r="I2934" t="s">
        <v>112</v>
      </c>
      <c r="J2934" t="s">
        <v>105</v>
      </c>
    </row>
    <row r="2935" spans="1:10" x14ac:dyDescent="0.25">
      <c r="A2935" s="28">
        <v>1049</v>
      </c>
      <c r="B2935" s="2">
        <v>2831</v>
      </c>
      <c r="C2935" s="2">
        <v>2820</v>
      </c>
      <c r="D2935" s="2" t="s">
        <v>4</v>
      </c>
      <c r="E2935" s="10">
        <v>45502</v>
      </c>
      <c r="F2935" s="1">
        <v>5</v>
      </c>
      <c r="G2935" t="s">
        <v>12</v>
      </c>
      <c r="H2935" t="s">
        <v>39</v>
      </c>
      <c r="I2935" t="s">
        <v>112</v>
      </c>
      <c r="J2935" t="s">
        <v>105</v>
      </c>
    </row>
    <row r="2936" spans="1:10" x14ac:dyDescent="0.25">
      <c r="A2936" s="28">
        <v>1049</v>
      </c>
      <c r="B2936" s="2">
        <v>17248</v>
      </c>
      <c r="C2936" s="2">
        <v>2840</v>
      </c>
      <c r="D2936" s="2" t="s">
        <v>4</v>
      </c>
      <c r="E2936" s="10">
        <v>45614</v>
      </c>
      <c r="F2936" s="2">
        <v>4</v>
      </c>
      <c r="G2936" t="s">
        <v>12</v>
      </c>
      <c r="H2936" t="s">
        <v>39</v>
      </c>
      <c r="I2936" t="s">
        <v>112</v>
      </c>
      <c r="J2936" t="s">
        <v>105</v>
      </c>
    </row>
    <row r="2937" spans="1:10" x14ac:dyDescent="0.25">
      <c r="A2937" s="28">
        <v>1049</v>
      </c>
      <c r="B2937" s="2">
        <v>6617</v>
      </c>
      <c r="C2937" s="2">
        <v>3429</v>
      </c>
      <c r="D2937" s="2" t="s">
        <v>4</v>
      </c>
      <c r="E2937" s="10">
        <v>45490</v>
      </c>
      <c r="F2937" s="1">
        <v>4</v>
      </c>
      <c r="G2937" t="s">
        <v>12</v>
      </c>
      <c r="H2937" t="s">
        <v>39</v>
      </c>
      <c r="I2937" t="s">
        <v>112</v>
      </c>
      <c r="J2937" t="s">
        <v>105</v>
      </c>
    </row>
    <row r="2938" spans="1:10" x14ac:dyDescent="0.25">
      <c r="A2938" s="28">
        <v>1049</v>
      </c>
      <c r="B2938" s="2">
        <v>8003</v>
      </c>
      <c r="C2938" s="2">
        <v>3502</v>
      </c>
      <c r="D2938" s="2" t="s">
        <v>4</v>
      </c>
      <c r="E2938" s="10">
        <v>45545</v>
      </c>
      <c r="F2938" s="1">
        <v>5</v>
      </c>
      <c r="G2938" t="s">
        <v>12</v>
      </c>
      <c r="H2938" t="s">
        <v>39</v>
      </c>
      <c r="I2938" t="s">
        <v>112</v>
      </c>
      <c r="J2938" t="s">
        <v>105</v>
      </c>
    </row>
    <row r="2939" spans="1:10" x14ac:dyDescent="0.25">
      <c r="A2939" s="28">
        <v>1049</v>
      </c>
      <c r="B2939" s="2">
        <v>16274</v>
      </c>
      <c r="C2939" s="2">
        <v>4017</v>
      </c>
      <c r="D2939" s="2" t="s">
        <v>4</v>
      </c>
      <c r="E2939" s="10">
        <v>45591</v>
      </c>
      <c r="F2939" s="2">
        <v>1</v>
      </c>
      <c r="G2939" t="s">
        <v>12</v>
      </c>
      <c r="H2939" t="s">
        <v>39</v>
      </c>
      <c r="I2939" t="s">
        <v>112</v>
      </c>
      <c r="J2939" t="s">
        <v>105</v>
      </c>
    </row>
    <row r="2940" spans="1:10" x14ac:dyDescent="0.25">
      <c r="A2940" s="28">
        <v>1049</v>
      </c>
      <c r="B2940" s="2">
        <v>7165</v>
      </c>
      <c r="C2940" s="2">
        <v>4125</v>
      </c>
      <c r="D2940" s="2" t="s">
        <v>4</v>
      </c>
      <c r="E2940" s="10">
        <v>45069</v>
      </c>
      <c r="F2940" s="1">
        <v>5</v>
      </c>
      <c r="G2940" t="s">
        <v>12</v>
      </c>
      <c r="H2940" t="s">
        <v>39</v>
      </c>
      <c r="I2940" t="s">
        <v>112</v>
      </c>
      <c r="J2940" t="s">
        <v>105</v>
      </c>
    </row>
    <row r="2941" spans="1:10" x14ac:dyDescent="0.25">
      <c r="A2941" s="28">
        <v>1049</v>
      </c>
      <c r="B2941" s="2">
        <v>139</v>
      </c>
      <c r="C2941" s="2">
        <v>4224</v>
      </c>
      <c r="D2941" s="2" t="s">
        <v>4</v>
      </c>
      <c r="E2941" s="10">
        <v>45265</v>
      </c>
      <c r="F2941" s="1">
        <v>5</v>
      </c>
      <c r="G2941" t="s">
        <v>12</v>
      </c>
      <c r="H2941" t="s">
        <v>39</v>
      </c>
      <c r="I2941" t="s">
        <v>112</v>
      </c>
      <c r="J2941" t="s">
        <v>105</v>
      </c>
    </row>
    <row r="2942" spans="1:10" x14ac:dyDescent="0.25">
      <c r="A2942" s="28">
        <v>1049</v>
      </c>
      <c r="B2942" s="2">
        <v>4072</v>
      </c>
      <c r="C2942" s="2">
        <v>4768</v>
      </c>
      <c r="D2942" s="2" t="s">
        <v>4</v>
      </c>
      <c r="E2942" s="10">
        <v>45357</v>
      </c>
      <c r="F2942" s="1">
        <v>1</v>
      </c>
      <c r="G2942" t="s">
        <v>12</v>
      </c>
      <c r="H2942" t="s">
        <v>39</v>
      </c>
      <c r="I2942" t="s">
        <v>112</v>
      </c>
      <c r="J2942" t="s">
        <v>105</v>
      </c>
    </row>
    <row r="2943" spans="1:10" x14ac:dyDescent="0.25">
      <c r="A2943" s="28">
        <v>1050</v>
      </c>
      <c r="B2943" s="2">
        <v>15293</v>
      </c>
      <c r="C2943" s="2">
        <v>-4604</v>
      </c>
      <c r="D2943" s="2" t="s">
        <v>5</v>
      </c>
      <c r="E2943" s="10">
        <v>45154</v>
      </c>
      <c r="F2943" s="1">
        <v>4</v>
      </c>
      <c r="G2943" t="s">
        <v>11</v>
      </c>
      <c r="H2943" t="s">
        <v>38</v>
      </c>
      <c r="I2943" t="s">
        <v>109</v>
      </c>
      <c r="J2943" t="s">
        <v>146</v>
      </c>
    </row>
    <row r="2944" spans="1:10" x14ac:dyDescent="0.25">
      <c r="A2944" s="28">
        <v>1050</v>
      </c>
      <c r="B2944" s="2">
        <v>13486</v>
      </c>
      <c r="C2944" s="2">
        <v>-4576</v>
      </c>
      <c r="D2944" s="2" t="s">
        <v>5</v>
      </c>
      <c r="E2944" s="10">
        <v>45175</v>
      </c>
      <c r="F2944" s="1">
        <v>1</v>
      </c>
      <c r="G2944" t="s">
        <v>11</v>
      </c>
      <c r="H2944" t="s">
        <v>38</v>
      </c>
      <c r="I2944" t="s">
        <v>109</v>
      </c>
      <c r="J2944" t="s">
        <v>146</v>
      </c>
    </row>
    <row r="2945" spans="1:10" x14ac:dyDescent="0.25">
      <c r="A2945" s="28">
        <v>1050</v>
      </c>
      <c r="B2945" s="2">
        <v>9473</v>
      </c>
      <c r="C2945" s="2">
        <v>-4458</v>
      </c>
      <c r="D2945" s="2" t="s">
        <v>5</v>
      </c>
      <c r="E2945" s="10">
        <v>45595</v>
      </c>
      <c r="F2945" s="2">
        <v>5</v>
      </c>
      <c r="G2945" t="s">
        <v>11</v>
      </c>
      <c r="H2945" t="s">
        <v>38</v>
      </c>
      <c r="I2945" t="s">
        <v>109</v>
      </c>
      <c r="J2945" t="s">
        <v>146</v>
      </c>
    </row>
    <row r="2946" spans="1:10" x14ac:dyDescent="0.25">
      <c r="A2946" s="28">
        <v>1050</v>
      </c>
      <c r="B2946" s="2">
        <v>17148</v>
      </c>
      <c r="C2946" s="2">
        <v>-4203</v>
      </c>
      <c r="D2946" s="2" t="s">
        <v>5</v>
      </c>
      <c r="E2946" s="10">
        <v>45114</v>
      </c>
      <c r="F2946" s="1">
        <v>4</v>
      </c>
      <c r="G2946" t="s">
        <v>11</v>
      </c>
      <c r="H2946" t="s">
        <v>38</v>
      </c>
      <c r="I2946" t="s">
        <v>109</v>
      </c>
      <c r="J2946" t="s">
        <v>146</v>
      </c>
    </row>
    <row r="2947" spans="1:10" x14ac:dyDescent="0.25">
      <c r="A2947" s="28">
        <v>1050</v>
      </c>
      <c r="B2947" s="2">
        <v>11947</v>
      </c>
      <c r="C2947" s="2">
        <v>-3947</v>
      </c>
      <c r="D2947" s="2" t="s">
        <v>5</v>
      </c>
      <c r="E2947" s="10">
        <v>45262</v>
      </c>
      <c r="F2947" s="1">
        <v>4</v>
      </c>
      <c r="G2947" t="s">
        <v>11</v>
      </c>
      <c r="H2947" t="s">
        <v>38</v>
      </c>
      <c r="I2947" t="s">
        <v>109</v>
      </c>
      <c r="J2947" t="s">
        <v>146</v>
      </c>
    </row>
    <row r="2948" spans="1:10" x14ac:dyDescent="0.25">
      <c r="A2948" s="28">
        <v>1050</v>
      </c>
      <c r="B2948" s="2">
        <v>15405</v>
      </c>
      <c r="C2948" s="2">
        <v>-3846</v>
      </c>
      <c r="D2948" s="2" t="s">
        <v>5</v>
      </c>
      <c r="E2948" s="10">
        <v>45115</v>
      </c>
      <c r="F2948" s="1">
        <v>2</v>
      </c>
      <c r="G2948" t="s">
        <v>11</v>
      </c>
      <c r="H2948" t="s">
        <v>38</v>
      </c>
      <c r="I2948" t="s">
        <v>109</v>
      </c>
      <c r="J2948" t="s">
        <v>146</v>
      </c>
    </row>
    <row r="2949" spans="1:10" x14ac:dyDescent="0.25">
      <c r="A2949" s="28">
        <v>1050</v>
      </c>
      <c r="B2949" s="2">
        <v>15009</v>
      </c>
      <c r="C2949" s="2">
        <v>-3540</v>
      </c>
      <c r="D2949" s="2" t="s">
        <v>5</v>
      </c>
      <c r="E2949" s="10">
        <v>45007</v>
      </c>
      <c r="F2949" s="1">
        <v>4</v>
      </c>
      <c r="G2949" t="s">
        <v>11</v>
      </c>
      <c r="H2949" t="s">
        <v>38</v>
      </c>
      <c r="I2949" t="s">
        <v>109</v>
      </c>
      <c r="J2949" t="s">
        <v>146</v>
      </c>
    </row>
    <row r="2950" spans="1:10" x14ac:dyDescent="0.25">
      <c r="A2950" s="28">
        <v>1050</v>
      </c>
      <c r="B2950" s="2">
        <v>9176</v>
      </c>
      <c r="C2950" s="2">
        <v>-3506</v>
      </c>
      <c r="D2950" s="2" t="s">
        <v>5</v>
      </c>
      <c r="E2950" s="10">
        <v>45428</v>
      </c>
      <c r="F2950" s="1">
        <v>3</v>
      </c>
      <c r="G2950" t="s">
        <v>11</v>
      </c>
      <c r="H2950" t="s">
        <v>38</v>
      </c>
      <c r="I2950" t="s">
        <v>109</v>
      </c>
      <c r="J2950" t="s">
        <v>146</v>
      </c>
    </row>
    <row r="2951" spans="1:10" x14ac:dyDescent="0.25">
      <c r="A2951" s="28">
        <v>1050</v>
      </c>
      <c r="B2951" s="2">
        <v>14262</v>
      </c>
      <c r="C2951" s="2">
        <v>-2772</v>
      </c>
      <c r="D2951" s="2" t="s">
        <v>5</v>
      </c>
      <c r="E2951" s="10">
        <v>44947</v>
      </c>
      <c r="F2951" s="1">
        <v>2</v>
      </c>
      <c r="G2951" t="s">
        <v>11</v>
      </c>
      <c r="H2951" t="s">
        <v>38</v>
      </c>
      <c r="I2951" t="s">
        <v>109</v>
      </c>
      <c r="J2951" t="s">
        <v>146</v>
      </c>
    </row>
    <row r="2952" spans="1:10" x14ac:dyDescent="0.25">
      <c r="A2952" s="28">
        <v>1050</v>
      </c>
      <c r="B2952" s="2">
        <v>21351</v>
      </c>
      <c r="C2952" s="2">
        <v>-2646</v>
      </c>
      <c r="D2952" s="2" t="s">
        <v>5</v>
      </c>
      <c r="E2952" s="10">
        <v>45110</v>
      </c>
      <c r="F2952" s="1">
        <v>5</v>
      </c>
      <c r="G2952" t="s">
        <v>11</v>
      </c>
      <c r="H2952" t="s">
        <v>38</v>
      </c>
      <c r="I2952" t="s">
        <v>109</v>
      </c>
      <c r="J2952" t="s">
        <v>146</v>
      </c>
    </row>
    <row r="2953" spans="1:10" x14ac:dyDescent="0.25">
      <c r="A2953" s="28">
        <v>1050</v>
      </c>
      <c r="B2953" s="2">
        <v>13087</v>
      </c>
      <c r="C2953" s="2">
        <v>-2641</v>
      </c>
      <c r="D2953" s="2" t="s">
        <v>5</v>
      </c>
      <c r="E2953" s="10">
        <v>45124</v>
      </c>
      <c r="F2953" s="1">
        <v>3</v>
      </c>
      <c r="G2953" t="s">
        <v>11</v>
      </c>
      <c r="H2953" t="s">
        <v>38</v>
      </c>
      <c r="I2953" t="s">
        <v>109</v>
      </c>
      <c r="J2953" t="s">
        <v>146</v>
      </c>
    </row>
    <row r="2954" spans="1:10" x14ac:dyDescent="0.25">
      <c r="A2954" s="28">
        <v>1050</v>
      </c>
      <c r="B2954" s="2">
        <v>19066</v>
      </c>
      <c r="C2954" s="2">
        <v>-2465</v>
      </c>
      <c r="D2954" s="2" t="s">
        <v>5</v>
      </c>
      <c r="E2954" s="10">
        <v>45651</v>
      </c>
      <c r="F2954" s="2">
        <v>4</v>
      </c>
      <c r="G2954" t="s">
        <v>11</v>
      </c>
      <c r="H2954" t="s">
        <v>38</v>
      </c>
      <c r="I2954" t="s">
        <v>109</v>
      </c>
      <c r="J2954" t="s">
        <v>146</v>
      </c>
    </row>
    <row r="2955" spans="1:10" x14ac:dyDescent="0.25">
      <c r="A2955" s="28">
        <v>1050</v>
      </c>
      <c r="B2955" s="2">
        <v>9631</v>
      </c>
      <c r="C2955" s="2">
        <v>-2454</v>
      </c>
      <c r="D2955" s="2" t="s">
        <v>5</v>
      </c>
      <c r="E2955" s="10">
        <v>45568</v>
      </c>
      <c r="F2955" s="2">
        <v>4</v>
      </c>
      <c r="G2955" t="s">
        <v>11</v>
      </c>
      <c r="H2955" t="s">
        <v>38</v>
      </c>
      <c r="I2955" t="s">
        <v>109</v>
      </c>
      <c r="J2955" t="s">
        <v>146</v>
      </c>
    </row>
    <row r="2956" spans="1:10" x14ac:dyDescent="0.25">
      <c r="A2956" s="28">
        <v>1050</v>
      </c>
      <c r="B2956" s="2">
        <v>10697</v>
      </c>
      <c r="C2956" s="2">
        <v>-2441</v>
      </c>
      <c r="D2956" s="2" t="s">
        <v>5</v>
      </c>
      <c r="E2956" s="10">
        <v>45476</v>
      </c>
      <c r="F2956" s="1">
        <v>4</v>
      </c>
      <c r="G2956" t="s">
        <v>11</v>
      </c>
      <c r="H2956" t="s">
        <v>38</v>
      </c>
      <c r="I2956" t="s">
        <v>109</v>
      </c>
      <c r="J2956" t="s">
        <v>146</v>
      </c>
    </row>
    <row r="2957" spans="1:10" x14ac:dyDescent="0.25">
      <c r="A2957" s="28">
        <v>1050</v>
      </c>
      <c r="B2957" s="2">
        <v>9574</v>
      </c>
      <c r="C2957" s="2">
        <v>-2373</v>
      </c>
      <c r="D2957" s="2" t="s">
        <v>5</v>
      </c>
      <c r="E2957" s="10">
        <v>45274</v>
      </c>
      <c r="F2957" s="1">
        <v>1</v>
      </c>
      <c r="G2957" t="s">
        <v>11</v>
      </c>
      <c r="H2957" t="s">
        <v>38</v>
      </c>
      <c r="I2957" t="s">
        <v>109</v>
      </c>
      <c r="J2957" t="s">
        <v>146</v>
      </c>
    </row>
    <row r="2958" spans="1:10" x14ac:dyDescent="0.25">
      <c r="A2958" s="28">
        <v>1050</v>
      </c>
      <c r="B2958" s="2">
        <v>7249</v>
      </c>
      <c r="C2958" s="2">
        <v>-2325</v>
      </c>
      <c r="D2958" s="2" t="s">
        <v>5</v>
      </c>
      <c r="E2958" s="10">
        <v>45303</v>
      </c>
      <c r="F2958" s="1">
        <v>3</v>
      </c>
      <c r="G2958" t="s">
        <v>11</v>
      </c>
      <c r="H2958" t="s">
        <v>38</v>
      </c>
      <c r="I2958" t="s">
        <v>109</v>
      </c>
      <c r="J2958" t="s">
        <v>146</v>
      </c>
    </row>
    <row r="2959" spans="1:10" x14ac:dyDescent="0.25">
      <c r="A2959" s="28">
        <v>1050</v>
      </c>
      <c r="B2959" s="2">
        <v>18549</v>
      </c>
      <c r="C2959" s="2">
        <v>-2167</v>
      </c>
      <c r="D2959" s="2" t="s">
        <v>5</v>
      </c>
      <c r="E2959" s="10">
        <v>44996</v>
      </c>
      <c r="F2959" s="1">
        <v>5</v>
      </c>
      <c r="G2959" t="s">
        <v>11</v>
      </c>
      <c r="H2959" t="s">
        <v>38</v>
      </c>
      <c r="I2959" t="s">
        <v>109</v>
      </c>
      <c r="J2959" t="s">
        <v>146</v>
      </c>
    </row>
    <row r="2960" spans="1:10" x14ac:dyDescent="0.25">
      <c r="A2960" s="28">
        <v>1050</v>
      </c>
      <c r="B2960" s="2">
        <v>23997</v>
      </c>
      <c r="C2960" s="2">
        <v>-2110</v>
      </c>
      <c r="D2960" s="2" t="s">
        <v>5</v>
      </c>
      <c r="E2960" s="10">
        <v>45103</v>
      </c>
      <c r="F2960" s="1">
        <v>4</v>
      </c>
      <c r="G2960" t="s">
        <v>11</v>
      </c>
      <c r="H2960" t="s">
        <v>38</v>
      </c>
      <c r="I2960" t="s">
        <v>109</v>
      </c>
      <c r="J2960" t="s">
        <v>146</v>
      </c>
    </row>
    <row r="2961" spans="1:10" x14ac:dyDescent="0.25">
      <c r="A2961" s="28">
        <v>1050</v>
      </c>
      <c r="B2961" s="2">
        <v>13138</v>
      </c>
      <c r="C2961" s="2">
        <v>-1879</v>
      </c>
      <c r="D2961" s="2" t="s">
        <v>5</v>
      </c>
      <c r="E2961" s="10">
        <v>45466</v>
      </c>
      <c r="F2961" s="1">
        <v>4</v>
      </c>
      <c r="G2961" t="s">
        <v>11</v>
      </c>
      <c r="H2961" t="s">
        <v>38</v>
      </c>
      <c r="I2961" t="s">
        <v>109</v>
      </c>
      <c r="J2961" t="s">
        <v>146</v>
      </c>
    </row>
    <row r="2962" spans="1:10" x14ac:dyDescent="0.25">
      <c r="A2962" s="28">
        <v>1050</v>
      </c>
      <c r="B2962" s="2">
        <v>10197</v>
      </c>
      <c r="C2962" s="2">
        <v>-700</v>
      </c>
      <c r="D2962" s="2" t="s">
        <v>5</v>
      </c>
      <c r="E2962" s="10">
        <v>45349</v>
      </c>
      <c r="F2962" s="1">
        <v>1</v>
      </c>
      <c r="G2962" t="s">
        <v>11</v>
      </c>
      <c r="H2962" t="s">
        <v>38</v>
      </c>
      <c r="I2962" t="s">
        <v>109</v>
      </c>
      <c r="J2962" t="s">
        <v>146</v>
      </c>
    </row>
    <row r="2963" spans="1:10" x14ac:dyDescent="0.25">
      <c r="A2963" s="28">
        <v>1050</v>
      </c>
      <c r="B2963" s="2">
        <v>13569</v>
      </c>
      <c r="C2963" s="2">
        <v>-497</v>
      </c>
      <c r="D2963" s="2" t="s">
        <v>5</v>
      </c>
      <c r="E2963" s="10">
        <v>45636</v>
      </c>
      <c r="F2963" s="2">
        <v>3</v>
      </c>
      <c r="G2963" t="s">
        <v>11</v>
      </c>
      <c r="H2963" t="s">
        <v>38</v>
      </c>
      <c r="I2963" t="s">
        <v>109</v>
      </c>
      <c r="J2963" t="s">
        <v>146</v>
      </c>
    </row>
    <row r="2964" spans="1:10" x14ac:dyDescent="0.25">
      <c r="A2964" s="28">
        <v>1050</v>
      </c>
      <c r="B2964" s="2">
        <v>6816</v>
      </c>
      <c r="C2964" s="2">
        <v>-433</v>
      </c>
      <c r="D2964" s="2" t="s">
        <v>5</v>
      </c>
      <c r="E2964" s="10">
        <v>45304</v>
      </c>
      <c r="F2964" s="1">
        <v>3</v>
      </c>
      <c r="G2964" t="s">
        <v>11</v>
      </c>
      <c r="H2964" t="s">
        <v>38</v>
      </c>
      <c r="I2964" t="s">
        <v>109</v>
      </c>
      <c r="J2964" t="s">
        <v>146</v>
      </c>
    </row>
    <row r="2965" spans="1:10" x14ac:dyDescent="0.25">
      <c r="A2965" s="28">
        <v>1050</v>
      </c>
      <c r="B2965" s="2">
        <v>16351</v>
      </c>
      <c r="C2965" s="1">
        <v>-410</v>
      </c>
      <c r="D2965" s="2" t="s">
        <v>6</v>
      </c>
      <c r="E2965" s="10">
        <v>45018</v>
      </c>
      <c r="F2965" s="1">
        <v>5</v>
      </c>
      <c r="G2965" t="s">
        <v>11</v>
      </c>
      <c r="H2965" t="s">
        <v>38</v>
      </c>
      <c r="I2965" t="s">
        <v>109</v>
      </c>
      <c r="J2965" t="s">
        <v>146</v>
      </c>
    </row>
    <row r="2966" spans="1:10" x14ac:dyDescent="0.25">
      <c r="A2966" s="28">
        <v>1050</v>
      </c>
      <c r="B2966" s="2">
        <v>16724</v>
      </c>
      <c r="C2966" s="1">
        <v>-368</v>
      </c>
      <c r="D2966" s="2" t="s">
        <v>6</v>
      </c>
      <c r="E2966" s="10">
        <v>44940</v>
      </c>
      <c r="F2966" s="1">
        <v>3</v>
      </c>
      <c r="G2966" t="s">
        <v>11</v>
      </c>
      <c r="H2966" t="s">
        <v>38</v>
      </c>
      <c r="I2966" t="s">
        <v>109</v>
      </c>
      <c r="J2966" t="s">
        <v>146</v>
      </c>
    </row>
    <row r="2967" spans="1:10" x14ac:dyDescent="0.25">
      <c r="A2967" s="28">
        <v>1050</v>
      </c>
      <c r="B2967" s="2">
        <v>15894</v>
      </c>
      <c r="C2967" s="1">
        <v>-301</v>
      </c>
      <c r="D2967" s="2" t="s">
        <v>6</v>
      </c>
      <c r="E2967" s="10">
        <v>45242</v>
      </c>
      <c r="F2967" s="1">
        <v>3</v>
      </c>
      <c r="G2967" t="s">
        <v>11</v>
      </c>
      <c r="H2967" t="s">
        <v>38</v>
      </c>
      <c r="I2967" t="s">
        <v>109</v>
      </c>
      <c r="J2967" t="s">
        <v>146</v>
      </c>
    </row>
    <row r="2968" spans="1:10" x14ac:dyDescent="0.25">
      <c r="A2968" s="28">
        <v>1050</v>
      </c>
      <c r="B2968" s="2">
        <v>12682</v>
      </c>
      <c r="C2968" s="2">
        <v>-294</v>
      </c>
      <c r="D2968" s="2" t="s">
        <v>5</v>
      </c>
      <c r="E2968" s="10">
        <v>45424</v>
      </c>
      <c r="F2968" s="1">
        <v>4</v>
      </c>
      <c r="G2968" t="s">
        <v>11</v>
      </c>
      <c r="H2968" t="s">
        <v>38</v>
      </c>
      <c r="I2968" t="s">
        <v>109</v>
      </c>
      <c r="J2968" t="s">
        <v>146</v>
      </c>
    </row>
    <row r="2969" spans="1:10" x14ac:dyDescent="0.25">
      <c r="A2969" s="28">
        <v>1050</v>
      </c>
      <c r="B2969" s="2">
        <v>21856</v>
      </c>
      <c r="C2969" s="1">
        <v>-293</v>
      </c>
      <c r="D2969" s="2" t="s">
        <v>6</v>
      </c>
      <c r="E2969" s="10">
        <v>45054</v>
      </c>
      <c r="F2969" s="1">
        <v>4</v>
      </c>
      <c r="G2969" t="s">
        <v>11</v>
      </c>
      <c r="H2969" t="s">
        <v>38</v>
      </c>
      <c r="I2969" t="s">
        <v>109</v>
      </c>
      <c r="J2969" t="s">
        <v>146</v>
      </c>
    </row>
    <row r="2970" spans="1:10" x14ac:dyDescent="0.25">
      <c r="A2970" s="28">
        <v>1050</v>
      </c>
      <c r="B2970" s="2">
        <v>18826</v>
      </c>
      <c r="C2970" s="2">
        <v>-240</v>
      </c>
      <c r="D2970" s="2" t="s">
        <v>5</v>
      </c>
      <c r="E2970" s="10">
        <v>45656</v>
      </c>
      <c r="F2970" s="2">
        <v>3</v>
      </c>
      <c r="G2970" t="s">
        <v>11</v>
      </c>
      <c r="H2970" t="s">
        <v>38</v>
      </c>
      <c r="I2970" t="s">
        <v>109</v>
      </c>
      <c r="J2970" t="s">
        <v>146</v>
      </c>
    </row>
    <row r="2971" spans="1:10" x14ac:dyDescent="0.25">
      <c r="A2971" s="28">
        <v>1050</v>
      </c>
      <c r="B2971" s="2">
        <v>9188</v>
      </c>
      <c r="C2971" s="1">
        <v>-164</v>
      </c>
      <c r="D2971" s="2" t="s">
        <v>6</v>
      </c>
      <c r="E2971" s="10">
        <v>45624</v>
      </c>
      <c r="F2971" s="2">
        <v>2</v>
      </c>
      <c r="G2971" t="s">
        <v>11</v>
      </c>
      <c r="H2971" t="s">
        <v>38</v>
      </c>
      <c r="I2971" t="s">
        <v>109</v>
      </c>
      <c r="J2971" t="s">
        <v>146</v>
      </c>
    </row>
    <row r="2972" spans="1:10" x14ac:dyDescent="0.25">
      <c r="A2972" s="28">
        <v>1050</v>
      </c>
      <c r="B2972" s="2">
        <v>10533</v>
      </c>
      <c r="C2972" s="1">
        <v>-164</v>
      </c>
      <c r="D2972" s="2" t="s">
        <v>6</v>
      </c>
      <c r="E2972" s="10">
        <v>45493</v>
      </c>
      <c r="F2972" s="1">
        <v>2</v>
      </c>
      <c r="G2972" t="s">
        <v>11</v>
      </c>
      <c r="H2972" t="s">
        <v>38</v>
      </c>
      <c r="I2972" t="s">
        <v>109</v>
      </c>
      <c r="J2972" t="s">
        <v>146</v>
      </c>
    </row>
    <row r="2973" spans="1:10" x14ac:dyDescent="0.25">
      <c r="A2973" s="28">
        <v>1050</v>
      </c>
      <c r="B2973" s="2">
        <v>11865</v>
      </c>
      <c r="C2973" s="1">
        <v>-157</v>
      </c>
      <c r="D2973" s="2" t="s">
        <v>6</v>
      </c>
      <c r="E2973" s="10">
        <v>45537</v>
      </c>
      <c r="F2973" s="1">
        <v>5</v>
      </c>
      <c r="G2973" t="s">
        <v>11</v>
      </c>
      <c r="H2973" t="s">
        <v>38</v>
      </c>
      <c r="I2973" t="s">
        <v>109</v>
      </c>
      <c r="J2973" t="s">
        <v>146</v>
      </c>
    </row>
    <row r="2974" spans="1:10" x14ac:dyDescent="0.25">
      <c r="A2974" s="28">
        <v>1050</v>
      </c>
      <c r="B2974" s="2">
        <v>9352</v>
      </c>
      <c r="C2974" s="2">
        <v>-121</v>
      </c>
      <c r="D2974" s="2" t="s">
        <v>5</v>
      </c>
      <c r="E2974" s="10">
        <v>45623</v>
      </c>
      <c r="F2974" s="2">
        <v>1</v>
      </c>
      <c r="G2974" t="s">
        <v>11</v>
      </c>
      <c r="H2974" t="s">
        <v>38</v>
      </c>
      <c r="I2974" t="s">
        <v>109</v>
      </c>
      <c r="J2974" t="s">
        <v>146</v>
      </c>
    </row>
    <row r="2975" spans="1:10" x14ac:dyDescent="0.25">
      <c r="A2975" s="28">
        <v>1050</v>
      </c>
      <c r="B2975" s="2">
        <v>13451</v>
      </c>
      <c r="C2975" s="2">
        <v>-118</v>
      </c>
      <c r="D2975" s="2" t="s">
        <v>5</v>
      </c>
      <c r="E2975" s="10">
        <v>45647</v>
      </c>
      <c r="F2975" s="2">
        <v>5</v>
      </c>
      <c r="G2975" t="s">
        <v>11</v>
      </c>
      <c r="H2975" t="s">
        <v>38</v>
      </c>
      <c r="I2975" t="s">
        <v>109</v>
      </c>
      <c r="J2975" t="s">
        <v>146</v>
      </c>
    </row>
    <row r="2976" spans="1:10" x14ac:dyDescent="0.25">
      <c r="A2976" s="28">
        <v>1050</v>
      </c>
      <c r="B2976" s="2">
        <v>17039</v>
      </c>
      <c r="C2976" s="2">
        <v>-61</v>
      </c>
      <c r="D2976" s="2" t="s">
        <v>5</v>
      </c>
      <c r="E2976" s="10">
        <v>45151</v>
      </c>
      <c r="F2976" s="1">
        <v>4</v>
      </c>
      <c r="G2976" t="s">
        <v>11</v>
      </c>
      <c r="H2976" t="s">
        <v>38</v>
      </c>
      <c r="I2976" t="s">
        <v>109</v>
      </c>
      <c r="J2976" t="s">
        <v>146</v>
      </c>
    </row>
    <row r="2977" spans="1:10" x14ac:dyDescent="0.25">
      <c r="A2977" s="28">
        <v>1050</v>
      </c>
      <c r="B2977" s="2">
        <v>12022</v>
      </c>
      <c r="C2977" s="1">
        <v>-45</v>
      </c>
      <c r="D2977" s="2" t="s">
        <v>6</v>
      </c>
      <c r="E2977" s="10">
        <v>45514</v>
      </c>
      <c r="F2977" s="1">
        <v>5</v>
      </c>
      <c r="G2977" t="s">
        <v>11</v>
      </c>
      <c r="H2977" t="s">
        <v>38</v>
      </c>
      <c r="I2977" t="s">
        <v>109</v>
      </c>
      <c r="J2977" t="s">
        <v>146</v>
      </c>
    </row>
    <row r="2978" spans="1:10" x14ac:dyDescent="0.25">
      <c r="A2978" s="28">
        <v>1050</v>
      </c>
      <c r="B2978" s="2">
        <v>15354</v>
      </c>
      <c r="C2978" s="1">
        <v>61</v>
      </c>
      <c r="D2978" s="2" t="s">
        <v>6</v>
      </c>
      <c r="E2978" s="10">
        <v>45154</v>
      </c>
      <c r="F2978" s="1">
        <v>1</v>
      </c>
      <c r="G2978" t="s">
        <v>11</v>
      </c>
      <c r="H2978" t="s">
        <v>38</v>
      </c>
      <c r="I2978" t="s">
        <v>109</v>
      </c>
      <c r="J2978" t="s">
        <v>146</v>
      </c>
    </row>
    <row r="2979" spans="1:10" x14ac:dyDescent="0.25">
      <c r="A2979" s="28">
        <v>1050</v>
      </c>
      <c r="B2979" s="2">
        <v>20941</v>
      </c>
      <c r="C2979" s="1">
        <v>109</v>
      </c>
      <c r="D2979" s="2" t="s">
        <v>4</v>
      </c>
      <c r="E2979" s="12">
        <v>45036</v>
      </c>
      <c r="F2979" s="1">
        <v>3</v>
      </c>
      <c r="G2979" t="s">
        <v>11</v>
      </c>
      <c r="H2979" t="s">
        <v>38</v>
      </c>
      <c r="I2979" t="s">
        <v>109</v>
      </c>
      <c r="J2979" t="s">
        <v>146</v>
      </c>
    </row>
    <row r="2980" spans="1:10" x14ac:dyDescent="0.25">
      <c r="A2980" s="28">
        <v>1050</v>
      </c>
      <c r="B2980" s="2">
        <v>12085</v>
      </c>
      <c r="C2980" s="1">
        <v>220</v>
      </c>
      <c r="D2980" s="2" t="s">
        <v>6</v>
      </c>
      <c r="E2980" s="10">
        <v>45555</v>
      </c>
      <c r="F2980" s="1">
        <v>5</v>
      </c>
      <c r="G2980" t="s">
        <v>11</v>
      </c>
      <c r="H2980" t="s">
        <v>38</v>
      </c>
      <c r="I2980" t="s">
        <v>109</v>
      </c>
      <c r="J2980" t="s">
        <v>146</v>
      </c>
    </row>
    <row r="2981" spans="1:10" x14ac:dyDescent="0.25">
      <c r="A2981" s="28">
        <v>1050</v>
      </c>
      <c r="B2981" s="2">
        <v>17034</v>
      </c>
      <c r="C2981" s="1">
        <v>310</v>
      </c>
      <c r="D2981" s="2" t="s">
        <v>6</v>
      </c>
      <c r="E2981" s="10">
        <v>44942</v>
      </c>
      <c r="F2981" s="1">
        <v>4</v>
      </c>
      <c r="G2981" t="s">
        <v>11</v>
      </c>
      <c r="H2981" t="s">
        <v>38</v>
      </c>
      <c r="I2981" t="s">
        <v>109</v>
      </c>
      <c r="J2981" t="s">
        <v>146</v>
      </c>
    </row>
    <row r="2982" spans="1:10" x14ac:dyDescent="0.25">
      <c r="A2982" s="28">
        <v>1050</v>
      </c>
      <c r="B2982" s="2">
        <v>15728</v>
      </c>
      <c r="C2982" s="2">
        <v>323</v>
      </c>
      <c r="D2982" s="2" t="s">
        <v>4</v>
      </c>
      <c r="E2982" s="10">
        <v>45121</v>
      </c>
      <c r="F2982" s="1">
        <v>4</v>
      </c>
      <c r="G2982" t="s">
        <v>11</v>
      </c>
      <c r="H2982" t="s">
        <v>38</v>
      </c>
      <c r="I2982" t="s">
        <v>109</v>
      </c>
      <c r="J2982" t="s">
        <v>146</v>
      </c>
    </row>
    <row r="2983" spans="1:10" x14ac:dyDescent="0.25">
      <c r="A2983" s="28">
        <v>1050</v>
      </c>
      <c r="B2983" s="2">
        <v>20716</v>
      </c>
      <c r="C2983" s="1">
        <v>460</v>
      </c>
      <c r="D2983" s="2" t="s">
        <v>6</v>
      </c>
      <c r="E2983" s="10">
        <v>44982</v>
      </c>
      <c r="F2983" s="1">
        <v>2</v>
      </c>
      <c r="G2983" t="s">
        <v>11</v>
      </c>
      <c r="H2983" t="s">
        <v>38</v>
      </c>
      <c r="I2983" t="s">
        <v>109</v>
      </c>
      <c r="J2983" t="s">
        <v>146</v>
      </c>
    </row>
    <row r="2984" spans="1:10" x14ac:dyDescent="0.25">
      <c r="A2984" s="28">
        <v>1050</v>
      </c>
      <c r="B2984" s="2">
        <v>7324</v>
      </c>
      <c r="C2984" s="1">
        <v>508</v>
      </c>
      <c r="D2984" s="2" t="s">
        <v>6</v>
      </c>
      <c r="E2984" s="10">
        <v>45312</v>
      </c>
      <c r="F2984" s="1">
        <v>4</v>
      </c>
      <c r="G2984" t="s">
        <v>11</v>
      </c>
      <c r="H2984" t="s">
        <v>38</v>
      </c>
      <c r="I2984" t="s">
        <v>109</v>
      </c>
      <c r="J2984" t="s">
        <v>146</v>
      </c>
    </row>
    <row r="2985" spans="1:10" x14ac:dyDescent="0.25">
      <c r="A2985" s="28">
        <v>1050</v>
      </c>
      <c r="B2985" s="2">
        <v>12976</v>
      </c>
      <c r="C2985" s="1">
        <v>578</v>
      </c>
      <c r="D2985" s="2" t="s">
        <v>6</v>
      </c>
      <c r="E2985" s="10">
        <v>45399</v>
      </c>
      <c r="F2985" s="1">
        <v>3</v>
      </c>
      <c r="G2985" t="s">
        <v>11</v>
      </c>
      <c r="H2985" t="s">
        <v>38</v>
      </c>
      <c r="I2985" t="s">
        <v>109</v>
      </c>
      <c r="J2985" t="s">
        <v>146</v>
      </c>
    </row>
    <row r="2986" spans="1:10" x14ac:dyDescent="0.25">
      <c r="A2986" s="28">
        <v>1050</v>
      </c>
      <c r="B2986" s="2">
        <v>12067</v>
      </c>
      <c r="C2986" s="1">
        <v>688</v>
      </c>
      <c r="D2986" s="2" t="s">
        <v>6</v>
      </c>
      <c r="E2986" s="10">
        <v>45506</v>
      </c>
      <c r="F2986" s="1">
        <v>3</v>
      </c>
      <c r="G2986" t="s">
        <v>11</v>
      </c>
      <c r="H2986" t="s">
        <v>38</v>
      </c>
      <c r="I2986" t="s">
        <v>109</v>
      </c>
      <c r="J2986" t="s">
        <v>146</v>
      </c>
    </row>
    <row r="2987" spans="1:10" x14ac:dyDescent="0.25">
      <c r="A2987" s="28">
        <v>1050</v>
      </c>
      <c r="B2987" s="2">
        <v>15775</v>
      </c>
      <c r="C2987" s="2">
        <v>766</v>
      </c>
      <c r="D2987" s="2" t="s">
        <v>6</v>
      </c>
      <c r="E2987" s="12">
        <v>45008</v>
      </c>
      <c r="F2987" s="1">
        <v>4</v>
      </c>
      <c r="G2987" t="s">
        <v>11</v>
      </c>
      <c r="H2987" t="s">
        <v>38</v>
      </c>
      <c r="I2987" t="s">
        <v>109</v>
      </c>
      <c r="J2987" t="s">
        <v>146</v>
      </c>
    </row>
    <row r="2988" spans="1:10" x14ac:dyDescent="0.25">
      <c r="A2988" s="28">
        <v>1050</v>
      </c>
      <c r="B2988" s="2">
        <v>11379</v>
      </c>
      <c r="C2988" s="2">
        <v>846</v>
      </c>
      <c r="D2988" s="2" t="s">
        <v>4</v>
      </c>
      <c r="E2988" s="10">
        <v>45500</v>
      </c>
      <c r="F2988" s="1">
        <v>1</v>
      </c>
      <c r="G2988" t="s">
        <v>11</v>
      </c>
      <c r="H2988" t="s">
        <v>38</v>
      </c>
      <c r="I2988" t="s">
        <v>109</v>
      </c>
      <c r="J2988" t="s">
        <v>146</v>
      </c>
    </row>
    <row r="2989" spans="1:10" x14ac:dyDescent="0.25">
      <c r="A2989" s="28">
        <v>1050</v>
      </c>
      <c r="B2989" s="2">
        <v>12398</v>
      </c>
      <c r="C2989" s="2">
        <v>963</v>
      </c>
      <c r="D2989" s="2" t="s">
        <v>4</v>
      </c>
      <c r="E2989" s="10">
        <v>45382</v>
      </c>
      <c r="F2989" s="1">
        <v>4</v>
      </c>
      <c r="G2989" t="s">
        <v>11</v>
      </c>
      <c r="H2989" t="s">
        <v>38</v>
      </c>
      <c r="I2989" t="s">
        <v>109</v>
      </c>
      <c r="J2989" t="s">
        <v>146</v>
      </c>
    </row>
    <row r="2990" spans="1:10" x14ac:dyDescent="0.25">
      <c r="A2990" s="28">
        <v>1050</v>
      </c>
      <c r="B2990" s="2">
        <v>16761</v>
      </c>
      <c r="C2990" s="1">
        <v>986</v>
      </c>
      <c r="D2990" s="2" t="s">
        <v>6</v>
      </c>
      <c r="E2990" s="12">
        <v>45010</v>
      </c>
      <c r="F2990" s="1">
        <v>5</v>
      </c>
      <c r="G2990" t="s">
        <v>11</v>
      </c>
      <c r="H2990" t="s">
        <v>38</v>
      </c>
      <c r="I2990" t="s">
        <v>109</v>
      </c>
      <c r="J2990" t="s">
        <v>146</v>
      </c>
    </row>
    <row r="2991" spans="1:10" x14ac:dyDescent="0.25">
      <c r="A2991" s="28">
        <v>1050</v>
      </c>
      <c r="B2991" s="2">
        <v>22149</v>
      </c>
      <c r="C2991" s="2">
        <v>1208</v>
      </c>
      <c r="D2991" s="2" t="s">
        <v>4</v>
      </c>
      <c r="E2991" s="10">
        <v>45044</v>
      </c>
      <c r="F2991" s="1">
        <v>5</v>
      </c>
      <c r="G2991" t="s">
        <v>11</v>
      </c>
      <c r="H2991" t="s">
        <v>38</v>
      </c>
      <c r="I2991" t="s">
        <v>109</v>
      </c>
      <c r="J2991" t="s">
        <v>146</v>
      </c>
    </row>
    <row r="2992" spans="1:10" x14ac:dyDescent="0.25">
      <c r="A2992" s="28">
        <v>1050</v>
      </c>
      <c r="B2992" s="2">
        <v>11435</v>
      </c>
      <c r="C2992" s="2">
        <v>1238</v>
      </c>
      <c r="D2992" s="2" t="s">
        <v>4</v>
      </c>
      <c r="E2992" s="10">
        <v>45355</v>
      </c>
      <c r="F2992" s="1">
        <v>2</v>
      </c>
      <c r="G2992" t="s">
        <v>11</v>
      </c>
      <c r="H2992" t="s">
        <v>38</v>
      </c>
      <c r="I2992" t="s">
        <v>109</v>
      </c>
      <c r="J2992" t="s">
        <v>146</v>
      </c>
    </row>
    <row r="2993" spans="1:10" x14ac:dyDescent="0.25">
      <c r="A2993" s="28">
        <v>1050</v>
      </c>
      <c r="B2993" s="2">
        <v>18062</v>
      </c>
      <c r="C2993" s="1">
        <v>1239</v>
      </c>
      <c r="D2993" s="2" t="s">
        <v>6</v>
      </c>
      <c r="E2993" s="10">
        <v>45172</v>
      </c>
      <c r="F2993" s="1">
        <v>5</v>
      </c>
      <c r="G2993" t="s">
        <v>11</v>
      </c>
      <c r="H2993" t="s">
        <v>38</v>
      </c>
      <c r="I2993" t="s">
        <v>109</v>
      </c>
      <c r="J2993" t="s">
        <v>146</v>
      </c>
    </row>
    <row r="2994" spans="1:10" x14ac:dyDescent="0.25">
      <c r="A2994" s="28">
        <v>1050</v>
      </c>
      <c r="B2994" s="2">
        <v>8673</v>
      </c>
      <c r="C2994" s="1">
        <v>1349</v>
      </c>
      <c r="D2994" s="2" t="s">
        <v>6</v>
      </c>
      <c r="E2994" s="10">
        <v>45317</v>
      </c>
      <c r="F2994" s="1">
        <v>3</v>
      </c>
      <c r="G2994" t="s">
        <v>11</v>
      </c>
      <c r="H2994" t="s">
        <v>38</v>
      </c>
      <c r="I2994" t="s">
        <v>109</v>
      </c>
      <c r="J2994" t="s">
        <v>146</v>
      </c>
    </row>
    <row r="2995" spans="1:10" x14ac:dyDescent="0.25">
      <c r="A2995" s="28">
        <v>1050</v>
      </c>
      <c r="B2995" s="2">
        <v>16823</v>
      </c>
      <c r="C2995" s="1">
        <v>1469</v>
      </c>
      <c r="D2995" s="2" t="s">
        <v>6</v>
      </c>
      <c r="E2995" s="10">
        <v>45154</v>
      </c>
      <c r="F2995" s="1">
        <v>2</v>
      </c>
      <c r="G2995" t="s">
        <v>11</v>
      </c>
      <c r="H2995" t="s">
        <v>38</v>
      </c>
      <c r="I2995" t="s">
        <v>109</v>
      </c>
      <c r="J2995" t="s">
        <v>146</v>
      </c>
    </row>
    <row r="2996" spans="1:10" x14ac:dyDescent="0.25">
      <c r="A2996" s="28">
        <v>1050</v>
      </c>
      <c r="B2996" s="2">
        <v>15930</v>
      </c>
      <c r="C2996" s="2">
        <v>1668</v>
      </c>
      <c r="D2996" s="2" t="s">
        <v>4</v>
      </c>
      <c r="E2996" s="10">
        <v>44951</v>
      </c>
      <c r="F2996" s="1">
        <v>2</v>
      </c>
      <c r="G2996" t="s">
        <v>11</v>
      </c>
      <c r="H2996" t="s">
        <v>38</v>
      </c>
      <c r="I2996" t="s">
        <v>109</v>
      </c>
      <c r="J2996" t="s">
        <v>146</v>
      </c>
    </row>
    <row r="2997" spans="1:10" x14ac:dyDescent="0.25">
      <c r="A2997" s="28">
        <v>1050</v>
      </c>
      <c r="B2997" s="2">
        <v>19251</v>
      </c>
      <c r="C2997" s="2">
        <v>2103</v>
      </c>
      <c r="D2997" s="2" t="s">
        <v>4</v>
      </c>
      <c r="E2997" s="10">
        <v>45114</v>
      </c>
      <c r="F2997" s="1">
        <v>5</v>
      </c>
      <c r="G2997" t="s">
        <v>11</v>
      </c>
      <c r="H2997" t="s">
        <v>38</v>
      </c>
      <c r="I2997" t="s">
        <v>109</v>
      </c>
      <c r="J2997" t="s">
        <v>146</v>
      </c>
    </row>
    <row r="2998" spans="1:10" x14ac:dyDescent="0.25">
      <c r="A2998" s="28">
        <v>1050</v>
      </c>
      <c r="B2998" s="2">
        <v>10897</v>
      </c>
      <c r="C2998" s="2">
        <v>2224</v>
      </c>
      <c r="D2998" s="2" t="s">
        <v>4</v>
      </c>
      <c r="E2998" s="10">
        <v>45336</v>
      </c>
      <c r="F2998" s="1">
        <v>5</v>
      </c>
      <c r="G2998" t="s">
        <v>11</v>
      </c>
      <c r="H2998" t="s">
        <v>38</v>
      </c>
      <c r="I2998" t="s">
        <v>109</v>
      </c>
      <c r="J2998" t="s">
        <v>146</v>
      </c>
    </row>
    <row r="2999" spans="1:10" x14ac:dyDescent="0.25">
      <c r="A2999" s="28">
        <v>1050</v>
      </c>
      <c r="B2999" s="2">
        <v>16195</v>
      </c>
      <c r="C2999" s="2">
        <v>2709</v>
      </c>
      <c r="D2999" s="2" t="s">
        <v>4</v>
      </c>
      <c r="E2999" s="10">
        <v>45241</v>
      </c>
      <c r="F2999" s="1">
        <v>2</v>
      </c>
      <c r="G2999" t="s">
        <v>11</v>
      </c>
      <c r="H2999" t="s">
        <v>38</v>
      </c>
      <c r="I2999" t="s">
        <v>109</v>
      </c>
      <c r="J2999" t="s">
        <v>146</v>
      </c>
    </row>
    <row r="3000" spans="1:10" x14ac:dyDescent="0.25">
      <c r="A3000" s="28">
        <v>1050</v>
      </c>
      <c r="B3000" s="2">
        <v>15017</v>
      </c>
      <c r="C3000" s="2">
        <v>2803</v>
      </c>
      <c r="D3000" s="2" t="s">
        <v>4</v>
      </c>
      <c r="E3000" s="10">
        <v>45463</v>
      </c>
      <c r="F3000" s="1">
        <v>2</v>
      </c>
      <c r="G3000" t="s">
        <v>11</v>
      </c>
      <c r="H3000" t="s">
        <v>38</v>
      </c>
      <c r="I3000" t="s">
        <v>109</v>
      </c>
      <c r="J3000" t="s">
        <v>146</v>
      </c>
    </row>
    <row r="3001" spans="1:10" x14ac:dyDescent="0.25">
      <c r="A3001" s="28">
        <v>1050</v>
      </c>
      <c r="B3001" s="2">
        <v>19897</v>
      </c>
      <c r="C3001" s="2">
        <v>2858</v>
      </c>
      <c r="D3001" s="2" t="s">
        <v>4</v>
      </c>
      <c r="E3001" s="10">
        <v>45153</v>
      </c>
      <c r="F3001" s="2">
        <v>3</v>
      </c>
      <c r="G3001" t="s">
        <v>11</v>
      </c>
      <c r="H3001" t="s">
        <v>38</v>
      </c>
      <c r="I3001" t="s">
        <v>109</v>
      </c>
      <c r="J3001" t="s">
        <v>146</v>
      </c>
    </row>
    <row r="3002" spans="1:10" x14ac:dyDescent="0.25">
      <c r="A3002" s="28">
        <v>1050</v>
      </c>
      <c r="B3002" s="2">
        <v>12214</v>
      </c>
      <c r="C3002" s="2">
        <v>3038</v>
      </c>
      <c r="D3002" s="2" t="s">
        <v>4</v>
      </c>
      <c r="E3002" s="10">
        <v>45454</v>
      </c>
      <c r="F3002" s="1">
        <v>3</v>
      </c>
      <c r="G3002" t="s">
        <v>11</v>
      </c>
      <c r="H3002" t="s">
        <v>38</v>
      </c>
      <c r="I3002" t="s">
        <v>109</v>
      </c>
      <c r="J3002" t="s">
        <v>146</v>
      </c>
    </row>
    <row r="3003" spans="1:10" x14ac:dyDescent="0.25">
      <c r="A3003" s="28">
        <v>1050</v>
      </c>
      <c r="B3003" s="2">
        <v>17047</v>
      </c>
      <c r="C3003" s="2">
        <v>3596</v>
      </c>
      <c r="D3003" s="2" t="s">
        <v>4</v>
      </c>
      <c r="E3003" s="10">
        <v>45651</v>
      </c>
      <c r="F3003" s="2">
        <v>1</v>
      </c>
      <c r="G3003" t="s">
        <v>11</v>
      </c>
      <c r="H3003" t="s">
        <v>38</v>
      </c>
      <c r="I3003" t="s">
        <v>109</v>
      </c>
      <c r="J3003" t="s">
        <v>146</v>
      </c>
    </row>
    <row r="3004" spans="1:10" x14ac:dyDescent="0.25">
      <c r="A3004" s="28">
        <v>1050</v>
      </c>
      <c r="B3004" s="2">
        <v>17100</v>
      </c>
      <c r="C3004" s="2">
        <v>4013</v>
      </c>
      <c r="D3004" s="2" t="s">
        <v>4</v>
      </c>
      <c r="E3004" s="10">
        <v>45142</v>
      </c>
      <c r="F3004" s="1">
        <v>1</v>
      </c>
      <c r="G3004" t="s">
        <v>11</v>
      </c>
      <c r="H3004" t="s">
        <v>38</v>
      </c>
      <c r="I3004" t="s">
        <v>109</v>
      </c>
      <c r="J3004" t="s">
        <v>146</v>
      </c>
    </row>
    <row r="3005" spans="1:10" x14ac:dyDescent="0.25">
      <c r="A3005" s="28">
        <v>1050</v>
      </c>
      <c r="B3005" s="2">
        <v>26107</v>
      </c>
      <c r="C3005" s="2">
        <v>4251</v>
      </c>
      <c r="D3005" s="2" t="s">
        <v>4</v>
      </c>
      <c r="E3005" s="10">
        <v>45058</v>
      </c>
      <c r="F3005" s="1">
        <v>5</v>
      </c>
      <c r="G3005" t="s">
        <v>11</v>
      </c>
      <c r="H3005" t="s">
        <v>38</v>
      </c>
      <c r="I3005" t="s">
        <v>109</v>
      </c>
      <c r="J3005" t="s">
        <v>146</v>
      </c>
    </row>
    <row r="3006" spans="1:10" x14ac:dyDescent="0.25">
      <c r="A3006" s="28">
        <v>1050</v>
      </c>
      <c r="B3006" s="2">
        <v>13931</v>
      </c>
      <c r="C3006" s="2">
        <v>4300</v>
      </c>
      <c r="D3006" s="2" t="s">
        <v>4</v>
      </c>
      <c r="E3006" s="10">
        <v>45573</v>
      </c>
      <c r="F3006" s="2">
        <v>5</v>
      </c>
      <c r="G3006" t="s">
        <v>11</v>
      </c>
      <c r="H3006" t="s">
        <v>38</v>
      </c>
      <c r="I3006" t="s">
        <v>109</v>
      </c>
      <c r="J3006" t="s">
        <v>146</v>
      </c>
    </row>
    <row r="3007" spans="1:10" x14ac:dyDescent="0.25">
      <c r="A3007" s="28">
        <v>1050</v>
      </c>
      <c r="B3007" s="2">
        <v>20256</v>
      </c>
      <c r="C3007" s="2">
        <v>4326</v>
      </c>
      <c r="D3007" s="2" t="s">
        <v>4</v>
      </c>
      <c r="E3007" s="10">
        <v>44966</v>
      </c>
      <c r="F3007" s="1">
        <v>4</v>
      </c>
      <c r="G3007" t="s">
        <v>11</v>
      </c>
      <c r="H3007" t="s">
        <v>38</v>
      </c>
      <c r="I3007" t="s">
        <v>109</v>
      </c>
      <c r="J3007" t="s">
        <v>146</v>
      </c>
    </row>
    <row r="3008" spans="1:10" x14ac:dyDescent="0.25">
      <c r="A3008" s="28">
        <v>1050</v>
      </c>
      <c r="B3008" s="2">
        <v>20832</v>
      </c>
      <c r="C3008" s="2">
        <v>4481</v>
      </c>
      <c r="D3008" s="2" t="s">
        <v>4</v>
      </c>
      <c r="E3008" s="10">
        <v>45026</v>
      </c>
      <c r="F3008" s="1">
        <v>4</v>
      </c>
      <c r="G3008" t="s">
        <v>11</v>
      </c>
      <c r="H3008" t="s">
        <v>38</v>
      </c>
      <c r="I3008" t="s">
        <v>109</v>
      </c>
      <c r="J3008" t="s">
        <v>146</v>
      </c>
    </row>
    <row r="3009" spans="1:10" x14ac:dyDescent="0.25">
      <c r="A3009" s="28">
        <v>1050</v>
      </c>
      <c r="B3009" s="2">
        <v>21531</v>
      </c>
      <c r="C3009" s="2">
        <v>4484</v>
      </c>
      <c r="D3009" s="2" t="s">
        <v>4</v>
      </c>
      <c r="E3009" s="10">
        <v>45651</v>
      </c>
      <c r="F3009" s="2">
        <v>3</v>
      </c>
      <c r="G3009" t="s">
        <v>11</v>
      </c>
      <c r="H3009" t="s">
        <v>38</v>
      </c>
      <c r="I3009" t="s">
        <v>109</v>
      </c>
      <c r="J3009" t="s">
        <v>146</v>
      </c>
    </row>
    <row r="3010" spans="1:10" x14ac:dyDescent="0.25">
      <c r="A3010" s="28">
        <v>1050</v>
      </c>
      <c r="B3010" s="2">
        <v>14066</v>
      </c>
      <c r="C3010" s="2">
        <v>4878</v>
      </c>
      <c r="D3010" s="2" t="s">
        <v>4</v>
      </c>
      <c r="E3010" s="10">
        <v>45634</v>
      </c>
      <c r="F3010" s="2">
        <v>2</v>
      </c>
      <c r="G3010" t="s">
        <v>11</v>
      </c>
      <c r="H3010" t="s">
        <v>38</v>
      </c>
      <c r="I3010" t="s">
        <v>109</v>
      </c>
      <c r="J3010" t="s">
        <v>146</v>
      </c>
    </row>
    <row r="3011" spans="1:10" x14ac:dyDescent="0.25">
      <c r="A3011" s="28">
        <v>1051</v>
      </c>
      <c r="B3011" s="2">
        <v>12346</v>
      </c>
      <c r="C3011" s="2">
        <v>232</v>
      </c>
      <c r="D3011" s="2" t="s">
        <v>4</v>
      </c>
      <c r="E3011" s="10">
        <v>45543</v>
      </c>
      <c r="F3011" s="1">
        <v>5</v>
      </c>
      <c r="G3011" t="s">
        <v>11</v>
      </c>
      <c r="H3011" t="s">
        <v>40</v>
      </c>
      <c r="I3011" t="s">
        <v>112</v>
      </c>
      <c r="J3011" t="s">
        <v>151</v>
      </c>
    </row>
    <row r="3012" spans="1:10" x14ac:dyDescent="0.25">
      <c r="A3012" s="28">
        <v>1054</v>
      </c>
      <c r="B3012" s="2">
        <v>11101</v>
      </c>
      <c r="C3012" s="2">
        <v>-471</v>
      </c>
      <c r="D3012" s="2" t="s">
        <v>6</v>
      </c>
      <c r="E3012" s="10">
        <v>45577</v>
      </c>
      <c r="F3012" s="2">
        <v>1</v>
      </c>
      <c r="G3012" t="s">
        <v>11</v>
      </c>
      <c r="H3012" t="s">
        <v>40</v>
      </c>
      <c r="I3012" t="s">
        <v>112</v>
      </c>
      <c r="J3012" t="s">
        <v>150</v>
      </c>
    </row>
    <row r="3013" spans="1:10" x14ac:dyDescent="0.25">
      <c r="A3013" s="28">
        <v>1054</v>
      </c>
      <c r="B3013" s="2">
        <v>10192</v>
      </c>
      <c r="C3013" s="2">
        <v>-461</v>
      </c>
      <c r="D3013" s="2" t="s">
        <v>6</v>
      </c>
      <c r="E3013" s="10">
        <v>45644</v>
      </c>
      <c r="F3013" s="2">
        <v>2</v>
      </c>
      <c r="G3013" t="s">
        <v>11</v>
      </c>
      <c r="H3013" t="s">
        <v>40</v>
      </c>
      <c r="I3013" t="s">
        <v>112</v>
      </c>
      <c r="J3013" t="s">
        <v>150</v>
      </c>
    </row>
    <row r="3014" spans="1:10" x14ac:dyDescent="0.25">
      <c r="A3014" s="28">
        <v>1054</v>
      </c>
      <c r="B3014" s="2">
        <v>10653</v>
      </c>
      <c r="C3014" s="2">
        <v>-448</v>
      </c>
      <c r="D3014" s="2" t="s">
        <v>6</v>
      </c>
      <c r="E3014" s="10">
        <v>45636</v>
      </c>
      <c r="F3014" s="2">
        <v>5</v>
      </c>
      <c r="G3014" t="s">
        <v>11</v>
      </c>
      <c r="H3014" t="s">
        <v>40</v>
      </c>
      <c r="I3014" t="s">
        <v>112</v>
      </c>
      <c r="J3014" t="s">
        <v>150</v>
      </c>
    </row>
    <row r="3015" spans="1:10" x14ac:dyDescent="0.25">
      <c r="A3015" s="28">
        <v>1054</v>
      </c>
      <c r="B3015" s="2">
        <v>10118</v>
      </c>
      <c r="C3015" s="2">
        <v>-74</v>
      </c>
      <c r="D3015" s="2" t="s">
        <v>5</v>
      </c>
      <c r="E3015" s="10">
        <v>45647</v>
      </c>
      <c r="F3015" s="2">
        <v>1</v>
      </c>
      <c r="G3015" t="s">
        <v>11</v>
      </c>
      <c r="H3015" t="s">
        <v>40</v>
      </c>
      <c r="I3015" t="s">
        <v>112</v>
      </c>
      <c r="J3015" t="s">
        <v>150</v>
      </c>
    </row>
    <row r="3016" spans="1:10" x14ac:dyDescent="0.25">
      <c r="A3016" s="28">
        <v>1059</v>
      </c>
      <c r="B3016" s="2">
        <v>13405</v>
      </c>
      <c r="C3016" s="2">
        <v>-418</v>
      </c>
      <c r="D3016" s="2" t="s">
        <v>5</v>
      </c>
      <c r="E3016" s="10">
        <v>45651</v>
      </c>
      <c r="F3016" s="2">
        <v>1</v>
      </c>
      <c r="G3016" t="s">
        <v>12</v>
      </c>
      <c r="H3016" t="s">
        <v>38</v>
      </c>
      <c r="I3016" t="s">
        <v>110</v>
      </c>
      <c r="J3016" t="s">
        <v>145</v>
      </c>
    </row>
    <row r="3017" spans="1:10" x14ac:dyDescent="0.25">
      <c r="A3017" s="28">
        <v>1059</v>
      </c>
      <c r="B3017" s="2">
        <v>13210</v>
      </c>
      <c r="C3017" s="2">
        <v>-195</v>
      </c>
      <c r="D3017" s="2" t="s">
        <v>5</v>
      </c>
      <c r="E3017" s="10">
        <v>45654</v>
      </c>
      <c r="F3017" s="2">
        <v>5</v>
      </c>
      <c r="G3017" t="s">
        <v>12</v>
      </c>
      <c r="H3017" t="s">
        <v>38</v>
      </c>
      <c r="I3017" t="s">
        <v>110</v>
      </c>
      <c r="J3017" t="s">
        <v>145</v>
      </c>
    </row>
    <row r="3018" spans="1:10" x14ac:dyDescent="0.25">
      <c r="A3018" s="28">
        <v>1059</v>
      </c>
      <c r="B3018" s="2">
        <v>13823</v>
      </c>
      <c r="C3018" s="2">
        <v>-144</v>
      </c>
      <c r="D3018" s="2" t="s">
        <v>6</v>
      </c>
      <c r="E3018" s="10">
        <v>45644</v>
      </c>
      <c r="F3018" s="2">
        <v>5</v>
      </c>
      <c r="G3018" t="s">
        <v>12</v>
      </c>
      <c r="H3018" t="s">
        <v>38</v>
      </c>
      <c r="I3018" t="s">
        <v>110</v>
      </c>
      <c r="J3018" t="s">
        <v>145</v>
      </c>
    </row>
    <row r="3019" spans="1:10" x14ac:dyDescent="0.25">
      <c r="A3019" s="28">
        <v>1059</v>
      </c>
      <c r="B3019" s="2">
        <v>13967</v>
      </c>
      <c r="C3019" s="2">
        <v>-78</v>
      </c>
      <c r="D3019" s="2" t="s">
        <v>6</v>
      </c>
      <c r="E3019" s="10">
        <v>45592</v>
      </c>
      <c r="F3019" s="2">
        <v>5</v>
      </c>
      <c r="G3019" t="s">
        <v>12</v>
      </c>
      <c r="H3019" t="s">
        <v>38</v>
      </c>
      <c r="I3019" t="s">
        <v>110</v>
      </c>
      <c r="J3019" t="s">
        <v>145</v>
      </c>
    </row>
    <row r="3020" spans="1:10" x14ac:dyDescent="0.25">
      <c r="A3020" s="28">
        <v>1060</v>
      </c>
      <c r="B3020" s="2">
        <v>9379</v>
      </c>
      <c r="C3020" s="2">
        <v>-344</v>
      </c>
      <c r="D3020" s="2" t="s">
        <v>6</v>
      </c>
      <c r="E3020" s="10">
        <v>45644</v>
      </c>
      <c r="F3020" s="2">
        <v>1</v>
      </c>
      <c r="G3020" t="s">
        <v>11</v>
      </c>
      <c r="H3020" t="s">
        <v>39</v>
      </c>
      <c r="I3020" t="s">
        <v>111</v>
      </c>
      <c r="J3020" t="s">
        <v>149</v>
      </c>
    </row>
    <row r="3021" spans="1:10" x14ac:dyDescent="0.25">
      <c r="A3021" s="28">
        <v>1060</v>
      </c>
      <c r="B3021" s="2">
        <v>9987</v>
      </c>
      <c r="C3021" s="2">
        <v>-277</v>
      </c>
      <c r="D3021" s="2" t="s">
        <v>6</v>
      </c>
      <c r="E3021" s="10">
        <v>45567</v>
      </c>
      <c r="F3021" s="2">
        <v>5</v>
      </c>
      <c r="G3021" t="s">
        <v>11</v>
      </c>
      <c r="H3021" t="s">
        <v>39</v>
      </c>
      <c r="I3021" t="s">
        <v>111</v>
      </c>
      <c r="J3021" t="s">
        <v>149</v>
      </c>
    </row>
    <row r="3022" spans="1:10" x14ac:dyDescent="0.25">
      <c r="A3022" s="28">
        <v>1060</v>
      </c>
      <c r="B3022" s="2">
        <v>9806</v>
      </c>
      <c r="C3022" s="2">
        <v>-181</v>
      </c>
      <c r="D3022" s="2" t="s">
        <v>6</v>
      </c>
      <c r="E3022" s="10">
        <v>45573</v>
      </c>
      <c r="F3022" s="2">
        <v>5</v>
      </c>
      <c r="G3022" t="s">
        <v>11</v>
      </c>
      <c r="H3022" t="s">
        <v>39</v>
      </c>
      <c r="I3022" t="s">
        <v>111</v>
      </c>
      <c r="J3022" t="s">
        <v>149</v>
      </c>
    </row>
    <row r="3023" spans="1:10" x14ac:dyDescent="0.25">
      <c r="A3023" s="28">
        <v>1060</v>
      </c>
      <c r="B3023" s="2">
        <v>9723</v>
      </c>
      <c r="C3023" s="2">
        <v>-83</v>
      </c>
      <c r="D3023" s="2" t="s">
        <v>6</v>
      </c>
      <c r="E3023" s="10">
        <v>45601</v>
      </c>
      <c r="F3023" s="2">
        <v>4</v>
      </c>
      <c r="G3023" t="s">
        <v>11</v>
      </c>
      <c r="H3023" t="s">
        <v>39</v>
      </c>
      <c r="I3023" t="s">
        <v>111</v>
      </c>
      <c r="J3023" t="s">
        <v>149</v>
      </c>
    </row>
    <row r="3024" spans="1:10" x14ac:dyDescent="0.25">
      <c r="A3024" s="28">
        <v>1062</v>
      </c>
      <c r="B3024" s="2">
        <v>15041</v>
      </c>
      <c r="C3024" s="1">
        <v>518</v>
      </c>
      <c r="D3024" s="2" t="s">
        <v>6</v>
      </c>
      <c r="E3024" s="10">
        <v>45573</v>
      </c>
      <c r="F3024" s="2">
        <v>4</v>
      </c>
      <c r="G3024" t="s">
        <v>11</v>
      </c>
      <c r="H3024" t="s">
        <v>38</v>
      </c>
      <c r="I3024" t="s">
        <v>110</v>
      </c>
      <c r="J3024" t="s">
        <v>148</v>
      </c>
    </row>
    <row r="3025" spans="1:10" x14ac:dyDescent="0.25">
      <c r="A3025" s="28">
        <v>1063</v>
      </c>
      <c r="B3025" s="2">
        <v>17337</v>
      </c>
      <c r="C3025" s="2">
        <v>-4497</v>
      </c>
      <c r="D3025" s="2" t="s">
        <v>5</v>
      </c>
      <c r="E3025" s="10">
        <v>45398</v>
      </c>
      <c r="F3025" s="1">
        <v>2</v>
      </c>
      <c r="G3025" t="s">
        <v>12</v>
      </c>
      <c r="H3025" t="s">
        <v>41</v>
      </c>
      <c r="I3025" t="s">
        <v>109</v>
      </c>
      <c r="J3025" t="s">
        <v>146</v>
      </c>
    </row>
    <row r="3026" spans="1:10" x14ac:dyDescent="0.25">
      <c r="A3026" s="28">
        <v>1064</v>
      </c>
      <c r="B3026" s="2">
        <v>18180</v>
      </c>
      <c r="C3026" s="2">
        <v>3412</v>
      </c>
      <c r="D3026" s="2" t="s">
        <v>4</v>
      </c>
      <c r="E3026" s="10">
        <v>45286</v>
      </c>
      <c r="F3026" s="1">
        <v>5</v>
      </c>
      <c r="G3026" t="s">
        <v>11</v>
      </c>
      <c r="H3026" t="s">
        <v>38</v>
      </c>
      <c r="I3026" t="s">
        <v>112</v>
      </c>
      <c r="J3026" t="s">
        <v>150</v>
      </c>
    </row>
    <row r="3027" spans="1:10" x14ac:dyDescent="0.25">
      <c r="A3027" s="28">
        <v>1065</v>
      </c>
      <c r="B3027" s="2">
        <v>10274</v>
      </c>
      <c r="C3027" s="2">
        <v>769</v>
      </c>
      <c r="D3027" s="2" t="s">
        <v>4</v>
      </c>
      <c r="E3027" s="10">
        <v>45181</v>
      </c>
      <c r="F3027" s="1">
        <v>4</v>
      </c>
      <c r="G3027" t="s">
        <v>12</v>
      </c>
      <c r="H3027" t="s">
        <v>41</v>
      </c>
      <c r="I3027" t="s">
        <v>109</v>
      </c>
      <c r="J3027" t="s">
        <v>144</v>
      </c>
    </row>
    <row r="3028" spans="1:10" x14ac:dyDescent="0.25">
      <c r="A3028" s="28">
        <v>1066</v>
      </c>
      <c r="B3028" s="2">
        <v>17117</v>
      </c>
      <c r="C3028" s="2">
        <v>-167</v>
      </c>
      <c r="D3028" s="2" t="s">
        <v>5</v>
      </c>
      <c r="E3028" s="10">
        <v>45296</v>
      </c>
      <c r="F3028" s="1">
        <v>2</v>
      </c>
      <c r="G3028" t="s">
        <v>11</v>
      </c>
      <c r="H3028" t="s">
        <v>41</v>
      </c>
      <c r="I3028" t="s">
        <v>110</v>
      </c>
      <c r="J3028" t="s">
        <v>148</v>
      </c>
    </row>
    <row r="3029" spans="1:10" x14ac:dyDescent="0.25">
      <c r="A3029" s="28">
        <v>1067</v>
      </c>
      <c r="B3029" s="2">
        <v>11310</v>
      </c>
      <c r="C3029" s="2">
        <v>-465</v>
      </c>
      <c r="D3029" s="2" t="s">
        <v>6</v>
      </c>
      <c r="E3029" s="10">
        <v>45602</v>
      </c>
      <c r="F3029" s="2">
        <v>3</v>
      </c>
      <c r="G3029" t="s">
        <v>11</v>
      </c>
      <c r="H3029" t="s">
        <v>41</v>
      </c>
      <c r="I3029" t="s">
        <v>114</v>
      </c>
      <c r="J3029" t="s">
        <v>105</v>
      </c>
    </row>
    <row r="3030" spans="1:10" x14ac:dyDescent="0.25">
      <c r="A3030" s="28">
        <v>1067</v>
      </c>
      <c r="B3030" s="2">
        <v>11835</v>
      </c>
      <c r="C3030" s="2">
        <v>-131</v>
      </c>
      <c r="D3030" s="2" t="s">
        <v>6</v>
      </c>
      <c r="E3030" s="10">
        <v>45566</v>
      </c>
      <c r="F3030" s="2">
        <v>5</v>
      </c>
      <c r="G3030" t="s">
        <v>11</v>
      </c>
      <c r="H3030" t="s">
        <v>41</v>
      </c>
      <c r="I3030" t="s">
        <v>114</v>
      </c>
      <c r="J3030" t="s">
        <v>105</v>
      </c>
    </row>
    <row r="3031" spans="1:10" x14ac:dyDescent="0.25">
      <c r="A3031" s="28">
        <v>1067</v>
      </c>
      <c r="B3031" s="2">
        <v>11216</v>
      </c>
      <c r="C3031" s="2">
        <v>-94</v>
      </c>
      <c r="D3031" s="2" t="s">
        <v>6</v>
      </c>
      <c r="E3031" s="10">
        <v>45607</v>
      </c>
      <c r="F3031" s="2">
        <v>1</v>
      </c>
      <c r="G3031" t="s">
        <v>11</v>
      </c>
      <c r="H3031" t="s">
        <v>41</v>
      </c>
      <c r="I3031" t="s">
        <v>114</v>
      </c>
      <c r="J3031" t="s">
        <v>105</v>
      </c>
    </row>
    <row r="3032" spans="1:10" x14ac:dyDescent="0.25">
      <c r="A3032" s="28">
        <v>1067</v>
      </c>
      <c r="B3032" s="2">
        <v>11775</v>
      </c>
      <c r="C3032" s="2">
        <v>-60</v>
      </c>
      <c r="D3032" s="2" t="s">
        <v>6</v>
      </c>
      <c r="E3032" s="10">
        <v>45569</v>
      </c>
      <c r="F3032" s="2">
        <v>1</v>
      </c>
      <c r="G3032" t="s">
        <v>11</v>
      </c>
      <c r="H3032" t="s">
        <v>41</v>
      </c>
      <c r="I3032" t="s">
        <v>114</v>
      </c>
      <c r="J3032" t="s">
        <v>105</v>
      </c>
    </row>
    <row r="3033" spans="1:10" x14ac:dyDescent="0.25">
      <c r="A3033" s="28">
        <v>1067</v>
      </c>
      <c r="B3033" s="2">
        <v>11966</v>
      </c>
      <c r="C3033" s="2">
        <v>4073</v>
      </c>
      <c r="D3033" s="2" t="s">
        <v>4</v>
      </c>
      <c r="E3033" s="10">
        <v>44960</v>
      </c>
      <c r="F3033" s="1">
        <v>2</v>
      </c>
      <c r="G3033" t="s">
        <v>11</v>
      </c>
      <c r="H3033" t="s">
        <v>41</v>
      </c>
      <c r="I3033" t="s">
        <v>114</v>
      </c>
      <c r="J3033" t="s">
        <v>105</v>
      </c>
    </row>
    <row r="3034" spans="1:10" x14ac:dyDescent="0.25">
      <c r="A3034" s="28">
        <v>1068</v>
      </c>
      <c r="B3034" s="2">
        <v>12429</v>
      </c>
      <c r="C3034" s="2">
        <v>-4409</v>
      </c>
      <c r="D3034" s="2" t="s">
        <v>5</v>
      </c>
      <c r="E3034" s="10">
        <v>45461</v>
      </c>
      <c r="F3034" s="1">
        <v>5</v>
      </c>
      <c r="G3034" t="s">
        <v>12</v>
      </c>
      <c r="H3034" t="s">
        <v>39</v>
      </c>
      <c r="I3034" t="s">
        <v>112</v>
      </c>
      <c r="J3034" t="s">
        <v>150</v>
      </c>
    </row>
    <row r="3035" spans="1:10" x14ac:dyDescent="0.25">
      <c r="A3035" s="28">
        <v>1068</v>
      </c>
      <c r="B3035" s="2">
        <v>11370</v>
      </c>
      <c r="C3035" s="2">
        <v>-382</v>
      </c>
      <c r="D3035" s="2" t="s">
        <v>6</v>
      </c>
      <c r="E3035" s="10">
        <v>45609</v>
      </c>
      <c r="F3035" s="2">
        <v>2</v>
      </c>
      <c r="G3035" t="s">
        <v>12</v>
      </c>
      <c r="H3035" t="s">
        <v>39</v>
      </c>
      <c r="I3035" t="s">
        <v>112</v>
      </c>
      <c r="J3035" t="s">
        <v>150</v>
      </c>
    </row>
    <row r="3036" spans="1:10" x14ac:dyDescent="0.25">
      <c r="A3036" s="28">
        <v>1068</v>
      </c>
      <c r="B3036" s="2">
        <v>11752</v>
      </c>
      <c r="C3036" s="2">
        <v>-369</v>
      </c>
      <c r="D3036" s="2" t="s">
        <v>5</v>
      </c>
      <c r="E3036" s="10">
        <v>45576</v>
      </c>
      <c r="F3036" s="2">
        <v>1</v>
      </c>
      <c r="G3036" t="s">
        <v>12</v>
      </c>
      <c r="H3036" t="s">
        <v>39</v>
      </c>
      <c r="I3036" t="s">
        <v>112</v>
      </c>
      <c r="J3036" t="s">
        <v>150</v>
      </c>
    </row>
    <row r="3037" spans="1:10" x14ac:dyDescent="0.25">
      <c r="A3037" s="28">
        <v>1068</v>
      </c>
      <c r="B3037" s="2">
        <v>12121</v>
      </c>
      <c r="C3037" s="2">
        <v>-308</v>
      </c>
      <c r="D3037" s="2" t="s">
        <v>5</v>
      </c>
      <c r="E3037" s="10">
        <v>45575</v>
      </c>
      <c r="F3037" s="2">
        <v>5</v>
      </c>
      <c r="G3037" t="s">
        <v>12</v>
      </c>
      <c r="H3037" t="s">
        <v>39</v>
      </c>
      <c r="I3037" t="s">
        <v>112</v>
      </c>
      <c r="J3037" t="s">
        <v>150</v>
      </c>
    </row>
    <row r="3038" spans="1:10" x14ac:dyDescent="0.25">
      <c r="A3038" s="28">
        <v>1068</v>
      </c>
      <c r="B3038" s="2">
        <v>11225</v>
      </c>
      <c r="C3038" s="2">
        <v>-145</v>
      </c>
      <c r="D3038" s="2" t="s">
        <v>5</v>
      </c>
      <c r="E3038" s="10">
        <v>45646</v>
      </c>
      <c r="F3038" s="2">
        <v>1</v>
      </c>
      <c r="G3038" t="s">
        <v>12</v>
      </c>
      <c r="H3038" t="s">
        <v>39</v>
      </c>
      <c r="I3038" t="s">
        <v>112</v>
      </c>
      <c r="J3038" t="s">
        <v>150</v>
      </c>
    </row>
    <row r="3039" spans="1:10" x14ac:dyDescent="0.25">
      <c r="A3039" s="29">
        <v>1069</v>
      </c>
      <c r="B3039" s="2">
        <v>16616</v>
      </c>
      <c r="C3039" s="1">
        <v>-424</v>
      </c>
      <c r="D3039" s="1" t="s">
        <v>5</v>
      </c>
      <c r="E3039" s="10">
        <v>45654</v>
      </c>
      <c r="F3039" s="2">
        <v>3</v>
      </c>
      <c r="G3039" t="s">
        <v>11</v>
      </c>
      <c r="H3039" t="s">
        <v>40</v>
      </c>
      <c r="I3039" t="s">
        <v>111</v>
      </c>
      <c r="J3039" t="s">
        <v>150</v>
      </c>
    </row>
    <row r="3040" spans="1:10" x14ac:dyDescent="0.25">
      <c r="A3040" s="29">
        <v>1069</v>
      </c>
      <c r="B3040" s="2">
        <v>17263</v>
      </c>
      <c r="C3040" s="1">
        <v>-297</v>
      </c>
      <c r="D3040" s="1" t="s">
        <v>6</v>
      </c>
      <c r="E3040" s="10">
        <v>45627</v>
      </c>
      <c r="F3040" s="2">
        <v>3</v>
      </c>
      <c r="G3040" t="s">
        <v>11</v>
      </c>
      <c r="H3040" t="s">
        <v>40</v>
      </c>
      <c r="I3040" t="s">
        <v>111</v>
      </c>
      <c r="J3040" t="s">
        <v>150</v>
      </c>
    </row>
    <row r="3041" spans="1:10" x14ac:dyDescent="0.25">
      <c r="A3041" s="29">
        <v>1069</v>
      </c>
      <c r="B3041" s="2">
        <v>17040</v>
      </c>
      <c r="C3041" s="1">
        <v>-223</v>
      </c>
      <c r="D3041" s="1" t="s">
        <v>5</v>
      </c>
      <c r="E3041" s="10">
        <v>45636</v>
      </c>
      <c r="F3041" s="2">
        <v>3</v>
      </c>
      <c r="G3041" t="s">
        <v>11</v>
      </c>
      <c r="H3041" t="s">
        <v>40</v>
      </c>
      <c r="I3041" t="s">
        <v>111</v>
      </c>
      <c r="J3041" t="s">
        <v>150</v>
      </c>
    </row>
    <row r="3042" spans="1:10" x14ac:dyDescent="0.25">
      <c r="A3042" s="28">
        <v>1069</v>
      </c>
      <c r="B3042" s="2">
        <v>17560</v>
      </c>
      <c r="C3042" s="2">
        <v>4735</v>
      </c>
      <c r="D3042" s="2" t="s">
        <v>4</v>
      </c>
      <c r="E3042" s="10">
        <v>45607</v>
      </c>
      <c r="F3042" s="2">
        <v>4</v>
      </c>
      <c r="G3042" t="s">
        <v>11</v>
      </c>
      <c r="H3042" t="s">
        <v>40</v>
      </c>
      <c r="I3042" t="s">
        <v>111</v>
      </c>
      <c r="J3042" t="s">
        <v>150</v>
      </c>
    </row>
    <row r="3043" spans="1:10" x14ac:dyDescent="0.25">
      <c r="A3043" s="28">
        <v>1070</v>
      </c>
      <c r="B3043" s="2">
        <v>11010</v>
      </c>
      <c r="C3043" s="1">
        <v>953</v>
      </c>
      <c r="D3043" s="2" t="s">
        <v>6</v>
      </c>
      <c r="E3043" s="10">
        <v>45446</v>
      </c>
      <c r="F3043" s="1">
        <v>3</v>
      </c>
      <c r="G3043" t="s">
        <v>12</v>
      </c>
      <c r="H3043" t="s">
        <v>40</v>
      </c>
      <c r="I3043" t="s">
        <v>114</v>
      </c>
      <c r="J3043" t="s">
        <v>105</v>
      </c>
    </row>
    <row r="3044" spans="1:10" x14ac:dyDescent="0.25">
      <c r="A3044" s="28">
        <v>1071</v>
      </c>
      <c r="B3044" s="2">
        <v>17604</v>
      </c>
      <c r="C3044" s="2">
        <v>-4177</v>
      </c>
      <c r="D3044" s="2" t="s">
        <v>5</v>
      </c>
      <c r="E3044" s="10">
        <v>44965</v>
      </c>
      <c r="F3044" s="1">
        <v>3</v>
      </c>
      <c r="G3044" t="s">
        <v>11</v>
      </c>
      <c r="H3044" t="s">
        <v>38</v>
      </c>
      <c r="I3044" t="s">
        <v>110</v>
      </c>
      <c r="J3044" t="s">
        <v>148</v>
      </c>
    </row>
    <row r="3045" spans="1:10" x14ac:dyDescent="0.25">
      <c r="A3045" s="28">
        <v>1071</v>
      </c>
      <c r="B3045" s="2">
        <v>16958</v>
      </c>
      <c r="C3045" s="2">
        <v>-348</v>
      </c>
      <c r="D3045" s="2" t="s">
        <v>6</v>
      </c>
      <c r="E3045" s="10">
        <v>45619</v>
      </c>
      <c r="F3045" s="2">
        <v>3</v>
      </c>
      <c r="G3045" t="s">
        <v>11</v>
      </c>
      <c r="H3045" t="s">
        <v>38</v>
      </c>
      <c r="I3045" t="s">
        <v>110</v>
      </c>
      <c r="J3045" t="s">
        <v>148</v>
      </c>
    </row>
    <row r="3046" spans="1:10" x14ac:dyDescent="0.25">
      <c r="A3046" s="28">
        <v>1071</v>
      </c>
      <c r="B3046" s="2">
        <v>17420</v>
      </c>
      <c r="C3046" s="2">
        <v>-184</v>
      </c>
      <c r="D3046" s="2" t="s">
        <v>6</v>
      </c>
      <c r="E3046" s="10">
        <v>45578</v>
      </c>
      <c r="F3046" s="2">
        <v>2</v>
      </c>
      <c r="G3046" t="s">
        <v>11</v>
      </c>
      <c r="H3046" t="s">
        <v>38</v>
      </c>
      <c r="I3046" t="s">
        <v>110</v>
      </c>
      <c r="J3046" t="s">
        <v>148</v>
      </c>
    </row>
    <row r="3047" spans="1:10" x14ac:dyDescent="0.25">
      <c r="A3047" s="28">
        <v>1071</v>
      </c>
      <c r="B3047" s="2">
        <v>16839</v>
      </c>
      <c r="C3047" s="2">
        <v>-119</v>
      </c>
      <c r="D3047" s="2" t="s">
        <v>6</v>
      </c>
      <c r="E3047" s="10">
        <v>45652</v>
      </c>
      <c r="F3047" s="2">
        <v>1</v>
      </c>
      <c r="G3047" t="s">
        <v>11</v>
      </c>
      <c r="H3047" t="s">
        <v>38</v>
      </c>
      <c r="I3047" t="s">
        <v>110</v>
      </c>
      <c r="J3047" t="s">
        <v>148</v>
      </c>
    </row>
    <row r="3048" spans="1:10" x14ac:dyDescent="0.25">
      <c r="A3048" s="28">
        <v>1071</v>
      </c>
      <c r="B3048" s="2">
        <v>17306</v>
      </c>
      <c r="C3048" s="2">
        <v>-114</v>
      </c>
      <c r="D3048" s="2" t="s">
        <v>5</v>
      </c>
      <c r="E3048" s="10">
        <v>45615</v>
      </c>
      <c r="F3048" s="2">
        <v>1</v>
      </c>
      <c r="G3048" t="s">
        <v>11</v>
      </c>
      <c r="H3048" t="s">
        <v>38</v>
      </c>
      <c r="I3048" t="s">
        <v>110</v>
      </c>
      <c r="J3048" t="s">
        <v>148</v>
      </c>
    </row>
    <row r="3049" spans="1:10" x14ac:dyDescent="0.25">
      <c r="A3049" s="28">
        <v>1072</v>
      </c>
      <c r="B3049" s="2">
        <v>16194</v>
      </c>
      <c r="C3049" s="2">
        <v>1177</v>
      </c>
      <c r="D3049" s="2" t="s">
        <v>4</v>
      </c>
      <c r="E3049" s="10">
        <v>45103</v>
      </c>
      <c r="F3049" s="1">
        <v>2</v>
      </c>
      <c r="G3049" t="s">
        <v>12</v>
      </c>
      <c r="H3049" t="s">
        <v>38</v>
      </c>
      <c r="I3049" t="s">
        <v>109</v>
      </c>
      <c r="J3049" t="s">
        <v>144</v>
      </c>
    </row>
    <row r="3050" spans="1:10" x14ac:dyDescent="0.25">
      <c r="A3050" s="28">
        <v>1073</v>
      </c>
      <c r="B3050" s="2">
        <v>18272</v>
      </c>
      <c r="C3050" s="2">
        <v>-410</v>
      </c>
      <c r="D3050" s="2" t="s">
        <v>5</v>
      </c>
      <c r="E3050" s="10">
        <v>45607</v>
      </c>
      <c r="F3050" s="2">
        <v>2</v>
      </c>
      <c r="G3050" t="s">
        <v>11</v>
      </c>
      <c r="H3050" t="s">
        <v>38</v>
      </c>
      <c r="I3050" t="s">
        <v>109</v>
      </c>
      <c r="J3050" t="s">
        <v>146</v>
      </c>
    </row>
    <row r="3051" spans="1:10" x14ac:dyDescent="0.25">
      <c r="A3051" s="28">
        <v>1073</v>
      </c>
      <c r="B3051" s="2">
        <v>17888</v>
      </c>
      <c r="C3051" s="2">
        <v>-384</v>
      </c>
      <c r="D3051" s="2" t="s">
        <v>6</v>
      </c>
      <c r="E3051" s="10">
        <v>45621</v>
      </c>
      <c r="F3051" s="2">
        <v>2</v>
      </c>
      <c r="G3051" t="s">
        <v>11</v>
      </c>
      <c r="H3051" t="s">
        <v>38</v>
      </c>
      <c r="I3051" t="s">
        <v>109</v>
      </c>
      <c r="J3051" t="s">
        <v>146</v>
      </c>
    </row>
    <row r="3052" spans="1:10" x14ac:dyDescent="0.25">
      <c r="A3052" s="28">
        <v>1073</v>
      </c>
      <c r="B3052" s="2">
        <v>18682</v>
      </c>
      <c r="C3052" s="2">
        <v>-300</v>
      </c>
      <c r="D3052" s="2" t="s">
        <v>6</v>
      </c>
      <c r="E3052" s="10">
        <v>45576</v>
      </c>
      <c r="F3052" s="2">
        <v>3</v>
      </c>
      <c r="G3052" t="s">
        <v>11</v>
      </c>
      <c r="H3052" t="s">
        <v>38</v>
      </c>
      <c r="I3052" t="s">
        <v>109</v>
      </c>
      <c r="J3052" t="s">
        <v>146</v>
      </c>
    </row>
    <row r="3053" spans="1:10" x14ac:dyDescent="0.25">
      <c r="A3053" s="28">
        <v>1073</v>
      </c>
      <c r="B3053" s="2">
        <v>17735</v>
      </c>
      <c r="C3053" s="2">
        <v>-153</v>
      </c>
      <c r="D3053" s="2" t="s">
        <v>5</v>
      </c>
      <c r="E3053" s="10">
        <v>45626</v>
      </c>
      <c r="F3053" s="2">
        <v>5</v>
      </c>
      <c r="G3053" t="s">
        <v>11</v>
      </c>
      <c r="H3053" t="s">
        <v>38</v>
      </c>
      <c r="I3053" t="s">
        <v>109</v>
      </c>
      <c r="J3053" t="s">
        <v>146</v>
      </c>
    </row>
    <row r="3054" spans="1:10" x14ac:dyDescent="0.25">
      <c r="A3054" s="28">
        <v>1073</v>
      </c>
      <c r="B3054" s="2">
        <v>18982</v>
      </c>
      <c r="C3054" s="2">
        <v>124</v>
      </c>
      <c r="D3054" s="2" t="s">
        <v>4</v>
      </c>
      <c r="E3054" s="10">
        <v>45347</v>
      </c>
      <c r="F3054" s="1">
        <v>5</v>
      </c>
      <c r="G3054" t="s">
        <v>11</v>
      </c>
      <c r="H3054" t="s">
        <v>38</v>
      </c>
      <c r="I3054" t="s">
        <v>109</v>
      </c>
      <c r="J3054" t="s">
        <v>146</v>
      </c>
    </row>
    <row r="3055" spans="1:10" x14ac:dyDescent="0.25">
      <c r="A3055" s="28">
        <v>1074</v>
      </c>
      <c r="B3055" s="2">
        <v>9653</v>
      </c>
      <c r="C3055" s="1">
        <v>1040</v>
      </c>
      <c r="D3055" s="2" t="s">
        <v>6</v>
      </c>
      <c r="E3055" s="10">
        <v>45484</v>
      </c>
      <c r="F3055" s="1">
        <v>5</v>
      </c>
      <c r="G3055" t="s">
        <v>12</v>
      </c>
      <c r="H3055" t="s">
        <v>39</v>
      </c>
      <c r="I3055" t="s">
        <v>109</v>
      </c>
      <c r="J3055" t="s">
        <v>146</v>
      </c>
    </row>
    <row r="3056" spans="1:10" x14ac:dyDescent="0.25">
      <c r="A3056" s="28">
        <v>1075</v>
      </c>
      <c r="B3056" s="2">
        <v>15550</v>
      </c>
      <c r="C3056" s="2">
        <v>-361</v>
      </c>
      <c r="D3056" s="2" t="s">
        <v>5</v>
      </c>
      <c r="E3056" s="10">
        <v>45623</v>
      </c>
      <c r="F3056" s="2">
        <v>5</v>
      </c>
      <c r="G3056" t="s">
        <v>11</v>
      </c>
      <c r="H3056" t="s">
        <v>40</v>
      </c>
      <c r="I3056" t="s">
        <v>111</v>
      </c>
      <c r="J3056" t="s">
        <v>149</v>
      </c>
    </row>
    <row r="3057" spans="1:10" x14ac:dyDescent="0.25">
      <c r="A3057" s="28">
        <v>1075</v>
      </c>
      <c r="B3057" s="2">
        <v>15996</v>
      </c>
      <c r="C3057" s="2">
        <v>-153</v>
      </c>
      <c r="D3057" s="2" t="s">
        <v>6</v>
      </c>
      <c r="E3057" s="10">
        <v>45619</v>
      </c>
      <c r="F3057" s="2">
        <v>2</v>
      </c>
      <c r="G3057" t="s">
        <v>11</v>
      </c>
      <c r="H3057" t="s">
        <v>40</v>
      </c>
      <c r="I3057" t="s">
        <v>111</v>
      </c>
      <c r="J3057" t="s">
        <v>149</v>
      </c>
    </row>
    <row r="3058" spans="1:10" x14ac:dyDescent="0.25">
      <c r="A3058" s="28">
        <v>1075</v>
      </c>
      <c r="B3058" s="2">
        <v>15911</v>
      </c>
      <c r="C3058" s="2">
        <v>-85</v>
      </c>
      <c r="D3058" s="2" t="s">
        <v>6</v>
      </c>
      <c r="E3058" s="10">
        <v>45621</v>
      </c>
      <c r="F3058" s="2">
        <v>1</v>
      </c>
      <c r="G3058" t="s">
        <v>11</v>
      </c>
      <c r="H3058" t="s">
        <v>40</v>
      </c>
      <c r="I3058" t="s">
        <v>111</v>
      </c>
      <c r="J3058" t="s">
        <v>149</v>
      </c>
    </row>
    <row r="3059" spans="1:10" x14ac:dyDescent="0.25">
      <c r="A3059" s="28">
        <v>1075</v>
      </c>
      <c r="B3059" s="2">
        <v>15500</v>
      </c>
      <c r="C3059" s="2">
        <v>-50</v>
      </c>
      <c r="D3059" s="2" t="s">
        <v>6</v>
      </c>
      <c r="E3059" s="10">
        <v>45627</v>
      </c>
      <c r="F3059" s="2">
        <v>4</v>
      </c>
      <c r="G3059" t="s">
        <v>11</v>
      </c>
      <c r="H3059" t="s">
        <v>40</v>
      </c>
      <c r="I3059" t="s">
        <v>111</v>
      </c>
      <c r="J3059" t="s">
        <v>149</v>
      </c>
    </row>
    <row r="3060" spans="1:10" x14ac:dyDescent="0.25">
      <c r="A3060" s="28">
        <v>1075</v>
      </c>
      <c r="B3060" s="2">
        <v>16149</v>
      </c>
      <c r="C3060" s="2">
        <v>4718</v>
      </c>
      <c r="D3060" s="2" t="s">
        <v>4</v>
      </c>
      <c r="E3060" s="10">
        <v>45460</v>
      </c>
      <c r="F3060" s="1">
        <v>1</v>
      </c>
      <c r="G3060" t="s">
        <v>11</v>
      </c>
      <c r="H3060" t="s">
        <v>40</v>
      </c>
      <c r="I3060" t="s">
        <v>111</v>
      </c>
      <c r="J3060" t="s">
        <v>149</v>
      </c>
    </row>
    <row r="3061" spans="1:10" x14ac:dyDescent="0.25">
      <c r="A3061" s="28">
        <v>1076</v>
      </c>
      <c r="B3061" s="2">
        <v>8924</v>
      </c>
      <c r="C3061" s="2">
        <v>-3653</v>
      </c>
      <c r="D3061" s="2" t="s">
        <v>5</v>
      </c>
      <c r="E3061" s="10">
        <v>45646</v>
      </c>
      <c r="F3061" s="2">
        <v>5</v>
      </c>
      <c r="G3061" t="s">
        <v>12</v>
      </c>
      <c r="H3061" t="s">
        <v>40</v>
      </c>
      <c r="I3061" t="s">
        <v>114</v>
      </c>
      <c r="J3061" t="s">
        <v>105</v>
      </c>
    </row>
    <row r="3062" spans="1:10" x14ac:dyDescent="0.25">
      <c r="A3062" s="29">
        <v>1076</v>
      </c>
      <c r="B3062" s="2">
        <v>12577</v>
      </c>
      <c r="C3062" s="1">
        <v>-455</v>
      </c>
      <c r="D3062" s="1" t="s">
        <v>5</v>
      </c>
      <c r="E3062" s="10">
        <v>45636</v>
      </c>
      <c r="F3062" s="2">
        <v>4</v>
      </c>
      <c r="G3062" t="s">
        <v>12</v>
      </c>
      <c r="H3062" t="s">
        <v>40</v>
      </c>
      <c r="I3062" t="s">
        <v>114</v>
      </c>
      <c r="J3062" t="s">
        <v>105</v>
      </c>
    </row>
    <row r="3063" spans="1:10" x14ac:dyDescent="0.25">
      <c r="A3063" s="29">
        <v>1076</v>
      </c>
      <c r="B3063" s="2">
        <v>13032</v>
      </c>
      <c r="C3063" s="1">
        <v>-289</v>
      </c>
      <c r="D3063" s="1" t="s">
        <v>5</v>
      </c>
      <c r="E3063" s="10">
        <v>45567</v>
      </c>
      <c r="F3063" s="2">
        <v>3</v>
      </c>
      <c r="G3063" t="s">
        <v>12</v>
      </c>
      <c r="H3063" t="s">
        <v>40</v>
      </c>
      <c r="I3063" t="s">
        <v>114</v>
      </c>
      <c r="J3063" t="s">
        <v>105</v>
      </c>
    </row>
    <row r="3064" spans="1:10" x14ac:dyDescent="0.25">
      <c r="A3064" s="29">
        <v>1076</v>
      </c>
      <c r="B3064" s="2">
        <v>8677</v>
      </c>
      <c r="C3064" s="1">
        <v>-247</v>
      </c>
      <c r="D3064" s="1" t="s">
        <v>5</v>
      </c>
      <c r="E3064" s="10">
        <v>45647</v>
      </c>
      <c r="F3064" s="2">
        <v>2</v>
      </c>
      <c r="G3064" t="s">
        <v>12</v>
      </c>
      <c r="H3064" t="s">
        <v>40</v>
      </c>
      <c r="I3064" t="s">
        <v>114</v>
      </c>
      <c r="J3064" t="s">
        <v>105</v>
      </c>
    </row>
    <row r="3065" spans="1:10" x14ac:dyDescent="0.25">
      <c r="A3065" s="28">
        <v>1077</v>
      </c>
      <c r="B3065" s="2">
        <v>4935</v>
      </c>
      <c r="C3065" s="2">
        <v>-4486</v>
      </c>
      <c r="D3065" s="2" t="s">
        <v>5</v>
      </c>
      <c r="E3065" s="10">
        <v>45652</v>
      </c>
      <c r="F3065" s="2">
        <v>5</v>
      </c>
      <c r="G3065" t="s">
        <v>11</v>
      </c>
      <c r="H3065" t="s">
        <v>38</v>
      </c>
      <c r="I3065" t="s">
        <v>112</v>
      </c>
      <c r="J3065" t="s">
        <v>151</v>
      </c>
    </row>
    <row r="3066" spans="1:10" x14ac:dyDescent="0.25">
      <c r="A3066" s="29">
        <v>1077</v>
      </c>
      <c r="B3066" s="2">
        <v>4542</v>
      </c>
      <c r="C3066" s="1">
        <v>-393</v>
      </c>
      <c r="D3066" s="1" t="s">
        <v>5</v>
      </c>
      <c r="E3066" s="10">
        <v>45656</v>
      </c>
      <c r="F3066" s="2">
        <v>4</v>
      </c>
      <c r="G3066" t="s">
        <v>11</v>
      </c>
      <c r="H3066" t="s">
        <v>38</v>
      </c>
      <c r="I3066" t="s">
        <v>112</v>
      </c>
      <c r="J3066" t="s">
        <v>151</v>
      </c>
    </row>
    <row r="3067" spans="1:10" x14ac:dyDescent="0.25">
      <c r="A3067" s="29">
        <v>1077</v>
      </c>
      <c r="B3067" s="2">
        <v>9475</v>
      </c>
      <c r="C3067" s="1">
        <v>-110</v>
      </c>
      <c r="D3067" s="1" t="s">
        <v>5</v>
      </c>
      <c r="E3067" s="10">
        <v>45592</v>
      </c>
      <c r="F3067" s="2">
        <v>5</v>
      </c>
      <c r="G3067" t="s">
        <v>11</v>
      </c>
      <c r="H3067" t="s">
        <v>38</v>
      </c>
      <c r="I3067" t="s">
        <v>112</v>
      </c>
      <c r="J3067" t="s">
        <v>151</v>
      </c>
    </row>
    <row r="3068" spans="1:10" x14ac:dyDescent="0.25">
      <c r="A3068" s="29">
        <v>1077</v>
      </c>
      <c r="B3068" s="2">
        <v>9421</v>
      </c>
      <c r="C3068" s="1">
        <v>-54</v>
      </c>
      <c r="D3068" s="1" t="s">
        <v>5</v>
      </c>
      <c r="E3068" s="10">
        <v>45648</v>
      </c>
      <c r="F3068" s="2">
        <v>4</v>
      </c>
      <c r="G3068" t="s">
        <v>11</v>
      </c>
      <c r="H3068" t="s">
        <v>38</v>
      </c>
      <c r="I3068" t="s">
        <v>112</v>
      </c>
      <c r="J3068" t="s">
        <v>151</v>
      </c>
    </row>
    <row r="3069" spans="1:10" x14ac:dyDescent="0.25">
      <c r="A3069" s="28">
        <v>1080</v>
      </c>
      <c r="B3069" s="2">
        <v>14594</v>
      </c>
      <c r="C3069" s="2">
        <v>-500</v>
      </c>
      <c r="D3069" s="2" t="s">
        <v>5</v>
      </c>
      <c r="E3069" s="10">
        <v>45631</v>
      </c>
      <c r="F3069" s="2">
        <v>1</v>
      </c>
      <c r="G3069" t="s">
        <v>12</v>
      </c>
      <c r="H3069" t="s">
        <v>41</v>
      </c>
      <c r="I3069" t="s">
        <v>110</v>
      </c>
      <c r="J3069" t="s">
        <v>148</v>
      </c>
    </row>
    <row r="3070" spans="1:10" x14ac:dyDescent="0.25">
      <c r="A3070" s="28">
        <v>1080</v>
      </c>
      <c r="B3070" s="2">
        <v>15196</v>
      </c>
      <c r="C3070" s="2">
        <v>-255</v>
      </c>
      <c r="D3070" s="2" t="s">
        <v>6</v>
      </c>
      <c r="E3070" s="10">
        <v>45619</v>
      </c>
      <c r="F3070" s="2">
        <v>4</v>
      </c>
      <c r="G3070" t="s">
        <v>12</v>
      </c>
      <c r="H3070" t="s">
        <v>41</v>
      </c>
      <c r="I3070" t="s">
        <v>110</v>
      </c>
      <c r="J3070" t="s">
        <v>148</v>
      </c>
    </row>
    <row r="3071" spans="1:10" x14ac:dyDescent="0.25">
      <c r="A3071" s="28">
        <v>1080</v>
      </c>
      <c r="B3071" s="2">
        <v>15094</v>
      </c>
      <c r="C3071" s="2">
        <v>-102</v>
      </c>
      <c r="D3071" s="2" t="s">
        <v>6</v>
      </c>
      <c r="E3071" s="10">
        <v>45620</v>
      </c>
      <c r="F3071" s="2">
        <v>2</v>
      </c>
      <c r="G3071" t="s">
        <v>12</v>
      </c>
      <c r="H3071" t="s">
        <v>41</v>
      </c>
      <c r="I3071" t="s">
        <v>110</v>
      </c>
      <c r="J3071" t="s">
        <v>148</v>
      </c>
    </row>
    <row r="3072" spans="1:10" x14ac:dyDescent="0.25">
      <c r="A3072" s="28">
        <v>1080</v>
      </c>
      <c r="B3072" s="2">
        <v>14539</v>
      </c>
      <c r="C3072" s="2">
        <v>-55</v>
      </c>
      <c r="D3072" s="2" t="s">
        <v>6</v>
      </c>
      <c r="E3072" s="10">
        <v>45644</v>
      </c>
      <c r="F3072" s="2">
        <v>2</v>
      </c>
      <c r="G3072" t="s">
        <v>12</v>
      </c>
      <c r="H3072" t="s">
        <v>41</v>
      </c>
      <c r="I3072" t="s">
        <v>110</v>
      </c>
      <c r="J3072" t="s">
        <v>148</v>
      </c>
    </row>
    <row r="3073" spans="1:10" x14ac:dyDescent="0.25">
      <c r="A3073" s="28">
        <v>1081</v>
      </c>
      <c r="B3073" s="2">
        <v>7337</v>
      </c>
      <c r="C3073" s="2">
        <v>-403</v>
      </c>
      <c r="D3073" s="2" t="s">
        <v>6</v>
      </c>
      <c r="E3073" s="10">
        <v>45620</v>
      </c>
      <c r="F3073" s="2">
        <v>5</v>
      </c>
      <c r="G3073" t="s">
        <v>11</v>
      </c>
      <c r="H3073" t="s">
        <v>41</v>
      </c>
      <c r="I3073" t="s">
        <v>109</v>
      </c>
      <c r="J3073" t="s">
        <v>144</v>
      </c>
    </row>
    <row r="3074" spans="1:10" x14ac:dyDescent="0.25">
      <c r="A3074" s="28">
        <v>1081</v>
      </c>
      <c r="B3074" s="2">
        <v>6985</v>
      </c>
      <c r="C3074" s="2">
        <v>-352</v>
      </c>
      <c r="D3074" s="2" t="s">
        <v>6</v>
      </c>
      <c r="E3074" s="10">
        <v>45631</v>
      </c>
      <c r="F3074" s="2">
        <v>5</v>
      </c>
      <c r="G3074" t="s">
        <v>11</v>
      </c>
      <c r="H3074" t="s">
        <v>41</v>
      </c>
      <c r="I3074" t="s">
        <v>109</v>
      </c>
      <c r="J3074" t="s">
        <v>144</v>
      </c>
    </row>
    <row r="3075" spans="1:10" x14ac:dyDescent="0.25">
      <c r="A3075" s="28">
        <v>1081</v>
      </c>
      <c r="B3075" s="2">
        <v>7740</v>
      </c>
      <c r="C3075" s="2">
        <v>-181</v>
      </c>
      <c r="D3075" s="2" t="s">
        <v>6</v>
      </c>
      <c r="E3075" s="10">
        <v>45604</v>
      </c>
      <c r="F3075" s="2">
        <v>3</v>
      </c>
      <c r="G3075" t="s">
        <v>11</v>
      </c>
      <c r="H3075" t="s">
        <v>41</v>
      </c>
      <c r="I3075" t="s">
        <v>109</v>
      </c>
      <c r="J3075" t="s">
        <v>144</v>
      </c>
    </row>
    <row r="3076" spans="1:10" x14ac:dyDescent="0.25">
      <c r="A3076" s="28">
        <v>1081</v>
      </c>
      <c r="B3076" s="2">
        <v>6898</v>
      </c>
      <c r="C3076" s="2">
        <v>-87</v>
      </c>
      <c r="D3076" s="2" t="s">
        <v>6</v>
      </c>
      <c r="E3076" s="10">
        <v>45644</v>
      </c>
      <c r="F3076" s="2">
        <v>1</v>
      </c>
      <c r="G3076" t="s">
        <v>11</v>
      </c>
      <c r="H3076" t="s">
        <v>41</v>
      </c>
      <c r="I3076" t="s">
        <v>109</v>
      </c>
      <c r="J3076" t="s">
        <v>144</v>
      </c>
    </row>
    <row r="3077" spans="1:10" x14ac:dyDescent="0.25">
      <c r="A3077" s="28">
        <v>1085</v>
      </c>
      <c r="B3077" s="2">
        <v>11229</v>
      </c>
      <c r="C3077" s="2">
        <v>-499</v>
      </c>
      <c r="D3077" s="2" t="s">
        <v>6</v>
      </c>
      <c r="E3077" s="10">
        <v>45644</v>
      </c>
      <c r="F3077" s="2">
        <v>5</v>
      </c>
      <c r="G3077" t="s">
        <v>12</v>
      </c>
      <c r="H3077" t="s">
        <v>40</v>
      </c>
      <c r="I3077" t="s">
        <v>111</v>
      </c>
      <c r="J3077" t="s">
        <v>149</v>
      </c>
    </row>
    <row r="3078" spans="1:10" x14ac:dyDescent="0.25">
      <c r="A3078" s="28">
        <v>1085</v>
      </c>
      <c r="B3078" s="2">
        <v>11850</v>
      </c>
      <c r="C3078" s="2">
        <v>-348</v>
      </c>
      <c r="D3078" s="2" t="s">
        <v>6</v>
      </c>
      <c r="E3078" s="10">
        <v>45630</v>
      </c>
      <c r="F3078" s="2">
        <v>2</v>
      </c>
      <c r="G3078" t="s">
        <v>12</v>
      </c>
      <c r="H3078" t="s">
        <v>40</v>
      </c>
      <c r="I3078" t="s">
        <v>111</v>
      </c>
      <c r="J3078" t="s">
        <v>149</v>
      </c>
    </row>
    <row r="3079" spans="1:10" x14ac:dyDescent="0.25">
      <c r="A3079" s="28">
        <v>1085</v>
      </c>
      <c r="B3079" s="2">
        <v>11728</v>
      </c>
      <c r="C3079" s="2">
        <v>-122</v>
      </c>
      <c r="D3079" s="2" t="s">
        <v>5</v>
      </c>
      <c r="E3079" s="10">
        <v>45637</v>
      </c>
      <c r="F3079" s="2">
        <v>2</v>
      </c>
      <c r="G3079" t="s">
        <v>12</v>
      </c>
      <c r="H3079" t="s">
        <v>40</v>
      </c>
      <c r="I3079" t="s">
        <v>111</v>
      </c>
      <c r="J3079" t="s">
        <v>149</v>
      </c>
    </row>
    <row r="3080" spans="1:10" x14ac:dyDescent="0.25">
      <c r="A3080" s="28">
        <v>1085</v>
      </c>
      <c r="B3080" s="2">
        <v>12198</v>
      </c>
      <c r="C3080" s="2">
        <v>-64</v>
      </c>
      <c r="D3080" s="2" t="s">
        <v>5</v>
      </c>
      <c r="E3080" s="10">
        <v>45611</v>
      </c>
      <c r="F3080" s="2">
        <v>3</v>
      </c>
      <c r="G3080" t="s">
        <v>12</v>
      </c>
      <c r="H3080" t="s">
        <v>40</v>
      </c>
      <c r="I3080" t="s">
        <v>111</v>
      </c>
      <c r="J3080" t="s">
        <v>149</v>
      </c>
    </row>
    <row r="3081" spans="1:10" x14ac:dyDescent="0.25">
      <c r="A3081" s="28">
        <v>1086</v>
      </c>
      <c r="B3081" s="2">
        <v>4812</v>
      </c>
      <c r="C3081" s="2">
        <v>-247</v>
      </c>
      <c r="D3081" s="2" t="s">
        <v>6</v>
      </c>
      <c r="E3081" s="10">
        <v>45640</v>
      </c>
      <c r="F3081" s="2">
        <v>5</v>
      </c>
      <c r="G3081" t="s">
        <v>11</v>
      </c>
      <c r="H3081" t="s">
        <v>38</v>
      </c>
      <c r="I3081" t="s">
        <v>111</v>
      </c>
      <c r="J3081" t="s">
        <v>149</v>
      </c>
    </row>
    <row r="3082" spans="1:10" x14ac:dyDescent="0.25">
      <c r="A3082" s="28">
        <v>1086</v>
      </c>
      <c r="B3082" s="2">
        <v>4581</v>
      </c>
      <c r="C3082" s="2">
        <v>-231</v>
      </c>
      <c r="D3082" s="2" t="s">
        <v>6</v>
      </c>
      <c r="E3082" s="10">
        <v>45643</v>
      </c>
      <c r="F3082" s="2">
        <v>1</v>
      </c>
      <c r="G3082" t="s">
        <v>11</v>
      </c>
      <c r="H3082" t="s">
        <v>38</v>
      </c>
      <c r="I3082" t="s">
        <v>111</v>
      </c>
      <c r="J3082" t="s">
        <v>149</v>
      </c>
    </row>
    <row r="3083" spans="1:10" x14ac:dyDescent="0.25">
      <c r="A3083" s="28">
        <v>1086</v>
      </c>
      <c r="B3083" s="2">
        <v>5059</v>
      </c>
      <c r="C3083" s="2">
        <v>-115</v>
      </c>
      <c r="D3083" s="2" t="s">
        <v>5</v>
      </c>
      <c r="E3083" s="10">
        <v>45635</v>
      </c>
      <c r="F3083" s="2">
        <v>2</v>
      </c>
      <c r="G3083" t="s">
        <v>11</v>
      </c>
      <c r="H3083" t="s">
        <v>38</v>
      </c>
      <c r="I3083" t="s">
        <v>111</v>
      </c>
      <c r="J3083" t="s">
        <v>149</v>
      </c>
    </row>
    <row r="3084" spans="1:10" x14ac:dyDescent="0.25">
      <c r="A3084" s="28">
        <v>1086</v>
      </c>
      <c r="B3084" s="2">
        <v>5174</v>
      </c>
      <c r="C3084" s="2">
        <v>-85</v>
      </c>
      <c r="D3084" s="2" t="s">
        <v>5</v>
      </c>
      <c r="E3084" s="10">
        <v>45566</v>
      </c>
      <c r="F3084" s="2">
        <v>5</v>
      </c>
      <c r="G3084" t="s">
        <v>11</v>
      </c>
      <c r="H3084" t="s">
        <v>38</v>
      </c>
      <c r="I3084" t="s">
        <v>111</v>
      </c>
      <c r="J3084" t="s">
        <v>149</v>
      </c>
    </row>
    <row r="3085" spans="1:10" x14ac:dyDescent="0.25">
      <c r="A3085" s="28">
        <v>1093</v>
      </c>
      <c r="B3085" s="2">
        <v>17523</v>
      </c>
      <c r="C3085" s="2">
        <v>-426</v>
      </c>
      <c r="D3085" s="2" t="s">
        <v>6</v>
      </c>
      <c r="E3085" s="10">
        <v>45576</v>
      </c>
      <c r="F3085" s="2">
        <v>4</v>
      </c>
      <c r="G3085" t="s">
        <v>12</v>
      </c>
      <c r="H3085" t="s">
        <v>38</v>
      </c>
      <c r="I3085" t="s">
        <v>109</v>
      </c>
      <c r="J3085" t="s">
        <v>144</v>
      </c>
    </row>
    <row r="3086" spans="1:10" x14ac:dyDescent="0.25">
      <c r="A3086" s="28">
        <v>1093</v>
      </c>
      <c r="B3086" s="2">
        <v>17118</v>
      </c>
      <c r="C3086" s="2">
        <v>-405</v>
      </c>
      <c r="D3086" s="2" t="s">
        <v>5</v>
      </c>
      <c r="E3086" s="10">
        <v>45643</v>
      </c>
      <c r="F3086" s="2">
        <v>1</v>
      </c>
      <c r="G3086" t="s">
        <v>12</v>
      </c>
      <c r="H3086" t="s">
        <v>38</v>
      </c>
      <c r="I3086" t="s">
        <v>109</v>
      </c>
      <c r="J3086" t="s">
        <v>144</v>
      </c>
    </row>
    <row r="3087" spans="1:10" x14ac:dyDescent="0.25">
      <c r="A3087" s="28">
        <v>1093</v>
      </c>
      <c r="B3087" s="2">
        <v>16800</v>
      </c>
      <c r="C3087" s="2">
        <v>-248</v>
      </c>
      <c r="D3087" s="2" t="s">
        <v>5</v>
      </c>
      <c r="E3087" s="10">
        <v>45656</v>
      </c>
      <c r="F3087" s="2">
        <v>3</v>
      </c>
      <c r="G3087" t="s">
        <v>12</v>
      </c>
      <c r="H3087" t="s">
        <v>38</v>
      </c>
      <c r="I3087" t="s">
        <v>109</v>
      </c>
      <c r="J3087" t="s">
        <v>144</v>
      </c>
    </row>
    <row r="3088" spans="1:10" x14ac:dyDescent="0.25">
      <c r="A3088" s="28">
        <v>1093</v>
      </c>
      <c r="B3088" s="2">
        <v>17048</v>
      </c>
      <c r="C3088" s="2">
        <v>-70</v>
      </c>
      <c r="D3088" s="2" t="s">
        <v>5</v>
      </c>
      <c r="E3088" s="10">
        <v>45643</v>
      </c>
      <c r="F3088" s="2">
        <v>1</v>
      </c>
      <c r="G3088" t="s">
        <v>12</v>
      </c>
      <c r="H3088" t="s">
        <v>38</v>
      </c>
      <c r="I3088" t="s">
        <v>109</v>
      </c>
      <c r="J3088" t="s">
        <v>144</v>
      </c>
    </row>
    <row r="3089" spans="1:10" x14ac:dyDescent="0.25">
      <c r="A3089" s="28">
        <v>1096</v>
      </c>
      <c r="B3089" s="2">
        <v>10089</v>
      </c>
      <c r="C3089" s="2">
        <v>-373</v>
      </c>
      <c r="D3089" s="2" t="s">
        <v>5</v>
      </c>
      <c r="E3089" s="10">
        <v>45590</v>
      </c>
      <c r="F3089" s="2">
        <v>4</v>
      </c>
      <c r="G3089" t="s">
        <v>11</v>
      </c>
      <c r="H3089" t="s">
        <v>38</v>
      </c>
      <c r="I3089" t="s">
        <v>112</v>
      </c>
      <c r="J3089" t="s">
        <v>150</v>
      </c>
    </row>
    <row r="3090" spans="1:10" x14ac:dyDescent="0.25">
      <c r="A3090" s="28">
        <v>1096</v>
      </c>
      <c r="B3090" s="2">
        <v>9792</v>
      </c>
      <c r="C3090" s="2">
        <v>-297</v>
      </c>
      <c r="D3090" s="2" t="s">
        <v>6</v>
      </c>
      <c r="E3090" s="10">
        <v>45615</v>
      </c>
      <c r="F3090" s="2">
        <v>5</v>
      </c>
      <c r="G3090" t="s">
        <v>11</v>
      </c>
      <c r="H3090" t="s">
        <v>38</v>
      </c>
      <c r="I3090" t="s">
        <v>112</v>
      </c>
      <c r="J3090" t="s">
        <v>150</v>
      </c>
    </row>
    <row r="3091" spans="1:10" x14ac:dyDescent="0.25">
      <c r="A3091" s="28">
        <v>1096</v>
      </c>
      <c r="B3091" s="2">
        <v>9553</v>
      </c>
      <c r="C3091" s="2">
        <v>-140</v>
      </c>
      <c r="D3091" s="2" t="s">
        <v>5</v>
      </c>
      <c r="E3091" s="10">
        <v>45657</v>
      </c>
      <c r="F3091" s="2">
        <v>5</v>
      </c>
      <c r="G3091" t="s">
        <v>11</v>
      </c>
      <c r="H3091" t="s">
        <v>38</v>
      </c>
      <c r="I3091" t="s">
        <v>112</v>
      </c>
      <c r="J3091" t="s">
        <v>150</v>
      </c>
    </row>
    <row r="3092" spans="1:10" x14ac:dyDescent="0.25">
      <c r="A3092" s="28">
        <v>1096</v>
      </c>
      <c r="B3092" s="2">
        <v>9693</v>
      </c>
      <c r="C3092" s="2">
        <v>-99</v>
      </c>
      <c r="D3092" s="2" t="s">
        <v>5</v>
      </c>
      <c r="E3092" s="10">
        <v>45646</v>
      </c>
      <c r="F3092" s="2">
        <v>4</v>
      </c>
      <c r="G3092" t="s">
        <v>11</v>
      </c>
      <c r="H3092" t="s">
        <v>38</v>
      </c>
      <c r="I3092" t="s">
        <v>112</v>
      </c>
      <c r="J3092" t="s">
        <v>150</v>
      </c>
    </row>
    <row r="3093" spans="1:10" x14ac:dyDescent="0.25">
      <c r="A3093" s="28">
        <v>1098</v>
      </c>
      <c r="B3093" s="2">
        <v>4471</v>
      </c>
      <c r="C3093" s="2">
        <v>-449</v>
      </c>
      <c r="D3093" s="2" t="s">
        <v>5</v>
      </c>
      <c r="E3093" s="10">
        <v>45617</v>
      </c>
      <c r="F3093" s="2">
        <v>2</v>
      </c>
      <c r="G3093" t="s">
        <v>11</v>
      </c>
      <c r="H3093" t="s">
        <v>40</v>
      </c>
      <c r="I3093" t="s">
        <v>112</v>
      </c>
      <c r="J3093" t="s">
        <v>151</v>
      </c>
    </row>
    <row r="3094" spans="1:10" x14ac:dyDescent="0.25">
      <c r="A3094" s="28">
        <v>1098</v>
      </c>
      <c r="B3094" s="2">
        <v>5057</v>
      </c>
      <c r="C3094" s="2">
        <v>-363</v>
      </c>
      <c r="D3094" s="2" t="s">
        <v>5</v>
      </c>
      <c r="E3094" s="10">
        <v>45567</v>
      </c>
      <c r="F3094" s="2">
        <v>3</v>
      </c>
      <c r="G3094" t="s">
        <v>11</v>
      </c>
      <c r="H3094" t="s">
        <v>40</v>
      </c>
      <c r="I3094" t="s">
        <v>112</v>
      </c>
      <c r="J3094" t="s">
        <v>151</v>
      </c>
    </row>
    <row r="3095" spans="1:10" x14ac:dyDescent="0.25">
      <c r="A3095" s="28">
        <v>1098</v>
      </c>
      <c r="B3095" s="2">
        <v>4225</v>
      </c>
      <c r="C3095" s="2">
        <v>-246</v>
      </c>
      <c r="D3095" s="2" t="s">
        <v>6</v>
      </c>
      <c r="E3095" s="10">
        <v>45626</v>
      </c>
      <c r="F3095" s="2">
        <v>2</v>
      </c>
      <c r="G3095" t="s">
        <v>11</v>
      </c>
      <c r="H3095" t="s">
        <v>40</v>
      </c>
      <c r="I3095" t="s">
        <v>112</v>
      </c>
      <c r="J3095" t="s">
        <v>151</v>
      </c>
    </row>
    <row r="3096" spans="1:10" x14ac:dyDescent="0.25">
      <c r="A3096" s="28">
        <v>1098</v>
      </c>
      <c r="B3096" s="2">
        <v>4920</v>
      </c>
      <c r="C3096" s="2">
        <v>-137</v>
      </c>
      <c r="D3096" s="2" t="s">
        <v>6</v>
      </c>
      <c r="E3096" s="10">
        <v>45572</v>
      </c>
      <c r="F3096" s="2">
        <v>3</v>
      </c>
      <c r="G3096" t="s">
        <v>11</v>
      </c>
      <c r="H3096" t="s">
        <v>40</v>
      </c>
      <c r="I3096" t="s">
        <v>112</v>
      </c>
      <c r="J3096" t="s">
        <v>151</v>
      </c>
    </row>
    <row r="3097" spans="1:10" x14ac:dyDescent="0.25">
      <c r="A3097" s="28">
        <v>1101</v>
      </c>
      <c r="B3097" s="2">
        <v>10753</v>
      </c>
      <c r="C3097" s="2">
        <v>-456</v>
      </c>
      <c r="D3097" s="2" t="s">
        <v>5</v>
      </c>
      <c r="E3097" s="10">
        <v>45648</v>
      </c>
      <c r="F3097" s="2">
        <v>1</v>
      </c>
      <c r="G3097" t="s">
        <v>11</v>
      </c>
      <c r="H3097" t="s">
        <v>38</v>
      </c>
      <c r="I3097" t="s">
        <v>114</v>
      </c>
      <c r="J3097" t="s">
        <v>105</v>
      </c>
    </row>
    <row r="3098" spans="1:10" x14ac:dyDescent="0.25">
      <c r="A3098" s="28">
        <v>1101</v>
      </c>
      <c r="B3098" s="2">
        <v>11473</v>
      </c>
      <c r="C3098" s="2">
        <v>-433</v>
      </c>
      <c r="D3098" s="2" t="s">
        <v>5</v>
      </c>
      <c r="E3098" s="10">
        <v>45599</v>
      </c>
      <c r="F3098" s="2">
        <v>4</v>
      </c>
      <c r="G3098" t="s">
        <v>11</v>
      </c>
      <c r="H3098" t="s">
        <v>38</v>
      </c>
      <c r="I3098" t="s">
        <v>114</v>
      </c>
      <c r="J3098" t="s">
        <v>105</v>
      </c>
    </row>
    <row r="3099" spans="1:10" x14ac:dyDescent="0.25">
      <c r="A3099" s="28">
        <v>1101</v>
      </c>
      <c r="B3099" s="2">
        <v>11209</v>
      </c>
      <c r="C3099" s="2">
        <v>-264</v>
      </c>
      <c r="D3099" s="2" t="s">
        <v>6</v>
      </c>
      <c r="E3099" s="10">
        <v>45627</v>
      </c>
      <c r="F3099" s="2">
        <v>5</v>
      </c>
      <c r="G3099" t="s">
        <v>11</v>
      </c>
      <c r="H3099" t="s">
        <v>38</v>
      </c>
      <c r="I3099" t="s">
        <v>114</v>
      </c>
      <c r="J3099" t="s">
        <v>105</v>
      </c>
    </row>
    <row r="3100" spans="1:10" x14ac:dyDescent="0.25">
      <c r="A3100" s="28">
        <v>1101</v>
      </c>
      <c r="B3100" s="2">
        <v>11906</v>
      </c>
      <c r="C3100" s="2">
        <v>-90</v>
      </c>
      <c r="D3100" s="2" t="s">
        <v>6</v>
      </c>
      <c r="E3100" s="10">
        <v>45589</v>
      </c>
      <c r="F3100" s="2">
        <v>1</v>
      </c>
      <c r="G3100" t="s">
        <v>11</v>
      </c>
      <c r="H3100" t="s">
        <v>38</v>
      </c>
      <c r="I3100" t="s">
        <v>114</v>
      </c>
      <c r="J3100" t="s">
        <v>105</v>
      </c>
    </row>
    <row r="3101" spans="1:10" x14ac:dyDescent="0.25">
      <c r="A3101" s="28">
        <v>1102</v>
      </c>
      <c r="B3101" s="2">
        <v>10519</v>
      </c>
      <c r="C3101" s="2">
        <v>-557</v>
      </c>
      <c r="D3101" s="2" t="s">
        <v>5</v>
      </c>
      <c r="E3101" s="10">
        <v>45231</v>
      </c>
      <c r="F3101" s="1">
        <v>2</v>
      </c>
      <c r="G3101" t="s">
        <v>12</v>
      </c>
      <c r="H3101" t="s">
        <v>39</v>
      </c>
      <c r="I3101" t="s">
        <v>114</v>
      </c>
      <c r="J3101" t="s">
        <v>105</v>
      </c>
    </row>
    <row r="3102" spans="1:10" x14ac:dyDescent="0.25">
      <c r="A3102" s="28">
        <v>1103</v>
      </c>
      <c r="B3102" s="2">
        <v>11338</v>
      </c>
      <c r="C3102" s="2">
        <v>93</v>
      </c>
      <c r="D3102" s="2" t="s">
        <v>4</v>
      </c>
      <c r="E3102" s="10">
        <v>45459</v>
      </c>
      <c r="F3102" s="1">
        <v>4</v>
      </c>
      <c r="G3102" t="s">
        <v>11</v>
      </c>
      <c r="H3102" t="s">
        <v>38</v>
      </c>
      <c r="I3102" t="s">
        <v>111</v>
      </c>
      <c r="J3102" t="s">
        <v>149</v>
      </c>
    </row>
    <row r="3103" spans="1:10" x14ac:dyDescent="0.25">
      <c r="A3103" s="28">
        <v>1104</v>
      </c>
      <c r="B3103" s="2">
        <v>12356</v>
      </c>
      <c r="C3103" s="2">
        <v>-4006</v>
      </c>
      <c r="D3103" s="2" t="s">
        <v>5</v>
      </c>
      <c r="E3103" s="10">
        <v>45190</v>
      </c>
      <c r="F3103" s="1">
        <v>4</v>
      </c>
      <c r="G3103" t="s">
        <v>12</v>
      </c>
      <c r="H3103" t="s">
        <v>40</v>
      </c>
      <c r="I3103" t="s">
        <v>110</v>
      </c>
      <c r="J3103" t="s">
        <v>145</v>
      </c>
    </row>
    <row r="3104" spans="1:10" x14ac:dyDescent="0.25">
      <c r="A3104" s="28">
        <v>1105</v>
      </c>
      <c r="B3104" s="2">
        <v>9470</v>
      </c>
      <c r="C3104" s="2">
        <v>-466</v>
      </c>
      <c r="D3104" s="2" t="s">
        <v>6</v>
      </c>
      <c r="E3104" s="10">
        <v>45593</v>
      </c>
      <c r="F3104" s="2">
        <v>3</v>
      </c>
      <c r="G3104" t="s">
        <v>11</v>
      </c>
      <c r="H3104" t="s">
        <v>39</v>
      </c>
      <c r="I3104" t="s">
        <v>110</v>
      </c>
      <c r="J3104" t="s">
        <v>148</v>
      </c>
    </row>
    <row r="3105" spans="1:10" x14ac:dyDescent="0.25">
      <c r="A3105" s="28">
        <v>1105</v>
      </c>
      <c r="B3105" s="2">
        <v>9936</v>
      </c>
      <c r="C3105" s="2">
        <v>-315</v>
      </c>
      <c r="D3105" s="2" t="s">
        <v>5</v>
      </c>
      <c r="E3105" s="10">
        <v>45577</v>
      </c>
      <c r="F3105" s="2">
        <v>3</v>
      </c>
      <c r="G3105" t="s">
        <v>11</v>
      </c>
      <c r="H3105" t="s">
        <v>39</v>
      </c>
      <c r="I3105" t="s">
        <v>110</v>
      </c>
      <c r="J3105" t="s">
        <v>148</v>
      </c>
    </row>
    <row r="3106" spans="1:10" x14ac:dyDescent="0.25">
      <c r="A3106" s="28">
        <v>1105</v>
      </c>
      <c r="B3106" s="2">
        <v>9073</v>
      </c>
      <c r="C3106" s="2">
        <v>-217</v>
      </c>
      <c r="D3106" s="2" t="s">
        <v>5</v>
      </c>
      <c r="E3106" s="10">
        <v>45631</v>
      </c>
      <c r="F3106" s="2">
        <v>2</v>
      </c>
      <c r="G3106" t="s">
        <v>11</v>
      </c>
      <c r="H3106" t="s">
        <v>39</v>
      </c>
      <c r="I3106" t="s">
        <v>110</v>
      </c>
      <c r="J3106" t="s">
        <v>148</v>
      </c>
    </row>
    <row r="3107" spans="1:10" x14ac:dyDescent="0.25">
      <c r="A3107" s="28">
        <v>1105</v>
      </c>
      <c r="B3107" s="2">
        <v>9290</v>
      </c>
      <c r="C3107" s="2">
        <v>-180</v>
      </c>
      <c r="D3107" s="2" t="s">
        <v>5</v>
      </c>
      <c r="E3107" s="10">
        <v>45611</v>
      </c>
      <c r="F3107" s="2">
        <v>4</v>
      </c>
      <c r="G3107" t="s">
        <v>11</v>
      </c>
      <c r="H3107" t="s">
        <v>39</v>
      </c>
      <c r="I3107" t="s">
        <v>110</v>
      </c>
      <c r="J3107" t="s">
        <v>148</v>
      </c>
    </row>
    <row r="3108" spans="1:10" x14ac:dyDescent="0.25">
      <c r="A3108" s="28">
        <v>1105</v>
      </c>
      <c r="B3108" s="2">
        <v>10251</v>
      </c>
      <c r="C3108" s="1">
        <v>-19</v>
      </c>
      <c r="D3108" s="2" t="s">
        <v>6</v>
      </c>
      <c r="E3108" s="10">
        <v>45132</v>
      </c>
      <c r="F3108" s="1">
        <v>4</v>
      </c>
      <c r="G3108" t="s">
        <v>11</v>
      </c>
      <c r="H3108" t="s">
        <v>39</v>
      </c>
      <c r="I3108" t="s">
        <v>110</v>
      </c>
      <c r="J3108" t="s">
        <v>148</v>
      </c>
    </row>
    <row r="3109" spans="1:10" x14ac:dyDescent="0.25">
      <c r="A3109" s="28">
        <v>1106</v>
      </c>
      <c r="B3109" s="2">
        <v>17752</v>
      </c>
      <c r="C3109" s="2">
        <v>-441</v>
      </c>
      <c r="D3109" s="2" t="s">
        <v>5</v>
      </c>
      <c r="E3109" s="10">
        <v>45582</v>
      </c>
      <c r="F3109" s="2">
        <v>3</v>
      </c>
      <c r="G3109" t="s">
        <v>12</v>
      </c>
      <c r="H3109" t="s">
        <v>38</v>
      </c>
      <c r="I3109" t="s">
        <v>109</v>
      </c>
      <c r="J3109" t="s">
        <v>144</v>
      </c>
    </row>
    <row r="3110" spans="1:10" x14ac:dyDescent="0.25">
      <c r="A3110" s="28">
        <v>1106</v>
      </c>
      <c r="B3110" s="2">
        <v>17252</v>
      </c>
      <c r="C3110" s="2">
        <v>-406</v>
      </c>
      <c r="D3110" s="2" t="s">
        <v>6</v>
      </c>
      <c r="E3110" s="10">
        <v>45616</v>
      </c>
      <c r="F3110" s="2">
        <v>5</v>
      </c>
      <c r="G3110" t="s">
        <v>12</v>
      </c>
      <c r="H3110" t="s">
        <v>38</v>
      </c>
      <c r="I3110" t="s">
        <v>109</v>
      </c>
      <c r="J3110" t="s">
        <v>144</v>
      </c>
    </row>
    <row r="3111" spans="1:10" x14ac:dyDescent="0.25">
      <c r="A3111" s="28">
        <v>1106</v>
      </c>
      <c r="B3111" s="2">
        <v>16898</v>
      </c>
      <c r="C3111" s="2">
        <v>-354</v>
      </c>
      <c r="D3111" s="2" t="s">
        <v>6</v>
      </c>
      <c r="E3111" s="10">
        <v>45631</v>
      </c>
      <c r="F3111" s="2">
        <v>1</v>
      </c>
      <c r="G3111" t="s">
        <v>12</v>
      </c>
      <c r="H3111" t="s">
        <v>38</v>
      </c>
      <c r="I3111" t="s">
        <v>109</v>
      </c>
      <c r="J3111" t="s">
        <v>144</v>
      </c>
    </row>
    <row r="3112" spans="1:10" x14ac:dyDescent="0.25">
      <c r="A3112" s="28">
        <v>1106</v>
      </c>
      <c r="B3112" s="2">
        <v>17658</v>
      </c>
      <c r="C3112" s="2">
        <v>-94</v>
      </c>
      <c r="D3112" s="2" t="s">
        <v>6</v>
      </c>
      <c r="E3112" s="10">
        <v>45601</v>
      </c>
      <c r="F3112" s="2">
        <v>2</v>
      </c>
      <c r="G3112" t="s">
        <v>12</v>
      </c>
      <c r="H3112" t="s">
        <v>38</v>
      </c>
      <c r="I3112" t="s">
        <v>109</v>
      </c>
      <c r="J3112" t="s">
        <v>144</v>
      </c>
    </row>
    <row r="3113" spans="1:10" x14ac:dyDescent="0.25">
      <c r="A3113" s="28">
        <v>1106</v>
      </c>
      <c r="B3113" s="2">
        <v>18193</v>
      </c>
      <c r="C3113" s="1">
        <v>385</v>
      </c>
      <c r="D3113" s="2" t="s">
        <v>6</v>
      </c>
      <c r="E3113" s="10">
        <v>45099</v>
      </c>
      <c r="F3113" s="1">
        <v>2</v>
      </c>
      <c r="G3113" t="s">
        <v>12</v>
      </c>
      <c r="H3113" t="s">
        <v>38</v>
      </c>
      <c r="I3113" t="s">
        <v>109</v>
      </c>
      <c r="J3113" t="s">
        <v>144</v>
      </c>
    </row>
    <row r="3114" spans="1:10" x14ac:dyDescent="0.25">
      <c r="A3114" s="28">
        <v>1107</v>
      </c>
      <c r="B3114" s="2">
        <v>16022</v>
      </c>
      <c r="C3114" s="2">
        <v>-303</v>
      </c>
      <c r="D3114" s="2" t="s">
        <v>6</v>
      </c>
      <c r="E3114" s="10">
        <v>45624</v>
      </c>
      <c r="F3114" s="2">
        <v>1</v>
      </c>
      <c r="G3114" t="s">
        <v>11</v>
      </c>
      <c r="H3114" t="s">
        <v>40</v>
      </c>
      <c r="I3114" t="s">
        <v>112</v>
      </c>
      <c r="J3114" t="s">
        <v>150</v>
      </c>
    </row>
    <row r="3115" spans="1:10" x14ac:dyDescent="0.25">
      <c r="A3115" s="28">
        <v>1107</v>
      </c>
      <c r="B3115" s="2">
        <v>15751</v>
      </c>
      <c r="C3115" s="2">
        <v>-271</v>
      </c>
      <c r="D3115" s="2" t="s">
        <v>6</v>
      </c>
      <c r="E3115" s="10">
        <v>45637</v>
      </c>
      <c r="F3115" s="2">
        <v>5</v>
      </c>
      <c r="G3115" t="s">
        <v>11</v>
      </c>
      <c r="H3115" t="s">
        <v>40</v>
      </c>
      <c r="I3115" t="s">
        <v>112</v>
      </c>
      <c r="J3115" t="s">
        <v>150</v>
      </c>
    </row>
    <row r="3116" spans="1:10" x14ac:dyDescent="0.25">
      <c r="A3116" s="28">
        <v>1107</v>
      </c>
      <c r="B3116" s="2">
        <v>16441</v>
      </c>
      <c r="C3116" s="2">
        <v>-204</v>
      </c>
      <c r="D3116" s="2" t="s">
        <v>5</v>
      </c>
      <c r="E3116" s="10">
        <v>45591</v>
      </c>
      <c r="F3116" s="2">
        <v>4</v>
      </c>
      <c r="G3116" t="s">
        <v>11</v>
      </c>
      <c r="H3116" t="s">
        <v>40</v>
      </c>
      <c r="I3116" t="s">
        <v>112</v>
      </c>
      <c r="J3116" t="s">
        <v>150</v>
      </c>
    </row>
    <row r="3117" spans="1:10" x14ac:dyDescent="0.25">
      <c r="A3117" s="28">
        <v>1107</v>
      </c>
      <c r="B3117" s="2">
        <v>16325</v>
      </c>
      <c r="C3117" s="2">
        <v>-116</v>
      </c>
      <c r="D3117" s="2" t="s">
        <v>5</v>
      </c>
      <c r="E3117" s="10">
        <v>45611</v>
      </c>
      <c r="F3117" s="2">
        <v>5</v>
      </c>
      <c r="G3117" t="s">
        <v>11</v>
      </c>
      <c r="H3117" t="s">
        <v>40</v>
      </c>
      <c r="I3117" t="s">
        <v>112</v>
      </c>
      <c r="J3117" t="s">
        <v>150</v>
      </c>
    </row>
    <row r="3118" spans="1:10" x14ac:dyDescent="0.25">
      <c r="A3118" s="28">
        <v>1107</v>
      </c>
      <c r="B3118" s="2">
        <v>16645</v>
      </c>
      <c r="C3118" s="1">
        <v>70</v>
      </c>
      <c r="D3118" s="2" t="s">
        <v>6</v>
      </c>
      <c r="E3118" s="10">
        <v>45331</v>
      </c>
      <c r="F3118" s="1">
        <v>3</v>
      </c>
      <c r="G3118" t="s">
        <v>11</v>
      </c>
      <c r="H3118" t="s">
        <v>40</v>
      </c>
      <c r="I3118" t="s">
        <v>112</v>
      </c>
      <c r="J3118" t="s">
        <v>150</v>
      </c>
    </row>
    <row r="3119" spans="1:10" x14ac:dyDescent="0.25">
      <c r="A3119" s="28">
        <v>1108</v>
      </c>
      <c r="B3119" s="2">
        <v>10308</v>
      </c>
      <c r="C3119" s="2">
        <v>-415</v>
      </c>
      <c r="D3119" s="2" t="s">
        <v>6</v>
      </c>
      <c r="E3119" s="10">
        <v>45648</v>
      </c>
      <c r="F3119" s="2">
        <v>5</v>
      </c>
      <c r="G3119" t="s">
        <v>12</v>
      </c>
      <c r="H3119" t="s">
        <v>38</v>
      </c>
      <c r="I3119" t="s">
        <v>112</v>
      </c>
      <c r="J3119" t="s">
        <v>151</v>
      </c>
    </row>
    <row r="3120" spans="1:10" x14ac:dyDescent="0.25">
      <c r="A3120" s="28">
        <v>1108</v>
      </c>
      <c r="B3120" s="2">
        <v>11060</v>
      </c>
      <c r="C3120" s="2">
        <v>-344</v>
      </c>
      <c r="D3120" s="2" t="s">
        <v>6</v>
      </c>
      <c r="E3120" s="10">
        <v>45606</v>
      </c>
      <c r="F3120" s="2">
        <v>5</v>
      </c>
      <c r="G3120" t="s">
        <v>12</v>
      </c>
      <c r="H3120" t="s">
        <v>38</v>
      </c>
      <c r="I3120" t="s">
        <v>112</v>
      </c>
      <c r="J3120" t="s">
        <v>151</v>
      </c>
    </row>
    <row r="3121" spans="1:10" x14ac:dyDescent="0.25">
      <c r="A3121" s="28">
        <v>1108</v>
      </c>
      <c r="B3121" s="2">
        <v>10828</v>
      </c>
      <c r="C3121" s="2">
        <v>-232</v>
      </c>
      <c r="D3121" s="2" t="s">
        <v>5</v>
      </c>
      <c r="E3121" s="10">
        <v>45614</v>
      </c>
      <c r="F3121" s="2">
        <v>2</v>
      </c>
      <c r="G3121" t="s">
        <v>12</v>
      </c>
      <c r="H3121" t="s">
        <v>38</v>
      </c>
      <c r="I3121" t="s">
        <v>112</v>
      </c>
      <c r="J3121" t="s">
        <v>151</v>
      </c>
    </row>
    <row r="3122" spans="1:10" x14ac:dyDescent="0.25">
      <c r="A3122" s="28">
        <v>1108</v>
      </c>
      <c r="B3122" s="2">
        <v>11404</v>
      </c>
      <c r="C3122" s="2">
        <v>-216</v>
      </c>
      <c r="D3122" s="2" t="s">
        <v>5</v>
      </c>
      <c r="E3122" s="10">
        <v>45102</v>
      </c>
      <c r="F3122" s="1">
        <v>1</v>
      </c>
      <c r="G3122" t="s">
        <v>12</v>
      </c>
      <c r="H3122" t="s">
        <v>38</v>
      </c>
      <c r="I3122" t="s">
        <v>112</v>
      </c>
      <c r="J3122" t="s">
        <v>151</v>
      </c>
    </row>
    <row r="3123" spans="1:10" x14ac:dyDescent="0.25">
      <c r="A3123" s="28">
        <v>1108</v>
      </c>
      <c r="B3123" s="2">
        <v>10723</v>
      </c>
      <c r="C3123" s="2">
        <v>-105</v>
      </c>
      <c r="D3123" s="2" t="s">
        <v>5</v>
      </c>
      <c r="E3123" s="10">
        <v>45640</v>
      </c>
      <c r="F3123" s="2">
        <v>1</v>
      </c>
      <c r="G3123" t="s">
        <v>12</v>
      </c>
      <c r="H3123" t="s">
        <v>38</v>
      </c>
      <c r="I3123" t="s">
        <v>112</v>
      </c>
      <c r="J3123" t="s">
        <v>151</v>
      </c>
    </row>
    <row r="3124" spans="1:10" x14ac:dyDescent="0.25">
      <c r="A3124" s="28">
        <v>1109</v>
      </c>
      <c r="B3124" s="2">
        <v>9134</v>
      </c>
      <c r="C3124" s="1">
        <v>1161</v>
      </c>
      <c r="D3124" s="2" t="s">
        <v>6</v>
      </c>
      <c r="E3124" s="10">
        <v>44929</v>
      </c>
      <c r="F3124" s="1">
        <v>2</v>
      </c>
      <c r="G3124" t="s">
        <v>11</v>
      </c>
      <c r="H3124" t="s">
        <v>38</v>
      </c>
      <c r="I3124" t="s">
        <v>111</v>
      </c>
      <c r="J3124" t="s">
        <v>149</v>
      </c>
    </row>
    <row r="3125" spans="1:10" x14ac:dyDescent="0.25">
      <c r="A3125" s="28">
        <v>1110</v>
      </c>
      <c r="B3125" s="2">
        <v>9493</v>
      </c>
      <c r="C3125" s="2">
        <v>409</v>
      </c>
      <c r="D3125" s="2" t="s">
        <v>4</v>
      </c>
      <c r="E3125" s="10">
        <v>45279</v>
      </c>
      <c r="F3125" s="1">
        <v>5</v>
      </c>
      <c r="G3125" t="s">
        <v>12</v>
      </c>
      <c r="H3125" t="s">
        <v>38</v>
      </c>
      <c r="I3125" t="s">
        <v>109</v>
      </c>
      <c r="J3125" t="s">
        <v>144</v>
      </c>
    </row>
    <row r="3126" spans="1:10" x14ac:dyDescent="0.25">
      <c r="A3126" s="28">
        <v>1111</v>
      </c>
      <c r="B3126" s="2">
        <v>18963</v>
      </c>
      <c r="C3126" s="2">
        <v>-2831</v>
      </c>
      <c r="D3126" s="2" t="s">
        <v>5</v>
      </c>
      <c r="E3126" s="10">
        <v>44984</v>
      </c>
      <c r="F3126" s="1">
        <v>1</v>
      </c>
      <c r="G3126" t="s">
        <v>11</v>
      </c>
      <c r="H3126" t="s">
        <v>40</v>
      </c>
      <c r="I3126" t="s">
        <v>114</v>
      </c>
      <c r="J3126" t="s">
        <v>106</v>
      </c>
    </row>
    <row r="3127" spans="1:10" x14ac:dyDescent="0.25">
      <c r="A3127" s="28">
        <v>1112</v>
      </c>
      <c r="B3127" s="2">
        <v>12209</v>
      </c>
      <c r="C3127" s="2">
        <v>-1815</v>
      </c>
      <c r="D3127" s="2" t="s">
        <v>5</v>
      </c>
      <c r="E3127" s="10">
        <v>45159</v>
      </c>
      <c r="F3127" s="1">
        <v>5</v>
      </c>
      <c r="G3127" t="s">
        <v>12</v>
      </c>
      <c r="H3127" t="s">
        <v>38</v>
      </c>
      <c r="I3127" t="s">
        <v>114</v>
      </c>
      <c r="J3127" t="s">
        <v>105</v>
      </c>
    </row>
    <row r="3128" spans="1:10" x14ac:dyDescent="0.25">
      <c r="A3128" s="28">
        <v>1112</v>
      </c>
      <c r="B3128" s="2">
        <v>11446</v>
      </c>
      <c r="C3128" s="2">
        <v>-452</v>
      </c>
      <c r="D3128" s="2" t="s">
        <v>5</v>
      </c>
      <c r="E3128" s="10">
        <v>45643</v>
      </c>
      <c r="F3128" s="2">
        <v>2</v>
      </c>
      <c r="G3128" t="s">
        <v>12</v>
      </c>
      <c r="H3128" t="s">
        <v>38</v>
      </c>
      <c r="I3128" t="s">
        <v>114</v>
      </c>
      <c r="J3128" t="s">
        <v>105</v>
      </c>
    </row>
    <row r="3129" spans="1:10" x14ac:dyDescent="0.25">
      <c r="A3129" s="28">
        <v>1112</v>
      </c>
      <c r="B3129" s="2">
        <v>12015</v>
      </c>
      <c r="C3129" s="2">
        <v>-194</v>
      </c>
      <c r="D3129" s="2" t="s">
        <v>5</v>
      </c>
      <c r="E3129" s="10">
        <v>45614</v>
      </c>
      <c r="F3129" s="2">
        <v>1</v>
      </c>
      <c r="G3129" t="s">
        <v>12</v>
      </c>
      <c r="H3129" t="s">
        <v>38</v>
      </c>
      <c r="I3129" t="s">
        <v>114</v>
      </c>
      <c r="J3129" t="s">
        <v>105</v>
      </c>
    </row>
    <row r="3130" spans="1:10" x14ac:dyDescent="0.25">
      <c r="A3130" s="28">
        <v>1112</v>
      </c>
      <c r="B3130" s="2">
        <v>11287</v>
      </c>
      <c r="C3130" s="2">
        <v>-159</v>
      </c>
      <c r="D3130" s="2" t="s">
        <v>6</v>
      </c>
      <c r="E3130" s="10">
        <v>45649</v>
      </c>
      <c r="F3130" s="2">
        <v>3</v>
      </c>
      <c r="G3130" t="s">
        <v>12</v>
      </c>
      <c r="H3130" t="s">
        <v>38</v>
      </c>
      <c r="I3130" t="s">
        <v>114</v>
      </c>
      <c r="J3130" t="s">
        <v>105</v>
      </c>
    </row>
    <row r="3131" spans="1:10" x14ac:dyDescent="0.25">
      <c r="A3131" s="28">
        <v>1112</v>
      </c>
      <c r="B3131" s="2">
        <v>11898</v>
      </c>
      <c r="C3131" s="2">
        <v>-117</v>
      </c>
      <c r="D3131" s="2" t="s">
        <v>6</v>
      </c>
      <c r="E3131" s="10">
        <v>45621</v>
      </c>
      <c r="F3131" s="2">
        <v>4</v>
      </c>
      <c r="G3131" t="s">
        <v>12</v>
      </c>
      <c r="H3131" t="s">
        <v>38</v>
      </c>
      <c r="I3131" t="s">
        <v>114</v>
      </c>
      <c r="J3131" t="s">
        <v>105</v>
      </c>
    </row>
    <row r="3132" spans="1:10" x14ac:dyDescent="0.25">
      <c r="A3132" s="29">
        <v>1113</v>
      </c>
      <c r="B3132" s="2">
        <v>12500</v>
      </c>
      <c r="C3132" s="1">
        <v>-444</v>
      </c>
      <c r="D3132" s="1" t="s">
        <v>5</v>
      </c>
      <c r="E3132" s="10">
        <v>45614</v>
      </c>
      <c r="F3132" s="2">
        <v>1</v>
      </c>
      <c r="G3132" t="s">
        <v>11</v>
      </c>
      <c r="H3132" t="s">
        <v>39</v>
      </c>
      <c r="I3132" t="s">
        <v>112</v>
      </c>
      <c r="J3132" t="s">
        <v>150</v>
      </c>
    </row>
    <row r="3133" spans="1:10" x14ac:dyDescent="0.25">
      <c r="A3133" s="29">
        <v>1113</v>
      </c>
      <c r="B3133" s="2">
        <v>12944</v>
      </c>
      <c r="C3133" s="1">
        <v>-230</v>
      </c>
      <c r="D3133" s="1" t="s">
        <v>6</v>
      </c>
      <c r="E3133" s="10">
        <v>45593</v>
      </c>
      <c r="F3133" s="2">
        <v>3</v>
      </c>
      <c r="G3133" t="s">
        <v>11</v>
      </c>
      <c r="H3133" t="s">
        <v>39</v>
      </c>
      <c r="I3133" t="s">
        <v>112</v>
      </c>
      <c r="J3133" t="s">
        <v>150</v>
      </c>
    </row>
    <row r="3134" spans="1:10" x14ac:dyDescent="0.25">
      <c r="A3134" s="29">
        <v>1113</v>
      </c>
      <c r="B3134" s="2">
        <v>13174</v>
      </c>
      <c r="C3134" s="1">
        <v>-220</v>
      </c>
      <c r="D3134" s="1" t="s">
        <v>6</v>
      </c>
      <c r="E3134" s="10">
        <v>45577</v>
      </c>
      <c r="F3134" s="2">
        <v>3</v>
      </c>
      <c r="G3134" t="s">
        <v>11</v>
      </c>
      <c r="H3134" t="s">
        <v>39</v>
      </c>
      <c r="I3134" t="s">
        <v>112</v>
      </c>
      <c r="J3134" t="s">
        <v>150</v>
      </c>
    </row>
    <row r="3135" spans="1:10" x14ac:dyDescent="0.25">
      <c r="A3135" s="28">
        <v>1113</v>
      </c>
      <c r="B3135" s="2">
        <v>13394</v>
      </c>
      <c r="C3135" s="1">
        <v>-217</v>
      </c>
      <c r="D3135" s="2" t="s">
        <v>6</v>
      </c>
      <c r="E3135" s="10">
        <v>45576</v>
      </c>
      <c r="F3135" s="2">
        <v>1</v>
      </c>
      <c r="G3135" t="s">
        <v>11</v>
      </c>
      <c r="H3135" t="s">
        <v>39</v>
      </c>
      <c r="I3135" t="s">
        <v>112</v>
      </c>
      <c r="J3135" t="s">
        <v>150</v>
      </c>
    </row>
    <row r="3136" spans="1:10" x14ac:dyDescent="0.25">
      <c r="A3136" s="28">
        <v>1114</v>
      </c>
      <c r="B3136" s="2">
        <v>19311</v>
      </c>
      <c r="C3136" s="2">
        <v>2668</v>
      </c>
      <c r="D3136" s="2" t="s">
        <v>4</v>
      </c>
      <c r="E3136" s="10">
        <v>45347</v>
      </c>
      <c r="F3136" s="1">
        <v>1</v>
      </c>
      <c r="G3136" t="s">
        <v>11</v>
      </c>
      <c r="H3136" t="s">
        <v>38</v>
      </c>
      <c r="I3136" t="s">
        <v>111</v>
      </c>
      <c r="J3136" t="s">
        <v>149</v>
      </c>
    </row>
    <row r="3137" spans="1:10" x14ac:dyDescent="0.25">
      <c r="A3137" s="28">
        <v>1115</v>
      </c>
      <c r="B3137" s="2">
        <v>5194</v>
      </c>
      <c r="C3137" s="2">
        <v>-406</v>
      </c>
      <c r="D3137" s="2" t="s">
        <v>5</v>
      </c>
      <c r="E3137" s="10">
        <v>45614</v>
      </c>
      <c r="F3137" s="2">
        <v>5</v>
      </c>
      <c r="G3137" t="s">
        <v>12</v>
      </c>
      <c r="H3137" t="s">
        <v>38</v>
      </c>
      <c r="I3137" t="s">
        <v>110</v>
      </c>
      <c r="J3137" t="s">
        <v>148</v>
      </c>
    </row>
    <row r="3138" spans="1:10" x14ac:dyDescent="0.25">
      <c r="A3138" s="28">
        <v>1115</v>
      </c>
      <c r="B3138" s="2">
        <v>5002</v>
      </c>
      <c r="C3138" s="2">
        <v>-137</v>
      </c>
      <c r="D3138" s="2" t="s">
        <v>5</v>
      </c>
      <c r="E3138" s="10">
        <v>45653</v>
      </c>
      <c r="F3138" s="2">
        <v>4</v>
      </c>
      <c r="G3138" t="s">
        <v>12</v>
      </c>
      <c r="H3138" t="s">
        <v>38</v>
      </c>
      <c r="I3138" t="s">
        <v>110</v>
      </c>
      <c r="J3138" t="s">
        <v>148</v>
      </c>
    </row>
    <row r="3139" spans="1:10" x14ac:dyDescent="0.25">
      <c r="A3139" s="28">
        <v>1115</v>
      </c>
      <c r="B3139" s="2">
        <v>4904</v>
      </c>
      <c r="C3139" s="2">
        <v>-98</v>
      </c>
      <c r="D3139" s="2" t="s">
        <v>6</v>
      </c>
      <c r="E3139" s="10">
        <v>45657</v>
      </c>
      <c r="F3139" s="2">
        <v>2</v>
      </c>
      <c r="G3139" t="s">
        <v>12</v>
      </c>
      <c r="H3139" t="s">
        <v>38</v>
      </c>
      <c r="I3139" t="s">
        <v>110</v>
      </c>
      <c r="J3139" t="s">
        <v>148</v>
      </c>
    </row>
    <row r="3140" spans="1:10" x14ac:dyDescent="0.25">
      <c r="A3140" s="28">
        <v>1115</v>
      </c>
      <c r="B3140" s="2">
        <v>5139</v>
      </c>
      <c r="C3140" s="2">
        <v>-55</v>
      </c>
      <c r="D3140" s="2" t="s">
        <v>5</v>
      </c>
      <c r="E3140" s="10">
        <v>45630</v>
      </c>
      <c r="F3140" s="2">
        <v>2</v>
      </c>
      <c r="G3140" t="s">
        <v>12</v>
      </c>
      <c r="H3140" t="s">
        <v>38</v>
      </c>
      <c r="I3140" t="s">
        <v>110</v>
      </c>
      <c r="J3140" t="s">
        <v>148</v>
      </c>
    </row>
    <row r="3141" spans="1:10" x14ac:dyDescent="0.25">
      <c r="A3141" s="28">
        <v>1115</v>
      </c>
      <c r="B3141" s="2">
        <v>5600</v>
      </c>
      <c r="C3141" s="2">
        <v>1491</v>
      </c>
      <c r="D3141" s="2" t="s">
        <v>4</v>
      </c>
      <c r="E3141" s="10">
        <v>45132</v>
      </c>
      <c r="F3141" s="1">
        <v>3</v>
      </c>
      <c r="G3141" t="s">
        <v>12</v>
      </c>
      <c r="H3141" t="s">
        <v>38</v>
      </c>
      <c r="I3141" t="s">
        <v>110</v>
      </c>
      <c r="J3141" t="s">
        <v>148</v>
      </c>
    </row>
    <row r="3142" spans="1:10" x14ac:dyDescent="0.25">
      <c r="A3142" s="28">
        <v>1116</v>
      </c>
      <c r="B3142" s="2">
        <v>17954</v>
      </c>
      <c r="C3142" s="1">
        <v>903</v>
      </c>
      <c r="D3142" s="2" t="s">
        <v>6</v>
      </c>
      <c r="E3142" s="10">
        <v>44978</v>
      </c>
      <c r="F3142" s="1">
        <v>5</v>
      </c>
      <c r="G3142" t="s">
        <v>11</v>
      </c>
      <c r="H3142" t="s">
        <v>41</v>
      </c>
      <c r="I3142" t="s">
        <v>114</v>
      </c>
      <c r="J3142" t="s">
        <v>105</v>
      </c>
    </row>
    <row r="3143" spans="1:10" x14ac:dyDescent="0.25">
      <c r="A3143" s="28">
        <v>1117</v>
      </c>
      <c r="B3143" s="2">
        <v>13335</v>
      </c>
      <c r="C3143" s="2">
        <v>3411</v>
      </c>
      <c r="D3143" s="2" t="s">
        <v>4</v>
      </c>
      <c r="E3143" s="10">
        <v>45529</v>
      </c>
      <c r="F3143" s="1">
        <v>1</v>
      </c>
      <c r="G3143" t="s">
        <v>11</v>
      </c>
      <c r="H3143" t="s">
        <v>38</v>
      </c>
      <c r="I3143" t="s">
        <v>110</v>
      </c>
      <c r="J3143" t="s">
        <v>148</v>
      </c>
    </row>
    <row r="3144" spans="1:10" x14ac:dyDescent="0.25">
      <c r="A3144" s="28">
        <v>1118</v>
      </c>
      <c r="B3144" s="2">
        <v>15838</v>
      </c>
      <c r="C3144" s="2">
        <v>-4936</v>
      </c>
      <c r="D3144" s="2" t="s">
        <v>5</v>
      </c>
      <c r="E3144" s="10">
        <v>45433</v>
      </c>
      <c r="F3144" s="1">
        <v>4</v>
      </c>
      <c r="G3144" t="s">
        <v>12</v>
      </c>
      <c r="H3144" t="s">
        <v>41</v>
      </c>
      <c r="I3144" t="s">
        <v>110</v>
      </c>
      <c r="J3144" t="s">
        <v>148</v>
      </c>
    </row>
    <row r="3145" spans="1:10" x14ac:dyDescent="0.25">
      <c r="A3145" s="28">
        <v>1118</v>
      </c>
      <c r="B3145" s="2">
        <v>14754</v>
      </c>
      <c r="C3145" s="2">
        <v>-442</v>
      </c>
      <c r="D3145" s="2" t="s">
        <v>5</v>
      </c>
      <c r="E3145" s="10">
        <v>45656</v>
      </c>
      <c r="F3145" s="2">
        <v>2</v>
      </c>
      <c r="G3145" t="s">
        <v>12</v>
      </c>
      <c r="H3145" t="s">
        <v>41</v>
      </c>
      <c r="I3145" t="s">
        <v>110</v>
      </c>
      <c r="J3145" t="s">
        <v>148</v>
      </c>
    </row>
    <row r="3146" spans="1:10" x14ac:dyDescent="0.25">
      <c r="A3146" s="28">
        <v>1118</v>
      </c>
      <c r="B3146" s="2">
        <v>15421</v>
      </c>
      <c r="C3146" s="2">
        <v>-353</v>
      </c>
      <c r="D3146" s="2" t="s">
        <v>5</v>
      </c>
      <c r="E3146" s="10">
        <v>45627</v>
      </c>
      <c r="F3146" s="2">
        <v>4</v>
      </c>
      <c r="G3146" t="s">
        <v>12</v>
      </c>
      <c r="H3146" t="s">
        <v>41</v>
      </c>
      <c r="I3146" t="s">
        <v>110</v>
      </c>
      <c r="J3146" t="s">
        <v>148</v>
      </c>
    </row>
    <row r="3147" spans="1:10" x14ac:dyDescent="0.25">
      <c r="A3147" s="28">
        <v>1118</v>
      </c>
      <c r="B3147" s="2">
        <v>15196</v>
      </c>
      <c r="C3147" s="2">
        <v>-225</v>
      </c>
      <c r="D3147" s="2" t="s">
        <v>5</v>
      </c>
      <c r="E3147" s="10">
        <v>45636</v>
      </c>
      <c r="F3147" s="2">
        <v>4</v>
      </c>
      <c r="G3147" t="s">
        <v>12</v>
      </c>
      <c r="H3147" t="s">
        <v>41</v>
      </c>
      <c r="I3147" t="s">
        <v>110</v>
      </c>
      <c r="J3147" t="s">
        <v>148</v>
      </c>
    </row>
    <row r="3148" spans="1:10" x14ac:dyDescent="0.25">
      <c r="A3148" s="28">
        <v>1118</v>
      </c>
      <c r="B3148" s="2">
        <v>15774</v>
      </c>
      <c r="C3148" s="2">
        <v>-64</v>
      </c>
      <c r="D3148" s="2" t="s">
        <v>5</v>
      </c>
      <c r="E3148" s="10">
        <v>45567</v>
      </c>
      <c r="F3148" s="2">
        <v>3</v>
      </c>
      <c r="G3148" t="s">
        <v>12</v>
      </c>
      <c r="H3148" t="s">
        <v>41</v>
      </c>
      <c r="I3148" t="s">
        <v>110</v>
      </c>
      <c r="J3148" t="s">
        <v>148</v>
      </c>
    </row>
    <row r="3149" spans="1:10" x14ac:dyDescent="0.25">
      <c r="A3149" s="28">
        <v>1119</v>
      </c>
      <c r="B3149" s="2">
        <v>9762</v>
      </c>
      <c r="C3149" s="2">
        <v>-1269</v>
      </c>
      <c r="D3149" s="2" t="s">
        <v>5</v>
      </c>
      <c r="E3149" s="10">
        <v>45299</v>
      </c>
      <c r="F3149" s="1">
        <v>5</v>
      </c>
      <c r="G3149" t="s">
        <v>12</v>
      </c>
      <c r="H3149" t="s">
        <v>41</v>
      </c>
      <c r="I3149" t="s">
        <v>109</v>
      </c>
      <c r="J3149" t="s">
        <v>146</v>
      </c>
    </row>
    <row r="3150" spans="1:10" x14ac:dyDescent="0.25">
      <c r="A3150" s="28">
        <v>1120</v>
      </c>
      <c r="B3150" s="2">
        <v>7268</v>
      </c>
      <c r="C3150" s="2">
        <v>-4910</v>
      </c>
      <c r="D3150" s="2" t="s">
        <v>5</v>
      </c>
      <c r="E3150" s="10">
        <v>45184</v>
      </c>
      <c r="F3150" s="1">
        <v>4</v>
      </c>
      <c r="G3150" t="s">
        <v>11</v>
      </c>
      <c r="H3150" t="s">
        <v>41</v>
      </c>
      <c r="I3150" t="s">
        <v>110</v>
      </c>
      <c r="J3150" t="s">
        <v>148</v>
      </c>
    </row>
    <row r="3151" spans="1:10" x14ac:dyDescent="0.25">
      <c r="A3151" s="28">
        <v>1121</v>
      </c>
      <c r="B3151" s="2">
        <v>14994</v>
      </c>
      <c r="C3151" s="2">
        <v>-310</v>
      </c>
      <c r="D3151" s="2" t="s">
        <v>5</v>
      </c>
      <c r="E3151" s="10">
        <v>45647</v>
      </c>
      <c r="F3151" s="2">
        <v>2</v>
      </c>
      <c r="G3151" t="s">
        <v>11</v>
      </c>
      <c r="H3151" t="s">
        <v>39</v>
      </c>
      <c r="I3151" t="s">
        <v>109</v>
      </c>
      <c r="J3151" t="s">
        <v>146</v>
      </c>
    </row>
    <row r="3152" spans="1:10" x14ac:dyDescent="0.25">
      <c r="A3152" s="28">
        <v>1121</v>
      </c>
      <c r="B3152" s="2">
        <v>13093</v>
      </c>
      <c r="C3152" s="2">
        <v>-251</v>
      </c>
      <c r="D3152" s="2" t="s">
        <v>5</v>
      </c>
      <c r="E3152" s="10">
        <v>45589</v>
      </c>
      <c r="F3152" s="2">
        <v>1</v>
      </c>
      <c r="G3152" t="s">
        <v>11</v>
      </c>
      <c r="H3152" t="s">
        <v>39</v>
      </c>
      <c r="I3152" t="s">
        <v>109</v>
      </c>
      <c r="J3152" t="s">
        <v>146</v>
      </c>
    </row>
    <row r="3153" spans="1:10" x14ac:dyDescent="0.25">
      <c r="A3153" s="28">
        <v>1121</v>
      </c>
      <c r="B3153" s="2">
        <v>15304</v>
      </c>
      <c r="C3153" s="2">
        <v>-149</v>
      </c>
      <c r="D3153" s="2" t="s">
        <v>5</v>
      </c>
      <c r="E3153" s="10">
        <v>45636</v>
      </c>
      <c r="F3153" s="2">
        <v>2</v>
      </c>
      <c r="G3153" t="s">
        <v>11</v>
      </c>
      <c r="H3153" t="s">
        <v>39</v>
      </c>
      <c r="I3153" t="s">
        <v>109</v>
      </c>
      <c r="J3153" t="s">
        <v>146</v>
      </c>
    </row>
    <row r="3154" spans="1:10" x14ac:dyDescent="0.25">
      <c r="A3154" s="28">
        <v>1121</v>
      </c>
      <c r="B3154" s="2">
        <v>13344</v>
      </c>
      <c r="C3154" s="2">
        <v>-123</v>
      </c>
      <c r="D3154" s="2" t="s">
        <v>6</v>
      </c>
      <c r="E3154" s="10">
        <v>45577</v>
      </c>
      <c r="F3154" s="2">
        <v>2</v>
      </c>
      <c r="G3154" t="s">
        <v>11</v>
      </c>
      <c r="H3154" t="s">
        <v>39</v>
      </c>
      <c r="I3154" t="s">
        <v>109</v>
      </c>
      <c r="J3154" t="s">
        <v>146</v>
      </c>
    </row>
    <row r="3155" spans="1:10" x14ac:dyDescent="0.25">
      <c r="A3155" s="28">
        <v>1121</v>
      </c>
      <c r="B3155" s="2">
        <v>15453</v>
      </c>
      <c r="C3155" s="2">
        <v>2360</v>
      </c>
      <c r="D3155" s="2" t="s">
        <v>4</v>
      </c>
      <c r="E3155" s="10">
        <v>45621</v>
      </c>
      <c r="F3155" s="2">
        <v>2</v>
      </c>
      <c r="G3155" t="s">
        <v>11</v>
      </c>
      <c r="H3155" t="s">
        <v>39</v>
      </c>
      <c r="I3155" t="s">
        <v>109</v>
      </c>
      <c r="J3155" t="s">
        <v>146</v>
      </c>
    </row>
    <row r="3156" spans="1:10" x14ac:dyDescent="0.25">
      <c r="A3156" s="28">
        <v>1122</v>
      </c>
      <c r="B3156" s="2">
        <v>20427</v>
      </c>
      <c r="C3156" s="2">
        <v>-307</v>
      </c>
      <c r="D3156" s="2" t="s">
        <v>5</v>
      </c>
      <c r="E3156" s="10">
        <v>45653</v>
      </c>
      <c r="F3156" s="2">
        <v>1</v>
      </c>
      <c r="G3156" t="s">
        <v>12</v>
      </c>
      <c r="H3156" t="s">
        <v>40</v>
      </c>
      <c r="I3156" t="s">
        <v>110</v>
      </c>
      <c r="J3156" t="s">
        <v>148</v>
      </c>
    </row>
    <row r="3157" spans="1:10" x14ac:dyDescent="0.25">
      <c r="A3157" s="28">
        <v>1122</v>
      </c>
      <c r="B3157" s="2">
        <v>16097</v>
      </c>
      <c r="C3157" s="2">
        <v>-288</v>
      </c>
      <c r="D3157" s="2" t="s">
        <v>5</v>
      </c>
      <c r="E3157" s="10">
        <v>45593</v>
      </c>
      <c r="F3157" s="2">
        <v>4</v>
      </c>
      <c r="G3157" t="s">
        <v>12</v>
      </c>
      <c r="H3157" t="s">
        <v>40</v>
      </c>
      <c r="I3157" t="s">
        <v>110</v>
      </c>
      <c r="J3157" t="s">
        <v>148</v>
      </c>
    </row>
    <row r="3158" spans="1:10" x14ac:dyDescent="0.25">
      <c r="A3158" s="28">
        <v>1122</v>
      </c>
      <c r="B3158" s="2">
        <v>20179</v>
      </c>
      <c r="C3158" s="2">
        <v>-248</v>
      </c>
      <c r="D3158" s="2" t="s">
        <v>5</v>
      </c>
      <c r="E3158" s="10">
        <v>45654</v>
      </c>
      <c r="F3158" s="2">
        <v>3</v>
      </c>
      <c r="G3158" t="s">
        <v>12</v>
      </c>
      <c r="H3158" t="s">
        <v>40</v>
      </c>
      <c r="I3158" t="s">
        <v>110</v>
      </c>
      <c r="J3158" t="s">
        <v>148</v>
      </c>
    </row>
    <row r="3159" spans="1:10" x14ac:dyDescent="0.25">
      <c r="A3159" s="28">
        <v>1122</v>
      </c>
      <c r="B3159" s="2">
        <v>16385</v>
      </c>
      <c r="C3159" s="2">
        <v>-226</v>
      </c>
      <c r="D3159" s="2" t="s">
        <v>6</v>
      </c>
      <c r="E3159" s="10">
        <v>45592</v>
      </c>
      <c r="F3159" s="2">
        <v>2</v>
      </c>
      <c r="G3159" t="s">
        <v>12</v>
      </c>
      <c r="H3159" t="s">
        <v>40</v>
      </c>
      <c r="I3159" t="s">
        <v>110</v>
      </c>
      <c r="J3159" t="s">
        <v>148</v>
      </c>
    </row>
    <row r="3160" spans="1:10" x14ac:dyDescent="0.25">
      <c r="A3160" s="28">
        <v>1122</v>
      </c>
      <c r="B3160" s="2">
        <v>20734</v>
      </c>
      <c r="C3160" s="2">
        <v>4637</v>
      </c>
      <c r="D3160" s="2" t="s">
        <v>4</v>
      </c>
      <c r="E3160" s="10">
        <v>45620</v>
      </c>
      <c r="F3160" s="2">
        <v>5</v>
      </c>
      <c r="G3160" t="s">
        <v>12</v>
      </c>
      <c r="H3160" t="s">
        <v>40</v>
      </c>
      <c r="I3160" t="s">
        <v>110</v>
      </c>
      <c r="J3160" t="s">
        <v>148</v>
      </c>
    </row>
    <row r="3161" spans="1:10" x14ac:dyDescent="0.25">
      <c r="A3161" s="28">
        <v>1123</v>
      </c>
      <c r="B3161" s="2">
        <v>7403</v>
      </c>
      <c r="C3161" s="2">
        <v>-383</v>
      </c>
      <c r="D3161" s="2" t="s">
        <v>5</v>
      </c>
      <c r="E3161" s="10">
        <v>45601</v>
      </c>
      <c r="F3161" s="2">
        <v>3</v>
      </c>
      <c r="G3161" t="s">
        <v>11</v>
      </c>
      <c r="H3161" t="s">
        <v>40</v>
      </c>
      <c r="I3161" t="s">
        <v>111</v>
      </c>
      <c r="J3161" t="s">
        <v>149</v>
      </c>
    </row>
    <row r="3162" spans="1:10" x14ac:dyDescent="0.25">
      <c r="A3162" s="28">
        <v>1123</v>
      </c>
      <c r="B3162" s="2">
        <v>8098</v>
      </c>
      <c r="C3162" s="2">
        <v>-375</v>
      </c>
      <c r="D3162" s="2" t="s">
        <v>6</v>
      </c>
      <c r="E3162" s="10">
        <v>45568</v>
      </c>
      <c r="F3162" s="2">
        <v>4</v>
      </c>
      <c r="G3162" t="s">
        <v>11</v>
      </c>
      <c r="H3162" t="s">
        <v>40</v>
      </c>
      <c r="I3162" t="s">
        <v>111</v>
      </c>
      <c r="J3162" t="s">
        <v>149</v>
      </c>
    </row>
    <row r="3163" spans="1:10" x14ac:dyDescent="0.25">
      <c r="A3163" s="28">
        <v>1123</v>
      </c>
      <c r="B3163" s="2">
        <v>8473</v>
      </c>
      <c r="C3163" s="2">
        <v>-333</v>
      </c>
      <c r="D3163" s="2" t="s">
        <v>6</v>
      </c>
      <c r="E3163" s="10">
        <v>45567</v>
      </c>
      <c r="F3163" s="2">
        <v>3</v>
      </c>
      <c r="G3163" t="s">
        <v>11</v>
      </c>
      <c r="H3163" t="s">
        <v>40</v>
      </c>
      <c r="I3163" t="s">
        <v>111</v>
      </c>
      <c r="J3163" t="s">
        <v>149</v>
      </c>
    </row>
    <row r="3164" spans="1:10" x14ac:dyDescent="0.25">
      <c r="A3164" s="28">
        <v>1123</v>
      </c>
      <c r="B3164" s="2">
        <v>7786</v>
      </c>
      <c r="C3164" s="2">
        <v>-312</v>
      </c>
      <c r="D3164" s="2" t="s">
        <v>5</v>
      </c>
      <c r="E3164" s="10">
        <v>45601</v>
      </c>
      <c r="F3164" s="2">
        <v>2</v>
      </c>
      <c r="G3164" t="s">
        <v>11</v>
      </c>
      <c r="H3164" t="s">
        <v>40</v>
      </c>
      <c r="I3164" t="s">
        <v>111</v>
      </c>
      <c r="J3164" t="s">
        <v>149</v>
      </c>
    </row>
    <row r="3165" spans="1:10" x14ac:dyDescent="0.25">
      <c r="A3165" s="28">
        <v>1123</v>
      </c>
      <c r="B3165" s="2">
        <v>8806</v>
      </c>
      <c r="C3165" s="1">
        <v>617</v>
      </c>
      <c r="D3165" s="2" t="s">
        <v>6</v>
      </c>
      <c r="E3165" s="10">
        <v>45320</v>
      </c>
      <c r="F3165" s="1">
        <v>3</v>
      </c>
      <c r="G3165" t="s">
        <v>11</v>
      </c>
      <c r="H3165" t="s">
        <v>40</v>
      </c>
      <c r="I3165" t="s">
        <v>111</v>
      </c>
      <c r="J3165" t="s">
        <v>149</v>
      </c>
    </row>
    <row r="3166" spans="1:10" x14ac:dyDescent="0.25">
      <c r="A3166" s="28">
        <v>1124</v>
      </c>
      <c r="B3166" s="2">
        <v>7550</v>
      </c>
      <c r="C3166" s="2">
        <v>-427</v>
      </c>
      <c r="D3166" s="2" t="s">
        <v>5</v>
      </c>
      <c r="E3166" s="10">
        <v>45569</v>
      </c>
      <c r="F3166" s="2">
        <v>1</v>
      </c>
      <c r="G3166" t="s">
        <v>12</v>
      </c>
      <c r="H3166" t="s">
        <v>38</v>
      </c>
      <c r="I3166" t="s">
        <v>109</v>
      </c>
      <c r="J3166" t="s">
        <v>146</v>
      </c>
    </row>
    <row r="3167" spans="1:10" x14ac:dyDescent="0.25">
      <c r="A3167" s="28">
        <v>1124</v>
      </c>
      <c r="B3167" s="2">
        <v>7113</v>
      </c>
      <c r="C3167" s="2">
        <v>-283</v>
      </c>
      <c r="D3167" s="2" t="s">
        <v>5</v>
      </c>
      <c r="E3167" s="10">
        <v>45602</v>
      </c>
      <c r="F3167" s="2">
        <v>4</v>
      </c>
      <c r="G3167" t="s">
        <v>12</v>
      </c>
      <c r="H3167" t="s">
        <v>38</v>
      </c>
      <c r="I3167" t="s">
        <v>109</v>
      </c>
      <c r="J3167" t="s">
        <v>146</v>
      </c>
    </row>
    <row r="3168" spans="1:10" x14ac:dyDescent="0.25">
      <c r="A3168" s="28">
        <v>1124</v>
      </c>
      <c r="B3168" s="2">
        <v>7396</v>
      </c>
      <c r="C3168" s="2">
        <v>-154</v>
      </c>
      <c r="D3168" s="2" t="s">
        <v>5</v>
      </c>
      <c r="E3168" s="10">
        <v>45573</v>
      </c>
      <c r="F3168" s="2">
        <v>4</v>
      </c>
      <c r="G3168" t="s">
        <v>12</v>
      </c>
      <c r="H3168" t="s">
        <v>38</v>
      </c>
      <c r="I3168" t="s">
        <v>109</v>
      </c>
      <c r="J3168" t="s">
        <v>146</v>
      </c>
    </row>
    <row r="3169" spans="1:10" x14ac:dyDescent="0.25">
      <c r="A3169" s="28">
        <v>1124</v>
      </c>
      <c r="B3169" s="2">
        <v>7054</v>
      </c>
      <c r="C3169" s="2">
        <v>-59</v>
      </c>
      <c r="D3169" s="2" t="s">
        <v>5</v>
      </c>
      <c r="E3169" s="10">
        <v>45611</v>
      </c>
      <c r="F3169" s="2">
        <v>3</v>
      </c>
      <c r="G3169" t="s">
        <v>12</v>
      </c>
      <c r="H3169" t="s">
        <v>38</v>
      </c>
      <c r="I3169" t="s">
        <v>109</v>
      </c>
      <c r="J3169" t="s">
        <v>146</v>
      </c>
    </row>
    <row r="3170" spans="1:10" x14ac:dyDescent="0.25">
      <c r="A3170" s="28">
        <v>1124</v>
      </c>
      <c r="B3170" s="2">
        <v>7977</v>
      </c>
      <c r="C3170" s="2">
        <v>2754</v>
      </c>
      <c r="D3170" s="2" t="s">
        <v>4</v>
      </c>
      <c r="E3170" s="10">
        <v>45196</v>
      </c>
      <c r="F3170" s="1">
        <v>2</v>
      </c>
      <c r="G3170" t="s">
        <v>12</v>
      </c>
      <c r="H3170" t="s">
        <v>38</v>
      </c>
      <c r="I3170" t="s">
        <v>109</v>
      </c>
      <c r="J3170" t="s">
        <v>146</v>
      </c>
    </row>
    <row r="3171" spans="1:10" x14ac:dyDescent="0.25">
      <c r="A3171" s="28">
        <v>1125</v>
      </c>
      <c r="B3171" s="2">
        <v>1276</v>
      </c>
      <c r="C3171" s="2">
        <v>-4872</v>
      </c>
      <c r="D3171" s="2" t="s">
        <v>5</v>
      </c>
      <c r="E3171" s="10">
        <v>45598</v>
      </c>
      <c r="F3171" s="2">
        <v>2</v>
      </c>
      <c r="G3171" t="s">
        <v>11</v>
      </c>
      <c r="H3171" t="s">
        <v>38</v>
      </c>
      <c r="I3171" t="s">
        <v>109</v>
      </c>
      <c r="J3171" t="s">
        <v>144</v>
      </c>
    </row>
    <row r="3172" spans="1:10" x14ac:dyDescent="0.25">
      <c r="A3172" s="29">
        <v>1125</v>
      </c>
      <c r="B3172" s="2">
        <v>6148</v>
      </c>
      <c r="C3172" s="1">
        <v>-273</v>
      </c>
      <c r="D3172" s="1" t="s">
        <v>6</v>
      </c>
      <c r="E3172" s="10">
        <v>45589</v>
      </c>
      <c r="F3172" s="2">
        <v>5</v>
      </c>
      <c r="G3172" t="s">
        <v>11</v>
      </c>
      <c r="H3172" t="s">
        <v>38</v>
      </c>
      <c r="I3172" t="s">
        <v>109</v>
      </c>
      <c r="J3172" t="s">
        <v>144</v>
      </c>
    </row>
    <row r="3173" spans="1:10" x14ac:dyDescent="0.25">
      <c r="A3173" s="29">
        <v>1125</v>
      </c>
      <c r="B3173" s="2">
        <v>1032</v>
      </c>
      <c r="C3173" s="1">
        <v>-244</v>
      </c>
      <c r="D3173" s="1" t="s">
        <v>6</v>
      </c>
      <c r="E3173" s="10">
        <v>45620</v>
      </c>
      <c r="F3173" s="2">
        <v>4</v>
      </c>
      <c r="G3173" t="s">
        <v>11</v>
      </c>
      <c r="H3173" t="s">
        <v>38</v>
      </c>
      <c r="I3173" t="s">
        <v>109</v>
      </c>
      <c r="J3173" t="s">
        <v>144</v>
      </c>
    </row>
    <row r="3174" spans="1:10" x14ac:dyDescent="0.25">
      <c r="A3174" s="29">
        <v>1125</v>
      </c>
      <c r="B3174" s="2">
        <v>916</v>
      </c>
      <c r="C3174" s="1">
        <v>-116</v>
      </c>
      <c r="D3174" s="1" t="s">
        <v>5</v>
      </c>
      <c r="E3174" s="10">
        <v>45621</v>
      </c>
      <c r="F3174" s="2">
        <v>4</v>
      </c>
      <c r="G3174" t="s">
        <v>11</v>
      </c>
      <c r="H3174" t="s">
        <v>38</v>
      </c>
      <c r="I3174" t="s">
        <v>109</v>
      </c>
      <c r="J3174" t="s">
        <v>144</v>
      </c>
    </row>
    <row r="3175" spans="1:10" x14ac:dyDescent="0.25">
      <c r="A3175" s="28">
        <v>1126</v>
      </c>
      <c r="B3175" s="2">
        <v>11983</v>
      </c>
      <c r="C3175" s="2">
        <v>971</v>
      </c>
      <c r="D3175" s="2" t="s">
        <v>4</v>
      </c>
      <c r="E3175" s="10">
        <v>45437</v>
      </c>
      <c r="F3175" s="1">
        <v>1</v>
      </c>
      <c r="G3175" t="s">
        <v>12</v>
      </c>
      <c r="H3175" t="s">
        <v>38</v>
      </c>
      <c r="I3175" t="s">
        <v>114</v>
      </c>
      <c r="J3175" t="s">
        <v>105</v>
      </c>
    </row>
    <row r="3176" spans="1:10" x14ac:dyDescent="0.25">
      <c r="A3176" s="28">
        <v>1127</v>
      </c>
      <c r="B3176" s="2">
        <v>7450</v>
      </c>
      <c r="C3176" s="1">
        <v>337</v>
      </c>
      <c r="D3176" s="2" t="s">
        <v>6</v>
      </c>
      <c r="E3176" s="10">
        <v>45474</v>
      </c>
      <c r="F3176" s="1">
        <v>1</v>
      </c>
      <c r="G3176" t="s">
        <v>11</v>
      </c>
      <c r="H3176" t="s">
        <v>38</v>
      </c>
      <c r="I3176" t="s">
        <v>109</v>
      </c>
      <c r="J3176" t="s">
        <v>144</v>
      </c>
    </row>
    <row r="3177" spans="1:10" x14ac:dyDescent="0.25">
      <c r="A3177" s="28">
        <v>1128</v>
      </c>
      <c r="B3177" s="2">
        <v>16883</v>
      </c>
      <c r="C3177" s="2">
        <v>-286</v>
      </c>
      <c r="D3177" s="2" t="s">
        <v>6</v>
      </c>
      <c r="E3177" s="10">
        <v>45609</v>
      </c>
      <c r="F3177" s="2">
        <v>4</v>
      </c>
      <c r="G3177" t="s">
        <v>12</v>
      </c>
      <c r="H3177" t="s">
        <v>40</v>
      </c>
      <c r="I3177" t="s">
        <v>110</v>
      </c>
      <c r="J3177" t="s">
        <v>148</v>
      </c>
    </row>
    <row r="3178" spans="1:10" x14ac:dyDescent="0.25">
      <c r="A3178" s="28">
        <v>1128</v>
      </c>
      <c r="B3178" s="2">
        <v>17318</v>
      </c>
      <c r="C3178" s="2">
        <v>-178</v>
      </c>
      <c r="D3178" s="2" t="s">
        <v>6</v>
      </c>
      <c r="E3178" s="10">
        <v>45575</v>
      </c>
      <c r="F3178" s="2">
        <v>2</v>
      </c>
      <c r="G3178" t="s">
        <v>12</v>
      </c>
      <c r="H3178" t="s">
        <v>40</v>
      </c>
      <c r="I3178" t="s">
        <v>110</v>
      </c>
      <c r="J3178" t="s">
        <v>148</v>
      </c>
    </row>
    <row r="3179" spans="1:10" x14ac:dyDescent="0.25">
      <c r="A3179" s="28">
        <v>1128</v>
      </c>
      <c r="B3179" s="2">
        <v>17169</v>
      </c>
      <c r="C3179" s="2">
        <v>-149</v>
      </c>
      <c r="D3179" s="2" t="s">
        <v>5</v>
      </c>
      <c r="E3179" s="10">
        <v>45595</v>
      </c>
      <c r="F3179" s="2">
        <v>3</v>
      </c>
      <c r="G3179" t="s">
        <v>12</v>
      </c>
      <c r="H3179" t="s">
        <v>40</v>
      </c>
      <c r="I3179" t="s">
        <v>110</v>
      </c>
      <c r="J3179" t="s">
        <v>148</v>
      </c>
    </row>
    <row r="3180" spans="1:10" x14ac:dyDescent="0.25">
      <c r="A3180" s="28">
        <v>1128</v>
      </c>
      <c r="B3180" s="2">
        <v>16765</v>
      </c>
      <c r="C3180" s="2">
        <v>-118</v>
      </c>
      <c r="D3180" s="2" t="s">
        <v>5</v>
      </c>
      <c r="E3180" s="10">
        <v>45614</v>
      </c>
      <c r="F3180" s="2">
        <v>4</v>
      </c>
      <c r="G3180" t="s">
        <v>12</v>
      </c>
      <c r="H3180" t="s">
        <v>40</v>
      </c>
      <c r="I3180" t="s">
        <v>110</v>
      </c>
      <c r="J3180" t="s">
        <v>148</v>
      </c>
    </row>
    <row r="3181" spans="1:10" x14ac:dyDescent="0.25">
      <c r="A3181" s="28">
        <v>1128</v>
      </c>
      <c r="B3181" s="2">
        <v>16986</v>
      </c>
      <c r="C3181" s="1">
        <v>221</v>
      </c>
      <c r="D3181" s="2" t="s">
        <v>6</v>
      </c>
      <c r="E3181" s="10">
        <v>45625</v>
      </c>
      <c r="F3181" s="2">
        <v>3</v>
      </c>
      <c r="G3181" t="s">
        <v>12</v>
      </c>
      <c r="H3181" t="s">
        <v>40</v>
      </c>
      <c r="I3181" t="s">
        <v>110</v>
      </c>
      <c r="J3181" t="s">
        <v>148</v>
      </c>
    </row>
    <row r="3182" spans="1:10" x14ac:dyDescent="0.25">
      <c r="A3182" s="28">
        <v>1129</v>
      </c>
      <c r="B3182" s="2">
        <v>13532</v>
      </c>
      <c r="C3182" s="2">
        <v>-2434</v>
      </c>
      <c r="D3182" s="2" t="s">
        <v>5</v>
      </c>
      <c r="E3182" s="10">
        <v>45452</v>
      </c>
      <c r="F3182" s="1">
        <v>4</v>
      </c>
      <c r="G3182" t="s">
        <v>11</v>
      </c>
      <c r="H3182" t="s">
        <v>38</v>
      </c>
      <c r="I3182" t="s">
        <v>114</v>
      </c>
      <c r="J3182" t="s">
        <v>105</v>
      </c>
    </row>
    <row r="3183" spans="1:10" x14ac:dyDescent="0.25">
      <c r="A3183" s="28">
        <v>1130</v>
      </c>
      <c r="B3183" s="2">
        <v>19531</v>
      </c>
      <c r="C3183" s="1">
        <v>686</v>
      </c>
      <c r="D3183" s="2" t="s">
        <v>6</v>
      </c>
      <c r="E3183" s="10">
        <v>44933</v>
      </c>
      <c r="F3183" s="1">
        <v>4</v>
      </c>
      <c r="G3183" t="s">
        <v>11</v>
      </c>
      <c r="H3183" t="s">
        <v>38</v>
      </c>
      <c r="I3183" t="s">
        <v>112</v>
      </c>
      <c r="J3183" t="s">
        <v>151</v>
      </c>
    </row>
    <row r="3184" spans="1:10" x14ac:dyDescent="0.25">
      <c r="A3184" s="28">
        <v>1131</v>
      </c>
      <c r="B3184" s="2">
        <v>6101</v>
      </c>
      <c r="C3184" s="2">
        <v>2619</v>
      </c>
      <c r="D3184" s="2" t="s">
        <v>4</v>
      </c>
      <c r="E3184" s="10">
        <v>45514</v>
      </c>
      <c r="F3184" s="1">
        <v>1</v>
      </c>
      <c r="G3184" t="s">
        <v>12</v>
      </c>
      <c r="H3184" t="s">
        <v>38</v>
      </c>
      <c r="I3184" t="s">
        <v>112</v>
      </c>
      <c r="J3184" t="s">
        <v>151</v>
      </c>
    </row>
    <row r="3185" spans="1:10" x14ac:dyDescent="0.25">
      <c r="A3185" s="28">
        <v>1132</v>
      </c>
      <c r="B3185" s="2">
        <v>10662</v>
      </c>
      <c r="C3185" s="2">
        <v>1467</v>
      </c>
      <c r="D3185" s="2" t="s">
        <v>4</v>
      </c>
      <c r="E3185" s="10">
        <v>45075</v>
      </c>
      <c r="F3185" s="1">
        <v>1</v>
      </c>
      <c r="G3185" t="s">
        <v>11</v>
      </c>
      <c r="H3185" t="s">
        <v>38</v>
      </c>
      <c r="I3185" t="s">
        <v>110</v>
      </c>
      <c r="J3185" t="s">
        <v>149</v>
      </c>
    </row>
    <row r="3186" spans="1:10" x14ac:dyDescent="0.25">
      <c r="A3186" s="28">
        <v>1133</v>
      </c>
      <c r="B3186" s="2">
        <v>12863</v>
      </c>
      <c r="C3186" s="1">
        <v>515</v>
      </c>
      <c r="D3186" s="2" t="s">
        <v>6</v>
      </c>
      <c r="E3186" s="10">
        <v>45253</v>
      </c>
      <c r="F3186" s="1">
        <v>4</v>
      </c>
      <c r="G3186" t="s">
        <v>12</v>
      </c>
      <c r="H3186" t="s">
        <v>40</v>
      </c>
      <c r="I3186" t="s">
        <v>111</v>
      </c>
      <c r="J3186" t="s">
        <v>149</v>
      </c>
    </row>
    <row r="3187" spans="1:10" x14ac:dyDescent="0.25">
      <c r="A3187" s="28">
        <v>1134</v>
      </c>
      <c r="B3187" s="2">
        <v>14993</v>
      </c>
      <c r="C3187" s="1">
        <v>-110</v>
      </c>
      <c r="D3187" s="2" t="s">
        <v>6</v>
      </c>
      <c r="E3187" s="10">
        <v>45107</v>
      </c>
      <c r="F3187" s="1">
        <v>2</v>
      </c>
      <c r="G3187" t="s">
        <v>11</v>
      </c>
      <c r="H3187" t="s">
        <v>40</v>
      </c>
      <c r="I3187" t="s">
        <v>110</v>
      </c>
      <c r="J3187" t="s">
        <v>149</v>
      </c>
    </row>
    <row r="3188" spans="1:10" x14ac:dyDescent="0.25">
      <c r="A3188" s="28">
        <v>1135</v>
      </c>
      <c r="B3188" s="2">
        <v>8747</v>
      </c>
      <c r="C3188" s="2">
        <v>113</v>
      </c>
      <c r="D3188" s="2" t="s">
        <v>4</v>
      </c>
      <c r="E3188" s="10">
        <v>45523</v>
      </c>
      <c r="F3188" s="1">
        <v>5</v>
      </c>
      <c r="G3188" t="s">
        <v>12</v>
      </c>
      <c r="H3188" t="s">
        <v>38</v>
      </c>
      <c r="I3188" t="s">
        <v>109</v>
      </c>
      <c r="J3188" t="s">
        <v>144</v>
      </c>
    </row>
    <row r="3189" spans="1:10" x14ac:dyDescent="0.25">
      <c r="A3189" s="28">
        <v>1136</v>
      </c>
      <c r="B3189" s="2">
        <v>13799</v>
      </c>
      <c r="C3189" s="2">
        <v>-315</v>
      </c>
      <c r="D3189" s="2" t="s">
        <v>6</v>
      </c>
      <c r="E3189" s="10">
        <v>45621</v>
      </c>
      <c r="F3189" s="2">
        <v>3</v>
      </c>
      <c r="G3189" t="s">
        <v>11</v>
      </c>
      <c r="H3189" t="s">
        <v>38</v>
      </c>
      <c r="I3189" t="s">
        <v>109</v>
      </c>
      <c r="J3189" t="s">
        <v>144</v>
      </c>
    </row>
    <row r="3190" spans="1:10" x14ac:dyDescent="0.25">
      <c r="A3190" s="28">
        <v>1136</v>
      </c>
      <c r="B3190" s="2">
        <v>13661</v>
      </c>
      <c r="C3190" s="2">
        <v>-138</v>
      </c>
      <c r="D3190" s="2" t="s">
        <v>5</v>
      </c>
      <c r="E3190" s="10">
        <v>45624</v>
      </c>
      <c r="F3190" s="2">
        <v>2</v>
      </c>
      <c r="G3190" t="s">
        <v>11</v>
      </c>
      <c r="H3190" t="s">
        <v>38</v>
      </c>
      <c r="I3190" t="s">
        <v>109</v>
      </c>
      <c r="J3190" t="s">
        <v>144</v>
      </c>
    </row>
    <row r="3191" spans="1:10" x14ac:dyDescent="0.25">
      <c r="A3191" s="28">
        <v>1136</v>
      </c>
      <c r="B3191" s="2">
        <v>14114</v>
      </c>
      <c r="C3191" s="2">
        <v>-71</v>
      </c>
      <c r="D3191" s="2" t="s">
        <v>6</v>
      </c>
      <c r="E3191" s="10">
        <v>45619</v>
      </c>
      <c r="F3191" s="2">
        <v>2</v>
      </c>
      <c r="G3191" t="s">
        <v>11</v>
      </c>
      <c r="H3191" t="s">
        <v>38</v>
      </c>
      <c r="I3191" t="s">
        <v>109</v>
      </c>
      <c r="J3191" t="s">
        <v>144</v>
      </c>
    </row>
    <row r="3192" spans="1:10" x14ac:dyDescent="0.25">
      <c r="A3192" s="28">
        <v>1136</v>
      </c>
      <c r="B3192" s="2">
        <v>14185</v>
      </c>
      <c r="C3192" s="2">
        <v>-55</v>
      </c>
      <c r="D3192" s="2" t="s">
        <v>5</v>
      </c>
      <c r="E3192" s="10">
        <v>45578</v>
      </c>
      <c r="F3192" s="2">
        <v>5</v>
      </c>
      <c r="G3192" t="s">
        <v>11</v>
      </c>
      <c r="H3192" t="s">
        <v>38</v>
      </c>
      <c r="I3192" t="s">
        <v>109</v>
      </c>
      <c r="J3192" t="s">
        <v>144</v>
      </c>
    </row>
    <row r="3193" spans="1:10" x14ac:dyDescent="0.25">
      <c r="A3193" s="28">
        <v>1136</v>
      </c>
      <c r="B3193" s="2">
        <v>14240</v>
      </c>
      <c r="C3193" s="1">
        <v>84</v>
      </c>
      <c r="D3193" s="2" t="s">
        <v>6</v>
      </c>
      <c r="E3193" s="10">
        <v>45364</v>
      </c>
      <c r="F3193" s="1">
        <v>2</v>
      </c>
      <c r="G3193" t="s">
        <v>11</v>
      </c>
      <c r="H3193" t="s">
        <v>38</v>
      </c>
      <c r="I3193" t="s">
        <v>109</v>
      </c>
      <c r="J3193" t="s">
        <v>144</v>
      </c>
    </row>
    <row r="3194" spans="1:10" x14ac:dyDescent="0.25">
      <c r="A3194" s="28">
        <v>1137</v>
      </c>
      <c r="B3194" s="2">
        <v>11698</v>
      </c>
      <c r="C3194" s="2">
        <v>-410</v>
      </c>
      <c r="D3194" s="2" t="s">
        <v>6</v>
      </c>
      <c r="E3194" s="10">
        <v>45607</v>
      </c>
      <c r="F3194" s="2">
        <v>5</v>
      </c>
      <c r="G3194" t="s">
        <v>12</v>
      </c>
      <c r="H3194" t="s">
        <v>38</v>
      </c>
      <c r="I3194" t="s">
        <v>112</v>
      </c>
      <c r="J3194" t="s">
        <v>150</v>
      </c>
    </row>
    <row r="3195" spans="1:10" x14ac:dyDescent="0.25">
      <c r="A3195" s="28">
        <v>1137</v>
      </c>
      <c r="B3195" s="2">
        <v>11198</v>
      </c>
      <c r="C3195" s="2">
        <v>-228</v>
      </c>
      <c r="D3195" s="2" t="s">
        <v>5</v>
      </c>
      <c r="E3195" s="10">
        <v>45634</v>
      </c>
      <c r="F3195" s="2">
        <v>1</v>
      </c>
      <c r="G3195" t="s">
        <v>12</v>
      </c>
      <c r="H3195" t="s">
        <v>38</v>
      </c>
      <c r="I3195" t="s">
        <v>112</v>
      </c>
      <c r="J3195" t="s">
        <v>150</v>
      </c>
    </row>
    <row r="3196" spans="1:10" x14ac:dyDescent="0.25">
      <c r="A3196" s="28">
        <v>1137</v>
      </c>
      <c r="B3196" s="2">
        <v>11426</v>
      </c>
      <c r="C3196" s="2">
        <v>-222</v>
      </c>
      <c r="D3196" s="2" t="s">
        <v>6</v>
      </c>
      <c r="E3196" s="10">
        <v>45630</v>
      </c>
      <c r="F3196" s="2">
        <v>4</v>
      </c>
      <c r="G3196" t="s">
        <v>12</v>
      </c>
      <c r="H3196" t="s">
        <v>38</v>
      </c>
      <c r="I3196" t="s">
        <v>112</v>
      </c>
      <c r="J3196" t="s">
        <v>150</v>
      </c>
    </row>
    <row r="3197" spans="1:10" x14ac:dyDescent="0.25">
      <c r="A3197" s="28">
        <v>1137</v>
      </c>
      <c r="B3197" s="2">
        <v>11648</v>
      </c>
      <c r="C3197" s="2">
        <v>-50</v>
      </c>
      <c r="D3197" s="2" t="s">
        <v>6</v>
      </c>
      <c r="E3197" s="10">
        <v>45621</v>
      </c>
      <c r="F3197" s="2">
        <v>3</v>
      </c>
      <c r="G3197" t="s">
        <v>12</v>
      </c>
      <c r="H3197" t="s">
        <v>38</v>
      </c>
      <c r="I3197" t="s">
        <v>112</v>
      </c>
      <c r="J3197" t="s">
        <v>150</v>
      </c>
    </row>
    <row r="3198" spans="1:10" x14ac:dyDescent="0.25">
      <c r="A3198" s="28">
        <v>1137</v>
      </c>
      <c r="B3198" s="2">
        <v>12108</v>
      </c>
      <c r="C3198" s="2">
        <v>4099</v>
      </c>
      <c r="D3198" s="2" t="s">
        <v>4</v>
      </c>
      <c r="E3198" s="10">
        <v>45062</v>
      </c>
      <c r="F3198" s="1">
        <v>3</v>
      </c>
      <c r="G3198" t="s">
        <v>12</v>
      </c>
      <c r="H3198" t="s">
        <v>38</v>
      </c>
      <c r="I3198" t="s">
        <v>112</v>
      </c>
      <c r="J3198" t="s">
        <v>150</v>
      </c>
    </row>
    <row r="3199" spans="1:10" x14ac:dyDescent="0.25">
      <c r="A3199" s="28">
        <v>1138</v>
      </c>
      <c r="B3199" s="2">
        <v>7081</v>
      </c>
      <c r="C3199" s="2">
        <v>4696</v>
      </c>
      <c r="D3199" s="2" t="s">
        <v>4</v>
      </c>
      <c r="E3199" s="10">
        <v>45231</v>
      </c>
      <c r="F3199" s="1">
        <v>2</v>
      </c>
      <c r="G3199" t="s">
        <v>11</v>
      </c>
      <c r="H3199" t="s">
        <v>39</v>
      </c>
      <c r="I3199" t="s">
        <v>110</v>
      </c>
      <c r="J3199" t="s">
        <v>148</v>
      </c>
    </row>
    <row r="3200" spans="1:10" x14ac:dyDescent="0.25">
      <c r="A3200" s="28">
        <v>1139</v>
      </c>
      <c r="B3200" s="2">
        <v>11395</v>
      </c>
      <c r="C3200" s="1">
        <v>411</v>
      </c>
      <c r="D3200" s="2" t="s">
        <v>6</v>
      </c>
      <c r="E3200" s="10">
        <v>45329</v>
      </c>
      <c r="F3200" s="1">
        <v>5</v>
      </c>
      <c r="G3200" t="s">
        <v>12</v>
      </c>
      <c r="H3200" t="s">
        <v>38</v>
      </c>
      <c r="I3200" t="s">
        <v>110</v>
      </c>
      <c r="J3200" t="s">
        <v>145</v>
      </c>
    </row>
    <row r="3201" spans="1:10" x14ac:dyDescent="0.25">
      <c r="A3201" s="28">
        <v>1140</v>
      </c>
      <c r="B3201" s="2">
        <v>12039</v>
      </c>
      <c r="C3201" s="2">
        <v>-1539</v>
      </c>
      <c r="D3201" s="2" t="s">
        <v>5</v>
      </c>
      <c r="E3201" s="10">
        <v>45497</v>
      </c>
      <c r="F3201" s="1">
        <v>5</v>
      </c>
      <c r="G3201" t="s">
        <v>11</v>
      </c>
      <c r="H3201" t="s">
        <v>40</v>
      </c>
      <c r="I3201" t="s">
        <v>114</v>
      </c>
      <c r="J3201" t="s">
        <v>105</v>
      </c>
    </row>
    <row r="3202" spans="1:10" x14ac:dyDescent="0.25">
      <c r="A3202" s="28">
        <v>1140</v>
      </c>
      <c r="B3202" s="2">
        <v>11293</v>
      </c>
      <c r="C3202" s="2">
        <v>-366</v>
      </c>
      <c r="D3202" s="2" t="s">
        <v>6</v>
      </c>
      <c r="E3202" s="10">
        <v>45636</v>
      </c>
      <c r="F3202" s="2">
        <v>4</v>
      </c>
      <c r="G3202" t="s">
        <v>11</v>
      </c>
      <c r="H3202" t="s">
        <v>40</v>
      </c>
      <c r="I3202" t="s">
        <v>114</v>
      </c>
      <c r="J3202" t="s">
        <v>105</v>
      </c>
    </row>
    <row r="3203" spans="1:10" x14ac:dyDescent="0.25">
      <c r="A3203" s="28">
        <v>1140</v>
      </c>
      <c r="B3203" s="2">
        <v>10995</v>
      </c>
      <c r="C3203" s="2">
        <v>-298</v>
      </c>
      <c r="D3203" s="2" t="s">
        <v>5</v>
      </c>
      <c r="E3203" s="10">
        <v>45647</v>
      </c>
      <c r="F3203" s="2">
        <v>1</v>
      </c>
      <c r="G3203" t="s">
        <v>11</v>
      </c>
      <c r="H3203" t="s">
        <v>40</v>
      </c>
      <c r="I3203" t="s">
        <v>114</v>
      </c>
      <c r="J3203" t="s">
        <v>105</v>
      </c>
    </row>
    <row r="3204" spans="1:10" x14ac:dyDescent="0.25">
      <c r="A3204" s="28">
        <v>1140</v>
      </c>
      <c r="B3204" s="2">
        <v>11778</v>
      </c>
      <c r="C3204" s="2">
        <v>-261</v>
      </c>
      <c r="D3204" s="2" t="s">
        <v>6</v>
      </c>
      <c r="E3204" s="10">
        <v>45619</v>
      </c>
      <c r="F3204" s="2">
        <v>3</v>
      </c>
      <c r="G3204" t="s">
        <v>11</v>
      </c>
      <c r="H3204" t="s">
        <v>40</v>
      </c>
      <c r="I3204" t="s">
        <v>114</v>
      </c>
      <c r="J3204" t="s">
        <v>105</v>
      </c>
    </row>
    <row r="3205" spans="1:10" x14ac:dyDescent="0.25">
      <c r="A3205" s="28">
        <v>1140</v>
      </c>
      <c r="B3205" s="2">
        <v>11659</v>
      </c>
      <c r="C3205" s="2">
        <v>-119</v>
      </c>
      <c r="D3205" s="2" t="s">
        <v>5</v>
      </c>
      <c r="E3205" s="10">
        <v>45623</v>
      </c>
      <c r="F3205" s="2">
        <v>3</v>
      </c>
      <c r="G3205" t="s">
        <v>11</v>
      </c>
      <c r="H3205" t="s">
        <v>40</v>
      </c>
      <c r="I3205" t="s">
        <v>114</v>
      </c>
      <c r="J3205" t="s">
        <v>105</v>
      </c>
    </row>
    <row r="3206" spans="1:10" x14ac:dyDescent="0.25">
      <c r="A3206" s="28">
        <v>1141</v>
      </c>
      <c r="B3206" s="2">
        <v>16041</v>
      </c>
      <c r="C3206" s="2">
        <v>-803</v>
      </c>
      <c r="D3206" s="2" t="s">
        <v>5</v>
      </c>
      <c r="E3206" s="10">
        <v>45525</v>
      </c>
      <c r="F3206" s="1">
        <v>2</v>
      </c>
      <c r="G3206" t="s">
        <v>12</v>
      </c>
      <c r="H3206" t="s">
        <v>39</v>
      </c>
      <c r="I3206" t="s">
        <v>112</v>
      </c>
      <c r="J3206" t="s">
        <v>151</v>
      </c>
    </row>
    <row r="3207" spans="1:10" x14ac:dyDescent="0.25">
      <c r="A3207" s="28">
        <v>1142</v>
      </c>
      <c r="B3207" s="2">
        <v>9864</v>
      </c>
      <c r="C3207" s="2">
        <v>-475</v>
      </c>
      <c r="D3207" s="2" t="s">
        <v>5</v>
      </c>
      <c r="E3207" s="10">
        <v>45636</v>
      </c>
      <c r="F3207" s="2">
        <v>1</v>
      </c>
      <c r="G3207" t="s">
        <v>11</v>
      </c>
      <c r="H3207" t="s">
        <v>38</v>
      </c>
      <c r="I3207" t="s">
        <v>109</v>
      </c>
      <c r="J3207" t="s">
        <v>144</v>
      </c>
    </row>
    <row r="3208" spans="1:10" x14ac:dyDescent="0.25">
      <c r="A3208" s="28">
        <v>1142</v>
      </c>
      <c r="B3208" s="2">
        <v>9434</v>
      </c>
      <c r="C3208" s="2">
        <v>-362</v>
      </c>
      <c r="D3208" s="2" t="s">
        <v>5</v>
      </c>
      <c r="E3208" s="10">
        <v>45647</v>
      </c>
      <c r="F3208" s="2">
        <v>5</v>
      </c>
      <c r="G3208" t="s">
        <v>11</v>
      </c>
      <c r="H3208" t="s">
        <v>38</v>
      </c>
      <c r="I3208" t="s">
        <v>109</v>
      </c>
      <c r="J3208" t="s">
        <v>144</v>
      </c>
    </row>
    <row r="3209" spans="1:10" x14ac:dyDescent="0.25">
      <c r="A3209" s="28">
        <v>1142</v>
      </c>
      <c r="B3209" s="2">
        <v>10339</v>
      </c>
      <c r="C3209" s="2">
        <v>-216</v>
      </c>
      <c r="D3209" s="2" t="s">
        <v>6</v>
      </c>
      <c r="E3209" s="10">
        <v>45619</v>
      </c>
      <c r="F3209" s="2">
        <v>4</v>
      </c>
      <c r="G3209" t="s">
        <v>11</v>
      </c>
      <c r="H3209" t="s">
        <v>38</v>
      </c>
      <c r="I3209" t="s">
        <v>109</v>
      </c>
      <c r="J3209" t="s">
        <v>144</v>
      </c>
    </row>
    <row r="3210" spans="1:10" x14ac:dyDescent="0.25">
      <c r="A3210" s="28">
        <v>1142</v>
      </c>
      <c r="B3210" s="2">
        <v>9796</v>
      </c>
      <c r="C3210" s="2">
        <v>-68</v>
      </c>
      <c r="D3210" s="2" t="s">
        <v>6</v>
      </c>
      <c r="E3210" s="10">
        <v>45644</v>
      </c>
      <c r="F3210" s="2">
        <v>3</v>
      </c>
      <c r="G3210" t="s">
        <v>11</v>
      </c>
      <c r="H3210" t="s">
        <v>38</v>
      </c>
      <c r="I3210" t="s">
        <v>109</v>
      </c>
      <c r="J3210" t="s">
        <v>144</v>
      </c>
    </row>
    <row r="3211" spans="1:10" x14ac:dyDescent="0.25">
      <c r="A3211" s="28">
        <v>1142</v>
      </c>
      <c r="B3211" s="2">
        <v>11916</v>
      </c>
      <c r="C3211" s="2">
        <v>2482</v>
      </c>
      <c r="D3211" s="2" t="s">
        <v>4</v>
      </c>
      <c r="E3211" s="10">
        <v>45657</v>
      </c>
      <c r="F3211" s="2">
        <v>3</v>
      </c>
      <c r="G3211" t="s">
        <v>11</v>
      </c>
      <c r="H3211" t="s">
        <v>38</v>
      </c>
      <c r="I3211" t="s">
        <v>109</v>
      </c>
      <c r="J3211" t="s">
        <v>144</v>
      </c>
    </row>
    <row r="3212" spans="1:10" x14ac:dyDescent="0.25">
      <c r="A3212" s="28">
        <v>1143</v>
      </c>
      <c r="B3212" s="2">
        <v>7866</v>
      </c>
      <c r="C3212" s="2">
        <v>4855</v>
      </c>
      <c r="D3212" s="2" t="s">
        <v>4</v>
      </c>
      <c r="E3212" s="10">
        <v>45529</v>
      </c>
      <c r="F3212" s="1">
        <v>1</v>
      </c>
      <c r="G3212" t="s">
        <v>12</v>
      </c>
      <c r="H3212" t="s">
        <v>40</v>
      </c>
      <c r="I3212" t="s">
        <v>112</v>
      </c>
      <c r="J3212" t="s">
        <v>151</v>
      </c>
    </row>
    <row r="3213" spans="1:10" x14ac:dyDescent="0.25">
      <c r="A3213" s="29">
        <v>1144</v>
      </c>
      <c r="B3213" s="2">
        <v>7098</v>
      </c>
      <c r="C3213" s="1">
        <v>-444</v>
      </c>
      <c r="D3213" s="1" t="s">
        <v>6</v>
      </c>
      <c r="E3213" s="10">
        <v>45643</v>
      </c>
      <c r="F3213" s="2">
        <v>1</v>
      </c>
      <c r="G3213" t="s">
        <v>11</v>
      </c>
      <c r="H3213" t="s">
        <v>38</v>
      </c>
      <c r="I3213" t="s">
        <v>111</v>
      </c>
      <c r="J3213" t="s">
        <v>149</v>
      </c>
    </row>
    <row r="3214" spans="1:10" x14ac:dyDescent="0.25">
      <c r="A3214" s="29">
        <v>1144</v>
      </c>
      <c r="B3214" s="2">
        <v>7542</v>
      </c>
      <c r="C3214" s="1">
        <v>-391</v>
      </c>
      <c r="D3214" s="1" t="s">
        <v>6</v>
      </c>
      <c r="E3214" s="10">
        <v>45621</v>
      </c>
      <c r="F3214" s="2">
        <v>2</v>
      </c>
      <c r="G3214" t="s">
        <v>11</v>
      </c>
      <c r="H3214" t="s">
        <v>38</v>
      </c>
      <c r="I3214" t="s">
        <v>111</v>
      </c>
      <c r="J3214" t="s">
        <v>149</v>
      </c>
    </row>
    <row r="3215" spans="1:10" x14ac:dyDescent="0.25">
      <c r="A3215" s="29">
        <v>1144</v>
      </c>
      <c r="B3215" s="2">
        <v>9285</v>
      </c>
      <c r="C3215" s="1">
        <v>-258</v>
      </c>
      <c r="D3215" s="1" t="s">
        <v>6</v>
      </c>
      <c r="E3215" s="10">
        <v>45653</v>
      </c>
      <c r="F3215" s="2">
        <v>1</v>
      </c>
      <c r="G3215" t="s">
        <v>11</v>
      </c>
      <c r="H3215" t="s">
        <v>38</v>
      </c>
      <c r="I3215" t="s">
        <v>111</v>
      </c>
      <c r="J3215" t="s">
        <v>149</v>
      </c>
    </row>
    <row r="3216" spans="1:10" x14ac:dyDescent="0.25">
      <c r="A3216" s="28">
        <v>1144</v>
      </c>
      <c r="B3216" s="2">
        <v>9543</v>
      </c>
      <c r="C3216" s="2">
        <v>2445</v>
      </c>
      <c r="D3216" s="2" t="s">
        <v>4</v>
      </c>
      <c r="E3216" s="10">
        <v>45650</v>
      </c>
      <c r="F3216" s="2">
        <v>4</v>
      </c>
      <c r="G3216" t="s">
        <v>11</v>
      </c>
      <c r="H3216" t="s">
        <v>38</v>
      </c>
      <c r="I3216" t="s">
        <v>111</v>
      </c>
      <c r="J3216" t="s">
        <v>149</v>
      </c>
    </row>
    <row r="3217" spans="1:10" x14ac:dyDescent="0.25">
      <c r="A3217" s="28">
        <v>1145</v>
      </c>
      <c r="B3217" s="2">
        <v>15930</v>
      </c>
      <c r="C3217" s="2">
        <v>3484</v>
      </c>
      <c r="D3217" s="2" t="s">
        <v>4</v>
      </c>
      <c r="E3217" s="10">
        <v>45558</v>
      </c>
      <c r="F3217" s="1">
        <v>5</v>
      </c>
      <c r="G3217" t="s">
        <v>11</v>
      </c>
      <c r="H3217" t="s">
        <v>38</v>
      </c>
      <c r="I3217" t="s">
        <v>111</v>
      </c>
      <c r="J3217" t="s">
        <v>150</v>
      </c>
    </row>
    <row r="3218" spans="1:10" x14ac:dyDescent="0.25">
      <c r="A3218" s="28">
        <v>1146</v>
      </c>
      <c r="B3218" s="2">
        <v>8305</v>
      </c>
      <c r="C3218" s="2">
        <v>-1997</v>
      </c>
      <c r="D3218" s="2" t="s">
        <v>5</v>
      </c>
      <c r="E3218" s="10">
        <v>45221</v>
      </c>
      <c r="F3218" s="1">
        <v>2</v>
      </c>
      <c r="G3218" t="s">
        <v>12</v>
      </c>
      <c r="H3218" t="s">
        <v>38</v>
      </c>
      <c r="I3218" t="s">
        <v>111</v>
      </c>
      <c r="J3218" t="s">
        <v>149</v>
      </c>
    </row>
    <row r="3219" spans="1:10" x14ac:dyDescent="0.25">
      <c r="A3219" s="28">
        <v>1147</v>
      </c>
      <c r="B3219" s="2">
        <v>18606</v>
      </c>
      <c r="C3219" s="2">
        <v>4389</v>
      </c>
      <c r="D3219" s="2" t="s">
        <v>4</v>
      </c>
      <c r="E3219" s="10">
        <v>45113</v>
      </c>
      <c r="F3219" s="1">
        <v>2</v>
      </c>
      <c r="G3219" t="s">
        <v>11</v>
      </c>
      <c r="H3219" t="s">
        <v>40</v>
      </c>
      <c r="I3219" t="s">
        <v>110</v>
      </c>
      <c r="J3219" t="s">
        <v>145</v>
      </c>
    </row>
    <row r="3220" spans="1:10" x14ac:dyDescent="0.25">
      <c r="A3220" s="28">
        <v>1148</v>
      </c>
      <c r="B3220" s="2">
        <v>12396</v>
      </c>
      <c r="C3220" s="1">
        <v>-198</v>
      </c>
      <c r="D3220" s="2" t="s">
        <v>6</v>
      </c>
      <c r="E3220" s="10">
        <v>45465</v>
      </c>
      <c r="F3220" s="1">
        <v>1</v>
      </c>
      <c r="G3220" t="s">
        <v>12</v>
      </c>
      <c r="H3220" t="s">
        <v>38</v>
      </c>
      <c r="I3220" t="s">
        <v>110</v>
      </c>
      <c r="J3220" t="s">
        <v>149</v>
      </c>
    </row>
    <row r="3221" spans="1:10" x14ac:dyDescent="0.25">
      <c r="A3221" s="28">
        <v>1149</v>
      </c>
      <c r="B3221" s="2">
        <v>5969</v>
      </c>
      <c r="C3221" s="2">
        <v>4736</v>
      </c>
      <c r="D3221" s="2" t="s">
        <v>4</v>
      </c>
      <c r="E3221" s="10">
        <v>45427</v>
      </c>
      <c r="F3221" s="1">
        <v>1</v>
      </c>
      <c r="G3221" t="s">
        <v>11</v>
      </c>
      <c r="H3221" t="s">
        <v>39</v>
      </c>
      <c r="I3221" t="s">
        <v>109</v>
      </c>
      <c r="J3221" t="s">
        <v>146</v>
      </c>
    </row>
    <row r="3222" spans="1:10" x14ac:dyDescent="0.25">
      <c r="A3222" s="28">
        <v>1150</v>
      </c>
      <c r="B3222" s="2">
        <v>15006</v>
      </c>
      <c r="C3222" s="2">
        <v>440</v>
      </c>
      <c r="D3222" s="2" t="s">
        <v>4</v>
      </c>
      <c r="E3222" s="10">
        <v>44987</v>
      </c>
      <c r="F3222" s="1">
        <v>5</v>
      </c>
      <c r="G3222" t="s">
        <v>12</v>
      </c>
      <c r="H3222" t="s">
        <v>38</v>
      </c>
      <c r="I3222" t="s">
        <v>110</v>
      </c>
      <c r="J3222" t="s">
        <v>148</v>
      </c>
    </row>
  </sheetData>
  <autoFilter ref="A3:J3222" xr:uid="{82403B39-26ED-41C2-A4D6-D14FC87AC111}">
    <sortState xmlns:xlrd2="http://schemas.microsoft.com/office/spreadsheetml/2017/richdata2" ref="A4:J56">
      <sortCondition ref="E3:E3222"/>
    </sortState>
  </autoFilter>
  <mergeCells count="1">
    <mergeCell ref="M12:Q12"/>
  </mergeCells>
  <conditionalFormatting sqref="M35">
    <cfRule type="duplicateValues" dxfId="142" priority="1"/>
  </conditionalFormatting>
  <pageMargins left="0.7" right="0.7" top="0.75" bottom="0.75" header="0.3" footer="0.3"/>
  <pageSetup orientation="portrait" r:id="rId14"/>
  <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239E-5B9C-4FC7-BD8D-B15D57032FE4}">
  <dimension ref="A3:AO651"/>
  <sheetViews>
    <sheetView tabSelected="1" topLeftCell="AD14" zoomScaleNormal="100" workbookViewId="0">
      <selection activeCell="AI51" sqref="AI51"/>
    </sheetView>
  </sheetViews>
  <sheetFormatPr defaultRowHeight="15" x14ac:dyDescent="0.25"/>
  <cols>
    <col min="1" max="1" width="13.140625" customWidth="1"/>
    <col min="2" max="2" width="16.28515625" bestFit="1" customWidth="1"/>
    <col min="3" max="3" width="13.5703125" bestFit="1" customWidth="1"/>
    <col min="4" max="4" width="13.140625" customWidth="1"/>
    <col min="5" max="5" width="12.140625" bestFit="1" customWidth="1"/>
    <col min="6" max="6" width="10.5703125" bestFit="1" customWidth="1"/>
    <col min="7" max="7" width="21.140625" customWidth="1"/>
    <col min="9" max="9" width="10.5703125" bestFit="1" customWidth="1"/>
    <col min="10" max="10" width="19.5703125" bestFit="1" customWidth="1"/>
    <col min="11" max="11" width="16.28515625" bestFit="1" customWidth="1"/>
    <col min="12" max="12" width="27.140625" bestFit="1" customWidth="1"/>
    <col min="13" max="13" width="16.28515625" bestFit="1" customWidth="1"/>
    <col min="14" max="14" width="8.85546875" bestFit="1" customWidth="1"/>
    <col min="15" max="15" width="11.28515625" bestFit="1" customWidth="1"/>
    <col min="16" max="16" width="19.5703125" bestFit="1" customWidth="1"/>
    <col min="17" max="17" width="28.42578125" bestFit="1" customWidth="1"/>
    <col min="18" max="18" width="16.28515625" bestFit="1" customWidth="1"/>
    <col min="19" max="19" width="8.85546875" bestFit="1" customWidth="1"/>
    <col min="20" max="20" width="11.28515625" bestFit="1" customWidth="1"/>
    <col min="21" max="21" width="8.85546875" bestFit="1" customWidth="1"/>
    <col min="22" max="22" width="19.5703125" bestFit="1" customWidth="1"/>
    <col min="23" max="23" width="16.28515625" bestFit="1" customWidth="1"/>
    <col min="24" max="24" width="8.85546875" bestFit="1" customWidth="1"/>
    <col min="25" max="25" width="11.28515625" bestFit="1" customWidth="1"/>
    <col min="26" max="26" width="16.140625" bestFit="1" customWidth="1"/>
    <col min="27" max="27" width="28.42578125" bestFit="1" customWidth="1"/>
    <col min="28" max="28" width="16.28515625" bestFit="1" customWidth="1"/>
    <col min="29" max="29" width="14.28515625" bestFit="1" customWidth="1"/>
    <col min="30" max="30" width="11.7109375" bestFit="1" customWidth="1"/>
    <col min="31" max="31" width="15.140625" bestFit="1" customWidth="1"/>
    <col min="32" max="32" width="14.28515625" bestFit="1" customWidth="1"/>
    <col min="33" max="34" width="11.28515625" bestFit="1" customWidth="1"/>
    <col min="35" max="35" width="19.5703125" bestFit="1" customWidth="1"/>
    <col min="36" max="36" width="16.42578125" bestFit="1" customWidth="1"/>
    <col min="37" max="37" width="14.42578125" bestFit="1" customWidth="1"/>
    <col min="38" max="38" width="13.28515625" bestFit="1" customWidth="1"/>
    <col min="39" max="39" width="15.28515625" bestFit="1" customWidth="1"/>
    <col min="40" max="40" width="14.42578125" bestFit="1" customWidth="1"/>
    <col min="41" max="41" width="14.28515625" bestFit="1" customWidth="1"/>
    <col min="42" max="43" width="9.7109375" bestFit="1" customWidth="1"/>
    <col min="44" max="44" width="8.85546875" bestFit="1" customWidth="1"/>
    <col min="45" max="46" width="9.7109375" bestFit="1" customWidth="1"/>
    <col min="47" max="47" width="8.85546875" bestFit="1" customWidth="1"/>
    <col min="48" max="48" width="9.7109375" bestFit="1" customWidth="1"/>
    <col min="49" max="49" width="8.85546875" bestFit="1" customWidth="1"/>
    <col min="50" max="50" width="9.7109375" bestFit="1" customWidth="1"/>
    <col min="51" max="51" width="8.85546875" bestFit="1" customWidth="1"/>
    <col min="52" max="52" width="9.7109375" bestFit="1" customWidth="1"/>
    <col min="53" max="53" width="8.85546875" bestFit="1" customWidth="1"/>
    <col min="54" max="55" width="9.7109375" bestFit="1" customWidth="1"/>
    <col min="56" max="56" width="8.85546875" bestFit="1" customWidth="1"/>
    <col min="57" max="62" width="9.7109375" bestFit="1" customWidth="1"/>
    <col min="63" max="63" width="8.85546875" bestFit="1" customWidth="1"/>
    <col min="64" max="71" width="9.7109375" bestFit="1" customWidth="1"/>
    <col min="72" max="72" width="8.85546875" bestFit="1" customWidth="1"/>
    <col min="73" max="73" width="9.7109375" bestFit="1" customWidth="1"/>
    <col min="74" max="74" width="8.85546875" bestFit="1" customWidth="1"/>
    <col min="75" max="75" width="9.7109375" bestFit="1" customWidth="1"/>
    <col min="76" max="76" width="8.85546875" bestFit="1" customWidth="1"/>
    <col min="77" max="77" width="9.7109375" bestFit="1" customWidth="1"/>
    <col min="78" max="78" width="8.85546875" bestFit="1" customWidth="1"/>
    <col min="79" max="79" width="9.7109375" bestFit="1" customWidth="1"/>
    <col min="80" max="80" width="8.85546875" bestFit="1" customWidth="1"/>
    <col min="81" max="83" width="9.7109375" bestFit="1" customWidth="1"/>
    <col min="84" max="90" width="8.85546875" bestFit="1" customWidth="1"/>
    <col min="91" max="91" width="9.7109375" bestFit="1" customWidth="1"/>
    <col min="92" max="93" width="8.85546875" bestFit="1" customWidth="1"/>
    <col min="94" max="96" width="9.7109375" bestFit="1" customWidth="1"/>
    <col min="97" max="97" width="8.85546875" bestFit="1" customWidth="1"/>
    <col min="98" max="98" width="9.7109375" bestFit="1" customWidth="1"/>
    <col min="99" max="99" width="8.85546875" bestFit="1" customWidth="1"/>
    <col min="100" max="100" width="9.7109375" bestFit="1" customWidth="1"/>
    <col min="101" max="101" width="8.85546875" bestFit="1" customWidth="1"/>
    <col min="102" max="102" width="9.7109375" bestFit="1" customWidth="1"/>
    <col min="103" max="103" width="8.85546875" bestFit="1" customWidth="1"/>
    <col min="104" max="105" width="9.7109375" bestFit="1" customWidth="1"/>
    <col min="106" max="113" width="8.85546875" bestFit="1" customWidth="1"/>
    <col min="114" max="115" width="9.7109375" bestFit="1" customWidth="1"/>
    <col min="116" max="116" width="8.85546875" bestFit="1" customWidth="1"/>
    <col min="117" max="117" width="9.7109375" bestFit="1" customWidth="1"/>
    <col min="118" max="118" width="8.85546875" bestFit="1" customWidth="1"/>
    <col min="119" max="119" width="9.7109375" bestFit="1" customWidth="1"/>
    <col min="120" max="120" width="8.85546875" bestFit="1" customWidth="1"/>
    <col min="121" max="123" width="9.7109375" bestFit="1" customWidth="1"/>
    <col min="124" max="124" width="8.85546875" bestFit="1" customWidth="1"/>
    <col min="125" max="128" width="9.7109375" bestFit="1" customWidth="1"/>
    <col min="129" max="129" width="8.85546875" bestFit="1" customWidth="1"/>
    <col min="130" max="131" width="9.7109375" bestFit="1" customWidth="1"/>
    <col min="132" max="133" width="8.85546875" bestFit="1" customWidth="1"/>
    <col min="134" max="134" width="9.7109375" bestFit="1" customWidth="1"/>
    <col min="135" max="135" width="8.85546875" bestFit="1" customWidth="1"/>
    <col min="136" max="136" width="9.7109375" bestFit="1" customWidth="1"/>
    <col min="137" max="137" width="8.85546875" bestFit="1" customWidth="1"/>
    <col min="138" max="138" width="9.7109375" bestFit="1" customWidth="1"/>
    <col min="139" max="140" width="8.85546875" bestFit="1" customWidth="1"/>
    <col min="141" max="141" width="9.7109375" bestFit="1" customWidth="1"/>
    <col min="142" max="142" width="8.85546875" bestFit="1" customWidth="1"/>
    <col min="143" max="143" width="9.7109375" bestFit="1" customWidth="1"/>
    <col min="144" max="144" width="8.85546875" bestFit="1" customWidth="1"/>
    <col min="145" max="145" width="9.7109375" bestFit="1" customWidth="1"/>
    <col min="146" max="146" width="8.85546875" bestFit="1" customWidth="1"/>
    <col min="147" max="148" width="9.7109375" bestFit="1" customWidth="1"/>
    <col min="149" max="150" width="8.85546875" bestFit="1" customWidth="1"/>
    <col min="151" max="154" width="9.7109375" bestFit="1" customWidth="1"/>
    <col min="155" max="155" width="8.85546875" bestFit="1" customWidth="1"/>
    <col min="156" max="156" width="9.7109375" bestFit="1" customWidth="1"/>
    <col min="157" max="157" width="8.85546875" bestFit="1" customWidth="1"/>
    <col min="158" max="158" width="9.7109375" bestFit="1" customWidth="1"/>
    <col min="159" max="159" width="8.85546875" bestFit="1" customWidth="1"/>
    <col min="160" max="160" width="9.7109375" bestFit="1" customWidth="1"/>
    <col min="161" max="161" width="8.85546875" bestFit="1" customWidth="1"/>
    <col min="162" max="162" width="9.7109375" bestFit="1" customWidth="1"/>
    <col min="163" max="163" width="8.85546875" bestFit="1" customWidth="1"/>
    <col min="164" max="164" width="9.7109375" bestFit="1" customWidth="1"/>
    <col min="165" max="165" width="8.85546875" bestFit="1" customWidth="1"/>
    <col min="166" max="167" width="9.7109375" bestFit="1" customWidth="1"/>
    <col min="168" max="168" width="8.85546875" bestFit="1" customWidth="1"/>
    <col min="169" max="172" width="9.7109375" bestFit="1" customWidth="1"/>
    <col min="173" max="173" width="8.85546875" bestFit="1" customWidth="1"/>
    <col min="174" max="174" width="9.7109375" bestFit="1" customWidth="1"/>
    <col min="175" max="175" width="8.85546875" bestFit="1" customWidth="1"/>
    <col min="176" max="176" width="9.7109375" bestFit="1" customWidth="1"/>
    <col min="177" max="177" width="8.85546875" bestFit="1" customWidth="1"/>
    <col min="178" max="178" width="9.7109375" bestFit="1" customWidth="1"/>
    <col min="179" max="179" width="8.85546875" bestFit="1" customWidth="1"/>
    <col min="180" max="180" width="11.28515625" bestFit="1" customWidth="1"/>
    <col min="181" max="217" width="5.42578125" bestFit="1" customWidth="1"/>
    <col min="218" max="218" width="17" bestFit="1" customWidth="1"/>
    <col min="219" max="287" width="5.42578125" bestFit="1" customWidth="1"/>
    <col min="288" max="288" width="16.140625" bestFit="1" customWidth="1"/>
    <col min="289" max="353" width="5.42578125" bestFit="1" customWidth="1"/>
    <col min="354" max="354" width="11.28515625" bestFit="1" customWidth="1"/>
    <col min="355" max="427" width="6.42578125" bestFit="1" customWidth="1"/>
    <col min="428" max="658" width="7.42578125" bestFit="1" customWidth="1"/>
    <col min="659" max="659" width="11.28515625" bestFit="1" customWidth="1"/>
  </cols>
  <sheetData>
    <row r="3" spans="1:41" ht="30" x14ac:dyDescent="0.25">
      <c r="A3" s="3" t="s">
        <v>10</v>
      </c>
      <c r="B3" s="3" t="s">
        <v>46</v>
      </c>
      <c r="C3" s="3" t="s">
        <v>32</v>
      </c>
      <c r="D3" s="3" t="s">
        <v>94</v>
      </c>
      <c r="E3" s="3" t="s">
        <v>17</v>
      </c>
      <c r="F3" s="49" t="s">
        <v>30</v>
      </c>
      <c r="G3" s="49" t="s">
        <v>143</v>
      </c>
      <c r="H3" s="49" t="s">
        <v>1</v>
      </c>
      <c r="I3" s="3" t="s">
        <v>31</v>
      </c>
      <c r="J3" s="3" t="s">
        <v>157</v>
      </c>
    </row>
    <row r="4" spans="1:41" x14ac:dyDescent="0.25">
      <c r="A4" s="2">
        <v>1027</v>
      </c>
      <c r="B4" s="9" t="s">
        <v>35</v>
      </c>
      <c r="C4" s="47">
        <v>34403</v>
      </c>
      <c r="D4" s="10">
        <v>44927</v>
      </c>
      <c r="E4" s="2" t="s">
        <v>7</v>
      </c>
      <c r="F4" t="str">
        <f>VLOOKUP('Loan Requests'!A4,'Customer Demographics'!$A$4:$J$153,9,0)</f>
        <v>5k-10k</v>
      </c>
      <c r="G4" t="str">
        <f>VLOOKUP('Loan Requests'!A4,'Customer Demographics'!$A$4:$J$153,10,0)</f>
        <v>1954-1960</v>
      </c>
      <c r="H4" t="str">
        <f>VLOOKUP('Loan Requests'!A4,'Customer Demographics'!$A$4:$J$153,2,0)</f>
        <v>F</v>
      </c>
      <c r="I4" t="str">
        <f>VLOOKUP('Loan Requests'!A4,'Customer Demographics'!$A$4:$J$153,6,0)</f>
        <v>Pakistani</v>
      </c>
      <c r="J4" t="str">
        <f>VLOOKUP('Loan Requests'!A4,'Customer Demographics'!$A$4:$J$153,4,0)</f>
        <v>Riyadh</v>
      </c>
    </row>
    <row r="5" spans="1:41" x14ac:dyDescent="0.25">
      <c r="A5" s="2">
        <v>1149</v>
      </c>
      <c r="B5" s="9" t="s">
        <v>34</v>
      </c>
      <c r="C5" s="47">
        <v>47370</v>
      </c>
      <c r="D5" s="10">
        <v>44927</v>
      </c>
      <c r="E5" s="2" t="s">
        <v>8</v>
      </c>
      <c r="F5" t="str">
        <f>VLOOKUP('Loan Requests'!A5,'Customer Demographics'!$A$4:$J$153,9,0)</f>
        <v>5k-10k</v>
      </c>
      <c r="G5" t="str">
        <f>VLOOKUP('Loan Requests'!A5,'Customer Demographics'!$A$4:$J$153,10,0)</f>
        <v>1961-1965</v>
      </c>
      <c r="H5" t="str">
        <f>VLOOKUP('Loan Requests'!A5,'Customer Demographics'!$A$4:$J$153,2,0)</f>
        <v>F</v>
      </c>
      <c r="I5" t="str">
        <f>VLOOKUP('Loan Requests'!A5,'Customer Demographics'!$A$4:$J$153,6,0)</f>
        <v>Jordanian</v>
      </c>
      <c r="J5" t="str">
        <f>VLOOKUP('Loan Requests'!A5,'Customer Demographics'!$A$4:$J$153,4,0)</f>
        <v>Medina</v>
      </c>
    </row>
    <row r="6" spans="1:41" x14ac:dyDescent="0.25">
      <c r="A6" s="2">
        <v>1004</v>
      </c>
      <c r="B6" s="9" t="s">
        <v>34</v>
      </c>
      <c r="C6" s="47">
        <v>30914</v>
      </c>
      <c r="D6" s="10">
        <v>45088</v>
      </c>
      <c r="E6" s="2" t="s">
        <v>7</v>
      </c>
      <c r="F6" t="str">
        <f>VLOOKUP('Loan Requests'!A6,'Customer Demographics'!$A$4:$J$153,9,0)</f>
        <v>10k-15k</v>
      </c>
      <c r="G6" t="str">
        <f>VLOOKUP('Loan Requests'!A6,'Customer Demographics'!$A$4:$J$153,10,0)</f>
        <v>1976-1980</v>
      </c>
      <c r="H6" t="str">
        <f>VLOOKUP('Loan Requests'!A6,'Customer Demographics'!$A$4:$J$153,2,0)</f>
        <v>F</v>
      </c>
      <c r="I6" t="str">
        <f>VLOOKUP('Loan Requests'!A6,'Customer Demographics'!$A$4:$J$153,6,0)</f>
        <v>Egyptian</v>
      </c>
      <c r="J6" t="str">
        <f>VLOOKUP('Loan Requests'!A6,'Customer Demographics'!$A$4:$J$153,4,0)</f>
        <v>Abha</v>
      </c>
    </row>
    <row r="7" spans="1:41" x14ac:dyDescent="0.25">
      <c r="A7" s="2">
        <v>1008</v>
      </c>
      <c r="B7" s="9" t="s">
        <v>33</v>
      </c>
      <c r="C7" s="47">
        <v>324395</v>
      </c>
      <c r="D7" s="10">
        <v>44930</v>
      </c>
      <c r="E7" s="2" t="s">
        <v>7</v>
      </c>
      <c r="F7" t="str">
        <f>VLOOKUP('Loan Requests'!A7,'Customer Demographics'!$A$4:$J$153,9,0)</f>
        <v>10k-15k</v>
      </c>
      <c r="G7" t="str">
        <f>VLOOKUP('Loan Requests'!A7,'Customer Demographics'!$A$4:$J$153,10,0)</f>
        <v>1971-1975</v>
      </c>
      <c r="H7" t="str">
        <f>VLOOKUP('Loan Requests'!A7,'Customer Demographics'!$A$4:$J$153,2,0)</f>
        <v>F</v>
      </c>
      <c r="I7" t="str">
        <f>VLOOKUP('Loan Requests'!A7,'Customer Demographics'!$A$4:$J$153,6,0)</f>
        <v>Saudi</v>
      </c>
      <c r="J7" t="str">
        <f>VLOOKUP('Loan Requests'!A7,'Customer Demographics'!$A$4:$J$153,4,0)</f>
        <v>Riyadh</v>
      </c>
    </row>
    <row r="8" spans="1:41" x14ac:dyDescent="0.25">
      <c r="A8" s="2">
        <v>1035</v>
      </c>
      <c r="B8" s="9" t="s">
        <v>36</v>
      </c>
      <c r="C8" s="47">
        <v>603659</v>
      </c>
      <c r="D8" s="10">
        <v>44932</v>
      </c>
      <c r="E8" s="2" t="s">
        <v>7</v>
      </c>
      <c r="F8" t="str">
        <f>VLOOKUP('Loan Requests'!A8,'Customer Demographics'!$A$4:$J$153,9,0)</f>
        <v>5k-10k</v>
      </c>
      <c r="G8" t="str">
        <f>VLOOKUP('Loan Requests'!A8,'Customer Demographics'!$A$4:$J$153,10,0)</f>
        <v>1954-1960</v>
      </c>
      <c r="H8" t="str">
        <f>VLOOKUP('Loan Requests'!A8,'Customer Demographics'!$A$4:$J$153,2,0)</f>
        <v>M</v>
      </c>
      <c r="I8" t="str">
        <f>VLOOKUP('Loan Requests'!A8,'Customer Demographics'!$A$4:$J$153,6,0)</f>
        <v>Jordanian</v>
      </c>
      <c r="J8" t="str">
        <f>VLOOKUP('Loan Requests'!A8,'Customer Demographics'!$A$4:$J$153,4,0)</f>
        <v>Khobar</v>
      </c>
      <c r="L8" s="4" t="s">
        <v>152</v>
      </c>
      <c r="M8" s="4" t="s">
        <v>78</v>
      </c>
    </row>
    <row r="9" spans="1:41" x14ac:dyDescent="0.25">
      <c r="A9" s="2">
        <v>1020</v>
      </c>
      <c r="B9" s="9" t="s">
        <v>34</v>
      </c>
      <c r="C9" s="47">
        <v>30940</v>
      </c>
      <c r="D9" s="10">
        <v>45138</v>
      </c>
      <c r="E9" s="2" t="s">
        <v>7</v>
      </c>
      <c r="F9" t="str">
        <f>VLOOKUP('Loan Requests'!A9,'Customer Demographics'!$A$4:$J$153,9,0)</f>
        <v>20k-25k</v>
      </c>
      <c r="G9" t="str">
        <f>VLOOKUP('Loan Requests'!A9,'Customer Demographics'!$A$4:$J$153,10,0)</f>
        <v>1986-1990</v>
      </c>
      <c r="H9" t="str">
        <f>VLOOKUP('Loan Requests'!A9,'Customer Demographics'!$A$4:$J$153,2,0)</f>
        <v>M</v>
      </c>
      <c r="I9" t="str">
        <f>VLOOKUP('Loan Requests'!A9,'Customer Demographics'!$A$4:$J$153,6,0)</f>
        <v>Pakistani</v>
      </c>
      <c r="J9" t="str">
        <f>VLOOKUP('Loan Requests'!A9,'Customer Demographics'!$A$4:$J$153,4,0)</f>
        <v>Medina</v>
      </c>
      <c r="L9" s="4" t="s">
        <v>25</v>
      </c>
      <c r="M9" t="s">
        <v>7</v>
      </c>
      <c r="N9" t="s">
        <v>8</v>
      </c>
      <c r="O9" t="s">
        <v>26</v>
      </c>
      <c r="Q9" s="4" t="s">
        <v>158</v>
      </c>
      <c r="R9" s="4" t="s">
        <v>78</v>
      </c>
      <c r="V9" s="4" t="s">
        <v>153</v>
      </c>
      <c r="W9" s="4" t="s">
        <v>78</v>
      </c>
      <c r="AA9" s="4" t="s">
        <v>158</v>
      </c>
      <c r="AB9" s="4" t="s">
        <v>78</v>
      </c>
      <c r="AI9" s="4" t="s">
        <v>153</v>
      </c>
      <c r="AJ9" s="4" t="s">
        <v>78</v>
      </c>
    </row>
    <row r="10" spans="1:41" x14ac:dyDescent="0.25">
      <c r="A10" s="2">
        <v>1146</v>
      </c>
      <c r="B10" s="9" t="s">
        <v>33</v>
      </c>
      <c r="C10" s="47">
        <v>288931</v>
      </c>
      <c r="D10" s="10">
        <v>44935</v>
      </c>
      <c r="E10" s="2" t="s">
        <v>7</v>
      </c>
      <c r="F10" t="str">
        <f>VLOOKUP('Loan Requests'!A10,'Customer Demographics'!$A$4:$J$153,9,0)</f>
        <v>15k-20k</v>
      </c>
      <c r="G10" t="str">
        <f>VLOOKUP('Loan Requests'!A10,'Customer Demographics'!$A$4:$J$153,10,0)</f>
        <v>1976-1980</v>
      </c>
      <c r="H10" t="str">
        <f>VLOOKUP('Loan Requests'!A10,'Customer Demographics'!$A$4:$J$153,2,0)</f>
        <v>M</v>
      </c>
      <c r="I10" t="str">
        <f>VLOOKUP('Loan Requests'!A10,'Customer Demographics'!$A$4:$J$153,6,0)</f>
        <v>Saudi</v>
      </c>
      <c r="J10" t="str">
        <f>VLOOKUP('Loan Requests'!A10,'Customer Demographics'!$A$4:$J$153,4,0)</f>
        <v>Medina</v>
      </c>
      <c r="L10" s="5" t="s">
        <v>155</v>
      </c>
      <c r="M10" s="25"/>
      <c r="N10" s="25"/>
      <c r="O10" s="25"/>
      <c r="Q10" s="4" t="s">
        <v>25</v>
      </c>
      <c r="R10" t="s">
        <v>7</v>
      </c>
      <c r="S10" t="s">
        <v>8</v>
      </c>
      <c r="T10" t="s">
        <v>26</v>
      </c>
      <c r="V10" s="4" t="s">
        <v>25</v>
      </c>
      <c r="W10" t="s">
        <v>7</v>
      </c>
      <c r="X10" t="s">
        <v>8</v>
      </c>
      <c r="Y10" t="s">
        <v>26</v>
      </c>
      <c r="AA10" s="4" t="s">
        <v>25</v>
      </c>
      <c r="AB10" t="s">
        <v>34</v>
      </c>
      <c r="AC10" t="s">
        <v>36</v>
      </c>
      <c r="AD10" t="s">
        <v>37</v>
      </c>
      <c r="AE10" t="s">
        <v>33</v>
      </c>
      <c r="AF10" t="s">
        <v>35</v>
      </c>
      <c r="AG10" t="s">
        <v>26</v>
      </c>
      <c r="AI10" s="4" t="s">
        <v>25</v>
      </c>
      <c r="AJ10" t="s">
        <v>34</v>
      </c>
      <c r="AK10" t="s">
        <v>36</v>
      </c>
      <c r="AL10" t="s">
        <v>37</v>
      </c>
      <c r="AM10" t="s">
        <v>33</v>
      </c>
      <c r="AN10" t="s">
        <v>35</v>
      </c>
      <c r="AO10" t="s">
        <v>26</v>
      </c>
    </row>
    <row r="11" spans="1:41" x14ac:dyDescent="0.25">
      <c r="A11" s="2">
        <v>1025</v>
      </c>
      <c r="B11" s="9" t="s">
        <v>37</v>
      </c>
      <c r="C11" s="47">
        <v>78120</v>
      </c>
      <c r="D11" s="10">
        <v>44935</v>
      </c>
      <c r="E11" s="2" t="s">
        <v>7</v>
      </c>
      <c r="F11" t="str">
        <f>VLOOKUP('Loan Requests'!A11,'Customer Demographics'!$A$4:$J$153,9,0)</f>
        <v>5k-10k</v>
      </c>
      <c r="G11" t="str">
        <f>VLOOKUP('Loan Requests'!A11,'Customer Demographics'!$A$4:$J$153,10,0)</f>
        <v>1954-1960</v>
      </c>
      <c r="H11" t="str">
        <f>VLOOKUP('Loan Requests'!A11,'Customer Demographics'!$A$4:$J$153,2,0)</f>
        <v>F</v>
      </c>
      <c r="I11" t="str">
        <f>VLOOKUP('Loan Requests'!A11,'Customer Demographics'!$A$4:$J$153,6,0)</f>
        <v>Saudi</v>
      </c>
      <c r="J11" t="str">
        <f>VLOOKUP('Loan Requests'!A11,'Customer Demographics'!$A$4:$J$153,4,0)</f>
        <v>Jeddah</v>
      </c>
      <c r="L11" s="31" t="s">
        <v>34</v>
      </c>
      <c r="M11" s="25">
        <v>24</v>
      </c>
      <c r="N11" s="25">
        <v>15</v>
      </c>
      <c r="O11" s="25">
        <v>35</v>
      </c>
      <c r="Q11" s="5" t="s">
        <v>34</v>
      </c>
      <c r="R11" s="25"/>
      <c r="S11" s="25"/>
      <c r="T11" s="25"/>
      <c r="V11" s="5" t="s">
        <v>34</v>
      </c>
      <c r="W11" s="25"/>
      <c r="X11" s="25"/>
      <c r="Y11" s="25"/>
      <c r="AA11" s="5" t="s">
        <v>7</v>
      </c>
      <c r="AB11" s="25"/>
      <c r="AC11" s="53"/>
      <c r="AD11" s="53"/>
      <c r="AE11" s="53"/>
      <c r="AF11" s="53"/>
      <c r="AG11" s="25"/>
      <c r="AI11" s="5" t="s">
        <v>7</v>
      </c>
      <c r="AJ11" s="25"/>
      <c r="AK11" s="53"/>
      <c r="AL11" s="53"/>
      <c r="AM11" s="53"/>
      <c r="AN11" s="53"/>
      <c r="AO11" s="25"/>
    </row>
    <row r="12" spans="1:41" x14ac:dyDescent="0.25">
      <c r="A12" s="2">
        <v>1014</v>
      </c>
      <c r="B12" s="9" t="s">
        <v>33</v>
      </c>
      <c r="C12" s="47">
        <v>301948</v>
      </c>
      <c r="D12" s="10">
        <v>44936</v>
      </c>
      <c r="E12" s="2" t="s">
        <v>7</v>
      </c>
      <c r="F12" t="str">
        <f>VLOOKUP('Loan Requests'!A12,'Customer Demographics'!$A$4:$J$153,9,0)</f>
        <v>5k-10k</v>
      </c>
      <c r="G12" t="str">
        <f>VLOOKUP('Loan Requests'!A12,'Customer Demographics'!$A$4:$J$153,10,0)</f>
        <v>1961-1965</v>
      </c>
      <c r="H12" t="str">
        <f>VLOOKUP('Loan Requests'!A12,'Customer Demographics'!$A$4:$J$153,2,0)</f>
        <v>F</v>
      </c>
      <c r="I12" t="str">
        <f>VLOOKUP('Loan Requests'!A12,'Customer Demographics'!$A$4:$J$153,6,0)</f>
        <v>Saudi</v>
      </c>
      <c r="J12" t="str">
        <f>VLOOKUP('Loan Requests'!A12,'Customer Demographics'!$A$4:$J$153,4,0)</f>
        <v>Riyadh</v>
      </c>
      <c r="L12" s="31" t="s">
        <v>36</v>
      </c>
      <c r="M12" s="25">
        <v>28</v>
      </c>
      <c r="N12" s="25">
        <v>18</v>
      </c>
      <c r="O12" s="25">
        <v>39</v>
      </c>
      <c r="Q12" s="31" t="s">
        <v>40</v>
      </c>
      <c r="R12" s="25">
        <v>31</v>
      </c>
      <c r="S12" s="25">
        <v>4</v>
      </c>
      <c r="T12" s="25">
        <v>35</v>
      </c>
      <c r="V12" s="31" t="s">
        <v>40</v>
      </c>
      <c r="W12" s="53">
        <v>2064676</v>
      </c>
      <c r="X12" s="54">
        <v>256956</v>
      </c>
      <c r="Y12" s="53">
        <v>2321632</v>
      </c>
      <c r="AA12" s="31" t="s">
        <v>110</v>
      </c>
      <c r="AB12" s="25">
        <v>12</v>
      </c>
      <c r="AC12" s="25">
        <v>16</v>
      </c>
      <c r="AD12" s="25">
        <v>14</v>
      </c>
      <c r="AE12" s="25">
        <v>12</v>
      </c>
      <c r="AF12" s="25">
        <v>17</v>
      </c>
      <c r="AG12" s="25">
        <v>71</v>
      </c>
      <c r="AI12" s="31" t="s">
        <v>110</v>
      </c>
      <c r="AJ12" s="53">
        <v>753415</v>
      </c>
      <c r="AK12" s="53">
        <v>10841738</v>
      </c>
      <c r="AL12" s="53">
        <v>1103946</v>
      </c>
      <c r="AM12" s="53">
        <v>2653123</v>
      </c>
      <c r="AN12" s="53">
        <v>556978</v>
      </c>
      <c r="AO12" s="37">
        <v>15909200</v>
      </c>
    </row>
    <row r="13" spans="1:41" x14ac:dyDescent="0.25">
      <c r="A13" s="2">
        <v>1138</v>
      </c>
      <c r="B13" s="9" t="s">
        <v>34</v>
      </c>
      <c r="C13" s="1">
        <v>71111</v>
      </c>
      <c r="D13" s="10">
        <v>44940</v>
      </c>
      <c r="E13" s="2" t="s">
        <v>8</v>
      </c>
      <c r="F13" t="str">
        <f>VLOOKUP('Loan Requests'!A13,'Customer Demographics'!$A$4:$J$153,9,0)</f>
        <v>10k-15k</v>
      </c>
      <c r="G13" t="str">
        <f>VLOOKUP('Loan Requests'!A13,'Customer Demographics'!$A$4:$J$153,10,0)</f>
        <v>1971-1975</v>
      </c>
      <c r="H13" t="str">
        <f>VLOOKUP('Loan Requests'!A13,'Customer Demographics'!$A$4:$J$153,2,0)</f>
        <v>F</v>
      </c>
      <c r="I13" t="str">
        <f>VLOOKUP('Loan Requests'!A13,'Customer Demographics'!$A$4:$J$153,6,0)</f>
        <v>Jordanian</v>
      </c>
      <c r="J13" t="str">
        <f>VLOOKUP('Loan Requests'!A13,'Customer Demographics'!$A$4:$J$153,4,0)</f>
        <v>Medina</v>
      </c>
      <c r="L13" s="31" t="s">
        <v>37</v>
      </c>
      <c r="M13" s="25">
        <v>33</v>
      </c>
      <c r="N13" s="25">
        <v>10</v>
      </c>
      <c r="O13" s="25">
        <v>38</v>
      </c>
      <c r="Q13" s="31" t="s">
        <v>39</v>
      </c>
      <c r="R13" s="25">
        <v>10</v>
      </c>
      <c r="S13" s="25">
        <v>4</v>
      </c>
      <c r="T13" s="25">
        <v>14</v>
      </c>
      <c r="V13" s="31" t="s">
        <v>39</v>
      </c>
      <c r="W13" s="53">
        <v>614723</v>
      </c>
      <c r="X13" s="54">
        <v>248670</v>
      </c>
      <c r="Y13" s="53">
        <v>863393</v>
      </c>
      <c r="AA13" s="31" t="s">
        <v>111</v>
      </c>
      <c r="AB13" s="25">
        <v>8</v>
      </c>
      <c r="AC13" s="25">
        <v>5</v>
      </c>
      <c r="AD13" s="25">
        <v>7</v>
      </c>
      <c r="AE13" s="25">
        <v>6</v>
      </c>
      <c r="AF13" s="25">
        <v>5</v>
      </c>
      <c r="AG13" s="25">
        <v>31</v>
      </c>
      <c r="AI13" s="31" t="s">
        <v>111</v>
      </c>
      <c r="AJ13" s="54">
        <v>454113</v>
      </c>
      <c r="AK13" s="53">
        <v>2605474</v>
      </c>
      <c r="AL13" s="53">
        <v>565785</v>
      </c>
      <c r="AM13" s="53">
        <v>1321135</v>
      </c>
      <c r="AN13" s="54">
        <v>170961</v>
      </c>
      <c r="AO13" s="37">
        <v>5117468</v>
      </c>
    </row>
    <row r="14" spans="1:41" x14ac:dyDescent="0.25">
      <c r="A14" s="2">
        <v>1150</v>
      </c>
      <c r="B14" s="9" t="s">
        <v>37</v>
      </c>
      <c r="C14" s="1">
        <v>95288</v>
      </c>
      <c r="D14" s="10">
        <v>44940</v>
      </c>
      <c r="E14" s="2" t="s">
        <v>8</v>
      </c>
      <c r="F14" t="str">
        <f>VLOOKUP('Loan Requests'!A14,'Customer Demographics'!$A$4:$J$153,9,0)</f>
        <v>10k-15k</v>
      </c>
      <c r="G14" t="str">
        <f>VLOOKUP('Loan Requests'!A14,'Customer Demographics'!$A$4:$J$153,10,0)</f>
        <v>1971-1975</v>
      </c>
      <c r="H14" t="str">
        <f>VLOOKUP('Loan Requests'!A14,'Customer Demographics'!$A$4:$J$153,2,0)</f>
        <v>M</v>
      </c>
      <c r="I14" t="str">
        <f>VLOOKUP('Loan Requests'!A14,'Customer Demographics'!$A$4:$J$153,6,0)</f>
        <v>Saudi</v>
      </c>
      <c r="J14" t="str">
        <f>VLOOKUP('Loan Requests'!A14,'Customer Demographics'!$A$4:$J$153,4,0)</f>
        <v>Medina</v>
      </c>
      <c r="L14" s="31" t="s">
        <v>33</v>
      </c>
      <c r="M14" s="25">
        <v>27</v>
      </c>
      <c r="N14" s="25">
        <v>15</v>
      </c>
      <c r="O14" s="25">
        <v>36</v>
      </c>
      <c r="Q14" s="31" t="s">
        <v>41</v>
      </c>
      <c r="R14" s="25">
        <v>16</v>
      </c>
      <c r="S14" s="25">
        <v>5</v>
      </c>
      <c r="T14" s="25">
        <v>21</v>
      </c>
      <c r="V14" s="31" t="s">
        <v>41</v>
      </c>
      <c r="W14" s="53">
        <v>1049650</v>
      </c>
      <c r="X14" s="54">
        <v>408834</v>
      </c>
      <c r="Y14" s="53">
        <v>1458484</v>
      </c>
      <c r="AA14" s="31" t="s">
        <v>112</v>
      </c>
      <c r="AB14" s="25">
        <v>32</v>
      </c>
      <c r="AC14" s="25">
        <v>17</v>
      </c>
      <c r="AD14" s="25">
        <v>27</v>
      </c>
      <c r="AE14" s="25">
        <v>18</v>
      </c>
      <c r="AF14" s="25">
        <v>26</v>
      </c>
      <c r="AG14" s="25">
        <v>120</v>
      </c>
      <c r="AI14" s="31" t="s">
        <v>112</v>
      </c>
      <c r="AJ14" s="53">
        <v>2014135</v>
      </c>
      <c r="AK14" s="53">
        <v>10829365</v>
      </c>
      <c r="AL14" s="53">
        <v>1914674</v>
      </c>
      <c r="AM14" s="53">
        <v>3948949</v>
      </c>
      <c r="AN14" s="53">
        <v>917155</v>
      </c>
      <c r="AO14" s="37">
        <v>19624278</v>
      </c>
    </row>
    <row r="15" spans="1:41" x14ac:dyDescent="0.25">
      <c r="A15" s="2">
        <v>1038</v>
      </c>
      <c r="B15" s="9" t="s">
        <v>34</v>
      </c>
      <c r="C15" s="47">
        <v>30980</v>
      </c>
      <c r="D15" s="10">
        <v>45200</v>
      </c>
      <c r="E15" s="2" t="s">
        <v>7</v>
      </c>
      <c r="F15" t="str">
        <f>VLOOKUP('Loan Requests'!A15,'Customer Demographics'!$A$4:$J$153,9,0)</f>
        <v>25k-30k</v>
      </c>
      <c r="G15" t="str">
        <f>VLOOKUP('Loan Requests'!A15,'Customer Demographics'!$A$4:$J$153,10,0)</f>
        <v>1996-1998</v>
      </c>
      <c r="H15" t="str">
        <f>VLOOKUP('Loan Requests'!A15,'Customer Demographics'!$A$4:$J$153,2,0)</f>
        <v>F</v>
      </c>
      <c r="I15" t="str">
        <f>VLOOKUP('Loan Requests'!A15,'Customer Demographics'!$A$4:$J$153,6,0)</f>
        <v>Saudi</v>
      </c>
      <c r="J15" t="str">
        <f>VLOOKUP('Loan Requests'!A15,'Customer Demographics'!$A$4:$J$153,4,0)</f>
        <v>Riyadh</v>
      </c>
      <c r="L15" s="31" t="s">
        <v>35</v>
      </c>
      <c r="M15" s="25">
        <v>30</v>
      </c>
      <c r="N15" s="25">
        <v>8</v>
      </c>
      <c r="O15" s="25">
        <v>36</v>
      </c>
      <c r="Q15" s="31" t="s">
        <v>38</v>
      </c>
      <c r="R15" s="25">
        <v>43</v>
      </c>
      <c r="S15" s="25">
        <v>17</v>
      </c>
      <c r="T15" s="25">
        <v>60</v>
      </c>
      <c r="V15" s="31" t="s">
        <v>38</v>
      </c>
      <c r="W15" s="53">
        <v>2793787</v>
      </c>
      <c r="X15" s="53">
        <v>1165977</v>
      </c>
      <c r="Y15" s="53">
        <v>3959764</v>
      </c>
      <c r="AA15" s="31" t="s">
        <v>114</v>
      </c>
      <c r="AB15" s="25">
        <v>15</v>
      </c>
      <c r="AC15" s="25">
        <v>11</v>
      </c>
      <c r="AD15" s="25">
        <v>16</v>
      </c>
      <c r="AE15" s="25">
        <v>15</v>
      </c>
      <c r="AF15" s="25">
        <v>17</v>
      </c>
      <c r="AG15" s="25">
        <v>74</v>
      </c>
      <c r="AI15" s="31" t="s">
        <v>114</v>
      </c>
      <c r="AJ15" s="53">
        <v>945517</v>
      </c>
      <c r="AK15" s="53">
        <v>7044350</v>
      </c>
      <c r="AL15" s="53">
        <v>1192498</v>
      </c>
      <c r="AM15" s="53">
        <v>3348264</v>
      </c>
      <c r="AN15" s="53">
        <v>583111</v>
      </c>
      <c r="AO15" s="37">
        <v>13113740</v>
      </c>
    </row>
    <row r="16" spans="1:41" x14ac:dyDescent="0.25">
      <c r="A16" s="2">
        <v>1050</v>
      </c>
      <c r="B16" s="9" t="s">
        <v>35</v>
      </c>
      <c r="C16" s="47">
        <v>25880</v>
      </c>
      <c r="D16" s="10">
        <v>44942</v>
      </c>
      <c r="E16" s="2" t="s">
        <v>7</v>
      </c>
      <c r="F16" t="str">
        <f>VLOOKUP('Loan Requests'!A16,'Customer Demographics'!$A$4:$J$153,9,0)</f>
        <v>5k-10k</v>
      </c>
      <c r="G16" t="str">
        <f>VLOOKUP('Loan Requests'!A16,'Customer Demographics'!$A$4:$J$153,10,0)</f>
        <v>1961-1965</v>
      </c>
      <c r="H16" t="str">
        <f>VLOOKUP('Loan Requests'!A16,'Customer Demographics'!$A$4:$J$153,2,0)</f>
        <v>F</v>
      </c>
      <c r="I16" t="str">
        <f>VLOOKUP('Loan Requests'!A16,'Customer Demographics'!$A$4:$J$153,6,0)</f>
        <v>Saudi</v>
      </c>
      <c r="J16" t="str">
        <f>VLOOKUP('Loan Requests'!A16,'Customer Demographics'!$A$4:$J$153,4,0)</f>
        <v>Riyadh</v>
      </c>
      <c r="L16" s="5" t="s">
        <v>97</v>
      </c>
      <c r="M16" s="25"/>
      <c r="N16" s="25"/>
      <c r="O16" s="25"/>
      <c r="Q16" s="5" t="s">
        <v>36</v>
      </c>
      <c r="R16" s="25"/>
      <c r="S16" s="25"/>
      <c r="T16" s="25"/>
      <c r="V16" s="5" t="s">
        <v>36</v>
      </c>
      <c r="W16" s="25"/>
      <c r="X16" s="25"/>
      <c r="Y16" s="25"/>
      <c r="AA16" s="31" t="s">
        <v>109</v>
      </c>
      <c r="AB16" s="25">
        <v>25</v>
      </c>
      <c r="AC16" s="25">
        <v>30</v>
      </c>
      <c r="AD16" s="25">
        <v>25</v>
      </c>
      <c r="AE16" s="25">
        <v>30</v>
      </c>
      <c r="AF16" s="25">
        <v>42</v>
      </c>
      <c r="AG16" s="25">
        <v>152</v>
      </c>
      <c r="AI16" s="31" t="s">
        <v>109</v>
      </c>
      <c r="AJ16" s="53">
        <v>1857856</v>
      </c>
      <c r="AK16" s="53">
        <v>18021240</v>
      </c>
      <c r="AL16" s="53">
        <v>1896484</v>
      </c>
      <c r="AM16" s="53">
        <v>6718057</v>
      </c>
      <c r="AN16" s="53">
        <v>1469347</v>
      </c>
      <c r="AO16" s="37">
        <v>29962984</v>
      </c>
    </row>
    <row r="17" spans="1:41" x14ac:dyDescent="0.25">
      <c r="A17" s="2">
        <v>1048</v>
      </c>
      <c r="B17" s="9" t="s">
        <v>37</v>
      </c>
      <c r="C17" s="47">
        <v>91106</v>
      </c>
      <c r="D17" s="10">
        <v>44942</v>
      </c>
      <c r="E17" s="2" t="s">
        <v>7</v>
      </c>
      <c r="F17" t="str">
        <f>VLOOKUP('Loan Requests'!A17,'Customer Demographics'!$A$4:$J$153,9,0)</f>
        <v>15k-20k</v>
      </c>
      <c r="G17" t="str">
        <f>VLOOKUP('Loan Requests'!A17,'Customer Demographics'!$A$4:$J$153,10,0)</f>
        <v>1981-1985</v>
      </c>
      <c r="H17" t="str">
        <f>VLOOKUP('Loan Requests'!A17,'Customer Demographics'!$A$4:$J$153,2,0)</f>
        <v>F</v>
      </c>
      <c r="I17" t="str">
        <f>VLOOKUP('Loan Requests'!A17,'Customer Demographics'!$A$4:$J$153,6,0)</f>
        <v>Saudi</v>
      </c>
      <c r="J17" t="str">
        <f>VLOOKUP('Loan Requests'!A17,'Customer Demographics'!$A$4:$J$153,4,0)</f>
        <v>Medina</v>
      </c>
      <c r="L17" s="31" t="s">
        <v>34</v>
      </c>
      <c r="M17" s="25">
        <v>29</v>
      </c>
      <c r="N17" s="25">
        <v>11</v>
      </c>
      <c r="O17" s="25">
        <v>35</v>
      </c>
      <c r="Q17" s="31" t="s">
        <v>40</v>
      </c>
      <c r="R17" s="25">
        <v>18</v>
      </c>
      <c r="S17" s="25">
        <v>6</v>
      </c>
      <c r="T17" s="25">
        <v>24</v>
      </c>
      <c r="V17" s="31" t="s">
        <v>40</v>
      </c>
      <c r="W17" s="53">
        <v>11427876</v>
      </c>
      <c r="X17" s="53">
        <v>3980080</v>
      </c>
      <c r="Y17" s="53">
        <v>15407956</v>
      </c>
      <c r="AA17" s="31" t="s">
        <v>113</v>
      </c>
      <c r="AB17" s="25">
        <v>8</v>
      </c>
      <c r="AC17" s="25">
        <v>7</v>
      </c>
      <c r="AD17" s="25">
        <v>19</v>
      </c>
      <c r="AE17" s="25">
        <v>15</v>
      </c>
      <c r="AF17" s="25">
        <v>10</v>
      </c>
      <c r="AG17" s="25">
        <v>59</v>
      </c>
      <c r="AI17" s="31" t="s">
        <v>113</v>
      </c>
      <c r="AJ17" s="54">
        <v>497800</v>
      </c>
      <c r="AK17" s="53">
        <v>4101198</v>
      </c>
      <c r="AL17" s="53">
        <v>1393057</v>
      </c>
      <c r="AM17" s="53">
        <v>4199581</v>
      </c>
      <c r="AN17" s="54">
        <v>374428</v>
      </c>
      <c r="AO17" s="37">
        <v>10566064</v>
      </c>
    </row>
    <row r="18" spans="1:41" x14ac:dyDescent="0.25">
      <c r="A18" s="2">
        <v>1020</v>
      </c>
      <c r="B18" s="9" t="s">
        <v>33</v>
      </c>
      <c r="C18" s="47">
        <v>131548</v>
      </c>
      <c r="D18" s="10">
        <v>44943</v>
      </c>
      <c r="E18" s="2" t="s">
        <v>7</v>
      </c>
      <c r="F18" t="str">
        <f>VLOOKUP('Loan Requests'!A18,'Customer Demographics'!$A$4:$J$153,9,0)</f>
        <v>20k-25k</v>
      </c>
      <c r="G18" t="str">
        <f>VLOOKUP('Loan Requests'!A18,'Customer Demographics'!$A$4:$J$153,10,0)</f>
        <v>1986-1990</v>
      </c>
      <c r="H18" t="str">
        <f>VLOOKUP('Loan Requests'!A18,'Customer Demographics'!$A$4:$J$153,2,0)</f>
        <v>M</v>
      </c>
      <c r="I18" t="str">
        <f>VLOOKUP('Loan Requests'!A18,'Customer Demographics'!$A$4:$J$153,6,0)</f>
        <v>Pakistani</v>
      </c>
      <c r="J18" t="str">
        <f>VLOOKUP('Loan Requests'!A18,'Customer Demographics'!$A$4:$J$153,4,0)</f>
        <v>Medina</v>
      </c>
      <c r="L18" s="31" t="s">
        <v>36</v>
      </c>
      <c r="M18" s="25">
        <v>21</v>
      </c>
      <c r="N18" s="25">
        <v>15</v>
      </c>
      <c r="O18" s="25">
        <v>32</v>
      </c>
      <c r="Q18" s="31" t="s">
        <v>39</v>
      </c>
      <c r="R18" s="25">
        <v>7</v>
      </c>
      <c r="S18" s="25">
        <v>3</v>
      </c>
      <c r="T18" s="25">
        <v>10</v>
      </c>
      <c r="V18" s="31" t="s">
        <v>39</v>
      </c>
      <c r="W18" s="53">
        <v>5106157</v>
      </c>
      <c r="X18" s="53">
        <v>1908776</v>
      </c>
      <c r="Y18" s="53">
        <v>7014933</v>
      </c>
      <c r="AA18" s="5" t="s">
        <v>8</v>
      </c>
      <c r="AB18" s="25"/>
      <c r="AC18" s="53"/>
      <c r="AD18" s="53"/>
      <c r="AE18" s="53"/>
      <c r="AF18" s="53"/>
      <c r="AG18" s="25"/>
      <c r="AI18" s="5" t="s">
        <v>8</v>
      </c>
      <c r="AJ18" s="53"/>
      <c r="AK18" s="53"/>
      <c r="AL18" s="53"/>
      <c r="AM18" s="53"/>
      <c r="AN18" s="53"/>
      <c r="AO18" s="37"/>
    </row>
    <row r="19" spans="1:41" x14ac:dyDescent="0.25">
      <c r="A19" s="2">
        <v>1029</v>
      </c>
      <c r="B19" s="9" t="s">
        <v>33</v>
      </c>
      <c r="C19" s="47">
        <v>301731</v>
      </c>
      <c r="D19" s="10">
        <v>44945</v>
      </c>
      <c r="E19" s="2" t="s">
        <v>7</v>
      </c>
      <c r="F19" t="str">
        <f>VLOOKUP('Loan Requests'!A19,'Customer Demographics'!$A$4:$J$153,9,0)</f>
        <v>5k-10k</v>
      </c>
      <c r="G19" t="str">
        <f>VLOOKUP('Loan Requests'!A19,'Customer Demographics'!$A$4:$J$153,10,0)</f>
        <v>1965-1970</v>
      </c>
      <c r="H19" t="str">
        <f>VLOOKUP('Loan Requests'!A19,'Customer Demographics'!$A$4:$J$153,2,0)</f>
        <v>F</v>
      </c>
      <c r="I19" t="str">
        <f>VLOOKUP('Loan Requests'!A19,'Customer Demographics'!$A$4:$J$153,6,0)</f>
        <v>Saudi</v>
      </c>
      <c r="J19" t="str">
        <f>VLOOKUP('Loan Requests'!A19,'Customer Demographics'!$A$4:$J$153,4,0)</f>
        <v>Riyadh</v>
      </c>
      <c r="L19" s="31" t="s">
        <v>37</v>
      </c>
      <c r="M19" s="25">
        <v>20</v>
      </c>
      <c r="N19" s="25">
        <v>11</v>
      </c>
      <c r="O19" s="25">
        <v>28</v>
      </c>
      <c r="Q19" s="31" t="s">
        <v>41</v>
      </c>
      <c r="R19" s="25">
        <v>12</v>
      </c>
      <c r="S19" s="25">
        <v>6</v>
      </c>
      <c r="T19" s="25">
        <v>18</v>
      </c>
      <c r="V19" s="31" t="s">
        <v>41</v>
      </c>
      <c r="W19" s="53">
        <v>7138214</v>
      </c>
      <c r="X19" s="53">
        <v>4221352</v>
      </c>
      <c r="Y19" s="53">
        <v>11359566</v>
      </c>
      <c r="AA19" s="31" t="s">
        <v>110</v>
      </c>
      <c r="AB19" s="25">
        <v>14</v>
      </c>
      <c r="AC19" s="25">
        <v>20</v>
      </c>
      <c r="AD19" s="25">
        <v>8</v>
      </c>
      <c r="AE19" s="25">
        <v>10</v>
      </c>
      <c r="AF19" s="25">
        <v>8</v>
      </c>
      <c r="AG19" s="25">
        <v>60</v>
      </c>
      <c r="AI19" s="31" t="s">
        <v>110</v>
      </c>
      <c r="AJ19" s="53">
        <v>1080031</v>
      </c>
      <c r="AK19" s="53">
        <v>14024808</v>
      </c>
      <c r="AL19" s="53">
        <v>638461</v>
      </c>
      <c r="AM19" s="53">
        <v>2255928</v>
      </c>
      <c r="AN19" s="54">
        <v>264683</v>
      </c>
      <c r="AO19" s="37">
        <v>18263911</v>
      </c>
    </row>
    <row r="20" spans="1:41" x14ac:dyDescent="0.25">
      <c r="A20" s="2">
        <v>1041</v>
      </c>
      <c r="B20" s="9" t="s">
        <v>34</v>
      </c>
      <c r="C20" s="47">
        <v>31649</v>
      </c>
      <c r="D20" s="10">
        <v>45210</v>
      </c>
      <c r="E20" s="2" t="s">
        <v>7</v>
      </c>
      <c r="F20" t="str">
        <f>VLOOKUP('Loan Requests'!A20,'Customer Demographics'!$A$4:$J$153,9,0)</f>
        <v>20k-25k</v>
      </c>
      <c r="G20" t="str">
        <f>VLOOKUP('Loan Requests'!A20,'Customer Demographics'!$A$4:$J$153,10,0)</f>
        <v>1986-1990</v>
      </c>
      <c r="H20" t="str">
        <f>VLOOKUP('Loan Requests'!A20,'Customer Demographics'!$A$4:$J$153,2,0)</f>
        <v>M</v>
      </c>
      <c r="I20" t="str">
        <f>VLOOKUP('Loan Requests'!A20,'Customer Demographics'!$A$4:$J$153,6,0)</f>
        <v>Saudi</v>
      </c>
      <c r="J20" t="str">
        <f>VLOOKUP('Loan Requests'!A20,'Customer Demographics'!$A$4:$J$153,4,0)</f>
        <v>Jeddah</v>
      </c>
      <c r="L20" s="31" t="s">
        <v>33</v>
      </c>
      <c r="M20" s="25">
        <v>28</v>
      </c>
      <c r="N20" s="25">
        <v>12</v>
      </c>
      <c r="O20" s="25">
        <v>34</v>
      </c>
      <c r="Q20" s="31" t="s">
        <v>38</v>
      </c>
      <c r="R20" s="25">
        <v>49</v>
      </c>
      <c r="S20" s="25">
        <v>22</v>
      </c>
      <c r="T20" s="25">
        <v>71</v>
      </c>
      <c r="V20" s="31" t="s">
        <v>38</v>
      </c>
      <c r="W20" s="53">
        <v>29771118</v>
      </c>
      <c r="X20" s="53">
        <v>14101953</v>
      </c>
      <c r="Y20" s="53">
        <v>43873071</v>
      </c>
      <c r="AA20" s="31" t="s">
        <v>111</v>
      </c>
      <c r="AB20" s="25">
        <v>1</v>
      </c>
      <c r="AC20" s="25">
        <v>2</v>
      </c>
      <c r="AD20" s="25">
        <v>1</v>
      </c>
      <c r="AE20" s="25"/>
      <c r="AF20" s="25"/>
      <c r="AG20" s="25">
        <v>4</v>
      </c>
      <c r="AI20" s="31" t="s">
        <v>111</v>
      </c>
      <c r="AJ20" s="54">
        <v>51751</v>
      </c>
      <c r="AK20" s="53">
        <v>1254392</v>
      </c>
      <c r="AL20" s="54">
        <v>59220</v>
      </c>
      <c r="AM20" s="53"/>
      <c r="AN20" s="53"/>
      <c r="AO20" s="37">
        <v>1365363</v>
      </c>
    </row>
    <row r="21" spans="1:41" x14ac:dyDescent="0.25">
      <c r="A21" s="2">
        <v>1027</v>
      </c>
      <c r="B21" s="9" t="s">
        <v>33</v>
      </c>
      <c r="C21" s="47">
        <v>351391</v>
      </c>
      <c r="D21" s="10">
        <v>44950</v>
      </c>
      <c r="E21" s="1" t="s">
        <v>7</v>
      </c>
      <c r="F21" t="str">
        <f>VLOOKUP('Loan Requests'!A21,'Customer Demographics'!$A$4:$J$153,9,0)</f>
        <v>5k-10k</v>
      </c>
      <c r="G21" t="str">
        <f>VLOOKUP('Loan Requests'!A21,'Customer Demographics'!$A$4:$J$153,10,0)</f>
        <v>1954-1960</v>
      </c>
      <c r="H21" t="str">
        <f>VLOOKUP('Loan Requests'!A21,'Customer Demographics'!$A$4:$J$153,2,0)</f>
        <v>F</v>
      </c>
      <c r="I21" t="str">
        <f>VLOOKUP('Loan Requests'!A21,'Customer Demographics'!$A$4:$J$153,6,0)</f>
        <v>Pakistani</v>
      </c>
      <c r="J21" t="str">
        <f>VLOOKUP('Loan Requests'!A21,'Customer Demographics'!$A$4:$J$153,4,0)</f>
        <v>Riyadh</v>
      </c>
      <c r="L21" s="31" t="s">
        <v>35</v>
      </c>
      <c r="M21" s="25">
        <v>24</v>
      </c>
      <c r="N21" s="25">
        <v>10</v>
      </c>
      <c r="O21" s="25">
        <v>30</v>
      </c>
      <c r="Q21" s="5" t="s">
        <v>37</v>
      </c>
      <c r="R21" s="25"/>
      <c r="S21" s="25"/>
      <c r="T21" s="25"/>
      <c r="V21" s="5" t="s">
        <v>37</v>
      </c>
      <c r="W21" s="25"/>
      <c r="X21" s="25"/>
      <c r="Y21" s="25"/>
      <c r="AA21" s="31" t="s">
        <v>112</v>
      </c>
      <c r="AB21" s="25"/>
      <c r="AC21" s="25"/>
      <c r="AD21" s="25">
        <v>1</v>
      </c>
      <c r="AE21" s="25">
        <v>2</v>
      </c>
      <c r="AF21" s="25"/>
      <c r="AG21" s="25">
        <v>3</v>
      </c>
      <c r="AI21" s="31" t="s">
        <v>112</v>
      </c>
      <c r="AJ21" s="53"/>
      <c r="AK21" s="53"/>
      <c r="AL21" s="54">
        <v>55732</v>
      </c>
      <c r="AM21" s="54">
        <v>346001</v>
      </c>
      <c r="AN21" s="53"/>
      <c r="AO21" s="37">
        <v>401733</v>
      </c>
    </row>
    <row r="22" spans="1:41" x14ac:dyDescent="0.25">
      <c r="A22" s="2">
        <v>1031</v>
      </c>
      <c r="B22" s="9" t="s">
        <v>34</v>
      </c>
      <c r="C22" s="47">
        <v>32209</v>
      </c>
      <c r="D22" s="10">
        <v>45603</v>
      </c>
      <c r="E22" s="2" t="s">
        <v>7</v>
      </c>
      <c r="F22" t="str">
        <f>VLOOKUP('Loan Requests'!A22,'Customer Demographics'!$A$4:$J$153,9,0)</f>
        <v>25k-30k</v>
      </c>
      <c r="G22" t="str">
        <f>VLOOKUP('Loan Requests'!A22,'Customer Demographics'!$A$4:$J$153,10,0)</f>
        <v>1991-1995</v>
      </c>
      <c r="H22" t="str">
        <f>VLOOKUP('Loan Requests'!A22,'Customer Demographics'!$A$4:$J$153,2,0)</f>
        <v>F</v>
      </c>
      <c r="I22" t="str">
        <f>VLOOKUP('Loan Requests'!A22,'Customer Demographics'!$A$4:$J$153,6,0)</f>
        <v>Pakistani</v>
      </c>
      <c r="J22" t="str">
        <f>VLOOKUP('Loan Requests'!A22,'Customer Demographics'!$A$4:$J$153,4,0)</f>
        <v>Abha</v>
      </c>
      <c r="L22" s="5" t="s">
        <v>26</v>
      </c>
      <c r="M22" s="25">
        <v>98</v>
      </c>
      <c r="N22" s="25">
        <v>71</v>
      </c>
      <c r="O22" s="25">
        <v>120</v>
      </c>
      <c r="Q22" s="31" t="s">
        <v>40</v>
      </c>
      <c r="R22" s="25">
        <v>22</v>
      </c>
      <c r="S22" s="25">
        <v>6</v>
      </c>
      <c r="T22" s="25">
        <v>27</v>
      </c>
      <c r="V22" s="31" t="s">
        <v>40</v>
      </c>
      <c r="W22" s="53">
        <v>1579377</v>
      </c>
      <c r="X22" s="54">
        <v>498103</v>
      </c>
      <c r="Y22" s="53">
        <v>2077480</v>
      </c>
      <c r="AA22" s="31" t="s">
        <v>109</v>
      </c>
      <c r="AB22" s="25">
        <v>15</v>
      </c>
      <c r="AC22" s="25">
        <v>15</v>
      </c>
      <c r="AD22" s="25">
        <v>13</v>
      </c>
      <c r="AE22" s="25">
        <v>19</v>
      </c>
      <c r="AF22" s="25">
        <v>12</v>
      </c>
      <c r="AG22" s="25">
        <v>74</v>
      </c>
      <c r="AI22" s="31" t="s">
        <v>109</v>
      </c>
      <c r="AJ22" s="53">
        <v>948655</v>
      </c>
      <c r="AK22" s="53">
        <v>8932961</v>
      </c>
      <c r="AL22" s="53">
        <v>998256</v>
      </c>
      <c r="AM22" s="53">
        <v>4248001</v>
      </c>
      <c r="AN22" s="54">
        <v>430113</v>
      </c>
      <c r="AO22" s="37">
        <v>15557986</v>
      </c>
    </row>
    <row r="23" spans="1:41" x14ac:dyDescent="0.25">
      <c r="A23" s="2">
        <v>1020</v>
      </c>
      <c r="B23" s="9" t="s">
        <v>35</v>
      </c>
      <c r="C23" s="47">
        <v>48226</v>
      </c>
      <c r="D23" s="10">
        <v>44953</v>
      </c>
      <c r="E23" s="2" t="s">
        <v>7</v>
      </c>
      <c r="F23" t="str">
        <f>VLOOKUP('Loan Requests'!A23,'Customer Demographics'!$A$4:$J$153,9,0)</f>
        <v>20k-25k</v>
      </c>
      <c r="G23" t="str">
        <f>VLOOKUP('Loan Requests'!A23,'Customer Demographics'!$A$4:$J$153,10,0)</f>
        <v>1986-1990</v>
      </c>
      <c r="H23" t="str">
        <f>VLOOKUP('Loan Requests'!A23,'Customer Demographics'!$A$4:$J$153,2,0)</f>
        <v>M</v>
      </c>
      <c r="I23" t="str">
        <f>VLOOKUP('Loan Requests'!A23,'Customer Demographics'!$A$4:$J$153,6,0)</f>
        <v>Pakistani</v>
      </c>
      <c r="J23" t="str">
        <f>VLOOKUP('Loan Requests'!A23,'Customer Demographics'!$A$4:$J$153,4,0)</f>
        <v>Medina</v>
      </c>
      <c r="Q23" s="31" t="s">
        <v>39</v>
      </c>
      <c r="R23" s="25">
        <v>12</v>
      </c>
      <c r="S23" s="25">
        <v>2</v>
      </c>
      <c r="T23" s="25">
        <v>14</v>
      </c>
      <c r="V23" s="31" t="s">
        <v>39</v>
      </c>
      <c r="W23" s="54">
        <v>895992</v>
      </c>
      <c r="X23" s="54">
        <v>149227</v>
      </c>
      <c r="Y23" s="53">
        <v>1045219</v>
      </c>
      <c r="AA23" s="5" t="s">
        <v>26</v>
      </c>
      <c r="AB23" s="25">
        <v>129</v>
      </c>
      <c r="AC23" s="25">
        <v>123</v>
      </c>
      <c r="AD23" s="25">
        <v>130</v>
      </c>
      <c r="AE23" s="25">
        <v>127</v>
      </c>
      <c r="AF23" s="25">
        <v>137</v>
      </c>
      <c r="AG23" s="25">
        <v>646</v>
      </c>
      <c r="AI23" s="5" t="s">
        <v>26</v>
      </c>
      <c r="AJ23" s="25">
        <v>8603273</v>
      </c>
      <c r="AK23" s="25">
        <v>77655526</v>
      </c>
      <c r="AL23" s="25">
        <v>9818113</v>
      </c>
      <c r="AM23" s="25">
        <v>29039039</v>
      </c>
      <c r="AN23" s="25">
        <v>4766776</v>
      </c>
      <c r="AO23" s="25">
        <v>129882727</v>
      </c>
    </row>
    <row r="24" spans="1:41" x14ac:dyDescent="0.25">
      <c r="A24" s="2">
        <v>1007</v>
      </c>
      <c r="B24" s="9" t="s">
        <v>34</v>
      </c>
      <c r="C24" s="47">
        <v>32353</v>
      </c>
      <c r="D24" s="10">
        <v>45589</v>
      </c>
      <c r="E24" s="2" t="s">
        <v>7</v>
      </c>
      <c r="F24" t="str">
        <f>VLOOKUP('Loan Requests'!A24,'Customer Demographics'!$A$4:$J$153,9,0)</f>
        <v>20k-25k</v>
      </c>
      <c r="G24" t="str">
        <f>VLOOKUP('Loan Requests'!A24,'Customer Demographics'!$A$4:$J$153,10,0)</f>
        <v>1981-1985</v>
      </c>
      <c r="H24" t="str">
        <f>VLOOKUP('Loan Requests'!A24,'Customer Demographics'!$A$4:$J$153,2,0)</f>
        <v>F</v>
      </c>
      <c r="I24" t="str">
        <f>VLOOKUP('Loan Requests'!A24,'Customer Demographics'!$A$4:$J$153,6,0)</f>
        <v>Egyptian</v>
      </c>
      <c r="J24" t="str">
        <f>VLOOKUP('Loan Requests'!A24,'Customer Demographics'!$A$4:$J$153,4,0)</f>
        <v>Riyadh</v>
      </c>
      <c r="Q24" s="31" t="s">
        <v>41</v>
      </c>
      <c r="R24" s="25">
        <v>13</v>
      </c>
      <c r="S24" s="25">
        <v>5</v>
      </c>
      <c r="T24" s="25">
        <v>18</v>
      </c>
      <c r="V24" s="31" t="s">
        <v>41</v>
      </c>
      <c r="W24" s="53">
        <v>1016600</v>
      </c>
      <c r="X24" s="54">
        <v>322157</v>
      </c>
      <c r="Y24" s="53">
        <v>1338757</v>
      </c>
    </row>
    <row r="25" spans="1:41" x14ac:dyDescent="0.25">
      <c r="A25" s="2">
        <v>1105</v>
      </c>
      <c r="B25" s="9" t="s">
        <v>33</v>
      </c>
      <c r="C25" s="1">
        <v>380261</v>
      </c>
      <c r="D25" s="10">
        <v>44955</v>
      </c>
      <c r="E25" s="2" t="s">
        <v>8</v>
      </c>
      <c r="F25" t="str">
        <f>VLOOKUP('Loan Requests'!A25,'Customer Demographics'!$A$4:$J$153,9,0)</f>
        <v>10k-15k</v>
      </c>
      <c r="G25" t="str">
        <f>VLOOKUP('Loan Requests'!A25,'Customer Demographics'!$A$4:$J$153,10,0)</f>
        <v>1971-1975</v>
      </c>
      <c r="H25" t="str">
        <f>VLOOKUP('Loan Requests'!A25,'Customer Demographics'!$A$4:$J$153,2,0)</f>
        <v>F</v>
      </c>
      <c r="I25" t="str">
        <f>VLOOKUP('Loan Requests'!A25,'Customer Demographics'!$A$4:$J$153,6,0)</f>
        <v>Jordanian</v>
      </c>
      <c r="J25" t="str">
        <f>VLOOKUP('Loan Requests'!A25,'Customer Demographics'!$A$4:$J$153,4,0)</f>
        <v>Riyadh</v>
      </c>
      <c r="Q25" s="31" t="s">
        <v>38</v>
      </c>
      <c r="R25" s="25">
        <v>61</v>
      </c>
      <c r="S25" s="25">
        <v>10</v>
      </c>
      <c r="T25" s="25">
        <v>71</v>
      </c>
      <c r="V25" s="31" t="s">
        <v>38</v>
      </c>
      <c r="W25" s="53">
        <v>4574475</v>
      </c>
      <c r="X25" s="54">
        <v>782182</v>
      </c>
      <c r="Y25" s="53">
        <v>5356657</v>
      </c>
    </row>
    <row r="26" spans="1:41" x14ac:dyDescent="0.25">
      <c r="A26" s="2">
        <v>1039</v>
      </c>
      <c r="B26" s="9" t="s">
        <v>34</v>
      </c>
      <c r="C26" s="47">
        <v>32709</v>
      </c>
      <c r="D26" s="10">
        <v>45424</v>
      </c>
      <c r="E26" s="2" t="s">
        <v>7</v>
      </c>
      <c r="F26" t="str">
        <f>VLOOKUP('Loan Requests'!A26,'Customer Demographics'!$A$4:$J$153,9,0)</f>
        <v>15k-20k</v>
      </c>
      <c r="G26" t="str">
        <f>VLOOKUP('Loan Requests'!A26,'Customer Demographics'!$A$4:$J$153,10,0)</f>
        <v>1981-1985</v>
      </c>
      <c r="H26" t="str">
        <f>VLOOKUP('Loan Requests'!A26,'Customer Demographics'!$A$4:$J$153,2,0)</f>
        <v>M</v>
      </c>
      <c r="I26" t="str">
        <f>VLOOKUP('Loan Requests'!A26,'Customer Demographics'!$A$4:$J$153,6,0)</f>
        <v>Egyptian</v>
      </c>
      <c r="J26" t="str">
        <f>VLOOKUP('Loan Requests'!A26,'Customer Demographics'!$A$4:$J$153,4,0)</f>
        <v>Khobar</v>
      </c>
      <c r="Q26" s="5" t="s">
        <v>33</v>
      </c>
      <c r="R26" s="25"/>
      <c r="S26" s="25"/>
      <c r="T26" s="25"/>
      <c r="V26" s="5" t="s">
        <v>33</v>
      </c>
      <c r="W26" s="25"/>
      <c r="X26" s="25"/>
      <c r="Y26" s="25"/>
    </row>
    <row r="27" spans="1:41" x14ac:dyDescent="0.25">
      <c r="A27" s="2">
        <v>1007</v>
      </c>
      <c r="B27" s="9" t="s">
        <v>35</v>
      </c>
      <c r="C27" s="47">
        <v>33192</v>
      </c>
      <c r="D27" s="10">
        <v>44958</v>
      </c>
      <c r="E27" s="2" t="s">
        <v>7</v>
      </c>
      <c r="F27" t="str">
        <f>VLOOKUP('Loan Requests'!A27,'Customer Demographics'!$A$4:$J$153,9,0)</f>
        <v>20k-25k</v>
      </c>
      <c r="G27" t="str">
        <f>VLOOKUP('Loan Requests'!A27,'Customer Demographics'!$A$4:$J$153,10,0)</f>
        <v>1981-1985</v>
      </c>
      <c r="H27" t="str">
        <f>VLOOKUP('Loan Requests'!A27,'Customer Demographics'!$A$4:$J$153,2,0)</f>
        <v>F</v>
      </c>
      <c r="I27" t="str">
        <f>VLOOKUP('Loan Requests'!A27,'Customer Demographics'!$A$4:$J$153,6,0)</f>
        <v>Egyptian</v>
      </c>
      <c r="J27" t="str">
        <f>VLOOKUP('Loan Requests'!A27,'Customer Demographics'!$A$4:$J$153,4,0)</f>
        <v>Riyadh</v>
      </c>
      <c r="Q27" s="31" t="s">
        <v>40</v>
      </c>
      <c r="R27" s="25">
        <v>17</v>
      </c>
      <c r="S27" s="25">
        <v>4</v>
      </c>
      <c r="T27" s="25">
        <v>21</v>
      </c>
      <c r="V27" s="31" t="s">
        <v>40</v>
      </c>
      <c r="W27" s="53">
        <v>3813516</v>
      </c>
      <c r="X27" s="54">
        <v>539959</v>
      </c>
      <c r="Y27" s="53">
        <v>4353475</v>
      </c>
    </row>
    <row r="28" spans="1:41" x14ac:dyDescent="0.25">
      <c r="A28" s="2">
        <v>1034</v>
      </c>
      <c r="B28" s="9" t="s">
        <v>33</v>
      </c>
      <c r="C28" s="47">
        <v>77283</v>
      </c>
      <c r="D28" s="10">
        <v>44960</v>
      </c>
      <c r="E28" s="2" t="s">
        <v>7</v>
      </c>
      <c r="F28" t="str">
        <f>VLOOKUP('Loan Requests'!A28,'Customer Demographics'!$A$4:$J$153,9,0)</f>
        <v>20k-25k</v>
      </c>
      <c r="G28" t="str">
        <f>VLOOKUP('Loan Requests'!A28,'Customer Demographics'!$A$4:$J$153,10,0)</f>
        <v>1986-1990</v>
      </c>
      <c r="H28" t="str">
        <f>VLOOKUP('Loan Requests'!A28,'Customer Demographics'!$A$4:$J$153,2,0)</f>
        <v>F</v>
      </c>
      <c r="I28" t="str">
        <f>VLOOKUP('Loan Requests'!A28,'Customer Demographics'!$A$4:$J$153,6,0)</f>
        <v>Egyptian</v>
      </c>
      <c r="J28" t="str">
        <f>VLOOKUP('Loan Requests'!A28,'Customer Demographics'!$A$4:$J$153,4,0)</f>
        <v>Riyadh</v>
      </c>
      <c r="Q28" s="31" t="s">
        <v>39</v>
      </c>
      <c r="R28" s="25">
        <v>13</v>
      </c>
      <c r="S28" s="25">
        <v>4</v>
      </c>
      <c r="T28" s="25">
        <v>17</v>
      </c>
      <c r="V28" s="31" t="s">
        <v>39</v>
      </c>
      <c r="W28" s="53">
        <v>3333666</v>
      </c>
      <c r="X28" s="53">
        <v>1410820</v>
      </c>
      <c r="Y28" s="53">
        <v>4744486</v>
      </c>
    </row>
    <row r="29" spans="1:41" x14ac:dyDescent="0.25">
      <c r="A29" s="2">
        <v>1012</v>
      </c>
      <c r="B29" s="9" t="s">
        <v>37</v>
      </c>
      <c r="C29" s="47">
        <v>98453</v>
      </c>
      <c r="D29" s="10">
        <v>44962</v>
      </c>
      <c r="E29" s="2" t="s">
        <v>7</v>
      </c>
      <c r="F29" t="str">
        <f>VLOOKUP('Loan Requests'!A29,'Customer Demographics'!$A$4:$J$153,9,0)</f>
        <v>5k-10k</v>
      </c>
      <c r="G29" t="str">
        <f>VLOOKUP('Loan Requests'!A29,'Customer Demographics'!$A$4:$J$153,10,0)</f>
        <v>1961-1965</v>
      </c>
      <c r="H29" t="str">
        <f>VLOOKUP('Loan Requests'!A29,'Customer Demographics'!$A$4:$J$153,2,0)</f>
        <v>F</v>
      </c>
      <c r="I29" t="str">
        <f>VLOOKUP('Loan Requests'!A29,'Customer Demographics'!$A$4:$J$153,6,0)</f>
        <v>Saudi</v>
      </c>
      <c r="J29" t="str">
        <f>VLOOKUP('Loan Requests'!A29,'Customer Demographics'!$A$4:$J$153,4,0)</f>
        <v>Jeddah</v>
      </c>
      <c r="Q29" s="31" t="s">
        <v>41</v>
      </c>
      <c r="R29" s="25">
        <v>22</v>
      </c>
      <c r="S29" s="25">
        <v>4</v>
      </c>
      <c r="T29" s="25">
        <v>26</v>
      </c>
      <c r="V29" s="31" t="s">
        <v>41</v>
      </c>
      <c r="W29" s="53">
        <v>5113649</v>
      </c>
      <c r="X29" s="53">
        <v>1171035</v>
      </c>
      <c r="Y29" s="53">
        <v>6284684</v>
      </c>
    </row>
    <row r="30" spans="1:41" x14ac:dyDescent="0.25">
      <c r="A30" s="2">
        <v>1001</v>
      </c>
      <c r="B30" s="9" t="s">
        <v>33</v>
      </c>
      <c r="C30" s="47">
        <v>139490</v>
      </c>
      <c r="D30" s="10">
        <v>44962</v>
      </c>
      <c r="E30" s="2" t="s">
        <v>7</v>
      </c>
      <c r="F30" t="str">
        <f>VLOOKUP('Loan Requests'!A30,'Customer Demographics'!$A$4:$J$153,9,0)</f>
        <v>Above 30k</v>
      </c>
      <c r="G30" t="str">
        <f>VLOOKUP('Loan Requests'!A30,'Customer Demographics'!$A$4:$J$153,10,0)</f>
        <v>1996-1998</v>
      </c>
      <c r="H30" t="str">
        <f>VLOOKUP('Loan Requests'!A30,'Customer Demographics'!$A$4:$J$153,2,0)</f>
        <v>F</v>
      </c>
      <c r="I30" t="str">
        <f>VLOOKUP('Loan Requests'!A30,'Customer Demographics'!$A$4:$J$153,6,0)</f>
        <v>Pakistani</v>
      </c>
      <c r="J30" t="str">
        <f>VLOOKUP('Loan Requests'!A30,'Customer Demographics'!$A$4:$J$153,4,0)</f>
        <v>Abha</v>
      </c>
      <c r="Q30" s="31" t="s">
        <v>38</v>
      </c>
      <c r="R30" s="25">
        <v>44</v>
      </c>
      <c r="S30" s="25">
        <v>19</v>
      </c>
      <c r="T30" s="25">
        <v>63</v>
      </c>
      <c r="V30" s="31" t="s">
        <v>38</v>
      </c>
      <c r="W30" s="53">
        <v>9928278</v>
      </c>
      <c r="X30" s="53">
        <v>3728116</v>
      </c>
      <c r="Y30" s="53">
        <v>13656394</v>
      </c>
    </row>
    <row r="31" spans="1:41" x14ac:dyDescent="0.25">
      <c r="A31" s="2">
        <v>1139</v>
      </c>
      <c r="B31" s="9" t="s">
        <v>34</v>
      </c>
      <c r="C31" s="1">
        <v>91488</v>
      </c>
      <c r="D31" s="10">
        <v>44962</v>
      </c>
      <c r="E31" s="2" t="s">
        <v>8</v>
      </c>
      <c r="F31" t="str">
        <f>VLOOKUP('Loan Requests'!A31,'Customer Demographics'!$A$4:$J$153,9,0)</f>
        <v>10k-15k</v>
      </c>
      <c r="G31" t="str">
        <f>VLOOKUP('Loan Requests'!A31,'Customer Demographics'!$A$4:$J$153,10,0)</f>
        <v>1965-1970</v>
      </c>
      <c r="H31" t="str">
        <f>VLOOKUP('Loan Requests'!A31,'Customer Demographics'!$A$4:$J$153,2,0)</f>
        <v>M</v>
      </c>
      <c r="I31" t="str">
        <f>VLOOKUP('Loan Requests'!A31,'Customer Demographics'!$A$4:$J$153,6,0)</f>
        <v>Saudi</v>
      </c>
      <c r="J31" t="str">
        <f>VLOOKUP('Loan Requests'!A31,'Customer Demographics'!$A$4:$J$153,4,0)</f>
        <v>Abha</v>
      </c>
      <c r="Q31" s="5" t="s">
        <v>35</v>
      </c>
      <c r="R31" s="25"/>
      <c r="S31" s="25"/>
      <c r="T31" s="25"/>
      <c r="V31" s="5" t="s">
        <v>35</v>
      </c>
      <c r="W31" s="25"/>
      <c r="X31" s="25"/>
      <c r="Y31" s="25"/>
    </row>
    <row r="32" spans="1:41" x14ac:dyDescent="0.25">
      <c r="A32" s="2">
        <v>1024</v>
      </c>
      <c r="B32" s="9" t="s">
        <v>35</v>
      </c>
      <c r="C32" s="47">
        <v>36489</v>
      </c>
      <c r="D32" s="10">
        <v>44963</v>
      </c>
      <c r="E32" s="2" t="s">
        <v>7</v>
      </c>
      <c r="F32" t="str">
        <f>VLOOKUP('Loan Requests'!A32,'Customer Demographics'!$A$4:$J$153,9,0)</f>
        <v>5k-10k</v>
      </c>
      <c r="G32" t="str">
        <f>VLOOKUP('Loan Requests'!A32,'Customer Demographics'!$A$4:$J$153,10,0)</f>
        <v>1954-1960</v>
      </c>
      <c r="H32" t="str">
        <f>VLOOKUP('Loan Requests'!A32,'Customer Demographics'!$A$4:$J$153,2,0)</f>
        <v>M</v>
      </c>
      <c r="I32" t="str">
        <f>VLOOKUP('Loan Requests'!A32,'Customer Demographics'!$A$4:$J$153,6,0)</f>
        <v>Saudi</v>
      </c>
      <c r="J32" t="str">
        <f>VLOOKUP('Loan Requests'!A32,'Customer Demographics'!$A$4:$J$153,4,0)</f>
        <v>Riyadh</v>
      </c>
      <c r="Q32" s="31" t="s">
        <v>40</v>
      </c>
      <c r="R32" s="25">
        <v>20</v>
      </c>
      <c r="S32" s="25">
        <v>4</v>
      </c>
      <c r="T32" s="25">
        <v>24</v>
      </c>
      <c r="V32" s="31" t="s">
        <v>40</v>
      </c>
      <c r="W32" s="53">
        <v>691458</v>
      </c>
      <c r="X32" s="54">
        <v>117058</v>
      </c>
      <c r="Y32" s="53">
        <v>808516</v>
      </c>
    </row>
    <row r="33" spans="1:25" x14ac:dyDescent="0.25">
      <c r="A33" s="2">
        <v>1039</v>
      </c>
      <c r="B33" s="9" t="s">
        <v>34</v>
      </c>
      <c r="C33" s="47">
        <v>33476</v>
      </c>
      <c r="D33" s="10">
        <v>44957</v>
      </c>
      <c r="E33" s="2" t="s">
        <v>7</v>
      </c>
      <c r="F33" t="str">
        <f>VLOOKUP('Loan Requests'!A33,'Customer Demographics'!$A$4:$J$153,9,0)</f>
        <v>15k-20k</v>
      </c>
      <c r="G33" t="str">
        <f>VLOOKUP('Loan Requests'!A33,'Customer Demographics'!$A$4:$J$153,10,0)</f>
        <v>1981-1985</v>
      </c>
      <c r="H33" t="str">
        <f>VLOOKUP('Loan Requests'!A33,'Customer Demographics'!$A$4:$J$153,2,0)</f>
        <v>M</v>
      </c>
      <c r="I33" t="str">
        <f>VLOOKUP('Loan Requests'!A33,'Customer Demographics'!$A$4:$J$153,6,0)</f>
        <v>Egyptian</v>
      </c>
      <c r="J33" t="str">
        <f>VLOOKUP('Loan Requests'!A33,'Customer Demographics'!$A$4:$J$153,4,0)</f>
        <v>Khobar</v>
      </c>
      <c r="Q33" s="31" t="s">
        <v>39</v>
      </c>
      <c r="R33" s="25">
        <v>12</v>
      </c>
      <c r="S33" s="25">
        <v>2</v>
      </c>
      <c r="T33" s="25">
        <v>14</v>
      </c>
      <c r="V33" s="31" t="s">
        <v>39</v>
      </c>
      <c r="W33" s="54">
        <v>435319</v>
      </c>
      <c r="X33" s="54">
        <v>69438</v>
      </c>
      <c r="Y33" s="53">
        <v>504757</v>
      </c>
    </row>
    <row r="34" spans="1:25" x14ac:dyDescent="0.25">
      <c r="A34" s="2">
        <v>1027</v>
      </c>
      <c r="B34" s="9" t="s">
        <v>35</v>
      </c>
      <c r="C34" s="47">
        <v>38671</v>
      </c>
      <c r="D34" s="10">
        <v>44963</v>
      </c>
      <c r="E34" s="2" t="s">
        <v>7</v>
      </c>
      <c r="F34" t="str">
        <f>VLOOKUP('Loan Requests'!A34,'Customer Demographics'!$A$4:$J$153,9,0)</f>
        <v>5k-10k</v>
      </c>
      <c r="G34" t="str">
        <f>VLOOKUP('Loan Requests'!A34,'Customer Demographics'!$A$4:$J$153,10,0)</f>
        <v>1954-1960</v>
      </c>
      <c r="H34" t="str">
        <f>VLOOKUP('Loan Requests'!A34,'Customer Demographics'!$A$4:$J$153,2,0)</f>
        <v>F</v>
      </c>
      <c r="I34" t="str">
        <f>VLOOKUP('Loan Requests'!A34,'Customer Demographics'!$A$4:$J$153,6,0)</f>
        <v>Pakistani</v>
      </c>
      <c r="J34" t="str">
        <f>VLOOKUP('Loan Requests'!A34,'Customer Demographics'!$A$4:$J$153,4,0)</f>
        <v>Riyadh</v>
      </c>
      <c r="Q34" s="31" t="s">
        <v>41</v>
      </c>
      <c r="R34" s="25">
        <v>25</v>
      </c>
      <c r="S34" s="25">
        <v>3</v>
      </c>
      <c r="T34" s="25">
        <v>28</v>
      </c>
      <c r="V34" s="31" t="s">
        <v>41</v>
      </c>
      <c r="W34" s="54">
        <v>815029</v>
      </c>
      <c r="X34" s="54">
        <v>99530</v>
      </c>
      <c r="Y34" s="53">
        <v>914559</v>
      </c>
    </row>
    <row r="35" spans="1:25" x14ac:dyDescent="0.25">
      <c r="A35" s="2">
        <v>1029</v>
      </c>
      <c r="B35" s="9" t="s">
        <v>37</v>
      </c>
      <c r="C35" s="47">
        <v>69462</v>
      </c>
      <c r="D35" s="10">
        <v>44964</v>
      </c>
      <c r="E35" s="2" t="s">
        <v>7</v>
      </c>
      <c r="F35" t="str">
        <f>VLOOKUP('Loan Requests'!A35,'Customer Demographics'!$A$4:$J$153,9,0)</f>
        <v>5k-10k</v>
      </c>
      <c r="G35" t="str">
        <f>VLOOKUP('Loan Requests'!A35,'Customer Demographics'!$A$4:$J$153,10,0)</f>
        <v>1965-1970</v>
      </c>
      <c r="H35" t="str">
        <f>VLOOKUP('Loan Requests'!A35,'Customer Demographics'!$A$4:$J$153,2,0)</f>
        <v>F</v>
      </c>
      <c r="I35" t="str">
        <f>VLOOKUP('Loan Requests'!A35,'Customer Demographics'!$A$4:$J$153,6,0)</f>
        <v>Saudi</v>
      </c>
      <c r="J35" t="str">
        <f>VLOOKUP('Loan Requests'!A35,'Customer Demographics'!$A$4:$J$153,4,0)</f>
        <v>Riyadh</v>
      </c>
      <c r="Q35" s="31" t="s">
        <v>38</v>
      </c>
      <c r="R35" s="25">
        <v>60</v>
      </c>
      <c r="S35" s="25">
        <v>11</v>
      </c>
      <c r="T35" s="25">
        <v>71</v>
      </c>
      <c r="V35" s="31" t="s">
        <v>38</v>
      </c>
      <c r="W35" s="53">
        <v>2130174</v>
      </c>
      <c r="X35" s="54">
        <v>408770</v>
      </c>
      <c r="Y35" s="53">
        <v>2538944</v>
      </c>
    </row>
    <row r="36" spans="1:25" x14ac:dyDescent="0.25">
      <c r="A36" s="2">
        <v>1044</v>
      </c>
      <c r="B36" s="9" t="s">
        <v>37</v>
      </c>
      <c r="C36" s="1">
        <v>78570</v>
      </c>
      <c r="D36" s="10">
        <v>44964</v>
      </c>
      <c r="E36" s="2" t="s">
        <v>8</v>
      </c>
      <c r="F36" t="str">
        <f>VLOOKUP('Loan Requests'!A36,'Customer Demographics'!$A$4:$J$153,9,0)</f>
        <v>10k-15k</v>
      </c>
      <c r="G36" t="str">
        <f>VLOOKUP('Loan Requests'!A36,'Customer Demographics'!$A$4:$J$153,10,0)</f>
        <v>1971-1975</v>
      </c>
      <c r="H36" t="str">
        <f>VLOOKUP('Loan Requests'!A36,'Customer Demographics'!$A$4:$J$153,2,0)</f>
        <v>F</v>
      </c>
      <c r="I36" t="str">
        <f>VLOOKUP('Loan Requests'!A36,'Customer Demographics'!$A$4:$J$153,6,0)</f>
        <v>Egyptian</v>
      </c>
      <c r="J36" t="str">
        <f>VLOOKUP('Loan Requests'!A36,'Customer Demographics'!$A$4:$J$153,4,0)</f>
        <v>Riyadh</v>
      </c>
      <c r="Q36" s="5" t="s">
        <v>26</v>
      </c>
      <c r="R36" s="25">
        <v>506</v>
      </c>
      <c r="S36" s="25">
        <v>141</v>
      </c>
      <c r="T36" s="25">
        <v>646</v>
      </c>
      <c r="V36" s="5" t="s">
        <v>26</v>
      </c>
      <c r="W36" s="53">
        <v>94293734</v>
      </c>
      <c r="X36" s="53">
        <v>35588993</v>
      </c>
      <c r="Y36" s="53">
        <v>129882727</v>
      </c>
    </row>
    <row r="37" spans="1:25" x14ac:dyDescent="0.25">
      <c r="A37" s="2">
        <v>1010</v>
      </c>
      <c r="B37" s="9" t="s">
        <v>37</v>
      </c>
      <c r="C37" s="47">
        <v>71747</v>
      </c>
      <c r="D37" s="10">
        <v>44967</v>
      </c>
      <c r="E37" s="2" t="s">
        <v>7</v>
      </c>
      <c r="F37" t="str">
        <f>VLOOKUP('Loan Requests'!A37,'Customer Demographics'!$A$4:$J$153,9,0)</f>
        <v>20k-25k</v>
      </c>
      <c r="G37" t="str">
        <f>VLOOKUP('Loan Requests'!A37,'Customer Demographics'!$A$4:$J$153,10,0)</f>
        <v>1986-1990</v>
      </c>
      <c r="H37" t="str">
        <f>VLOOKUP('Loan Requests'!A37,'Customer Demographics'!$A$4:$J$153,2,0)</f>
        <v>F</v>
      </c>
      <c r="I37" t="str">
        <f>VLOOKUP('Loan Requests'!A37,'Customer Demographics'!$A$4:$J$153,6,0)</f>
        <v>Saudi</v>
      </c>
      <c r="J37" t="str">
        <f>VLOOKUP('Loan Requests'!A37,'Customer Demographics'!$A$4:$J$153,4,0)</f>
        <v>Riyadh</v>
      </c>
    </row>
    <row r="38" spans="1:25" x14ac:dyDescent="0.25">
      <c r="A38" s="2">
        <v>1070</v>
      </c>
      <c r="B38" s="9" t="s">
        <v>33</v>
      </c>
      <c r="C38" s="47">
        <v>216139</v>
      </c>
      <c r="D38" s="10">
        <v>44968</v>
      </c>
      <c r="E38" s="2" t="s">
        <v>7</v>
      </c>
      <c r="F38" t="str">
        <f>VLOOKUP('Loan Requests'!A38,'Customer Demographics'!$A$4:$J$153,9,0)</f>
        <v>25k-30k</v>
      </c>
      <c r="G38" t="str">
        <f>VLOOKUP('Loan Requests'!A38,'Customer Demographics'!$A$4:$J$153,10,0)</f>
        <v>1991-1995</v>
      </c>
      <c r="H38" t="str">
        <f>VLOOKUP('Loan Requests'!A38,'Customer Demographics'!$A$4:$J$153,2,0)</f>
        <v>M</v>
      </c>
      <c r="I38" t="str">
        <f>VLOOKUP('Loan Requests'!A38,'Customer Demographics'!$A$4:$J$153,6,0)</f>
        <v>Egyptian</v>
      </c>
      <c r="J38" t="str">
        <f>VLOOKUP('Loan Requests'!A38,'Customer Demographics'!$A$4:$J$153,4,0)</f>
        <v>Medina</v>
      </c>
    </row>
    <row r="39" spans="1:25" x14ac:dyDescent="0.25">
      <c r="A39" s="2">
        <v>1015</v>
      </c>
      <c r="B39" s="9" t="s">
        <v>36</v>
      </c>
      <c r="C39" s="47">
        <v>664749</v>
      </c>
      <c r="D39" s="10">
        <v>44968</v>
      </c>
      <c r="E39" s="2" t="s">
        <v>7</v>
      </c>
      <c r="F39" t="str">
        <f>VLOOKUP('Loan Requests'!A39,'Customer Demographics'!$A$4:$J$153,9,0)</f>
        <v>Above 30k</v>
      </c>
      <c r="G39" t="str">
        <f>VLOOKUP('Loan Requests'!A39,'Customer Demographics'!$A$4:$J$153,10,0)</f>
        <v>1996-1998</v>
      </c>
      <c r="H39" t="str">
        <f>VLOOKUP('Loan Requests'!A39,'Customer Demographics'!$A$4:$J$153,2,0)</f>
        <v>M</v>
      </c>
      <c r="I39" t="str">
        <f>VLOOKUP('Loan Requests'!A39,'Customer Demographics'!$A$4:$J$153,6,0)</f>
        <v>Saudi</v>
      </c>
      <c r="J39" t="str">
        <f>VLOOKUP('Loan Requests'!A39,'Customer Demographics'!$A$4:$J$153,4,0)</f>
        <v>Jeddah</v>
      </c>
      <c r="L39" s="4" t="s">
        <v>153</v>
      </c>
      <c r="M39" s="4" t="s">
        <v>78</v>
      </c>
    </row>
    <row r="40" spans="1:25" x14ac:dyDescent="0.25">
      <c r="A40" s="2">
        <v>1002</v>
      </c>
      <c r="B40" s="9" t="s">
        <v>35</v>
      </c>
      <c r="C40" s="47">
        <v>40043</v>
      </c>
      <c r="D40" s="10">
        <v>44968</v>
      </c>
      <c r="E40" s="2" t="s">
        <v>7</v>
      </c>
      <c r="F40" t="str">
        <f>VLOOKUP('Loan Requests'!A40,'Customer Demographics'!$A$4:$J$153,9,0)</f>
        <v>5k-10k</v>
      </c>
      <c r="G40" t="str">
        <f>VLOOKUP('Loan Requests'!A40,'Customer Demographics'!$A$4:$J$153,10,0)</f>
        <v>1954-1960</v>
      </c>
      <c r="H40" t="str">
        <f>VLOOKUP('Loan Requests'!A40,'Customer Demographics'!$A$4:$J$153,2,0)</f>
        <v>M</v>
      </c>
      <c r="I40" t="str">
        <f>VLOOKUP('Loan Requests'!A40,'Customer Demographics'!$A$4:$J$153,6,0)</f>
        <v>Pakistani</v>
      </c>
      <c r="J40" t="str">
        <f>VLOOKUP('Loan Requests'!A40,'Customer Demographics'!$A$4:$J$153,4,0)</f>
        <v>Khobar</v>
      </c>
      <c r="L40" s="4" t="s">
        <v>25</v>
      </c>
      <c r="M40" t="s">
        <v>7</v>
      </c>
      <c r="N40" t="s">
        <v>8</v>
      </c>
      <c r="O40" t="s">
        <v>26</v>
      </c>
    </row>
    <row r="41" spans="1:25" x14ac:dyDescent="0.25">
      <c r="A41" s="2">
        <v>1020</v>
      </c>
      <c r="B41" s="9" t="s">
        <v>33</v>
      </c>
      <c r="C41" s="47">
        <v>266453</v>
      </c>
      <c r="D41" s="10">
        <v>44969</v>
      </c>
      <c r="E41" s="2" t="s">
        <v>7</v>
      </c>
      <c r="F41" t="str">
        <f>VLOOKUP('Loan Requests'!A41,'Customer Demographics'!$A$4:$J$153,9,0)</f>
        <v>20k-25k</v>
      </c>
      <c r="G41" t="str">
        <f>VLOOKUP('Loan Requests'!A41,'Customer Demographics'!$A$4:$J$153,10,0)</f>
        <v>1986-1990</v>
      </c>
      <c r="H41" t="str">
        <f>VLOOKUP('Loan Requests'!A41,'Customer Demographics'!$A$4:$J$153,2,0)</f>
        <v>M</v>
      </c>
      <c r="I41" t="str">
        <f>VLOOKUP('Loan Requests'!A41,'Customer Demographics'!$A$4:$J$153,6,0)</f>
        <v>Pakistani</v>
      </c>
      <c r="J41" t="str">
        <f>VLOOKUP('Loan Requests'!A41,'Customer Demographics'!$A$4:$J$153,4,0)</f>
        <v>Medina</v>
      </c>
      <c r="L41" s="5" t="s">
        <v>155</v>
      </c>
      <c r="M41" s="25"/>
      <c r="N41" s="25"/>
      <c r="O41" s="25"/>
    </row>
    <row r="42" spans="1:25" x14ac:dyDescent="0.25">
      <c r="A42" s="2">
        <v>1009</v>
      </c>
      <c r="B42" s="9" t="s">
        <v>36</v>
      </c>
      <c r="C42" s="47">
        <v>983564</v>
      </c>
      <c r="D42" s="10">
        <v>44971</v>
      </c>
      <c r="E42" s="2" t="s">
        <v>7</v>
      </c>
      <c r="F42" t="str">
        <f>VLOOKUP('Loan Requests'!A42,'Customer Demographics'!$A$4:$J$153,9,0)</f>
        <v>10k-15k</v>
      </c>
      <c r="G42" t="str">
        <f>VLOOKUP('Loan Requests'!A42,'Customer Demographics'!$A$4:$J$153,10,0)</f>
        <v>1965-1970</v>
      </c>
      <c r="H42" t="str">
        <f>VLOOKUP('Loan Requests'!A42,'Customer Demographics'!$A$4:$J$153,2,0)</f>
        <v>M</v>
      </c>
      <c r="I42" t="str">
        <f>VLOOKUP('Loan Requests'!A42,'Customer Demographics'!$A$4:$J$153,6,0)</f>
        <v>Saudi</v>
      </c>
      <c r="J42" t="str">
        <f>VLOOKUP('Loan Requests'!A42,'Customer Demographics'!$A$4:$J$153,4,0)</f>
        <v>Riyadh</v>
      </c>
      <c r="L42" s="31" t="s">
        <v>34</v>
      </c>
      <c r="M42" s="37">
        <v>3119416</v>
      </c>
      <c r="N42" s="37">
        <v>1211043</v>
      </c>
      <c r="O42" s="37">
        <v>4330459</v>
      </c>
    </row>
    <row r="43" spans="1:25" x14ac:dyDescent="0.25">
      <c r="A43" s="2">
        <v>1002</v>
      </c>
      <c r="B43" s="9" t="s">
        <v>35</v>
      </c>
      <c r="C43" s="47">
        <v>24866</v>
      </c>
      <c r="D43" s="10">
        <v>44972</v>
      </c>
      <c r="E43" s="2" t="s">
        <v>7</v>
      </c>
      <c r="F43" t="str">
        <f>VLOOKUP('Loan Requests'!A43,'Customer Demographics'!$A$4:$J$153,9,0)</f>
        <v>5k-10k</v>
      </c>
      <c r="G43" t="str">
        <f>VLOOKUP('Loan Requests'!A43,'Customer Demographics'!$A$4:$J$153,10,0)</f>
        <v>1954-1960</v>
      </c>
      <c r="H43" t="str">
        <f>VLOOKUP('Loan Requests'!A43,'Customer Demographics'!$A$4:$J$153,2,0)</f>
        <v>M</v>
      </c>
      <c r="I43" t="str">
        <f>VLOOKUP('Loan Requests'!A43,'Customer Demographics'!$A$4:$J$153,6,0)</f>
        <v>Pakistani</v>
      </c>
      <c r="J43" t="str">
        <f>VLOOKUP('Loan Requests'!A43,'Customer Demographics'!$A$4:$J$153,4,0)</f>
        <v>Khobar</v>
      </c>
      <c r="L43" s="31" t="s">
        <v>36</v>
      </c>
      <c r="M43" s="37">
        <v>30774728</v>
      </c>
      <c r="N43" s="37">
        <v>12554300</v>
      </c>
      <c r="O43" s="37">
        <v>43329028</v>
      </c>
    </row>
    <row r="44" spans="1:25" x14ac:dyDescent="0.25">
      <c r="A44" s="2">
        <v>1026</v>
      </c>
      <c r="B44" s="9" t="s">
        <v>37</v>
      </c>
      <c r="C44" s="47">
        <v>55462</v>
      </c>
      <c r="D44" s="10">
        <v>44972</v>
      </c>
      <c r="E44" s="2" t="s">
        <v>7</v>
      </c>
      <c r="F44" t="str">
        <f>VLOOKUP('Loan Requests'!A44,'Customer Demographics'!$A$4:$J$153,9,0)</f>
        <v>20k-25k</v>
      </c>
      <c r="G44" t="str">
        <f>VLOOKUP('Loan Requests'!A44,'Customer Demographics'!$A$4:$J$153,10,0)</f>
        <v>1986-1990</v>
      </c>
      <c r="H44" t="str">
        <f>VLOOKUP('Loan Requests'!A44,'Customer Demographics'!$A$4:$J$153,2,0)</f>
        <v>M</v>
      </c>
      <c r="I44" t="str">
        <f>VLOOKUP('Loan Requests'!A44,'Customer Demographics'!$A$4:$J$153,6,0)</f>
        <v>Saudi</v>
      </c>
      <c r="J44" t="str">
        <f>VLOOKUP('Loan Requests'!A44,'Customer Demographics'!$A$4:$J$153,4,0)</f>
        <v>Riyadh</v>
      </c>
      <c r="L44" s="31" t="s">
        <v>37</v>
      </c>
      <c r="M44" s="37">
        <v>5073990</v>
      </c>
      <c r="N44" s="37">
        <v>809831</v>
      </c>
      <c r="O44" s="37">
        <v>5883821</v>
      </c>
    </row>
    <row r="45" spans="1:25" x14ac:dyDescent="0.25">
      <c r="A45" s="2">
        <v>1044</v>
      </c>
      <c r="B45" s="9" t="s">
        <v>37</v>
      </c>
      <c r="C45" s="47">
        <v>57467</v>
      </c>
      <c r="D45" s="10">
        <v>44972</v>
      </c>
      <c r="E45" s="2" t="s">
        <v>7</v>
      </c>
      <c r="F45" t="str">
        <f>VLOOKUP('Loan Requests'!A45,'Customer Demographics'!$A$4:$J$153,9,0)</f>
        <v>10k-15k</v>
      </c>
      <c r="G45" t="str">
        <f>VLOOKUP('Loan Requests'!A45,'Customer Demographics'!$A$4:$J$153,10,0)</f>
        <v>1971-1975</v>
      </c>
      <c r="H45" t="str">
        <f>VLOOKUP('Loan Requests'!A45,'Customer Demographics'!$A$4:$J$153,2,0)</f>
        <v>F</v>
      </c>
      <c r="I45" t="str">
        <f>VLOOKUP('Loan Requests'!A45,'Customer Demographics'!$A$4:$J$153,6,0)</f>
        <v>Egyptian</v>
      </c>
      <c r="J45" t="str">
        <f>VLOOKUP('Loan Requests'!A45,'Customer Demographics'!$A$4:$J$153,4,0)</f>
        <v>Riyadh</v>
      </c>
      <c r="L45" s="31" t="s">
        <v>33</v>
      </c>
      <c r="M45" s="37">
        <v>12697929</v>
      </c>
      <c r="N45" s="37">
        <v>3523949</v>
      </c>
      <c r="O45" s="37">
        <v>16221878</v>
      </c>
    </row>
    <row r="46" spans="1:25" x14ac:dyDescent="0.25">
      <c r="A46" s="2">
        <v>1023</v>
      </c>
      <c r="B46" s="9" t="s">
        <v>33</v>
      </c>
      <c r="C46" s="47">
        <v>310309</v>
      </c>
      <c r="D46" s="10">
        <v>44975</v>
      </c>
      <c r="E46" s="2" t="s">
        <v>7</v>
      </c>
      <c r="F46" t="str">
        <f>VLOOKUP('Loan Requests'!A46,'Customer Demographics'!$A$4:$J$153,9,0)</f>
        <v>25k-30k</v>
      </c>
      <c r="G46" t="str">
        <f>VLOOKUP('Loan Requests'!A46,'Customer Demographics'!$A$4:$J$153,10,0)</f>
        <v>1996-1998</v>
      </c>
      <c r="H46" t="str">
        <f>VLOOKUP('Loan Requests'!A46,'Customer Demographics'!$A$4:$J$153,2,0)</f>
        <v>F</v>
      </c>
      <c r="I46" t="str">
        <f>VLOOKUP('Loan Requests'!A46,'Customer Demographics'!$A$4:$J$153,6,0)</f>
        <v>Egyptian</v>
      </c>
      <c r="J46" t="str">
        <f>VLOOKUP('Loan Requests'!A46,'Customer Demographics'!$A$4:$J$153,4,0)</f>
        <v>Jeddah</v>
      </c>
      <c r="L46" s="31" t="s">
        <v>35</v>
      </c>
      <c r="M46" s="37">
        <v>2058892</v>
      </c>
      <c r="N46" s="37">
        <v>281422</v>
      </c>
      <c r="O46" s="37">
        <v>2340314</v>
      </c>
    </row>
    <row r="47" spans="1:25" x14ac:dyDescent="0.25">
      <c r="A47" s="2">
        <v>1019</v>
      </c>
      <c r="B47" s="9" t="s">
        <v>36</v>
      </c>
      <c r="C47" s="47">
        <v>363445</v>
      </c>
      <c r="D47" s="10">
        <v>44976</v>
      </c>
      <c r="E47" s="2" t="s">
        <v>7</v>
      </c>
      <c r="F47" t="str">
        <f>VLOOKUP('Loan Requests'!A47,'Customer Demographics'!$A$4:$J$153,9,0)</f>
        <v>20k-25k</v>
      </c>
      <c r="G47" t="str">
        <f>VLOOKUP('Loan Requests'!A47,'Customer Demographics'!$A$4:$J$153,10,0)</f>
        <v>1991-1995</v>
      </c>
      <c r="H47" t="str">
        <f>VLOOKUP('Loan Requests'!A47,'Customer Demographics'!$A$4:$J$153,2,0)</f>
        <v>F</v>
      </c>
      <c r="I47" t="str">
        <f>VLOOKUP('Loan Requests'!A47,'Customer Demographics'!$A$4:$J$153,6,0)</f>
        <v>Pakistani</v>
      </c>
      <c r="J47" t="str">
        <f>VLOOKUP('Loan Requests'!A47,'Customer Demographics'!$A$4:$J$153,4,0)</f>
        <v>Khobar</v>
      </c>
      <c r="L47" s="5" t="s">
        <v>97</v>
      </c>
      <c r="M47" s="25"/>
      <c r="N47" s="25"/>
      <c r="O47" s="25"/>
    </row>
    <row r="48" spans="1:25" x14ac:dyDescent="0.25">
      <c r="A48" s="2">
        <v>1135</v>
      </c>
      <c r="B48" s="9" t="s">
        <v>33</v>
      </c>
      <c r="C48" s="47">
        <v>387628</v>
      </c>
      <c r="D48" s="10">
        <v>44978</v>
      </c>
      <c r="E48" s="2" t="s">
        <v>7</v>
      </c>
      <c r="F48" t="str">
        <f>VLOOKUP('Loan Requests'!A48,'Customer Demographics'!$A$4:$J$153,9,0)</f>
        <v>5k-10k</v>
      </c>
      <c r="G48" t="str">
        <f>VLOOKUP('Loan Requests'!A48,'Customer Demographics'!$A$4:$J$153,10,0)</f>
        <v>1954-1960</v>
      </c>
      <c r="H48" t="str">
        <f>VLOOKUP('Loan Requests'!A48,'Customer Demographics'!$A$4:$J$153,2,0)</f>
        <v>M</v>
      </c>
      <c r="I48" t="str">
        <f>VLOOKUP('Loan Requests'!A48,'Customer Demographics'!$A$4:$J$153,6,0)</f>
        <v>Saudi</v>
      </c>
      <c r="J48" t="str">
        <f>VLOOKUP('Loan Requests'!A48,'Customer Demographics'!$A$4:$J$153,4,0)</f>
        <v>Medina</v>
      </c>
      <c r="L48" s="31" t="s">
        <v>34</v>
      </c>
      <c r="M48" s="37">
        <v>3403420</v>
      </c>
      <c r="N48" s="37">
        <v>869394</v>
      </c>
      <c r="O48" s="37">
        <v>4272814</v>
      </c>
    </row>
    <row r="49" spans="1:15" x14ac:dyDescent="0.25">
      <c r="A49" s="2">
        <v>1066</v>
      </c>
      <c r="B49" s="9" t="s">
        <v>35</v>
      </c>
      <c r="C49" s="1">
        <v>35903</v>
      </c>
      <c r="D49" s="10">
        <v>44984</v>
      </c>
      <c r="E49" s="2" t="s">
        <v>8</v>
      </c>
      <c r="F49" t="str">
        <f>VLOOKUP('Loan Requests'!A49,'Customer Demographics'!$A$4:$J$153,9,0)</f>
        <v>10k-15k</v>
      </c>
      <c r="G49" t="str">
        <f>VLOOKUP('Loan Requests'!A49,'Customer Demographics'!$A$4:$J$153,10,0)</f>
        <v>1971-1975</v>
      </c>
      <c r="H49" t="str">
        <f>VLOOKUP('Loan Requests'!A49,'Customer Demographics'!$A$4:$J$153,2,0)</f>
        <v>F</v>
      </c>
      <c r="I49" t="str">
        <f>VLOOKUP('Loan Requests'!A49,'Customer Demographics'!$A$4:$J$153,6,0)</f>
        <v>Pakistani</v>
      </c>
      <c r="J49" t="str">
        <f>VLOOKUP('Loan Requests'!A49,'Customer Demographics'!$A$4:$J$153,4,0)</f>
        <v>Medina</v>
      </c>
      <c r="L49" s="31" t="s">
        <v>36</v>
      </c>
      <c r="M49" s="37">
        <v>22668637</v>
      </c>
      <c r="N49" s="37">
        <v>11657861</v>
      </c>
      <c r="O49" s="37">
        <v>34326498</v>
      </c>
    </row>
    <row r="50" spans="1:15" x14ac:dyDescent="0.25">
      <c r="A50" s="2">
        <v>1029</v>
      </c>
      <c r="B50" s="9" t="s">
        <v>33</v>
      </c>
      <c r="C50" s="47">
        <v>199171</v>
      </c>
      <c r="D50" s="10">
        <v>44985</v>
      </c>
      <c r="E50" s="2" t="s">
        <v>7</v>
      </c>
      <c r="F50" t="str">
        <f>VLOOKUP('Loan Requests'!A50,'Customer Demographics'!$A$4:$J$153,9,0)</f>
        <v>5k-10k</v>
      </c>
      <c r="G50" t="str">
        <f>VLOOKUP('Loan Requests'!A50,'Customer Demographics'!$A$4:$J$153,10,0)</f>
        <v>1965-1970</v>
      </c>
      <c r="H50" t="str">
        <f>VLOOKUP('Loan Requests'!A50,'Customer Demographics'!$A$4:$J$153,2,0)</f>
        <v>F</v>
      </c>
      <c r="I50" t="str">
        <f>VLOOKUP('Loan Requests'!A50,'Customer Demographics'!$A$4:$J$153,6,0)</f>
        <v>Saudi</v>
      </c>
      <c r="J50" t="str">
        <f>VLOOKUP('Loan Requests'!A50,'Customer Demographics'!$A$4:$J$153,4,0)</f>
        <v>Riyadh</v>
      </c>
      <c r="L50" s="31" t="s">
        <v>37</v>
      </c>
      <c r="M50" s="37">
        <v>2992454</v>
      </c>
      <c r="N50" s="37">
        <v>941838</v>
      </c>
      <c r="O50" s="37">
        <v>3934292</v>
      </c>
    </row>
    <row r="51" spans="1:15" x14ac:dyDescent="0.25">
      <c r="A51" s="2">
        <v>1034</v>
      </c>
      <c r="B51" s="9" t="s">
        <v>34</v>
      </c>
      <c r="C51" s="47">
        <v>33483</v>
      </c>
      <c r="D51" s="10">
        <v>45462</v>
      </c>
      <c r="E51" s="2" t="s">
        <v>7</v>
      </c>
      <c r="F51" t="str">
        <f>VLOOKUP('Loan Requests'!A51,'Customer Demographics'!$A$4:$J$153,9,0)</f>
        <v>20k-25k</v>
      </c>
      <c r="G51" t="str">
        <f>VLOOKUP('Loan Requests'!A51,'Customer Demographics'!$A$4:$J$153,10,0)</f>
        <v>1986-1990</v>
      </c>
      <c r="H51" t="str">
        <f>VLOOKUP('Loan Requests'!A51,'Customer Demographics'!$A$4:$J$153,2,0)</f>
        <v>F</v>
      </c>
      <c r="I51" t="str">
        <f>VLOOKUP('Loan Requests'!A51,'Customer Demographics'!$A$4:$J$153,6,0)</f>
        <v>Egyptian</v>
      </c>
      <c r="J51" t="str">
        <f>VLOOKUP('Loan Requests'!A51,'Customer Demographics'!$A$4:$J$153,4,0)</f>
        <v>Riyadh</v>
      </c>
      <c r="L51" s="31" t="s">
        <v>33</v>
      </c>
      <c r="M51" s="37">
        <v>9491180</v>
      </c>
      <c r="N51" s="37">
        <v>3325981</v>
      </c>
      <c r="O51" s="37">
        <v>12817161</v>
      </c>
    </row>
    <row r="52" spans="1:15" x14ac:dyDescent="0.25">
      <c r="A52" s="2">
        <v>1031</v>
      </c>
      <c r="B52" s="9" t="s">
        <v>37</v>
      </c>
      <c r="C52" s="47">
        <v>69419</v>
      </c>
      <c r="D52" s="10">
        <v>44986</v>
      </c>
      <c r="E52" s="2" t="s">
        <v>7</v>
      </c>
      <c r="F52" t="str">
        <f>VLOOKUP('Loan Requests'!A52,'Customer Demographics'!$A$4:$J$153,9,0)</f>
        <v>25k-30k</v>
      </c>
      <c r="G52" t="str">
        <f>VLOOKUP('Loan Requests'!A52,'Customer Demographics'!$A$4:$J$153,10,0)</f>
        <v>1991-1995</v>
      </c>
      <c r="H52" t="str">
        <f>VLOOKUP('Loan Requests'!A52,'Customer Demographics'!$A$4:$J$153,2,0)</f>
        <v>F</v>
      </c>
      <c r="I52" t="str">
        <f>VLOOKUP('Loan Requests'!A52,'Customer Demographics'!$A$4:$J$153,6,0)</f>
        <v>Pakistani</v>
      </c>
      <c r="J52" t="str">
        <f>VLOOKUP('Loan Requests'!A52,'Customer Demographics'!$A$4:$J$153,4,0)</f>
        <v>Abha</v>
      </c>
      <c r="L52" s="31" t="s">
        <v>35</v>
      </c>
      <c r="M52" s="37">
        <v>2013088</v>
      </c>
      <c r="N52" s="37">
        <v>413374</v>
      </c>
      <c r="O52" s="37">
        <v>2426462</v>
      </c>
    </row>
    <row r="53" spans="1:15" x14ac:dyDescent="0.25">
      <c r="A53" s="2">
        <v>1035</v>
      </c>
      <c r="B53" s="9" t="s">
        <v>35</v>
      </c>
      <c r="C53" s="47">
        <v>48028</v>
      </c>
      <c r="D53" s="10">
        <v>44986</v>
      </c>
      <c r="E53" s="2" t="s">
        <v>7</v>
      </c>
      <c r="F53" t="str">
        <f>VLOOKUP('Loan Requests'!A53,'Customer Demographics'!$A$4:$J$153,9,0)</f>
        <v>5k-10k</v>
      </c>
      <c r="G53" t="str">
        <f>VLOOKUP('Loan Requests'!A53,'Customer Demographics'!$A$4:$J$153,10,0)</f>
        <v>1954-1960</v>
      </c>
      <c r="H53" t="str">
        <f>VLOOKUP('Loan Requests'!A53,'Customer Demographics'!$A$4:$J$153,2,0)</f>
        <v>M</v>
      </c>
      <c r="I53" t="str">
        <f>VLOOKUP('Loan Requests'!A53,'Customer Demographics'!$A$4:$J$153,6,0)</f>
        <v>Jordanian</v>
      </c>
      <c r="J53" t="str">
        <f>VLOOKUP('Loan Requests'!A53,'Customer Demographics'!$A$4:$J$153,4,0)</f>
        <v>Khobar</v>
      </c>
      <c r="L53" s="5" t="s">
        <v>26</v>
      </c>
      <c r="M53" s="25">
        <v>94293734</v>
      </c>
      <c r="N53" s="25">
        <v>35588993</v>
      </c>
      <c r="O53" s="25">
        <v>129882727</v>
      </c>
    </row>
    <row r="54" spans="1:15" x14ac:dyDescent="0.25">
      <c r="A54" s="2">
        <v>1041</v>
      </c>
      <c r="B54" s="9" t="s">
        <v>33</v>
      </c>
      <c r="C54" s="47">
        <v>63774</v>
      </c>
      <c r="D54" s="10">
        <v>44986</v>
      </c>
      <c r="E54" s="2" t="s">
        <v>7</v>
      </c>
      <c r="F54" t="str">
        <f>VLOOKUP('Loan Requests'!A54,'Customer Demographics'!$A$4:$J$153,9,0)</f>
        <v>20k-25k</v>
      </c>
      <c r="G54" t="str">
        <f>VLOOKUP('Loan Requests'!A54,'Customer Demographics'!$A$4:$J$153,10,0)</f>
        <v>1986-1990</v>
      </c>
      <c r="H54" t="str">
        <f>VLOOKUP('Loan Requests'!A54,'Customer Demographics'!$A$4:$J$153,2,0)</f>
        <v>M</v>
      </c>
      <c r="I54" t="str">
        <f>VLOOKUP('Loan Requests'!A54,'Customer Demographics'!$A$4:$J$153,6,0)</f>
        <v>Saudi</v>
      </c>
      <c r="J54" t="str">
        <f>VLOOKUP('Loan Requests'!A54,'Customer Demographics'!$A$4:$J$153,4,0)</f>
        <v>Jeddah</v>
      </c>
    </row>
    <row r="55" spans="1:15" x14ac:dyDescent="0.25">
      <c r="A55" s="2">
        <v>1073</v>
      </c>
      <c r="B55" s="9" t="s">
        <v>34</v>
      </c>
      <c r="C55" s="1">
        <v>32138</v>
      </c>
      <c r="D55" s="10">
        <v>44986</v>
      </c>
      <c r="E55" s="2" t="s">
        <v>8</v>
      </c>
      <c r="F55" t="str">
        <f>VLOOKUP('Loan Requests'!A55,'Customer Demographics'!$A$4:$J$153,9,0)</f>
        <v>5k-10k</v>
      </c>
      <c r="G55" t="str">
        <f>VLOOKUP('Loan Requests'!A55,'Customer Demographics'!$A$4:$J$153,10,0)</f>
        <v>1961-1965</v>
      </c>
      <c r="H55" t="str">
        <f>VLOOKUP('Loan Requests'!A55,'Customer Demographics'!$A$4:$J$153,2,0)</f>
        <v>F</v>
      </c>
      <c r="I55" t="str">
        <f>VLOOKUP('Loan Requests'!A55,'Customer Demographics'!$A$4:$J$153,6,0)</f>
        <v>Saudi</v>
      </c>
      <c r="J55" t="str">
        <f>VLOOKUP('Loan Requests'!A55,'Customer Demographics'!$A$4:$J$153,4,0)</f>
        <v>Riyadh</v>
      </c>
    </row>
    <row r="56" spans="1:15" x14ac:dyDescent="0.25">
      <c r="A56" s="2">
        <v>1026</v>
      </c>
      <c r="B56" s="9" t="s">
        <v>33</v>
      </c>
      <c r="C56" s="1">
        <v>171796</v>
      </c>
      <c r="D56" s="10">
        <v>44986</v>
      </c>
      <c r="E56" s="1" t="s">
        <v>8</v>
      </c>
      <c r="F56" t="str">
        <f>VLOOKUP('Loan Requests'!A56,'Customer Demographics'!$A$4:$J$153,9,0)</f>
        <v>20k-25k</v>
      </c>
      <c r="G56" t="str">
        <f>VLOOKUP('Loan Requests'!A56,'Customer Demographics'!$A$4:$J$153,10,0)</f>
        <v>1986-1990</v>
      </c>
      <c r="H56" t="str">
        <f>VLOOKUP('Loan Requests'!A56,'Customer Demographics'!$A$4:$J$153,2,0)</f>
        <v>M</v>
      </c>
      <c r="I56" t="str">
        <f>VLOOKUP('Loan Requests'!A56,'Customer Demographics'!$A$4:$J$153,6,0)</f>
        <v>Saudi</v>
      </c>
      <c r="J56" t="str">
        <f>VLOOKUP('Loan Requests'!A56,'Customer Demographics'!$A$4:$J$153,4,0)</f>
        <v>Riyadh</v>
      </c>
    </row>
    <row r="57" spans="1:15" x14ac:dyDescent="0.25">
      <c r="A57" s="2">
        <v>1009</v>
      </c>
      <c r="B57" s="9" t="s">
        <v>36</v>
      </c>
      <c r="C57" s="47">
        <v>573707</v>
      </c>
      <c r="D57" s="10">
        <v>44987</v>
      </c>
      <c r="E57" s="2" t="s">
        <v>7</v>
      </c>
      <c r="F57" t="str">
        <f>VLOOKUP('Loan Requests'!A57,'Customer Demographics'!$A$4:$J$153,9,0)</f>
        <v>10k-15k</v>
      </c>
      <c r="G57" t="str">
        <f>VLOOKUP('Loan Requests'!A57,'Customer Demographics'!$A$4:$J$153,10,0)</f>
        <v>1965-1970</v>
      </c>
      <c r="H57" t="str">
        <f>VLOOKUP('Loan Requests'!A57,'Customer Demographics'!$A$4:$J$153,2,0)</f>
        <v>M</v>
      </c>
      <c r="I57" t="str">
        <f>VLOOKUP('Loan Requests'!A57,'Customer Demographics'!$A$4:$J$153,6,0)</f>
        <v>Saudi</v>
      </c>
      <c r="J57" t="str">
        <f>VLOOKUP('Loan Requests'!A57,'Customer Demographics'!$A$4:$J$153,4,0)</f>
        <v>Riyadh</v>
      </c>
    </row>
    <row r="58" spans="1:15" x14ac:dyDescent="0.25">
      <c r="A58" s="2">
        <v>1018</v>
      </c>
      <c r="B58" s="9" t="s">
        <v>35</v>
      </c>
      <c r="C58" s="47">
        <v>20857</v>
      </c>
      <c r="D58" s="10">
        <v>44987</v>
      </c>
      <c r="E58" s="1" t="s">
        <v>7</v>
      </c>
      <c r="F58" t="str">
        <f>VLOOKUP('Loan Requests'!A58,'Customer Demographics'!$A$4:$J$153,9,0)</f>
        <v>5k-10k</v>
      </c>
      <c r="G58" t="str">
        <f>VLOOKUP('Loan Requests'!A58,'Customer Demographics'!$A$4:$J$153,10,0)</f>
        <v>1965-1970</v>
      </c>
      <c r="H58" t="str">
        <f>VLOOKUP('Loan Requests'!A58,'Customer Demographics'!$A$4:$J$153,2,0)</f>
        <v>M</v>
      </c>
      <c r="I58" t="str">
        <f>VLOOKUP('Loan Requests'!A58,'Customer Demographics'!$A$4:$J$153,6,0)</f>
        <v>Pakistani</v>
      </c>
      <c r="J58" t="str">
        <f>VLOOKUP('Loan Requests'!A58,'Customer Demographics'!$A$4:$J$153,4,0)</f>
        <v>Jeddah</v>
      </c>
    </row>
    <row r="59" spans="1:15" x14ac:dyDescent="0.25">
      <c r="A59" s="2">
        <v>1031</v>
      </c>
      <c r="B59" s="9" t="s">
        <v>33</v>
      </c>
      <c r="C59" s="47">
        <v>118811</v>
      </c>
      <c r="D59" s="10">
        <v>44988</v>
      </c>
      <c r="E59" s="2" t="s">
        <v>7</v>
      </c>
      <c r="F59" t="str">
        <f>VLOOKUP('Loan Requests'!A59,'Customer Demographics'!$A$4:$J$153,9,0)</f>
        <v>25k-30k</v>
      </c>
      <c r="G59" t="str">
        <f>VLOOKUP('Loan Requests'!A59,'Customer Demographics'!$A$4:$J$153,10,0)</f>
        <v>1991-1995</v>
      </c>
      <c r="H59" t="str">
        <f>VLOOKUP('Loan Requests'!A59,'Customer Demographics'!$A$4:$J$153,2,0)</f>
        <v>F</v>
      </c>
      <c r="I59" t="str">
        <f>VLOOKUP('Loan Requests'!A59,'Customer Demographics'!$A$4:$J$153,6,0)</f>
        <v>Pakistani</v>
      </c>
      <c r="J59" t="str">
        <f>VLOOKUP('Loan Requests'!A59,'Customer Demographics'!$A$4:$J$153,4,0)</f>
        <v>Abha</v>
      </c>
    </row>
    <row r="60" spans="1:15" x14ac:dyDescent="0.25">
      <c r="A60" s="2">
        <v>1020</v>
      </c>
      <c r="B60" s="9" t="s">
        <v>35</v>
      </c>
      <c r="C60" s="47">
        <v>37127</v>
      </c>
      <c r="D60" s="10">
        <v>44989</v>
      </c>
      <c r="E60" s="2" t="s">
        <v>7</v>
      </c>
      <c r="F60" t="str">
        <f>VLOOKUP('Loan Requests'!A60,'Customer Demographics'!$A$4:$J$153,9,0)</f>
        <v>20k-25k</v>
      </c>
      <c r="G60" t="str">
        <f>VLOOKUP('Loan Requests'!A60,'Customer Demographics'!$A$4:$J$153,10,0)</f>
        <v>1986-1990</v>
      </c>
      <c r="H60" t="str">
        <f>VLOOKUP('Loan Requests'!A60,'Customer Demographics'!$A$4:$J$153,2,0)</f>
        <v>M</v>
      </c>
      <c r="I60" t="str">
        <f>VLOOKUP('Loan Requests'!A60,'Customer Demographics'!$A$4:$J$153,6,0)</f>
        <v>Pakistani</v>
      </c>
      <c r="J60" t="str">
        <f>VLOOKUP('Loan Requests'!A60,'Customer Demographics'!$A$4:$J$153,4,0)</f>
        <v>Medina</v>
      </c>
    </row>
    <row r="61" spans="1:15" x14ac:dyDescent="0.25">
      <c r="A61" s="2">
        <v>1037</v>
      </c>
      <c r="B61" s="9" t="s">
        <v>33</v>
      </c>
      <c r="C61" s="47">
        <v>107000</v>
      </c>
      <c r="D61" s="10">
        <v>44990</v>
      </c>
      <c r="E61" s="2" t="s">
        <v>7</v>
      </c>
      <c r="F61" t="str">
        <f>VLOOKUP('Loan Requests'!A61,'Customer Demographics'!$A$4:$J$153,9,0)</f>
        <v>25k-30k</v>
      </c>
      <c r="G61" t="str">
        <f>VLOOKUP('Loan Requests'!A61,'Customer Demographics'!$A$4:$J$153,10,0)</f>
        <v>1991-1995</v>
      </c>
      <c r="H61" t="str">
        <f>VLOOKUP('Loan Requests'!A61,'Customer Demographics'!$A$4:$J$153,2,0)</f>
        <v>M</v>
      </c>
      <c r="I61" t="str">
        <f>VLOOKUP('Loan Requests'!A61,'Customer Demographics'!$A$4:$J$153,6,0)</f>
        <v>Saudi</v>
      </c>
      <c r="J61" t="str">
        <f>VLOOKUP('Loan Requests'!A61,'Customer Demographics'!$A$4:$J$153,4,0)</f>
        <v>Riyadh</v>
      </c>
    </row>
    <row r="62" spans="1:15" x14ac:dyDescent="0.25">
      <c r="A62" s="2">
        <v>1004</v>
      </c>
      <c r="B62" s="9" t="s">
        <v>37</v>
      </c>
      <c r="C62" s="47">
        <v>85332</v>
      </c>
      <c r="D62" s="10">
        <v>44991</v>
      </c>
      <c r="E62" s="2" t="s">
        <v>7</v>
      </c>
      <c r="F62" t="str">
        <f>VLOOKUP('Loan Requests'!A62,'Customer Demographics'!$A$4:$J$153,9,0)</f>
        <v>10k-15k</v>
      </c>
      <c r="G62" t="str">
        <f>VLOOKUP('Loan Requests'!A62,'Customer Demographics'!$A$4:$J$153,10,0)</f>
        <v>1976-1980</v>
      </c>
      <c r="H62" t="str">
        <f>VLOOKUP('Loan Requests'!A62,'Customer Demographics'!$A$4:$J$153,2,0)</f>
        <v>F</v>
      </c>
      <c r="I62" t="str">
        <f>VLOOKUP('Loan Requests'!A62,'Customer Demographics'!$A$4:$J$153,6,0)</f>
        <v>Egyptian</v>
      </c>
      <c r="J62" t="str">
        <f>VLOOKUP('Loan Requests'!A62,'Customer Demographics'!$A$4:$J$153,4,0)</f>
        <v>Abha</v>
      </c>
    </row>
    <row r="63" spans="1:15" x14ac:dyDescent="0.25">
      <c r="A63" s="2">
        <v>1045</v>
      </c>
      <c r="B63" s="9" t="s">
        <v>37</v>
      </c>
      <c r="C63" s="47">
        <v>84083</v>
      </c>
      <c r="D63" s="10">
        <v>44993</v>
      </c>
      <c r="E63" s="2" t="s">
        <v>7</v>
      </c>
      <c r="F63" t="str">
        <f>VLOOKUP('Loan Requests'!A63,'Customer Demographics'!$A$4:$J$153,9,0)</f>
        <v>5k-10k</v>
      </c>
      <c r="G63" t="str">
        <f>VLOOKUP('Loan Requests'!A63,'Customer Demographics'!$A$4:$J$153,10,0)</f>
        <v>1961-1965</v>
      </c>
      <c r="H63" t="str">
        <f>VLOOKUP('Loan Requests'!A63,'Customer Demographics'!$A$4:$J$153,2,0)</f>
        <v>M</v>
      </c>
      <c r="I63" t="str">
        <f>VLOOKUP('Loan Requests'!A63,'Customer Demographics'!$A$4:$J$153,6,0)</f>
        <v>Egyptian</v>
      </c>
      <c r="J63" t="str">
        <f>VLOOKUP('Loan Requests'!A63,'Customer Demographics'!$A$4:$J$153,4,0)</f>
        <v>Abha</v>
      </c>
    </row>
    <row r="64" spans="1:15" x14ac:dyDescent="0.25">
      <c r="A64" s="2">
        <v>1080</v>
      </c>
      <c r="B64" s="9" t="s">
        <v>37</v>
      </c>
      <c r="C64" s="1">
        <v>52396</v>
      </c>
      <c r="D64" s="10">
        <v>44993</v>
      </c>
      <c r="E64" s="2" t="s">
        <v>8</v>
      </c>
      <c r="F64" t="str">
        <f>VLOOKUP('Loan Requests'!A64,'Customer Demographics'!$A$4:$J$153,9,0)</f>
        <v>10k-15k</v>
      </c>
      <c r="G64" t="str">
        <f>VLOOKUP('Loan Requests'!A64,'Customer Demographics'!$A$4:$J$153,10,0)</f>
        <v>1971-1975</v>
      </c>
      <c r="H64" t="str">
        <f>VLOOKUP('Loan Requests'!A64,'Customer Demographics'!$A$4:$J$153,2,0)</f>
        <v>M</v>
      </c>
      <c r="I64" t="str">
        <f>VLOOKUP('Loan Requests'!A64,'Customer Demographics'!$A$4:$J$153,6,0)</f>
        <v>Pakistani</v>
      </c>
      <c r="J64" t="str">
        <f>VLOOKUP('Loan Requests'!A64,'Customer Demographics'!$A$4:$J$153,4,0)</f>
        <v>Riyadh</v>
      </c>
    </row>
    <row r="65" spans="1:10" x14ac:dyDescent="0.25">
      <c r="A65" s="2">
        <v>1106</v>
      </c>
      <c r="B65" s="9" t="s">
        <v>36</v>
      </c>
      <c r="C65" s="1">
        <v>503186</v>
      </c>
      <c r="D65" s="10">
        <v>44995</v>
      </c>
      <c r="E65" s="2" t="s">
        <v>8</v>
      </c>
      <c r="F65" t="str">
        <f>VLOOKUP('Loan Requests'!A65,'Customer Demographics'!$A$4:$J$153,9,0)</f>
        <v>5k-10k</v>
      </c>
      <c r="G65" t="str">
        <f>VLOOKUP('Loan Requests'!A65,'Customer Demographics'!$A$4:$J$153,10,0)</f>
        <v>1954-1960</v>
      </c>
      <c r="H65" t="str">
        <f>VLOOKUP('Loan Requests'!A65,'Customer Demographics'!$A$4:$J$153,2,0)</f>
        <v>M</v>
      </c>
      <c r="I65" t="str">
        <f>VLOOKUP('Loan Requests'!A65,'Customer Demographics'!$A$4:$J$153,6,0)</f>
        <v>Saudi</v>
      </c>
      <c r="J65" t="str">
        <f>VLOOKUP('Loan Requests'!A65,'Customer Demographics'!$A$4:$J$153,4,0)</f>
        <v>Riyadh</v>
      </c>
    </row>
    <row r="66" spans="1:10" x14ac:dyDescent="0.25">
      <c r="A66" s="2">
        <v>1043</v>
      </c>
      <c r="B66" s="9" t="s">
        <v>35</v>
      </c>
      <c r="C66" s="47">
        <v>40039</v>
      </c>
      <c r="D66" s="10">
        <v>44997</v>
      </c>
      <c r="E66" s="2" t="s">
        <v>7</v>
      </c>
      <c r="F66" t="str">
        <f>VLOOKUP('Loan Requests'!A66,'Customer Demographics'!$A$4:$J$153,9,0)</f>
        <v>5k-10k</v>
      </c>
      <c r="G66" t="str">
        <f>VLOOKUP('Loan Requests'!A66,'Customer Demographics'!$A$4:$J$153,10,0)</f>
        <v>1965-1970</v>
      </c>
      <c r="H66" t="str">
        <f>VLOOKUP('Loan Requests'!A66,'Customer Demographics'!$A$4:$J$153,2,0)</f>
        <v>M</v>
      </c>
      <c r="I66" t="str">
        <f>VLOOKUP('Loan Requests'!A66,'Customer Demographics'!$A$4:$J$153,6,0)</f>
        <v>Saudi</v>
      </c>
      <c r="J66" t="str">
        <f>VLOOKUP('Loan Requests'!A66,'Customer Demographics'!$A$4:$J$153,4,0)</f>
        <v>Khobar</v>
      </c>
    </row>
    <row r="67" spans="1:10" x14ac:dyDescent="0.25">
      <c r="A67" s="2">
        <v>1045</v>
      </c>
      <c r="B67" s="9" t="s">
        <v>35</v>
      </c>
      <c r="C67" s="1">
        <v>24324</v>
      </c>
      <c r="D67" s="10">
        <v>44997</v>
      </c>
      <c r="E67" s="2" t="s">
        <v>8</v>
      </c>
      <c r="F67" t="str">
        <f>VLOOKUP('Loan Requests'!A67,'Customer Demographics'!$A$4:$J$153,9,0)</f>
        <v>5k-10k</v>
      </c>
      <c r="G67" t="str">
        <f>VLOOKUP('Loan Requests'!A67,'Customer Demographics'!$A$4:$J$153,10,0)</f>
        <v>1961-1965</v>
      </c>
      <c r="H67" t="str">
        <f>VLOOKUP('Loan Requests'!A67,'Customer Demographics'!$A$4:$J$153,2,0)</f>
        <v>M</v>
      </c>
      <c r="I67" t="str">
        <f>VLOOKUP('Loan Requests'!A67,'Customer Demographics'!$A$4:$J$153,6,0)</f>
        <v>Egyptian</v>
      </c>
      <c r="J67" t="str">
        <f>VLOOKUP('Loan Requests'!A67,'Customer Demographics'!$A$4:$J$153,4,0)</f>
        <v>Abha</v>
      </c>
    </row>
    <row r="68" spans="1:10" x14ac:dyDescent="0.25">
      <c r="A68" s="2">
        <v>1044</v>
      </c>
      <c r="B68" s="9" t="s">
        <v>35</v>
      </c>
      <c r="C68" s="1">
        <v>25068</v>
      </c>
      <c r="D68" s="10">
        <v>44997</v>
      </c>
      <c r="E68" s="2" t="s">
        <v>8</v>
      </c>
      <c r="F68" t="str">
        <f>VLOOKUP('Loan Requests'!A68,'Customer Demographics'!$A$4:$J$153,9,0)</f>
        <v>10k-15k</v>
      </c>
      <c r="G68" t="str">
        <f>VLOOKUP('Loan Requests'!A68,'Customer Demographics'!$A$4:$J$153,10,0)</f>
        <v>1971-1975</v>
      </c>
      <c r="H68" t="str">
        <f>VLOOKUP('Loan Requests'!A68,'Customer Demographics'!$A$4:$J$153,2,0)</f>
        <v>F</v>
      </c>
      <c r="I68" t="str">
        <f>VLOOKUP('Loan Requests'!A68,'Customer Demographics'!$A$4:$J$153,6,0)</f>
        <v>Egyptian</v>
      </c>
      <c r="J68" t="str">
        <f>VLOOKUP('Loan Requests'!A68,'Customer Demographics'!$A$4:$J$153,4,0)</f>
        <v>Riyadh</v>
      </c>
    </row>
    <row r="69" spans="1:10" x14ac:dyDescent="0.25">
      <c r="A69" s="2">
        <v>1147</v>
      </c>
      <c r="B69" s="9" t="s">
        <v>36</v>
      </c>
      <c r="C69" s="1">
        <v>944952</v>
      </c>
      <c r="D69" s="10">
        <v>44998</v>
      </c>
      <c r="E69" s="1" t="s">
        <v>8</v>
      </c>
      <c r="F69" t="str">
        <f>VLOOKUP('Loan Requests'!A69,'Customer Demographics'!$A$4:$J$153,9,0)</f>
        <v>10k-15k</v>
      </c>
      <c r="G69" t="str">
        <f>VLOOKUP('Loan Requests'!A69,'Customer Demographics'!$A$4:$J$153,10,0)</f>
        <v>1965-1970</v>
      </c>
      <c r="H69" t="str">
        <f>VLOOKUP('Loan Requests'!A69,'Customer Demographics'!$A$4:$J$153,2,0)</f>
        <v>F</v>
      </c>
      <c r="I69" t="str">
        <f>VLOOKUP('Loan Requests'!A69,'Customer Demographics'!$A$4:$J$153,6,0)</f>
        <v>Egyptian</v>
      </c>
      <c r="J69" t="str">
        <f>VLOOKUP('Loan Requests'!A69,'Customer Demographics'!$A$4:$J$153,4,0)</f>
        <v>Jeddah</v>
      </c>
    </row>
    <row r="70" spans="1:10" x14ac:dyDescent="0.25">
      <c r="A70" s="2">
        <v>1043</v>
      </c>
      <c r="B70" s="9" t="s">
        <v>36</v>
      </c>
      <c r="C70" s="47">
        <v>357292</v>
      </c>
      <c r="D70" s="10">
        <v>44999</v>
      </c>
      <c r="E70" s="2" t="s">
        <v>7</v>
      </c>
      <c r="F70" t="str">
        <f>VLOOKUP('Loan Requests'!A70,'Customer Demographics'!$A$4:$J$153,9,0)</f>
        <v>5k-10k</v>
      </c>
      <c r="G70" t="str">
        <f>VLOOKUP('Loan Requests'!A70,'Customer Demographics'!$A$4:$J$153,10,0)</f>
        <v>1965-1970</v>
      </c>
      <c r="H70" t="str">
        <f>VLOOKUP('Loan Requests'!A70,'Customer Demographics'!$A$4:$J$153,2,0)</f>
        <v>M</v>
      </c>
      <c r="I70" t="str">
        <f>VLOOKUP('Loan Requests'!A70,'Customer Demographics'!$A$4:$J$153,6,0)</f>
        <v>Saudi</v>
      </c>
      <c r="J70" t="str">
        <f>VLOOKUP('Loan Requests'!A70,'Customer Demographics'!$A$4:$J$153,4,0)</f>
        <v>Khobar</v>
      </c>
    </row>
    <row r="71" spans="1:10" x14ac:dyDescent="0.25">
      <c r="A71" s="2">
        <v>1017</v>
      </c>
      <c r="B71" s="9" t="s">
        <v>36</v>
      </c>
      <c r="C71" s="47">
        <v>920374</v>
      </c>
      <c r="D71" s="10">
        <v>45001</v>
      </c>
      <c r="E71" s="2" t="s">
        <v>7</v>
      </c>
      <c r="F71" t="str">
        <f>VLOOKUP('Loan Requests'!A71,'Customer Demographics'!$A$4:$J$153,9,0)</f>
        <v>5k-10k</v>
      </c>
      <c r="G71" t="str">
        <f>VLOOKUP('Loan Requests'!A71,'Customer Demographics'!$A$4:$J$153,10,0)</f>
        <v>1961-1965</v>
      </c>
      <c r="H71" t="str">
        <f>VLOOKUP('Loan Requests'!A71,'Customer Demographics'!$A$4:$J$153,2,0)</f>
        <v>F</v>
      </c>
      <c r="I71" t="str">
        <f>VLOOKUP('Loan Requests'!A71,'Customer Demographics'!$A$4:$J$153,6,0)</f>
        <v>Saudi</v>
      </c>
      <c r="J71" t="str">
        <f>VLOOKUP('Loan Requests'!A71,'Customer Demographics'!$A$4:$J$153,4,0)</f>
        <v>Riyadh</v>
      </c>
    </row>
    <row r="72" spans="1:10" x14ac:dyDescent="0.25">
      <c r="A72" s="2">
        <v>1038</v>
      </c>
      <c r="B72" s="9" t="s">
        <v>36</v>
      </c>
      <c r="C72" s="47">
        <v>525489</v>
      </c>
      <c r="D72" s="10">
        <v>45002</v>
      </c>
      <c r="E72" s="2" t="s">
        <v>7</v>
      </c>
      <c r="F72" t="str">
        <f>VLOOKUP('Loan Requests'!A72,'Customer Demographics'!$A$4:$J$153,9,0)</f>
        <v>25k-30k</v>
      </c>
      <c r="G72" t="str">
        <f>VLOOKUP('Loan Requests'!A72,'Customer Demographics'!$A$4:$J$153,10,0)</f>
        <v>1996-1998</v>
      </c>
      <c r="H72" t="str">
        <f>VLOOKUP('Loan Requests'!A72,'Customer Demographics'!$A$4:$J$153,2,0)</f>
        <v>F</v>
      </c>
      <c r="I72" t="str">
        <f>VLOOKUP('Loan Requests'!A72,'Customer Demographics'!$A$4:$J$153,6,0)</f>
        <v>Saudi</v>
      </c>
      <c r="J72" t="str">
        <f>VLOOKUP('Loan Requests'!A72,'Customer Demographics'!$A$4:$J$153,4,0)</f>
        <v>Riyadh</v>
      </c>
    </row>
    <row r="73" spans="1:10" x14ac:dyDescent="0.25">
      <c r="A73" s="2">
        <v>1037</v>
      </c>
      <c r="B73" s="9" t="s">
        <v>37</v>
      </c>
      <c r="C73" s="47">
        <v>62396</v>
      </c>
      <c r="D73" s="10">
        <v>45003</v>
      </c>
      <c r="E73" s="2" t="s">
        <v>7</v>
      </c>
      <c r="F73" t="str">
        <f>VLOOKUP('Loan Requests'!A73,'Customer Demographics'!$A$4:$J$153,9,0)</f>
        <v>25k-30k</v>
      </c>
      <c r="G73" t="str">
        <f>VLOOKUP('Loan Requests'!A73,'Customer Demographics'!$A$4:$J$153,10,0)</f>
        <v>1991-1995</v>
      </c>
      <c r="H73" t="str">
        <f>VLOOKUP('Loan Requests'!A73,'Customer Demographics'!$A$4:$J$153,2,0)</f>
        <v>M</v>
      </c>
      <c r="I73" t="str">
        <f>VLOOKUP('Loan Requests'!A73,'Customer Demographics'!$A$4:$J$153,6,0)</f>
        <v>Saudi</v>
      </c>
      <c r="J73" t="str">
        <f>VLOOKUP('Loan Requests'!A73,'Customer Demographics'!$A$4:$J$153,4,0)</f>
        <v>Riyadh</v>
      </c>
    </row>
    <row r="74" spans="1:10" x14ac:dyDescent="0.25">
      <c r="A74" s="2">
        <v>1040</v>
      </c>
      <c r="B74" s="9" t="s">
        <v>36</v>
      </c>
      <c r="C74" s="47">
        <v>725623</v>
      </c>
      <c r="D74" s="10">
        <v>45003</v>
      </c>
      <c r="E74" s="2" t="s">
        <v>7</v>
      </c>
      <c r="F74" t="str">
        <f>VLOOKUP('Loan Requests'!A74,'Customer Demographics'!$A$4:$J$153,9,0)</f>
        <v>20k-25k</v>
      </c>
      <c r="G74" t="str">
        <f>VLOOKUP('Loan Requests'!A74,'Customer Demographics'!$A$4:$J$153,10,0)</f>
        <v>1986-1990</v>
      </c>
      <c r="H74" t="str">
        <f>VLOOKUP('Loan Requests'!A74,'Customer Demographics'!$A$4:$J$153,2,0)</f>
        <v>F</v>
      </c>
      <c r="I74" t="str">
        <f>VLOOKUP('Loan Requests'!A74,'Customer Demographics'!$A$4:$J$153,6,0)</f>
        <v>Saudi</v>
      </c>
      <c r="J74" t="str">
        <f>VLOOKUP('Loan Requests'!A74,'Customer Demographics'!$A$4:$J$153,4,0)</f>
        <v>Abha</v>
      </c>
    </row>
    <row r="75" spans="1:10" x14ac:dyDescent="0.25">
      <c r="A75" s="2">
        <v>1124</v>
      </c>
      <c r="B75" s="9" t="s">
        <v>33</v>
      </c>
      <c r="C75" s="1">
        <v>207073</v>
      </c>
      <c r="D75" s="10">
        <v>45003</v>
      </c>
      <c r="E75" s="2" t="s">
        <v>8</v>
      </c>
      <c r="F75" t="str">
        <f>VLOOKUP('Loan Requests'!A75,'Customer Demographics'!$A$4:$J$153,9,0)</f>
        <v>5k-10k</v>
      </c>
      <c r="G75" t="str">
        <f>VLOOKUP('Loan Requests'!A75,'Customer Demographics'!$A$4:$J$153,10,0)</f>
        <v>1961-1965</v>
      </c>
      <c r="H75" t="str">
        <f>VLOOKUP('Loan Requests'!A75,'Customer Demographics'!$A$4:$J$153,2,0)</f>
        <v>M</v>
      </c>
      <c r="I75" t="str">
        <f>VLOOKUP('Loan Requests'!A75,'Customer Demographics'!$A$4:$J$153,6,0)</f>
        <v>Saudi</v>
      </c>
      <c r="J75" t="str">
        <f>VLOOKUP('Loan Requests'!A75,'Customer Demographics'!$A$4:$J$153,4,0)</f>
        <v>Riyadh</v>
      </c>
    </row>
    <row r="76" spans="1:10" x14ac:dyDescent="0.25">
      <c r="A76" s="2">
        <v>1011</v>
      </c>
      <c r="B76" s="9" t="s">
        <v>34</v>
      </c>
      <c r="C76" s="47">
        <v>34057</v>
      </c>
      <c r="D76" s="10">
        <v>45264</v>
      </c>
      <c r="E76" s="2" t="s">
        <v>7</v>
      </c>
      <c r="F76" t="str">
        <f>VLOOKUP('Loan Requests'!A76,'Customer Demographics'!$A$4:$J$153,9,0)</f>
        <v>25k-30k</v>
      </c>
      <c r="G76" t="str">
        <f>VLOOKUP('Loan Requests'!A76,'Customer Demographics'!$A$4:$J$153,10,0)</f>
        <v>1996-1998</v>
      </c>
      <c r="H76" t="str">
        <f>VLOOKUP('Loan Requests'!A76,'Customer Demographics'!$A$4:$J$153,2,0)</f>
        <v>M</v>
      </c>
      <c r="I76" t="str">
        <f>VLOOKUP('Loan Requests'!A76,'Customer Demographics'!$A$4:$J$153,6,0)</f>
        <v>Egyptian</v>
      </c>
      <c r="J76" t="str">
        <f>VLOOKUP('Loan Requests'!A76,'Customer Demographics'!$A$4:$J$153,4,0)</f>
        <v>Khobar</v>
      </c>
    </row>
    <row r="77" spans="1:10" x14ac:dyDescent="0.25">
      <c r="A77" s="2">
        <v>1043</v>
      </c>
      <c r="B77" s="9" t="s">
        <v>35</v>
      </c>
      <c r="C77" s="47">
        <v>48735</v>
      </c>
      <c r="D77" s="10">
        <v>45004</v>
      </c>
      <c r="E77" s="2" t="s">
        <v>7</v>
      </c>
      <c r="F77" t="str">
        <f>VLOOKUP('Loan Requests'!A77,'Customer Demographics'!$A$4:$J$153,9,0)</f>
        <v>5k-10k</v>
      </c>
      <c r="G77" t="str">
        <f>VLOOKUP('Loan Requests'!A77,'Customer Demographics'!$A$4:$J$153,10,0)</f>
        <v>1965-1970</v>
      </c>
      <c r="H77" t="str">
        <f>VLOOKUP('Loan Requests'!A77,'Customer Demographics'!$A$4:$J$153,2,0)</f>
        <v>M</v>
      </c>
      <c r="I77" t="str">
        <f>VLOOKUP('Loan Requests'!A77,'Customer Demographics'!$A$4:$J$153,6,0)</f>
        <v>Saudi</v>
      </c>
      <c r="J77" t="str">
        <f>VLOOKUP('Loan Requests'!A77,'Customer Demographics'!$A$4:$J$153,4,0)</f>
        <v>Khobar</v>
      </c>
    </row>
    <row r="78" spans="1:10" x14ac:dyDescent="0.25">
      <c r="A78" s="2">
        <v>1010</v>
      </c>
      <c r="B78" s="9" t="s">
        <v>37</v>
      </c>
      <c r="C78" s="47">
        <v>67872</v>
      </c>
      <c r="D78" s="10">
        <v>45005</v>
      </c>
      <c r="E78" s="2" t="s">
        <v>7</v>
      </c>
      <c r="F78" t="str">
        <f>VLOOKUP('Loan Requests'!A78,'Customer Demographics'!$A$4:$J$153,9,0)</f>
        <v>20k-25k</v>
      </c>
      <c r="G78" t="str">
        <f>VLOOKUP('Loan Requests'!A78,'Customer Demographics'!$A$4:$J$153,10,0)</f>
        <v>1986-1990</v>
      </c>
      <c r="H78" t="str">
        <f>VLOOKUP('Loan Requests'!A78,'Customer Demographics'!$A$4:$J$153,2,0)</f>
        <v>F</v>
      </c>
      <c r="I78" t="str">
        <f>VLOOKUP('Loan Requests'!A78,'Customer Demographics'!$A$4:$J$153,6,0)</f>
        <v>Saudi</v>
      </c>
      <c r="J78" t="str">
        <f>VLOOKUP('Loan Requests'!A78,'Customer Demographics'!$A$4:$J$153,4,0)</f>
        <v>Riyadh</v>
      </c>
    </row>
    <row r="79" spans="1:10" x14ac:dyDescent="0.25">
      <c r="A79" s="2">
        <v>1048</v>
      </c>
      <c r="B79" s="9" t="s">
        <v>33</v>
      </c>
      <c r="C79" s="47">
        <v>387618</v>
      </c>
      <c r="D79" s="10">
        <v>45006</v>
      </c>
      <c r="E79" s="2" t="s">
        <v>7</v>
      </c>
      <c r="F79" t="str">
        <f>VLOOKUP('Loan Requests'!A79,'Customer Demographics'!$A$4:$J$153,9,0)</f>
        <v>15k-20k</v>
      </c>
      <c r="G79" t="str">
        <f>VLOOKUP('Loan Requests'!A79,'Customer Demographics'!$A$4:$J$153,10,0)</f>
        <v>1981-1985</v>
      </c>
      <c r="H79" t="str">
        <f>VLOOKUP('Loan Requests'!A79,'Customer Demographics'!$A$4:$J$153,2,0)</f>
        <v>F</v>
      </c>
      <c r="I79" t="str">
        <f>VLOOKUP('Loan Requests'!A79,'Customer Demographics'!$A$4:$J$153,6,0)</f>
        <v>Saudi</v>
      </c>
      <c r="J79" t="str">
        <f>VLOOKUP('Loan Requests'!A79,'Customer Demographics'!$A$4:$J$153,4,0)</f>
        <v>Medina</v>
      </c>
    </row>
    <row r="80" spans="1:10" x14ac:dyDescent="0.25">
      <c r="A80" s="2">
        <v>1023</v>
      </c>
      <c r="B80" s="9" t="s">
        <v>35</v>
      </c>
      <c r="C80" s="47">
        <v>30459</v>
      </c>
      <c r="D80" s="10">
        <v>45011</v>
      </c>
      <c r="E80" s="2" t="s">
        <v>7</v>
      </c>
      <c r="F80" t="str">
        <f>VLOOKUP('Loan Requests'!A80,'Customer Demographics'!$A$4:$J$153,9,0)</f>
        <v>25k-30k</v>
      </c>
      <c r="G80" t="str">
        <f>VLOOKUP('Loan Requests'!A80,'Customer Demographics'!$A$4:$J$153,10,0)</f>
        <v>1996-1998</v>
      </c>
      <c r="H80" t="str">
        <f>VLOOKUP('Loan Requests'!A80,'Customer Demographics'!$A$4:$J$153,2,0)</f>
        <v>F</v>
      </c>
      <c r="I80" t="str">
        <f>VLOOKUP('Loan Requests'!A80,'Customer Demographics'!$A$4:$J$153,6,0)</f>
        <v>Egyptian</v>
      </c>
      <c r="J80" t="str">
        <f>VLOOKUP('Loan Requests'!A80,'Customer Demographics'!$A$4:$J$153,4,0)</f>
        <v>Jeddah</v>
      </c>
    </row>
    <row r="81" spans="1:10" x14ac:dyDescent="0.25">
      <c r="A81" s="2">
        <v>1028</v>
      </c>
      <c r="B81" s="9" t="s">
        <v>34</v>
      </c>
      <c r="C81" s="47">
        <v>35281</v>
      </c>
      <c r="D81" s="10">
        <v>45375</v>
      </c>
      <c r="E81" s="2" t="s">
        <v>7</v>
      </c>
      <c r="F81" t="str">
        <f>VLOOKUP('Loan Requests'!A81,'Customer Demographics'!$A$4:$J$153,9,0)</f>
        <v>20k-25k</v>
      </c>
      <c r="G81" t="str">
        <f>VLOOKUP('Loan Requests'!A81,'Customer Demographics'!$A$4:$J$153,10,0)</f>
        <v>1986-1990</v>
      </c>
      <c r="H81" t="str">
        <f>VLOOKUP('Loan Requests'!A81,'Customer Demographics'!$A$4:$J$153,2,0)</f>
        <v>M</v>
      </c>
      <c r="I81" t="str">
        <f>VLOOKUP('Loan Requests'!A81,'Customer Demographics'!$A$4:$J$153,6,0)</f>
        <v>Pakistani</v>
      </c>
      <c r="J81" t="str">
        <f>VLOOKUP('Loan Requests'!A81,'Customer Demographics'!$A$4:$J$153,4,0)</f>
        <v>Jeddah</v>
      </c>
    </row>
    <row r="82" spans="1:10" x14ac:dyDescent="0.25">
      <c r="A82" s="2">
        <v>1033</v>
      </c>
      <c r="B82" s="9" t="s">
        <v>34</v>
      </c>
      <c r="C82" s="47">
        <v>36537</v>
      </c>
      <c r="D82" s="10">
        <v>45124</v>
      </c>
      <c r="E82" s="2" t="s">
        <v>7</v>
      </c>
      <c r="F82" t="str">
        <f>VLOOKUP('Loan Requests'!A82,'Customer Demographics'!$A$4:$J$153,9,0)</f>
        <v>15k-20k</v>
      </c>
      <c r="G82" t="str">
        <f>VLOOKUP('Loan Requests'!A82,'Customer Demographics'!$A$4:$J$153,10,0)</f>
        <v>1981-1985</v>
      </c>
      <c r="H82" t="str">
        <f>VLOOKUP('Loan Requests'!A82,'Customer Demographics'!$A$4:$J$153,2,0)</f>
        <v>M</v>
      </c>
      <c r="I82" t="str">
        <f>VLOOKUP('Loan Requests'!A82,'Customer Demographics'!$A$4:$J$153,6,0)</f>
        <v>Saudi</v>
      </c>
      <c r="J82" t="str">
        <f>VLOOKUP('Loan Requests'!A82,'Customer Demographics'!$A$4:$J$153,4,0)</f>
        <v>Riyadh</v>
      </c>
    </row>
    <row r="83" spans="1:10" x14ac:dyDescent="0.25">
      <c r="A83" s="2">
        <v>1041</v>
      </c>
      <c r="B83" s="9" t="s">
        <v>36</v>
      </c>
      <c r="C83" s="47">
        <v>861479</v>
      </c>
      <c r="D83" s="10">
        <v>45014</v>
      </c>
      <c r="E83" s="2" t="s">
        <v>7</v>
      </c>
      <c r="F83" t="str">
        <f>VLOOKUP('Loan Requests'!A83,'Customer Demographics'!$A$4:$J$153,9,0)</f>
        <v>20k-25k</v>
      </c>
      <c r="G83" t="str">
        <f>VLOOKUP('Loan Requests'!A83,'Customer Demographics'!$A$4:$J$153,10,0)</f>
        <v>1986-1990</v>
      </c>
      <c r="H83" t="str">
        <f>VLOOKUP('Loan Requests'!A83,'Customer Demographics'!$A$4:$J$153,2,0)</f>
        <v>M</v>
      </c>
      <c r="I83" t="str">
        <f>VLOOKUP('Loan Requests'!A83,'Customer Demographics'!$A$4:$J$153,6,0)</f>
        <v>Saudi</v>
      </c>
      <c r="J83" t="str">
        <f>VLOOKUP('Loan Requests'!A83,'Customer Demographics'!$A$4:$J$153,4,0)</f>
        <v>Jeddah</v>
      </c>
    </row>
    <row r="84" spans="1:10" x14ac:dyDescent="0.25">
      <c r="A84" s="2">
        <v>1027</v>
      </c>
      <c r="B84" s="9" t="s">
        <v>33</v>
      </c>
      <c r="C84" s="1">
        <v>216855</v>
      </c>
      <c r="D84" s="10">
        <v>45016</v>
      </c>
      <c r="E84" s="2" t="s">
        <v>8</v>
      </c>
      <c r="F84" t="str">
        <f>VLOOKUP('Loan Requests'!A84,'Customer Demographics'!$A$4:$J$153,9,0)</f>
        <v>5k-10k</v>
      </c>
      <c r="G84" t="str">
        <f>VLOOKUP('Loan Requests'!A84,'Customer Demographics'!$A$4:$J$153,10,0)</f>
        <v>1954-1960</v>
      </c>
      <c r="H84" t="str">
        <f>VLOOKUP('Loan Requests'!A84,'Customer Demographics'!$A$4:$J$153,2,0)</f>
        <v>F</v>
      </c>
      <c r="I84" t="str">
        <f>VLOOKUP('Loan Requests'!A84,'Customer Demographics'!$A$4:$J$153,6,0)</f>
        <v>Pakistani</v>
      </c>
      <c r="J84" t="str">
        <f>VLOOKUP('Loan Requests'!A84,'Customer Demographics'!$A$4:$J$153,4,0)</f>
        <v>Riyadh</v>
      </c>
    </row>
    <row r="85" spans="1:10" x14ac:dyDescent="0.25">
      <c r="A85" s="2">
        <v>1032</v>
      </c>
      <c r="B85" s="9" t="s">
        <v>37</v>
      </c>
      <c r="C85" s="47">
        <v>74668</v>
      </c>
      <c r="D85" s="10">
        <v>45017</v>
      </c>
      <c r="E85" s="2" t="s">
        <v>7</v>
      </c>
      <c r="F85" t="str">
        <f>VLOOKUP('Loan Requests'!A85,'Customer Demographics'!$A$4:$J$153,9,0)</f>
        <v>20k-25k</v>
      </c>
      <c r="G85" t="str">
        <f>VLOOKUP('Loan Requests'!A85,'Customer Demographics'!$A$4:$J$153,10,0)</f>
        <v>1986-1990</v>
      </c>
      <c r="H85" t="str">
        <f>VLOOKUP('Loan Requests'!A85,'Customer Demographics'!$A$4:$J$153,2,0)</f>
        <v>F</v>
      </c>
      <c r="I85" t="str">
        <f>VLOOKUP('Loan Requests'!A85,'Customer Demographics'!$A$4:$J$153,6,0)</f>
        <v>Egyptian</v>
      </c>
      <c r="J85" t="str">
        <f>VLOOKUP('Loan Requests'!A85,'Customer Demographics'!$A$4:$J$153,4,0)</f>
        <v>Abha</v>
      </c>
    </row>
    <row r="86" spans="1:10" x14ac:dyDescent="0.25">
      <c r="A86" s="2">
        <v>1036</v>
      </c>
      <c r="B86" s="9" t="s">
        <v>34</v>
      </c>
      <c r="C86" s="47">
        <v>37080</v>
      </c>
      <c r="D86" s="10">
        <v>45224</v>
      </c>
      <c r="E86" s="2" t="s">
        <v>7</v>
      </c>
      <c r="F86" t="str">
        <f>VLOOKUP('Loan Requests'!A86,'Customer Demographics'!$A$4:$J$153,9,0)</f>
        <v>20k-25k</v>
      </c>
      <c r="G86" t="str">
        <f>VLOOKUP('Loan Requests'!A86,'Customer Demographics'!$A$4:$J$153,10,0)</f>
        <v>1986-1990</v>
      </c>
      <c r="H86" t="str">
        <f>VLOOKUP('Loan Requests'!A86,'Customer Demographics'!$A$4:$J$153,2,0)</f>
        <v>F</v>
      </c>
      <c r="I86" t="str">
        <f>VLOOKUP('Loan Requests'!A86,'Customer Demographics'!$A$4:$J$153,6,0)</f>
        <v>Egyptian</v>
      </c>
      <c r="J86" t="str">
        <f>VLOOKUP('Loan Requests'!A86,'Customer Demographics'!$A$4:$J$153,4,0)</f>
        <v>Jeddah</v>
      </c>
    </row>
    <row r="87" spans="1:10" x14ac:dyDescent="0.25">
      <c r="A87" s="2">
        <v>1041</v>
      </c>
      <c r="B87" s="9" t="s">
        <v>34</v>
      </c>
      <c r="C87" s="47">
        <v>37463</v>
      </c>
      <c r="D87" s="10">
        <v>45013</v>
      </c>
      <c r="E87" s="2" t="s">
        <v>7</v>
      </c>
      <c r="F87" t="str">
        <f>VLOOKUP('Loan Requests'!A87,'Customer Demographics'!$A$4:$J$153,9,0)</f>
        <v>20k-25k</v>
      </c>
      <c r="G87" t="str">
        <f>VLOOKUP('Loan Requests'!A87,'Customer Demographics'!$A$4:$J$153,10,0)</f>
        <v>1986-1990</v>
      </c>
      <c r="H87" t="str">
        <f>VLOOKUP('Loan Requests'!A87,'Customer Demographics'!$A$4:$J$153,2,0)</f>
        <v>M</v>
      </c>
      <c r="I87" t="str">
        <f>VLOOKUP('Loan Requests'!A87,'Customer Demographics'!$A$4:$J$153,6,0)</f>
        <v>Saudi</v>
      </c>
      <c r="J87" t="str">
        <f>VLOOKUP('Loan Requests'!A87,'Customer Demographics'!$A$4:$J$153,4,0)</f>
        <v>Jeddah</v>
      </c>
    </row>
    <row r="88" spans="1:10" x14ac:dyDescent="0.25">
      <c r="A88" s="2">
        <v>1050</v>
      </c>
      <c r="B88" s="9" t="s">
        <v>33</v>
      </c>
      <c r="C88" s="47">
        <v>174550</v>
      </c>
      <c r="D88" s="10">
        <v>45024</v>
      </c>
      <c r="E88" s="2" t="s">
        <v>7</v>
      </c>
      <c r="F88" t="str">
        <f>VLOOKUP('Loan Requests'!A88,'Customer Demographics'!$A$4:$J$153,9,0)</f>
        <v>5k-10k</v>
      </c>
      <c r="G88" t="str">
        <f>VLOOKUP('Loan Requests'!A88,'Customer Demographics'!$A$4:$J$153,10,0)</f>
        <v>1961-1965</v>
      </c>
      <c r="H88" t="str">
        <f>VLOOKUP('Loan Requests'!A88,'Customer Demographics'!$A$4:$J$153,2,0)</f>
        <v>F</v>
      </c>
      <c r="I88" t="str">
        <f>VLOOKUP('Loan Requests'!A88,'Customer Demographics'!$A$4:$J$153,6,0)</f>
        <v>Saudi</v>
      </c>
      <c r="J88" t="str">
        <f>VLOOKUP('Loan Requests'!A88,'Customer Demographics'!$A$4:$J$153,4,0)</f>
        <v>Riyadh</v>
      </c>
    </row>
    <row r="89" spans="1:10" x14ac:dyDescent="0.25">
      <c r="A89" s="2">
        <v>1062</v>
      </c>
      <c r="B89" s="9" t="s">
        <v>35</v>
      </c>
      <c r="C89" s="1">
        <v>25956</v>
      </c>
      <c r="D89" s="10">
        <v>45024</v>
      </c>
      <c r="E89" s="2" t="s">
        <v>8</v>
      </c>
      <c r="F89" t="str">
        <f>VLOOKUP('Loan Requests'!A89,'Customer Demographics'!$A$4:$J$153,9,0)</f>
        <v>10k-15k</v>
      </c>
      <c r="G89" t="str">
        <f>VLOOKUP('Loan Requests'!A89,'Customer Demographics'!$A$4:$J$153,10,0)</f>
        <v>1971-1975</v>
      </c>
      <c r="H89" t="str">
        <f>VLOOKUP('Loan Requests'!A89,'Customer Demographics'!$A$4:$J$153,2,0)</f>
        <v>F</v>
      </c>
      <c r="I89" t="str">
        <f>VLOOKUP('Loan Requests'!A89,'Customer Demographics'!$A$4:$J$153,6,0)</f>
        <v>Saudi</v>
      </c>
      <c r="J89" t="str">
        <f>VLOOKUP('Loan Requests'!A89,'Customer Demographics'!$A$4:$J$153,4,0)</f>
        <v>Abha</v>
      </c>
    </row>
    <row r="90" spans="1:10" x14ac:dyDescent="0.25">
      <c r="A90" s="2">
        <v>1005</v>
      </c>
      <c r="B90" s="9" t="s">
        <v>34</v>
      </c>
      <c r="C90" s="47">
        <v>38854</v>
      </c>
      <c r="D90" s="10">
        <v>44963</v>
      </c>
      <c r="E90" s="2" t="s">
        <v>7</v>
      </c>
      <c r="F90" t="str">
        <f>VLOOKUP('Loan Requests'!A90,'Customer Demographics'!$A$4:$J$153,9,0)</f>
        <v>Above 30k</v>
      </c>
      <c r="G90" t="str">
        <f>VLOOKUP('Loan Requests'!A90,'Customer Demographics'!$A$4:$J$153,10,0)</f>
        <v>1996-1998</v>
      </c>
      <c r="H90" t="str">
        <f>VLOOKUP('Loan Requests'!A90,'Customer Demographics'!$A$4:$J$153,2,0)</f>
        <v>M</v>
      </c>
      <c r="I90" t="str">
        <f>VLOOKUP('Loan Requests'!A90,'Customer Demographics'!$A$4:$J$153,6,0)</f>
        <v>Jordanian</v>
      </c>
      <c r="J90" t="str">
        <f>VLOOKUP('Loan Requests'!A90,'Customer Demographics'!$A$4:$J$153,4,0)</f>
        <v>Medina</v>
      </c>
    </row>
    <row r="91" spans="1:10" x14ac:dyDescent="0.25">
      <c r="A91" s="2">
        <v>1023</v>
      </c>
      <c r="B91" s="9" t="s">
        <v>36</v>
      </c>
      <c r="C91" s="47">
        <v>507767</v>
      </c>
      <c r="D91" s="10">
        <v>45027</v>
      </c>
      <c r="E91" s="2" t="s">
        <v>7</v>
      </c>
      <c r="F91" t="str">
        <f>VLOOKUP('Loan Requests'!A91,'Customer Demographics'!$A$4:$J$153,9,0)</f>
        <v>25k-30k</v>
      </c>
      <c r="G91" t="str">
        <f>VLOOKUP('Loan Requests'!A91,'Customer Demographics'!$A$4:$J$153,10,0)</f>
        <v>1996-1998</v>
      </c>
      <c r="H91" t="str">
        <f>VLOOKUP('Loan Requests'!A91,'Customer Demographics'!$A$4:$J$153,2,0)</f>
        <v>F</v>
      </c>
      <c r="I91" t="str">
        <f>VLOOKUP('Loan Requests'!A91,'Customer Demographics'!$A$4:$J$153,6,0)</f>
        <v>Egyptian</v>
      </c>
      <c r="J91" t="str">
        <f>VLOOKUP('Loan Requests'!A91,'Customer Demographics'!$A$4:$J$153,4,0)</f>
        <v>Jeddah</v>
      </c>
    </row>
    <row r="92" spans="1:10" x14ac:dyDescent="0.25">
      <c r="A92" s="2">
        <v>1125</v>
      </c>
      <c r="B92" s="9" t="s">
        <v>36</v>
      </c>
      <c r="C92" s="47">
        <v>569112</v>
      </c>
      <c r="D92" s="10">
        <v>45027</v>
      </c>
      <c r="E92" s="1" t="s">
        <v>7</v>
      </c>
      <c r="F92" t="str">
        <f>VLOOKUP('Loan Requests'!A92,'Customer Demographics'!$A$4:$J$153,9,0)</f>
        <v>5k-10k</v>
      </c>
      <c r="G92" t="str">
        <f>VLOOKUP('Loan Requests'!A92,'Customer Demographics'!$A$4:$J$153,10,0)</f>
        <v>1954-1960</v>
      </c>
      <c r="H92" t="str">
        <f>VLOOKUP('Loan Requests'!A92,'Customer Demographics'!$A$4:$J$153,2,0)</f>
        <v>F</v>
      </c>
      <c r="I92" t="str">
        <f>VLOOKUP('Loan Requests'!A92,'Customer Demographics'!$A$4:$J$153,6,0)</f>
        <v>Saudi</v>
      </c>
      <c r="J92" t="str">
        <f>VLOOKUP('Loan Requests'!A92,'Customer Demographics'!$A$4:$J$153,4,0)</f>
        <v>Jeddah</v>
      </c>
    </row>
    <row r="93" spans="1:10" x14ac:dyDescent="0.25">
      <c r="A93" s="2">
        <v>1028</v>
      </c>
      <c r="B93" s="9" t="s">
        <v>33</v>
      </c>
      <c r="C93" s="47">
        <v>270253</v>
      </c>
      <c r="D93" s="10">
        <v>45027</v>
      </c>
      <c r="E93" s="2" t="s">
        <v>7</v>
      </c>
      <c r="F93" t="str">
        <f>VLOOKUP('Loan Requests'!A93,'Customer Demographics'!$A$4:$J$153,9,0)</f>
        <v>20k-25k</v>
      </c>
      <c r="G93" t="str">
        <f>VLOOKUP('Loan Requests'!A93,'Customer Demographics'!$A$4:$J$153,10,0)</f>
        <v>1986-1990</v>
      </c>
      <c r="H93" t="str">
        <f>VLOOKUP('Loan Requests'!A93,'Customer Demographics'!$A$4:$J$153,2,0)</f>
        <v>M</v>
      </c>
      <c r="I93" t="str">
        <f>VLOOKUP('Loan Requests'!A93,'Customer Demographics'!$A$4:$J$153,6,0)</f>
        <v>Pakistani</v>
      </c>
      <c r="J93" t="str">
        <f>VLOOKUP('Loan Requests'!A93,'Customer Demographics'!$A$4:$J$153,4,0)</f>
        <v>Jeddah</v>
      </c>
    </row>
    <row r="94" spans="1:10" x14ac:dyDescent="0.25">
      <c r="A94" s="2">
        <v>1021</v>
      </c>
      <c r="B94" s="9" t="s">
        <v>35</v>
      </c>
      <c r="C94" s="47">
        <v>46124</v>
      </c>
      <c r="D94" s="10">
        <v>45028</v>
      </c>
      <c r="E94" s="2" t="s">
        <v>7</v>
      </c>
      <c r="F94" t="str">
        <f>VLOOKUP('Loan Requests'!A94,'Customer Demographics'!$A$4:$J$153,9,0)</f>
        <v>Above 30k</v>
      </c>
      <c r="G94" t="str">
        <f>VLOOKUP('Loan Requests'!A94,'Customer Demographics'!$A$4:$J$153,10,0)</f>
        <v>1996-1998</v>
      </c>
      <c r="H94" t="str">
        <f>VLOOKUP('Loan Requests'!A94,'Customer Demographics'!$A$4:$J$153,2,0)</f>
        <v>F</v>
      </c>
      <c r="I94" t="str">
        <f>VLOOKUP('Loan Requests'!A94,'Customer Demographics'!$A$4:$J$153,6,0)</f>
        <v>Jordanian</v>
      </c>
      <c r="J94" t="str">
        <f>VLOOKUP('Loan Requests'!A94,'Customer Demographics'!$A$4:$J$153,4,0)</f>
        <v>Riyadh</v>
      </c>
    </row>
    <row r="95" spans="1:10" x14ac:dyDescent="0.25">
      <c r="A95" s="2">
        <v>1036</v>
      </c>
      <c r="B95" s="9" t="s">
        <v>37</v>
      </c>
      <c r="C95" s="47">
        <v>52623</v>
      </c>
      <c r="D95" s="10">
        <v>45029</v>
      </c>
      <c r="E95" s="2" t="s">
        <v>7</v>
      </c>
      <c r="F95" t="str">
        <f>VLOOKUP('Loan Requests'!A95,'Customer Demographics'!$A$4:$J$153,9,0)</f>
        <v>20k-25k</v>
      </c>
      <c r="G95" t="str">
        <f>VLOOKUP('Loan Requests'!A95,'Customer Demographics'!$A$4:$J$153,10,0)</f>
        <v>1986-1990</v>
      </c>
      <c r="H95" t="str">
        <f>VLOOKUP('Loan Requests'!A95,'Customer Demographics'!$A$4:$J$153,2,0)</f>
        <v>F</v>
      </c>
      <c r="I95" t="str">
        <f>VLOOKUP('Loan Requests'!A95,'Customer Demographics'!$A$4:$J$153,6,0)</f>
        <v>Egyptian</v>
      </c>
      <c r="J95" t="str">
        <f>VLOOKUP('Loan Requests'!A95,'Customer Demographics'!$A$4:$J$153,4,0)</f>
        <v>Jeddah</v>
      </c>
    </row>
    <row r="96" spans="1:10" x14ac:dyDescent="0.25">
      <c r="A96" s="2">
        <v>1031</v>
      </c>
      <c r="B96" s="9" t="s">
        <v>36</v>
      </c>
      <c r="C96" s="47">
        <v>789575</v>
      </c>
      <c r="D96" s="10">
        <v>45029</v>
      </c>
      <c r="E96" s="2" t="s">
        <v>7</v>
      </c>
      <c r="F96" t="str">
        <f>VLOOKUP('Loan Requests'!A96,'Customer Demographics'!$A$4:$J$153,9,0)</f>
        <v>25k-30k</v>
      </c>
      <c r="G96" t="str">
        <f>VLOOKUP('Loan Requests'!A96,'Customer Demographics'!$A$4:$J$153,10,0)</f>
        <v>1991-1995</v>
      </c>
      <c r="H96" t="str">
        <f>VLOOKUP('Loan Requests'!A96,'Customer Demographics'!$A$4:$J$153,2,0)</f>
        <v>F</v>
      </c>
      <c r="I96" t="str">
        <f>VLOOKUP('Loan Requests'!A96,'Customer Demographics'!$A$4:$J$153,6,0)</f>
        <v>Pakistani</v>
      </c>
      <c r="J96" t="str">
        <f>VLOOKUP('Loan Requests'!A96,'Customer Demographics'!$A$4:$J$153,4,0)</f>
        <v>Abha</v>
      </c>
    </row>
    <row r="97" spans="1:10" x14ac:dyDescent="0.25">
      <c r="A97" s="2">
        <v>1021</v>
      </c>
      <c r="B97" s="9" t="s">
        <v>35</v>
      </c>
      <c r="C97" s="47">
        <v>31956</v>
      </c>
      <c r="D97" s="10">
        <v>45031</v>
      </c>
      <c r="E97" s="2" t="s">
        <v>7</v>
      </c>
      <c r="F97" t="str">
        <f>VLOOKUP('Loan Requests'!A97,'Customer Demographics'!$A$4:$J$153,9,0)</f>
        <v>Above 30k</v>
      </c>
      <c r="G97" t="str">
        <f>VLOOKUP('Loan Requests'!A97,'Customer Demographics'!$A$4:$J$153,10,0)</f>
        <v>1996-1998</v>
      </c>
      <c r="H97" t="str">
        <f>VLOOKUP('Loan Requests'!A97,'Customer Demographics'!$A$4:$J$153,2,0)</f>
        <v>F</v>
      </c>
      <c r="I97" t="str">
        <f>VLOOKUP('Loan Requests'!A97,'Customer Demographics'!$A$4:$J$153,6,0)</f>
        <v>Jordanian</v>
      </c>
      <c r="J97" t="str">
        <f>VLOOKUP('Loan Requests'!A97,'Customer Demographics'!$A$4:$J$153,4,0)</f>
        <v>Riyadh</v>
      </c>
    </row>
    <row r="98" spans="1:10" x14ac:dyDescent="0.25">
      <c r="A98" s="2">
        <v>1017</v>
      </c>
      <c r="B98" s="9" t="s">
        <v>33</v>
      </c>
      <c r="C98" s="47">
        <v>269840</v>
      </c>
      <c r="D98" s="10">
        <v>45031</v>
      </c>
      <c r="E98" s="2" t="s">
        <v>7</v>
      </c>
      <c r="F98" t="str">
        <f>VLOOKUP('Loan Requests'!A98,'Customer Demographics'!$A$4:$J$153,9,0)</f>
        <v>5k-10k</v>
      </c>
      <c r="G98" t="str">
        <f>VLOOKUP('Loan Requests'!A98,'Customer Demographics'!$A$4:$J$153,10,0)</f>
        <v>1961-1965</v>
      </c>
      <c r="H98" t="str">
        <f>VLOOKUP('Loan Requests'!A98,'Customer Demographics'!$A$4:$J$153,2,0)</f>
        <v>F</v>
      </c>
      <c r="I98" t="str">
        <f>VLOOKUP('Loan Requests'!A98,'Customer Demographics'!$A$4:$J$153,6,0)</f>
        <v>Saudi</v>
      </c>
      <c r="J98" t="str">
        <f>VLOOKUP('Loan Requests'!A98,'Customer Demographics'!$A$4:$J$153,4,0)</f>
        <v>Riyadh</v>
      </c>
    </row>
    <row r="99" spans="1:10" x14ac:dyDescent="0.25">
      <c r="A99" s="2">
        <v>1128</v>
      </c>
      <c r="B99" s="9" t="s">
        <v>33</v>
      </c>
      <c r="C99" s="1">
        <v>221394</v>
      </c>
      <c r="D99" s="10">
        <v>45031</v>
      </c>
      <c r="E99" s="2" t="s">
        <v>8</v>
      </c>
      <c r="F99" t="str">
        <f>VLOOKUP('Loan Requests'!A99,'Customer Demographics'!$A$4:$J$153,9,0)</f>
        <v>10k-15k</v>
      </c>
      <c r="G99" t="str">
        <f>VLOOKUP('Loan Requests'!A99,'Customer Demographics'!$A$4:$J$153,10,0)</f>
        <v>1971-1975</v>
      </c>
      <c r="H99" t="str">
        <f>VLOOKUP('Loan Requests'!A99,'Customer Demographics'!$A$4:$J$153,2,0)</f>
        <v>M</v>
      </c>
      <c r="I99" t="str">
        <f>VLOOKUP('Loan Requests'!A99,'Customer Demographics'!$A$4:$J$153,6,0)</f>
        <v>Egyptian</v>
      </c>
      <c r="J99" t="str">
        <f>VLOOKUP('Loan Requests'!A99,'Customer Demographics'!$A$4:$J$153,4,0)</f>
        <v>Riyadh</v>
      </c>
    </row>
    <row r="100" spans="1:10" x14ac:dyDescent="0.25">
      <c r="A100" s="2">
        <v>1008</v>
      </c>
      <c r="B100" s="9" t="s">
        <v>35</v>
      </c>
      <c r="C100" s="47">
        <v>23044</v>
      </c>
      <c r="D100" s="10">
        <v>45035</v>
      </c>
      <c r="E100" s="2" t="s">
        <v>7</v>
      </c>
      <c r="F100" t="str">
        <f>VLOOKUP('Loan Requests'!A100,'Customer Demographics'!$A$4:$J$153,9,0)</f>
        <v>10k-15k</v>
      </c>
      <c r="G100" t="str">
        <f>VLOOKUP('Loan Requests'!A100,'Customer Demographics'!$A$4:$J$153,10,0)</f>
        <v>1971-1975</v>
      </c>
      <c r="H100" t="str">
        <f>VLOOKUP('Loan Requests'!A100,'Customer Demographics'!$A$4:$J$153,2,0)</f>
        <v>F</v>
      </c>
      <c r="I100" t="str">
        <f>VLOOKUP('Loan Requests'!A100,'Customer Demographics'!$A$4:$J$153,6,0)</f>
        <v>Saudi</v>
      </c>
      <c r="J100" t="str">
        <f>VLOOKUP('Loan Requests'!A100,'Customer Demographics'!$A$4:$J$153,4,0)</f>
        <v>Riyadh</v>
      </c>
    </row>
    <row r="101" spans="1:10" x14ac:dyDescent="0.25">
      <c r="A101" s="2">
        <v>1009</v>
      </c>
      <c r="B101" s="9" t="s">
        <v>35</v>
      </c>
      <c r="C101" s="47">
        <v>24752</v>
      </c>
      <c r="D101" s="10">
        <v>45037</v>
      </c>
      <c r="E101" s="2" t="s">
        <v>7</v>
      </c>
      <c r="F101" t="str">
        <f>VLOOKUP('Loan Requests'!A101,'Customer Demographics'!$A$4:$J$153,9,0)</f>
        <v>10k-15k</v>
      </c>
      <c r="G101" t="str">
        <f>VLOOKUP('Loan Requests'!A101,'Customer Demographics'!$A$4:$J$153,10,0)</f>
        <v>1965-1970</v>
      </c>
      <c r="H101" t="str">
        <f>VLOOKUP('Loan Requests'!A101,'Customer Demographics'!$A$4:$J$153,2,0)</f>
        <v>M</v>
      </c>
      <c r="I101" t="str">
        <f>VLOOKUP('Loan Requests'!A101,'Customer Demographics'!$A$4:$J$153,6,0)</f>
        <v>Saudi</v>
      </c>
      <c r="J101" t="str">
        <f>VLOOKUP('Loan Requests'!A101,'Customer Demographics'!$A$4:$J$153,4,0)</f>
        <v>Riyadh</v>
      </c>
    </row>
    <row r="102" spans="1:10" x14ac:dyDescent="0.25">
      <c r="A102" s="2">
        <v>1049</v>
      </c>
      <c r="B102" s="9" t="s">
        <v>36</v>
      </c>
      <c r="C102" s="47">
        <v>409466</v>
      </c>
      <c r="D102" s="10">
        <v>45037</v>
      </c>
      <c r="E102" s="2" t="s">
        <v>7</v>
      </c>
      <c r="F102" t="str">
        <f>VLOOKUP('Loan Requests'!A102,'Customer Demographics'!$A$4:$J$153,9,0)</f>
        <v>20k-25k</v>
      </c>
      <c r="G102" t="str">
        <f>VLOOKUP('Loan Requests'!A102,'Customer Demographics'!$A$4:$J$153,10,0)</f>
        <v>1991-1995</v>
      </c>
      <c r="H102" t="str">
        <f>VLOOKUP('Loan Requests'!A102,'Customer Demographics'!$A$4:$J$153,2,0)</f>
        <v>M</v>
      </c>
      <c r="I102" t="str">
        <f>VLOOKUP('Loan Requests'!A102,'Customer Demographics'!$A$4:$J$153,6,0)</f>
        <v>Jordanian</v>
      </c>
      <c r="J102" t="str">
        <f>VLOOKUP('Loan Requests'!A102,'Customer Demographics'!$A$4:$J$153,4,0)</f>
        <v>Riyadh</v>
      </c>
    </row>
    <row r="103" spans="1:10" x14ac:dyDescent="0.25">
      <c r="A103" s="2">
        <v>1082</v>
      </c>
      <c r="B103" s="9" t="s">
        <v>35</v>
      </c>
      <c r="C103" s="1">
        <v>28551</v>
      </c>
      <c r="D103" s="10">
        <v>45037</v>
      </c>
      <c r="E103" s="2" t="s">
        <v>8</v>
      </c>
      <c r="F103" t="str">
        <f>VLOOKUP('Loan Requests'!A103,'Customer Demographics'!$A$4:$J$153,9,0)</f>
        <v>10k-15k</v>
      </c>
      <c r="G103" t="str">
        <f>VLOOKUP('Loan Requests'!A103,'Customer Demographics'!$A$4:$J$153,10,0)</f>
        <v>1971-1975</v>
      </c>
      <c r="H103" t="str">
        <f>VLOOKUP('Loan Requests'!A103,'Customer Demographics'!$A$4:$J$153,2,0)</f>
        <v>F</v>
      </c>
      <c r="I103" t="str">
        <f>VLOOKUP('Loan Requests'!A103,'Customer Demographics'!$A$4:$J$153,6,0)</f>
        <v>Saudi</v>
      </c>
      <c r="J103" t="str">
        <f>VLOOKUP('Loan Requests'!A103,'Customer Demographics'!$A$4:$J$153,4,0)</f>
        <v>Medina</v>
      </c>
    </row>
    <row r="104" spans="1:10" x14ac:dyDescent="0.25">
      <c r="A104" s="2">
        <v>1065</v>
      </c>
      <c r="B104" s="9" t="s">
        <v>33</v>
      </c>
      <c r="C104" s="47">
        <v>232756</v>
      </c>
      <c r="D104" s="10">
        <v>45039</v>
      </c>
      <c r="E104" s="2" t="s">
        <v>7</v>
      </c>
      <c r="F104" t="str">
        <f>VLOOKUP('Loan Requests'!A104,'Customer Demographics'!$A$4:$J$153,9,0)</f>
        <v>5k-10k</v>
      </c>
      <c r="G104" t="str">
        <f>VLOOKUP('Loan Requests'!A104,'Customer Demographics'!$A$4:$J$153,10,0)</f>
        <v>1954-1960</v>
      </c>
      <c r="H104" t="str">
        <f>VLOOKUP('Loan Requests'!A104,'Customer Demographics'!$A$4:$J$153,2,0)</f>
        <v>M</v>
      </c>
      <c r="I104" t="str">
        <f>VLOOKUP('Loan Requests'!A104,'Customer Demographics'!$A$4:$J$153,6,0)</f>
        <v>Pakistani</v>
      </c>
      <c r="J104" t="str">
        <f>VLOOKUP('Loan Requests'!A104,'Customer Demographics'!$A$4:$J$153,4,0)</f>
        <v>Jeddah</v>
      </c>
    </row>
    <row r="105" spans="1:10" x14ac:dyDescent="0.25">
      <c r="A105" s="2">
        <v>1008</v>
      </c>
      <c r="B105" s="9" t="s">
        <v>35</v>
      </c>
      <c r="C105" s="47">
        <v>30959</v>
      </c>
      <c r="D105" s="10">
        <v>45042</v>
      </c>
      <c r="E105" s="2" t="s">
        <v>7</v>
      </c>
      <c r="F105" t="str">
        <f>VLOOKUP('Loan Requests'!A105,'Customer Demographics'!$A$4:$J$153,9,0)</f>
        <v>10k-15k</v>
      </c>
      <c r="G105" t="str">
        <f>VLOOKUP('Loan Requests'!A105,'Customer Demographics'!$A$4:$J$153,10,0)</f>
        <v>1971-1975</v>
      </c>
      <c r="H105" t="str">
        <f>VLOOKUP('Loan Requests'!A105,'Customer Demographics'!$A$4:$J$153,2,0)</f>
        <v>F</v>
      </c>
      <c r="I105" t="str">
        <f>VLOOKUP('Loan Requests'!A105,'Customer Demographics'!$A$4:$J$153,6,0)</f>
        <v>Saudi</v>
      </c>
      <c r="J105" t="str">
        <f>VLOOKUP('Loan Requests'!A105,'Customer Demographics'!$A$4:$J$153,4,0)</f>
        <v>Riyadh</v>
      </c>
    </row>
    <row r="106" spans="1:10" x14ac:dyDescent="0.25">
      <c r="A106" s="2">
        <v>1007</v>
      </c>
      <c r="B106" s="9" t="s">
        <v>36</v>
      </c>
      <c r="C106" s="47">
        <v>402601</v>
      </c>
      <c r="D106" s="10">
        <v>45042</v>
      </c>
      <c r="E106" s="2" t="s">
        <v>7</v>
      </c>
      <c r="F106" t="str">
        <f>VLOOKUP('Loan Requests'!A106,'Customer Demographics'!$A$4:$J$153,9,0)</f>
        <v>20k-25k</v>
      </c>
      <c r="G106" t="str">
        <f>VLOOKUP('Loan Requests'!A106,'Customer Demographics'!$A$4:$J$153,10,0)</f>
        <v>1981-1985</v>
      </c>
      <c r="H106" t="str">
        <f>VLOOKUP('Loan Requests'!A106,'Customer Demographics'!$A$4:$J$153,2,0)</f>
        <v>F</v>
      </c>
      <c r="I106" t="str">
        <f>VLOOKUP('Loan Requests'!A106,'Customer Demographics'!$A$4:$J$153,6,0)</f>
        <v>Egyptian</v>
      </c>
      <c r="J106" t="str">
        <f>VLOOKUP('Loan Requests'!A106,'Customer Demographics'!$A$4:$J$153,4,0)</f>
        <v>Riyadh</v>
      </c>
    </row>
    <row r="107" spans="1:10" x14ac:dyDescent="0.25">
      <c r="A107" s="2">
        <v>1073</v>
      </c>
      <c r="B107" s="9" t="s">
        <v>34</v>
      </c>
      <c r="C107" s="1">
        <v>68754</v>
      </c>
      <c r="D107" s="10">
        <v>45043</v>
      </c>
      <c r="E107" s="2" t="s">
        <v>8</v>
      </c>
      <c r="F107" t="str">
        <f>VLOOKUP('Loan Requests'!A107,'Customer Demographics'!$A$4:$J$153,9,0)</f>
        <v>5k-10k</v>
      </c>
      <c r="G107" t="str">
        <f>VLOOKUP('Loan Requests'!A107,'Customer Demographics'!$A$4:$J$153,10,0)</f>
        <v>1961-1965</v>
      </c>
      <c r="H107" t="str">
        <f>VLOOKUP('Loan Requests'!A107,'Customer Demographics'!$A$4:$J$153,2,0)</f>
        <v>F</v>
      </c>
      <c r="I107" t="str">
        <f>VLOOKUP('Loan Requests'!A107,'Customer Demographics'!$A$4:$J$153,6,0)</f>
        <v>Saudi</v>
      </c>
      <c r="J107" t="str">
        <f>VLOOKUP('Loan Requests'!A107,'Customer Demographics'!$A$4:$J$153,4,0)</f>
        <v>Riyadh</v>
      </c>
    </row>
    <row r="108" spans="1:10" x14ac:dyDescent="0.25">
      <c r="A108" s="2">
        <v>1134</v>
      </c>
      <c r="B108" s="9" t="s">
        <v>34</v>
      </c>
      <c r="C108" s="1">
        <v>85813</v>
      </c>
      <c r="D108" s="10">
        <v>45043</v>
      </c>
      <c r="E108" s="2" t="s">
        <v>8</v>
      </c>
      <c r="F108" t="str">
        <f>VLOOKUP('Loan Requests'!A108,'Customer Demographics'!$A$4:$J$153,9,0)</f>
        <v>10k-15k</v>
      </c>
      <c r="G108" t="str">
        <f>VLOOKUP('Loan Requests'!A108,'Customer Demographics'!$A$4:$J$153,10,0)</f>
        <v>1976-1980</v>
      </c>
      <c r="H108" t="str">
        <f>VLOOKUP('Loan Requests'!A108,'Customer Demographics'!$A$4:$J$153,2,0)</f>
        <v>F</v>
      </c>
      <c r="I108" t="str">
        <f>VLOOKUP('Loan Requests'!A108,'Customer Demographics'!$A$4:$J$153,6,0)</f>
        <v>Egyptian</v>
      </c>
      <c r="J108" t="str">
        <f>VLOOKUP('Loan Requests'!A108,'Customer Demographics'!$A$4:$J$153,4,0)</f>
        <v>Medina</v>
      </c>
    </row>
    <row r="109" spans="1:10" x14ac:dyDescent="0.25">
      <c r="A109" s="2">
        <v>1016</v>
      </c>
      <c r="B109" s="9" t="s">
        <v>37</v>
      </c>
      <c r="C109" s="47">
        <v>97019</v>
      </c>
      <c r="D109" s="10">
        <v>45044</v>
      </c>
      <c r="E109" s="2" t="s">
        <v>7</v>
      </c>
      <c r="F109" t="str">
        <f>VLOOKUP('Loan Requests'!A109,'Customer Demographics'!$A$4:$J$153,9,0)</f>
        <v>20k-25k</v>
      </c>
      <c r="G109" t="str">
        <f>VLOOKUP('Loan Requests'!A109,'Customer Demographics'!$A$4:$J$153,10,0)</f>
        <v>1986-1990</v>
      </c>
      <c r="H109" t="str">
        <f>VLOOKUP('Loan Requests'!A109,'Customer Demographics'!$A$4:$J$153,2,0)</f>
        <v>F</v>
      </c>
      <c r="I109" t="str">
        <f>VLOOKUP('Loan Requests'!A109,'Customer Demographics'!$A$4:$J$153,6,0)</f>
        <v>Pakistani</v>
      </c>
      <c r="J109" t="str">
        <f>VLOOKUP('Loan Requests'!A109,'Customer Demographics'!$A$4:$J$153,4,0)</f>
        <v>Abha</v>
      </c>
    </row>
    <row r="110" spans="1:10" x14ac:dyDescent="0.25">
      <c r="A110" s="2">
        <v>1024</v>
      </c>
      <c r="B110" s="9" t="s">
        <v>34</v>
      </c>
      <c r="C110" s="47">
        <v>38888</v>
      </c>
      <c r="D110" s="10">
        <v>44952</v>
      </c>
      <c r="E110" s="2" t="s">
        <v>7</v>
      </c>
      <c r="F110" t="str">
        <f>VLOOKUP('Loan Requests'!A110,'Customer Demographics'!$A$4:$J$153,9,0)</f>
        <v>5k-10k</v>
      </c>
      <c r="G110" t="str">
        <f>VLOOKUP('Loan Requests'!A110,'Customer Demographics'!$A$4:$J$153,10,0)</f>
        <v>1954-1960</v>
      </c>
      <c r="H110" t="str">
        <f>VLOOKUP('Loan Requests'!A110,'Customer Demographics'!$A$4:$J$153,2,0)</f>
        <v>M</v>
      </c>
      <c r="I110" t="str">
        <f>VLOOKUP('Loan Requests'!A110,'Customer Demographics'!$A$4:$J$153,6,0)</f>
        <v>Saudi</v>
      </c>
      <c r="J110" t="str">
        <f>VLOOKUP('Loan Requests'!A110,'Customer Demographics'!$A$4:$J$153,4,0)</f>
        <v>Riyadh</v>
      </c>
    </row>
    <row r="111" spans="1:10" x14ac:dyDescent="0.25">
      <c r="A111" s="2">
        <v>1013</v>
      </c>
      <c r="B111" s="9" t="s">
        <v>33</v>
      </c>
      <c r="C111" s="1">
        <v>318694</v>
      </c>
      <c r="D111" s="10">
        <v>45046</v>
      </c>
      <c r="E111" s="2" t="s">
        <v>8</v>
      </c>
      <c r="F111" t="str">
        <f>VLOOKUP('Loan Requests'!A111,'Customer Demographics'!$A$4:$J$153,9,0)</f>
        <v>5k-10k</v>
      </c>
      <c r="G111" t="str">
        <f>VLOOKUP('Loan Requests'!A111,'Customer Demographics'!$A$4:$J$153,10,0)</f>
        <v>1966-1970</v>
      </c>
      <c r="H111" t="str">
        <f>VLOOKUP('Loan Requests'!A111,'Customer Demographics'!$A$4:$J$153,2,0)</f>
        <v>M</v>
      </c>
      <c r="I111" t="str">
        <f>VLOOKUP('Loan Requests'!A111,'Customer Demographics'!$A$4:$J$153,6,0)</f>
        <v>Jordanian</v>
      </c>
      <c r="J111" t="str">
        <f>VLOOKUP('Loan Requests'!A111,'Customer Demographics'!$A$4:$J$153,4,0)</f>
        <v>Abha</v>
      </c>
    </row>
    <row r="112" spans="1:10" x14ac:dyDescent="0.25">
      <c r="A112" s="2">
        <v>1012</v>
      </c>
      <c r="B112" s="9" t="s">
        <v>33</v>
      </c>
      <c r="C112" s="1">
        <v>199528</v>
      </c>
      <c r="D112" s="10">
        <v>45047</v>
      </c>
      <c r="E112" s="2" t="s">
        <v>8</v>
      </c>
      <c r="F112" t="str">
        <f>VLOOKUP('Loan Requests'!A112,'Customer Demographics'!$A$4:$J$153,9,0)</f>
        <v>5k-10k</v>
      </c>
      <c r="G112" t="str">
        <f>VLOOKUP('Loan Requests'!A112,'Customer Demographics'!$A$4:$J$153,10,0)</f>
        <v>1961-1965</v>
      </c>
      <c r="H112" t="str">
        <f>VLOOKUP('Loan Requests'!A112,'Customer Demographics'!$A$4:$J$153,2,0)</f>
        <v>F</v>
      </c>
      <c r="I112" t="str">
        <f>VLOOKUP('Loan Requests'!A112,'Customer Demographics'!$A$4:$J$153,6,0)</f>
        <v>Saudi</v>
      </c>
      <c r="J112" t="str">
        <f>VLOOKUP('Loan Requests'!A112,'Customer Demographics'!$A$4:$J$153,4,0)</f>
        <v>Jeddah</v>
      </c>
    </row>
    <row r="113" spans="1:10" x14ac:dyDescent="0.25">
      <c r="A113" s="2">
        <v>1024</v>
      </c>
      <c r="B113" s="9" t="s">
        <v>36</v>
      </c>
      <c r="C113" s="47">
        <v>322201</v>
      </c>
      <c r="D113" s="10">
        <v>45049</v>
      </c>
      <c r="E113" s="2" t="s">
        <v>7</v>
      </c>
      <c r="F113" t="str">
        <f>VLOOKUP('Loan Requests'!A113,'Customer Demographics'!$A$4:$J$153,9,0)</f>
        <v>5k-10k</v>
      </c>
      <c r="G113" t="str">
        <f>VLOOKUP('Loan Requests'!A113,'Customer Demographics'!$A$4:$J$153,10,0)</f>
        <v>1954-1960</v>
      </c>
      <c r="H113" t="str">
        <f>VLOOKUP('Loan Requests'!A113,'Customer Demographics'!$A$4:$J$153,2,0)</f>
        <v>M</v>
      </c>
      <c r="I113" t="str">
        <f>VLOOKUP('Loan Requests'!A113,'Customer Demographics'!$A$4:$J$153,6,0)</f>
        <v>Saudi</v>
      </c>
      <c r="J113" t="str">
        <f>VLOOKUP('Loan Requests'!A113,'Customer Demographics'!$A$4:$J$153,4,0)</f>
        <v>Riyadh</v>
      </c>
    </row>
    <row r="114" spans="1:10" x14ac:dyDescent="0.25">
      <c r="A114" s="2">
        <v>1148</v>
      </c>
      <c r="B114" s="9" t="s">
        <v>34</v>
      </c>
      <c r="C114" s="47">
        <v>40334</v>
      </c>
      <c r="D114" s="10">
        <v>45523</v>
      </c>
      <c r="E114" s="2" t="s">
        <v>7</v>
      </c>
      <c r="F114" t="str">
        <f>VLOOKUP('Loan Requests'!A114,'Customer Demographics'!$A$4:$J$153,9,0)</f>
        <v>10k-15k</v>
      </c>
      <c r="G114" t="str">
        <f>VLOOKUP('Loan Requests'!A114,'Customer Demographics'!$A$4:$J$153,10,0)</f>
        <v>1976-1980</v>
      </c>
      <c r="H114" t="str">
        <f>VLOOKUP('Loan Requests'!A114,'Customer Demographics'!$A$4:$J$153,2,0)</f>
        <v>M</v>
      </c>
      <c r="I114" t="str">
        <f>VLOOKUP('Loan Requests'!A114,'Customer Demographics'!$A$4:$J$153,6,0)</f>
        <v>Saudi</v>
      </c>
      <c r="J114" t="str">
        <f>VLOOKUP('Loan Requests'!A114,'Customer Demographics'!$A$4:$J$153,4,0)</f>
        <v>Khobar</v>
      </c>
    </row>
    <row r="115" spans="1:10" x14ac:dyDescent="0.25">
      <c r="A115" s="2">
        <v>1027</v>
      </c>
      <c r="B115" s="9" t="s">
        <v>34</v>
      </c>
      <c r="C115" s="1">
        <v>96667</v>
      </c>
      <c r="D115" s="10">
        <v>45050</v>
      </c>
      <c r="E115" s="2" t="s">
        <v>8</v>
      </c>
      <c r="F115" t="str">
        <f>VLOOKUP('Loan Requests'!A115,'Customer Demographics'!$A$4:$J$153,9,0)</f>
        <v>5k-10k</v>
      </c>
      <c r="G115" t="str">
        <f>VLOOKUP('Loan Requests'!A115,'Customer Demographics'!$A$4:$J$153,10,0)</f>
        <v>1954-1960</v>
      </c>
      <c r="H115" t="str">
        <f>VLOOKUP('Loan Requests'!A115,'Customer Demographics'!$A$4:$J$153,2,0)</f>
        <v>F</v>
      </c>
      <c r="I115" t="str">
        <f>VLOOKUP('Loan Requests'!A115,'Customer Demographics'!$A$4:$J$153,6,0)</f>
        <v>Pakistani</v>
      </c>
      <c r="J115" t="str">
        <f>VLOOKUP('Loan Requests'!A115,'Customer Demographics'!$A$4:$J$153,4,0)</f>
        <v>Riyadh</v>
      </c>
    </row>
    <row r="116" spans="1:10" x14ac:dyDescent="0.25">
      <c r="A116" s="2">
        <v>1018</v>
      </c>
      <c r="B116" s="9" t="s">
        <v>33</v>
      </c>
      <c r="C116" s="47">
        <v>167642</v>
      </c>
      <c r="D116" s="10">
        <v>45051</v>
      </c>
      <c r="E116" s="2" t="s">
        <v>7</v>
      </c>
      <c r="F116" t="str">
        <f>VLOOKUP('Loan Requests'!A116,'Customer Demographics'!$A$4:$J$153,9,0)</f>
        <v>5k-10k</v>
      </c>
      <c r="G116" t="str">
        <f>VLOOKUP('Loan Requests'!A116,'Customer Demographics'!$A$4:$J$153,10,0)</f>
        <v>1965-1970</v>
      </c>
      <c r="H116" t="str">
        <f>VLOOKUP('Loan Requests'!A116,'Customer Demographics'!$A$4:$J$153,2,0)</f>
        <v>M</v>
      </c>
      <c r="I116" t="str">
        <f>VLOOKUP('Loan Requests'!A116,'Customer Demographics'!$A$4:$J$153,6,0)</f>
        <v>Pakistani</v>
      </c>
      <c r="J116" t="str">
        <f>VLOOKUP('Loan Requests'!A116,'Customer Demographics'!$A$4:$J$153,4,0)</f>
        <v>Jeddah</v>
      </c>
    </row>
    <row r="117" spans="1:10" x14ac:dyDescent="0.25">
      <c r="A117" s="2">
        <v>1007</v>
      </c>
      <c r="B117" s="9" t="s">
        <v>36</v>
      </c>
      <c r="C117" s="47">
        <v>574792</v>
      </c>
      <c r="D117" s="10">
        <v>45052</v>
      </c>
      <c r="E117" s="2" t="s">
        <v>7</v>
      </c>
      <c r="F117" t="str">
        <f>VLOOKUP('Loan Requests'!A117,'Customer Demographics'!$A$4:$J$153,9,0)</f>
        <v>20k-25k</v>
      </c>
      <c r="G117" t="str">
        <f>VLOOKUP('Loan Requests'!A117,'Customer Demographics'!$A$4:$J$153,10,0)</f>
        <v>1981-1985</v>
      </c>
      <c r="H117" t="str">
        <f>VLOOKUP('Loan Requests'!A117,'Customer Demographics'!$A$4:$J$153,2,0)</f>
        <v>F</v>
      </c>
      <c r="I117" t="str">
        <f>VLOOKUP('Loan Requests'!A117,'Customer Demographics'!$A$4:$J$153,6,0)</f>
        <v>Egyptian</v>
      </c>
      <c r="J117" t="str">
        <f>VLOOKUP('Loan Requests'!A117,'Customer Demographics'!$A$4:$J$153,4,0)</f>
        <v>Riyadh</v>
      </c>
    </row>
    <row r="118" spans="1:10" x14ac:dyDescent="0.25">
      <c r="A118" s="2">
        <v>1104</v>
      </c>
      <c r="B118" s="9" t="s">
        <v>34</v>
      </c>
      <c r="C118" s="1">
        <v>64214</v>
      </c>
      <c r="D118" s="10">
        <v>45052</v>
      </c>
      <c r="E118" s="2" t="s">
        <v>8</v>
      </c>
      <c r="F118" t="str">
        <f>VLOOKUP('Loan Requests'!A118,'Customer Demographics'!$A$4:$J$153,9,0)</f>
        <v>10k-15k</v>
      </c>
      <c r="G118" t="str">
        <f>VLOOKUP('Loan Requests'!A118,'Customer Demographics'!$A$4:$J$153,10,0)</f>
        <v>1965-1970</v>
      </c>
      <c r="H118" t="str">
        <f>VLOOKUP('Loan Requests'!A118,'Customer Demographics'!$A$4:$J$153,2,0)</f>
        <v>M</v>
      </c>
      <c r="I118" t="str">
        <f>VLOOKUP('Loan Requests'!A118,'Customer Demographics'!$A$4:$J$153,6,0)</f>
        <v>Egyptian</v>
      </c>
      <c r="J118" t="str">
        <f>VLOOKUP('Loan Requests'!A118,'Customer Demographics'!$A$4:$J$153,4,0)</f>
        <v>Jeddah</v>
      </c>
    </row>
    <row r="119" spans="1:10" x14ac:dyDescent="0.25">
      <c r="A119" s="2">
        <v>1081</v>
      </c>
      <c r="B119" s="9" t="s">
        <v>35</v>
      </c>
      <c r="C119" s="1">
        <v>41822</v>
      </c>
      <c r="D119" s="10">
        <v>45054</v>
      </c>
      <c r="E119" s="2" t="s">
        <v>8</v>
      </c>
      <c r="F119" t="str">
        <f>VLOOKUP('Loan Requests'!A119,'Customer Demographics'!$A$4:$J$153,9,0)</f>
        <v>5k-10k</v>
      </c>
      <c r="G119" t="str">
        <f>VLOOKUP('Loan Requests'!A119,'Customer Demographics'!$A$4:$J$153,10,0)</f>
        <v>1954-1960</v>
      </c>
      <c r="H119" t="str">
        <f>VLOOKUP('Loan Requests'!A119,'Customer Demographics'!$A$4:$J$153,2,0)</f>
        <v>F</v>
      </c>
      <c r="I119" t="str">
        <f>VLOOKUP('Loan Requests'!A119,'Customer Demographics'!$A$4:$J$153,6,0)</f>
        <v>Pakistani</v>
      </c>
      <c r="J119" t="str">
        <f>VLOOKUP('Loan Requests'!A119,'Customer Demographics'!$A$4:$J$153,4,0)</f>
        <v>Riyadh</v>
      </c>
    </row>
    <row r="120" spans="1:10" x14ac:dyDescent="0.25">
      <c r="A120" s="2">
        <v>1019</v>
      </c>
      <c r="B120" s="9" t="s">
        <v>34</v>
      </c>
      <c r="C120" s="47">
        <v>40617</v>
      </c>
      <c r="D120" s="10">
        <v>45487</v>
      </c>
      <c r="E120" s="2" t="s">
        <v>7</v>
      </c>
      <c r="F120" t="str">
        <f>VLOOKUP('Loan Requests'!A120,'Customer Demographics'!$A$4:$J$153,9,0)</f>
        <v>20k-25k</v>
      </c>
      <c r="G120" t="str">
        <f>VLOOKUP('Loan Requests'!A120,'Customer Demographics'!$A$4:$J$153,10,0)</f>
        <v>1991-1995</v>
      </c>
      <c r="H120" t="str">
        <f>VLOOKUP('Loan Requests'!A120,'Customer Demographics'!$A$4:$J$153,2,0)</f>
        <v>F</v>
      </c>
      <c r="I120" t="str">
        <f>VLOOKUP('Loan Requests'!A120,'Customer Demographics'!$A$4:$J$153,6,0)</f>
        <v>Pakistani</v>
      </c>
      <c r="J120" t="str">
        <f>VLOOKUP('Loan Requests'!A120,'Customer Demographics'!$A$4:$J$153,4,0)</f>
        <v>Khobar</v>
      </c>
    </row>
    <row r="121" spans="1:10" x14ac:dyDescent="0.25">
      <c r="A121" s="2">
        <v>1005</v>
      </c>
      <c r="B121" s="9" t="s">
        <v>37</v>
      </c>
      <c r="C121" s="47">
        <v>67463</v>
      </c>
      <c r="D121" s="10">
        <v>45056</v>
      </c>
      <c r="E121" s="2" t="s">
        <v>7</v>
      </c>
      <c r="F121" t="str">
        <f>VLOOKUP('Loan Requests'!A121,'Customer Demographics'!$A$4:$J$153,9,0)</f>
        <v>Above 30k</v>
      </c>
      <c r="G121" t="str">
        <f>VLOOKUP('Loan Requests'!A121,'Customer Demographics'!$A$4:$J$153,10,0)</f>
        <v>1996-1998</v>
      </c>
      <c r="H121" t="str">
        <f>VLOOKUP('Loan Requests'!A121,'Customer Demographics'!$A$4:$J$153,2,0)</f>
        <v>M</v>
      </c>
      <c r="I121" t="str">
        <f>VLOOKUP('Loan Requests'!A121,'Customer Demographics'!$A$4:$J$153,6,0)</f>
        <v>Jordanian</v>
      </c>
      <c r="J121" t="str">
        <f>VLOOKUP('Loan Requests'!A121,'Customer Demographics'!$A$4:$J$153,4,0)</f>
        <v>Medina</v>
      </c>
    </row>
    <row r="122" spans="1:10" x14ac:dyDescent="0.25">
      <c r="A122" s="2">
        <v>1002</v>
      </c>
      <c r="B122" s="9" t="s">
        <v>35</v>
      </c>
      <c r="C122" s="47">
        <v>22462</v>
      </c>
      <c r="D122" s="10">
        <v>45057</v>
      </c>
      <c r="E122" s="2" t="s">
        <v>7</v>
      </c>
      <c r="F122" t="str">
        <f>VLOOKUP('Loan Requests'!A122,'Customer Demographics'!$A$4:$J$153,9,0)</f>
        <v>5k-10k</v>
      </c>
      <c r="G122" t="str">
        <f>VLOOKUP('Loan Requests'!A122,'Customer Demographics'!$A$4:$J$153,10,0)</f>
        <v>1954-1960</v>
      </c>
      <c r="H122" t="str">
        <f>VLOOKUP('Loan Requests'!A122,'Customer Demographics'!$A$4:$J$153,2,0)</f>
        <v>M</v>
      </c>
      <c r="I122" t="str">
        <f>VLOOKUP('Loan Requests'!A122,'Customer Demographics'!$A$4:$J$153,6,0)</f>
        <v>Pakistani</v>
      </c>
      <c r="J122" t="str">
        <f>VLOOKUP('Loan Requests'!A122,'Customer Demographics'!$A$4:$J$153,4,0)</f>
        <v>Khobar</v>
      </c>
    </row>
    <row r="123" spans="1:10" x14ac:dyDescent="0.25">
      <c r="A123" s="2">
        <v>1022</v>
      </c>
      <c r="B123" s="9" t="s">
        <v>35</v>
      </c>
      <c r="C123" s="47">
        <v>34370</v>
      </c>
      <c r="D123" s="10">
        <v>45061</v>
      </c>
      <c r="E123" s="2" t="s">
        <v>7</v>
      </c>
      <c r="F123" t="str">
        <f>VLOOKUP('Loan Requests'!A123,'Customer Demographics'!$A$4:$J$153,9,0)</f>
        <v>5k-10k</v>
      </c>
      <c r="G123" t="str">
        <f>VLOOKUP('Loan Requests'!A123,'Customer Demographics'!$A$4:$J$153,10,0)</f>
        <v>1965-1970</v>
      </c>
      <c r="H123" t="str">
        <f>VLOOKUP('Loan Requests'!A123,'Customer Demographics'!$A$4:$J$153,2,0)</f>
        <v>M</v>
      </c>
      <c r="I123" t="str">
        <f>VLOOKUP('Loan Requests'!A123,'Customer Demographics'!$A$4:$J$153,6,0)</f>
        <v>Egyptian</v>
      </c>
      <c r="J123" t="str">
        <f>VLOOKUP('Loan Requests'!A123,'Customer Demographics'!$A$4:$J$153,4,0)</f>
        <v>Riyadh</v>
      </c>
    </row>
    <row r="124" spans="1:10" x14ac:dyDescent="0.25">
      <c r="A124" s="2">
        <v>1024</v>
      </c>
      <c r="B124" s="9" t="s">
        <v>35</v>
      </c>
      <c r="C124" s="47">
        <v>36426</v>
      </c>
      <c r="D124" s="10">
        <v>45064</v>
      </c>
      <c r="E124" s="2" t="s">
        <v>7</v>
      </c>
      <c r="F124" t="str">
        <f>VLOOKUP('Loan Requests'!A124,'Customer Demographics'!$A$4:$J$153,9,0)</f>
        <v>5k-10k</v>
      </c>
      <c r="G124" t="str">
        <f>VLOOKUP('Loan Requests'!A124,'Customer Demographics'!$A$4:$J$153,10,0)</f>
        <v>1954-1960</v>
      </c>
      <c r="H124" t="str">
        <f>VLOOKUP('Loan Requests'!A124,'Customer Demographics'!$A$4:$J$153,2,0)</f>
        <v>M</v>
      </c>
      <c r="I124" t="str">
        <f>VLOOKUP('Loan Requests'!A124,'Customer Demographics'!$A$4:$J$153,6,0)</f>
        <v>Saudi</v>
      </c>
      <c r="J124" t="str">
        <f>VLOOKUP('Loan Requests'!A124,'Customer Demographics'!$A$4:$J$153,4,0)</f>
        <v>Riyadh</v>
      </c>
    </row>
    <row r="125" spans="1:10" x14ac:dyDescent="0.25">
      <c r="A125" s="2">
        <v>1043</v>
      </c>
      <c r="B125" s="9" t="s">
        <v>35</v>
      </c>
      <c r="C125" s="47">
        <v>47972</v>
      </c>
      <c r="D125" s="10">
        <v>45066</v>
      </c>
      <c r="E125" s="2" t="s">
        <v>7</v>
      </c>
      <c r="F125" t="str">
        <f>VLOOKUP('Loan Requests'!A125,'Customer Demographics'!$A$4:$J$153,9,0)</f>
        <v>5k-10k</v>
      </c>
      <c r="G125" t="str">
        <f>VLOOKUP('Loan Requests'!A125,'Customer Demographics'!$A$4:$J$153,10,0)</f>
        <v>1965-1970</v>
      </c>
      <c r="H125" t="str">
        <f>VLOOKUP('Loan Requests'!A125,'Customer Demographics'!$A$4:$J$153,2,0)</f>
        <v>M</v>
      </c>
      <c r="I125" t="str">
        <f>VLOOKUP('Loan Requests'!A125,'Customer Demographics'!$A$4:$J$153,6,0)</f>
        <v>Saudi</v>
      </c>
      <c r="J125" t="str">
        <f>VLOOKUP('Loan Requests'!A125,'Customer Demographics'!$A$4:$J$153,4,0)</f>
        <v>Khobar</v>
      </c>
    </row>
    <row r="126" spans="1:10" x14ac:dyDescent="0.25">
      <c r="A126" s="2">
        <v>1044</v>
      </c>
      <c r="B126" s="9" t="s">
        <v>36</v>
      </c>
      <c r="C126" s="47">
        <v>493047</v>
      </c>
      <c r="D126" s="10">
        <v>45066</v>
      </c>
      <c r="E126" s="2" t="s">
        <v>7</v>
      </c>
      <c r="F126" t="str">
        <f>VLOOKUP('Loan Requests'!A126,'Customer Demographics'!$A$4:$J$153,9,0)</f>
        <v>10k-15k</v>
      </c>
      <c r="G126" t="str">
        <f>VLOOKUP('Loan Requests'!A126,'Customer Demographics'!$A$4:$J$153,10,0)</f>
        <v>1971-1975</v>
      </c>
      <c r="H126" t="str">
        <f>VLOOKUP('Loan Requests'!A126,'Customer Demographics'!$A$4:$J$153,2,0)</f>
        <v>F</v>
      </c>
      <c r="I126" t="str">
        <f>VLOOKUP('Loan Requests'!A126,'Customer Demographics'!$A$4:$J$153,6,0)</f>
        <v>Egyptian</v>
      </c>
      <c r="J126" t="str">
        <f>VLOOKUP('Loan Requests'!A126,'Customer Demographics'!$A$4:$J$153,4,0)</f>
        <v>Riyadh</v>
      </c>
    </row>
    <row r="127" spans="1:10" x14ac:dyDescent="0.25">
      <c r="A127" s="2">
        <v>1048</v>
      </c>
      <c r="B127" s="9" t="s">
        <v>35</v>
      </c>
      <c r="C127" s="47">
        <v>24222</v>
      </c>
      <c r="D127" s="10">
        <v>45068</v>
      </c>
      <c r="E127" s="2" t="s">
        <v>7</v>
      </c>
      <c r="F127" t="str">
        <f>VLOOKUP('Loan Requests'!A127,'Customer Demographics'!$A$4:$J$153,9,0)</f>
        <v>15k-20k</v>
      </c>
      <c r="G127" t="str">
        <f>VLOOKUP('Loan Requests'!A127,'Customer Demographics'!$A$4:$J$153,10,0)</f>
        <v>1981-1985</v>
      </c>
      <c r="H127" t="str">
        <f>VLOOKUP('Loan Requests'!A127,'Customer Demographics'!$A$4:$J$153,2,0)</f>
        <v>F</v>
      </c>
      <c r="I127" t="str">
        <f>VLOOKUP('Loan Requests'!A127,'Customer Demographics'!$A$4:$J$153,6,0)</f>
        <v>Saudi</v>
      </c>
      <c r="J127" t="str">
        <f>VLOOKUP('Loan Requests'!A127,'Customer Demographics'!$A$4:$J$153,4,0)</f>
        <v>Medina</v>
      </c>
    </row>
    <row r="128" spans="1:10" x14ac:dyDescent="0.25">
      <c r="A128" s="2">
        <v>1026</v>
      </c>
      <c r="B128" s="9" t="s">
        <v>33</v>
      </c>
      <c r="C128" s="47">
        <v>169011</v>
      </c>
      <c r="D128" s="10">
        <v>45069</v>
      </c>
      <c r="E128" s="2" t="s">
        <v>7</v>
      </c>
      <c r="F128" t="str">
        <f>VLOOKUP('Loan Requests'!A128,'Customer Demographics'!$A$4:$J$153,9,0)</f>
        <v>20k-25k</v>
      </c>
      <c r="G128" t="str">
        <f>VLOOKUP('Loan Requests'!A128,'Customer Demographics'!$A$4:$J$153,10,0)</f>
        <v>1986-1990</v>
      </c>
      <c r="H128" t="str">
        <f>VLOOKUP('Loan Requests'!A128,'Customer Demographics'!$A$4:$J$153,2,0)</f>
        <v>M</v>
      </c>
      <c r="I128" t="str">
        <f>VLOOKUP('Loan Requests'!A128,'Customer Demographics'!$A$4:$J$153,6,0)</f>
        <v>Saudi</v>
      </c>
      <c r="J128" t="str">
        <f>VLOOKUP('Loan Requests'!A128,'Customer Demographics'!$A$4:$J$153,4,0)</f>
        <v>Riyadh</v>
      </c>
    </row>
    <row r="129" spans="1:10" x14ac:dyDescent="0.25">
      <c r="A129" s="2">
        <v>1002</v>
      </c>
      <c r="B129" s="9" t="s">
        <v>33</v>
      </c>
      <c r="C129" s="1">
        <v>315299</v>
      </c>
      <c r="D129" s="10">
        <v>45069</v>
      </c>
      <c r="E129" s="2" t="s">
        <v>8</v>
      </c>
      <c r="F129" t="str">
        <f>VLOOKUP('Loan Requests'!A129,'Customer Demographics'!$A$4:$J$153,9,0)</f>
        <v>5k-10k</v>
      </c>
      <c r="G129" t="str">
        <f>VLOOKUP('Loan Requests'!A129,'Customer Demographics'!$A$4:$J$153,10,0)</f>
        <v>1954-1960</v>
      </c>
      <c r="H129" t="str">
        <f>VLOOKUP('Loan Requests'!A129,'Customer Demographics'!$A$4:$J$153,2,0)</f>
        <v>M</v>
      </c>
      <c r="I129" t="str">
        <f>VLOOKUP('Loan Requests'!A129,'Customer Demographics'!$A$4:$J$153,6,0)</f>
        <v>Pakistani</v>
      </c>
      <c r="J129" t="str">
        <f>VLOOKUP('Loan Requests'!A129,'Customer Demographics'!$A$4:$J$153,4,0)</f>
        <v>Khobar</v>
      </c>
    </row>
    <row r="130" spans="1:10" x14ac:dyDescent="0.25">
      <c r="A130" s="2">
        <v>1049</v>
      </c>
      <c r="B130" s="9" t="s">
        <v>34</v>
      </c>
      <c r="C130" s="47">
        <v>40682</v>
      </c>
      <c r="D130" s="10">
        <v>45136</v>
      </c>
      <c r="E130" s="2" t="s">
        <v>7</v>
      </c>
      <c r="F130" t="str">
        <f>VLOOKUP('Loan Requests'!A130,'Customer Demographics'!$A$4:$J$153,9,0)</f>
        <v>20k-25k</v>
      </c>
      <c r="G130" t="str">
        <f>VLOOKUP('Loan Requests'!A130,'Customer Demographics'!$A$4:$J$153,10,0)</f>
        <v>1991-1995</v>
      </c>
      <c r="H130" t="str">
        <f>VLOOKUP('Loan Requests'!A130,'Customer Demographics'!$A$4:$J$153,2,0)</f>
        <v>M</v>
      </c>
      <c r="I130" t="str">
        <f>VLOOKUP('Loan Requests'!A130,'Customer Demographics'!$A$4:$J$153,6,0)</f>
        <v>Jordanian</v>
      </c>
      <c r="J130" t="str">
        <f>VLOOKUP('Loan Requests'!A130,'Customer Demographics'!$A$4:$J$153,4,0)</f>
        <v>Riyadh</v>
      </c>
    </row>
    <row r="131" spans="1:10" x14ac:dyDescent="0.25">
      <c r="A131" s="2">
        <v>1035</v>
      </c>
      <c r="B131" s="9" t="s">
        <v>35</v>
      </c>
      <c r="C131" s="47">
        <v>22191</v>
      </c>
      <c r="D131" s="10">
        <v>45071</v>
      </c>
      <c r="E131" s="2" t="s">
        <v>7</v>
      </c>
      <c r="F131" t="str">
        <f>VLOOKUP('Loan Requests'!A131,'Customer Demographics'!$A$4:$J$153,9,0)</f>
        <v>5k-10k</v>
      </c>
      <c r="G131" t="str">
        <f>VLOOKUP('Loan Requests'!A131,'Customer Demographics'!$A$4:$J$153,10,0)</f>
        <v>1954-1960</v>
      </c>
      <c r="H131" t="str">
        <f>VLOOKUP('Loan Requests'!A131,'Customer Demographics'!$A$4:$J$153,2,0)</f>
        <v>M</v>
      </c>
      <c r="I131" t="str">
        <f>VLOOKUP('Loan Requests'!A131,'Customer Demographics'!$A$4:$J$153,6,0)</f>
        <v>Jordanian</v>
      </c>
      <c r="J131" t="str">
        <f>VLOOKUP('Loan Requests'!A131,'Customer Demographics'!$A$4:$J$153,4,0)</f>
        <v>Khobar</v>
      </c>
    </row>
    <row r="132" spans="1:10" x14ac:dyDescent="0.25">
      <c r="A132" s="2">
        <v>1034</v>
      </c>
      <c r="B132" s="9" t="s">
        <v>37</v>
      </c>
      <c r="C132" s="47">
        <v>78818</v>
      </c>
      <c r="D132" s="10">
        <v>45072</v>
      </c>
      <c r="E132" s="2" t="s">
        <v>7</v>
      </c>
      <c r="F132" t="str">
        <f>VLOOKUP('Loan Requests'!A132,'Customer Demographics'!$A$4:$J$153,9,0)</f>
        <v>20k-25k</v>
      </c>
      <c r="G132" t="str">
        <f>VLOOKUP('Loan Requests'!A132,'Customer Demographics'!$A$4:$J$153,10,0)</f>
        <v>1986-1990</v>
      </c>
      <c r="H132" t="str">
        <f>VLOOKUP('Loan Requests'!A132,'Customer Demographics'!$A$4:$J$153,2,0)</f>
        <v>F</v>
      </c>
      <c r="I132" t="str">
        <f>VLOOKUP('Loan Requests'!A132,'Customer Demographics'!$A$4:$J$153,6,0)</f>
        <v>Egyptian</v>
      </c>
      <c r="J132" t="str">
        <f>VLOOKUP('Loan Requests'!A132,'Customer Demographics'!$A$4:$J$153,4,0)</f>
        <v>Riyadh</v>
      </c>
    </row>
    <row r="133" spans="1:10" x14ac:dyDescent="0.25">
      <c r="A133" s="2">
        <v>1139</v>
      </c>
      <c r="B133" s="9" t="s">
        <v>36</v>
      </c>
      <c r="C133" s="1">
        <v>824060</v>
      </c>
      <c r="D133" s="10">
        <v>45072</v>
      </c>
      <c r="E133" s="2" t="s">
        <v>8</v>
      </c>
      <c r="F133" t="str">
        <f>VLOOKUP('Loan Requests'!A133,'Customer Demographics'!$A$4:$J$153,9,0)</f>
        <v>10k-15k</v>
      </c>
      <c r="G133" t="str">
        <f>VLOOKUP('Loan Requests'!A133,'Customer Demographics'!$A$4:$J$153,10,0)</f>
        <v>1965-1970</v>
      </c>
      <c r="H133" t="str">
        <f>VLOOKUP('Loan Requests'!A133,'Customer Demographics'!$A$4:$J$153,2,0)</f>
        <v>M</v>
      </c>
      <c r="I133" t="str">
        <f>VLOOKUP('Loan Requests'!A133,'Customer Demographics'!$A$4:$J$153,6,0)</f>
        <v>Saudi</v>
      </c>
      <c r="J133" t="str">
        <f>VLOOKUP('Loan Requests'!A133,'Customer Demographics'!$A$4:$J$153,4,0)</f>
        <v>Abha</v>
      </c>
    </row>
    <row r="134" spans="1:10" x14ac:dyDescent="0.25">
      <c r="A134" s="2">
        <v>1059</v>
      </c>
      <c r="B134" s="9" t="s">
        <v>36</v>
      </c>
      <c r="C134" s="1">
        <v>853773</v>
      </c>
      <c r="D134" s="10">
        <v>45072</v>
      </c>
      <c r="E134" s="2" t="s">
        <v>8</v>
      </c>
      <c r="F134" t="str">
        <f>VLOOKUP('Loan Requests'!A134,'Customer Demographics'!$A$4:$J$153,9,0)</f>
        <v>10k-15k</v>
      </c>
      <c r="G134" t="str">
        <f>VLOOKUP('Loan Requests'!A134,'Customer Demographics'!$A$4:$J$153,10,0)</f>
        <v>1965-1970</v>
      </c>
      <c r="H134" t="str">
        <f>VLOOKUP('Loan Requests'!A134,'Customer Demographics'!$A$4:$J$153,2,0)</f>
        <v>M</v>
      </c>
      <c r="I134" t="str">
        <f>VLOOKUP('Loan Requests'!A134,'Customer Demographics'!$A$4:$J$153,6,0)</f>
        <v>Saudi</v>
      </c>
      <c r="J134" t="str">
        <f>VLOOKUP('Loan Requests'!A134,'Customer Demographics'!$A$4:$J$153,4,0)</f>
        <v>Riyadh</v>
      </c>
    </row>
    <row r="135" spans="1:10" x14ac:dyDescent="0.25">
      <c r="A135" s="2">
        <v>1025</v>
      </c>
      <c r="B135" s="9" t="s">
        <v>33</v>
      </c>
      <c r="C135" s="47">
        <v>176150</v>
      </c>
      <c r="D135" s="10">
        <v>45073</v>
      </c>
      <c r="E135" s="2" t="s">
        <v>7</v>
      </c>
      <c r="F135" t="str">
        <f>VLOOKUP('Loan Requests'!A135,'Customer Demographics'!$A$4:$J$153,9,0)</f>
        <v>5k-10k</v>
      </c>
      <c r="G135" t="str">
        <f>VLOOKUP('Loan Requests'!A135,'Customer Demographics'!$A$4:$J$153,10,0)</f>
        <v>1954-1960</v>
      </c>
      <c r="H135" t="str">
        <f>VLOOKUP('Loan Requests'!A135,'Customer Demographics'!$A$4:$J$153,2,0)</f>
        <v>F</v>
      </c>
      <c r="I135" t="str">
        <f>VLOOKUP('Loan Requests'!A135,'Customer Demographics'!$A$4:$J$153,6,0)</f>
        <v>Saudi</v>
      </c>
      <c r="J135" t="str">
        <f>VLOOKUP('Loan Requests'!A135,'Customer Demographics'!$A$4:$J$153,4,0)</f>
        <v>Jeddah</v>
      </c>
    </row>
    <row r="136" spans="1:10" x14ac:dyDescent="0.25">
      <c r="A136" s="2">
        <v>1037</v>
      </c>
      <c r="B136" s="9" t="s">
        <v>37</v>
      </c>
      <c r="C136" s="47">
        <v>61728</v>
      </c>
      <c r="D136" s="10">
        <v>45074</v>
      </c>
      <c r="E136" s="2" t="s">
        <v>7</v>
      </c>
      <c r="F136" t="str">
        <f>VLOOKUP('Loan Requests'!A136,'Customer Demographics'!$A$4:$J$153,9,0)</f>
        <v>25k-30k</v>
      </c>
      <c r="G136" t="str">
        <f>VLOOKUP('Loan Requests'!A136,'Customer Demographics'!$A$4:$J$153,10,0)</f>
        <v>1991-1995</v>
      </c>
      <c r="H136" t="str">
        <f>VLOOKUP('Loan Requests'!A136,'Customer Demographics'!$A$4:$J$153,2,0)</f>
        <v>M</v>
      </c>
      <c r="I136" t="str">
        <f>VLOOKUP('Loan Requests'!A136,'Customer Demographics'!$A$4:$J$153,6,0)</f>
        <v>Saudi</v>
      </c>
      <c r="J136" t="str">
        <f>VLOOKUP('Loan Requests'!A136,'Customer Demographics'!$A$4:$J$153,4,0)</f>
        <v>Riyadh</v>
      </c>
    </row>
    <row r="137" spans="1:10" x14ac:dyDescent="0.25">
      <c r="A137" s="2">
        <v>1006</v>
      </c>
      <c r="B137" s="9" t="s">
        <v>35</v>
      </c>
      <c r="C137" s="47">
        <v>37641</v>
      </c>
      <c r="D137" s="10">
        <v>45075</v>
      </c>
      <c r="E137" s="2" t="s">
        <v>7</v>
      </c>
      <c r="F137" t="str">
        <f>VLOOKUP('Loan Requests'!A137,'Customer Demographics'!$A$4:$J$153,9,0)</f>
        <v>25k-30k</v>
      </c>
      <c r="G137" t="str">
        <f>VLOOKUP('Loan Requests'!A137,'Customer Demographics'!$A$4:$J$153,10,0)</f>
        <v>1996-1998</v>
      </c>
      <c r="H137" t="str">
        <f>VLOOKUP('Loan Requests'!A137,'Customer Demographics'!$A$4:$J$153,2,0)</f>
        <v>M</v>
      </c>
      <c r="I137" t="str">
        <f>VLOOKUP('Loan Requests'!A137,'Customer Demographics'!$A$4:$J$153,6,0)</f>
        <v>Saudi</v>
      </c>
      <c r="J137" t="str">
        <f>VLOOKUP('Loan Requests'!A137,'Customer Demographics'!$A$4:$J$153,4,0)</f>
        <v>Abha</v>
      </c>
    </row>
    <row r="138" spans="1:10" x14ac:dyDescent="0.25">
      <c r="A138" s="2">
        <v>1011</v>
      </c>
      <c r="B138" s="9" t="s">
        <v>35</v>
      </c>
      <c r="C138" s="47">
        <v>35513</v>
      </c>
      <c r="D138" s="10">
        <v>45075</v>
      </c>
      <c r="E138" s="2" t="s">
        <v>7</v>
      </c>
      <c r="F138" t="str">
        <f>VLOOKUP('Loan Requests'!A138,'Customer Demographics'!$A$4:$J$153,9,0)</f>
        <v>25k-30k</v>
      </c>
      <c r="G138" t="str">
        <f>VLOOKUP('Loan Requests'!A138,'Customer Demographics'!$A$4:$J$153,10,0)</f>
        <v>1996-1998</v>
      </c>
      <c r="H138" t="str">
        <f>VLOOKUP('Loan Requests'!A138,'Customer Demographics'!$A$4:$J$153,2,0)</f>
        <v>M</v>
      </c>
      <c r="I138" t="str">
        <f>VLOOKUP('Loan Requests'!A138,'Customer Demographics'!$A$4:$J$153,6,0)</f>
        <v>Egyptian</v>
      </c>
      <c r="J138" t="str">
        <f>VLOOKUP('Loan Requests'!A138,'Customer Demographics'!$A$4:$J$153,4,0)</f>
        <v>Khobar</v>
      </c>
    </row>
    <row r="139" spans="1:10" x14ac:dyDescent="0.25">
      <c r="A139" s="2">
        <v>1034</v>
      </c>
      <c r="B139" s="9" t="s">
        <v>37</v>
      </c>
      <c r="C139" s="47">
        <v>62632</v>
      </c>
      <c r="D139" s="10">
        <v>45076</v>
      </c>
      <c r="E139" s="2" t="s">
        <v>7</v>
      </c>
      <c r="F139" t="str">
        <f>VLOOKUP('Loan Requests'!A139,'Customer Demographics'!$A$4:$J$153,9,0)</f>
        <v>20k-25k</v>
      </c>
      <c r="G139" t="str">
        <f>VLOOKUP('Loan Requests'!A139,'Customer Demographics'!$A$4:$J$153,10,0)</f>
        <v>1986-1990</v>
      </c>
      <c r="H139" t="str">
        <f>VLOOKUP('Loan Requests'!A139,'Customer Demographics'!$A$4:$J$153,2,0)</f>
        <v>F</v>
      </c>
      <c r="I139" t="str">
        <f>VLOOKUP('Loan Requests'!A139,'Customer Demographics'!$A$4:$J$153,6,0)</f>
        <v>Egyptian</v>
      </c>
      <c r="J139" t="str">
        <f>VLOOKUP('Loan Requests'!A139,'Customer Demographics'!$A$4:$J$153,4,0)</f>
        <v>Riyadh</v>
      </c>
    </row>
    <row r="140" spans="1:10" x14ac:dyDescent="0.25">
      <c r="A140" s="2">
        <v>1025</v>
      </c>
      <c r="B140" s="9" t="s">
        <v>35</v>
      </c>
      <c r="C140" s="47">
        <v>43579</v>
      </c>
      <c r="D140" s="10">
        <v>45078</v>
      </c>
      <c r="E140" s="1" t="s">
        <v>7</v>
      </c>
      <c r="F140" t="str">
        <f>VLOOKUP('Loan Requests'!A140,'Customer Demographics'!$A$4:$J$153,9,0)</f>
        <v>5k-10k</v>
      </c>
      <c r="G140" t="str">
        <f>VLOOKUP('Loan Requests'!A140,'Customer Demographics'!$A$4:$J$153,10,0)</f>
        <v>1954-1960</v>
      </c>
      <c r="H140" t="str">
        <f>VLOOKUP('Loan Requests'!A140,'Customer Demographics'!$A$4:$J$153,2,0)</f>
        <v>F</v>
      </c>
      <c r="I140" t="str">
        <f>VLOOKUP('Loan Requests'!A140,'Customer Demographics'!$A$4:$J$153,6,0)</f>
        <v>Saudi</v>
      </c>
      <c r="J140" t="str">
        <f>VLOOKUP('Loan Requests'!A140,'Customer Demographics'!$A$4:$J$153,4,0)</f>
        <v>Jeddah</v>
      </c>
    </row>
    <row r="141" spans="1:10" x14ac:dyDescent="0.25">
      <c r="A141" s="2">
        <v>1014</v>
      </c>
      <c r="B141" s="9" t="s">
        <v>37</v>
      </c>
      <c r="C141" s="47">
        <v>68244</v>
      </c>
      <c r="D141" s="10">
        <v>45078</v>
      </c>
      <c r="E141" s="2" t="s">
        <v>7</v>
      </c>
      <c r="F141" t="str">
        <f>VLOOKUP('Loan Requests'!A141,'Customer Demographics'!$A$4:$J$153,9,0)</f>
        <v>5k-10k</v>
      </c>
      <c r="G141" t="str">
        <f>VLOOKUP('Loan Requests'!A141,'Customer Demographics'!$A$4:$J$153,10,0)</f>
        <v>1961-1965</v>
      </c>
      <c r="H141" t="str">
        <f>VLOOKUP('Loan Requests'!A141,'Customer Demographics'!$A$4:$J$153,2,0)</f>
        <v>F</v>
      </c>
      <c r="I141" t="str">
        <f>VLOOKUP('Loan Requests'!A141,'Customer Demographics'!$A$4:$J$153,6,0)</f>
        <v>Saudi</v>
      </c>
      <c r="J141" t="str">
        <f>VLOOKUP('Loan Requests'!A141,'Customer Demographics'!$A$4:$J$153,4,0)</f>
        <v>Riyadh</v>
      </c>
    </row>
    <row r="142" spans="1:10" x14ac:dyDescent="0.25">
      <c r="A142" s="2">
        <v>1025</v>
      </c>
      <c r="B142" s="9" t="s">
        <v>37</v>
      </c>
      <c r="C142" s="47">
        <v>96193</v>
      </c>
      <c r="D142" s="10">
        <v>45078</v>
      </c>
      <c r="E142" s="2" t="s">
        <v>7</v>
      </c>
      <c r="F142" t="str">
        <f>VLOOKUP('Loan Requests'!A142,'Customer Demographics'!$A$4:$J$153,9,0)</f>
        <v>5k-10k</v>
      </c>
      <c r="G142" t="str">
        <f>VLOOKUP('Loan Requests'!A142,'Customer Demographics'!$A$4:$J$153,10,0)</f>
        <v>1954-1960</v>
      </c>
      <c r="H142" t="str">
        <f>VLOOKUP('Loan Requests'!A142,'Customer Demographics'!$A$4:$J$153,2,0)</f>
        <v>F</v>
      </c>
      <c r="I142" t="str">
        <f>VLOOKUP('Loan Requests'!A142,'Customer Demographics'!$A$4:$J$153,6,0)</f>
        <v>Saudi</v>
      </c>
      <c r="J142" t="str">
        <f>VLOOKUP('Loan Requests'!A142,'Customer Demographics'!$A$4:$J$153,4,0)</f>
        <v>Jeddah</v>
      </c>
    </row>
    <row r="143" spans="1:10" x14ac:dyDescent="0.25">
      <c r="A143" s="2">
        <v>1024</v>
      </c>
      <c r="B143" s="9" t="s">
        <v>33</v>
      </c>
      <c r="C143" s="1">
        <v>253563</v>
      </c>
      <c r="D143" s="10">
        <v>45078</v>
      </c>
      <c r="E143" s="2" t="s">
        <v>8</v>
      </c>
      <c r="F143" t="str">
        <f>VLOOKUP('Loan Requests'!A143,'Customer Demographics'!$A$4:$J$153,9,0)</f>
        <v>5k-10k</v>
      </c>
      <c r="G143" t="str">
        <f>VLOOKUP('Loan Requests'!A143,'Customer Demographics'!$A$4:$J$153,10,0)</f>
        <v>1954-1960</v>
      </c>
      <c r="H143" t="str">
        <f>VLOOKUP('Loan Requests'!A143,'Customer Demographics'!$A$4:$J$153,2,0)</f>
        <v>M</v>
      </c>
      <c r="I143" t="str">
        <f>VLOOKUP('Loan Requests'!A143,'Customer Demographics'!$A$4:$J$153,6,0)</f>
        <v>Saudi</v>
      </c>
      <c r="J143" t="str">
        <f>VLOOKUP('Loan Requests'!A143,'Customer Demographics'!$A$4:$J$153,4,0)</f>
        <v>Riyadh</v>
      </c>
    </row>
    <row r="144" spans="1:10" x14ac:dyDescent="0.25">
      <c r="A144" s="2">
        <v>1023</v>
      </c>
      <c r="B144" s="9" t="s">
        <v>37</v>
      </c>
      <c r="C144" s="47">
        <v>65282</v>
      </c>
      <c r="D144" s="10">
        <v>45080</v>
      </c>
      <c r="E144" s="2" t="s">
        <v>7</v>
      </c>
      <c r="F144" t="str">
        <f>VLOOKUP('Loan Requests'!A144,'Customer Demographics'!$A$4:$J$153,9,0)</f>
        <v>25k-30k</v>
      </c>
      <c r="G144" t="str">
        <f>VLOOKUP('Loan Requests'!A144,'Customer Demographics'!$A$4:$J$153,10,0)</f>
        <v>1996-1998</v>
      </c>
      <c r="H144" t="str">
        <f>VLOOKUP('Loan Requests'!A144,'Customer Demographics'!$A$4:$J$153,2,0)</f>
        <v>F</v>
      </c>
      <c r="I144" t="str">
        <f>VLOOKUP('Loan Requests'!A144,'Customer Demographics'!$A$4:$J$153,6,0)</f>
        <v>Egyptian</v>
      </c>
      <c r="J144" t="str">
        <f>VLOOKUP('Loan Requests'!A144,'Customer Demographics'!$A$4:$J$153,4,0)</f>
        <v>Jeddah</v>
      </c>
    </row>
    <row r="145" spans="1:10" x14ac:dyDescent="0.25">
      <c r="A145" s="2">
        <v>1037</v>
      </c>
      <c r="B145" s="9" t="s">
        <v>33</v>
      </c>
      <c r="C145" s="47">
        <v>110509</v>
      </c>
      <c r="D145" s="10">
        <v>45081</v>
      </c>
      <c r="E145" s="2" t="s">
        <v>7</v>
      </c>
      <c r="F145" t="str">
        <f>VLOOKUP('Loan Requests'!A145,'Customer Demographics'!$A$4:$J$153,9,0)</f>
        <v>25k-30k</v>
      </c>
      <c r="G145" t="str">
        <f>VLOOKUP('Loan Requests'!A145,'Customer Demographics'!$A$4:$J$153,10,0)</f>
        <v>1991-1995</v>
      </c>
      <c r="H145" t="str">
        <f>VLOOKUP('Loan Requests'!A145,'Customer Demographics'!$A$4:$J$153,2,0)</f>
        <v>M</v>
      </c>
      <c r="I145" t="str">
        <f>VLOOKUP('Loan Requests'!A145,'Customer Demographics'!$A$4:$J$153,6,0)</f>
        <v>Saudi</v>
      </c>
      <c r="J145" t="str">
        <f>VLOOKUP('Loan Requests'!A145,'Customer Demographics'!$A$4:$J$153,4,0)</f>
        <v>Riyadh</v>
      </c>
    </row>
    <row r="146" spans="1:10" x14ac:dyDescent="0.25">
      <c r="A146" s="2">
        <v>1038</v>
      </c>
      <c r="B146" s="9" t="s">
        <v>34</v>
      </c>
      <c r="C146" s="47">
        <v>40880</v>
      </c>
      <c r="D146" s="10">
        <v>45368</v>
      </c>
      <c r="E146" s="2" t="s">
        <v>7</v>
      </c>
      <c r="F146" t="str">
        <f>VLOOKUP('Loan Requests'!A146,'Customer Demographics'!$A$4:$J$153,9,0)</f>
        <v>25k-30k</v>
      </c>
      <c r="G146" t="str">
        <f>VLOOKUP('Loan Requests'!A146,'Customer Demographics'!$A$4:$J$153,10,0)</f>
        <v>1996-1998</v>
      </c>
      <c r="H146" t="str">
        <f>VLOOKUP('Loan Requests'!A146,'Customer Demographics'!$A$4:$J$153,2,0)</f>
        <v>F</v>
      </c>
      <c r="I146" t="str">
        <f>VLOOKUP('Loan Requests'!A146,'Customer Demographics'!$A$4:$J$153,6,0)</f>
        <v>Saudi</v>
      </c>
      <c r="J146" t="str">
        <f>VLOOKUP('Loan Requests'!A146,'Customer Demographics'!$A$4:$J$153,4,0)</f>
        <v>Riyadh</v>
      </c>
    </row>
    <row r="147" spans="1:10" x14ac:dyDescent="0.25">
      <c r="A147" s="2">
        <v>1071</v>
      </c>
      <c r="B147" s="9" t="s">
        <v>37</v>
      </c>
      <c r="C147" s="1">
        <v>75407</v>
      </c>
      <c r="D147" s="10">
        <v>45088</v>
      </c>
      <c r="E147" s="2" t="s">
        <v>8</v>
      </c>
      <c r="F147" t="str">
        <f>VLOOKUP('Loan Requests'!A147,'Customer Demographics'!$A$4:$J$153,9,0)</f>
        <v>10k-15k</v>
      </c>
      <c r="G147" t="str">
        <f>VLOOKUP('Loan Requests'!A147,'Customer Demographics'!$A$4:$J$153,10,0)</f>
        <v>1971-1975</v>
      </c>
      <c r="H147" t="str">
        <f>VLOOKUP('Loan Requests'!A147,'Customer Demographics'!$A$4:$J$153,2,0)</f>
        <v>F</v>
      </c>
      <c r="I147" t="str">
        <f>VLOOKUP('Loan Requests'!A147,'Customer Demographics'!$A$4:$J$153,6,0)</f>
        <v>Saudi</v>
      </c>
      <c r="J147" t="str">
        <f>VLOOKUP('Loan Requests'!A147,'Customer Demographics'!$A$4:$J$153,4,0)</f>
        <v>Riyadh</v>
      </c>
    </row>
    <row r="148" spans="1:10" x14ac:dyDescent="0.25">
      <c r="A148" s="2">
        <v>1048</v>
      </c>
      <c r="B148" s="9" t="s">
        <v>35</v>
      </c>
      <c r="C148" s="47">
        <v>49542</v>
      </c>
      <c r="D148" s="10">
        <v>45089</v>
      </c>
      <c r="E148" s="2" t="s">
        <v>7</v>
      </c>
      <c r="F148" t="str">
        <f>VLOOKUP('Loan Requests'!A148,'Customer Demographics'!$A$4:$J$153,9,0)</f>
        <v>15k-20k</v>
      </c>
      <c r="G148" t="str">
        <f>VLOOKUP('Loan Requests'!A148,'Customer Demographics'!$A$4:$J$153,10,0)</f>
        <v>1981-1985</v>
      </c>
      <c r="H148" t="str">
        <f>VLOOKUP('Loan Requests'!A148,'Customer Demographics'!$A$4:$J$153,2,0)</f>
        <v>F</v>
      </c>
      <c r="I148" t="str">
        <f>VLOOKUP('Loan Requests'!A148,'Customer Demographics'!$A$4:$J$153,6,0)</f>
        <v>Saudi</v>
      </c>
      <c r="J148" t="str">
        <f>VLOOKUP('Loan Requests'!A148,'Customer Demographics'!$A$4:$J$153,4,0)</f>
        <v>Medina</v>
      </c>
    </row>
    <row r="149" spans="1:10" x14ac:dyDescent="0.25">
      <c r="A149" s="2">
        <v>1023</v>
      </c>
      <c r="B149" s="9" t="s">
        <v>33</v>
      </c>
      <c r="C149" s="47">
        <v>81132</v>
      </c>
      <c r="D149" s="10">
        <v>45090</v>
      </c>
      <c r="E149" s="2" t="s">
        <v>7</v>
      </c>
      <c r="F149" t="str">
        <f>VLOOKUP('Loan Requests'!A149,'Customer Demographics'!$A$4:$J$153,9,0)</f>
        <v>25k-30k</v>
      </c>
      <c r="G149" t="str">
        <f>VLOOKUP('Loan Requests'!A149,'Customer Demographics'!$A$4:$J$153,10,0)</f>
        <v>1996-1998</v>
      </c>
      <c r="H149" t="str">
        <f>VLOOKUP('Loan Requests'!A149,'Customer Demographics'!$A$4:$J$153,2,0)</f>
        <v>F</v>
      </c>
      <c r="I149" t="str">
        <f>VLOOKUP('Loan Requests'!A149,'Customer Demographics'!$A$4:$J$153,6,0)</f>
        <v>Egyptian</v>
      </c>
      <c r="J149" t="str">
        <f>VLOOKUP('Loan Requests'!A149,'Customer Demographics'!$A$4:$J$153,4,0)</f>
        <v>Jeddah</v>
      </c>
    </row>
    <row r="150" spans="1:10" x14ac:dyDescent="0.25">
      <c r="A150" s="2">
        <v>1136</v>
      </c>
      <c r="B150" s="9" t="s">
        <v>36</v>
      </c>
      <c r="C150" s="1">
        <v>409799</v>
      </c>
      <c r="D150" s="10">
        <v>45091</v>
      </c>
      <c r="E150" s="2" t="s">
        <v>8</v>
      </c>
      <c r="F150" t="str">
        <f>VLOOKUP('Loan Requests'!A150,'Customer Demographics'!$A$4:$J$153,9,0)</f>
        <v>5k-10k</v>
      </c>
      <c r="G150" t="str">
        <f>VLOOKUP('Loan Requests'!A150,'Customer Demographics'!$A$4:$J$153,10,0)</f>
        <v>1954-1960</v>
      </c>
      <c r="H150" t="str">
        <f>VLOOKUP('Loan Requests'!A150,'Customer Demographics'!$A$4:$J$153,2,0)</f>
        <v>F</v>
      </c>
      <c r="I150" t="str">
        <f>VLOOKUP('Loan Requests'!A150,'Customer Demographics'!$A$4:$J$153,6,0)</f>
        <v>Saudi</v>
      </c>
      <c r="J150" t="str">
        <f>VLOOKUP('Loan Requests'!A150,'Customer Demographics'!$A$4:$J$153,4,0)</f>
        <v>Riyadh</v>
      </c>
    </row>
    <row r="151" spans="1:10" x14ac:dyDescent="0.25">
      <c r="A151" s="2">
        <v>1005</v>
      </c>
      <c r="B151" s="9" t="s">
        <v>37</v>
      </c>
      <c r="C151" s="47">
        <v>62370</v>
      </c>
      <c r="D151" s="10">
        <v>45092</v>
      </c>
      <c r="E151" s="2" t="s">
        <v>7</v>
      </c>
      <c r="F151" t="str">
        <f>VLOOKUP('Loan Requests'!A151,'Customer Demographics'!$A$4:$J$153,9,0)</f>
        <v>Above 30k</v>
      </c>
      <c r="G151" t="str">
        <f>VLOOKUP('Loan Requests'!A151,'Customer Demographics'!$A$4:$J$153,10,0)</f>
        <v>1996-1998</v>
      </c>
      <c r="H151" t="str">
        <f>VLOOKUP('Loan Requests'!A151,'Customer Demographics'!$A$4:$J$153,2,0)</f>
        <v>M</v>
      </c>
      <c r="I151" t="str">
        <f>VLOOKUP('Loan Requests'!A151,'Customer Demographics'!$A$4:$J$153,6,0)</f>
        <v>Jordanian</v>
      </c>
      <c r="J151" t="str">
        <f>VLOOKUP('Loan Requests'!A151,'Customer Demographics'!$A$4:$J$153,4,0)</f>
        <v>Medina</v>
      </c>
    </row>
    <row r="152" spans="1:10" x14ac:dyDescent="0.25">
      <c r="A152" s="2">
        <v>1046</v>
      </c>
      <c r="B152" s="9" t="s">
        <v>34</v>
      </c>
      <c r="C152" s="47">
        <v>43552</v>
      </c>
      <c r="D152" s="10">
        <v>45456</v>
      </c>
      <c r="E152" s="2" t="s">
        <v>7</v>
      </c>
      <c r="F152" t="str">
        <f>VLOOKUP('Loan Requests'!A152,'Customer Demographics'!$A$4:$J$153,9,0)</f>
        <v>10k-15k</v>
      </c>
      <c r="G152" t="str">
        <f>VLOOKUP('Loan Requests'!A152,'Customer Demographics'!$A$4:$J$153,10,0)</f>
        <v>1965-1970</v>
      </c>
      <c r="H152" t="str">
        <f>VLOOKUP('Loan Requests'!A152,'Customer Demographics'!$A$4:$J$153,2,0)</f>
        <v>F</v>
      </c>
      <c r="I152" t="str">
        <f>VLOOKUP('Loan Requests'!A152,'Customer Demographics'!$A$4:$J$153,6,0)</f>
        <v>Saudi</v>
      </c>
      <c r="J152" t="str">
        <f>VLOOKUP('Loan Requests'!A152,'Customer Demographics'!$A$4:$J$153,4,0)</f>
        <v>Abha</v>
      </c>
    </row>
    <row r="153" spans="1:10" x14ac:dyDescent="0.25">
      <c r="A153" s="2">
        <v>1035</v>
      </c>
      <c r="B153" s="9" t="s">
        <v>35</v>
      </c>
      <c r="C153" s="47">
        <v>33728</v>
      </c>
      <c r="D153" s="10">
        <v>45093</v>
      </c>
      <c r="E153" s="2" t="s">
        <v>7</v>
      </c>
      <c r="F153" t="str">
        <f>VLOOKUP('Loan Requests'!A153,'Customer Demographics'!$A$4:$J$153,9,0)</f>
        <v>5k-10k</v>
      </c>
      <c r="G153" t="str">
        <f>VLOOKUP('Loan Requests'!A153,'Customer Demographics'!$A$4:$J$153,10,0)</f>
        <v>1954-1960</v>
      </c>
      <c r="H153" t="str">
        <f>VLOOKUP('Loan Requests'!A153,'Customer Demographics'!$A$4:$J$153,2,0)</f>
        <v>M</v>
      </c>
      <c r="I153" t="str">
        <f>VLOOKUP('Loan Requests'!A153,'Customer Demographics'!$A$4:$J$153,6,0)</f>
        <v>Jordanian</v>
      </c>
      <c r="J153" t="str">
        <f>VLOOKUP('Loan Requests'!A153,'Customer Demographics'!$A$4:$J$153,4,0)</f>
        <v>Khobar</v>
      </c>
    </row>
    <row r="154" spans="1:10" x14ac:dyDescent="0.25">
      <c r="A154" s="2">
        <v>1018</v>
      </c>
      <c r="B154" s="9" t="s">
        <v>36</v>
      </c>
      <c r="C154" s="47">
        <v>394502</v>
      </c>
      <c r="D154" s="10">
        <v>45094</v>
      </c>
      <c r="E154" s="2" t="s">
        <v>7</v>
      </c>
      <c r="F154" t="str">
        <f>VLOOKUP('Loan Requests'!A154,'Customer Demographics'!$A$4:$J$153,9,0)</f>
        <v>5k-10k</v>
      </c>
      <c r="G154" t="str">
        <f>VLOOKUP('Loan Requests'!A154,'Customer Demographics'!$A$4:$J$153,10,0)</f>
        <v>1965-1970</v>
      </c>
      <c r="H154" t="str">
        <f>VLOOKUP('Loan Requests'!A154,'Customer Demographics'!$A$4:$J$153,2,0)</f>
        <v>M</v>
      </c>
      <c r="I154" t="str">
        <f>VLOOKUP('Loan Requests'!A154,'Customer Demographics'!$A$4:$J$153,6,0)</f>
        <v>Pakistani</v>
      </c>
      <c r="J154" t="str">
        <f>VLOOKUP('Loan Requests'!A154,'Customer Demographics'!$A$4:$J$153,4,0)</f>
        <v>Jeddah</v>
      </c>
    </row>
    <row r="155" spans="1:10" x14ac:dyDescent="0.25">
      <c r="A155" s="2">
        <v>1038</v>
      </c>
      <c r="B155" s="9" t="s">
        <v>35</v>
      </c>
      <c r="C155" s="47">
        <v>30534</v>
      </c>
      <c r="D155" s="10">
        <v>45094</v>
      </c>
      <c r="E155" s="2" t="s">
        <v>7</v>
      </c>
      <c r="F155" t="str">
        <f>VLOOKUP('Loan Requests'!A155,'Customer Demographics'!$A$4:$J$153,9,0)</f>
        <v>25k-30k</v>
      </c>
      <c r="G155" t="str">
        <f>VLOOKUP('Loan Requests'!A155,'Customer Demographics'!$A$4:$J$153,10,0)</f>
        <v>1996-1998</v>
      </c>
      <c r="H155" t="str">
        <f>VLOOKUP('Loan Requests'!A155,'Customer Demographics'!$A$4:$J$153,2,0)</f>
        <v>F</v>
      </c>
      <c r="I155" t="str">
        <f>VLOOKUP('Loan Requests'!A155,'Customer Demographics'!$A$4:$J$153,6,0)</f>
        <v>Saudi</v>
      </c>
      <c r="J155" t="str">
        <f>VLOOKUP('Loan Requests'!A155,'Customer Demographics'!$A$4:$J$153,4,0)</f>
        <v>Riyadh</v>
      </c>
    </row>
    <row r="156" spans="1:10" x14ac:dyDescent="0.25">
      <c r="A156" s="2">
        <v>1106</v>
      </c>
      <c r="B156" s="9" t="s">
        <v>36</v>
      </c>
      <c r="C156" s="1">
        <v>948198</v>
      </c>
      <c r="D156" s="10">
        <v>45102</v>
      </c>
      <c r="E156" s="2" t="s">
        <v>8</v>
      </c>
      <c r="F156" t="str">
        <f>VLOOKUP('Loan Requests'!A156,'Customer Demographics'!$A$4:$J$153,9,0)</f>
        <v>5k-10k</v>
      </c>
      <c r="G156" t="str">
        <f>VLOOKUP('Loan Requests'!A156,'Customer Demographics'!$A$4:$J$153,10,0)</f>
        <v>1954-1960</v>
      </c>
      <c r="H156" t="str">
        <f>VLOOKUP('Loan Requests'!A156,'Customer Demographics'!$A$4:$J$153,2,0)</f>
        <v>M</v>
      </c>
      <c r="I156" t="str">
        <f>VLOOKUP('Loan Requests'!A156,'Customer Demographics'!$A$4:$J$153,6,0)</f>
        <v>Saudi</v>
      </c>
      <c r="J156" t="str">
        <f>VLOOKUP('Loan Requests'!A156,'Customer Demographics'!$A$4:$J$153,4,0)</f>
        <v>Riyadh</v>
      </c>
    </row>
    <row r="157" spans="1:10" x14ac:dyDescent="0.25">
      <c r="A157" s="2">
        <v>1004</v>
      </c>
      <c r="B157" s="9" t="s">
        <v>37</v>
      </c>
      <c r="C157" s="47">
        <v>97648</v>
      </c>
      <c r="D157" s="10">
        <v>45103</v>
      </c>
      <c r="E157" s="2" t="s">
        <v>7</v>
      </c>
      <c r="F157" t="str">
        <f>VLOOKUP('Loan Requests'!A157,'Customer Demographics'!$A$4:$J$153,9,0)</f>
        <v>10k-15k</v>
      </c>
      <c r="G157" t="str">
        <f>VLOOKUP('Loan Requests'!A157,'Customer Demographics'!$A$4:$J$153,10,0)</f>
        <v>1976-1980</v>
      </c>
      <c r="H157" t="str">
        <f>VLOOKUP('Loan Requests'!A157,'Customer Demographics'!$A$4:$J$153,2,0)</f>
        <v>F</v>
      </c>
      <c r="I157" t="str">
        <f>VLOOKUP('Loan Requests'!A157,'Customer Demographics'!$A$4:$J$153,6,0)</f>
        <v>Egyptian</v>
      </c>
      <c r="J157" t="str">
        <f>VLOOKUP('Loan Requests'!A157,'Customer Demographics'!$A$4:$J$153,4,0)</f>
        <v>Abha</v>
      </c>
    </row>
    <row r="158" spans="1:10" x14ac:dyDescent="0.25">
      <c r="A158" s="2">
        <v>1010</v>
      </c>
      <c r="B158" s="9" t="s">
        <v>37</v>
      </c>
      <c r="C158" s="47">
        <v>74163</v>
      </c>
      <c r="D158" s="10">
        <v>45103</v>
      </c>
      <c r="E158" s="2" t="s">
        <v>7</v>
      </c>
      <c r="F158" t="str">
        <f>VLOOKUP('Loan Requests'!A158,'Customer Demographics'!$A$4:$J$153,9,0)</f>
        <v>20k-25k</v>
      </c>
      <c r="G158" t="str">
        <f>VLOOKUP('Loan Requests'!A158,'Customer Demographics'!$A$4:$J$153,10,0)</f>
        <v>1986-1990</v>
      </c>
      <c r="H158" t="str">
        <f>VLOOKUP('Loan Requests'!A158,'Customer Demographics'!$A$4:$J$153,2,0)</f>
        <v>F</v>
      </c>
      <c r="I158" t="str">
        <f>VLOOKUP('Loan Requests'!A158,'Customer Demographics'!$A$4:$J$153,6,0)</f>
        <v>Saudi</v>
      </c>
      <c r="J158" t="str">
        <f>VLOOKUP('Loan Requests'!A158,'Customer Demographics'!$A$4:$J$153,4,0)</f>
        <v>Riyadh</v>
      </c>
    </row>
    <row r="159" spans="1:10" x14ac:dyDescent="0.25">
      <c r="A159" s="2">
        <v>1046</v>
      </c>
      <c r="B159" s="9" t="s">
        <v>33</v>
      </c>
      <c r="C159" s="47">
        <v>269457</v>
      </c>
      <c r="D159" s="10">
        <v>45103</v>
      </c>
      <c r="E159" s="2" t="s">
        <v>7</v>
      </c>
      <c r="F159" t="str">
        <f>VLOOKUP('Loan Requests'!A159,'Customer Demographics'!$A$4:$J$153,9,0)</f>
        <v>10k-15k</v>
      </c>
      <c r="G159" t="str">
        <f>VLOOKUP('Loan Requests'!A159,'Customer Demographics'!$A$4:$J$153,10,0)</f>
        <v>1965-1970</v>
      </c>
      <c r="H159" t="str">
        <f>VLOOKUP('Loan Requests'!A159,'Customer Demographics'!$A$4:$J$153,2,0)</f>
        <v>F</v>
      </c>
      <c r="I159" t="str">
        <f>VLOOKUP('Loan Requests'!A159,'Customer Demographics'!$A$4:$J$153,6,0)</f>
        <v>Saudi</v>
      </c>
      <c r="J159" t="str">
        <f>VLOOKUP('Loan Requests'!A159,'Customer Demographics'!$A$4:$J$153,4,0)</f>
        <v>Abha</v>
      </c>
    </row>
    <row r="160" spans="1:10" x14ac:dyDescent="0.25">
      <c r="A160" s="2">
        <v>1035</v>
      </c>
      <c r="B160" s="9" t="s">
        <v>35</v>
      </c>
      <c r="C160" s="47">
        <v>38378</v>
      </c>
      <c r="D160" s="10">
        <v>45103</v>
      </c>
      <c r="E160" s="2" t="s">
        <v>7</v>
      </c>
      <c r="F160" t="str">
        <f>VLOOKUP('Loan Requests'!A160,'Customer Demographics'!$A$4:$J$153,9,0)</f>
        <v>5k-10k</v>
      </c>
      <c r="G160" t="str">
        <f>VLOOKUP('Loan Requests'!A160,'Customer Demographics'!$A$4:$J$153,10,0)</f>
        <v>1954-1960</v>
      </c>
      <c r="H160" t="str">
        <f>VLOOKUP('Loan Requests'!A160,'Customer Demographics'!$A$4:$J$153,2,0)</f>
        <v>M</v>
      </c>
      <c r="I160" t="str">
        <f>VLOOKUP('Loan Requests'!A160,'Customer Demographics'!$A$4:$J$153,6,0)</f>
        <v>Jordanian</v>
      </c>
      <c r="J160" t="str">
        <f>VLOOKUP('Loan Requests'!A160,'Customer Demographics'!$A$4:$J$153,4,0)</f>
        <v>Khobar</v>
      </c>
    </row>
    <row r="161" spans="1:10" x14ac:dyDescent="0.25">
      <c r="A161" s="2">
        <v>1024</v>
      </c>
      <c r="B161" s="9" t="s">
        <v>35</v>
      </c>
      <c r="C161" s="47">
        <v>21273</v>
      </c>
      <c r="D161" s="10">
        <v>45104</v>
      </c>
      <c r="E161" s="1" t="s">
        <v>7</v>
      </c>
      <c r="F161" t="str">
        <f>VLOOKUP('Loan Requests'!A161,'Customer Demographics'!$A$4:$J$153,9,0)</f>
        <v>5k-10k</v>
      </c>
      <c r="G161" t="str">
        <f>VLOOKUP('Loan Requests'!A161,'Customer Demographics'!$A$4:$J$153,10,0)</f>
        <v>1954-1960</v>
      </c>
      <c r="H161" t="str">
        <f>VLOOKUP('Loan Requests'!A161,'Customer Demographics'!$A$4:$J$153,2,0)</f>
        <v>M</v>
      </c>
      <c r="I161" t="str">
        <f>VLOOKUP('Loan Requests'!A161,'Customer Demographics'!$A$4:$J$153,6,0)</f>
        <v>Saudi</v>
      </c>
      <c r="J161" t="str">
        <f>VLOOKUP('Loan Requests'!A161,'Customer Demographics'!$A$4:$J$153,4,0)</f>
        <v>Riyadh</v>
      </c>
    </row>
    <row r="162" spans="1:10" x14ac:dyDescent="0.25">
      <c r="A162" s="2">
        <v>1010</v>
      </c>
      <c r="B162" s="9" t="s">
        <v>37</v>
      </c>
      <c r="C162" s="47">
        <v>75529</v>
      </c>
      <c r="D162" s="10">
        <v>45104</v>
      </c>
      <c r="E162" s="2" t="s">
        <v>7</v>
      </c>
      <c r="F162" t="str">
        <f>VLOOKUP('Loan Requests'!A162,'Customer Demographics'!$A$4:$J$153,9,0)</f>
        <v>20k-25k</v>
      </c>
      <c r="G162" t="str">
        <f>VLOOKUP('Loan Requests'!A162,'Customer Demographics'!$A$4:$J$153,10,0)</f>
        <v>1986-1990</v>
      </c>
      <c r="H162" t="str">
        <f>VLOOKUP('Loan Requests'!A162,'Customer Demographics'!$A$4:$J$153,2,0)</f>
        <v>F</v>
      </c>
      <c r="I162" t="str">
        <f>VLOOKUP('Loan Requests'!A162,'Customer Demographics'!$A$4:$J$153,6,0)</f>
        <v>Saudi</v>
      </c>
      <c r="J162" t="str">
        <f>VLOOKUP('Loan Requests'!A162,'Customer Demographics'!$A$4:$J$153,4,0)</f>
        <v>Riyadh</v>
      </c>
    </row>
    <row r="163" spans="1:10" x14ac:dyDescent="0.25">
      <c r="A163" s="2">
        <v>1005</v>
      </c>
      <c r="B163" s="9" t="s">
        <v>35</v>
      </c>
      <c r="C163" s="47">
        <v>45603</v>
      </c>
      <c r="D163" s="10">
        <v>45105</v>
      </c>
      <c r="E163" s="2" t="s">
        <v>7</v>
      </c>
      <c r="F163" t="str">
        <f>VLOOKUP('Loan Requests'!A163,'Customer Demographics'!$A$4:$J$153,9,0)</f>
        <v>Above 30k</v>
      </c>
      <c r="G163" t="str">
        <f>VLOOKUP('Loan Requests'!A163,'Customer Demographics'!$A$4:$J$153,10,0)</f>
        <v>1996-1998</v>
      </c>
      <c r="H163" t="str">
        <f>VLOOKUP('Loan Requests'!A163,'Customer Demographics'!$A$4:$J$153,2,0)</f>
        <v>M</v>
      </c>
      <c r="I163" t="str">
        <f>VLOOKUP('Loan Requests'!A163,'Customer Demographics'!$A$4:$J$153,6,0)</f>
        <v>Jordanian</v>
      </c>
      <c r="J163" t="str">
        <f>VLOOKUP('Loan Requests'!A163,'Customer Demographics'!$A$4:$J$153,4,0)</f>
        <v>Medina</v>
      </c>
    </row>
    <row r="164" spans="1:10" x14ac:dyDescent="0.25">
      <c r="A164" s="2">
        <v>1011</v>
      </c>
      <c r="B164" s="9" t="s">
        <v>36</v>
      </c>
      <c r="C164" s="47">
        <v>732647</v>
      </c>
      <c r="D164" s="10">
        <v>45105</v>
      </c>
      <c r="E164" s="2" t="s">
        <v>7</v>
      </c>
      <c r="F164" t="str">
        <f>VLOOKUP('Loan Requests'!A164,'Customer Demographics'!$A$4:$J$153,9,0)</f>
        <v>25k-30k</v>
      </c>
      <c r="G164" t="str">
        <f>VLOOKUP('Loan Requests'!A164,'Customer Demographics'!$A$4:$J$153,10,0)</f>
        <v>1996-1998</v>
      </c>
      <c r="H164" t="str">
        <f>VLOOKUP('Loan Requests'!A164,'Customer Demographics'!$A$4:$J$153,2,0)</f>
        <v>M</v>
      </c>
      <c r="I164" t="str">
        <f>VLOOKUP('Loan Requests'!A164,'Customer Demographics'!$A$4:$J$153,6,0)</f>
        <v>Egyptian</v>
      </c>
      <c r="J164" t="str">
        <f>VLOOKUP('Loan Requests'!A164,'Customer Demographics'!$A$4:$J$153,4,0)</f>
        <v>Khobar</v>
      </c>
    </row>
    <row r="165" spans="1:10" x14ac:dyDescent="0.25">
      <c r="A165" s="2">
        <v>1075</v>
      </c>
      <c r="B165" s="9" t="s">
        <v>33</v>
      </c>
      <c r="C165" s="47">
        <v>172725</v>
      </c>
      <c r="D165" s="10">
        <v>45106</v>
      </c>
      <c r="E165" s="2" t="s">
        <v>7</v>
      </c>
      <c r="F165" t="str">
        <f>VLOOKUP('Loan Requests'!A165,'Customer Demographics'!$A$4:$J$153,9,0)</f>
        <v>15k-20k</v>
      </c>
      <c r="G165" t="str">
        <f>VLOOKUP('Loan Requests'!A165,'Customer Demographics'!$A$4:$J$153,10,0)</f>
        <v>1976-1980</v>
      </c>
      <c r="H165" t="str">
        <f>VLOOKUP('Loan Requests'!A165,'Customer Demographics'!$A$4:$J$153,2,0)</f>
        <v>F</v>
      </c>
      <c r="I165" t="str">
        <f>VLOOKUP('Loan Requests'!A165,'Customer Demographics'!$A$4:$J$153,6,0)</f>
        <v>Egyptian</v>
      </c>
      <c r="J165" t="str">
        <f>VLOOKUP('Loan Requests'!A165,'Customer Demographics'!$A$4:$J$153,4,0)</f>
        <v>Riyadh</v>
      </c>
    </row>
    <row r="166" spans="1:10" x14ac:dyDescent="0.25">
      <c r="A166" s="2">
        <v>1042</v>
      </c>
      <c r="B166" s="9" t="s">
        <v>35</v>
      </c>
      <c r="C166" s="47">
        <v>44091</v>
      </c>
      <c r="D166" s="10">
        <v>45106</v>
      </c>
      <c r="E166" s="2" t="s">
        <v>7</v>
      </c>
      <c r="F166" t="str">
        <f>VLOOKUP('Loan Requests'!A166,'Customer Demographics'!$A$4:$J$153,9,0)</f>
        <v>Above 30k</v>
      </c>
      <c r="G166" t="str">
        <f>VLOOKUP('Loan Requests'!A166,'Customer Demographics'!$A$4:$J$153,10,0)</f>
        <v>1996-1998</v>
      </c>
      <c r="H166" t="str">
        <f>VLOOKUP('Loan Requests'!A166,'Customer Demographics'!$A$4:$J$153,2,0)</f>
        <v>F</v>
      </c>
      <c r="I166" t="str">
        <f>VLOOKUP('Loan Requests'!A166,'Customer Demographics'!$A$4:$J$153,6,0)</f>
        <v>Saudi</v>
      </c>
      <c r="J166" t="str">
        <f>VLOOKUP('Loan Requests'!A166,'Customer Demographics'!$A$4:$J$153,4,0)</f>
        <v>Riyadh</v>
      </c>
    </row>
    <row r="167" spans="1:10" x14ac:dyDescent="0.25">
      <c r="A167" s="2">
        <v>1006</v>
      </c>
      <c r="B167" s="9" t="s">
        <v>33</v>
      </c>
      <c r="C167" s="47">
        <v>255442</v>
      </c>
      <c r="D167" s="10">
        <v>45106</v>
      </c>
      <c r="E167" s="2" t="s">
        <v>7</v>
      </c>
      <c r="F167" t="str">
        <f>VLOOKUP('Loan Requests'!A167,'Customer Demographics'!$A$4:$J$153,9,0)</f>
        <v>25k-30k</v>
      </c>
      <c r="G167" t="str">
        <f>VLOOKUP('Loan Requests'!A167,'Customer Demographics'!$A$4:$J$153,10,0)</f>
        <v>1996-1998</v>
      </c>
      <c r="H167" t="str">
        <f>VLOOKUP('Loan Requests'!A167,'Customer Demographics'!$A$4:$J$153,2,0)</f>
        <v>M</v>
      </c>
      <c r="I167" t="str">
        <f>VLOOKUP('Loan Requests'!A167,'Customer Demographics'!$A$4:$J$153,6,0)</f>
        <v>Saudi</v>
      </c>
      <c r="J167" t="str">
        <f>VLOOKUP('Loan Requests'!A167,'Customer Demographics'!$A$4:$J$153,4,0)</f>
        <v>Abha</v>
      </c>
    </row>
    <row r="168" spans="1:10" x14ac:dyDescent="0.25">
      <c r="A168" s="2">
        <v>1035</v>
      </c>
      <c r="B168" s="9" t="s">
        <v>34</v>
      </c>
      <c r="C168" s="47">
        <v>46361</v>
      </c>
      <c r="D168" s="10">
        <v>45562</v>
      </c>
      <c r="E168" s="2" t="s">
        <v>7</v>
      </c>
      <c r="F168" t="str">
        <f>VLOOKUP('Loan Requests'!A168,'Customer Demographics'!$A$4:$J$153,9,0)</f>
        <v>5k-10k</v>
      </c>
      <c r="G168" t="str">
        <f>VLOOKUP('Loan Requests'!A168,'Customer Demographics'!$A$4:$J$153,10,0)</f>
        <v>1954-1960</v>
      </c>
      <c r="H168" t="str">
        <f>VLOOKUP('Loan Requests'!A168,'Customer Demographics'!$A$4:$J$153,2,0)</f>
        <v>M</v>
      </c>
      <c r="I168" t="str">
        <f>VLOOKUP('Loan Requests'!A168,'Customer Demographics'!$A$4:$J$153,6,0)</f>
        <v>Jordanian</v>
      </c>
      <c r="J168" t="str">
        <f>VLOOKUP('Loan Requests'!A168,'Customer Demographics'!$A$4:$J$153,4,0)</f>
        <v>Khobar</v>
      </c>
    </row>
    <row r="169" spans="1:10" x14ac:dyDescent="0.25">
      <c r="A169" s="2">
        <v>1050</v>
      </c>
      <c r="B169" s="9" t="s">
        <v>34</v>
      </c>
      <c r="C169" s="47">
        <v>47220</v>
      </c>
      <c r="D169" s="10">
        <v>45375</v>
      </c>
      <c r="E169" s="2" t="s">
        <v>7</v>
      </c>
      <c r="F169" t="str">
        <f>VLOOKUP('Loan Requests'!A169,'Customer Demographics'!$A$4:$J$153,9,0)</f>
        <v>5k-10k</v>
      </c>
      <c r="G169" t="str">
        <f>VLOOKUP('Loan Requests'!A169,'Customer Demographics'!$A$4:$J$153,10,0)</f>
        <v>1961-1965</v>
      </c>
      <c r="H169" t="str">
        <f>VLOOKUP('Loan Requests'!A169,'Customer Demographics'!$A$4:$J$153,2,0)</f>
        <v>F</v>
      </c>
      <c r="I169" t="str">
        <f>VLOOKUP('Loan Requests'!A169,'Customer Demographics'!$A$4:$J$153,6,0)</f>
        <v>Saudi</v>
      </c>
      <c r="J169" t="str">
        <f>VLOOKUP('Loan Requests'!A169,'Customer Demographics'!$A$4:$J$153,4,0)</f>
        <v>Riyadh</v>
      </c>
    </row>
    <row r="170" spans="1:10" x14ac:dyDescent="0.25">
      <c r="A170" s="2">
        <v>1047</v>
      </c>
      <c r="B170" s="9" t="s">
        <v>35</v>
      </c>
      <c r="C170" s="47">
        <v>42632</v>
      </c>
      <c r="D170" s="10">
        <v>45108</v>
      </c>
      <c r="E170" s="2" t="s">
        <v>7</v>
      </c>
      <c r="F170" t="str">
        <f>VLOOKUP('Loan Requests'!A170,'Customer Demographics'!$A$4:$J$153,9,0)</f>
        <v>10k-15k</v>
      </c>
      <c r="G170" t="str">
        <f>VLOOKUP('Loan Requests'!A170,'Customer Demographics'!$A$4:$J$153,10,0)</f>
        <v>1976-1980</v>
      </c>
      <c r="H170" t="str">
        <f>VLOOKUP('Loan Requests'!A170,'Customer Demographics'!$A$4:$J$153,2,0)</f>
        <v>M</v>
      </c>
      <c r="I170" t="str">
        <f>VLOOKUP('Loan Requests'!A170,'Customer Demographics'!$A$4:$J$153,6,0)</f>
        <v>Saudi</v>
      </c>
      <c r="J170" t="str">
        <f>VLOOKUP('Loan Requests'!A170,'Customer Demographics'!$A$4:$J$153,4,0)</f>
        <v>Jeddah</v>
      </c>
    </row>
    <row r="171" spans="1:10" x14ac:dyDescent="0.25">
      <c r="A171" s="2">
        <v>1044</v>
      </c>
      <c r="B171" s="9" t="s">
        <v>35</v>
      </c>
      <c r="C171" s="47">
        <v>38021</v>
      </c>
      <c r="D171" s="10">
        <v>45108</v>
      </c>
      <c r="E171" s="2" t="s">
        <v>7</v>
      </c>
      <c r="F171" t="str">
        <f>VLOOKUP('Loan Requests'!A171,'Customer Demographics'!$A$4:$J$153,9,0)</f>
        <v>10k-15k</v>
      </c>
      <c r="G171" t="str">
        <f>VLOOKUP('Loan Requests'!A171,'Customer Demographics'!$A$4:$J$153,10,0)</f>
        <v>1971-1975</v>
      </c>
      <c r="H171" t="str">
        <f>VLOOKUP('Loan Requests'!A171,'Customer Demographics'!$A$4:$J$153,2,0)</f>
        <v>F</v>
      </c>
      <c r="I171" t="str">
        <f>VLOOKUP('Loan Requests'!A171,'Customer Demographics'!$A$4:$J$153,6,0)</f>
        <v>Egyptian</v>
      </c>
      <c r="J171" t="str">
        <f>VLOOKUP('Loan Requests'!A171,'Customer Demographics'!$A$4:$J$153,4,0)</f>
        <v>Riyadh</v>
      </c>
    </row>
    <row r="172" spans="1:10" x14ac:dyDescent="0.25">
      <c r="A172" s="2">
        <v>1063</v>
      </c>
      <c r="B172" s="9" t="s">
        <v>33</v>
      </c>
      <c r="C172" s="1">
        <v>314144</v>
      </c>
      <c r="D172" s="10">
        <v>45112</v>
      </c>
      <c r="E172" s="2" t="s">
        <v>8</v>
      </c>
      <c r="F172" t="str">
        <f>VLOOKUP('Loan Requests'!A172,'Customer Demographics'!$A$4:$J$153,9,0)</f>
        <v>5k-10k</v>
      </c>
      <c r="G172" t="str">
        <f>VLOOKUP('Loan Requests'!A172,'Customer Demographics'!$A$4:$J$153,10,0)</f>
        <v>1961-1965</v>
      </c>
      <c r="H172" t="str">
        <f>VLOOKUP('Loan Requests'!A172,'Customer Demographics'!$A$4:$J$153,2,0)</f>
        <v>M</v>
      </c>
      <c r="I172" t="str">
        <f>VLOOKUP('Loan Requests'!A172,'Customer Demographics'!$A$4:$J$153,6,0)</f>
        <v>Pakistani</v>
      </c>
      <c r="J172" t="str">
        <f>VLOOKUP('Loan Requests'!A172,'Customer Demographics'!$A$4:$J$153,4,0)</f>
        <v>Abha</v>
      </c>
    </row>
    <row r="173" spans="1:10" x14ac:dyDescent="0.25">
      <c r="A173" s="2">
        <v>1027</v>
      </c>
      <c r="B173" s="9" t="s">
        <v>33</v>
      </c>
      <c r="C173" s="47">
        <v>272364</v>
      </c>
      <c r="D173" s="10">
        <v>45113</v>
      </c>
      <c r="E173" s="2" t="s">
        <v>7</v>
      </c>
      <c r="F173" t="str">
        <f>VLOOKUP('Loan Requests'!A173,'Customer Demographics'!$A$4:$J$153,9,0)</f>
        <v>5k-10k</v>
      </c>
      <c r="G173" t="str">
        <f>VLOOKUP('Loan Requests'!A173,'Customer Demographics'!$A$4:$J$153,10,0)</f>
        <v>1954-1960</v>
      </c>
      <c r="H173" t="str">
        <f>VLOOKUP('Loan Requests'!A173,'Customer Demographics'!$A$4:$J$153,2,0)</f>
        <v>F</v>
      </c>
      <c r="I173" t="str">
        <f>VLOOKUP('Loan Requests'!A173,'Customer Demographics'!$A$4:$J$153,6,0)</f>
        <v>Pakistani</v>
      </c>
      <c r="J173" t="str">
        <f>VLOOKUP('Loan Requests'!A173,'Customer Demographics'!$A$4:$J$153,4,0)</f>
        <v>Riyadh</v>
      </c>
    </row>
    <row r="174" spans="1:10" x14ac:dyDescent="0.25">
      <c r="A174" s="2">
        <v>1015</v>
      </c>
      <c r="B174" s="9" t="s">
        <v>36</v>
      </c>
      <c r="C174" s="47">
        <v>547708</v>
      </c>
      <c r="D174" s="10">
        <v>45113</v>
      </c>
      <c r="E174" s="2" t="s">
        <v>7</v>
      </c>
      <c r="F174" t="str">
        <f>VLOOKUP('Loan Requests'!A174,'Customer Demographics'!$A$4:$J$153,9,0)</f>
        <v>Above 30k</v>
      </c>
      <c r="G174" t="str">
        <f>VLOOKUP('Loan Requests'!A174,'Customer Demographics'!$A$4:$J$153,10,0)</f>
        <v>1996-1998</v>
      </c>
      <c r="H174" t="str">
        <f>VLOOKUP('Loan Requests'!A174,'Customer Demographics'!$A$4:$J$153,2,0)</f>
        <v>M</v>
      </c>
      <c r="I174" t="str">
        <f>VLOOKUP('Loan Requests'!A174,'Customer Demographics'!$A$4:$J$153,6,0)</f>
        <v>Saudi</v>
      </c>
      <c r="J174" t="str">
        <f>VLOOKUP('Loan Requests'!A174,'Customer Demographics'!$A$4:$J$153,4,0)</f>
        <v>Jeddah</v>
      </c>
    </row>
    <row r="175" spans="1:10" x14ac:dyDescent="0.25">
      <c r="A175" s="2">
        <v>1017</v>
      </c>
      <c r="B175" s="9" t="s">
        <v>37</v>
      </c>
      <c r="C175" s="1">
        <v>59332</v>
      </c>
      <c r="D175" s="10">
        <v>45113</v>
      </c>
      <c r="E175" s="2" t="s">
        <v>8</v>
      </c>
      <c r="F175" t="str">
        <f>VLOOKUP('Loan Requests'!A175,'Customer Demographics'!$A$4:$J$153,9,0)</f>
        <v>5k-10k</v>
      </c>
      <c r="G175" t="str">
        <f>VLOOKUP('Loan Requests'!A175,'Customer Demographics'!$A$4:$J$153,10,0)</f>
        <v>1961-1965</v>
      </c>
      <c r="H175" t="str">
        <f>VLOOKUP('Loan Requests'!A175,'Customer Demographics'!$A$4:$J$153,2,0)</f>
        <v>F</v>
      </c>
      <c r="I175" t="str">
        <f>VLOOKUP('Loan Requests'!A175,'Customer Demographics'!$A$4:$J$153,6,0)</f>
        <v>Saudi</v>
      </c>
      <c r="J175" t="str">
        <f>VLOOKUP('Loan Requests'!A175,'Customer Demographics'!$A$4:$J$153,4,0)</f>
        <v>Riyadh</v>
      </c>
    </row>
    <row r="176" spans="1:10" x14ac:dyDescent="0.25">
      <c r="A176" s="2">
        <v>1059</v>
      </c>
      <c r="B176" s="9" t="s">
        <v>35</v>
      </c>
      <c r="C176" s="1">
        <v>42101</v>
      </c>
      <c r="D176" s="10">
        <v>45113</v>
      </c>
      <c r="E176" s="2" t="s">
        <v>8</v>
      </c>
      <c r="F176" t="str">
        <f>VLOOKUP('Loan Requests'!A176,'Customer Demographics'!$A$4:$J$153,9,0)</f>
        <v>10k-15k</v>
      </c>
      <c r="G176" t="str">
        <f>VLOOKUP('Loan Requests'!A176,'Customer Demographics'!$A$4:$J$153,10,0)</f>
        <v>1965-1970</v>
      </c>
      <c r="H176" t="str">
        <f>VLOOKUP('Loan Requests'!A176,'Customer Demographics'!$A$4:$J$153,2,0)</f>
        <v>M</v>
      </c>
      <c r="I176" t="str">
        <f>VLOOKUP('Loan Requests'!A176,'Customer Demographics'!$A$4:$J$153,6,0)</f>
        <v>Saudi</v>
      </c>
      <c r="J176" t="str">
        <f>VLOOKUP('Loan Requests'!A176,'Customer Demographics'!$A$4:$J$153,4,0)</f>
        <v>Riyadh</v>
      </c>
    </row>
    <row r="177" spans="1:10" x14ac:dyDescent="0.25">
      <c r="A177" s="2">
        <v>1132</v>
      </c>
      <c r="B177" s="9" t="s">
        <v>36</v>
      </c>
      <c r="C177" s="1">
        <v>891679</v>
      </c>
      <c r="D177" s="10">
        <v>45113</v>
      </c>
      <c r="E177" s="2" t="s">
        <v>8</v>
      </c>
      <c r="F177" t="str">
        <f>VLOOKUP('Loan Requests'!A177,'Customer Demographics'!$A$4:$J$153,9,0)</f>
        <v>10k-15k</v>
      </c>
      <c r="G177" t="str">
        <f>VLOOKUP('Loan Requests'!A177,'Customer Demographics'!$A$4:$J$153,10,0)</f>
        <v>1976-1980</v>
      </c>
      <c r="H177" t="str">
        <f>VLOOKUP('Loan Requests'!A177,'Customer Demographics'!$A$4:$J$153,2,0)</f>
        <v>F</v>
      </c>
      <c r="I177" t="str">
        <f>VLOOKUP('Loan Requests'!A177,'Customer Demographics'!$A$4:$J$153,6,0)</f>
        <v>Saudi</v>
      </c>
      <c r="J177" t="str">
        <f>VLOOKUP('Loan Requests'!A177,'Customer Demographics'!$A$4:$J$153,4,0)</f>
        <v>Abha</v>
      </c>
    </row>
    <row r="178" spans="1:10" x14ac:dyDescent="0.25">
      <c r="A178" s="2">
        <v>1014</v>
      </c>
      <c r="B178" s="9" t="s">
        <v>37</v>
      </c>
      <c r="C178" s="47">
        <v>64434</v>
      </c>
      <c r="D178" s="10">
        <v>45114</v>
      </c>
      <c r="E178" s="2" t="s">
        <v>7</v>
      </c>
      <c r="F178" t="str">
        <f>VLOOKUP('Loan Requests'!A178,'Customer Demographics'!$A$4:$J$153,9,0)</f>
        <v>5k-10k</v>
      </c>
      <c r="G178" t="str">
        <f>VLOOKUP('Loan Requests'!A178,'Customer Demographics'!$A$4:$J$153,10,0)</f>
        <v>1961-1965</v>
      </c>
      <c r="H178" t="str">
        <f>VLOOKUP('Loan Requests'!A178,'Customer Demographics'!$A$4:$J$153,2,0)</f>
        <v>F</v>
      </c>
      <c r="I178" t="str">
        <f>VLOOKUP('Loan Requests'!A178,'Customer Demographics'!$A$4:$J$153,6,0)</f>
        <v>Saudi</v>
      </c>
      <c r="J178" t="str">
        <f>VLOOKUP('Loan Requests'!A178,'Customer Demographics'!$A$4:$J$153,4,0)</f>
        <v>Riyadh</v>
      </c>
    </row>
    <row r="179" spans="1:10" x14ac:dyDescent="0.25">
      <c r="A179" s="2">
        <v>1142</v>
      </c>
      <c r="B179" s="9" t="s">
        <v>37</v>
      </c>
      <c r="C179" s="1">
        <v>92628</v>
      </c>
      <c r="D179" s="10">
        <v>45116</v>
      </c>
      <c r="E179" s="2" t="s">
        <v>8</v>
      </c>
      <c r="F179" t="str">
        <f>VLOOKUP('Loan Requests'!A179,'Customer Demographics'!$A$4:$J$153,9,0)</f>
        <v>5k-10k</v>
      </c>
      <c r="G179" t="str">
        <f>VLOOKUP('Loan Requests'!A179,'Customer Demographics'!$A$4:$J$153,10,0)</f>
        <v>1954-1960</v>
      </c>
      <c r="H179" t="str">
        <f>VLOOKUP('Loan Requests'!A179,'Customer Demographics'!$A$4:$J$153,2,0)</f>
        <v>F</v>
      </c>
      <c r="I179" t="str">
        <f>VLOOKUP('Loan Requests'!A179,'Customer Demographics'!$A$4:$J$153,6,0)</f>
        <v>Saudi</v>
      </c>
      <c r="J179" t="str">
        <f>VLOOKUP('Loan Requests'!A179,'Customer Demographics'!$A$4:$J$153,4,0)</f>
        <v>Riyadh</v>
      </c>
    </row>
    <row r="180" spans="1:10" x14ac:dyDescent="0.25">
      <c r="A180" s="2">
        <v>1018</v>
      </c>
      <c r="B180" s="9" t="s">
        <v>36</v>
      </c>
      <c r="C180" s="1">
        <v>690028</v>
      </c>
      <c r="D180" s="10">
        <v>45116</v>
      </c>
      <c r="E180" s="2" t="s">
        <v>8</v>
      </c>
      <c r="F180" t="str">
        <f>VLOOKUP('Loan Requests'!A180,'Customer Demographics'!$A$4:$J$153,9,0)</f>
        <v>5k-10k</v>
      </c>
      <c r="G180" t="str">
        <f>VLOOKUP('Loan Requests'!A180,'Customer Demographics'!$A$4:$J$153,10,0)</f>
        <v>1965-1970</v>
      </c>
      <c r="H180" t="str">
        <f>VLOOKUP('Loan Requests'!A180,'Customer Demographics'!$A$4:$J$153,2,0)</f>
        <v>M</v>
      </c>
      <c r="I180" t="str">
        <f>VLOOKUP('Loan Requests'!A180,'Customer Demographics'!$A$4:$J$153,6,0)</f>
        <v>Pakistani</v>
      </c>
      <c r="J180" t="str">
        <f>VLOOKUP('Loan Requests'!A180,'Customer Demographics'!$A$4:$J$153,4,0)</f>
        <v>Jeddah</v>
      </c>
    </row>
    <row r="181" spans="1:10" x14ac:dyDescent="0.25">
      <c r="A181" s="2">
        <v>1042</v>
      </c>
      <c r="B181" s="9" t="s">
        <v>37</v>
      </c>
      <c r="C181" s="47">
        <v>84058</v>
      </c>
      <c r="D181" s="10">
        <v>45118</v>
      </c>
      <c r="E181" s="2" t="s">
        <v>7</v>
      </c>
      <c r="F181" t="str">
        <f>VLOOKUP('Loan Requests'!A181,'Customer Demographics'!$A$4:$J$153,9,0)</f>
        <v>Above 30k</v>
      </c>
      <c r="G181" t="str">
        <f>VLOOKUP('Loan Requests'!A181,'Customer Demographics'!$A$4:$J$153,10,0)</f>
        <v>1996-1998</v>
      </c>
      <c r="H181" t="str">
        <f>VLOOKUP('Loan Requests'!A181,'Customer Demographics'!$A$4:$J$153,2,0)</f>
        <v>F</v>
      </c>
      <c r="I181" t="str">
        <f>VLOOKUP('Loan Requests'!A181,'Customer Demographics'!$A$4:$J$153,6,0)</f>
        <v>Saudi</v>
      </c>
      <c r="J181" t="str">
        <f>VLOOKUP('Loan Requests'!A181,'Customer Demographics'!$A$4:$J$153,4,0)</f>
        <v>Riyadh</v>
      </c>
    </row>
    <row r="182" spans="1:10" x14ac:dyDescent="0.25">
      <c r="A182" s="2">
        <v>1124</v>
      </c>
      <c r="B182" s="9" t="s">
        <v>36</v>
      </c>
      <c r="C182" s="47">
        <v>803000</v>
      </c>
      <c r="D182" s="10">
        <v>45121</v>
      </c>
      <c r="E182" s="1" t="s">
        <v>7</v>
      </c>
      <c r="F182" t="str">
        <f>VLOOKUP('Loan Requests'!A182,'Customer Demographics'!$A$4:$J$153,9,0)</f>
        <v>5k-10k</v>
      </c>
      <c r="G182" t="str">
        <f>VLOOKUP('Loan Requests'!A182,'Customer Demographics'!$A$4:$J$153,10,0)</f>
        <v>1961-1965</v>
      </c>
      <c r="H182" t="str">
        <f>VLOOKUP('Loan Requests'!A182,'Customer Demographics'!$A$4:$J$153,2,0)</f>
        <v>M</v>
      </c>
      <c r="I182" t="str">
        <f>VLOOKUP('Loan Requests'!A182,'Customer Demographics'!$A$4:$J$153,6,0)</f>
        <v>Saudi</v>
      </c>
      <c r="J182" t="str">
        <f>VLOOKUP('Loan Requests'!A182,'Customer Demographics'!$A$4:$J$153,4,0)</f>
        <v>Riyadh</v>
      </c>
    </row>
    <row r="183" spans="1:10" x14ac:dyDescent="0.25">
      <c r="A183" s="2">
        <v>1139</v>
      </c>
      <c r="B183" s="9" t="s">
        <v>34</v>
      </c>
      <c r="C183" s="47">
        <v>49253</v>
      </c>
      <c r="D183" s="10">
        <v>45223</v>
      </c>
      <c r="E183" s="2" t="s">
        <v>7</v>
      </c>
      <c r="F183" t="str">
        <f>VLOOKUP('Loan Requests'!A183,'Customer Demographics'!$A$4:$J$153,9,0)</f>
        <v>10k-15k</v>
      </c>
      <c r="G183" t="str">
        <f>VLOOKUP('Loan Requests'!A183,'Customer Demographics'!$A$4:$J$153,10,0)</f>
        <v>1965-1970</v>
      </c>
      <c r="H183" t="str">
        <f>VLOOKUP('Loan Requests'!A183,'Customer Demographics'!$A$4:$J$153,2,0)</f>
        <v>M</v>
      </c>
      <c r="I183" t="str">
        <f>VLOOKUP('Loan Requests'!A183,'Customer Demographics'!$A$4:$J$153,6,0)</f>
        <v>Saudi</v>
      </c>
      <c r="J183" t="str">
        <f>VLOOKUP('Loan Requests'!A183,'Customer Demographics'!$A$4:$J$153,4,0)</f>
        <v>Abha</v>
      </c>
    </row>
    <row r="184" spans="1:10" x14ac:dyDescent="0.25">
      <c r="A184" s="2">
        <v>1038</v>
      </c>
      <c r="B184" s="9" t="s">
        <v>34</v>
      </c>
      <c r="C184" s="47">
        <v>49395</v>
      </c>
      <c r="D184" s="10">
        <v>45233</v>
      </c>
      <c r="E184" s="2" t="s">
        <v>7</v>
      </c>
      <c r="F184" t="str">
        <f>VLOOKUP('Loan Requests'!A184,'Customer Demographics'!$A$4:$J$153,9,0)</f>
        <v>25k-30k</v>
      </c>
      <c r="G184" t="str">
        <f>VLOOKUP('Loan Requests'!A184,'Customer Demographics'!$A$4:$J$153,10,0)</f>
        <v>1996-1998</v>
      </c>
      <c r="H184" t="str">
        <f>VLOOKUP('Loan Requests'!A184,'Customer Demographics'!$A$4:$J$153,2,0)</f>
        <v>F</v>
      </c>
      <c r="I184" t="str">
        <f>VLOOKUP('Loan Requests'!A184,'Customer Demographics'!$A$4:$J$153,6,0)</f>
        <v>Saudi</v>
      </c>
      <c r="J184" t="str">
        <f>VLOOKUP('Loan Requests'!A184,'Customer Demographics'!$A$4:$J$153,4,0)</f>
        <v>Riyadh</v>
      </c>
    </row>
    <row r="185" spans="1:10" x14ac:dyDescent="0.25">
      <c r="A185" s="2">
        <v>1050</v>
      </c>
      <c r="B185" s="9" t="s">
        <v>36</v>
      </c>
      <c r="C185" s="47">
        <v>274669</v>
      </c>
      <c r="D185" s="10">
        <v>45125</v>
      </c>
      <c r="E185" s="2" t="s">
        <v>7</v>
      </c>
      <c r="F185" t="str">
        <f>VLOOKUP('Loan Requests'!A185,'Customer Demographics'!$A$4:$J$153,9,0)</f>
        <v>5k-10k</v>
      </c>
      <c r="G185" t="str">
        <f>VLOOKUP('Loan Requests'!A185,'Customer Demographics'!$A$4:$J$153,10,0)</f>
        <v>1961-1965</v>
      </c>
      <c r="H185" t="str">
        <f>VLOOKUP('Loan Requests'!A185,'Customer Demographics'!$A$4:$J$153,2,0)</f>
        <v>F</v>
      </c>
      <c r="I185" t="str">
        <f>VLOOKUP('Loan Requests'!A185,'Customer Demographics'!$A$4:$J$153,6,0)</f>
        <v>Saudi</v>
      </c>
      <c r="J185" t="str">
        <f>VLOOKUP('Loan Requests'!A185,'Customer Demographics'!$A$4:$J$153,4,0)</f>
        <v>Riyadh</v>
      </c>
    </row>
    <row r="186" spans="1:10" x14ac:dyDescent="0.25">
      <c r="A186" s="2">
        <v>1015</v>
      </c>
      <c r="B186" s="9" t="s">
        <v>37</v>
      </c>
      <c r="C186" s="47">
        <v>85850</v>
      </c>
      <c r="D186" s="10">
        <v>45125</v>
      </c>
      <c r="E186" s="1" t="s">
        <v>7</v>
      </c>
      <c r="F186" t="str">
        <f>VLOOKUP('Loan Requests'!A186,'Customer Demographics'!$A$4:$J$153,9,0)</f>
        <v>Above 30k</v>
      </c>
      <c r="G186" t="str">
        <f>VLOOKUP('Loan Requests'!A186,'Customer Demographics'!$A$4:$J$153,10,0)</f>
        <v>1996-1998</v>
      </c>
      <c r="H186" t="str">
        <f>VLOOKUP('Loan Requests'!A186,'Customer Demographics'!$A$4:$J$153,2,0)</f>
        <v>M</v>
      </c>
      <c r="I186" t="str">
        <f>VLOOKUP('Loan Requests'!A186,'Customer Demographics'!$A$4:$J$153,6,0)</f>
        <v>Saudi</v>
      </c>
      <c r="J186" t="str">
        <f>VLOOKUP('Loan Requests'!A186,'Customer Demographics'!$A$4:$J$153,4,0)</f>
        <v>Jeddah</v>
      </c>
    </row>
    <row r="187" spans="1:10" x14ac:dyDescent="0.25">
      <c r="A187" s="2">
        <v>1095</v>
      </c>
      <c r="B187" s="9" t="s">
        <v>37</v>
      </c>
      <c r="C187" s="1">
        <v>59220</v>
      </c>
      <c r="D187" s="10">
        <v>45127</v>
      </c>
      <c r="E187" s="2" t="s">
        <v>8</v>
      </c>
      <c r="F187" t="str">
        <f>VLOOKUP('Loan Requests'!A187,'Customer Demographics'!$A$4:$J$153,9,0)</f>
        <v>15k-20k</v>
      </c>
      <c r="G187" t="str">
        <f>VLOOKUP('Loan Requests'!A187,'Customer Demographics'!$A$4:$J$153,10,0)</f>
        <v>1976-1980</v>
      </c>
      <c r="H187" t="str">
        <f>VLOOKUP('Loan Requests'!A187,'Customer Demographics'!$A$4:$J$153,2,0)</f>
        <v>M</v>
      </c>
      <c r="I187" t="str">
        <f>VLOOKUP('Loan Requests'!A187,'Customer Demographics'!$A$4:$J$153,6,0)</f>
        <v>Saudi</v>
      </c>
      <c r="J187" t="str">
        <f>VLOOKUP('Loan Requests'!A187,'Customer Demographics'!$A$4:$J$153,4,0)</f>
        <v>Abha</v>
      </c>
    </row>
    <row r="188" spans="1:10" x14ac:dyDescent="0.25">
      <c r="A188" s="2">
        <v>1021</v>
      </c>
      <c r="B188" s="9" t="s">
        <v>33</v>
      </c>
      <c r="C188" s="47">
        <v>281950</v>
      </c>
      <c r="D188" s="10">
        <v>45128</v>
      </c>
      <c r="E188" s="2" t="s">
        <v>7</v>
      </c>
      <c r="F188" t="str">
        <f>VLOOKUP('Loan Requests'!A188,'Customer Demographics'!$A$4:$J$153,9,0)</f>
        <v>Above 30k</v>
      </c>
      <c r="G188" t="str">
        <f>VLOOKUP('Loan Requests'!A188,'Customer Demographics'!$A$4:$J$153,10,0)</f>
        <v>1996-1998</v>
      </c>
      <c r="H188" t="str">
        <f>VLOOKUP('Loan Requests'!A188,'Customer Demographics'!$A$4:$J$153,2,0)</f>
        <v>F</v>
      </c>
      <c r="I188" t="str">
        <f>VLOOKUP('Loan Requests'!A188,'Customer Demographics'!$A$4:$J$153,6,0)</f>
        <v>Jordanian</v>
      </c>
      <c r="J188" t="str">
        <f>VLOOKUP('Loan Requests'!A188,'Customer Demographics'!$A$4:$J$153,4,0)</f>
        <v>Riyadh</v>
      </c>
    </row>
    <row r="189" spans="1:10" x14ac:dyDescent="0.25">
      <c r="A189" s="2">
        <v>1119</v>
      </c>
      <c r="B189" s="9" t="s">
        <v>35</v>
      </c>
      <c r="C189" s="1">
        <v>21805</v>
      </c>
      <c r="D189" s="10">
        <v>45132</v>
      </c>
      <c r="E189" s="2" t="s">
        <v>8</v>
      </c>
      <c r="F189" t="str">
        <f>VLOOKUP('Loan Requests'!A189,'Customer Demographics'!$A$4:$J$153,9,0)</f>
        <v>5k-10k</v>
      </c>
      <c r="G189" t="str">
        <f>VLOOKUP('Loan Requests'!A189,'Customer Demographics'!$A$4:$J$153,10,0)</f>
        <v>1961-1965</v>
      </c>
      <c r="H189" t="str">
        <f>VLOOKUP('Loan Requests'!A189,'Customer Demographics'!$A$4:$J$153,2,0)</f>
        <v>M</v>
      </c>
      <c r="I189" t="str">
        <f>VLOOKUP('Loan Requests'!A189,'Customer Demographics'!$A$4:$J$153,6,0)</f>
        <v>Pakistani</v>
      </c>
      <c r="J189" t="str">
        <f>VLOOKUP('Loan Requests'!A189,'Customer Demographics'!$A$4:$J$153,4,0)</f>
        <v>Jeddah</v>
      </c>
    </row>
    <row r="190" spans="1:10" x14ac:dyDescent="0.25">
      <c r="A190" s="2">
        <v>1136</v>
      </c>
      <c r="B190" s="9" t="s">
        <v>37</v>
      </c>
      <c r="C190" s="47">
        <v>66444</v>
      </c>
      <c r="D190" s="10">
        <v>45135</v>
      </c>
      <c r="E190" s="2" t="s">
        <v>7</v>
      </c>
      <c r="F190" t="str">
        <f>VLOOKUP('Loan Requests'!A190,'Customer Demographics'!$A$4:$J$153,9,0)</f>
        <v>5k-10k</v>
      </c>
      <c r="G190" t="str">
        <f>VLOOKUP('Loan Requests'!A190,'Customer Demographics'!$A$4:$J$153,10,0)</f>
        <v>1954-1960</v>
      </c>
      <c r="H190" t="str">
        <f>VLOOKUP('Loan Requests'!A190,'Customer Demographics'!$A$4:$J$153,2,0)</f>
        <v>F</v>
      </c>
      <c r="I190" t="str">
        <f>VLOOKUP('Loan Requests'!A190,'Customer Demographics'!$A$4:$J$153,6,0)</f>
        <v>Saudi</v>
      </c>
      <c r="J190" t="str">
        <f>VLOOKUP('Loan Requests'!A190,'Customer Demographics'!$A$4:$J$153,4,0)</f>
        <v>Riyadh</v>
      </c>
    </row>
    <row r="191" spans="1:10" x14ac:dyDescent="0.25">
      <c r="A191" s="2">
        <v>1013</v>
      </c>
      <c r="B191" s="9" t="s">
        <v>37</v>
      </c>
      <c r="C191" s="1">
        <v>98041</v>
      </c>
      <c r="D191" s="10">
        <v>45135</v>
      </c>
      <c r="E191" s="2" t="s">
        <v>8</v>
      </c>
      <c r="F191" t="str">
        <f>VLOOKUP('Loan Requests'!A191,'Customer Demographics'!$A$4:$J$153,9,0)</f>
        <v>5k-10k</v>
      </c>
      <c r="G191" t="str">
        <f>VLOOKUP('Loan Requests'!A191,'Customer Demographics'!$A$4:$J$153,10,0)</f>
        <v>1966-1970</v>
      </c>
      <c r="H191" t="str">
        <f>VLOOKUP('Loan Requests'!A191,'Customer Demographics'!$A$4:$J$153,2,0)</f>
        <v>M</v>
      </c>
      <c r="I191" t="str">
        <f>VLOOKUP('Loan Requests'!A191,'Customer Demographics'!$A$4:$J$153,6,0)</f>
        <v>Jordanian</v>
      </c>
      <c r="J191" t="str">
        <f>VLOOKUP('Loan Requests'!A191,'Customer Demographics'!$A$4:$J$153,4,0)</f>
        <v>Abha</v>
      </c>
    </row>
    <row r="192" spans="1:10" x14ac:dyDescent="0.25">
      <c r="A192" s="2">
        <v>1047</v>
      </c>
      <c r="B192" s="9" t="s">
        <v>34</v>
      </c>
      <c r="C192" s="47">
        <v>50140</v>
      </c>
      <c r="D192" s="10">
        <v>45240</v>
      </c>
      <c r="E192" s="2" t="s">
        <v>7</v>
      </c>
      <c r="F192" t="str">
        <f>VLOOKUP('Loan Requests'!A192,'Customer Demographics'!$A$4:$J$153,9,0)</f>
        <v>10k-15k</v>
      </c>
      <c r="G192" t="str">
        <f>VLOOKUP('Loan Requests'!A192,'Customer Demographics'!$A$4:$J$153,10,0)</f>
        <v>1976-1980</v>
      </c>
      <c r="H192" t="str">
        <f>VLOOKUP('Loan Requests'!A192,'Customer Demographics'!$A$4:$J$153,2,0)</f>
        <v>M</v>
      </c>
      <c r="I192" t="str">
        <f>VLOOKUP('Loan Requests'!A192,'Customer Demographics'!$A$4:$J$153,6,0)</f>
        <v>Saudi</v>
      </c>
      <c r="J192" t="str">
        <f>VLOOKUP('Loan Requests'!A192,'Customer Demographics'!$A$4:$J$153,4,0)</f>
        <v>Jeddah</v>
      </c>
    </row>
    <row r="193" spans="1:10" x14ac:dyDescent="0.25">
      <c r="A193" s="2">
        <v>1040</v>
      </c>
      <c r="B193" s="9" t="s">
        <v>34</v>
      </c>
      <c r="C193" s="47">
        <v>50490</v>
      </c>
      <c r="D193" s="10">
        <v>45507</v>
      </c>
      <c r="E193" s="2" t="s">
        <v>7</v>
      </c>
      <c r="F193" t="str">
        <f>VLOOKUP('Loan Requests'!A193,'Customer Demographics'!$A$4:$J$153,9,0)</f>
        <v>20k-25k</v>
      </c>
      <c r="G193" t="str">
        <f>VLOOKUP('Loan Requests'!A193,'Customer Demographics'!$A$4:$J$153,10,0)</f>
        <v>1986-1990</v>
      </c>
      <c r="H193" t="str">
        <f>VLOOKUP('Loan Requests'!A193,'Customer Demographics'!$A$4:$J$153,2,0)</f>
        <v>F</v>
      </c>
      <c r="I193" t="str">
        <f>VLOOKUP('Loan Requests'!A193,'Customer Demographics'!$A$4:$J$153,6,0)</f>
        <v>Saudi</v>
      </c>
      <c r="J193" t="str">
        <f>VLOOKUP('Loan Requests'!A193,'Customer Demographics'!$A$4:$J$153,4,0)</f>
        <v>Abha</v>
      </c>
    </row>
    <row r="194" spans="1:10" x14ac:dyDescent="0.25">
      <c r="A194" s="2">
        <v>1021</v>
      </c>
      <c r="B194" s="9" t="s">
        <v>33</v>
      </c>
      <c r="C194" s="47">
        <v>346736</v>
      </c>
      <c r="D194" s="10">
        <v>45140</v>
      </c>
      <c r="E194" s="2" t="s">
        <v>7</v>
      </c>
      <c r="F194" t="str">
        <f>VLOOKUP('Loan Requests'!A194,'Customer Demographics'!$A$4:$J$153,9,0)</f>
        <v>Above 30k</v>
      </c>
      <c r="G194" t="str">
        <f>VLOOKUP('Loan Requests'!A194,'Customer Demographics'!$A$4:$J$153,10,0)</f>
        <v>1996-1998</v>
      </c>
      <c r="H194" t="str">
        <f>VLOOKUP('Loan Requests'!A194,'Customer Demographics'!$A$4:$J$153,2,0)</f>
        <v>F</v>
      </c>
      <c r="I194" t="str">
        <f>VLOOKUP('Loan Requests'!A194,'Customer Demographics'!$A$4:$J$153,6,0)</f>
        <v>Jordanian</v>
      </c>
      <c r="J194" t="str">
        <f>VLOOKUP('Loan Requests'!A194,'Customer Demographics'!$A$4:$J$153,4,0)</f>
        <v>Riyadh</v>
      </c>
    </row>
    <row r="195" spans="1:10" x14ac:dyDescent="0.25">
      <c r="A195" s="2">
        <v>1044</v>
      </c>
      <c r="B195" s="9" t="s">
        <v>35</v>
      </c>
      <c r="C195" s="47">
        <v>29878</v>
      </c>
      <c r="D195" s="10">
        <v>45140</v>
      </c>
      <c r="E195" s="2" t="s">
        <v>7</v>
      </c>
      <c r="F195" t="str">
        <f>VLOOKUP('Loan Requests'!A195,'Customer Demographics'!$A$4:$J$153,9,0)</f>
        <v>10k-15k</v>
      </c>
      <c r="G195" t="str">
        <f>VLOOKUP('Loan Requests'!A195,'Customer Demographics'!$A$4:$J$153,10,0)</f>
        <v>1971-1975</v>
      </c>
      <c r="H195" t="str">
        <f>VLOOKUP('Loan Requests'!A195,'Customer Demographics'!$A$4:$J$153,2,0)</f>
        <v>F</v>
      </c>
      <c r="I195" t="str">
        <f>VLOOKUP('Loan Requests'!A195,'Customer Demographics'!$A$4:$J$153,6,0)</f>
        <v>Egyptian</v>
      </c>
      <c r="J195" t="str">
        <f>VLOOKUP('Loan Requests'!A195,'Customer Demographics'!$A$4:$J$153,4,0)</f>
        <v>Riyadh</v>
      </c>
    </row>
    <row r="196" spans="1:10" x14ac:dyDescent="0.25">
      <c r="A196" s="2">
        <v>1016</v>
      </c>
      <c r="B196" s="9" t="s">
        <v>35</v>
      </c>
      <c r="C196" s="47">
        <v>28177</v>
      </c>
      <c r="D196" s="10">
        <v>45142</v>
      </c>
      <c r="E196" s="2" t="s">
        <v>7</v>
      </c>
      <c r="F196" t="str">
        <f>VLOOKUP('Loan Requests'!A196,'Customer Demographics'!$A$4:$J$153,9,0)</f>
        <v>20k-25k</v>
      </c>
      <c r="G196" t="str">
        <f>VLOOKUP('Loan Requests'!A196,'Customer Demographics'!$A$4:$J$153,10,0)</f>
        <v>1986-1990</v>
      </c>
      <c r="H196" t="str">
        <f>VLOOKUP('Loan Requests'!A196,'Customer Demographics'!$A$4:$J$153,2,0)</f>
        <v>F</v>
      </c>
      <c r="I196" t="str">
        <f>VLOOKUP('Loan Requests'!A196,'Customer Demographics'!$A$4:$J$153,6,0)</f>
        <v>Pakistani</v>
      </c>
      <c r="J196" t="str">
        <f>VLOOKUP('Loan Requests'!A196,'Customer Demographics'!$A$4:$J$153,4,0)</f>
        <v>Abha</v>
      </c>
    </row>
    <row r="197" spans="1:10" x14ac:dyDescent="0.25">
      <c r="A197" s="2">
        <v>1005</v>
      </c>
      <c r="B197" s="9" t="s">
        <v>34</v>
      </c>
      <c r="C197" s="47">
        <v>50632</v>
      </c>
      <c r="D197" s="10">
        <v>45206</v>
      </c>
      <c r="E197" s="2" t="s">
        <v>7</v>
      </c>
      <c r="F197" t="str">
        <f>VLOOKUP('Loan Requests'!A197,'Customer Demographics'!$A$4:$J$153,9,0)</f>
        <v>Above 30k</v>
      </c>
      <c r="G197" t="str">
        <f>VLOOKUP('Loan Requests'!A197,'Customer Demographics'!$A$4:$J$153,10,0)</f>
        <v>1996-1998</v>
      </c>
      <c r="H197" t="str">
        <f>VLOOKUP('Loan Requests'!A197,'Customer Demographics'!$A$4:$J$153,2,0)</f>
        <v>M</v>
      </c>
      <c r="I197" t="str">
        <f>VLOOKUP('Loan Requests'!A197,'Customer Demographics'!$A$4:$J$153,6,0)</f>
        <v>Jordanian</v>
      </c>
      <c r="J197" t="str">
        <f>VLOOKUP('Loan Requests'!A197,'Customer Demographics'!$A$4:$J$153,4,0)</f>
        <v>Medina</v>
      </c>
    </row>
    <row r="198" spans="1:10" x14ac:dyDescent="0.25">
      <c r="A198" s="2">
        <v>1015</v>
      </c>
      <c r="B198" s="9" t="s">
        <v>33</v>
      </c>
      <c r="C198" s="47">
        <v>349584</v>
      </c>
      <c r="D198" s="10">
        <v>45143</v>
      </c>
      <c r="E198" s="2" t="s">
        <v>7</v>
      </c>
      <c r="F198" t="str">
        <f>VLOOKUP('Loan Requests'!A198,'Customer Demographics'!$A$4:$J$153,9,0)</f>
        <v>Above 30k</v>
      </c>
      <c r="G198" t="str">
        <f>VLOOKUP('Loan Requests'!A198,'Customer Demographics'!$A$4:$J$153,10,0)</f>
        <v>1996-1998</v>
      </c>
      <c r="H198" t="str">
        <f>VLOOKUP('Loan Requests'!A198,'Customer Demographics'!$A$4:$J$153,2,0)</f>
        <v>M</v>
      </c>
      <c r="I198" t="str">
        <f>VLOOKUP('Loan Requests'!A198,'Customer Demographics'!$A$4:$J$153,6,0)</f>
        <v>Saudi</v>
      </c>
      <c r="J198" t="str">
        <f>VLOOKUP('Loan Requests'!A198,'Customer Demographics'!$A$4:$J$153,4,0)</f>
        <v>Jeddah</v>
      </c>
    </row>
    <row r="199" spans="1:10" x14ac:dyDescent="0.25">
      <c r="A199" s="2">
        <v>1080</v>
      </c>
      <c r="B199" s="9" t="s">
        <v>34</v>
      </c>
      <c r="C199" s="1">
        <v>97919</v>
      </c>
      <c r="D199" s="10">
        <v>45143</v>
      </c>
      <c r="E199" s="2" t="s">
        <v>8</v>
      </c>
      <c r="F199" t="str">
        <f>VLOOKUP('Loan Requests'!A199,'Customer Demographics'!$A$4:$J$153,9,0)</f>
        <v>10k-15k</v>
      </c>
      <c r="G199" t="str">
        <f>VLOOKUP('Loan Requests'!A199,'Customer Demographics'!$A$4:$J$153,10,0)</f>
        <v>1971-1975</v>
      </c>
      <c r="H199" t="str">
        <f>VLOOKUP('Loan Requests'!A199,'Customer Demographics'!$A$4:$J$153,2,0)</f>
        <v>M</v>
      </c>
      <c r="I199" t="str">
        <f>VLOOKUP('Loan Requests'!A199,'Customer Demographics'!$A$4:$J$153,6,0)</f>
        <v>Pakistani</v>
      </c>
      <c r="J199" t="str">
        <f>VLOOKUP('Loan Requests'!A199,'Customer Demographics'!$A$4:$J$153,4,0)</f>
        <v>Riyadh</v>
      </c>
    </row>
    <row r="200" spans="1:10" x14ac:dyDescent="0.25">
      <c r="A200" s="2">
        <v>1005</v>
      </c>
      <c r="B200" s="9" t="s">
        <v>37</v>
      </c>
      <c r="C200" s="47">
        <v>60461</v>
      </c>
      <c r="D200" s="10">
        <v>45146</v>
      </c>
      <c r="E200" s="2" t="s">
        <v>7</v>
      </c>
      <c r="F200" t="str">
        <f>VLOOKUP('Loan Requests'!A200,'Customer Demographics'!$A$4:$J$153,9,0)</f>
        <v>Above 30k</v>
      </c>
      <c r="G200" t="str">
        <f>VLOOKUP('Loan Requests'!A200,'Customer Demographics'!$A$4:$J$153,10,0)</f>
        <v>1996-1998</v>
      </c>
      <c r="H200" t="str">
        <f>VLOOKUP('Loan Requests'!A200,'Customer Demographics'!$A$4:$J$153,2,0)</f>
        <v>M</v>
      </c>
      <c r="I200" t="str">
        <f>VLOOKUP('Loan Requests'!A200,'Customer Demographics'!$A$4:$J$153,6,0)</f>
        <v>Jordanian</v>
      </c>
      <c r="J200" t="str">
        <f>VLOOKUP('Loan Requests'!A200,'Customer Demographics'!$A$4:$J$153,4,0)</f>
        <v>Medina</v>
      </c>
    </row>
    <row r="201" spans="1:10" x14ac:dyDescent="0.25">
      <c r="A201" s="2">
        <v>1137</v>
      </c>
      <c r="B201" s="9" t="s">
        <v>36</v>
      </c>
      <c r="C201" s="47">
        <v>392870</v>
      </c>
      <c r="D201" s="10">
        <v>45146</v>
      </c>
      <c r="E201" s="2" t="s">
        <v>7</v>
      </c>
      <c r="F201" t="str">
        <f>VLOOKUP('Loan Requests'!A201,'Customer Demographics'!$A$4:$J$153,9,0)</f>
        <v>20k-25k</v>
      </c>
      <c r="G201" t="str">
        <f>VLOOKUP('Loan Requests'!A201,'Customer Demographics'!$A$4:$J$153,10,0)</f>
        <v>1981-1985</v>
      </c>
      <c r="H201" t="str">
        <f>VLOOKUP('Loan Requests'!A201,'Customer Demographics'!$A$4:$J$153,2,0)</f>
        <v>M</v>
      </c>
      <c r="I201" t="str">
        <f>VLOOKUP('Loan Requests'!A201,'Customer Demographics'!$A$4:$J$153,6,0)</f>
        <v>Saudi</v>
      </c>
      <c r="J201" t="str">
        <f>VLOOKUP('Loan Requests'!A201,'Customer Demographics'!$A$4:$J$153,4,0)</f>
        <v>Riyadh</v>
      </c>
    </row>
    <row r="202" spans="1:10" x14ac:dyDescent="0.25">
      <c r="A202" s="2">
        <v>1009</v>
      </c>
      <c r="B202" s="9" t="s">
        <v>34</v>
      </c>
      <c r="C202" s="1">
        <v>75721</v>
      </c>
      <c r="D202" s="10">
        <v>45146</v>
      </c>
      <c r="E202" s="2" t="s">
        <v>8</v>
      </c>
      <c r="F202" t="str">
        <f>VLOOKUP('Loan Requests'!A202,'Customer Demographics'!$A$4:$J$153,9,0)</f>
        <v>10k-15k</v>
      </c>
      <c r="G202" t="str">
        <f>VLOOKUP('Loan Requests'!A202,'Customer Demographics'!$A$4:$J$153,10,0)</f>
        <v>1965-1970</v>
      </c>
      <c r="H202" t="str">
        <f>VLOOKUP('Loan Requests'!A202,'Customer Demographics'!$A$4:$J$153,2,0)</f>
        <v>M</v>
      </c>
      <c r="I202" t="str">
        <f>VLOOKUP('Loan Requests'!A202,'Customer Demographics'!$A$4:$J$153,6,0)</f>
        <v>Saudi</v>
      </c>
      <c r="J202" t="str">
        <f>VLOOKUP('Loan Requests'!A202,'Customer Demographics'!$A$4:$J$153,4,0)</f>
        <v>Riyadh</v>
      </c>
    </row>
    <row r="203" spans="1:10" x14ac:dyDescent="0.25">
      <c r="A203" s="2">
        <v>1024</v>
      </c>
      <c r="B203" s="9" t="s">
        <v>35</v>
      </c>
      <c r="C203" s="47">
        <v>28477</v>
      </c>
      <c r="D203" s="10">
        <v>45147</v>
      </c>
      <c r="E203" s="2" t="s">
        <v>7</v>
      </c>
      <c r="F203" t="str">
        <f>VLOOKUP('Loan Requests'!A203,'Customer Demographics'!$A$4:$J$153,9,0)</f>
        <v>5k-10k</v>
      </c>
      <c r="G203" t="str">
        <f>VLOOKUP('Loan Requests'!A203,'Customer Demographics'!$A$4:$J$153,10,0)</f>
        <v>1954-1960</v>
      </c>
      <c r="H203" t="str">
        <f>VLOOKUP('Loan Requests'!A203,'Customer Demographics'!$A$4:$J$153,2,0)</f>
        <v>M</v>
      </c>
      <c r="I203" t="str">
        <f>VLOOKUP('Loan Requests'!A203,'Customer Demographics'!$A$4:$J$153,6,0)</f>
        <v>Saudi</v>
      </c>
      <c r="J203" t="str">
        <f>VLOOKUP('Loan Requests'!A203,'Customer Demographics'!$A$4:$J$153,4,0)</f>
        <v>Riyadh</v>
      </c>
    </row>
    <row r="204" spans="1:10" x14ac:dyDescent="0.25">
      <c r="A204" s="2">
        <v>1033</v>
      </c>
      <c r="B204" s="9" t="s">
        <v>36</v>
      </c>
      <c r="C204" s="47">
        <v>319218</v>
      </c>
      <c r="D204" s="10">
        <v>45147</v>
      </c>
      <c r="E204" s="2" t="s">
        <v>7</v>
      </c>
      <c r="F204" t="str">
        <f>VLOOKUP('Loan Requests'!A204,'Customer Demographics'!$A$4:$J$153,9,0)</f>
        <v>15k-20k</v>
      </c>
      <c r="G204" t="str">
        <f>VLOOKUP('Loan Requests'!A204,'Customer Demographics'!$A$4:$J$153,10,0)</f>
        <v>1981-1985</v>
      </c>
      <c r="H204" t="str">
        <f>VLOOKUP('Loan Requests'!A204,'Customer Demographics'!$A$4:$J$153,2,0)</f>
        <v>M</v>
      </c>
      <c r="I204" t="str">
        <f>VLOOKUP('Loan Requests'!A204,'Customer Demographics'!$A$4:$J$153,6,0)</f>
        <v>Saudi</v>
      </c>
      <c r="J204" t="str">
        <f>VLOOKUP('Loan Requests'!A204,'Customer Demographics'!$A$4:$J$153,4,0)</f>
        <v>Riyadh</v>
      </c>
    </row>
    <row r="205" spans="1:10" x14ac:dyDescent="0.25">
      <c r="A205" s="2">
        <v>1121</v>
      </c>
      <c r="B205" s="9" t="s">
        <v>33</v>
      </c>
      <c r="C205" s="47">
        <v>311974</v>
      </c>
      <c r="D205" s="10">
        <v>45147</v>
      </c>
      <c r="E205" s="1" t="s">
        <v>7</v>
      </c>
      <c r="F205" t="str">
        <f>VLOOKUP('Loan Requests'!A205,'Customer Demographics'!$A$4:$J$153,9,0)</f>
        <v>5k-10k</v>
      </c>
      <c r="G205" t="str">
        <f>VLOOKUP('Loan Requests'!A205,'Customer Demographics'!$A$4:$J$153,10,0)</f>
        <v>1961-1965</v>
      </c>
      <c r="H205" t="str">
        <f>VLOOKUP('Loan Requests'!A205,'Customer Demographics'!$A$4:$J$153,2,0)</f>
        <v>F</v>
      </c>
      <c r="I205" t="str">
        <f>VLOOKUP('Loan Requests'!A205,'Customer Demographics'!$A$4:$J$153,6,0)</f>
        <v>Jordanian</v>
      </c>
      <c r="J205" t="str">
        <f>VLOOKUP('Loan Requests'!A205,'Customer Demographics'!$A$4:$J$153,4,0)</f>
        <v>Riyadh</v>
      </c>
    </row>
    <row r="206" spans="1:10" x14ac:dyDescent="0.25">
      <c r="A206" s="2">
        <v>1005</v>
      </c>
      <c r="B206" s="9" t="s">
        <v>35</v>
      </c>
      <c r="C206" s="47">
        <v>29333</v>
      </c>
      <c r="D206" s="10">
        <v>45149</v>
      </c>
      <c r="E206" s="2" t="s">
        <v>7</v>
      </c>
      <c r="F206" t="str">
        <f>VLOOKUP('Loan Requests'!A206,'Customer Demographics'!$A$4:$J$153,9,0)</f>
        <v>Above 30k</v>
      </c>
      <c r="G206" t="str">
        <f>VLOOKUP('Loan Requests'!A206,'Customer Demographics'!$A$4:$J$153,10,0)</f>
        <v>1996-1998</v>
      </c>
      <c r="H206" t="str">
        <f>VLOOKUP('Loan Requests'!A206,'Customer Demographics'!$A$4:$J$153,2,0)</f>
        <v>M</v>
      </c>
      <c r="I206" t="str">
        <f>VLOOKUP('Loan Requests'!A206,'Customer Demographics'!$A$4:$J$153,6,0)</f>
        <v>Jordanian</v>
      </c>
      <c r="J206" t="str">
        <f>VLOOKUP('Loan Requests'!A206,'Customer Demographics'!$A$4:$J$153,4,0)</f>
        <v>Medina</v>
      </c>
    </row>
    <row r="207" spans="1:10" x14ac:dyDescent="0.25">
      <c r="A207" s="2">
        <v>1122</v>
      </c>
      <c r="B207" s="9" t="s">
        <v>36</v>
      </c>
      <c r="C207" s="1">
        <v>590220</v>
      </c>
      <c r="D207" s="10">
        <v>45150</v>
      </c>
      <c r="E207" s="2" t="s">
        <v>8</v>
      </c>
      <c r="F207" t="str">
        <f>VLOOKUP('Loan Requests'!A207,'Customer Demographics'!$A$4:$J$153,9,0)</f>
        <v>10k-15k</v>
      </c>
      <c r="G207" t="str">
        <f>VLOOKUP('Loan Requests'!A207,'Customer Demographics'!$A$4:$J$153,10,0)</f>
        <v>1971-1975</v>
      </c>
      <c r="H207" t="str">
        <f>VLOOKUP('Loan Requests'!A207,'Customer Demographics'!$A$4:$J$153,2,0)</f>
        <v>M</v>
      </c>
      <c r="I207" t="str">
        <f>VLOOKUP('Loan Requests'!A207,'Customer Demographics'!$A$4:$J$153,6,0)</f>
        <v>Egyptian</v>
      </c>
      <c r="J207" t="str">
        <f>VLOOKUP('Loan Requests'!A207,'Customer Demographics'!$A$4:$J$153,4,0)</f>
        <v>Riyadh</v>
      </c>
    </row>
    <row r="208" spans="1:10" x14ac:dyDescent="0.25">
      <c r="A208" s="2">
        <v>1050</v>
      </c>
      <c r="B208" s="9" t="s">
        <v>36</v>
      </c>
      <c r="C208" s="47">
        <v>282527</v>
      </c>
      <c r="D208" s="10">
        <v>45151</v>
      </c>
      <c r="E208" s="2" t="s">
        <v>7</v>
      </c>
      <c r="F208" t="str">
        <f>VLOOKUP('Loan Requests'!A208,'Customer Demographics'!$A$4:$J$153,9,0)</f>
        <v>5k-10k</v>
      </c>
      <c r="G208" t="str">
        <f>VLOOKUP('Loan Requests'!A208,'Customer Demographics'!$A$4:$J$153,10,0)</f>
        <v>1961-1965</v>
      </c>
      <c r="H208" t="str">
        <f>VLOOKUP('Loan Requests'!A208,'Customer Demographics'!$A$4:$J$153,2,0)</f>
        <v>F</v>
      </c>
      <c r="I208" t="str">
        <f>VLOOKUP('Loan Requests'!A208,'Customer Demographics'!$A$4:$J$153,6,0)</f>
        <v>Saudi</v>
      </c>
      <c r="J208" t="str">
        <f>VLOOKUP('Loan Requests'!A208,'Customer Demographics'!$A$4:$J$153,4,0)</f>
        <v>Riyadh</v>
      </c>
    </row>
    <row r="209" spans="1:10" x14ac:dyDescent="0.25">
      <c r="A209" s="2">
        <v>1062</v>
      </c>
      <c r="B209" s="9" t="s">
        <v>36</v>
      </c>
      <c r="C209" s="1">
        <v>641991</v>
      </c>
      <c r="D209" s="10">
        <v>45151</v>
      </c>
      <c r="E209" s="2" t="s">
        <v>8</v>
      </c>
      <c r="F209" t="str">
        <f>VLOOKUP('Loan Requests'!A209,'Customer Demographics'!$A$4:$J$153,9,0)</f>
        <v>10k-15k</v>
      </c>
      <c r="G209" t="str">
        <f>VLOOKUP('Loan Requests'!A209,'Customer Demographics'!$A$4:$J$153,10,0)</f>
        <v>1971-1975</v>
      </c>
      <c r="H209" t="str">
        <f>VLOOKUP('Loan Requests'!A209,'Customer Demographics'!$A$4:$J$153,2,0)</f>
        <v>F</v>
      </c>
      <c r="I209" t="str">
        <f>VLOOKUP('Loan Requests'!A209,'Customer Demographics'!$A$4:$J$153,6,0)</f>
        <v>Saudi</v>
      </c>
      <c r="J209" t="str">
        <f>VLOOKUP('Loan Requests'!A209,'Customer Demographics'!$A$4:$J$153,4,0)</f>
        <v>Abha</v>
      </c>
    </row>
    <row r="210" spans="1:10" x14ac:dyDescent="0.25">
      <c r="A210" s="2">
        <v>1016</v>
      </c>
      <c r="B210" s="9" t="s">
        <v>35</v>
      </c>
      <c r="C210" s="47">
        <v>34200</v>
      </c>
      <c r="D210" s="10">
        <v>45153</v>
      </c>
      <c r="E210" s="2" t="s">
        <v>7</v>
      </c>
      <c r="F210" t="str">
        <f>VLOOKUP('Loan Requests'!A210,'Customer Demographics'!$A$4:$J$153,9,0)</f>
        <v>20k-25k</v>
      </c>
      <c r="G210" t="str">
        <f>VLOOKUP('Loan Requests'!A210,'Customer Demographics'!$A$4:$J$153,10,0)</f>
        <v>1986-1990</v>
      </c>
      <c r="H210" t="str">
        <f>VLOOKUP('Loan Requests'!A210,'Customer Demographics'!$A$4:$J$153,2,0)</f>
        <v>F</v>
      </c>
      <c r="I210" t="str">
        <f>VLOOKUP('Loan Requests'!A210,'Customer Demographics'!$A$4:$J$153,6,0)</f>
        <v>Pakistani</v>
      </c>
      <c r="J210" t="str">
        <f>VLOOKUP('Loan Requests'!A210,'Customer Demographics'!$A$4:$J$153,4,0)</f>
        <v>Abha</v>
      </c>
    </row>
    <row r="211" spans="1:10" x14ac:dyDescent="0.25">
      <c r="A211" s="2">
        <v>1050</v>
      </c>
      <c r="B211" s="9" t="s">
        <v>35</v>
      </c>
      <c r="C211" s="1">
        <v>42446</v>
      </c>
      <c r="D211" s="10">
        <v>45155</v>
      </c>
      <c r="E211" s="2" t="s">
        <v>8</v>
      </c>
      <c r="F211" t="str">
        <f>VLOOKUP('Loan Requests'!A211,'Customer Demographics'!$A$4:$J$153,9,0)</f>
        <v>5k-10k</v>
      </c>
      <c r="G211" t="str">
        <f>VLOOKUP('Loan Requests'!A211,'Customer Demographics'!$A$4:$J$153,10,0)</f>
        <v>1961-1965</v>
      </c>
      <c r="H211" t="str">
        <f>VLOOKUP('Loan Requests'!A211,'Customer Demographics'!$A$4:$J$153,2,0)</f>
        <v>F</v>
      </c>
      <c r="I211" t="str">
        <f>VLOOKUP('Loan Requests'!A211,'Customer Demographics'!$A$4:$J$153,6,0)</f>
        <v>Saudi</v>
      </c>
      <c r="J211" t="str">
        <f>VLOOKUP('Loan Requests'!A211,'Customer Demographics'!$A$4:$J$153,4,0)</f>
        <v>Riyadh</v>
      </c>
    </row>
    <row r="212" spans="1:10" x14ac:dyDescent="0.25">
      <c r="A212" s="2">
        <v>1017</v>
      </c>
      <c r="B212" s="9" t="s">
        <v>33</v>
      </c>
      <c r="C212" s="47">
        <v>137596</v>
      </c>
      <c r="D212" s="10">
        <v>45156</v>
      </c>
      <c r="E212" s="2" t="s">
        <v>7</v>
      </c>
      <c r="F212" t="str">
        <f>VLOOKUP('Loan Requests'!A212,'Customer Demographics'!$A$4:$J$153,9,0)</f>
        <v>5k-10k</v>
      </c>
      <c r="G212" t="str">
        <f>VLOOKUP('Loan Requests'!A212,'Customer Demographics'!$A$4:$J$153,10,0)</f>
        <v>1961-1965</v>
      </c>
      <c r="H212" t="str">
        <f>VLOOKUP('Loan Requests'!A212,'Customer Demographics'!$A$4:$J$153,2,0)</f>
        <v>F</v>
      </c>
      <c r="I212" t="str">
        <f>VLOOKUP('Loan Requests'!A212,'Customer Demographics'!$A$4:$J$153,6,0)</f>
        <v>Saudi</v>
      </c>
      <c r="J212" t="str">
        <f>VLOOKUP('Loan Requests'!A212,'Customer Demographics'!$A$4:$J$153,4,0)</f>
        <v>Riyadh</v>
      </c>
    </row>
    <row r="213" spans="1:10" x14ac:dyDescent="0.25">
      <c r="A213" s="2">
        <v>1019</v>
      </c>
      <c r="B213" s="9" t="s">
        <v>33</v>
      </c>
      <c r="C213" s="47">
        <v>258907</v>
      </c>
      <c r="D213" s="10">
        <v>45158</v>
      </c>
      <c r="E213" s="2" t="s">
        <v>7</v>
      </c>
      <c r="F213" t="str">
        <f>VLOOKUP('Loan Requests'!A213,'Customer Demographics'!$A$4:$J$153,9,0)</f>
        <v>20k-25k</v>
      </c>
      <c r="G213" t="str">
        <f>VLOOKUP('Loan Requests'!A213,'Customer Demographics'!$A$4:$J$153,10,0)</f>
        <v>1991-1995</v>
      </c>
      <c r="H213" t="str">
        <f>VLOOKUP('Loan Requests'!A213,'Customer Demographics'!$A$4:$J$153,2,0)</f>
        <v>F</v>
      </c>
      <c r="I213" t="str">
        <f>VLOOKUP('Loan Requests'!A213,'Customer Demographics'!$A$4:$J$153,6,0)</f>
        <v>Pakistani</v>
      </c>
      <c r="J213" t="str">
        <f>VLOOKUP('Loan Requests'!A213,'Customer Demographics'!$A$4:$J$153,4,0)</f>
        <v>Khobar</v>
      </c>
    </row>
    <row r="214" spans="1:10" x14ac:dyDescent="0.25">
      <c r="A214" s="2">
        <v>1081</v>
      </c>
      <c r="B214" s="9" t="s">
        <v>36</v>
      </c>
      <c r="C214" s="1">
        <v>859641</v>
      </c>
      <c r="D214" s="10">
        <v>45158</v>
      </c>
      <c r="E214" s="2" t="s">
        <v>8</v>
      </c>
      <c r="F214" t="str">
        <f>VLOOKUP('Loan Requests'!A214,'Customer Demographics'!$A$4:$J$153,9,0)</f>
        <v>5k-10k</v>
      </c>
      <c r="G214" t="str">
        <f>VLOOKUP('Loan Requests'!A214,'Customer Demographics'!$A$4:$J$153,10,0)</f>
        <v>1954-1960</v>
      </c>
      <c r="H214" t="str">
        <f>VLOOKUP('Loan Requests'!A214,'Customer Demographics'!$A$4:$J$153,2,0)</f>
        <v>F</v>
      </c>
      <c r="I214" t="str">
        <f>VLOOKUP('Loan Requests'!A214,'Customer Demographics'!$A$4:$J$153,6,0)</f>
        <v>Pakistani</v>
      </c>
      <c r="J214" t="str">
        <f>VLOOKUP('Loan Requests'!A214,'Customer Demographics'!$A$4:$J$153,4,0)</f>
        <v>Riyadh</v>
      </c>
    </row>
    <row r="215" spans="1:10" x14ac:dyDescent="0.25">
      <c r="A215" s="2">
        <v>1029</v>
      </c>
      <c r="B215" s="9" t="s">
        <v>33</v>
      </c>
      <c r="C215" s="47">
        <v>311506</v>
      </c>
      <c r="D215" s="10">
        <v>45159</v>
      </c>
      <c r="E215" s="2" t="s">
        <v>7</v>
      </c>
      <c r="F215" t="str">
        <f>VLOOKUP('Loan Requests'!A215,'Customer Demographics'!$A$4:$J$153,9,0)</f>
        <v>5k-10k</v>
      </c>
      <c r="G215" t="str">
        <f>VLOOKUP('Loan Requests'!A215,'Customer Demographics'!$A$4:$J$153,10,0)</f>
        <v>1965-1970</v>
      </c>
      <c r="H215" t="str">
        <f>VLOOKUP('Loan Requests'!A215,'Customer Demographics'!$A$4:$J$153,2,0)</f>
        <v>F</v>
      </c>
      <c r="I215" t="str">
        <f>VLOOKUP('Loan Requests'!A215,'Customer Demographics'!$A$4:$J$153,6,0)</f>
        <v>Saudi</v>
      </c>
      <c r="J215" t="str">
        <f>VLOOKUP('Loan Requests'!A215,'Customer Demographics'!$A$4:$J$153,4,0)</f>
        <v>Riyadh</v>
      </c>
    </row>
    <row r="216" spans="1:10" x14ac:dyDescent="0.25">
      <c r="A216" s="2">
        <v>1048</v>
      </c>
      <c r="B216" s="9" t="s">
        <v>37</v>
      </c>
      <c r="C216" s="47">
        <v>84338</v>
      </c>
      <c r="D216" s="10">
        <v>45161</v>
      </c>
      <c r="E216" s="2" t="s">
        <v>7</v>
      </c>
      <c r="F216" t="str">
        <f>VLOOKUP('Loan Requests'!A216,'Customer Demographics'!$A$4:$J$153,9,0)</f>
        <v>15k-20k</v>
      </c>
      <c r="G216" t="str">
        <f>VLOOKUP('Loan Requests'!A216,'Customer Demographics'!$A$4:$J$153,10,0)</f>
        <v>1981-1985</v>
      </c>
      <c r="H216" t="str">
        <f>VLOOKUP('Loan Requests'!A216,'Customer Demographics'!$A$4:$J$153,2,0)</f>
        <v>F</v>
      </c>
      <c r="I216" t="str">
        <f>VLOOKUP('Loan Requests'!A216,'Customer Demographics'!$A$4:$J$153,6,0)</f>
        <v>Saudi</v>
      </c>
      <c r="J216" t="str">
        <f>VLOOKUP('Loan Requests'!A216,'Customer Demographics'!$A$4:$J$153,4,0)</f>
        <v>Medina</v>
      </c>
    </row>
    <row r="217" spans="1:10" x14ac:dyDescent="0.25">
      <c r="A217" s="2">
        <v>1043</v>
      </c>
      <c r="B217" s="9" t="s">
        <v>34</v>
      </c>
      <c r="C217" s="1">
        <v>65519</v>
      </c>
      <c r="D217" s="10">
        <v>45163</v>
      </c>
      <c r="E217" s="1" t="s">
        <v>8</v>
      </c>
      <c r="F217" t="str">
        <f>VLOOKUP('Loan Requests'!A217,'Customer Demographics'!$A$4:$J$153,9,0)</f>
        <v>5k-10k</v>
      </c>
      <c r="G217" t="str">
        <f>VLOOKUP('Loan Requests'!A217,'Customer Demographics'!$A$4:$J$153,10,0)</f>
        <v>1965-1970</v>
      </c>
      <c r="H217" t="str">
        <f>VLOOKUP('Loan Requests'!A217,'Customer Demographics'!$A$4:$J$153,2,0)</f>
        <v>M</v>
      </c>
      <c r="I217" t="str">
        <f>VLOOKUP('Loan Requests'!A217,'Customer Demographics'!$A$4:$J$153,6,0)</f>
        <v>Saudi</v>
      </c>
      <c r="J217" t="str">
        <f>VLOOKUP('Loan Requests'!A217,'Customer Demographics'!$A$4:$J$153,4,0)</f>
        <v>Khobar</v>
      </c>
    </row>
    <row r="218" spans="1:10" x14ac:dyDescent="0.25">
      <c r="A218" s="2">
        <v>1005</v>
      </c>
      <c r="B218" s="9" t="s">
        <v>33</v>
      </c>
      <c r="C218" s="47">
        <v>237853</v>
      </c>
      <c r="D218" s="10">
        <v>45166</v>
      </c>
      <c r="E218" s="2" t="s">
        <v>7</v>
      </c>
      <c r="F218" t="str">
        <f>VLOOKUP('Loan Requests'!A218,'Customer Demographics'!$A$4:$J$153,9,0)</f>
        <v>Above 30k</v>
      </c>
      <c r="G218" t="str">
        <f>VLOOKUP('Loan Requests'!A218,'Customer Demographics'!$A$4:$J$153,10,0)</f>
        <v>1996-1998</v>
      </c>
      <c r="H218" t="str">
        <f>VLOOKUP('Loan Requests'!A218,'Customer Demographics'!$A$4:$J$153,2,0)</f>
        <v>M</v>
      </c>
      <c r="I218" t="str">
        <f>VLOOKUP('Loan Requests'!A218,'Customer Demographics'!$A$4:$J$153,6,0)</f>
        <v>Jordanian</v>
      </c>
      <c r="J218" t="str">
        <f>VLOOKUP('Loan Requests'!A218,'Customer Demographics'!$A$4:$J$153,4,0)</f>
        <v>Medina</v>
      </c>
    </row>
    <row r="219" spans="1:10" x14ac:dyDescent="0.25">
      <c r="A219" s="2">
        <v>1124</v>
      </c>
      <c r="B219" s="9" t="s">
        <v>33</v>
      </c>
      <c r="C219" s="1">
        <v>68924</v>
      </c>
      <c r="D219" s="10">
        <v>45167</v>
      </c>
      <c r="E219" s="2" t="s">
        <v>8</v>
      </c>
      <c r="F219" t="str">
        <f>VLOOKUP('Loan Requests'!A219,'Customer Demographics'!$A$4:$J$153,9,0)</f>
        <v>5k-10k</v>
      </c>
      <c r="G219" t="str">
        <f>VLOOKUP('Loan Requests'!A219,'Customer Demographics'!$A$4:$J$153,10,0)</f>
        <v>1961-1965</v>
      </c>
      <c r="H219" t="str">
        <f>VLOOKUP('Loan Requests'!A219,'Customer Demographics'!$A$4:$J$153,2,0)</f>
        <v>M</v>
      </c>
      <c r="I219" t="str">
        <f>VLOOKUP('Loan Requests'!A219,'Customer Demographics'!$A$4:$J$153,6,0)</f>
        <v>Saudi</v>
      </c>
      <c r="J219" t="str">
        <f>VLOOKUP('Loan Requests'!A219,'Customer Demographics'!$A$4:$J$153,4,0)</f>
        <v>Riyadh</v>
      </c>
    </row>
    <row r="220" spans="1:10" x14ac:dyDescent="0.25">
      <c r="A220" s="2">
        <v>1056</v>
      </c>
      <c r="B220" s="9" t="s">
        <v>36</v>
      </c>
      <c r="C220" s="1">
        <v>683452</v>
      </c>
      <c r="D220" s="10">
        <v>45169</v>
      </c>
      <c r="E220" s="2" t="s">
        <v>8</v>
      </c>
      <c r="F220" t="str">
        <f>VLOOKUP('Loan Requests'!A220,'Customer Demographics'!$A$4:$J$153,9,0)</f>
        <v>10k-15k</v>
      </c>
      <c r="G220" t="str">
        <f>VLOOKUP('Loan Requests'!A220,'Customer Demographics'!$A$4:$J$153,10,0)</f>
        <v>1976-1980</v>
      </c>
      <c r="H220" t="str">
        <f>VLOOKUP('Loan Requests'!A220,'Customer Demographics'!$A$4:$J$153,2,0)</f>
        <v>M</v>
      </c>
      <c r="I220" t="str">
        <f>VLOOKUP('Loan Requests'!A220,'Customer Demographics'!$A$4:$J$153,6,0)</f>
        <v>Saudi</v>
      </c>
      <c r="J220" t="str">
        <f>VLOOKUP('Loan Requests'!A220,'Customer Demographics'!$A$4:$J$153,4,0)</f>
        <v>Medina</v>
      </c>
    </row>
    <row r="221" spans="1:10" x14ac:dyDescent="0.25">
      <c r="A221" s="2">
        <v>1004</v>
      </c>
      <c r="B221" s="9" t="s">
        <v>37</v>
      </c>
      <c r="C221" s="1">
        <v>97799</v>
      </c>
      <c r="D221" s="10">
        <v>45169</v>
      </c>
      <c r="E221" s="2" t="s">
        <v>8</v>
      </c>
      <c r="F221" t="str">
        <f>VLOOKUP('Loan Requests'!A221,'Customer Demographics'!$A$4:$J$153,9,0)</f>
        <v>10k-15k</v>
      </c>
      <c r="G221" t="str">
        <f>VLOOKUP('Loan Requests'!A221,'Customer Demographics'!$A$4:$J$153,10,0)</f>
        <v>1976-1980</v>
      </c>
      <c r="H221" t="str">
        <f>VLOOKUP('Loan Requests'!A221,'Customer Demographics'!$A$4:$J$153,2,0)</f>
        <v>F</v>
      </c>
      <c r="I221" t="str">
        <f>VLOOKUP('Loan Requests'!A221,'Customer Demographics'!$A$4:$J$153,6,0)</f>
        <v>Egyptian</v>
      </c>
      <c r="J221" t="str">
        <f>VLOOKUP('Loan Requests'!A221,'Customer Demographics'!$A$4:$J$153,4,0)</f>
        <v>Abha</v>
      </c>
    </row>
    <row r="222" spans="1:10" x14ac:dyDescent="0.25">
      <c r="A222" s="2">
        <v>1005</v>
      </c>
      <c r="B222" s="9" t="s">
        <v>37</v>
      </c>
      <c r="C222" s="47">
        <v>75384</v>
      </c>
      <c r="D222" s="10">
        <v>45171</v>
      </c>
      <c r="E222" s="2" t="s">
        <v>7</v>
      </c>
      <c r="F222" t="str">
        <f>VLOOKUP('Loan Requests'!A222,'Customer Demographics'!$A$4:$J$153,9,0)</f>
        <v>Above 30k</v>
      </c>
      <c r="G222" t="str">
        <f>VLOOKUP('Loan Requests'!A222,'Customer Demographics'!$A$4:$J$153,10,0)</f>
        <v>1996-1998</v>
      </c>
      <c r="H222" t="str">
        <f>VLOOKUP('Loan Requests'!A222,'Customer Demographics'!$A$4:$J$153,2,0)</f>
        <v>M</v>
      </c>
      <c r="I222" t="str">
        <f>VLOOKUP('Loan Requests'!A222,'Customer Demographics'!$A$4:$J$153,6,0)</f>
        <v>Jordanian</v>
      </c>
      <c r="J222" t="str">
        <f>VLOOKUP('Loan Requests'!A222,'Customer Demographics'!$A$4:$J$153,4,0)</f>
        <v>Medina</v>
      </c>
    </row>
    <row r="223" spans="1:10" x14ac:dyDescent="0.25">
      <c r="A223" s="2">
        <v>1142</v>
      </c>
      <c r="B223" s="9" t="s">
        <v>33</v>
      </c>
      <c r="C223" s="1">
        <v>88805</v>
      </c>
      <c r="D223" s="10">
        <v>45172</v>
      </c>
      <c r="E223" s="2" t="s">
        <v>8</v>
      </c>
      <c r="F223" t="str">
        <f>VLOOKUP('Loan Requests'!A223,'Customer Demographics'!$A$4:$J$153,9,0)</f>
        <v>5k-10k</v>
      </c>
      <c r="G223" t="str">
        <f>VLOOKUP('Loan Requests'!A223,'Customer Demographics'!$A$4:$J$153,10,0)</f>
        <v>1954-1960</v>
      </c>
      <c r="H223" t="str">
        <f>VLOOKUP('Loan Requests'!A223,'Customer Demographics'!$A$4:$J$153,2,0)</f>
        <v>F</v>
      </c>
      <c r="I223" t="str">
        <f>VLOOKUP('Loan Requests'!A223,'Customer Demographics'!$A$4:$J$153,6,0)</f>
        <v>Saudi</v>
      </c>
      <c r="J223" t="str">
        <f>VLOOKUP('Loan Requests'!A223,'Customer Demographics'!$A$4:$J$153,4,0)</f>
        <v>Riyadh</v>
      </c>
    </row>
    <row r="224" spans="1:10" x14ac:dyDescent="0.25">
      <c r="A224" s="2">
        <v>1044</v>
      </c>
      <c r="B224" s="9" t="s">
        <v>36</v>
      </c>
      <c r="C224" s="47">
        <v>886503</v>
      </c>
      <c r="D224" s="10">
        <v>45173</v>
      </c>
      <c r="E224" s="2" t="s">
        <v>7</v>
      </c>
      <c r="F224" t="str">
        <f>VLOOKUP('Loan Requests'!A224,'Customer Demographics'!$A$4:$J$153,9,0)</f>
        <v>10k-15k</v>
      </c>
      <c r="G224" t="str">
        <f>VLOOKUP('Loan Requests'!A224,'Customer Demographics'!$A$4:$J$153,10,0)</f>
        <v>1971-1975</v>
      </c>
      <c r="H224" t="str">
        <f>VLOOKUP('Loan Requests'!A224,'Customer Demographics'!$A$4:$J$153,2,0)</f>
        <v>F</v>
      </c>
      <c r="I224" t="str">
        <f>VLOOKUP('Loan Requests'!A224,'Customer Demographics'!$A$4:$J$153,6,0)</f>
        <v>Egyptian</v>
      </c>
      <c r="J224" t="str">
        <f>VLOOKUP('Loan Requests'!A224,'Customer Demographics'!$A$4:$J$153,4,0)</f>
        <v>Riyadh</v>
      </c>
    </row>
    <row r="225" spans="1:10" x14ac:dyDescent="0.25">
      <c r="A225" s="2">
        <v>1009</v>
      </c>
      <c r="B225" s="9" t="s">
        <v>34</v>
      </c>
      <c r="C225" s="1">
        <v>75098</v>
      </c>
      <c r="D225" s="10">
        <v>45175</v>
      </c>
      <c r="E225" s="2" t="s">
        <v>8</v>
      </c>
      <c r="F225" t="str">
        <f>VLOOKUP('Loan Requests'!A225,'Customer Demographics'!$A$4:$J$153,9,0)</f>
        <v>10k-15k</v>
      </c>
      <c r="G225" t="str">
        <f>VLOOKUP('Loan Requests'!A225,'Customer Demographics'!$A$4:$J$153,10,0)</f>
        <v>1965-1970</v>
      </c>
      <c r="H225" t="str">
        <f>VLOOKUP('Loan Requests'!A225,'Customer Demographics'!$A$4:$J$153,2,0)</f>
        <v>M</v>
      </c>
      <c r="I225" t="str">
        <f>VLOOKUP('Loan Requests'!A225,'Customer Demographics'!$A$4:$J$153,6,0)</f>
        <v>Saudi</v>
      </c>
      <c r="J225" t="str">
        <f>VLOOKUP('Loan Requests'!A225,'Customer Demographics'!$A$4:$J$153,4,0)</f>
        <v>Riyadh</v>
      </c>
    </row>
    <row r="226" spans="1:10" x14ac:dyDescent="0.25">
      <c r="A226" s="2">
        <v>1002</v>
      </c>
      <c r="B226" s="9" t="s">
        <v>33</v>
      </c>
      <c r="C226" s="47">
        <v>244858</v>
      </c>
      <c r="D226" s="10">
        <v>45176</v>
      </c>
      <c r="E226" s="2" t="s">
        <v>7</v>
      </c>
      <c r="F226" t="str">
        <f>VLOOKUP('Loan Requests'!A226,'Customer Demographics'!$A$4:$J$153,9,0)</f>
        <v>5k-10k</v>
      </c>
      <c r="G226" t="str">
        <f>VLOOKUP('Loan Requests'!A226,'Customer Demographics'!$A$4:$J$153,10,0)</f>
        <v>1954-1960</v>
      </c>
      <c r="H226" t="str">
        <f>VLOOKUP('Loan Requests'!A226,'Customer Demographics'!$A$4:$J$153,2,0)</f>
        <v>M</v>
      </c>
      <c r="I226" t="str">
        <f>VLOOKUP('Loan Requests'!A226,'Customer Demographics'!$A$4:$J$153,6,0)</f>
        <v>Pakistani</v>
      </c>
      <c r="J226" t="str">
        <f>VLOOKUP('Loan Requests'!A226,'Customer Demographics'!$A$4:$J$153,4,0)</f>
        <v>Khobar</v>
      </c>
    </row>
    <row r="227" spans="1:10" x14ac:dyDescent="0.25">
      <c r="A227" s="2">
        <v>1030</v>
      </c>
      <c r="B227" s="9" t="s">
        <v>33</v>
      </c>
      <c r="C227" s="47">
        <v>249335</v>
      </c>
      <c r="D227" s="10">
        <v>45178</v>
      </c>
      <c r="E227" s="2" t="s">
        <v>7</v>
      </c>
      <c r="F227" t="str">
        <f>VLOOKUP('Loan Requests'!A227,'Customer Demographics'!$A$4:$J$153,9,0)</f>
        <v>Above 30k</v>
      </c>
      <c r="G227" t="str">
        <f>VLOOKUP('Loan Requests'!A227,'Customer Demographics'!$A$4:$J$153,10,0)</f>
        <v>1996-1998</v>
      </c>
      <c r="H227" t="str">
        <f>VLOOKUP('Loan Requests'!A227,'Customer Demographics'!$A$4:$J$153,2,0)</f>
        <v>M</v>
      </c>
      <c r="I227" t="str">
        <f>VLOOKUP('Loan Requests'!A227,'Customer Demographics'!$A$4:$J$153,6,0)</f>
        <v>Saudi</v>
      </c>
      <c r="J227" t="str">
        <f>VLOOKUP('Loan Requests'!A227,'Customer Demographics'!$A$4:$J$153,4,0)</f>
        <v>Riyadh</v>
      </c>
    </row>
    <row r="228" spans="1:10" x14ac:dyDescent="0.25">
      <c r="A228" s="2">
        <v>1026</v>
      </c>
      <c r="B228" s="9" t="s">
        <v>34</v>
      </c>
      <c r="C228" s="47">
        <v>50937</v>
      </c>
      <c r="D228" s="10">
        <v>45619</v>
      </c>
      <c r="E228" s="2" t="s">
        <v>7</v>
      </c>
      <c r="F228" t="str">
        <f>VLOOKUP('Loan Requests'!A228,'Customer Demographics'!$A$4:$J$153,9,0)</f>
        <v>20k-25k</v>
      </c>
      <c r="G228" t="str">
        <f>VLOOKUP('Loan Requests'!A228,'Customer Demographics'!$A$4:$J$153,10,0)</f>
        <v>1986-1990</v>
      </c>
      <c r="H228" t="str">
        <f>VLOOKUP('Loan Requests'!A228,'Customer Demographics'!$A$4:$J$153,2,0)</f>
        <v>M</v>
      </c>
      <c r="I228" t="str">
        <f>VLOOKUP('Loan Requests'!A228,'Customer Demographics'!$A$4:$J$153,6,0)</f>
        <v>Saudi</v>
      </c>
      <c r="J228" t="str">
        <f>VLOOKUP('Loan Requests'!A228,'Customer Demographics'!$A$4:$J$153,4,0)</f>
        <v>Riyadh</v>
      </c>
    </row>
    <row r="229" spans="1:10" x14ac:dyDescent="0.25">
      <c r="A229" s="2">
        <v>1022</v>
      </c>
      <c r="B229" s="9" t="s">
        <v>36</v>
      </c>
      <c r="C229" s="47">
        <v>603487</v>
      </c>
      <c r="D229" s="10">
        <v>45182</v>
      </c>
      <c r="E229" s="2" t="s">
        <v>7</v>
      </c>
      <c r="F229" t="str">
        <f>VLOOKUP('Loan Requests'!A229,'Customer Demographics'!$A$4:$J$153,9,0)</f>
        <v>5k-10k</v>
      </c>
      <c r="G229" t="str">
        <f>VLOOKUP('Loan Requests'!A229,'Customer Demographics'!$A$4:$J$153,10,0)</f>
        <v>1965-1970</v>
      </c>
      <c r="H229" t="str">
        <f>VLOOKUP('Loan Requests'!A229,'Customer Demographics'!$A$4:$J$153,2,0)</f>
        <v>M</v>
      </c>
      <c r="I229" t="str">
        <f>VLOOKUP('Loan Requests'!A229,'Customer Demographics'!$A$4:$J$153,6,0)</f>
        <v>Egyptian</v>
      </c>
      <c r="J229" t="str">
        <f>VLOOKUP('Loan Requests'!A229,'Customer Demographics'!$A$4:$J$153,4,0)</f>
        <v>Riyadh</v>
      </c>
    </row>
    <row r="230" spans="1:10" x14ac:dyDescent="0.25">
      <c r="A230" s="2">
        <v>1047</v>
      </c>
      <c r="B230" s="9" t="s">
        <v>37</v>
      </c>
      <c r="C230" s="47">
        <v>81761</v>
      </c>
      <c r="D230" s="10">
        <v>45182</v>
      </c>
      <c r="E230" s="2" t="s">
        <v>7</v>
      </c>
      <c r="F230" t="str">
        <f>VLOOKUP('Loan Requests'!A230,'Customer Demographics'!$A$4:$J$153,9,0)</f>
        <v>10k-15k</v>
      </c>
      <c r="G230" t="str">
        <f>VLOOKUP('Loan Requests'!A230,'Customer Demographics'!$A$4:$J$153,10,0)</f>
        <v>1976-1980</v>
      </c>
      <c r="H230" t="str">
        <f>VLOOKUP('Loan Requests'!A230,'Customer Demographics'!$A$4:$J$153,2,0)</f>
        <v>M</v>
      </c>
      <c r="I230" t="str">
        <f>VLOOKUP('Loan Requests'!A230,'Customer Demographics'!$A$4:$J$153,6,0)</f>
        <v>Saudi</v>
      </c>
      <c r="J230" t="str">
        <f>VLOOKUP('Loan Requests'!A230,'Customer Demographics'!$A$4:$J$153,4,0)</f>
        <v>Jeddah</v>
      </c>
    </row>
    <row r="231" spans="1:10" x14ac:dyDescent="0.25">
      <c r="A231" s="2">
        <v>1143</v>
      </c>
      <c r="B231" s="9" t="s">
        <v>34</v>
      </c>
      <c r="C231" s="47">
        <v>51408</v>
      </c>
      <c r="D231" s="10">
        <v>45546</v>
      </c>
      <c r="E231" s="2" t="s">
        <v>7</v>
      </c>
      <c r="F231" t="str">
        <f>VLOOKUP('Loan Requests'!A231,'Customer Demographics'!$A$4:$J$153,9,0)</f>
        <v>20k-25k</v>
      </c>
      <c r="G231" t="str">
        <f>VLOOKUP('Loan Requests'!A231,'Customer Demographics'!$A$4:$J$153,10,0)</f>
        <v>1986-1990</v>
      </c>
      <c r="H231" t="str">
        <f>VLOOKUP('Loan Requests'!A231,'Customer Demographics'!$A$4:$J$153,2,0)</f>
        <v>M</v>
      </c>
      <c r="I231" t="str">
        <f>VLOOKUP('Loan Requests'!A231,'Customer Demographics'!$A$4:$J$153,6,0)</f>
        <v>Egyptian</v>
      </c>
      <c r="J231" t="str">
        <f>VLOOKUP('Loan Requests'!A231,'Customer Demographics'!$A$4:$J$153,4,0)</f>
        <v>Khobar</v>
      </c>
    </row>
    <row r="232" spans="1:10" x14ac:dyDescent="0.25">
      <c r="A232" s="2">
        <v>1018</v>
      </c>
      <c r="B232" s="9" t="s">
        <v>35</v>
      </c>
      <c r="C232" s="47">
        <v>45890</v>
      </c>
      <c r="D232" s="10">
        <v>45184</v>
      </c>
      <c r="E232" s="2" t="s">
        <v>7</v>
      </c>
      <c r="F232" t="str">
        <f>VLOOKUP('Loan Requests'!A232,'Customer Demographics'!$A$4:$J$153,9,0)</f>
        <v>5k-10k</v>
      </c>
      <c r="G232" t="str">
        <f>VLOOKUP('Loan Requests'!A232,'Customer Demographics'!$A$4:$J$153,10,0)</f>
        <v>1965-1970</v>
      </c>
      <c r="H232" t="str">
        <f>VLOOKUP('Loan Requests'!A232,'Customer Demographics'!$A$4:$J$153,2,0)</f>
        <v>M</v>
      </c>
      <c r="I232" t="str">
        <f>VLOOKUP('Loan Requests'!A232,'Customer Demographics'!$A$4:$J$153,6,0)</f>
        <v>Pakistani</v>
      </c>
      <c r="J232" t="str">
        <f>VLOOKUP('Loan Requests'!A232,'Customer Demographics'!$A$4:$J$153,4,0)</f>
        <v>Jeddah</v>
      </c>
    </row>
    <row r="233" spans="1:10" x14ac:dyDescent="0.25">
      <c r="A233" s="2">
        <v>1027</v>
      </c>
      <c r="B233" s="9" t="s">
        <v>35</v>
      </c>
      <c r="C233" s="47">
        <v>31799</v>
      </c>
      <c r="D233" s="10">
        <v>45185</v>
      </c>
      <c r="E233" s="2" t="s">
        <v>7</v>
      </c>
      <c r="F233" t="str">
        <f>VLOOKUP('Loan Requests'!A233,'Customer Demographics'!$A$4:$J$153,9,0)</f>
        <v>5k-10k</v>
      </c>
      <c r="G233" t="str">
        <f>VLOOKUP('Loan Requests'!A233,'Customer Demographics'!$A$4:$J$153,10,0)</f>
        <v>1954-1960</v>
      </c>
      <c r="H233" t="str">
        <f>VLOOKUP('Loan Requests'!A233,'Customer Demographics'!$A$4:$J$153,2,0)</f>
        <v>F</v>
      </c>
      <c r="I233" t="str">
        <f>VLOOKUP('Loan Requests'!A233,'Customer Demographics'!$A$4:$J$153,6,0)</f>
        <v>Pakistani</v>
      </c>
      <c r="J233" t="str">
        <f>VLOOKUP('Loan Requests'!A233,'Customer Demographics'!$A$4:$J$153,4,0)</f>
        <v>Riyadh</v>
      </c>
    </row>
    <row r="234" spans="1:10" x14ac:dyDescent="0.25">
      <c r="A234" s="2">
        <v>1006</v>
      </c>
      <c r="B234" s="9" t="s">
        <v>37</v>
      </c>
      <c r="C234" s="47">
        <v>56249</v>
      </c>
      <c r="D234" s="10">
        <v>45185</v>
      </c>
      <c r="E234" s="2" t="s">
        <v>7</v>
      </c>
      <c r="F234" t="str">
        <f>VLOOKUP('Loan Requests'!A234,'Customer Demographics'!$A$4:$J$153,9,0)</f>
        <v>25k-30k</v>
      </c>
      <c r="G234" t="str">
        <f>VLOOKUP('Loan Requests'!A234,'Customer Demographics'!$A$4:$J$153,10,0)</f>
        <v>1996-1998</v>
      </c>
      <c r="H234" t="str">
        <f>VLOOKUP('Loan Requests'!A234,'Customer Demographics'!$A$4:$J$153,2,0)</f>
        <v>M</v>
      </c>
      <c r="I234" t="str">
        <f>VLOOKUP('Loan Requests'!A234,'Customer Demographics'!$A$4:$J$153,6,0)</f>
        <v>Saudi</v>
      </c>
      <c r="J234" t="str">
        <f>VLOOKUP('Loan Requests'!A234,'Customer Demographics'!$A$4:$J$153,4,0)</f>
        <v>Abha</v>
      </c>
    </row>
    <row r="235" spans="1:10" x14ac:dyDescent="0.25">
      <c r="A235" s="2">
        <v>1142</v>
      </c>
      <c r="B235" s="9" t="s">
        <v>35</v>
      </c>
      <c r="C235" s="47">
        <v>32578</v>
      </c>
      <c r="D235" s="10">
        <v>45187</v>
      </c>
      <c r="E235" s="2" t="s">
        <v>7</v>
      </c>
      <c r="F235" t="str">
        <f>VLOOKUP('Loan Requests'!A235,'Customer Demographics'!$A$4:$J$153,9,0)</f>
        <v>5k-10k</v>
      </c>
      <c r="G235" t="str">
        <f>VLOOKUP('Loan Requests'!A235,'Customer Demographics'!$A$4:$J$153,10,0)</f>
        <v>1954-1960</v>
      </c>
      <c r="H235" t="str">
        <f>VLOOKUP('Loan Requests'!A235,'Customer Demographics'!$A$4:$J$153,2,0)</f>
        <v>F</v>
      </c>
      <c r="I235" t="str">
        <f>VLOOKUP('Loan Requests'!A235,'Customer Demographics'!$A$4:$J$153,6,0)</f>
        <v>Saudi</v>
      </c>
      <c r="J235" t="str">
        <f>VLOOKUP('Loan Requests'!A235,'Customer Demographics'!$A$4:$J$153,4,0)</f>
        <v>Riyadh</v>
      </c>
    </row>
    <row r="236" spans="1:10" x14ac:dyDescent="0.25">
      <c r="A236" s="2">
        <v>1024</v>
      </c>
      <c r="B236" s="9" t="s">
        <v>36</v>
      </c>
      <c r="C236" s="47">
        <v>775954</v>
      </c>
      <c r="D236" s="10">
        <v>45188</v>
      </c>
      <c r="E236" s="2" t="s">
        <v>7</v>
      </c>
      <c r="F236" t="str">
        <f>VLOOKUP('Loan Requests'!A236,'Customer Demographics'!$A$4:$J$153,9,0)</f>
        <v>5k-10k</v>
      </c>
      <c r="G236" t="str">
        <f>VLOOKUP('Loan Requests'!A236,'Customer Demographics'!$A$4:$J$153,10,0)</f>
        <v>1954-1960</v>
      </c>
      <c r="H236" t="str">
        <f>VLOOKUP('Loan Requests'!A236,'Customer Demographics'!$A$4:$J$153,2,0)</f>
        <v>M</v>
      </c>
      <c r="I236" t="str">
        <f>VLOOKUP('Loan Requests'!A236,'Customer Demographics'!$A$4:$J$153,6,0)</f>
        <v>Saudi</v>
      </c>
      <c r="J236" t="str">
        <f>VLOOKUP('Loan Requests'!A236,'Customer Demographics'!$A$4:$J$153,4,0)</f>
        <v>Riyadh</v>
      </c>
    </row>
    <row r="237" spans="1:10" x14ac:dyDescent="0.25">
      <c r="A237" s="2">
        <v>1112</v>
      </c>
      <c r="B237" s="9" t="s">
        <v>35</v>
      </c>
      <c r="C237" s="47">
        <v>31379</v>
      </c>
      <c r="D237" s="10">
        <v>45189</v>
      </c>
      <c r="E237" s="2" t="s">
        <v>7</v>
      </c>
      <c r="F237" t="str">
        <f>VLOOKUP('Loan Requests'!A237,'Customer Demographics'!$A$4:$J$153,9,0)</f>
        <v>25k-30k</v>
      </c>
      <c r="G237" t="str">
        <f>VLOOKUP('Loan Requests'!A237,'Customer Demographics'!$A$4:$J$153,10,0)</f>
        <v>1991-1995</v>
      </c>
      <c r="H237" t="str">
        <f>VLOOKUP('Loan Requests'!A237,'Customer Demographics'!$A$4:$J$153,2,0)</f>
        <v>M</v>
      </c>
      <c r="I237" t="str">
        <f>VLOOKUP('Loan Requests'!A237,'Customer Demographics'!$A$4:$J$153,6,0)</f>
        <v>Saudi</v>
      </c>
      <c r="J237" t="str">
        <f>VLOOKUP('Loan Requests'!A237,'Customer Demographics'!$A$4:$J$153,4,0)</f>
        <v>Riyadh</v>
      </c>
    </row>
    <row r="238" spans="1:10" x14ac:dyDescent="0.25">
      <c r="A238" s="2">
        <v>1082</v>
      </c>
      <c r="B238" s="9" t="s">
        <v>33</v>
      </c>
      <c r="C238" s="1">
        <v>77410</v>
      </c>
      <c r="D238" s="10">
        <v>45190</v>
      </c>
      <c r="E238" s="2" t="s">
        <v>8</v>
      </c>
      <c r="F238" t="str">
        <f>VLOOKUP('Loan Requests'!A238,'Customer Demographics'!$A$4:$J$153,9,0)</f>
        <v>10k-15k</v>
      </c>
      <c r="G238" t="str">
        <f>VLOOKUP('Loan Requests'!A238,'Customer Demographics'!$A$4:$J$153,10,0)</f>
        <v>1971-1975</v>
      </c>
      <c r="H238" t="str">
        <f>VLOOKUP('Loan Requests'!A238,'Customer Demographics'!$A$4:$J$153,2,0)</f>
        <v>F</v>
      </c>
      <c r="I238" t="str">
        <f>VLOOKUP('Loan Requests'!A238,'Customer Demographics'!$A$4:$J$153,6,0)</f>
        <v>Saudi</v>
      </c>
      <c r="J238" t="str">
        <f>VLOOKUP('Loan Requests'!A238,'Customer Demographics'!$A$4:$J$153,4,0)</f>
        <v>Medina</v>
      </c>
    </row>
    <row r="239" spans="1:10" x14ac:dyDescent="0.25">
      <c r="A239" s="2">
        <v>1017</v>
      </c>
      <c r="B239" s="9" t="s">
        <v>36</v>
      </c>
      <c r="C239" s="47">
        <v>762216</v>
      </c>
      <c r="D239" s="10">
        <v>45192</v>
      </c>
      <c r="E239" s="2" t="s">
        <v>7</v>
      </c>
      <c r="F239" t="str">
        <f>VLOOKUP('Loan Requests'!A239,'Customer Demographics'!$A$4:$J$153,9,0)</f>
        <v>5k-10k</v>
      </c>
      <c r="G239" t="str">
        <f>VLOOKUP('Loan Requests'!A239,'Customer Demographics'!$A$4:$J$153,10,0)</f>
        <v>1961-1965</v>
      </c>
      <c r="H239" t="str">
        <f>VLOOKUP('Loan Requests'!A239,'Customer Demographics'!$A$4:$J$153,2,0)</f>
        <v>F</v>
      </c>
      <c r="I239" t="str">
        <f>VLOOKUP('Loan Requests'!A239,'Customer Demographics'!$A$4:$J$153,6,0)</f>
        <v>Saudi</v>
      </c>
      <c r="J239" t="str">
        <f>VLOOKUP('Loan Requests'!A239,'Customer Demographics'!$A$4:$J$153,4,0)</f>
        <v>Riyadh</v>
      </c>
    </row>
    <row r="240" spans="1:10" x14ac:dyDescent="0.25">
      <c r="A240" s="2">
        <v>1039</v>
      </c>
      <c r="B240" s="9" t="s">
        <v>34</v>
      </c>
      <c r="C240" s="47">
        <v>52686</v>
      </c>
      <c r="D240" s="10">
        <v>45046</v>
      </c>
      <c r="E240" s="2" t="s">
        <v>7</v>
      </c>
      <c r="F240" t="str">
        <f>VLOOKUP('Loan Requests'!A240,'Customer Demographics'!$A$4:$J$153,9,0)</f>
        <v>15k-20k</v>
      </c>
      <c r="G240" t="str">
        <f>VLOOKUP('Loan Requests'!A240,'Customer Demographics'!$A$4:$J$153,10,0)</f>
        <v>1981-1985</v>
      </c>
      <c r="H240" t="str">
        <f>VLOOKUP('Loan Requests'!A240,'Customer Demographics'!$A$4:$J$153,2,0)</f>
        <v>M</v>
      </c>
      <c r="I240" t="str">
        <f>VLOOKUP('Loan Requests'!A240,'Customer Demographics'!$A$4:$J$153,6,0)</f>
        <v>Egyptian</v>
      </c>
      <c r="J240" t="str">
        <f>VLOOKUP('Loan Requests'!A240,'Customer Demographics'!$A$4:$J$153,4,0)</f>
        <v>Khobar</v>
      </c>
    </row>
    <row r="241" spans="1:10" x14ac:dyDescent="0.25">
      <c r="A241" s="2">
        <v>1065</v>
      </c>
      <c r="B241" s="9" t="s">
        <v>37</v>
      </c>
      <c r="C241" s="1">
        <v>68335</v>
      </c>
      <c r="D241" s="10">
        <v>45192</v>
      </c>
      <c r="E241" s="2" t="s">
        <v>8</v>
      </c>
      <c r="F241" t="str">
        <f>VLOOKUP('Loan Requests'!A241,'Customer Demographics'!$A$4:$J$153,9,0)</f>
        <v>5k-10k</v>
      </c>
      <c r="G241" t="str">
        <f>VLOOKUP('Loan Requests'!A241,'Customer Demographics'!$A$4:$J$153,10,0)</f>
        <v>1954-1960</v>
      </c>
      <c r="H241" t="str">
        <f>VLOOKUP('Loan Requests'!A241,'Customer Demographics'!$A$4:$J$153,2,0)</f>
        <v>M</v>
      </c>
      <c r="I241" t="str">
        <f>VLOOKUP('Loan Requests'!A241,'Customer Demographics'!$A$4:$J$153,6,0)</f>
        <v>Pakistani</v>
      </c>
      <c r="J241" t="str">
        <f>VLOOKUP('Loan Requests'!A241,'Customer Demographics'!$A$4:$J$153,4,0)</f>
        <v>Jeddah</v>
      </c>
    </row>
    <row r="242" spans="1:10" x14ac:dyDescent="0.25">
      <c r="A242" s="2">
        <v>1016</v>
      </c>
      <c r="B242" s="9" t="s">
        <v>33</v>
      </c>
      <c r="C242" s="47">
        <v>317259</v>
      </c>
      <c r="D242" s="10">
        <v>45193</v>
      </c>
      <c r="E242" s="1" t="s">
        <v>7</v>
      </c>
      <c r="F242" t="str">
        <f>VLOOKUP('Loan Requests'!A242,'Customer Demographics'!$A$4:$J$153,9,0)</f>
        <v>20k-25k</v>
      </c>
      <c r="G242" t="str">
        <f>VLOOKUP('Loan Requests'!A242,'Customer Demographics'!$A$4:$J$153,10,0)</f>
        <v>1986-1990</v>
      </c>
      <c r="H242" t="str">
        <f>VLOOKUP('Loan Requests'!A242,'Customer Demographics'!$A$4:$J$153,2,0)</f>
        <v>F</v>
      </c>
      <c r="I242" t="str">
        <f>VLOOKUP('Loan Requests'!A242,'Customer Demographics'!$A$4:$J$153,6,0)</f>
        <v>Pakistani</v>
      </c>
      <c r="J242" t="str">
        <f>VLOOKUP('Loan Requests'!A242,'Customer Demographics'!$A$4:$J$153,4,0)</f>
        <v>Abha</v>
      </c>
    </row>
    <row r="243" spans="1:10" x14ac:dyDescent="0.25">
      <c r="A243" s="2">
        <v>1104</v>
      </c>
      <c r="B243" s="9" t="s">
        <v>36</v>
      </c>
      <c r="C243" s="1">
        <v>738498</v>
      </c>
      <c r="D243" s="10">
        <v>45193</v>
      </c>
      <c r="E243" s="2" t="s">
        <v>8</v>
      </c>
      <c r="F243" t="str">
        <f>VLOOKUP('Loan Requests'!A243,'Customer Demographics'!$A$4:$J$153,9,0)</f>
        <v>10k-15k</v>
      </c>
      <c r="G243" t="str">
        <f>VLOOKUP('Loan Requests'!A243,'Customer Demographics'!$A$4:$J$153,10,0)</f>
        <v>1965-1970</v>
      </c>
      <c r="H243" t="str">
        <f>VLOOKUP('Loan Requests'!A243,'Customer Demographics'!$A$4:$J$153,2,0)</f>
        <v>M</v>
      </c>
      <c r="I243" t="str">
        <f>VLOOKUP('Loan Requests'!A243,'Customer Demographics'!$A$4:$J$153,6,0)</f>
        <v>Egyptian</v>
      </c>
      <c r="J243" t="str">
        <f>VLOOKUP('Loan Requests'!A243,'Customer Demographics'!$A$4:$J$153,4,0)</f>
        <v>Jeddah</v>
      </c>
    </row>
    <row r="244" spans="1:10" x14ac:dyDescent="0.25">
      <c r="A244" s="2">
        <v>1031</v>
      </c>
      <c r="B244" s="9" t="s">
        <v>33</v>
      </c>
      <c r="C244" s="47">
        <v>258703</v>
      </c>
      <c r="D244" s="10">
        <v>45194</v>
      </c>
      <c r="E244" s="2" t="s">
        <v>7</v>
      </c>
      <c r="F244" t="str">
        <f>VLOOKUP('Loan Requests'!A244,'Customer Demographics'!$A$4:$J$153,9,0)</f>
        <v>25k-30k</v>
      </c>
      <c r="G244" t="str">
        <f>VLOOKUP('Loan Requests'!A244,'Customer Demographics'!$A$4:$J$153,10,0)</f>
        <v>1991-1995</v>
      </c>
      <c r="H244" t="str">
        <f>VLOOKUP('Loan Requests'!A244,'Customer Demographics'!$A$4:$J$153,2,0)</f>
        <v>F</v>
      </c>
      <c r="I244" t="str">
        <f>VLOOKUP('Loan Requests'!A244,'Customer Demographics'!$A$4:$J$153,6,0)</f>
        <v>Pakistani</v>
      </c>
      <c r="J244" t="str">
        <f>VLOOKUP('Loan Requests'!A244,'Customer Demographics'!$A$4:$J$153,4,0)</f>
        <v>Abha</v>
      </c>
    </row>
    <row r="245" spans="1:10" x14ac:dyDescent="0.25">
      <c r="A245" s="2">
        <v>1010</v>
      </c>
      <c r="B245" s="9" t="s">
        <v>35</v>
      </c>
      <c r="C245" s="47">
        <v>26207</v>
      </c>
      <c r="D245" s="10">
        <v>45194</v>
      </c>
      <c r="E245" s="2" t="s">
        <v>7</v>
      </c>
      <c r="F245" t="str">
        <f>VLOOKUP('Loan Requests'!A245,'Customer Demographics'!$A$4:$J$153,9,0)</f>
        <v>20k-25k</v>
      </c>
      <c r="G245" t="str">
        <f>VLOOKUP('Loan Requests'!A245,'Customer Demographics'!$A$4:$J$153,10,0)</f>
        <v>1986-1990</v>
      </c>
      <c r="H245" t="str">
        <f>VLOOKUP('Loan Requests'!A245,'Customer Demographics'!$A$4:$J$153,2,0)</f>
        <v>F</v>
      </c>
      <c r="I245" t="str">
        <f>VLOOKUP('Loan Requests'!A245,'Customer Demographics'!$A$4:$J$153,6,0)</f>
        <v>Saudi</v>
      </c>
      <c r="J245" t="str">
        <f>VLOOKUP('Loan Requests'!A245,'Customer Demographics'!$A$4:$J$153,4,0)</f>
        <v>Riyadh</v>
      </c>
    </row>
    <row r="246" spans="1:10" x14ac:dyDescent="0.25">
      <c r="A246" s="2">
        <v>1022</v>
      </c>
      <c r="B246" s="9" t="s">
        <v>37</v>
      </c>
      <c r="C246" s="47">
        <v>85853</v>
      </c>
      <c r="D246" s="10">
        <v>45194</v>
      </c>
      <c r="E246" s="2" t="s">
        <v>8</v>
      </c>
      <c r="F246" t="str">
        <f>VLOOKUP('Loan Requests'!A246,'Customer Demographics'!$A$4:$J$153,9,0)</f>
        <v>5k-10k</v>
      </c>
      <c r="G246" t="str">
        <f>VLOOKUP('Loan Requests'!A246,'Customer Demographics'!$A$4:$J$153,10,0)</f>
        <v>1965-1970</v>
      </c>
      <c r="H246" t="str">
        <f>VLOOKUP('Loan Requests'!A246,'Customer Demographics'!$A$4:$J$153,2,0)</f>
        <v>M</v>
      </c>
      <c r="I246" t="str">
        <f>VLOOKUP('Loan Requests'!A246,'Customer Demographics'!$A$4:$J$153,6,0)</f>
        <v>Egyptian</v>
      </c>
      <c r="J246" t="str">
        <f>VLOOKUP('Loan Requests'!A246,'Customer Demographics'!$A$4:$J$153,4,0)</f>
        <v>Riyadh</v>
      </c>
    </row>
    <row r="247" spans="1:10" x14ac:dyDescent="0.25">
      <c r="A247" s="2">
        <v>1015</v>
      </c>
      <c r="B247" s="9" t="s">
        <v>37</v>
      </c>
      <c r="C247" s="47">
        <v>85114</v>
      </c>
      <c r="D247" s="10">
        <v>45197</v>
      </c>
      <c r="E247" s="2" t="s">
        <v>7</v>
      </c>
      <c r="F247" t="str">
        <f>VLOOKUP('Loan Requests'!A247,'Customer Demographics'!$A$4:$J$153,9,0)</f>
        <v>Above 30k</v>
      </c>
      <c r="G247" t="str">
        <f>VLOOKUP('Loan Requests'!A247,'Customer Demographics'!$A$4:$J$153,10,0)</f>
        <v>1996-1998</v>
      </c>
      <c r="H247" t="str">
        <f>VLOOKUP('Loan Requests'!A247,'Customer Demographics'!$A$4:$J$153,2,0)</f>
        <v>M</v>
      </c>
      <c r="I247" t="str">
        <f>VLOOKUP('Loan Requests'!A247,'Customer Demographics'!$A$4:$J$153,6,0)</f>
        <v>Saudi</v>
      </c>
      <c r="J247" t="str">
        <f>VLOOKUP('Loan Requests'!A247,'Customer Demographics'!$A$4:$J$153,4,0)</f>
        <v>Jeddah</v>
      </c>
    </row>
    <row r="248" spans="1:10" x14ac:dyDescent="0.25">
      <c r="A248" s="2">
        <v>1014</v>
      </c>
      <c r="B248" s="9" t="s">
        <v>37</v>
      </c>
      <c r="C248" s="47">
        <v>90939</v>
      </c>
      <c r="D248" s="10">
        <v>45198</v>
      </c>
      <c r="E248" s="2" t="s">
        <v>7</v>
      </c>
      <c r="F248" t="str">
        <f>VLOOKUP('Loan Requests'!A248,'Customer Demographics'!$A$4:$J$153,9,0)</f>
        <v>5k-10k</v>
      </c>
      <c r="G248" t="str">
        <f>VLOOKUP('Loan Requests'!A248,'Customer Demographics'!$A$4:$J$153,10,0)</f>
        <v>1961-1965</v>
      </c>
      <c r="H248" t="str">
        <f>VLOOKUP('Loan Requests'!A248,'Customer Demographics'!$A$4:$J$153,2,0)</f>
        <v>F</v>
      </c>
      <c r="I248" t="str">
        <f>VLOOKUP('Loan Requests'!A248,'Customer Demographics'!$A$4:$J$153,6,0)</f>
        <v>Saudi</v>
      </c>
      <c r="J248" t="str">
        <f>VLOOKUP('Loan Requests'!A248,'Customer Demographics'!$A$4:$J$153,4,0)</f>
        <v>Riyadh</v>
      </c>
    </row>
    <row r="249" spans="1:10" x14ac:dyDescent="0.25">
      <c r="A249" s="2">
        <v>1005</v>
      </c>
      <c r="B249" s="9" t="s">
        <v>34</v>
      </c>
      <c r="C249" s="47">
        <v>52702</v>
      </c>
      <c r="D249" s="10">
        <v>45108</v>
      </c>
      <c r="E249" s="2" t="s">
        <v>7</v>
      </c>
      <c r="F249" t="str">
        <f>VLOOKUP('Loan Requests'!A249,'Customer Demographics'!$A$4:$J$153,9,0)</f>
        <v>Above 30k</v>
      </c>
      <c r="G249" t="str">
        <f>VLOOKUP('Loan Requests'!A249,'Customer Demographics'!$A$4:$J$153,10,0)</f>
        <v>1996-1998</v>
      </c>
      <c r="H249" t="str">
        <f>VLOOKUP('Loan Requests'!A249,'Customer Demographics'!$A$4:$J$153,2,0)</f>
        <v>M</v>
      </c>
      <c r="I249" t="str">
        <f>VLOOKUP('Loan Requests'!A249,'Customer Demographics'!$A$4:$J$153,6,0)</f>
        <v>Jordanian</v>
      </c>
      <c r="J249" t="str">
        <f>VLOOKUP('Loan Requests'!A249,'Customer Demographics'!$A$4:$J$153,4,0)</f>
        <v>Medina</v>
      </c>
    </row>
    <row r="250" spans="1:10" x14ac:dyDescent="0.25">
      <c r="A250" s="2">
        <v>1107</v>
      </c>
      <c r="B250" s="9" t="s">
        <v>37</v>
      </c>
      <c r="C250" s="47">
        <v>96840</v>
      </c>
      <c r="D250" s="10">
        <v>45199</v>
      </c>
      <c r="E250" s="2" t="s">
        <v>7</v>
      </c>
      <c r="F250" t="str">
        <f>VLOOKUP('Loan Requests'!A250,'Customer Demographics'!$A$4:$J$153,9,0)</f>
        <v>20k-25k</v>
      </c>
      <c r="G250" t="str">
        <f>VLOOKUP('Loan Requests'!A250,'Customer Demographics'!$A$4:$J$153,10,0)</f>
        <v>1981-1985</v>
      </c>
      <c r="H250" t="str">
        <f>VLOOKUP('Loan Requests'!A250,'Customer Demographics'!$A$4:$J$153,2,0)</f>
        <v>F</v>
      </c>
      <c r="I250" t="str">
        <f>VLOOKUP('Loan Requests'!A250,'Customer Demographics'!$A$4:$J$153,6,0)</f>
        <v>Egyptian</v>
      </c>
      <c r="J250" t="str">
        <f>VLOOKUP('Loan Requests'!A250,'Customer Demographics'!$A$4:$J$153,4,0)</f>
        <v>Riyadh</v>
      </c>
    </row>
    <row r="251" spans="1:10" x14ac:dyDescent="0.25">
      <c r="A251" s="2">
        <v>1037</v>
      </c>
      <c r="B251" s="9" t="s">
        <v>37</v>
      </c>
      <c r="C251" s="47">
        <v>93032</v>
      </c>
      <c r="D251" s="10">
        <v>45199</v>
      </c>
      <c r="E251" s="2" t="s">
        <v>7</v>
      </c>
      <c r="F251" t="str">
        <f>VLOOKUP('Loan Requests'!A251,'Customer Demographics'!$A$4:$J$153,9,0)</f>
        <v>25k-30k</v>
      </c>
      <c r="G251" t="str">
        <f>VLOOKUP('Loan Requests'!A251,'Customer Demographics'!$A$4:$J$153,10,0)</f>
        <v>1991-1995</v>
      </c>
      <c r="H251" t="str">
        <f>VLOOKUP('Loan Requests'!A251,'Customer Demographics'!$A$4:$J$153,2,0)</f>
        <v>M</v>
      </c>
      <c r="I251" t="str">
        <f>VLOOKUP('Loan Requests'!A251,'Customer Demographics'!$A$4:$J$153,6,0)</f>
        <v>Saudi</v>
      </c>
      <c r="J251" t="str">
        <f>VLOOKUP('Loan Requests'!A251,'Customer Demographics'!$A$4:$J$153,4,0)</f>
        <v>Riyadh</v>
      </c>
    </row>
    <row r="252" spans="1:10" x14ac:dyDescent="0.25">
      <c r="A252" s="2">
        <v>1021</v>
      </c>
      <c r="B252" s="9" t="s">
        <v>35</v>
      </c>
      <c r="C252" s="47">
        <v>31696</v>
      </c>
      <c r="D252" s="10">
        <v>45200</v>
      </c>
      <c r="E252" s="2" t="s">
        <v>7</v>
      </c>
      <c r="F252" t="str">
        <f>VLOOKUP('Loan Requests'!A252,'Customer Demographics'!$A$4:$J$153,9,0)</f>
        <v>Above 30k</v>
      </c>
      <c r="G252" t="str">
        <f>VLOOKUP('Loan Requests'!A252,'Customer Demographics'!$A$4:$J$153,10,0)</f>
        <v>1996-1998</v>
      </c>
      <c r="H252" t="str">
        <f>VLOOKUP('Loan Requests'!A252,'Customer Demographics'!$A$4:$J$153,2,0)</f>
        <v>F</v>
      </c>
      <c r="I252" t="str">
        <f>VLOOKUP('Loan Requests'!A252,'Customer Demographics'!$A$4:$J$153,6,0)</f>
        <v>Jordanian</v>
      </c>
      <c r="J252" t="str">
        <f>VLOOKUP('Loan Requests'!A252,'Customer Demographics'!$A$4:$J$153,4,0)</f>
        <v>Riyadh</v>
      </c>
    </row>
    <row r="253" spans="1:10" x14ac:dyDescent="0.25">
      <c r="A253" s="2">
        <v>1033</v>
      </c>
      <c r="B253" s="9" t="s">
        <v>34</v>
      </c>
      <c r="C253" s="47">
        <v>53052</v>
      </c>
      <c r="D253" s="10">
        <v>45383</v>
      </c>
      <c r="E253" s="2" t="s">
        <v>7</v>
      </c>
      <c r="F253" t="str">
        <f>VLOOKUP('Loan Requests'!A253,'Customer Demographics'!$A$4:$J$153,9,0)</f>
        <v>15k-20k</v>
      </c>
      <c r="G253" t="str">
        <f>VLOOKUP('Loan Requests'!A253,'Customer Demographics'!$A$4:$J$153,10,0)</f>
        <v>1981-1985</v>
      </c>
      <c r="H253" t="str">
        <f>VLOOKUP('Loan Requests'!A253,'Customer Demographics'!$A$4:$J$153,2,0)</f>
        <v>M</v>
      </c>
      <c r="I253" t="str">
        <f>VLOOKUP('Loan Requests'!A253,'Customer Demographics'!$A$4:$J$153,6,0)</f>
        <v>Saudi</v>
      </c>
      <c r="J253" t="str">
        <f>VLOOKUP('Loan Requests'!A253,'Customer Demographics'!$A$4:$J$153,4,0)</f>
        <v>Riyadh</v>
      </c>
    </row>
    <row r="254" spans="1:10" x14ac:dyDescent="0.25">
      <c r="A254" s="2">
        <v>1047</v>
      </c>
      <c r="B254" s="9" t="s">
        <v>35</v>
      </c>
      <c r="C254" s="47">
        <v>33578</v>
      </c>
      <c r="D254" s="10">
        <v>45200</v>
      </c>
      <c r="E254" s="2" t="s">
        <v>7</v>
      </c>
      <c r="F254" t="str">
        <f>VLOOKUP('Loan Requests'!A254,'Customer Demographics'!$A$4:$J$153,9,0)</f>
        <v>10k-15k</v>
      </c>
      <c r="G254" t="str">
        <f>VLOOKUP('Loan Requests'!A254,'Customer Demographics'!$A$4:$J$153,10,0)</f>
        <v>1976-1980</v>
      </c>
      <c r="H254" t="str">
        <f>VLOOKUP('Loan Requests'!A254,'Customer Demographics'!$A$4:$J$153,2,0)</f>
        <v>M</v>
      </c>
      <c r="I254" t="str">
        <f>VLOOKUP('Loan Requests'!A254,'Customer Demographics'!$A$4:$J$153,6,0)</f>
        <v>Saudi</v>
      </c>
      <c r="J254" t="str">
        <f>VLOOKUP('Loan Requests'!A254,'Customer Demographics'!$A$4:$J$153,4,0)</f>
        <v>Jeddah</v>
      </c>
    </row>
    <row r="255" spans="1:10" x14ac:dyDescent="0.25">
      <c r="A255" s="2">
        <v>1021</v>
      </c>
      <c r="B255" s="9" t="s">
        <v>33</v>
      </c>
      <c r="C255" s="47">
        <v>367458</v>
      </c>
      <c r="D255" s="10">
        <v>45203</v>
      </c>
      <c r="E255" s="2" t="s">
        <v>7</v>
      </c>
      <c r="F255" t="str">
        <f>VLOOKUP('Loan Requests'!A255,'Customer Demographics'!$A$4:$J$153,9,0)</f>
        <v>Above 30k</v>
      </c>
      <c r="G255" t="str">
        <f>VLOOKUP('Loan Requests'!A255,'Customer Demographics'!$A$4:$J$153,10,0)</f>
        <v>1996-1998</v>
      </c>
      <c r="H255" t="str">
        <f>VLOOKUP('Loan Requests'!A255,'Customer Demographics'!$A$4:$J$153,2,0)</f>
        <v>F</v>
      </c>
      <c r="I255" t="str">
        <f>VLOOKUP('Loan Requests'!A255,'Customer Demographics'!$A$4:$J$153,6,0)</f>
        <v>Jordanian</v>
      </c>
      <c r="J255" t="str">
        <f>VLOOKUP('Loan Requests'!A255,'Customer Demographics'!$A$4:$J$153,4,0)</f>
        <v>Riyadh</v>
      </c>
    </row>
    <row r="256" spans="1:10" x14ac:dyDescent="0.25">
      <c r="A256" s="2">
        <v>1041</v>
      </c>
      <c r="B256" s="9" t="s">
        <v>34</v>
      </c>
      <c r="C256" s="47">
        <v>53298</v>
      </c>
      <c r="D256" s="10">
        <v>45381</v>
      </c>
      <c r="E256" s="2" t="s">
        <v>7</v>
      </c>
      <c r="F256" t="str">
        <f>VLOOKUP('Loan Requests'!A256,'Customer Demographics'!$A$4:$J$153,9,0)</f>
        <v>20k-25k</v>
      </c>
      <c r="G256" t="str">
        <f>VLOOKUP('Loan Requests'!A256,'Customer Demographics'!$A$4:$J$153,10,0)</f>
        <v>1986-1990</v>
      </c>
      <c r="H256" t="str">
        <f>VLOOKUP('Loan Requests'!A256,'Customer Demographics'!$A$4:$J$153,2,0)</f>
        <v>M</v>
      </c>
      <c r="I256" t="str">
        <f>VLOOKUP('Loan Requests'!A256,'Customer Demographics'!$A$4:$J$153,6,0)</f>
        <v>Saudi</v>
      </c>
      <c r="J256" t="str">
        <f>VLOOKUP('Loan Requests'!A256,'Customer Demographics'!$A$4:$J$153,4,0)</f>
        <v>Jeddah</v>
      </c>
    </row>
    <row r="257" spans="1:10" x14ac:dyDescent="0.25">
      <c r="A257" s="2">
        <v>1034</v>
      </c>
      <c r="B257" s="9" t="s">
        <v>36</v>
      </c>
      <c r="C257" s="47">
        <v>993468</v>
      </c>
      <c r="D257" s="10">
        <v>45207</v>
      </c>
      <c r="E257" s="2" t="s">
        <v>7</v>
      </c>
      <c r="F257" t="str">
        <f>VLOOKUP('Loan Requests'!A257,'Customer Demographics'!$A$4:$J$153,9,0)</f>
        <v>20k-25k</v>
      </c>
      <c r="G257" t="str">
        <f>VLOOKUP('Loan Requests'!A257,'Customer Demographics'!$A$4:$J$153,10,0)</f>
        <v>1986-1990</v>
      </c>
      <c r="H257" t="str">
        <f>VLOOKUP('Loan Requests'!A257,'Customer Demographics'!$A$4:$J$153,2,0)</f>
        <v>F</v>
      </c>
      <c r="I257" t="str">
        <f>VLOOKUP('Loan Requests'!A257,'Customer Demographics'!$A$4:$J$153,6,0)</f>
        <v>Egyptian</v>
      </c>
      <c r="J257" t="str">
        <f>VLOOKUP('Loan Requests'!A257,'Customer Demographics'!$A$4:$J$153,4,0)</f>
        <v>Riyadh</v>
      </c>
    </row>
    <row r="258" spans="1:10" x14ac:dyDescent="0.25">
      <c r="A258" s="2">
        <v>1125</v>
      </c>
      <c r="B258" s="9" t="s">
        <v>33</v>
      </c>
      <c r="C258" s="1">
        <v>168137</v>
      </c>
      <c r="D258" s="10">
        <v>45208</v>
      </c>
      <c r="E258" s="2" t="s">
        <v>8</v>
      </c>
      <c r="F258" t="str">
        <f>VLOOKUP('Loan Requests'!A258,'Customer Demographics'!$A$4:$J$153,9,0)</f>
        <v>5k-10k</v>
      </c>
      <c r="G258" t="str">
        <f>VLOOKUP('Loan Requests'!A258,'Customer Demographics'!$A$4:$J$153,10,0)</f>
        <v>1954-1960</v>
      </c>
      <c r="H258" t="str">
        <f>VLOOKUP('Loan Requests'!A258,'Customer Demographics'!$A$4:$J$153,2,0)</f>
        <v>F</v>
      </c>
      <c r="I258" t="str">
        <f>VLOOKUP('Loan Requests'!A258,'Customer Demographics'!$A$4:$J$153,6,0)</f>
        <v>Saudi</v>
      </c>
      <c r="J258" t="str">
        <f>VLOOKUP('Loan Requests'!A258,'Customer Demographics'!$A$4:$J$153,4,0)</f>
        <v>Jeddah</v>
      </c>
    </row>
    <row r="259" spans="1:10" x14ac:dyDescent="0.25">
      <c r="A259" s="2">
        <v>1020</v>
      </c>
      <c r="B259" s="9" t="s">
        <v>35</v>
      </c>
      <c r="C259" s="47">
        <v>30236</v>
      </c>
      <c r="D259" s="10">
        <v>45210</v>
      </c>
      <c r="E259" s="2" t="s">
        <v>7</v>
      </c>
      <c r="F259" t="str">
        <f>VLOOKUP('Loan Requests'!A259,'Customer Demographics'!$A$4:$J$153,9,0)</f>
        <v>20k-25k</v>
      </c>
      <c r="G259" t="str">
        <f>VLOOKUP('Loan Requests'!A259,'Customer Demographics'!$A$4:$J$153,10,0)</f>
        <v>1986-1990</v>
      </c>
      <c r="H259" t="str">
        <f>VLOOKUP('Loan Requests'!A259,'Customer Demographics'!$A$4:$J$153,2,0)</f>
        <v>M</v>
      </c>
      <c r="I259" t="str">
        <f>VLOOKUP('Loan Requests'!A259,'Customer Demographics'!$A$4:$J$153,6,0)</f>
        <v>Pakistani</v>
      </c>
      <c r="J259" t="str">
        <f>VLOOKUP('Loan Requests'!A259,'Customer Demographics'!$A$4:$J$153,4,0)</f>
        <v>Medina</v>
      </c>
    </row>
    <row r="260" spans="1:10" x14ac:dyDescent="0.25">
      <c r="A260" s="2">
        <v>1006</v>
      </c>
      <c r="B260" s="9" t="s">
        <v>34</v>
      </c>
      <c r="C260" s="47">
        <v>53887</v>
      </c>
      <c r="D260" s="10">
        <v>45013</v>
      </c>
      <c r="E260" s="2" t="s">
        <v>7</v>
      </c>
      <c r="F260" t="str">
        <f>VLOOKUP('Loan Requests'!A260,'Customer Demographics'!$A$4:$J$153,9,0)</f>
        <v>25k-30k</v>
      </c>
      <c r="G260" t="str">
        <f>VLOOKUP('Loan Requests'!A260,'Customer Demographics'!$A$4:$J$153,10,0)</f>
        <v>1996-1998</v>
      </c>
      <c r="H260" t="str">
        <f>VLOOKUP('Loan Requests'!A260,'Customer Demographics'!$A$4:$J$153,2,0)</f>
        <v>M</v>
      </c>
      <c r="I260" t="str">
        <f>VLOOKUP('Loan Requests'!A260,'Customer Demographics'!$A$4:$J$153,6,0)</f>
        <v>Saudi</v>
      </c>
      <c r="J260" t="str">
        <f>VLOOKUP('Loan Requests'!A260,'Customer Demographics'!$A$4:$J$153,4,0)</f>
        <v>Abha</v>
      </c>
    </row>
    <row r="261" spans="1:10" x14ac:dyDescent="0.25">
      <c r="A261" s="2">
        <v>1004</v>
      </c>
      <c r="B261" s="9" t="s">
        <v>34</v>
      </c>
      <c r="C261" s="47">
        <v>55109</v>
      </c>
      <c r="D261" s="10">
        <v>45538</v>
      </c>
      <c r="E261" s="2" t="s">
        <v>7</v>
      </c>
      <c r="F261" t="str">
        <f>VLOOKUP('Loan Requests'!A261,'Customer Demographics'!$A$4:$J$153,9,0)</f>
        <v>10k-15k</v>
      </c>
      <c r="G261" t="str">
        <f>VLOOKUP('Loan Requests'!A261,'Customer Demographics'!$A$4:$J$153,10,0)</f>
        <v>1976-1980</v>
      </c>
      <c r="H261" t="str">
        <f>VLOOKUP('Loan Requests'!A261,'Customer Demographics'!$A$4:$J$153,2,0)</f>
        <v>F</v>
      </c>
      <c r="I261" t="str">
        <f>VLOOKUP('Loan Requests'!A261,'Customer Demographics'!$A$4:$J$153,6,0)</f>
        <v>Egyptian</v>
      </c>
      <c r="J261" t="str">
        <f>VLOOKUP('Loan Requests'!A261,'Customer Demographics'!$A$4:$J$153,4,0)</f>
        <v>Abha</v>
      </c>
    </row>
    <row r="262" spans="1:10" x14ac:dyDescent="0.25">
      <c r="A262" s="2">
        <v>1093</v>
      </c>
      <c r="B262" s="9" t="s">
        <v>35</v>
      </c>
      <c r="C262" s="1">
        <v>34893</v>
      </c>
      <c r="D262" s="10">
        <v>45213</v>
      </c>
      <c r="E262" s="2" t="s">
        <v>8</v>
      </c>
      <c r="F262" t="str">
        <f>VLOOKUP('Loan Requests'!A262,'Customer Demographics'!$A$4:$J$153,9,0)</f>
        <v>5k-10k</v>
      </c>
      <c r="G262" t="str">
        <f>VLOOKUP('Loan Requests'!A262,'Customer Demographics'!$A$4:$J$153,10,0)</f>
        <v>1954-1960</v>
      </c>
      <c r="H262" t="str">
        <f>VLOOKUP('Loan Requests'!A262,'Customer Demographics'!$A$4:$J$153,2,0)</f>
        <v>M</v>
      </c>
      <c r="I262" t="str">
        <f>VLOOKUP('Loan Requests'!A262,'Customer Demographics'!$A$4:$J$153,6,0)</f>
        <v>Saudi</v>
      </c>
      <c r="J262" t="str">
        <f>VLOOKUP('Loan Requests'!A262,'Customer Demographics'!$A$4:$J$153,4,0)</f>
        <v>Riyadh</v>
      </c>
    </row>
    <row r="263" spans="1:10" x14ac:dyDescent="0.25">
      <c r="A263" s="2">
        <v>1045</v>
      </c>
      <c r="B263" s="9" t="s">
        <v>35</v>
      </c>
      <c r="C263" s="1">
        <v>25593</v>
      </c>
      <c r="D263" s="10">
        <v>45214</v>
      </c>
      <c r="E263" s="2" t="s">
        <v>8</v>
      </c>
      <c r="F263" t="str">
        <f>VLOOKUP('Loan Requests'!A263,'Customer Demographics'!$A$4:$J$153,9,0)</f>
        <v>5k-10k</v>
      </c>
      <c r="G263" t="str">
        <f>VLOOKUP('Loan Requests'!A263,'Customer Demographics'!$A$4:$J$153,10,0)</f>
        <v>1961-1965</v>
      </c>
      <c r="H263" t="str">
        <f>VLOOKUP('Loan Requests'!A263,'Customer Demographics'!$A$4:$J$153,2,0)</f>
        <v>M</v>
      </c>
      <c r="I263" t="str">
        <f>VLOOKUP('Loan Requests'!A263,'Customer Demographics'!$A$4:$J$153,6,0)</f>
        <v>Egyptian</v>
      </c>
      <c r="J263" t="str">
        <f>VLOOKUP('Loan Requests'!A263,'Customer Demographics'!$A$4:$J$153,4,0)</f>
        <v>Abha</v>
      </c>
    </row>
    <row r="264" spans="1:10" x14ac:dyDescent="0.25">
      <c r="A264" s="2">
        <v>1046</v>
      </c>
      <c r="B264" s="9" t="s">
        <v>36</v>
      </c>
      <c r="C264" s="47">
        <v>853385</v>
      </c>
      <c r="D264" s="10">
        <v>45216</v>
      </c>
      <c r="E264" s="2" t="s">
        <v>7</v>
      </c>
      <c r="F264" t="str">
        <f>VLOOKUP('Loan Requests'!A264,'Customer Demographics'!$A$4:$J$153,9,0)</f>
        <v>10k-15k</v>
      </c>
      <c r="G264" t="str">
        <f>VLOOKUP('Loan Requests'!A264,'Customer Demographics'!$A$4:$J$153,10,0)</f>
        <v>1965-1970</v>
      </c>
      <c r="H264" t="str">
        <f>VLOOKUP('Loan Requests'!A264,'Customer Demographics'!$A$4:$J$153,2,0)</f>
        <v>F</v>
      </c>
      <c r="I264" t="str">
        <f>VLOOKUP('Loan Requests'!A264,'Customer Demographics'!$A$4:$J$153,6,0)</f>
        <v>Saudi</v>
      </c>
      <c r="J264" t="str">
        <f>VLOOKUP('Loan Requests'!A264,'Customer Demographics'!$A$4:$J$153,4,0)</f>
        <v>Abha</v>
      </c>
    </row>
    <row r="265" spans="1:10" x14ac:dyDescent="0.25">
      <c r="A265" s="2">
        <v>1003</v>
      </c>
      <c r="B265" s="9" t="s">
        <v>35</v>
      </c>
      <c r="C265" s="47">
        <v>30366</v>
      </c>
      <c r="D265" s="10">
        <v>45218</v>
      </c>
      <c r="E265" s="2" t="s">
        <v>7</v>
      </c>
      <c r="F265" t="str">
        <f>VLOOKUP('Loan Requests'!A265,'Customer Demographics'!$A$4:$J$153,9,0)</f>
        <v>25k-30k</v>
      </c>
      <c r="G265" t="str">
        <f>VLOOKUP('Loan Requests'!A265,'Customer Demographics'!$A$4:$J$153,10,0)</f>
        <v>1996-1998</v>
      </c>
      <c r="H265" t="str">
        <f>VLOOKUP('Loan Requests'!A265,'Customer Demographics'!$A$4:$J$153,2,0)</f>
        <v>F</v>
      </c>
      <c r="I265" t="str">
        <f>VLOOKUP('Loan Requests'!A265,'Customer Demographics'!$A$4:$J$153,6,0)</f>
        <v>Pakistani</v>
      </c>
      <c r="J265" t="str">
        <f>VLOOKUP('Loan Requests'!A265,'Customer Demographics'!$A$4:$J$153,4,0)</f>
        <v>Riyadh</v>
      </c>
    </row>
    <row r="266" spans="1:10" x14ac:dyDescent="0.25">
      <c r="A266" s="2">
        <v>1066</v>
      </c>
      <c r="B266" s="9" t="s">
        <v>36</v>
      </c>
      <c r="C266" s="1">
        <v>853514</v>
      </c>
      <c r="D266" s="10">
        <v>45218</v>
      </c>
      <c r="E266" s="2" t="s">
        <v>8</v>
      </c>
      <c r="F266" t="str">
        <f>VLOOKUP('Loan Requests'!A266,'Customer Demographics'!$A$4:$J$153,9,0)</f>
        <v>10k-15k</v>
      </c>
      <c r="G266" t="str">
        <f>VLOOKUP('Loan Requests'!A266,'Customer Demographics'!$A$4:$J$153,10,0)</f>
        <v>1971-1975</v>
      </c>
      <c r="H266" t="str">
        <f>VLOOKUP('Loan Requests'!A266,'Customer Demographics'!$A$4:$J$153,2,0)</f>
        <v>F</v>
      </c>
      <c r="I266" t="str">
        <f>VLOOKUP('Loan Requests'!A266,'Customer Demographics'!$A$4:$J$153,6,0)</f>
        <v>Pakistani</v>
      </c>
      <c r="J266" t="str">
        <f>VLOOKUP('Loan Requests'!A266,'Customer Demographics'!$A$4:$J$153,4,0)</f>
        <v>Medina</v>
      </c>
    </row>
    <row r="267" spans="1:10" x14ac:dyDescent="0.25">
      <c r="A267" s="2">
        <v>1042</v>
      </c>
      <c r="B267" s="9" t="s">
        <v>37</v>
      </c>
      <c r="C267" s="47">
        <v>69267</v>
      </c>
      <c r="D267" s="10">
        <v>45219</v>
      </c>
      <c r="E267" s="2" t="s">
        <v>7</v>
      </c>
      <c r="F267" t="str">
        <f>VLOOKUP('Loan Requests'!A267,'Customer Demographics'!$A$4:$J$153,9,0)</f>
        <v>Above 30k</v>
      </c>
      <c r="G267" t="str">
        <f>VLOOKUP('Loan Requests'!A267,'Customer Demographics'!$A$4:$J$153,10,0)</f>
        <v>1996-1998</v>
      </c>
      <c r="H267" t="str">
        <f>VLOOKUP('Loan Requests'!A267,'Customer Demographics'!$A$4:$J$153,2,0)</f>
        <v>F</v>
      </c>
      <c r="I267" t="str">
        <f>VLOOKUP('Loan Requests'!A267,'Customer Demographics'!$A$4:$J$153,6,0)</f>
        <v>Saudi</v>
      </c>
      <c r="J267" t="str">
        <f>VLOOKUP('Loan Requests'!A267,'Customer Demographics'!$A$4:$J$153,4,0)</f>
        <v>Riyadh</v>
      </c>
    </row>
    <row r="268" spans="1:10" x14ac:dyDescent="0.25">
      <c r="A268" s="2">
        <v>1013</v>
      </c>
      <c r="B268" s="9" t="s">
        <v>36</v>
      </c>
      <c r="C268" s="47">
        <v>798632</v>
      </c>
      <c r="D268" s="10">
        <v>45221</v>
      </c>
      <c r="E268" s="2" t="s">
        <v>7</v>
      </c>
      <c r="F268" t="str">
        <f>VLOOKUP('Loan Requests'!A268,'Customer Demographics'!$A$4:$J$153,9,0)</f>
        <v>5k-10k</v>
      </c>
      <c r="G268" t="str">
        <f>VLOOKUP('Loan Requests'!A268,'Customer Demographics'!$A$4:$J$153,10,0)</f>
        <v>1966-1970</v>
      </c>
      <c r="H268" t="str">
        <f>VLOOKUP('Loan Requests'!A268,'Customer Demographics'!$A$4:$J$153,2,0)</f>
        <v>M</v>
      </c>
      <c r="I268" t="str">
        <f>VLOOKUP('Loan Requests'!A268,'Customer Demographics'!$A$4:$J$153,6,0)</f>
        <v>Jordanian</v>
      </c>
      <c r="J268" t="str">
        <f>VLOOKUP('Loan Requests'!A268,'Customer Demographics'!$A$4:$J$153,4,0)</f>
        <v>Abha</v>
      </c>
    </row>
    <row r="269" spans="1:10" x14ac:dyDescent="0.25">
      <c r="A269" s="2">
        <v>1111</v>
      </c>
      <c r="B269" s="9" t="s">
        <v>35</v>
      </c>
      <c r="C269" s="47">
        <v>21759</v>
      </c>
      <c r="D269" s="10">
        <v>45221</v>
      </c>
      <c r="E269" s="2" t="s">
        <v>7</v>
      </c>
      <c r="F269" t="str">
        <f>VLOOKUP('Loan Requests'!A269,'Customer Demographics'!$A$4:$J$153,9,0)</f>
        <v>25k-30k</v>
      </c>
      <c r="G269" t="str">
        <f>VLOOKUP('Loan Requests'!A269,'Customer Demographics'!$A$4:$J$153,10,0)</f>
        <v>1996-1998</v>
      </c>
      <c r="H269" t="str">
        <f>VLOOKUP('Loan Requests'!A269,'Customer Demographics'!$A$4:$J$153,2,0)</f>
        <v>F</v>
      </c>
      <c r="I269" t="str">
        <f>VLOOKUP('Loan Requests'!A269,'Customer Demographics'!$A$4:$J$153,6,0)</f>
        <v>Egyptian</v>
      </c>
      <c r="J269" t="str">
        <f>VLOOKUP('Loan Requests'!A269,'Customer Demographics'!$A$4:$J$153,4,0)</f>
        <v>Abha</v>
      </c>
    </row>
    <row r="270" spans="1:10" x14ac:dyDescent="0.25">
      <c r="A270" s="2">
        <v>1113</v>
      </c>
      <c r="B270" s="9" t="s">
        <v>34</v>
      </c>
      <c r="C270" s="47">
        <v>55198</v>
      </c>
      <c r="D270" s="10">
        <v>45004</v>
      </c>
      <c r="E270" s="2" t="s">
        <v>7</v>
      </c>
      <c r="F270" t="str">
        <f>VLOOKUP('Loan Requests'!A270,'Customer Demographics'!$A$4:$J$153,9,0)</f>
        <v>20k-25k</v>
      </c>
      <c r="G270" t="str">
        <f>VLOOKUP('Loan Requests'!A270,'Customer Demographics'!$A$4:$J$153,10,0)</f>
        <v>1981-1985</v>
      </c>
      <c r="H270" t="str">
        <f>VLOOKUP('Loan Requests'!A270,'Customer Demographics'!$A$4:$J$153,2,0)</f>
        <v>F</v>
      </c>
      <c r="I270" t="str">
        <f>VLOOKUP('Loan Requests'!A270,'Customer Demographics'!$A$4:$J$153,6,0)</f>
        <v>Jordanian</v>
      </c>
      <c r="J270" t="str">
        <f>VLOOKUP('Loan Requests'!A270,'Customer Demographics'!$A$4:$J$153,4,0)</f>
        <v>Medina</v>
      </c>
    </row>
    <row r="271" spans="1:10" x14ac:dyDescent="0.25">
      <c r="A271" s="2">
        <v>1027</v>
      </c>
      <c r="B271" s="9" t="s">
        <v>34</v>
      </c>
      <c r="C271" s="47">
        <v>58122</v>
      </c>
      <c r="D271" s="10">
        <v>45459</v>
      </c>
      <c r="E271" s="2" t="s">
        <v>7</v>
      </c>
      <c r="F271" t="str">
        <f>VLOOKUP('Loan Requests'!A271,'Customer Demographics'!$A$4:$J$153,9,0)</f>
        <v>5k-10k</v>
      </c>
      <c r="G271" t="str">
        <f>VLOOKUP('Loan Requests'!A271,'Customer Demographics'!$A$4:$J$153,10,0)</f>
        <v>1954-1960</v>
      </c>
      <c r="H271" t="str">
        <f>VLOOKUP('Loan Requests'!A271,'Customer Demographics'!$A$4:$J$153,2,0)</f>
        <v>F</v>
      </c>
      <c r="I271" t="str">
        <f>VLOOKUP('Loan Requests'!A271,'Customer Demographics'!$A$4:$J$153,6,0)</f>
        <v>Pakistani</v>
      </c>
      <c r="J271" t="str">
        <f>VLOOKUP('Loan Requests'!A271,'Customer Demographics'!$A$4:$J$153,4,0)</f>
        <v>Riyadh</v>
      </c>
    </row>
    <row r="272" spans="1:10" x14ac:dyDescent="0.25">
      <c r="A272" s="2">
        <v>1050</v>
      </c>
      <c r="B272" s="9" t="s">
        <v>33</v>
      </c>
      <c r="C272" s="1">
        <v>280505</v>
      </c>
      <c r="D272" s="10">
        <v>45224</v>
      </c>
      <c r="E272" s="2" t="s">
        <v>8</v>
      </c>
      <c r="F272" t="str">
        <f>VLOOKUP('Loan Requests'!A272,'Customer Demographics'!$A$4:$J$153,9,0)</f>
        <v>5k-10k</v>
      </c>
      <c r="G272" t="str">
        <f>VLOOKUP('Loan Requests'!A272,'Customer Demographics'!$A$4:$J$153,10,0)</f>
        <v>1961-1965</v>
      </c>
      <c r="H272" t="str">
        <f>VLOOKUP('Loan Requests'!A272,'Customer Demographics'!$A$4:$J$153,2,0)</f>
        <v>F</v>
      </c>
      <c r="I272" t="str">
        <f>VLOOKUP('Loan Requests'!A272,'Customer Demographics'!$A$4:$J$153,6,0)</f>
        <v>Saudi</v>
      </c>
      <c r="J272" t="str">
        <f>VLOOKUP('Loan Requests'!A272,'Customer Demographics'!$A$4:$J$153,4,0)</f>
        <v>Riyadh</v>
      </c>
    </row>
    <row r="273" spans="1:10" x14ac:dyDescent="0.25">
      <c r="A273" s="2">
        <v>1018</v>
      </c>
      <c r="B273" s="9" t="s">
        <v>34</v>
      </c>
      <c r="C273" s="1">
        <v>62904</v>
      </c>
      <c r="D273" s="10">
        <v>45224</v>
      </c>
      <c r="E273" s="2" t="s">
        <v>8</v>
      </c>
      <c r="F273" t="str">
        <f>VLOOKUP('Loan Requests'!A273,'Customer Demographics'!$A$4:$J$153,9,0)</f>
        <v>5k-10k</v>
      </c>
      <c r="G273" t="str">
        <f>VLOOKUP('Loan Requests'!A273,'Customer Demographics'!$A$4:$J$153,10,0)</f>
        <v>1965-1970</v>
      </c>
      <c r="H273" t="str">
        <f>VLOOKUP('Loan Requests'!A273,'Customer Demographics'!$A$4:$J$153,2,0)</f>
        <v>M</v>
      </c>
      <c r="I273" t="str">
        <f>VLOOKUP('Loan Requests'!A273,'Customer Demographics'!$A$4:$J$153,6,0)</f>
        <v>Pakistani</v>
      </c>
      <c r="J273" t="str">
        <f>VLOOKUP('Loan Requests'!A273,'Customer Demographics'!$A$4:$J$153,4,0)</f>
        <v>Jeddah</v>
      </c>
    </row>
    <row r="274" spans="1:10" x14ac:dyDescent="0.25">
      <c r="A274" s="2">
        <v>1114</v>
      </c>
      <c r="B274" s="9" t="s">
        <v>36</v>
      </c>
      <c r="C274" s="47">
        <v>525588</v>
      </c>
      <c r="D274" s="10">
        <v>45226</v>
      </c>
      <c r="E274" s="2" t="s">
        <v>7</v>
      </c>
      <c r="F274" t="str">
        <f>VLOOKUP('Loan Requests'!A274,'Customer Demographics'!$A$4:$J$153,9,0)</f>
        <v>15k-20k</v>
      </c>
      <c r="G274" t="str">
        <f>VLOOKUP('Loan Requests'!A274,'Customer Demographics'!$A$4:$J$153,10,0)</f>
        <v>1976-1980</v>
      </c>
      <c r="H274" t="str">
        <f>VLOOKUP('Loan Requests'!A274,'Customer Demographics'!$A$4:$J$153,2,0)</f>
        <v>F</v>
      </c>
      <c r="I274" t="str">
        <f>VLOOKUP('Loan Requests'!A274,'Customer Demographics'!$A$4:$J$153,6,0)</f>
        <v>Saudi</v>
      </c>
      <c r="J274" t="str">
        <f>VLOOKUP('Loan Requests'!A274,'Customer Demographics'!$A$4:$J$153,4,0)</f>
        <v>Jeddah</v>
      </c>
    </row>
    <row r="275" spans="1:10" x14ac:dyDescent="0.25">
      <c r="A275" s="2">
        <v>1015</v>
      </c>
      <c r="B275" s="9" t="s">
        <v>37</v>
      </c>
      <c r="C275" s="47">
        <v>60610</v>
      </c>
      <c r="D275" s="10">
        <v>45226</v>
      </c>
      <c r="E275" s="2" t="s">
        <v>7</v>
      </c>
      <c r="F275" t="str">
        <f>VLOOKUP('Loan Requests'!A275,'Customer Demographics'!$A$4:$J$153,9,0)</f>
        <v>Above 30k</v>
      </c>
      <c r="G275" t="str">
        <f>VLOOKUP('Loan Requests'!A275,'Customer Demographics'!$A$4:$J$153,10,0)</f>
        <v>1996-1998</v>
      </c>
      <c r="H275" t="str">
        <f>VLOOKUP('Loan Requests'!A275,'Customer Demographics'!$A$4:$J$153,2,0)</f>
        <v>M</v>
      </c>
      <c r="I275" t="str">
        <f>VLOOKUP('Loan Requests'!A275,'Customer Demographics'!$A$4:$J$153,6,0)</f>
        <v>Saudi</v>
      </c>
      <c r="J275" t="str">
        <f>VLOOKUP('Loan Requests'!A275,'Customer Demographics'!$A$4:$J$153,4,0)</f>
        <v>Jeddah</v>
      </c>
    </row>
    <row r="276" spans="1:10" x14ac:dyDescent="0.25">
      <c r="A276" s="2">
        <v>1108</v>
      </c>
      <c r="B276" s="9" t="s">
        <v>34</v>
      </c>
      <c r="C276" s="47">
        <v>58194</v>
      </c>
      <c r="D276" s="10">
        <v>45644</v>
      </c>
      <c r="E276" s="2" t="s">
        <v>7</v>
      </c>
      <c r="F276" t="str">
        <f>VLOOKUP('Loan Requests'!A276,'Customer Demographics'!$A$4:$J$153,9,0)</f>
        <v>20k-25k</v>
      </c>
      <c r="G276" t="str">
        <f>VLOOKUP('Loan Requests'!A276,'Customer Demographics'!$A$4:$J$153,10,0)</f>
        <v>1986-1990</v>
      </c>
      <c r="H276" t="str">
        <f>VLOOKUP('Loan Requests'!A276,'Customer Demographics'!$A$4:$J$153,2,0)</f>
        <v>M</v>
      </c>
      <c r="I276" t="str">
        <f>VLOOKUP('Loan Requests'!A276,'Customer Demographics'!$A$4:$J$153,6,0)</f>
        <v>Saudi</v>
      </c>
      <c r="J276" t="str">
        <f>VLOOKUP('Loan Requests'!A276,'Customer Demographics'!$A$4:$J$153,4,0)</f>
        <v>Riyadh</v>
      </c>
    </row>
    <row r="277" spans="1:10" x14ac:dyDescent="0.25">
      <c r="A277" s="2">
        <v>1092</v>
      </c>
      <c r="B277" s="9" t="s">
        <v>37</v>
      </c>
      <c r="C277" s="1">
        <v>53167</v>
      </c>
      <c r="D277" s="10">
        <v>45227</v>
      </c>
      <c r="E277" s="2" t="s">
        <v>8</v>
      </c>
      <c r="F277" t="str">
        <f>VLOOKUP('Loan Requests'!A277,'Customer Demographics'!$A$4:$J$153,9,0)</f>
        <v>5k-10k</v>
      </c>
      <c r="G277" t="str">
        <f>VLOOKUP('Loan Requests'!A277,'Customer Demographics'!$A$4:$J$153,10,0)</f>
        <v>1954-1960</v>
      </c>
      <c r="H277" t="str">
        <f>VLOOKUP('Loan Requests'!A277,'Customer Demographics'!$A$4:$J$153,2,0)</f>
        <v>F</v>
      </c>
      <c r="I277" t="str">
        <f>VLOOKUP('Loan Requests'!A277,'Customer Demographics'!$A$4:$J$153,6,0)</f>
        <v>Egyptian</v>
      </c>
      <c r="J277" t="str">
        <f>VLOOKUP('Loan Requests'!A277,'Customer Demographics'!$A$4:$J$153,4,0)</f>
        <v>Abha</v>
      </c>
    </row>
    <row r="278" spans="1:10" x14ac:dyDescent="0.25">
      <c r="A278" s="2">
        <v>1007</v>
      </c>
      <c r="B278" s="9" t="s">
        <v>37</v>
      </c>
      <c r="C278" s="47">
        <v>53560</v>
      </c>
      <c r="D278" s="10">
        <v>45228</v>
      </c>
      <c r="E278" s="2" t="s">
        <v>7</v>
      </c>
      <c r="F278" t="str">
        <f>VLOOKUP('Loan Requests'!A278,'Customer Demographics'!$A$4:$J$153,9,0)</f>
        <v>20k-25k</v>
      </c>
      <c r="G278" t="str">
        <f>VLOOKUP('Loan Requests'!A278,'Customer Demographics'!$A$4:$J$153,10,0)</f>
        <v>1981-1985</v>
      </c>
      <c r="H278" t="str">
        <f>VLOOKUP('Loan Requests'!A278,'Customer Demographics'!$A$4:$J$153,2,0)</f>
        <v>F</v>
      </c>
      <c r="I278" t="str">
        <f>VLOOKUP('Loan Requests'!A278,'Customer Demographics'!$A$4:$J$153,6,0)</f>
        <v>Egyptian</v>
      </c>
      <c r="J278" t="str">
        <f>VLOOKUP('Loan Requests'!A278,'Customer Demographics'!$A$4:$J$153,4,0)</f>
        <v>Riyadh</v>
      </c>
    </row>
    <row r="279" spans="1:10" x14ac:dyDescent="0.25">
      <c r="A279" s="2">
        <v>1030</v>
      </c>
      <c r="B279" s="9" t="s">
        <v>35</v>
      </c>
      <c r="C279" s="47">
        <v>48096</v>
      </c>
      <c r="D279" s="10">
        <v>45228</v>
      </c>
      <c r="E279" s="2" t="s">
        <v>7</v>
      </c>
      <c r="F279" t="str">
        <f>VLOOKUP('Loan Requests'!A279,'Customer Demographics'!$A$4:$J$153,9,0)</f>
        <v>Above 30k</v>
      </c>
      <c r="G279" t="str">
        <f>VLOOKUP('Loan Requests'!A279,'Customer Demographics'!$A$4:$J$153,10,0)</f>
        <v>1996-1998</v>
      </c>
      <c r="H279" t="str">
        <f>VLOOKUP('Loan Requests'!A279,'Customer Demographics'!$A$4:$J$153,2,0)</f>
        <v>M</v>
      </c>
      <c r="I279" t="str">
        <f>VLOOKUP('Loan Requests'!A279,'Customer Demographics'!$A$4:$J$153,6,0)</f>
        <v>Saudi</v>
      </c>
      <c r="J279" t="str">
        <f>VLOOKUP('Loan Requests'!A279,'Customer Demographics'!$A$4:$J$153,4,0)</f>
        <v>Riyadh</v>
      </c>
    </row>
    <row r="280" spans="1:10" x14ac:dyDescent="0.25">
      <c r="A280" s="2">
        <v>1120</v>
      </c>
      <c r="B280" s="9" t="s">
        <v>37</v>
      </c>
      <c r="C280" s="1">
        <v>56287</v>
      </c>
      <c r="D280" s="10">
        <v>45230</v>
      </c>
      <c r="E280" s="2" t="s">
        <v>8</v>
      </c>
      <c r="F280" t="str">
        <f>VLOOKUP('Loan Requests'!A280,'Customer Demographics'!$A$4:$J$153,9,0)</f>
        <v>10k-15k</v>
      </c>
      <c r="G280" t="str">
        <f>VLOOKUP('Loan Requests'!A280,'Customer Demographics'!$A$4:$J$153,10,0)</f>
        <v>1971-1975</v>
      </c>
      <c r="H280" t="str">
        <f>VLOOKUP('Loan Requests'!A280,'Customer Demographics'!$A$4:$J$153,2,0)</f>
        <v>F</v>
      </c>
      <c r="I280" t="str">
        <f>VLOOKUP('Loan Requests'!A280,'Customer Demographics'!$A$4:$J$153,6,0)</f>
        <v>Pakistani</v>
      </c>
      <c r="J280" t="str">
        <f>VLOOKUP('Loan Requests'!A280,'Customer Demographics'!$A$4:$J$153,4,0)</f>
        <v>Abha</v>
      </c>
    </row>
    <row r="281" spans="1:10" x14ac:dyDescent="0.25">
      <c r="A281" s="2">
        <v>1022</v>
      </c>
      <c r="B281" s="9" t="s">
        <v>34</v>
      </c>
      <c r="C281" s="47">
        <v>58809</v>
      </c>
      <c r="D281" s="10">
        <v>45647</v>
      </c>
      <c r="E281" s="2" t="s">
        <v>7</v>
      </c>
      <c r="F281" t="str">
        <f>VLOOKUP('Loan Requests'!A281,'Customer Demographics'!$A$4:$J$153,9,0)</f>
        <v>5k-10k</v>
      </c>
      <c r="G281" t="str">
        <f>VLOOKUP('Loan Requests'!A281,'Customer Demographics'!$A$4:$J$153,10,0)</f>
        <v>1965-1970</v>
      </c>
      <c r="H281" t="str">
        <f>VLOOKUP('Loan Requests'!A281,'Customer Demographics'!$A$4:$J$153,2,0)</f>
        <v>M</v>
      </c>
      <c r="I281" t="str">
        <f>VLOOKUP('Loan Requests'!A281,'Customer Demographics'!$A$4:$J$153,6,0)</f>
        <v>Egyptian</v>
      </c>
      <c r="J281" t="str">
        <f>VLOOKUP('Loan Requests'!A281,'Customer Demographics'!$A$4:$J$153,4,0)</f>
        <v>Riyadh</v>
      </c>
    </row>
    <row r="282" spans="1:10" x14ac:dyDescent="0.25">
      <c r="A282" s="2">
        <v>1022</v>
      </c>
      <c r="B282" s="9" t="s">
        <v>33</v>
      </c>
      <c r="C282" s="47">
        <v>356838</v>
      </c>
      <c r="D282" s="10">
        <v>45233</v>
      </c>
      <c r="E282" s="1" t="s">
        <v>7</v>
      </c>
      <c r="F282" t="str">
        <f>VLOOKUP('Loan Requests'!A282,'Customer Demographics'!$A$4:$J$153,9,0)</f>
        <v>5k-10k</v>
      </c>
      <c r="G282" t="str">
        <f>VLOOKUP('Loan Requests'!A282,'Customer Demographics'!$A$4:$J$153,10,0)</f>
        <v>1965-1970</v>
      </c>
      <c r="H282" t="str">
        <f>VLOOKUP('Loan Requests'!A282,'Customer Demographics'!$A$4:$J$153,2,0)</f>
        <v>M</v>
      </c>
      <c r="I282" t="str">
        <f>VLOOKUP('Loan Requests'!A282,'Customer Demographics'!$A$4:$J$153,6,0)</f>
        <v>Egyptian</v>
      </c>
      <c r="J282" t="str">
        <f>VLOOKUP('Loan Requests'!A282,'Customer Demographics'!$A$4:$J$153,4,0)</f>
        <v>Riyadh</v>
      </c>
    </row>
    <row r="283" spans="1:10" x14ac:dyDescent="0.25">
      <c r="A283" s="2">
        <v>1036</v>
      </c>
      <c r="B283" s="9" t="s">
        <v>34</v>
      </c>
      <c r="C283" s="47">
        <v>58996</v>
      </c>
      <c r="D283" s="10">
        <v>45549</v>
      </c>
      <c r="E283" s="2" t="s">
        <v>7</v>
      </c>
      <c r="F283" t="str">
        <f>VLOOKUP('Loan Requests'!A283,'Customer Demographics'!$A$4:$J$153,9,0)</f>
        <v>20k-25k</v>
      </c>
      <c r="G283" t="str">
        <f>VLOOKUP('Loan Requests'!A283,'Customer Demographics'!$A$4:$J$153,10,0)</f>
        <v>1986-1990</v>
      </c>
      <c r="H283" t="str">
        <f>VLOOKUP('Loan Requests'!A283,'Customer Demographics'!$A$4:$J$153,2,0)</f>
        <v>F</v>
      </c>
      <c r="I283" t="str">
        <f>VLOOKUP('Loan Requests'!A283,'Customer Demographics'!$A$4:$J$153,6,0)</f>
        <v>Egyptian</v>
      </c>
      <c r="J283" t="str">
        <f>VLOOKUP('Loan Requests'!A283,'Customer Demographics'!$A$4:$J$153,4,0)</f>
        <v>Jeddah</v>
      </c>
    </row>
    <row r="284" spans="1:10" x14ac:dyDescent="0.25">
      <c r="A284" s="2">
        <v>1033</v>
      </c>
      <c r="B284" s="9" t="s">
        <v>35</v>
      </c>
      <c r="C284" s="47">
        <v>27139</v>
      </c>
      <c r="D284" s="10">
        <v>45235</v>
      </c>
      <c r="E284" s="2" t="s">
        <v>7</v>
      </c>
      <c r="F284" t="str">
        <f>VLOOKUP('Loan Requests'!A284,'Customer Demographics'!$A$4:$J$153,9,0)</f>
        <v>15k-20k</v>
      </c>
      <c r="G284" t="str">
        <f>VLOOKUP('Loan Requests'!A284,'Customer Demographics'!$A$4:$J$153,10,0)</f>
        <v>1981-1985</v>
      </c>
      <c r="H284" t="str">
        <f>VLOOKUP('Loan Requests'!A284,'Customer Demographics'!$A$4:$J$153,2,0)</f>
        <v>M</v>
      </c>
      <c r="I284" t="str">
        <f>VLOOKUP('Loan Requests'!A284,'Customer Demographics'!$A$4:$J$153,6,0)</f>
        <v>Saudi</v>
      </c>
      <c r="J284" t="str">
        <f>VLOOKUP('Loan Requests'!A284,'Customer Demographics'!$A$4:$J$153,4,0)</f>
        <v>Riyadh</v>
      </c>
    </row>
    <row r="285" spans="1:10" x14ac:dyDescent="0.25">
      <c r="A285" s="2">
        <v>1029</v>
      </c>
      <c r="B285" s="9" t="s">
        <v>34</v>
      </c>
      <c r="C285" s="47">
        <v>59341</v>
      </c>
      <c r="D285" s="10">
        <v>45178</v>
      </c>
      <c r="E285" s="2" t="s">
        <v>7</v>
      </c>
      <c r="F285" t="str">
        <f>VLOOKUP('Loan Requests'!A285,'Customer Demographics'!$A$4:$J$153,9,0)</f>
        <v>5k-10k</v>
      </c>
      <c r="G285" t="str">
        <f>VLOOKUP('Loan Requests'!A285,'Customer Demographics'!$A$4:$J$153,10,0)</f>
        <v>1965-1970</v>
      </c>
      <c r="H285" t="str">
        <f>VLOOKUP('Loan Requests'!A285,'Customer Demographics'!$A$4:$J$153,2,0)</f>
        <v>F</v>
      </c>
      <c r="I285" t="str">
        <f>VLOOKUP('Loan Requests'!A285,'Customer Demographics'!$A$4:$J$153,6,0)</f>
        <v>Saudi</v>
      </c>
      <c r="J285" t="str">
        <f>VLOOKUP('Loan Requests'!A285,'Customer Demographics'!$A$4:$J$153,4,0)</f>
        <v>Riyadh</v>
      </c>
    </row>
    <row r="286" spans="1:10" x14ac:dyDescent="0.25">
      <c r="A286" s="2">
        <v>1019</v>
      </c>
      <c r="B286" s="9" t="s">
        <v>35</v>
      </c>
      <c r="C286" s="47">
        <v>29363</v>
      </c>
      <c r="D286" s="10">
        <v>45236</v>
      </c>
      <c r="E286" s="2" t="s">
        <v>7</v>
      </c>
      <c r="F286" t="str">
        <f>VLOOKUP('Loan Requests'!A286,'Customer Demographics'!$A$4:$J$153,9,0)</f>
        <v>20k-25k</v>
      </c>
      <c r="G286" t="str">
        <f>VLOOKUP('Loan Requests'!A286,'Customer Demographics'!$A$4:$J$153,10,0)</f>
        <v>1991-1995</v>
      </c>
      <c r="H286" t="str">
        <f>VLOOKUP('Loan Requests'!A286,'Customer Demographics'!$A$4:$J$153,2,0)</f>
        <v>F</v>
      </c>
      <c r="I286" t="str">
        <f>VLOOKUP('Loan Requests'!A286,'Customer Demographics'!$A$4:$J$153,6,0)</f>
        <v>Pakistani</v>
      </c>
      <c r="J286" t="str">
        <f>VLOOKUP('Loan Requests'!A286,'Customer Demographics'!$A$4:$J$153,4,0)</f>
        <v>Khobar</v>
      </c>
    </row>
    <row r="287" spans="1:10" x14ac:dyDescent="0.25">
      <c r="A287" s="2">
        <v>1002</v>
      </c>
      <c r="B287" s="9" t="s">
        <v>33</v>
      </c>
      <c r="C287" s="1">
        <v>324737</v>
      </c>
      <c r="D287" s="10">
        <v>45236</v>
      </c>
      <c r="E287" s="2" t="s">
        <v>8</v>
      </c>
      <c r="F287" t="str">
        <f>VLOOKUP('Loan Requests'!A287,'Customer Demographics'!$A$4:$J$153,9,0)</f>
        <v>5k-10k</v>
      </c>
      <c r="G287" t="str">
        <f>VLOOKUP('Loan Requests'!A287,'Customer Demographics'!$A$4:$J$153,10,0)</f>
        <v>1954-1960</v>
      </c>
      <c r="H287" t="str">
        <f>VLOOKUP('Loan Requests'!A287,'Customer Demographics'!$A$4:$J$153,2,0)</f>
        <v>M</v>
      </c>
      <c r="I287" t="str">
        <f>VLOOKUP('Loan Requests'!A287,'Customer Demographics'!$A$4:$J$153,6,0)</f>
        <v>Pakistani</v>
      </c>
      <c r="J287" t="str">
        <f>VLOOKUP('Loan Requests'!A287,'Customer Demographics'!$A$4:$J$153,4,0)</f>
        <v>Khobar</v>
      </c>
    </row>
    <row r="288" spans="1:10" x14ac:dyDescent="0.25">
      <c r="A288" s="2">
        <v>1132</v>
      </c>
      <c r="B288" s="9" t="s">
        <v>35</v>
      </c>
      <c r="C288" s="1">
        <v>39603</v>
      </c>
      <c r="D288" s="10">
        <v>45236</v>
      </c>
      <c r="E288" s="2" t="s">
        <v>8</v>
      </c>
      <c r="F288" t="str">
        <f>VLOOKUP('Loan Requests'!A288,'Customer Demographics'!$A$4:$J$153,9,0)</f>
        <v>10k-15k</v>
      </c>
      <c r="G288" t="str">
        <f>VLOOKUP('Loan Requests'!A288,'Customer Demographics'!$A$4:$J$153,10,0)</f>
        <v>1976-1980</v>
      </c>
      <c r="H288" t="str">
        <f>VLOOKUP('Loan Requests'!A288,'Customer Demographics'!$A$4:$J$153,2,0)</f>
        <v>F</v>
      </c>
      <c r="I288" t="str">
        <f>VLOOKUP('Loan Requests'!A288,'Customer Demographics'!$A$4:$J$153,6,0)</f>
        <v>Saudi</v>
      </c>
      <c r="J288" t="str">
        <f>VLOOKUP('Loan Requests'!A288,'Customer Demographics'!$A$4:$J$153,4,0)</f>
        <v>Abha</v>
      </c>
    </row>
    <row r="289" spans="1:10" x14ac:dyDescent="0.25">
      <c r="A289" s="2">
        <v>1061</v>
      </c>
      <c r="B289" s="9" t="s">
        <v>35</v>
      </c>
      <c r="C289" s="1">
        <v>48289</v>
      </c>
      <c r="D289" s="10">
        <v>45239</v>
      </c>
      <c r="E289" s="2" t="s">
        <v>8</v>
      </c>
      <c r="F289" t="str">
        <f>VLOOKUP('Loan Requests'!A289,'Customer Demographics'!$A$4:$J$153,9,0)</f>
        <v>5k-10k</v>
      </c>
      <c r="G289" t="str">
        <f>VLOOKUP('Loan Requests'!A289,'Customer Demographics'!$A$4:$J$153,10,0)</f>
        <v>1954-1960</v>
      </c>
      <c r="H289" t="str">
        <f>VLOOKUP('Loan Requests'!A289,'Customer Demographics'!$A$4:$J$153,2,0)</f>
        <v>M</v>
      </c>
      <c r="I289" t="str">
        <f>VLOOKUP('Loan Requests'!A289,'Customer Demographics'!$A$4:$J$153,6,0)</f>
        <v>Saudi</v>
      </c>
      <c r="J289" t="str">
        <f>VLOOKUP('Loan Requests'!A289,'Customer Demographics'!$A$4:$J$153,4,0)</f>
        <v>Jeddah</v>
      </c>
    </row>
    <row r="290" spans="1:10" x14ac:dyDescent="0.25">
      <c r="A290" s="2">
        <v>1015</v>
      </c>
      <c r="B290" s="9" t="s">
        <v>34</v>
      </c>
      <c r="C290" s="47">
        <v>59891</v>
      </c>
      <c r="D290" s="10">
        <v>45056</v>
      </c>
      <c r="E290" s="2" t="s">
        <v>7</v>
      </c>
      <c r="F290" t="str">
        <f>VLOOKUP('Loan Requests'!A290,'Customer Demographics'!$A$4:$J$153,9,0)</f>
        <v>Above 30k</v>
      </c>
      <c r="G290" t="str">
        <f>VLOOKUP('Loan Requests'!A290,'Customer Demographics'!$A$4:$J$153,10,0)</f>
        <v>1996-1998</v>
      </c>
      <c r="H290" t="str">
        <f>VLOOKUP('Loan Requests'!A290,'Customer Demographics'!$A$4:$J$153,2,0)</f>
        <v>M</v>
      </c>
      <c r="I290" t="str">
        <f>VLOOKUP('Loan Requests'!A290,'Customer Demographics'!$A$4:$J$153,6,0)</f>
        <v>Saudi</v>
      </c>
      <c r="J290" t="str">
        <f>VLOOKUP('Loan Requests'!A290,'Customer Demographics'!$A$4:$J$153,4,0)</f>
        <v>Jeddah</v>
      </c>
    </row>
    <row r="291" spans="1:10" x14ac:dyDescent="0.25">
      <c r="A291" s="2">
        <v>1119</v>
      </c>
      <c r="B291" s="9" t="s">
        <v>33</v>
      </c>
      <c r="C291" s="47">
        <v>97548</v>
      </c>
      <c r="D291" s="10">
        <v>45241</v>
      </c>
      <c r="E291" s="2" t="s">
        <v>7</v>
      </c>
      <c r="F291" t="str">
        <f>VLOOKUP('Loan Requests'!A291,'Customer Demographics'!$A$4:$J$153,9,0)</f>
        <v>5k-10k</v>
      </c>
      <c r="G291" t="str">
        <f>VLOOKUP('Loan Requests'!A291,'Customer Demographics'!$A$4:$J$153,10,0)</f>
        <v>1961-1965</v>
      </c>
      <c r="H291" t="str">
        <f>VLOOKUP('Loan Requests'!A291,'Customer Demographics'!$A$4:$J$153,2,0)</f>
        <v>M</v>
      </c>
      <c r="I291" t="str">
        <f>VLOOKUP('Loan Requests'!A291,'Customer Demographics'!$A$4:$J$153,6,0)</f>
        <v>Pakistani</v>
      </c>
      <c r="J291" t="str">
        <f>VLOOKUP('Loan Requests'!A291,'Customer Demographics'!$A$4:$J$153,4,0)</f>
        <v>Jeddah</v>
      </c>
    </row>
    <row r="292" spans="1:10" x14ac:dyDescent="0.25">
      <c r="A292" s="2">
        <v>1123</v>
      </c>
      <c r="B292" s="9" t="s">
        <v>36</v>
      </c>
      <c r="C292" s="1">
        <v>939535</v>
      </c>
      <c r="D292" s="10">
        <v>45241</v>
      </c>
      <c r="E292" s="2" t="s">
        <v>8</v>
      </c>
      <c r="F292" t="str">
        <f>VLOOKUP('Loan Requests'!A292,'Customer Demographics'!$A$4:$J$153,9,0)</f>
        <v>15k-20k</v>
      </c>
      <c r="G292" t="str">
        <f>VLOOKUP('Loan Requests'!A292,'Customer Demographics'!$A$4:$J$153,10,0)</f>
        <v>1976-1980</v>
      </c>
      <c r="H292" t="str">
        <f>VLOOKUP('Loan Requests'!A292,'Customer Demographics'!$A$4:$J$153,2,0)</f>
        <v>F</v>
      </c>
      <c r="I292" t="str">
        <f>VLOOKUP('Loan Requests'!A292,'Customer Demographics'!$A$4:$J$153,6,0)</f>
        <v>Egyptian</v>
      </c>
      <c r="J292" t="str">
        <f>VLOOKUP('Loan Requests'!A292,'Customer Demographics'!$A$4:$J$153,4,0)</f>
        <v>Riyadh</v>
      </c>
    </row>
    <row r="293" spans="1:10" x14ac:dyDescent="0.25">
      <c r="A293" s="2">
        <v>1006</v>
      </c>
      <c r="B293" s="9" t="s">
        <v>34</v>
      </c>
      <c r="C293" s="47">
        <v>60130</v>
      </c>
      <c r="D293" s="10">
        <v>44986</v>
      </c>
      <c r="E293" s="2" t="s">
        <v>7</v>
      </c>
      <c r="F293" t="str">
        <f>VLOOKUP('Loan Requests'!A293,'Customer Demographics'!$A$4:$J$153,9,0)</f>
        <v>25k-30k</v>
      </c>
      <c r="G293" t="str">
        <f>VLOOKUP('Loan Requests'!A293,'Customer Demographics'!$A$4:$J$153,10,0)</f>
        <v>1996-1998</v>
      </c>
      <c r="H293" t="str">
        <f>VLOOKUP('Loan Requests'!A293,'Customer Demographics'!$A$4:$J$153,2,0)</f>
        <v>M</v>
      </c>
      <c r="I293" t="str">
        <f>VLOOKUP('Loan Requests'!A293,'Customer Demographics'!$A$4:$J$153,6,0)</f>
        <v>Saudi</v>
      </c>
      <c r="J293" t="str">
        <f>VLOOKUP('Loan Requests'!A293,'Customer Demographics'!$A$4:$J$153,4,0)</f>
        <v>Abha</v>
      </c>
    </row>
    <row r="294" spans="1:10" x14ac:dyDescent="0.25">
      <c r="A294" s="2">
        <v>1020</v>
      </c>
      <c r="B294" s="9" t="s">
        <v>37</v>
      </c>
      <c r="C294" s="47">
        <v>51952</v>
      </c>
      <c r="D294" s="10">
        <v>45245</v>
      </c>
      <c r="E294" s="2" t="s">
        <v>7</v>
      </c>
      <c r="F294" t="str">
        <f>VLOOKUP('Loan Requests'!A294,'Customer Demographics'!$A$4:$J$153,9,0)</f>
        <v>20k-25k</v>
      </c>
      <c r="G294" t="str">
        <f>VLOOKUP('Loan Requests'!A294,'Customer Demographics'!$A$4:$J$153,10,0)</f>
        <v>1986-1990</v>
      </c>
      <c r="H294" t="str">
        <f>VLOOKUP('Loan Requests'!A294,'Customer Demographics'!$A$4:$J$153,2,0)</f>
        <v>M</v>
      </c>
      <c r="I294" t="str">
        <f>VLOOKUP('Loan Requests'!A294,'Customer Demographics'!$A$4:$J$153,6,0)</f>
        <v>Pakistani</v>
      </c>
      <c r="J294" t="str">
        <f>VLOOKUP('Loan Requests'!A294,'Customer Demographics'!$A$4:$J$153,4,0)</f>
        <v>Medina</v>
      </c>
    </row>
    <row r="295" spans="1:10" x14ac:dyDescent="0.25">
      <c r="A295" s="2">
        <v>1043</v>
      </c>
      <c r="B295" s="9" t="s">
        <v>36</v>
      </c>
      <c r="C295" s="47">
        <v>548644</v>
      </c>
      <c r="D295" s="10">
        <v>45245</v>
      </c>
      <c r="E295" s="2" t="s">
        <v>7</v>
      </c>
      <c r="F295" t="str">
        <f>VLOOKUP('Loan Requests'!A295,'Customer Demographics'!$A$4:$J$153,9,0)</f>
        <v>5k-10k</v>
      </c>
      <c r="G295" t="str">
        <f>VLOOKUP('Loan Requests'!A295,'Customer Demographics'!$A$4:$J$153,10,0)</f>
        <v>1965-1970</v>
      </c>
      <c r="H295" t="str">
        <f>VLOOKUP('Loan Requests'!A295,'Customer Demographics'!$A$4:$J$153,2,0)</f>
        <v>M</v>
      </c>
      <c r="I295" t="str">
        <f>VLOOKUP('Loan Requests'!A295,'Customer Demographics'!$A$4:$J$153,6,0)</f>
        <v>Saudi</v>
      </c>
      <c r="J295" t="str">
        <f>VLOOKUP('Loan Requests'!A295,'Customer Demographics'!$A$4:$J$153,4,0)</f>
        <v>Khobar</v>
      </c>
    </row>
    <row r="296" spans="1:10" x14ac:dyDescent="0.25">
      <c r="A296" s="2">
        <v>1008</v>
      </c>
      <c r="B296" s="9" t="s">
        <v>33</v>
      </c>
      <c r="C296" s="47">
        <v>182862</v>
      </c>
      <c r="D296" s="10">
        <v>45247</v>
      </c>
      <c r="E296" s="2" t="s">
        <v>7</v>
      </c>
      <c r="F296" t="str">
        <f>VLOOKUP('Loan Requests'!A296,'Customer Demographics'!$A$4:$J$153,9,0)</f>
        <v>10k-15k</v>
      </c>
      <c r="G296" t="str">
        <f>VLOOKUP('Loan Requests'!A296,'Customer Demographics'!$A$4:$J$153,10,0)</f>
        <v>1971-1975</v>
      </c>
      <c r="H296" t="str">
        <f>VLOOKUP('Loan Requests'!A296,'Customer Demographics'!$A$4:$J$153,2,0)</f>
        <v>F</v>
      </c>
      <c r="I296" t="str">
        <f>VLOOKUP('Loan Requests'!A296,'Customer Demographics'!$A$4:$J$153,6,0)</f>
        <v>Saudi</v>
      </c>
      <c r="J296" t="str">
        <f>VLOOKUP('Loan Requests'!A296,'Customer Demographics'!$A$4:$J$153,4,0)</f>
        <v>Riyadh</v>
      </c>
    </row>
    <row r="297" spans="1:10" x14ac:dyDescent="0.25">
      <c r="A297" s="2">
        <v>1001</v>
      </c>
      <c r="B297" s="9" t="s">
        <v>33</v>
      </c>
      <c r="C297" s="47">
        <v>346407</v>
      </c>
      <c r="D297" s="10">
        <v>45249</v>
      </c>
      <c r="E297" s="2" t="s">
        <v>7</v>
      </c>
      <c r="F297" t="str">
        <f>VLOOKUP('Loan Requests'!A297,'Customer Demographics'!$A$4:$J$153,9,0)</f>
        <v>Above 30k</v>
      </c>
      <c r="G297" t="str">
        <f>VLOOKUP('Loan Requests'!A297,'Customer Demographics'!$A$4:$J$153,10,0)</f>
        <v>1996-1998</v>
      </c>
      <c r="H297" t="str">
        <f>VLOOKUP('Loan Requests'!A297,'Customer Demographics'!$A$4:$J$153,2,0)</f>
        <v>F</v>
      </c>
      <c r="I297" t="str">
        <f>VLOOKUP('Loan Requests'!A297,'Customer Demographics'!$A$4:$J$153,6,0)</f>
        <v>Pakistani</v>
      </c>
      <c r="J297" t="str">
        <f>VLOOKUP('Loan Requests'!A297,'Customer Demographics'!$A$4:$J$153,4,0)</f>
        <v>Abha</v>
      </c>
    </row>
    <row r="298" spans="1:10" x14ac:dyDescent="0.25">
      <c r="A298" s="2">
        <v>1001</v>
      </c>
      <c r="B298" s="9" t="s">
        <v>36</v>
      </c>
      <c r="C298" s="47">
        <v>634145</v>
      </c>
      <c r="D298" s="10">
        <v>45250</v>
      </c>
      <c r="E298" s="2" t="s">
        <v>7</v>
      </c>
      <c r="F298" t="str">
        <f>VLOOKUP('Loan Requests'!A298,'Customer Demographics'!$A$4:$J$153,9,0)</f>
        <v>Above 30k</v>
      </c>
      <c r="G298" t="str">
        <f>VLOOKUP('Loan Requests'!A298,'Customer Demographics'!$A$4:$J$153,10,0)</f>
        <v>1996-1998</v>
      </c>
      <c r="H298" t="str">
        <f>VLOOKUP('Loan Requests'!A298,'Customer Demographics'!$A$4:$J$153,2,0)</f>
        <v>F</v>
      </c>
      <c r="I298" t="str">
        <f>VLOOKUP('Loan Requests'!A298,'Customer Demographics'!$A$4:$J$153,6,0)</f>
        <v>Pakistani</v>
      </c>
      <c r="J298" t="str">
        <f>VLOOKUP('Loan Requests'!A298,'Customer Demographics'!$A$4:$J$153,4,0)</f>
        <v>Abha</v>
      </c>
    </row>
    <row r="299" spans="1:10" x14ac:dyDescent="0.25">
      <c r="A299" s="2">
        <v>1003</v>
      </c>
      <c r="B299" s="9" t="s">
        <v>35</v>
      </c>
      <c r="C299" s="47">
        <v>22662</v>
      </c>
      <c r="D299" s="10">
        <v>45251</v>
      </c>
      <c r="E299" s="2" t="s">
        <v>7</v>
      </c>
      <c r="F299" t="str">
        <f>VLOOKUP('Loan Requests'!A299,'Customer Demographics'!$A$4:$J$153,9,0)</f>
        <v>25k-30k</v>
      </c>
      <c r="G299" t="str">
        <f>VLOOKUP('Loan Requests'!A299,'Customer Demographics'!$A$4:$J$153,10,0)</f>
        <v>1996-1998</v>
      </c>
      <c r="H299" t="str">
        <f>VLOOKUP('Loan Requests'!A299,'Customer Demographics'!$A$4:$J$153,2,0)</f>
        <v>F</v>
      </c>
      <c r="I299" t="str">
        <f>VLOOKUP('Loan Requests'!A299,'Customer Demographics'!$A$4:$J$153,6,0)</f>
        <v>Pakistani</v>
      </c>
      <c r="J299" t="str">
        <f>VLOOKUP('Loan Requests'!A299,'Customer Demographics'!$A$4:$J$153,4,0)</f>
        <v>Riyadh</v>
      </c>
    </row>
    <row r="300" spans="1:10" x14ac:dyDescent="0.25">
      <c r="A300" s="2">
        <v>1023</v>
      </c>
      <c r="B300" s="9" t="s">
        <v>37</v>
      </c>
      <c r="C300" s="47">
        <v>89567</v>
      </c>
      <c r="D300" s="10">
        <v>45252</v>
      </c>
      <c r="E300" s="2" t="s">
        <v>7</v>
      </c>
      <c r="F300" t="str">
        <f>VLOOKUP('Loan Requests'!A300,'Customer Demographics'!$A$4:$J$153,9,0)</f>
        <v>25k-30k</v>
      </c>
      <c r="G300" t="str">
        <f>VLOOKUP('Loan Requests'!A300,'Customer Demographics'!$A$4:$J$153,10,0)</f>
        <v>1996-1998</v>
      </c>
      <c r="H300" t="str">
        <f>VLOOKUP('Loan Requests'!A300,'Customer Demographics'!$A$4:$J$153,2,0)</f>
        <v>F</v>
      </c>
      <c r="I300" t="str">
        <f>VLOOKUP('Loan Requests'!A300,'Customer Demographics'!$A$4:$J$153,6,0)</f>
        <v>Egyptian</v>
      </c>
      <c r="J300" t="str">
        <f>VLOOKUP('Loan Requests'!A300,'Customer Demographics'!$A$4:$J$153,4,0)</f>
        <v>Jeddah</v>
      </c>
    </row>
    <row r="301" spans="1:10" x14ac:dyDescent="0.25">
      <c r="A301" s="2">
        <v>1031</v>
      </c>
      <c r="B301" s="9" t="s">
        <v>35</v>
      </c>
      <c r="C301" s="47">
        <v>44555</v>
      </c>
      <c r="D301" s="10">
        <v>45252</v>
      </c>
      <c r="E301" s="2" t="s">
        <v>7</v>
      </c>
      <c r="F301" t="str">
        <f>VLOOKUP('Loan Requests'!A301,'Customer Demographics'!$A$4:$J$153,9,0)</f>
        <v>25k-30k</v>
      </c>
      <c r="G301" t="str">
        <f>VLOOKUP('Loan Requests'!A301,'Customer Demographics'!$A$4:$J$153,10,0)</f>
        <v>1991-1995</v>
      </c>
      <c r="H301" t="str">
        <f>VLOOKUP('Loan Requests'!A301,'Customer Demographics'!$A$4:$J$153,2,0)</f>
        <v>F</v>
      </c>
      <c r="I301" t="str">
        <f>VLOOKUP('Loan Requests'!A301,'Customer Demographics'!$A$4:$J$153,6,0)</f>
        <v>Pakistani</v>
      </c>
      <c r="J301" t="str">
        <f>VLOOKUP('Loan Requests'!A301,'Customer Demographics'!$A$4:$J$153,4,0)</f>
        <v>Abha</v>
      </c>
    </row>
    <row r="302" spans="1:10" x14ac:dyDescent="0.25">
      <c r="A302" s="2">
        <v>1040</v>
      </c>
      <c r="B302" s="9" t="s">
        <v>36</v>
      </c>
      <c r="C302" s="47">
        <v>963504</v>
      </c>
      <c r="D302" s="10">
        <v>45252</v>
      </c>
      <c r="E302" s="2" t="s">
        <v>7</v>
      </c>
      <c r="F302" t="str">
        <f>VLOOKUP('Loan Requests'!A302,'Customer Demographics'!$A$4:$J$153,9,0)</f>
        <v>20k-25k</v>
      </c>
      <c r="G302" t="str">
        <f>VLOOKUP('Loan Requests'!A302,'Customer Demographics'!$A$4:$J$153,10,0)</f>
        <v>1986-1990</v>
      </c>
      <c r="H302" t="str">
        <f>VLOOKUP('Loan Requests'!A302,'Customer Demographics'!$A$4:$J$153,2,0)</f>
        <v>F</v>
      </c>
      <c r="I302" t="str">
        <f>VLOOKUP('Loan Requests'!A302,'Customer Demographics'!$A$4:$J$153,6,0)</f>
        <v>Saudi</v>
      </c>
      <c r="J302" t="str">
        <f>VLOOKUP('Loan Requests'!A302,'Customer Demographics'!$A$4:$J$153,4,0)</f>
        <v>Abha</v>
      </c>
    </row>
    <row r="303" spans="1:10" x14ac:dyDescent="0.25">
      <c r="A303" s="2">
        <v>1013</v>
      </c>
      <c r="B303" s="9" t="s">
        <v>35</v>
      </c>
      <c r="C303" s="1">
        <v>37655</v>
      </c>
      <c r="D303" s="10">
        <v>45254</v>
      </c>
      <c r="E303" s="2" t="s">
        <v>8</v>
      </c>
      <c r="F303" t="str">
        <f>VLOOKUP('Loan Requests'!A303,'Customer Demographics'!$A$4:$J$153,9,0)</f>
        <v>5k-10k</v>
      </c>
      <c r="G303" t="str">
        <f>VLOOKUP('Loan Requests'!A303,'Customer Demographics'!$A$4:$J$153,10,0)</f>
        <v>1966-1970</v>
      </c>
      <c r="H303" t="str">
        <f>VLOOKUP('Loan Requests'!A303,'Customer Demographics'!$A$4:$J$153,2,0)</f>
        <v>M</v>
      </c>
      <c r="I303" t="str">
        <f>VLOOKUP('Loan Requests'!A303,'Customer Demographics'!$A$4:$J$153,6,0)</f>
        <v>Jordanian</v>
      </c>
      <c r="J303" t="str">
        <f>VLOOKUP('Loan Requests'!A303,'Customer Demographics'!$A$4:$J$153,4,0)</f>
        <v>Abha</v>
      </c>
    </row>
    <row r="304" spans="1:10" x14ac:dyDescent="0.25">
      <c r="A304" s="2">
        <v>1016</v>
      </c>
      <c r="B304" s="9" t="s">
        <v>34</v>
      </c>
      <c r="C304" s="47">
        <v>61623</v>
      </c>
      <c r="D304" s="10">
        <v>45560</v>
      </c>
      <c r="E304" s="2" t="s">
        <v>7</v>
      </c>
      <c r="F304" t="str">
        <f>VLOOKUP('Loan Requests'!A304,'Customer Demographics'!$A$4:$J$153,9,0)</f>
        <v>20k-25k</v>
      </c>
      <c r="G304" t="str">
        <f>VLOOKUP('Loan Requests'!A304,'Customer Demographics'!$A$4:$J$153,10,0)</f>
        <v>1986-1990</v>
      </c>
      <c r="H304" t="str">
        <f>VLOOKUP('Loan Requests'!A304,'Customer Demographics'!$A$4:$J$153,2,0)</f>
        <v>F</v>
      </c>
      <c r="I304" t="str">
        <f>VLOOKUP('Loan Requests'!A304,'Customer Demographics'!$A$4:$J$153,6,0)</f>
        <v>Pakistani</v>
      </c>
      <c r="J304" t="str">
        <f>VLOOKUP('Loan Requests'!A304,'Customer Demographics'!$A$4:$J$153,4,0)</f>
        <v>Abha</v>
      </c>
    </row>
    <row r="305" spans="1:10" x14ac:dyDescent="0.25">
      <c r="A305" s="2">
        <v>1046</v>
      </c>
      <c r="B305" s="9" t="s">
        <v>36</v>
      </c>
      <c r="C305" s="47">
        <v>727872</v>
      </c>
      <c r="D305" s="10">
        <v>45257</v>
      </c>
      <c r="E305" s="2" t="s">
        <v>7</v>
      </c>
      <c r="F305" t="str">
        <f>VLOOKUP('Loan Requests'!A305,'Customer Demographics'!$A$4:$J$153,9,0)</f>
        <v>10k-15k</v>
      </c>
      <c r="G305" t="str">
        <f>VLOOKUP('Loan Requests'!A305,'Customer Demographics'!$A$4:$J$153,10,0)</f>
        <v>1965-1970</v>
      </c>
      <c r="H305" t="str">
        <f>VLOOKUP('Loan Requests'!A305,'Customer Demographics'!$A$4:$J$153,2,0)</f>
        <v>F</v>
      </c>
      <c r="I305" t="str">
        <f>VLOOKUP('Loan Requests'!A305,'Customer Demographics'!$A$4:$J$153,6,0)</f>
        <v>Saudi</v>
      </c>
      <c r="J305" t="str">
        <f>VLOOKUP('Loan Requests'!A305,'Customer Demographics'!$A$4:$J$153,4,0)</f>
        <v>Abha</v>
      </c>
    </row>
    <row r="306" spans="1:10" x14ac:dyDescent="0.25">
      <c r="A306" s="2">
        <v>1029</v>
      </c>
      <c r="B306" s="9" t="s">
        <v>36</v>
      </c>
      <c r="C306" s="47">
        <v>798451</v>
      </c>
      <c r="D306" s="10">
        <v>45260</v>
      </c>
      <c r="E306" s="2" t="s">
        <v>7</v>
      </c>
      <c r="F306" t="str">
        <f>VLOOKUP('Loan Requests'!A306,'Customer Demographics'!$A$4:$J$153,9,0)</f>
        <v>5k-10k</v>
      </c>
      <c r="G306" t="str">
        <f>VLOOKUP('Loan Requests'!A306,'Customer Demographics'!$A$4:$J$153,10,0)</f>
        <v>1965-1970</v>
      </c>
      <c r="H306" t="str">
        <f>VLOOKUP('Loan Requests'!A306,'Customer Demographics'!$A$4:$J$153,2,0)</f>
        <v>F</v>
      </c>
      <c r="I306" t="str">
        <f>VLOOKUP('Loan Requests'!A306,'Customer Demographics'!$A$4:$J$153,6,0)</f>
        <v>Saudi</v>
      </c>
      <c r="J306" t="str">
        <f>VLOOKUP('Loan Requests'!A306,'Customer Demographics'!$A$4:$J$153,4,0)</f>
        <v>Riyadh</v>
      </c>
    </row>
    <row r="307" spans="1:10" x14ac:dyDescent="0.25">
      <c r="A307" s="2">
        <v>1008</v>
      </c>
      <c r="B307" s="9" t="s">
        <v>37</v>
      </c>
      <c r="C307" s="47">
        <v>82571</v>
      </c>
      <c r="D307" s="10">
        <v>45260</v>
      </c>
      <c r="E307" s="2" t="s">
        <v>7</v>
      </c>
      <c r="F307" t="str">
        <f>VLOOKUP('Loan Requests'!A307,'Customer Demographics'!$A$4:$J$153,9,0)</f>
        <v>10k-15k</v>
      </c>
      <c r="G307" t="str">
        <f>VLOOKUP('Loan Requests'!A307,'Customer Demographics'!$A$4:$J$153,10,0)</f>
        <v>1971-1975</v>
      </c>
      <c r="H307" t="str">
        <f>VLOOKUP('Loan Requests'!A307,'Customer Demographics'!$A$4:$J$153,2,0)</f>
        <v>F</v>
      </c>
      <c r="I307" t="str">
        <f>VLOOKUP('Loan Requests'!A307,'Customer Demographics'!$A$4:$J$153,6,0)</f>
        <v>Saudi</v>
      </c>
      <c r="J307" t="str">
        <f>VLOOKUP('Loan Requests'!A307,'Customer Demographics'!$A$4:$J$153,4,0)</f>
        <v>Riyadh</v>
      </c>
    </row>
    <row r="308" spans="1:10" x14ac:dyDescent="0.25">
      <c r="A308" s="2">
        <v>1056</v>
      </c>
      <c r="B308" s="9" t="s">
        <v>33</v>
      </c>
      <c r="C308" s="1">
        <v>347151</v>
      </c>
      <c r="D308" s="10">
        <v>45260</v>
      </c>
      <c r="E308" s="2" t="s">
        <v>8</v>
      </c>
      <c r="F308" t="str">
        <f>VLOOKUP('Loan Requests'!A308,'Customer Demographics'!$A$4:$J$153,9,0)</f>
        <v>10k-15k</v>
      </c>
      <c r="G308" t="str">
        <f>VLOOKUP('Loan Requests'!A308,'Customer Demographics'!$A$4:$J$153,10,0)</f>
        <v>1976-1980</v>
      </c>
      <c r="H308" t="str">
        <f>VLOOKUP('Loan Requests'!A308,'Customer Demographics'!$A$4:$J$153,2,0)</f>
        <v>M</v>
      </c>
      <c r="I308" t="str">
        <f>VLOOKUP('Loan Requests'!A308,'Customer Demographics'!$A$4:$J$153,6,0)</f>
        <v>Saudi</v>
      </c>
      <c r="J308" t="str">
        <f>VLOOKUP('Loan Requests'!A308,'Customer Demographics'!$A$4:$J$153,4,0)</f>
        <v>Medina</v>
      </c>
    </row>
    <row r="309" spans="1:10" x14ac:dyDescent="0.25">
      <c r="A309" s="2">
        <v>1041</v>
      </c>
      <c r="B309" s="9" t="s">
        <v>36</v>
      </c>
      <c r="C309" s="47">
        <v>489187</v>
      </c>
      <c r="D309" s="10">
        <v>45261</v>
      </c>
      <c r="E309" s="2" t="s">
        <v>7</v>
      </c>
      <c r="F309" t="str">
        <f>VLOOKUP('Loan Requests'!A309,'Customer Demographics'!$A$4:$J$153,9,0)</f>
        <v>20k-25k</v>
      </c>
      <c r="G309" t="str">
        <f>VLOOKUP('Loan Requests'!A309,'Customer Demographics'!$A$4:$J$153,10,0)</f>
        <v>1986-1990</v>
      </c>
      <c r="H309" t="str">
        <f>VLOOKUP('Loan Requests'!A309,'Customer Demographics'!$A$4:$J$153,2,0)</f>
        <v>M</v>
      </c>
      <c r="I309" t="str">
        <f>VLOOKUP('Loan Requests'!A309,'Customer Demographics'!$A$4:$J$153,6,0)</f>
        <v>Saudi</v>
      </c>
      <c r="J309" t="str">
        <f>VLOOKUP('Loan Requests'!A309,'Customer Demographics'!$A$4:$J$153,4,0)</f>
        <v>Jeddah</v>
      </c>
    </row>
    <row r="310" spans="1:10" x14ac:dyDescent="0.25">
      <c r="A310" s="2">
        <v>1048</v>
      </c>
      <c r="B310" s="9" t="s">
        <v>36</v>
      </c>
      <c r="C310" s="47">
        <v>923069</v>
      </c>
      <c r="D310" s="10">
        <v>45261</v>
      </c>
      <c r="E310" s="2" t="s">
        <v>7</v>
      </c>
      <c r="F310" t="str">
        <f>VLOOKUP('Loan Requests'!A310,'Customer Demographics'!$A$4:$J$153,9,0)</f>
        <v>15k-20k</v>
      </c>
      <c r="G310" t="str">
        <f>VLOOKUP('Loan Requests'!A310,'Customer Demographics'!$A$4:$J$153,10,0)</f>
        <v>1981-1985</v>
      </c>
      <c r="H310" t="str">
        <f>VLOOKUP('Loan Requests'!A310,'Customer Demographics'!$A$4:$J$153,2,0)</f>
        <v>F</v>
      </c>
      <c r="I310" t="str">
        <f>VLOOKUP('Loan Requests'!A310,'Customer Demographics'!$A$4:$J$153,6,0)</f>
        <v>Saudi</v>
      </c>
      <c r="J310" t="str">
        <f>VLOOKUP('Loan Requests'!A310,'Customer Demographics'!$A$4:$J$153,4,0)</f>
        <v>Medina</v>
      </c>
    </row>
    <row r="311" spans="1:10" x14ac:dyDescent="0.25">
      <c r="A311" s="2">
        <v>1065</v>
      </c>
      <c r="B311" s="9" t="s">
        <v>34</v>
      </c>
      <c r="C311" s="1">
        <v>99461</v>
      </c>
      <c r="D311" s="10">
        <v>45261</v>
      </c>
      <c r="E311" s="2" t="s">
        <v>8</v>
      </c>
      <c r="F311" t="str">
        <f>VLOOKUP('Loan Requests'!A311,'Customer Demographics'!$A$4:$J$153,9,0)</f>
        <v>5k-10k</v>
      </c>
      <c r="G311" t="str">
        <f>VLOOKUP('Loan Requests'!A311,'Customer Demographics'!$A$4:$J$153,10,0)</f>
        <v>1954-1960</v>
      </c>
      <c r="H311" t="str">
        <f>VLOOKUP('Loan Requests'!A311,'Customer Demographics'!$A$4:$J$153,2,0)</f>
        <v>M</v>
      </c>
      <c r="I311" t="str">
        <f>VLOOKUP('Loan Requests'!A311,'Customer Demographics'!$A$4:$J$153,6,0)</f>
        <v>Pakistani</v>
      </c>
      <c r="J311" t="str">
        <f>VLOOKUP('Loan Requests'!A311,'Customer Demographics'!$A$4:$J$153,4,0)</f>
        <v>Jeddah</v>
      </c>
    </row>
    <row r="312" spans="1:10" x14ac:dyDescent="0.25">
      <c r="A312" s="2">
        <v>1030</v>
      </c>
      <c r="B312" s="9" t="s">
        <v>34</v>
      </c>
      <c r="C312" s="47">
        <v>61774</v>
      </c>
      <c r="D312" s="10">
        <v>45456</v>
      </c>
      <c r="E312" s="2" t="s">
        <v>7</v>
      </c>
      <c r="F312" t="str">
        <f>VLOOKUP('Loan Requests'!A312,'Customer Demographics'!$A$4:$J$153,9,0)</f>
        <v>Above 30k</v>
      </c>
      <c r="G312" t="str">
        <f>VLOOKUP('Loan Requests'!A312,'Customer Demographics'!$A$4:$J$153,10,0)</f>
        <v>1996-1998</v>
      </c>
      <c r="H312" t="str">
        <f>VLOOKUP('Loan Requests'!A312,'Customer Demographics'!$A$4:$J$153,2,0)</f>
        <v>M</v>
      </c>
      <c r="I312" t="str">
        <f>VLOOKUP('Loan Requests'!A312,'Customer Demographics'!$A$4:$J$153,6,0)</f>
        <v>Saudi</v>
      </c>
      <c r="J312" t="str">
        <f>VLOOKUP('Loan Requests'!A312,'Customer Demographics'!$A$4:$J$153,4,0)</f>
        <v>Riyadh</v>
      </c>
    </row>
    <row r="313" spans="1:10" x14ac:dyDescent="0.25">
      <c r="A313" s="2">
        <v>1094</v>
      </c>
      <c r="B313" s="9" t="s">
        <v>33</v>
      </c>
      <c r="C313" s="1">
        <v>160173</v>
      </c>
      <c r="D313" s="10">
        <v>45262</v>
      </c>
      <c r="E313" s="2" t="s">
        <v>8</v>
      </c>
      <c r="F313" t="str">
        <f>VLOOKUP('Loan Requests'!A313,'Customer Demographics'!$A$4:$J$153,9,0)</f>
        <v>10k-15k</v>
      </c>
      <c r="G313" t="str">
        <f>VLOOKUP('Loan Requests'!A313,'Customer Demographics'!$A$4:$J$153,10,0)</f>
        <v>1965-1970</v>
      </c>
      <c r="H313" t="str">
        <f>VLOOKUP('Loan Requests'!A313,'Customer Demographics'!$A$4:$J$153,2,0)</f>
        <v>F</v>
      </c>
      <c r="I313" t="str">
        <f>VLOOKUP('Loan Requests'!A313,'Customer Demographics'!$A$4:$J$153,6,0)</f>
        <v>Saudi</v>
      </c>
      <c r="J313" t="str">
        <f>VLOOKUP('Loan Requests'!A313,'Customer Demographics'!$A$4:$J$153,4,0)</f>
        <v>Medina</v>
      </c>
    </row>
    <row r="314" spans="1:10" x14ac:dyDescent="0.25">
      <c r="A314" s="2">
        <v>1003</v>
      </c>
      <c r="B314" s="9" t="s">
        <v>34</v>
      </c>
      <c r="C314" s="47">
        <v>62911</v>
      </c>
      <c r="D314" s="10">
        <v>45183</v>
      </c>
      <c r="E314" s="2" t="s">
        <v>7</v>
      </c>
      <c r="F314" t="str">
        <f>VLOOKUP('Loan Requests'!A314,'Customer Demographics'!$A$4:$J$153,9,0)</f>
        <v>25k-30k</v>
      </c>
      <c r="G314" t="str">
        <f>VLOOKUP('Loan Requests'!A314,'Customer Demographics'!$A$4:$J$153,10,0)</f>
        <v>1996-1998</v>
      </c>
      <c r="H314" t="str">
        <f>VLOOKUP('Loan Requests'!A314,'Customer Demographics'!$A$4:$J$153,2,0)</f>
        <v>F</v>
      </c>
      <c r="I314" t="str">
        <f>VLOOKUP('Loan Requests'!A314,'Customer Demographics'!$A$4:$J$153,6,0)</f>
        <v>Pakistani</v>
      </c>
      <c r="J314" t="str">
        <f>VLOOKUP('Loan Requests'!A314,'Customer Demographics'!$A$4:$J$153,4,0)</f>
        <v>Riyadh</v>
      </c>
    </row>
    <row r="315" spans="1:10" x14ac:dyDescent="0.25">
      <c r="A315" s="2">
        <v>1030</v>
      </c>
      <c r="B315" s="9" t="s">
        <v>36</v>
      </c>
      <c r="C315" s="47">
        <v>510432</v>
      </c>
      <c r="D315" s="10">
        <v>45264</v>
      </c>
      <c r="E315" s="2" t="s">
        <v>7</v>
      </c>
      <c r="F315" t="str">
        <f>VLOOKUP('Loan Requests'!A315,'Customer Demographics'!$A$4:$J$153,9,0)</f>
        <v>Above 30k</v>
      </c>
      <c r="G315" t="str">
        <f>VLOOKUP('Loan Requests'!A315,'Customer Demographics'!$A$4:$J$153,10,0)</f>
        <v>1996-1998</v>
      </c>
      <c r="H315" t="str">
        <f>VLOOKUP('Loan Requests'!A315,'Customer Demographics'!$A$4:$J$153,2,0)</f>
        <v>M</v>
      </c>
      <c r="I315" t="str">
        <f>VLOOKUP('Loan Requests'!A315,'Customer Demographics'!$A$4:$J$153,6,0)</f>
        <v>Saudi</v>
      </c>
      <c r="J315" t="str">
        <f>VLOOKUP('Loan Requests'!A315,'Customer Demographics'!$A$4:$J$153,4,0)</f>
        <v>Riyadh</v>
      </c>
    </row>
    <row r="316" spans="1:10" x14ac:dyDescent="0.25">
      <c r="A316" s="2">
        <v>1044</v>
      </c>
      <c r="B316" s="9" t="s">
        <v>36</v>
      </c>
      <c r="C316" s="47">
        <v>721278</v>
      </c>
      <c r="D316" s="10">
        <v>45265</v>
      </c>
      <c r="E316" s="2" t="s">
        <v>7</v>
      </c>
      <c r="F316" t="str">
        <f>VLOOKUP('Loan Requests'!A316,'Customer Demographics'!$A$4:$J$153,9,0)</f>
        <v>10k-15k</v>
      </c>
      <c r="G316" t="str">
        <f>VLOOKUP('Loan Requests'!A316,'Customer Demographics'!$A$4:$J$153,10,0)</f>
        <v>1971-1975</v>
      </c>
      <c r="H316" t="str">
        <f>VLOOKUP('Loan Requests'!A316,'Customer Demographics'!$A$4:$J$153,2,0)</f>
        <v>F</v>
      </c>
      <c r="I316" t="str">
        <f>VLOOKUP('Loan Requests'!A316,'Customer Demographics'!$A$4:$J$153,6,0)</f>
        <v>Egyptian</v>
      </c>
      <c r="J316" t="str">
        <f>VLOOKUP('Loan Requests'!A316,'Customer Demographics'!$A$4:$J$153,4,0)</f>
        <v>Riyadh</v>
      </c>
    </row>
    <row r="317" spans="1:10" x14ac:dyDescent="0.25">
      <c r="A317" s="2">
        <v>1045</v>
      </c>
      <c r="B317" s="9" t="s">
        <v>35</v>
      </c>
      <c r="C317" s="47">
        <v>27710</v>
      </c>
      <c r="D317" s="10">
        <v>45266</v>
      </c>
      <c r="E317" s="2" t="s">
        <v>7</v>
      </c>
      <c r="F317" t="str">
        <f>VLOOKUP('Loan Requests'!A317,'Customer Demographics'!$A$4:$J$153,9,0)</f>
        <v>5k-10k</v>
      </c>
      <c r="G317" t="str">
        <f>VLOOKUP('Loan Requests'!A317,'Customer Demographics'!$A$4:$J$153,10,0)</f>
        <v>1961-1965</v>
      </c>
      <c r="H317" t="str">
        <f>VLOOKUP('Loan Requests'!A317,'Customer Demographics'!$A$4:$J$153,2,0)</f>
        <v>M</v>
      </c>
      <c r="I317" t="str">
        <f>VLOOKUP('Loan Requests'!A317,'Customer Demographics'!$A$4:$J$153,6,0)</f>
        <v>Egyptian</v>
      </c>
      <c r="J317" t="str">
        <f>VLOOKUP('Loan Requests'!A317,'Customer Demographics'!$A$4:$J$153,4,0)</f>
        <v>Abha</v>
      </c>
    </row>
    <row r="318" spans="1:10" x14ac:dyDescent="0.25">
      <c r="A318" s="2">
        <v>1001</v>
      </c>
      <c r="B318" s="9" t="s">
        <v>37</v>
      </c>
      <c r="C318" s="47">
        <v>96616</v>
      </c>
      <c r="D318" s="10">
        <v>45271</v>
      </c>
      <c r="E318" s="2" t="s">
        <v>7</v>
      </c>
      <c r="F318" t="str">
        <f>VLOOKUP('Loan Requests'!A318,'Customer Demographics'!$A$4:$J$153,9,0)</f>
        <v>Above 30k</v>
      </c>
      <c r="G318" t="str">
        <f>VLOOKUP('Loan Requests'!A318,'Customer Demographics'!$A$4:$J$153,10,0)</f>
        <v>1996-1998</v>
      </c>
      <c r="H318" t="str">
        <f>VLOOKUP('Loan Requests'!A318,'Customer Demographics'!$A$4:$J$153,2,0)</f>
        <v>F</v>
      </c>
      <c r="I318" t="str">
        <f>VLOOKUP('Loan Requests'!A318,'Customer Demographics'!$A$4:$J$153,6,0)</f>
        <v>Pakistani</v>
      </c>
      <c r="J318" t="str">
        <f>VLOOKUP('Loan Requests'!A318,'Customer Demographics'!$A$4:$J$153,4,0)</f>
        <v>Abha</v>
      </c>
    </row>
    <row r="319" spans="1:10" x14ac:dyDescent="0.25">
      <c r="A319" s="2">
        <v>1024</v>
      </c>
      <c r="B319" s="9" t="s">
        <v>33</v>
      </c>
      <c r="C319" s="1">
        <v>307536</v>
      </c>
      <c r="D319" s="10">
        <v>45272</v>
      </c>
      <c r="E319" s="2" t="s">
        <v>8</v>
      </c>
      <c r="F319" t="str">
        <f>VLOOKUP('Loan Requests'!A319,'Customer Demographics'!$A$4:$J$153,9,0)</f>
        <v>5k-10k</v>
      </c>
      <c r="G319" t="str">
        <f>VLOOKUP('Loan Requests'!A319,'Customer Demographics'!$A$4:$J$153,10,0)</f>
        <v>1954-1960</v>
      </c>
      <c r="H319" t="str">
        <f>VLOOKUP('Loan Requests'!A319,'Customer Demographics'!$A$4:$J$153,2,0)</f>
        <v>M</v>
      </c>
      <c r="I319" t="str">
        <f>VLOOKUP('Loan Requests'!A319,'Customer Demographics'!$A$4:$J$153,6,0)</f>
        <v>Saudi</v>
      </c>
      <c r="J319" t="str">
        <f>VLOOKUP('Loan Requests'!A319,'Customer Demographics'!$A$4:$J$153,4,0)</f>
        <v>Riyadh</v>
      </c>
    </row>
    <row r="320" spans="1:10" x14ac:dyDescent="0.25">
      <c r="A320" s="2">
        <v>1104</v>
      </c>
      <c r="B320" s="9" t="s">
        <v>34</v>
      </c>
      <c r="C320" s="47">
        <v>63505</v>
      </c>
      <c r="D320" s="10">
        <v>45199</v>
      </c>
      <c r="E320" s="2" t="s">
        <v>7</v>
      </c>
      <c r="F320" t="str">
        <f>VLOOKUP('Loan Requests'!A320,'Customer Demographics'!$A$4:$J$153,9,0)</f>
        <v>10k-15k</v>
      </c>
      <c r="G320" t="str">
        <f>VLOOKUP('Loan Requests'!A320,'Customer Demographics'!$A$4:$J$153,10,0)</f>
        <v>1965-1970</v>
      </c>
      <c r="H320" t="str">
        <f>VLOOKUP('Loan Requests'!A320,'Customer Demographics'!$A$4:$J$153,2,0)</f>
        <v>M</v>
      </c>
      <c r="I320" t="str">
        <f>VLOOKUP('Loan Requests'!A320,'Customer Demographics'!$A$4:$J$153,6,0)</f>
        <v>Egyptian</v>
      </c>
      <c r="J320" t="str">
        <f>VLOOKUP('Loan Requests'!A320,'Customer Demographics'!$A$4:$J$153,4,0)</f>
        <v>Jeddah</v>
      </c>
    </row>
    <row r="321" spans="1:10" x14ac:dyDescent="0.25">
      <c r="A321" s="2">
        <v>1049</v>
      </c>
      <c r="B321" s="9" t="s">
        <v>33</v>
      </c>
      <c r="C321" s="47">
        <v>162094</v>
      </c>
      <c r="D321" s="10">
        <v>45274</v>
      </c>
      <c r="E321" s="2" t="s">
        <v>7</v>
      </c>
      <c r="F321" t="str">
        <f>VLOOKUP('Loan Requests'!A321,'Customer Demographics'!$A$4:$J$153,9,0)</f>
        <v>20k-25k</v>
      </c>
      <c r="G321" t="str">
        <f>VLOOKUP('Loan Requests'!A321,'Customer Demographics'!$A$4:$J$153,10,0)</f>
        <v>1991-1995</v>
      </c>
      <c r="H321" t="str">
        <f>VLOOKUP('Loan Requests'!A321,'Customer Demographics'!$A$4:$J$153,2,0)</f>
        <v>M</v>
      </c>
      <c r="I321" t="str">
        <f>VLOOKUP('Loan Requests'!A321,'Customer Demographics'!$A$4:$J$153,6,0)</f>
        <v>Jordanian</v>
      </c>
      <c r="J321" t="str">
        <f>VLOOKUP('Loan Requests'!A321,'Customer Demographics'!$A$4:$J$153,4,0)</f>
        <v>Riyadh</v>
      </c>
    </row>
    <row r="322" spans="1:10" x14ac:dyDescent="0.25">
      <c r="A322" s="2">
        <v>1009</v>
      </c>
      <c r="B322" s="9" t="s">
        <v>35</v>
      </c>
      <c r="C322" s="47">
        <v>41647</v>
      </c>
      <c r="D322" s="10">
        <v>45275</v>
      </c>
      <c r="E322" s="2" t="s">
        <v>7</v>
      </c>
      <c r="F322" t="str">
        <f>VLOOKUP('Loan Requests'!A322,'Customer Demographics'!$A$4:$J$153,9,0)</f>
        <v>10k-15k</v>
      </c>
      <c r="G322" t="str">
        <f>VLOOKUP('Loan Requests'!A322,'Customer Demographics'!$A$4:$J$153,10,0)</f>
        <v>1965-1970</v>
      </c>
      <c r="H322" t="str">
        <f>VLOOKUP('Loan Requests'!A322,'Customer Demographics'!$A$4:$J$153,2,0)</f>
        <v>M</v>
      </c>
      <c r="I322" t="str">
        <f>VLOOKUP('Loan Requests'!A322,'Customer Demographics'!$A$4:$J$153,6,0)</f>
        <v>Saudi</v>
      </c>
      <c r="J322" t="str">
        <f>VLOOKUP('Loan Requests'!A322,'Customer Demographics'!$A$4:$J$153,4,0)</f>
        <v>Riyadh</v>
      </c>
    </row>
    <row r="323" spans="1:10" x14ac:dyDescent="0.25">
      <c r="A323" s="2">
        <v>1019</v>
      </c>
      <c r="B323" s="9" t="s">
        <v>34</v>
      </c>
      <c r="C323" s="47">
        <v>65647</v>
      </c>
      <c r="D323" s="10">
        <v>45353</v>
      </c>
      <c r="E323" s="2" t="s">
        <v>7</v>
      </c>
      <c r="F323" t="str">
        <f>VLOOKUP('Loan Requests'!A323,'Customer Demographics'!$A$4:$J$153,9,0)</f>
        <v>20k-25k</v>
      </c>
      <c r="G323" t="str">
        <f>VLOOKUP('Loan Requests'!A323,'Customer Demographics'!$A$4:$J$153,10,0)</f>
        <v>1991-1995</v>
      </c>
      <c r="H323" t="str">
        <f>VLOOKUP('Loan Requests'!A323,'Customer Demographics'!$A$4:$J$153,2,0)</f>
        <v>F</v>
      </c>
      <c r="I323" t="str">
        <f>VLOOKUP('Loan Requests'!A323,'Customer Demographics'!$A$4:$J$153,6,0)</f>
        <v>Pakistani</v>
      </c>
      <c r="J323" t="str">
        <f>VLOOKUP('Loan Requests'!A323,'Customer Demographics'!$A$4:$J$153,4,0)</f>
        <v>Khobar</v>
      </c>
    </row>
    <row r="324" spans="1:10" x14ac:dyDescent="0.25">
      <c r="A324" s="2">
        <v>1008</v>
      </c>
      <c r="B324" s="9" t="s">
        <v>35</v>
      </c>
      <c r="C324" s="47">
        <v>22515</v>
      </c>
      <c r="D324" s="10">
        <v>45278</v>
      </c>
      <c r="E324" s="2" t="s">
        <v>7</v>
      </c>
      <c r="F324" t="str">
        <f>VLOOKUP('Loan Requests'!A324,'Customer Demographics'!$A$4:$J$153,9,0)</f>
        <v>10k-15k</v>
      </c>
      <c r="G324" t="str">
        <f>VLOOKUP('Loan Requests'!A324,'Customer Demographics'!$A$4:$J$153,10,0)</f>
        <v>1971-1975</v>
      </c>
      <c r="H324" t="str">
        <f>VLOOKUP('Loan Requests'!A324,'Customer Demographics'!$A$4:$J$153,2,0)</f>
        <v>F</v>
      </c>
      <c r="I324" t="str">
        <f>VLOOKUP('Loan Requests'!A324,'Customer Demographics'!$A$4:$J$153,6,0)</f>
        <v>Saudi</v>
      </c>
      <c r="J324" t="str">
        <f>VLOOKUP('Loan Requests'!A324,'Customer Demographics'!$A$4:$J$153,4,0)</f>
        <v>Riyadh</v>
      </c>
    </row>
    <row r="325" spans="1:10" x14ac:dyDescent="0.25">
      <c r="A325" s="2">
        <v>1147</v>
      </c>
      <c r="B325" s="9" t="s">
        <v>33</v>
      </c>
      <c r="C325" s="1">
        <v>83991</v>
      </c>
      <c r="D325" s="10">
        <v>45278</v>
      </c>
      <c r="E325" s="2" t="s">
        <v>8</v>
      </c>
      <c r="F325" t="str">
        <f>VLOOKUP('Loan Requests'!A325,'Customer Demographics'!$A$4:$J$153,9,0)</f>
        <v>10k-15k</v>
      </c>
      <c r="G325" t="str">
        <f>VLOOKUP('Loan Requests'!A325,'Customer Demographics'!$A$4:$J$153,10,0)</f>
        <v>1965-1970</v>
      </c>
      <c r="H325" t="str">
        <f>VLOOKUP('Loan Requests'!A325,'Customer Demographics'!$A$4:$J$153,2,0)</f>
        <v>F</v>
      </c>
      <c r="I325" t="str">
        <f>VLOOKUP('Loan Requests'!A325,'Customer Demographics'!$A$4:$J$153,6,0)</f>
        <v>Egyptian</v>
      </c>
      <c r="J325" t="str">
        <f>VLOOKUP('Loan Requests'!A325,'Customer Demographics'!$A$4:$J$153,4,0)</f>
        <v>Jeddah</v>
      </c>
    </row>
    <row r="326" spans="1:10" x14ac:dyDescent="0.25">
      <c r="A326" s="2">
        <v>1128</v>
      </c>
      <c r="B326" s="9" t="s">
        <v>37</v>
      </c>
      <c r="C326" s="1">
        <v>92028</v>
      </c>
      <c r="D326" s="10">
        <v>45278</v>
      </c>
      <c r="E326" s="2" t="s">
        <v>8</v>
      </c>
      <c r="F326" t="str">
        <f>VLOOKUP('Loan Requests'!A326,'Customer Demographics'!$A$4:$J$153,9,0)</f>
        <v>10k-15k</v>
      </c>
      <c r="G326" t="str">
        <f>VLOOKUP('Loan Requests'!A326,'Customer Demographics'!$A$4:$J$153,10,0)</f>
        <v>1971-1975</v>
      </c>
      <c r="H326" t="str">
        <f>VLOOKUP('Loan Requests'!A326,'Customer Demographics'!$A$4:$J$153,2,0)</f>
        <v>M</v>
      </c>
      <c r="I326" t="str">
        <f>VLOOKUP('Loan Requests'!A326,'Customer Demographics'!$A$4:$J$153,6,0)</f>
        <v>Egyptian</v>
      </c>
      <c r="J326" t="str">
        <f>VLOOKUP('Loan Requests'!A326,'Customer Demographics'!$A$4:$J$153,4,0)</f>
        <v>Riyadh</v>
      </c>
    </row>
    <row r="327" spans="1:10" x14ac:dyDescent="0.25">
      <c r="A327" s="2">
        <v>1027</v>
      </c>
      <c r="B327" s="9" t="s">
        <v>36</v>
      </c>
      <c r="C327" s="47">
        <v>542378</v>
      </c>
      <c r="D327" s="10">
        <v>45281</v>
      </c>
      <c r="E327" s="2" t="s">
        <v>7</v>
      </c>
      <c r="F327" t="str">
        <f>VLOOKUP('Loan Requests'!A327,'Customer Demographics'!$A$4:$J$153,9,0)</f>
        <v>5k-10k</v>
      </c>
      <c r="G327" t="str">
        <f>VLOOKUP('Loan Requests'!A327,'Customer Demographics'!$A$4:$J$153,10,0)</f>
        <v>1954-1960</v>
      </c>
      <c r="H327" t="str">
        <f>VLOOKUP('Loan Requests'!A327,'Customer Demographics'!$A$4:$J$153,2,0)</f>
        <v>F</v>
      </c>
      <c r="I327" t="str">
        <f>VLOOKUP('Loan Requests'!A327,'Customer Demographics'!$A$4:$J$153,6,0)</f>
        <v>Pakistani</v>
      </c>
      <c r="J327" t="str">
        <f>VLOOKUP('Loan Requests'!A327,'Customer Demographics'!$A$4:$J$153,4,0)</f>
        <v>Riyadh</v>
      </c>
    </row>
    <row r="328" spans="1:10" x14ac:dyDescent="0.25">
      <c r="A328" s="2">
        <v>1127</v>
      </c>
      <c r="B328" s="9" t="s">
        <v>35</v>
      </c>
      <c r="C328" s="47">
        <v>49168</v>
      </c>
      <c r="D328" s="10">
        <v>45284</v>
      </c>
      <c r="E328" s="2" t="s">
        <v>7</v>
      </c>
      <c r="F328" t="str">
        <f>VLOOKUP('Loan Requests'!A328,'Customer Demographics'!$A$4:$J$153,9,0)</f>
        <v>5k-10k</v>
      </c>
      <c r="G328" t="str">
        <f>VLOOKUP('Loan Requests'!A328,'Customer Demographics'!$A$4:$J$153,10,0)</f>
        <v>1954-1960</v>
      </c>
      <c r="H328" t="str">
        <f>VLOOKUP('Loan Requests'!A328,'Customer Demographics'!$A$4:$J$153,2,0)</f>
        <v>F</v>
      </c>
      <c r="I328" t="str">
        <f>VLOOKUP('Loan Requests'!A328,'Customer Demographics'!$A$4:$J$153,6,0)</f>
        <v>Saudi</v>
      </c>
      <c r="J328" t="str">
        <f>VLOOKUP('Loan Requests'!A328,'Customer Demographics'!$A$4:$J$153,4,0)</f>
        <v>Khobar</v>
      </c>
    </row>
    <row r="329" spans="1:10" x14ac:dyDescent="0.25">
      <c r="A329" s="2">
        <v>1006</v>
      </c>
      <c r="B329" s="9" t="s">
        <v>34</v>
      </c>
      <c r="C329" s="47">
        <v>67048</v>
      </c>
      <c r="D329" s="10">
        <v>45092</v>
      </c>
      <c r="E329" s="2" t="s">
        <v>7</v>
      </c>
      <c r="F329" t="str">
        <f>VLOOKUP('Loan Requests'!A329,'Customer Demographics'!$A$4:$J$153,9,0)</f>
        <v>25k-30k</v>
      </c>
      <c r="G329" t="str">
        <f>VLOOKUP('Loan Requests'!A329,'Customer Demographics'!$A$4:$J$153,10,0)</f>
        <v>1996-1998</v>
      </c>
      <c r="H329" t="str">
        <f>VLOOKUP('Loan Requests'!A329,'Customer Demographics'!$A$4:$J$153,2,0)</f>
        <v>M</v>
      </c>
      <c r="I329" t="str">
        <f>VLOOKUP('Loan Requests'!A329,'Customer Demographics'!$A$4:$J$153,6,0)</f>
        <v>Saudi</v>
      </c>
      <c r="J329" t="str">
        <f>VLOOKUP('Loan Requests'!A329,'Customer Demographics'!$A$4:$J$153,4,0)</f>
        <v>Abha</v>
      </c>
    </row>
    <row r="330" spans="1:10" x14ac:dyDescent="0.25">
      <c r="A330" s="2">
        <v>1069</v>
      </c>
      <c r="B330" s="9" t="s">
        <v>37</v>
      </c>
      <c r="C330" s="47">
        <v>82766</v>
      </c>
      <c r="D330" s="10">
        <v>45285</v>
      </c>
      <c r="E330" s="2" t="s">
        <v>7</v>
      </c>
      <c r="F330" t="str">
        <f>VLOOKUP('Loan Requests'!A330,'Customer Demographics'!$A$4:$J$153,9,0)</f>
        <v>15k-20k</v>
      </c>
      <c r="G330" t="str">
        <f>VLOOKUP('Loan Requests'!A330,'Customer Demographics'!$A$4:$J$153,10,0)</f>
        <v>1981-1985</v>
      </c>
      <c r="H330" t="str">
        <f>VLOOKUP('Loan Requests'!A330,'Customer Demographics'!$A$4:$J$153,2,0)</f>
        <v>F</v>
      </c>
      <c r="I330" t="str">
        <f>VLOOKUP('Loan Requests'!A330,'Customer Demographics'!$A$4:$J$153,6,0)</f>
        <v>Egyptian</v>
      </c>
      <c r="J330" t="str">
        <f>VLOOKUP('Loan Requests'!A330,'Customer Demographics'!$A$4:$J$153,4,0)</f>
        <v>Abha</v>
      </c>
    </row>
    <row r="331" spans="1:10" x14ac:dyDescent="0.25">
      <c r="A331" s="2">
        <v>1023</v>
      </c>
      <c r="B331" s="9" t="s">
        <v>37</v>
      </c>
      <c r="C331" s="47">
        <v>54001</v>
      </c>
      <c r="D331" s="10">
        <v>45285</v>
      </c>
      <c r="E331" s="2" t="s">
        <v>7</v>
      </c>
      <c r="F331" t="str">
        <f>VLOOKUP('Loan Requests'!A331,'Customer Demographics'!$A$4:$J$153,9,0)</f>
        <v>25k-30k</v>
      </c>
      <c r="G331" t="str">
        <f>VLOOKUP('Loan Requests'!A331,'Customer Demographics'!$A$4:$J$153,10,0)</f>
        <v>1996-1998</v>
      </c>
      <c r="H331" t="str">
        <f>VLOOKUP('Loan Requests'!A331,'Customer Demographics'!$A$4:$J$153,2,0)</f>
        <v>F</v>
      </c>
      <c r="I331" t="str">
        <f>VLOOKUP('Loan Requests'!A331,'Customer Demographics'!$A$4:$J$153,6,0)</f>
        <v>Egyptian</v>
      </c>
      <c r="J331" t="str">
        <f>VLOOKUP('Loan Requests'!A331,'Customer Demographics'!$A$4:$J$153,4,0)</f>
        <v>Jeddah</v>
      </c>
    </row>
    <row r="332" spans="1:10" x14ac:dyDescent="0.25">
      <c r="A332" s="2">
        <v>1012</v>
      </c>
      <c r="B332" s="9" t="s">
        <v>36</v>
      </c>
      <c r="C332" s="47">
        <v>482027</v>
      </c>
      <c r="D332" s="10">
        <v>45285</v>
      </c>
      <c r="E332" s="2" t="s">
        <v>7</v>
      </c>
      <c r="F332" t="str">
        <f>VLOOKUP('Loan Requests'!A332,'Customer Demographics'!$A$4:$J$153,9,0)</f>
        <v>5k-10k</v>
      </c>
      <c r="G332" t="str">
        <f>VLOOKUP('Loan Requests'!A332,'Customer Demographics'!$A$4:$J$153,10,0)</f>
        <v>1961-1965</v>
      </c>
      <c r="H332" t="str">
        <f>VLOOKUP('Loan Requests'!A332,'Customer Demographics'!$A$4:$J$153,2,0)</f>
        <v>F</v>
      </c>
      <c r="I332" t="str">
        <f>VLOOKUP('Loan Requests'!A332,'Customer Demographics'!$A$4:$J$153,6,0)</f>
        <v>Saudi</v>
      </c>
      <c r="J332" t="str">
        <f>VLOOKUP('Loan Requests'!A332,'Customer Demographics'!$A$4:$J$153,4,0)</f>
        <v>Jeddah</v>
      </c>
    </row>
    <row r="333" spans="1:10" x14ac:dyDescent="0.25">
      <c r="A333" s="2">
        <v>1072</v>
      </c>
      <c r="B333" s="9" t="s">
        <v>37</v>
      </c>
      <c r="C333" s="47">
        <v>54689</v>
      </c>
      <c r="D333" s="10">
        <v>45286</v>
      </c>
      <c r="E333" s="2" t="s">
        <v>7</v>
      </c>
      <c r="F333" t="str">
        <f>VLOOKUP('Loan Requests'!A333,'Customer Demographics'!$A$4:$J$153,9,0)</f>
        <v>5k-10k</v>
      </c>
      <c r="G333" t="str">
        <f>VLOOKUP('Loan Requests'!A333,'Customer Demographics'!$A$4:$J$153,10,0)</f>
        <v>1954-1960</v>
      </c>
      <c r="H333" t="str">
        <f>VLOOKUP('Loan Requests'!A333,'Customer Demographics'!$A$4:$J$153,2,0)</f>
        <v>M</v>
      </c>
      <c r="I333" t="str">
        <f>VLOOKUP('Loan Requests'!A333,'Customer Demographics'!$A$4:$J$153,6,0)</f>
        <v>Saudi</v>
      </c>
      <c r="J333" t="str">
        <f>VLOOKUP('Loan Requests'!A333,'Customer Demographics'!$A$4:$J$153,4,0)</f>
        <v>Medina</v>
      </c>
    </row>
    <row r="334" spans="1:10" x14ac:dyDescent="0.25">
      <c r="A334" s="2">
        <v>1026</v>
      </c>
      <c r="B334" s="9" t="s">
        <v>35</v>
      </c>
      <c r="C334" s="47">
        <v>39877</v>
      </c>
      <c r="D334" s="10">
        <v>45286</v>
      </c>
      <c r="E334" s="1" t="s">
        <v>7</v>
      </c>
      <c r="F334" t="str">
        <f>VLOOKUP('Loan Requests'!A334,'Customer Demographics'!$A$4:$J$153,9,0)</f>
        <v>20k-25k</v>
      </c>
      <c r="G334" t="str">
        <f>VLOOKUP('Loan Requests'!A334,'Customer Demographics'!$A$4:$J$153,10,0)</f>
        <v>1986-1990</v>
      </c>
      <c r="H334" t="str">
        <f>VLOOKUP('Loan Requests'!A334,'Customer Demographics'!$A$4:$J$153,2,0)</f>
        <v>M</v>
      </c>
      <c r="I334" t="str">
        <f>VLOOKUP('Loan Requests'!A334,'Customer Demographics'!$A$4:$J$153,6,0)</f>
        <v>Saudi</v>
      </c>
      <c r="J334" t="str">
        <f>VLOOKUP('Loan Requests'!A334,'Customer Demographics'!$A$4:$J$153,4,0)</f>
        <v>Riyadh</v>
      </c>
    </row>
    <row r="335" spans="1:10" x14ac:dyDescent="0.25">
      <c r="A335" s="2">
        <v>1044</v>
      </c>
      <c r="B335" s="9" t="s">
        <v>33</v>
      </c>
      <c r="C335" s="47">
        <v>269492</v>
      </c>
      <c r="D335" s="10">
        <v>45287</v>
      </c>
      <c r="E335" s="2" t="s">
        <v>7</v>
      </c>
      <c r="F335" t="str">
        <f>VLOOKUP('Loan Requests'!A335,'Customer Demographics'!$A$4:$J$153,9,0)</f>
        <v>10k-15k</v>
      </c>
      <c r="G335" t="str">
        <f>VLOOKUP('Loan Requests'!A335,'Customer Demographics'!$A$4:$J$153,10,0)</f>
        <v>1971-1975</v>
      </c>
      <c r="H335" t="str">
        <f>VLOOKUP('Loan Requests'!A335,'Customer Demographics'!$A$4:$J$153,2,0)</f>
        <v>F</v>
      </c>
      <c r="I335" t="str">
        <f>VLOOKUP('Loan Requests'!A335,'Customer Demographics'!$A$4:$J$153,6,0)</f>
        <v>Egyptian</v>
      </c>
      <c r="J335" t="str">
        <f>VLOOKUP('Loan Requests'!A335,'Customer Demographics'!$A$4:$J$153,4,0)</f>
        <v>Riyadh</v>
      </c>
    </row>
    <row r="336" spans="1:10" x14ac:dyDescent="0.25">
      <c r="A336" s="2">
        <v>1035</v>
      </c>
      <c r="B336" s="9" t="s">
        <v>36</v>
      </c>
      <c r="C336" s="1">
        <v>921644</v>
      </c>
      <c r="D336" s="10">
        <v>45287</v>
      </c>
      <c r="E336" s="2" t="s">
        <v>8</v>
      </c>
      <c r="F336" t="str">
        <f>VLOOKUP('Loan Requests'!A336,'Customer Demographics'!$A$4:$J$153,9,0)</f>
        <v>5k-10k</v>
      </c>
      <c r="G336" t="str">
        <f>VLOOKUP('Loan Requests'!A336,'Customer Demographics'!$A$4:$J$153,10,0)</f>
        <v>1954-1960</v>
      </c>
      <c r="H336" t="str">
        <f>VLOOKUP('Loan Requests'!A336,'Customer Demographics'!$A$4:$J$153,2,0)</f>
        <v>M</v>
      </c>
      <c r="I336" t="str">
        <f>VLOOKUP('Loan Requests'!A336,'Customer Demographics'!$A$4:$J$153,6,0)</f>
        <v>Jordanian</v>
      </c>
      <c r="J336" t="str">
        <f>VLOOKUP('Loan Requests'!A336,'Customer Demographics'!$A$4:$J$153,4,0)</f>
        <v>Khobar</v>
      </c>
    </row>
    <row r="337" spans="1:10" x14ac:dyDescent="0.25">
      <c r="A337" s="2">
        <v>1029</v>
      </c>
      <c r="B337" s="9" t="s">
        <v>36</v>
      </c>
      <c r="C337" s="1">
        <v>423177</v>
      </c>
      <c r="D337" s="10">
        <v>45288</v>
      </c>
      <c r="E337" s="2" t="s">
        <v>8</v>
      </c>
      <c r="F337" t="str">
        <f>VLOOKUP('Loan Requests'!A337,'Customer Demographics'!$A$4:$J$153,9,0)</f>
        <v>5k-10k</v>
      </c>
      <c r="G337" t="str">
        <f>VLOOKUP('Loan Requests'!A337,'Customer Demographics'!$A$4:$J$153,10,0)</f>
        <v>1965-1970</v>
      </c>
      <c r="H337" t="str">
        <f>VLOOKUP('Loan Requests'!A337,'Customer Demographics'!$A$4:$J$153,2,0)</f>
        <v>F</v>
      </c>
      <c r="I337" t="str">
        <f>VLOOKUP('Loan Requests'!A337,'Customer Demographics'!$A$4:$J$153,6,0)</f>
        <v>Saudi</v>
      </c>
      <c r="J337" t="str">
        <f>VLOOKUP('Loan Requests'!A337,'Customer Demographics'!$A$4:$J$153,4,0)</f>
        <v>Riyadh</v>
      </c>
    </row>
    <row r="338" spans="1:10" x14ac:dyDescent="0.25">
      <c r="A338" s="2">
        <v>1025</v>
      </c>
      <c r="B338" s="9" t="s">
        <v>35</v>
      </c>
      <c r="C338" s="47">
        <v>26530</v>
      </c>
      <c r="D338" s="10">
        <v>45289</v>
      </c>
      <c r="E338" s="2" t="s">
        <v>7</v>
      </c>
      <c r="F338" t="str">
        <f>VLOOKUP('Loan Requests'!A338,'Customer Demographics'!$A$4:$J$153,9,0)</f>
        <v>5k-10k</v>
      </c>
      <c r="G338" t="str">
        <f>VLOOKUP('Loan Requests'!A338,'Customer Demographics'!$A$4:$J$153,10,0)</f>
        <v>1954-1960</v>
      </c>
      <c r="H338" t="str">
        <f>VLOOKUP('Loan Requests'!A338,'Customer Demographics'!$A$4:$J$153,2,0)</f>
        <v>F</v>
      </c>
      <c r="I338" t="str">
        <f>VLOOKUP('Loan Requests'!A338,'Customer Demographics'!$A$4:$J$153,6,0)</f>
        <v>Saudi</v>
      </c>
      <c r="J338" t="str">
        <f>VLOOKUP('Loan Requests'!A338,'Customer Demographics'!$A$4:$J$153,4,0)</f>
        <v>Jeddah</v>
      </c>
    </row>
    <row r="339" spans="1:10" x14ac:dyDescent="0.25">
      <c r="A339" s="2">
        <v>1048</v>
      </c>
      <c r="B339" s="9" t="s">
        <v>36</v>
      </c>
      <c r="C339" s="47">
        <v>503852</v>
      </c>
      <c r="D339" s="10">
        <v>45289</v>
      </c>
      <c r="E339" s="2" t="s">
        <v>7</v>
      </c>
      <c r="F339" t="str">
        <f>VLOOKUP('Loan Requests'!A339,'Customer Demographics'!$A$4:$J$153,9,0)</f>
        <v>15k-20k</v>
      </c>
      <c r="G339" t="str">
        <f>VLOOKUP('Loan Requests'!A339,'Customer Demographics'!$A$4:$J$153,10,0)</f>
        <v>1981-1985</v>
      </c>
      <c r="H339" t="str">
        <f>VLOOKUP('Loan Requests'!A339,'Customer Demographics'!$A$4:$J$153,2,0)</f>
        <v>F</v>
      </c>
      <c r="I339" t="str">
        <f>VLOOKUP('Loan Requests'!A339,'Customer Demographics'!$A$4:$J$153,6,0)</f>
        <v>Saudi</v>
      </c>
      <c r="J339" t="str">
        <f>VLOOKUP('Loan Requests'!A339,'Customer Demographics'!$A$4:$J$153,4,0)</f>
        <v>Medina</v>
      </c>
    </row>
    <row r="340" spans="1:10" x14ac:dyDescent="0.25">
      <c r="A340" s="2">
        <v>1050</v>
      </c>
      <c r="B340" s="9" t="s">
        <v>34</v>
      </c>
      <c r="C340" s="47">
        <v>67183</v>
      </c>
      <c r="D340" s="10">
        <v>45608</v>
      </c>
      <c r="E340" s="2" t="s">
        <v>7</v>
      </c>
      <c r="F340" t="str">
        <f>VLOOKUP('Loan Requests'!A340,'Customer Demographics'!$A$4:$J$153,9,0)</f>
        <v>5k-10k</v>
      </c>
      <c r="G340" t="str">
        <f>VLOOKUP('Loan Requests'!A340,'Customer Demographics'!$A$4:$J$153,10,0)</f>
        <v>1961-1965</v>
      </c>
      <c r="H340" t="str">
        <f>VLOOKUP('Loan Requests'!A340,'Customer Demographics'!$A$4:$J$153,2,0)</f>
        <v>F</v>
      </c>
      <c r="I340" t="str">
        <f>VLOOKUP('Loan Requests'!A340,'Customer Demographics'!$A$4:$J$153,6,0)</f>
        <v>Saudi</v>
      </c>
      <c r="J340" t="str">
        <f>VLOOKUP('Loan Requests'!A340,'Customer Demographics'!$A$4:$J$153,4,0)</f>
        <v>Riyadh</v>
      </c>
    </row>
    <row r="341" spans="1:10" x14ac:dyDescent="0.25">
      <c r="A341" s="2">
        <v>1001</v>
      </c>
      <c r="B341" s="9" t="s">
        <v>33</v>
      </c>
      <c r="C341" s="47">
        <v>253455</v>
      </c>
      <c r="D341" s="10">
        <v>45291</v>
      </c>
      <c r="E341" s="2" t="s">
        <v>7</v>
      </c>
      <c r="F341" t="str">
        <f>VLOOKUP('Loan Requests'!A341,'Customer Demographics'!$A$4:$J$153,9,0)</f>
        <v>Above 30k</v>
      </c>
      <c r="G341" t="str">
        <f>VLOOKUP('Loan Requests'!A341,'Customer Demographics'!$A$4:$J$153,10,0)</f>
        <v>1996-1998</v>
      </c>
      <c r="H341" t="str">
        <f>VLOOKUP('Loan Requests'!A341,'Customer Demographics'!$A$4:$J$153,2,0)</f>
        <v>F</v>
      </c>
      <c r="I341" t="str">
        <f>VLOOKUP('Loan Requests'!A341,'Customer Demographics'!$A$4:$J$153,6,0)</f>
        <v>Pakistani</v>
      </c>
      <c r="J341" t="str">
        <f>VLOOKUP('Loan Requests'!A341,'Customer Demographics'!$A$4:$J$153,4,0)</f>
        <v>Abha</v>
      </c>
    </row>
    <row r="342" spans="1:10" x14ac:dyDescent="0.25">
      <c r="A342" s="2">
        <v>1095</v>
      </c>
      <c r="B342" s="9" t="s">
        <v>36</v>
      </c>
      <c r="C342" s="1">
        <v>314857</v>
      </c>
      <c r="D342" s="10">
        <v>45293</v>
      </c>
      <c r="E342" s="2" t="s">
        <v>8</v>
      </c>
      <c r="F342" t="str">
        <f>VLOOKUP('Loan Requests'!A342,'Customer Demographics'!$A$4:$J$153,9,0)</f>
        <v>15k-20k</v>
      </c>
      <c r="G342" t="str">
        <f>VLOOKUP('Loan Requests'!A342,'Customer Demographics'!$A$4:$J$153,10,0)</f>
        <v>1976-1980</v>
      </c>
      <c r="H342" t="str">
        <f>VLOOKUP('Loan Requests'!A342,'Customer Demographics'!$A$4:$J$153,2,0)</f>
        <v>M</v>
      </c>
      <c r="I342" t="str">
        <f>VLOOKUP('Loan Requests'!A342,'Customer Demographics'!$A$4:$J$153,6,0)</f>
        <v>Saudi</v>
      </c>
      <c r="J342" t="str">
        <f>VLOOKUP('Loan Requests'!A342,'Customer Demographics'!$A$4:$J$153,4,0)</f>
        <v>Abha</v>
      </c>
    </row>
    <row r="343" spans="1:10" x14ac:dyDescent="0.25">
      <c r="A343" s="2">
        <v>1007</v>
      </c>
      <c r="B343" s="9" t="s">
        <v>35</v>
      </c>
      <c r="C343" s="47">
        <v>46228</v>
      </c>
      <c r="D343" s="10">
        <v>45294</v>
      </c>
      <c r="E343" s="2" t="s">
        <v>7</v>
      </c>
      <c r="F343" t="str">
        <f>VLOOKUP('Loan Requests'!A343,'Customer Demographics'!$A$4:$J$153,9,0)</f>
        <v>20k-25k</v>
      </c>
      <c r="G343" t="str">
        <f>VLOOKUP('Loan Requests'!A343,'Customer Demographics'!$A$4:$J$153,10,0)</f>
        <v>1981-1985</v>
      </c>
      <c r="H343" t="str">
        <f>VLOOKUP('Loan Requests'!A343,'Customer Demographics'!$A$4:$J$153,2,0)</f>
        <v>F</v>
      </c>
      <c r="I343" t="str">
        <f>VLOOKUP('Loan Requests'!A343,'Customer Demographics'!$A$4:$J$153,6,0)</f>
        <v>Egyptian</v>
      </c>
      <c r="J343" t="str">
        <f>VLOOKUP('Loan Requests'!A343,'Customer Demographics'!$A$4:$J$153,4,0)</f>
        <v>Riyadh</v>
      </c>
    </row>
    <row r="344" spans="1:10" x14ac:dyDescent="0.25">
      <c r="A344" s="2">
        <v>1021</v>
      </c>
      <c r="B344" s="9" t="s">
        <v>36</v>
      </c>
      <c r="C344" s="47">
        <v>938420</v>
      </c>
      <c r="D344" s="10">
        <v>45296</v>
      </c>
      <c r="E344" s="2" t="s">
        <v>7</v>
      </c>
      <c r="F344" t="str">
        <f>VLOOKUP('Loan Requests'!A344,'Customer Demographics'!$A$4:$J$153,9,0)</f>
        <v>Above 30k</v>
      </c>
      <c r="G344" t="str">
        <f>VLOOKUP('Loan Requests'!A344,'Customer Demographics'!$A$4:$J$153,10,0)</f>
        <v>1996-1998</v>
      </c>
      <c r="H344" t="str">
        <f>VLOOKUP('Loan Requests'!A344,'Customer Demographics'!$A$4:$J$153,2,0)</f>
        <v>F</v>
      </c>
      <c r="I344" t="str">
        <f>VLOOKUP('Loan Requests'!A344,'Customer Demographics'!$A$4:$J$153,6,0)</f>
        <v>Jordanian</v>
      </c>
      <c r="J344" t="str">
        <f>VLOOKUP('Loan Requests'!A344,'Customer Demographics'!$A$4:$J$153,4,0)</f>
        <v>Riyadh</v>
      </c>
    </row>
    <row r="345" spans="1:10" x14ac:dyDescent="0.25">
      <c r="A345" s="2">
        <v>1010</v>
      </c>
      <c r="B345" s="9" t="s">
        <v>34</v>
      </c>
      <c r="C345" s="47">
        <v>67194</v>
      </c>
      <c r="D345" s="10">
        <v>45049</v>
      </c>
      <c r="E345" s="2" t="s">
        <v>7</v>
      </c>
      <c r="F345" t="str">
        <f>VLOOKUP('Loan Requests'!A345,'Customer Demographics'!$A$4:$J$153,9,0)</f>
        <v>20k-25k</v>
      </c>
      <c r="G345" t="str">
        <f>VLOOKUP('Loan Requests'!A345,'Customer Demographics'!$A$4:$J$153,10,0)</f>
        <v>1986-1990</v>
      </c>
      <c r="H345" t="str">
        <f>VLOOKUP('Loan Requests'!A345,'Customer Demographics'!$A$4:$J$153,2,0)</f>
        <v>F</v>
      </c>
      <c r="I345" t="str">
        <f>VLOOKUP('Loan Requests'!A345,'Customer Demographics'!$A$4:$J$153,6,0)</f>
        <v>Saudi</v>
      </c>
      <c r="J345" t="str">
        <f>VLOOKUP('Loan Requests'!A345,'Customer Demographics'!$A$4:$J$153,4,0)</f>
        <v>Riyadh</v>
      </c>
    </row>
    <row r="346" spans="1:10" x14ac:dyDescent="0.25">
      <c r="A346" s="2">
        <v>1135</v>
      </c>
      <c r="B346" s="9" t="s">
        <v>33</v>
      </c>
      <c r="C346" s="1">
        <v>99261</v>
      </c>
      <c r="D346" s="10">
        <v>45300</v>
      </c>
      <c r="E346" s="1" t="s">
        <v>8</v>
      </c>
      <c r="F346" t="str">
        <f>VLOOKUP('Loan Requests'!A346,'Customer Demographics'!$A$4:$J$153,9,0)</f>
        <v>5k-10k</v>
      </c>
      <c r="G346" t="str">
        <f>VLOOKUP('Loan Requests'!A346,'Customer Demographics'!$A$4:$J$153,10,0)</f>
        <v>1954-1960</v>
      </c>
      <c r="H346" t="str">
        <f>VLOOKUP('Loan Requests'!A346,'Customer Demographics'!$A$4:$J$153,2,0)</f>
        <v>M</v>
      </c>
      <c r="I346" t="str">
        <f>VLOOKUP('Loan Requests'!A346,'Customer Demographics'!$A$4:$J$153,6,0)</f>
        <v>Saudi</v>
      </c>
      <c r="J346" t="str">
        <f>VLOOKUP('Loan Requests'!A346,'Customer Demographics'!$A$4:$J$153,4,0)</f>
        <v>Medina</v>
      </c>
    </row>
    <row r="347" spans="1:10" x14ac:dyDescent="0.25">
      <c r="A347" s="2">
        <v>1016</v>
      </c>
      <c r="B347" s="9" t="s">
        <v>37</v>
      </c>
      <c r="C347" s="47">
        <v>57401</v>
      </c>
      <c r="D347" s="10">
        <v>45301</v>
      </c>
      <c r="E347" s="2" t="s">
        <v>7</v>
      </c>
      <c r="F347" t="str">
        <f>VLOOKUP('Loan Requests'!A347,'Customer Demographics'!$A$4:$J$153,9,0)</f>
        <v>20k-25k</v>
      </c>
      <c r="G347" t="str">
        <f>VLOOKUP('Loan Requests'!A347,'Customer Demographics'!$A$4:$J$153,10,0)</f>
        <v>1986-1990</v>
      </c>
      <c r="H347" t="str">
        <f>VLOOKUP('Loan Requests'!A347,'Customer Demographics'!$A$4:$J$153,2,0)</f>
        <v>F</v>
      </c>
      <c r="I347" t="str">
        <f>VLOOKUP('Loan Requests'!A347,'Customer Demographics'!$A$4:$J$153,6,0)</f>
        <v>Pakistani</v>
      </c>
      <c r="J347" t="str">
        <f>VLOOKUP('Loan Requests'!A347,'Customer Demographics'!$A$4:$J$153,4,0)</f>
        <v>Abha</v>
      </c>
    </row>
    <row r="348" spans="1:10" x14ac:dyDescent="0.25">
      <c r="A348" s="2">
        <v>1017</v>
      </c>
      <c r="B348" s="9" t="s">
        <v>37</v>
      </c>
      <c r="C348" s="47">
        <v>73301</v>
      </c>
      <c r="D348" s="10">
        <v>45301</v>
      </c>
      <c r="E348" s="1" t="s">
        <v>7</v>
      </c>
      <c r="F348" t="str">
        <f>VLOOKUP('Loan Requests'!A348,'Customer Demographics'!$A$4:$J$153,9,0)</f>
        <v>5k-10k</v>
      </c>
      <c r="G348" t="str">
        <f>VLOOKUP('Loan Requests'!A348,'Customer Demographics'!$A$4:$J$153,10,0)</f>
        <v>1961-1965</v>
      </c>
      <c r="H348" t="str">
        <f>VLOOKUP('Loan Requests'!A348,'Customer Demographics'!$A$4:$J$153,2,0)</f>
        <v>F</v>
      </c>
      <c r="I348" t="str">
        <f>VLOOKUP('Loan Requests'!A348,'Customer Demographics'!$A$4:$J$153,6,0)</f>
        <v>Saudi</v>
      </c>
      <c r="J348" t="str">
        <f>VLOOKUP('Loan Requests'!A348,'Customer Demographics'!$A$4:$J$153,4,0)</f>
        <v>Riyadh</v>
      </c>
    </row>
    <row r="349" spans="1:10" x14ac:dyDescent="0.25">
      <c r="A349" s="2">
        <v>1077</v>
      </c>
      <c r="B349" s="9" t="s">
        <v>36</v>
      </c>
      <c r="C349" s="47">
        <v>530651</v>
      </c>
      <c r="D349" s="10">
        <v>45303</v>
      </c>
      <c r="E349" s="2" t="s">
        <v>7</v>
      </c>
      <c r="F349" t="str">
        <f>VLOOKUP('Loan Requests'!A349,'Customer Demographics'!$A$4:$J$153,9,0)</f>
        <v>20k-25k</v>
      </c>
      <c r="G349" t="str">
        <f>VLOOKUP('Loan Requests'!A349,'Customer Demographics'!$A$4:$J$153,10,0)</f>
        <v>1986-1990</v>
      </c>
      <c r="H349" t="str">
        <f>VLOOKUP('Loan Requests'!A349,'Customer Demographics'!$A$4:$J$153,2,0)</f>
        <v>F</v>
      </c>
      <c r="I349" t="str">
        <f>VLOOKUP('Loan Requests'!A349,'Customer Demographics'!$A$4:$J$153,6,0)</f>
        <v>Saudi</v>
      </c>
      <c r="J349" t="str">
        <f>VLOOKUP('Loan Requests'!A349,'Customer Demographics'!$A$4:$J$153,4,0)</f>
        <v>Jeddah</v>
      </c>
    </row>
    <row r="350" spans="1:10" x14ac:dyDescent="0.25">
      <c r="A350" s="2">
        <v>1027</v>
      </c>
      <c r="B350" s="9" t="s">
        <v>36</v>
      </c>
      <c r="C350" s="47">
        <v>777367</v>
      </c>
      <c r="D350" s="10">
        <v>45303</v>
      </c>
      <c r="E350" s="2" t="s">
        <v>7</v>
      </c>
      <c r="F350" t="str">
        <f>VLOOKUP('Loan Requests'!A350,'Customer Demographics'!$A$4:$J$153,9,0)</f>
        <v>5k-10k</v>
      </c>
      <c r="G350" t="str">
        <f>VLOOKUP('Loan Requests'!A350,'Customer Demographics'!$A$4:$J$153,10,0)</f>
        <v>1954-1960</v>
      </c>
      <c r="H350" t="str">
        <f>VLOOKUP('Loan Requests'!A350,'Customer Demographics'!$A$4:$J$153,2,0)</f>
        <v>F</v>
      </c>
      <c r="I350" t="str">
        <f>VLOOKUP('Loan Requests'!A350,'Customer Demographics'!$A$4:$J$153,6,0)</f>
        <v>Pakistani</v>
      </c>
      <c r="J350" t="str">
        <f>VLOOKUP('Loan Requests'!A350,'Customer Demographics'!$A$4:$J$153,4,0)</f>
        <v>Riyadh</v>
      </c>
    </row>
    <row r="351" spans="1:10" x14ac:dyDescent="0.25">
      <c r="A351" s="2">
        <v>1043</v>
      </c>
      <c r="B351" s="9" t="s">
        <v>35</v>
      </c>
      <c r="C351" s="1">
        <v>37921</v>
      </c>
      <c r="D351" s="10">
        <v>45303</v>
      </c>
      <c r="E351" s="2" t="s">
        <v>8</v>
      </c>
      <c r="F351" t="str">
        <f>VLOOKUP('Loan Requests'!A351,'Customer Demographics'!$A$4:$J$153,9,0)</f>
        <v>5k-10k</v>
      </c>
      <c r="G351" t="str">
        <f>VLOOKUP('Loan Requests'!A351,'Customer Demographics'!$A$4:$J$153,10,0)</f>
        <v>1965-1970</v>
      </c>
      <c r="H351" t="str">
        <f>VLOOKUP('Loan Requests'!A351,'Customer Demographics'!$A$4:$J$153,2,0)</f>
        <v>M</v>
      </c>
      <c r="I351" t="str">
        <f>VLOOKUP('Loan Requests'!A351,'Customer Demographics'!$A$4:$J$153,6,0)</f>
        <v>Saudi</v>
      </c>
      <c r="J351" t="str">
        <f>VLOOKUP('Loan Requests'!A351,'Customer Demographics'!$A$4:$J$153,4,0)</f>
        <v>Khobar</v>
      </c>
    </row>
    <row r="352" spans="1:10" x14ac:dyDescent="0.25">
      <c r="A352" s="2">
        <v>1040</v>
      </c>
      <c r="B352" s="9" t="s">
        <v>36</v>
      </c>
      <c r="C352" s="47">
        <v>925330</v>
      </c>
      <c r="D352" s="10">
        <v>45306</v>
      </c>
      <c r="E352" s="2" t="s">
        <v>7</v>
      </c>
      <c r="F352" t="str">
        <f>VLOOKUP('Loan Requests'!A352,'Customer Demographics'!$A$4:$J$153,9,0)</f>
        <v>20k-25k</v>
      </c>
      <c r="G352" t="str">
        <f>VLOOKUP('Loan Requests'!A352,'Customer Demographics'!$A$4:$J$153,10,0)</f>
        <v>1986-1990</v>
      </c>
      <c r="H352" t="str">
        <f>VLOOKUP('Loan Requests'!A352,'Customer Demographics'!$A$4:$J$153,2,0)</f>
        <v>F</v>
      </c>
      <c r="I352" t="str">
        <f>VLOOKUP('Loan Requests'!A352,'Customer Demographics'!$A$4:$J$153,6,0)</f>
        <v>Saudi</v>
      </c>
      <c r="J352" t="str">
        <f>VLOOKUP('Loan Requests'!A352,'Customer Demographics'!$A$4:$J$153,4,0)</f>
        <v>Abha</v>
      </c>
    </row>
    <row r="353" spans="1:10" x14ac:dyDescent="0.25">
      <c r="A353" s="2">
        <v>1025</v>
      </c>
      <c r="B353" s="9" t="s">
        <v>36</v>
      </c>
      <c r="C353" s="47">
        <v>332196</v>
      </c>
      <c r="D353" s="10">
        <v>45307</v>
      </c>
      <c r="E353" s="2" t="s">
        <v>7</v>
      </c>
      <c r="F353" t="str">
        <f>VLOOKUP('Loan Requests'!A353,'Customer Demographics'!$A$4:$J$153,9,0)</f>
        <v>5k-10k</v>
      </c>
      <c r="G353" t="str">
        <f>VLOOKUP('Loan Requests'!A353,'Customer Demographics'!$A$4:$J$153,10,0)</f>
        <v>1954-1960</v>
      </c>
      <c r="H353" t="str">
        <f>VLOOKUP('Loan Requests'!A353,'Customer Demographics'!$A$4:$J$153,2,0)</f>
        <v>F</v>
      </c>
      <c r="I353" t="str">
        <f>VLOOKUP('Loan Requests'!A353,'Customer Demographics'!$A$4:$J$153,6,0)</f>
        <v>Saudi</v>
      </c>
      <c r="J353" t="str">
        <f>VLOOKUP('Loan Requests'!A353,'Customer Demographics'!$A$4:$J$153,4,0)</f>
        <v>Jeddah</v>
      </c>
    </row>
    <row r="354" spans="1:10" x14ac:dyDescent="0.25">
      <c r="A354" s="2">
        <v>1053</v>
      </c>
      <c r="B354" s="9" t="s">
        <v>34</v>
      </c>
      <c r="C354" s="1">
        <v>89569</v>
      </c>
      <c r="D354" s="10">
        <v>45307</v>
      </c>
      <c r="E354" s="2" t="s">
        <v>8</v>
      </c>
      <c r="F354" t="str">
        <f>VLOOKUP('Loan Requests'!A354,'Customer Demographics'!$A$4:$J$153,9,0)</f>
        <v>5k-10k</v>
      </c>
      <c r="G354" t="str">
        <f>VLOOKUP('Loan Requests'!A354,'Customer Demographics'!$A$4:$J$153,10,0)</f>
        <v>1954-1960</v>
      </c>
      <c r="H354" t="str">
        <f>VLOOKUP('Loan Requests'!A354,'Customer Demographics'!$A$4:$J$153,2,0)</f>
        <v>F</v>
      </c>
      <c r="I354" t="str">
        <f>VLOOKUP('Loan Requests'!A354,'Customer Demographics'!$A$4:$J$153,6,0)</f>
        <v>Saudi</v>
      </c>
      <c r="J354" t="str">
        <f>VLOOKUP('Loan Requests'!A354,'Customer Demographics'!$A$4:$J$153,4,0)</f>
        <v>Abha</v>
      </c>
    </row>
    <row r="355" spans="1:10" x14ac:dyDescent="0.25">
      <c r="A355" s="2">
        <v>1046</v>
      </c>
      <c r="B355" s="9" t="s">
        <v>33</v>
      </c>
      <c r="C355" s="1">
        <v>193042</v>
      </c>
      <c r="D355" s="10">
        <v>45307</v>
      </c>
      <c r="E355" s="2" t="s">
        <v>8</v>
      </c>
      <c r="F355" t="str">
        <f>VLOOKUP('Loan Requests'!A355,'Customer Demographics'!$A$4:$J$153,9,0)</f>
        <v>10k-15k</v>
      </c>
      <c r="G355" t="str">
        <f>VLOOKUP('Loan Requests'!A355,'Customer Demographics'!$A$4:$J$153,10,0)</f>
        <v>1965-1970</v>
      </c>
      <c r="H355" t="str">
        <f>VLOOKUP('Loan Requests'!A355,'Customer Demographics'!$A$4:$J$153,2,0)</f>
        <v>F</v>
      </c>
      <c r="I355" t="str">
        <f>VLOOKUP('Loan Requests'!A355,'Customer Demographics'!$A$4:$J$153,6,0)</f>
        <v>Saudi</v>
      </c>
      <c r="J355" t="str">
        <f>VLOOKUP('Loan Requests'!A355,'Customer Demographics'!$A$4:$J$153,4,0)</f>
        <v>Abha</v>
      </c>
    </row>
    <row r="356" spans="1:10" x14ac:dyDescent="0.25">
      <c r="A356" s="2">
        <v>1013</v>
      </c>
      <c r="B356" s="9" t="s">
        <v>33</v>
      </c>
      <c r="C356" s="47">
        <v>87330</v>
      </c>
      <c r="D356" s="10">
        <v>45308</v>
      </c>
      <c r="E356" s="2" t="s">
        <v>7</v>
      </c>
      <c r="F356" t="str">
        <f>VLOOKUP('Loan Requests'!A356,'Customer Demographics'!$A$4:$J$153,9,0)</f>
        <v>5k-10k</v>
      </c>
      <c r="G356" t="str">
        <f>VLOOKUP('Loan Requests'!A356,'Customer Demographics'!$A$4:$J$153,10,0)</f>
        <v>1966-1970</v>
      </c>
      <c r="H356" t="str">
        <f>VLOOKUP('Loan Requests'!A356,'Customer Demographics'!$A$4:$J$153,2,0)</f>
        <v>M</v>
      </c>
      <c r="I356" t="str">
        <f>VLOOKUP('Loan Requests'!A356,'Customer Demographics'!$A$4:$J$153,6,0)</f>
        <v>Jordanian</v>
      </c>
      <c r="J356" t="str">
        <f>VLOOKUP('Loan Requests'!A356,'Customer Demographics'!$A$4:$J$153,4,0)</f>
        <v>Abha</v>
      </c>
    </row>
    <row r="357" spans="1:10" x14ac:dyDescent="0.25">
      <c r="A357" s="2">
        <v>1033</v>
      </c>
      <c r="B357" s="9" t="s">
        <v>33</v>
      </c>
      <c r="C357" s="47">
        <v>195551</v>
      </c>
      <c r="D357" s="10">
        <v>45309</v>
      </c>
      <c r="E357" s="2" t="s">
        <v>7</v>
      </c>
      <c r="F357" t="str">
        <f>VLOOKUP('Loan Requests'!A357,'Customer Demographics'!$A$4:$J$153,9,0)</f>
        <v>15k-20k</v>
      </c>
      <c r="G357" t="str">
        <f>VLOOKUP('Loan Requests'!A357,'Customer Demographics'!$A$4:$J$153,10,0)</f>
        <v>1981-1985</v>
      </c>
      <c r="H357" t="str">
        <f>VLOOKUP('Loan Requests'!A357,'Customer Demographics'!$A$4:$J$153,2,0)</f>
        <v>M</v>
      </c>
      <c r="I357" t="str">
        <f>VLOOKUP('Loan Requests'!A357,'Customer Demographics'!$A$4:$J$153,6,0)</f>
        <v>Saudi</v>
      </c>
      <c r="J357" t="str">
        <f>VLOOKUP('Loan Requests'!A357,'Customer Demographics'!$A$4:$J$153,4,0)</f>
        <v>Riyadh</v>
      </c>
    </row>
    <row r="358" spans="1:10" x14ac:dyDescent="0.25">
      <c r="A358" s="2">
        <v>1012</v>
      </c>
      <c r="B358" s="9" t="s">
        <v>36</v>
      </c>
      <c r="C358" s="47">
        <v>952929</v>
      </c>
      <c r="D358" s="10">
        <v>45311</v>
      </c>
      <c r="E358" s="2" t="s">
        <v>7</v>
      </c>
      <c r="F358" t="str">
        <f>VLOOKUP('Loan Requests'!A358,'Customer Demographics'!$A$4:$J$153,9,0)</f>
        <v>5k-10k</v>
      </c>
      <c r="G358" t="str">
        <f>VLOOKUP('Loan Requests'!A358,'Customer Demographics'!$A$4:$J$153,10,0)</f>
        <v>1961-1965</v>
      </c>
      <c r="H358" t="str">
        <f>VLOOKUP('Loan Requests'!A358,'Customer Demographics'!$A$4:$J$153,2,0)</f>
        <v>F</v>
      </c>
      <c r="I358" t="str">
        <f>VLOOKUP('Loan Requests'!A358,'Customer Demographics'!$A$4:$J$153,6,0)</f>
        <v>Saudi</v>
      </c>
      <c r="J358" t="str">
        <f>VLOOKUP('Loan Requests'!A358,'Customer Demographics'!$A$4:$J$153,4,0)</f>
        <v>Jeddah</v>
      </c>
    </row>
    <row r="359" spans="1:10" x14ac:dyDescent="0.25">
      <c r="A359" s="2">
        <v>1042</v>
      </c>
      <c r="B359" s="9" t="s">
        <v>34</v>
      </c>
      <c r="C359" s="47">
        <v>68052</v>
      </c>
      <c r="D359" s="10">
        <v>44955</v>
      </c>
      <c r="E359" s="2" t="s">
        <v>7</v>
      </c>
      <c r="F359" t="str">
        <f>VLOOKUP('Loan Requests'!A359,'Customer Demographics'!$A$4:$J$153,9,0)</f>
        <v>Above 30k</v>
      </c>
      <c r="G359" t="str">
        <f>VLOOKUP('Loan Requests'!A359,'Customer Demographics'!$A$4:$J$153,10,0)</f>
        <v>1996-1998</v>
      </c>
      <c r="H359" t="str">
        <f>VLOOKUP('Loan Requests'!A359,'Customer Demographics'!$A$4:$J$153,2,0)</f>
        <v>F</v>
      </c>
      <c r="I359" t="str">
        <f>VLOOKUP('Loan Requests'!A359,'Customer Demographics'!$A$4:$J$153,6,0)</f>
        <v>Saudi</v>
      </c>
      <c r="J359" t="str">
        <f>VLOOKUP('Loan Requests'!A359,'Customer Demographics'!$A$4:$J$153,4,0)</f>
        <v>Riyadh</v>
      </c>
    </row>
    <row r="360" spans="1:10" x14ac:dyDescent="0.25">
      <c r="A360" s="2">
        <v>1039</v>
      </c>
      <c r="B360" s="9" t="s">
        <v>34</v>
      </c>
      <c r="C360" s="47">
        <v>68529</v>
      </c>
      <c r="D360" s="10">
        <v>45273</v>
      </c>
      <c r="E360" s="2" t="s">
        <v>7</v>
      </c>
      <c r="F360" t="str">
        <f>VLOOKUP('Loan Requests'!A360,'Customer Demographics'!$A$4:$J$153,9,0)</f>
        <v>15k-20k</v>
      </c>
      <c r="G360" t="str">
        <f>VLOOKUP('Loan Requests'!A360,'Customer Demographics'!$A$4:$J$153,10,0)</f>
        <v>1981-1985</v>
      </c>
      <c r="H360" t="str">
        <f>VLOOKUP('Loan Requests'!A360,'Customer Demographics'!$A$4:$J$153,2,0)</f>
        <v>M</v>
      </c>
      <c r="I360" t="str">
        <f>VLOOKUP('Loan Requests'!A360,'Customer Demographics'!$A$4:$J$153,6,0)</f>
        <v>Egyptian</v>
      </c>
      <c r="J360" t="str">
        <f>VLOOKUP('Loan Requests'!A360,'Customer Demographics'!$A$4:$J$153,4,0)</f>
        <v>Khobar</v>
      </c>
    </row>
    <row r="361" spans="1:10" x14ac:dyDescent="0.25">
      <c r="A361" s="2">
        <v>1047</v>
      </c>
      <c r="B361" s="9" t="s">
        <v>33</v>
      </c>
      <c r="C361" s="47">
        <v>236589</v>
      </c>
      <c r="D361" s="10">
        <v>45313</v>
      </c>
      <c r="E361" s="2" t="s">
        <v>7</v>
      </c>
      <c r="F361" t="str">
        <f>VLOOKUP('Loan Requests'!A361,'Customer Demographics'!$A$4:$J$153,9,0)</f>
        <v>10k-15k</v>
      </c>
      <c r="G361" t="str">
        <f>VLOOKUP('Loan Requests'!A361,'Customer Demographics'!$A$4:$J$153,10,0)</f>
        <v>1976-1980</v>
      </c>
      <c r="H361" t="str">
        <f>VLOOKUP('Loan Requests'!A361,'Customer Demographics'!$A$4:$J$153,2,0)</f>
        <v>M</v>
      </c>
      <c r="I361" t="str">
        <f>VLOOKUP('Loan Requests'!A361,'Customer Demographics'!$A$4:$J$153,6,0)</f>
        <v>Saudi</v>
      </c>
      <c r="J361" t="str">
        <f>VLOOKUP('Loan Requests'!A361,'Customer Demographics'!$A$4:$J$153,4,0)</f>
        <v>Jeddah</v>
      </c>
    </row>
    <row r="362" spans="1:10" x14ac:dyDescent="0.25">
      <c r="A362" s="2">
        <v>1004</v>
      </c>
      <c r="B362" s="9" t="s">
        <v>36</v>
      </c>
      <c r="C362" s="47">
        <v>517379</v>
      </c>
      <c r="D362" s="10">
        <v>45314</v>
      </c>
      <c r="E362" s="2" t="s">
        <v>7</v>
      </c>
      <c r="F362" t="str">
        <f>VLOOKUP('Loan Requests'!A362,'Customer Demographics'!$A$4:$J$153,9,0)</f>
        <v>10k-15k</v>
      </c>
      <c r="G362" t="str">
        <f>VLOOKUP('Loan Requests'!A362,'Customer Demographics'!$A$4:$J$153,10,0)</f>
        <v>1976-1980</v>
      </c>
      <c r="H362" t="str">
        <f>VLOOKUP('Loan Requests'!A362,'Customer Demographics'!$A$4:$J$153,2,0)</f>
        <v>F</v>
      </c>
      <c r="I362" t="str">
        <f>VLOOKUP('Loan Requests'!A362,'Customer Demographics'!$A$4:$J$153,6,0)</f>
        <v>Egyptian</v>
      </c>
      <c r="J362" t="str">
        <f>VLOOKUP('Loan Requests'!A362,'Customer Demographics'!$A$4:$J$153,4,0)</f>
        <v>Abha</v>
      </c>
    </row>
    <row r="363" spans="1:10" x14ac:dyDescent="0.25">
      <c r="A363" s="2">
        <v>1040</v>
      </c>
      <c r="B363" s="9" t="s">
        <v>35</v>
      </c>
      <c r="C363" s="47">
        <v>35103</v>
      </c>
      <c r="D363" s="10">
        <v>45314</v>
      </c>
      <c r="E363" s="2" t="s">
        <v>7</v>
      </c>
      <c r="F363" t="str">
        <f>VLOOKUP('Loan Requests'!A363,'Customer Demographics'!$A$4:$J$153,9,0)</f>
        <v>20k-25k</v>
      </c>
      <c r="G363" t="str">
        <f>VLOOKUP('Loan Requests'!A363,'Customer Demographics'!$A$4:$J$153,10,0)</f>
        <v>1986-1990</v>
      </c>
      <c r="H363" t="str">
        <f>VLOOKUP('Loan Requests'!A363,'Customer Demographics'!$A$4:$J$153,2,0)</f>
        <v>F</v>
      </c>
      <c r="I363" t="str">
        <f>VLOOKUP('Loan Requests'!A363,'Customer Demographics'!$A$4:$J$153,6,0)</f>
        <v>Saudi</v>
      </c>
      <c r="J363" t="str">
        <f>VLOOKUP('Loan Requests'!A363,'Customer Demographics'!$A$4:$J$153,4,0)</f>
        <v>Abha</v>
      </c>
    </row>
    <row r="364" spans="1:10" x14ac:dyDescent="0.25">
      <c r="A364" s="2">
        <v>1034</v>
      </c>
      <c r="B364" s="9" t="s">
        <v>35</v>
      </c>
      <c r="C364" s="47">
        <v>37054</v>
      </c>
      <c r="D364" s="10">
        <v>45319</v>
      </c>
      <c r="E364" s="2" t="s">
        <v>7</v>
      </c>
      <c r="F364" t="str">
        <f>VLOOKUP('Loan Requests'!A364,'Customer Demographics'!$A$4:$J$153,9,0)</f>
        <v>20k-25k</v>
      </c>
      <c r="G364" t="str">
        <f>VLOOKUP('Loan Requests'!A364,'Customer Demographics'!$A$4:$J$153,10,0)</f>
        <v>1986-1990</v>
      </c>
      <c r="H364" t="str">
        <f>VLOOKUP('Loan Requests'!A364,'Customer Demographics'!$A$4:$J$153,2,0)</f>
        <v>F</v>
      </c>
      <c r="I364" t="str">
        <f>VLOOKUP('Loan Requests'!A364,'Customer Demographics'!$A$4:$J$153,6,0)</f>
        <v>Egyptian</v>
      </c>
      <c r="J364" t="str">
        <f>VLOOKUP('Loan Requests'!A364,'Customer Demographics'!$A$4:$J$153,4,0)</f>
        <v>Riyadh</v>
      </c>
    </row>
    <row r="365" spans="1:10" x14ac:dyDescent="0.25">
      <c r="A365" s="2">
        <v>1024</v>
      </c>
      <c r="B365" s="9" t="s">
        <v>37</v>
      </c>
      <c r="C365" s="47">
        <v>83101</v>
      </c>
      <c r="D365" s="10">
        <v>45320</v>
      </c>
      <c r="E365" s="2" t="s">
        <v>7</v>
      </c>
      <c r="F365" t="str">
        <f>VLOOKUP('Loan Requests'!A365,'Customer Demographics'!$A$4:$J$153,9,0)</f>
        <v>5k-10k</v>
      </c>
      <c r="G365" t="str">
        <f>VLOOKUP('Loan Requests'!A365,'Customer Demographics'!$A$4:$J$153,10,0)</f>
        <v>1954-1960</v>
      </c>
      <c r="H365" t="str">
        <f>VLOOKUP('Loan Requests'!A365,'Customer Demographics'!$A$4:$J$153,2,0)</f>
        <v>M</v>
      </c>
      <c r="I365" t="str">
        <f>VLOOKUP('Loan Requests'!A365,'Customer Demographics'!$A$4:$J$153,6,0)</f>
        <v>Saudi</v>
      </c>
      <c r="J365" t="str">
        <f>VLOOKUP('Loan Requests'!A365,'Customer Demographics'!$A$4:$J$153,4,0)</f>
        <v>Riyadh</v>
      </c>
    </row>
    <row r="366" spans="1:10" x14ac:dyDescent="0.25">
      <c r="A366" s="2">
        <v>1132</v>
      </c>
      <c r="B366" s="9" t="s">
        <v>36</v>
      </c>
      <c r="C366" s="47">
        <v>344782</v>
      </c>
      <c r="D366" s="10">
        <v>45323</v>
      </c>
      <c r="E366" s="2" t="s">
        <v>7</v>
      </c>
      <c r="F366" t="str">
        <f>VLOOKUP('Loan Requests'!A366,'Customer Demographics'!$A$4:$J$153,9,0)</f>
        <v>10k-15k</v>
      </c>
      <c r="G366" t="str">
        <f>VLOOKUP('Loan Requests'!A366,'Customer Demographics'!$A$4:$J$153,10,0)</f>
        <v>1976-1980</v>
      </c>
      <c r="H366" t="str">
        <f>VLOOKUP('Loan Requests'!A366,'Customer Demographics'!$A$4:$J$153,2,0)</f>
        <v>F</v>
      </c>
      <c r="I366" t="str">
        <f>VLOOKUP('Loan Requests'!A366,'Customer Demographics'!$A$4:$J$153,6,0)</f>
        <v>Saudi</v>
      </c>
      <c r="J366" t="str">
        <f>VLOOKUP('Loan Requests'!A366,'Customer Demographics'!$A$4:$J$153,4,0)</f>
        <v>Abha</v>
      </c>
    </row>
    <row r="367" spans="1:10" x14ac:dyDescent="0.25">
      <c r="A367" s="2">
        <v>1005</v>
      </c>
      <c r="B367" s="9" t="s">
        <v>33</v>
      </c>
      <c r="C367" s="47">
        <v>310758</v>
      </c>
      <c r="D367" s="10">
        <v>45326</v>
      </c>
      <c r="E367" s="2" t="s">
        <v>7</v>
      </c>
      <c r="F367" t="str">
        <f>VLOOKUP('Loan Requests'!A367,'Customer Demographics'!$A$4:$J$153,9,0)</f>
        <v>Above 30k</v>
      </c>
      <c r="G367" t="str">
        <f>VLOOKUP('Loan Requests'!A367,'Customer Demographics'!$A$4:$J$153,10,0)</f>
        <v>1996-1998</v>
      </c>
      <c r="H367" t="str">
        <f>VLOOKUP('Loan Requests'!A367,'Customer Demographics'!$A$4:$J$153,2,0)</f>
        <v>M</v>
      </c>
      <c r="I367" t="str">
        <f>VLOOKUP('Loan Requests'!A367,'Customer Demographics'!$A$4:$J$153,6,0)</f>
        <v>Jordanian</v>
      </c>
      <c r="J367" t="str">
        <f>VLOOKUP('Loan Requests'!A367,'Customer Demographics'!$A$4:$J$153,4,0)</f>
        <v>Medina</v>
      </c>
    </row>
    <row r="368" spans="1:10" x14ac:dyDescent="0.25">
      <c r="A368" s="2">
        <v>1019</v>
      </c>
      <c r="B368" s="9" t="s">
        <v>37</v>
      </c>
      <c r="C368" s="47">
        <v>99876</v>
      </c>
      <c r="D368" s="10">
        <v>45326</v>
      </c>
      <c r="E368" s="2" t="s">
        <v>7</v>
      </c>
      <c r="F368" t="str">
        <f>VLOOKUP('Loan Requests'!A368,'Customer Demographics'!$A$4:$J$153,9,0)</f>
        <v>20k-25k</v>
      </c>
      <c r="G368" t="str">
        <f>VLOOKUP('Loan Requests'!A368,'Customer Demographics'!$A$4:$J$153,10,0)</f>
        <v>1991-1995</v>
      </c>
      <c r="H368" t="str">
        <f>VLOOKUP('Loan Requests'!A368,'Customer Demographics'!$A$4:$J$153,2,0)</f>
        <v>F</v>
      </c>
      <c r="I368" t="str">
        <f>VLOOKUP('Loan Requests'!A368,'Customer Demographics'!$A$4:$J$153,6,0)</f>
        <v>Pakistani</v>
      </c>
      <c r="J368" t="str">
        <f>VLOOKUP('Loan Requests'!A368,'Customer Demographics'!$A$4:$J$153,4,0)</f>
        <v>Khobar</v>
      </c>
    </row>
    <row r="369" spans="1:10" x14ac:dyDescent="0.25">
      <c r="A369" s="2">
        <v>1023</v>
      </c>
      <c r="B369" s="9" t="s">
        <v>37</v>
      </c>
      <c r="C369" s="47">
        <v>83672</v>
      </c>
      <c r="D369" s="10">
        <v>45327</v>
      </c>
      <c r="E369" s="2" t="s">
        <v>7</v>
      </c>
      <c r="F369" t="str">
        <f>VLOOKUP('Loan Requests'!A369,'Customer Demographics'!$A$4:$J$153,9,0)</f>
        <v>25k-30k</v>
      </c>
      <c r="G369" t="str">
        <f>VLOOKUP('Loan Requests'!A369,'Customer Demographics'!$A$4:$J$153,10,0)</f>
        <v>1996-1998</v>
      </c>
      <c r="H369" t="str">
        <f>VLOOKUP('Loan Requests'!A369,'Customer Demographics'!$A$4:$J$153,2,0)</f>
        <v>F</v>
      </c>
      <c r="I369" t="str">
        <f>VLOOKUP('Loan Requests'!A369,'Customer Demographics'!$A$4:$J$153,6,0)</f>
        <v>Egyptian</v>
      </c>
      <c r="J369" t="str">
        <f>VLOOKUP('Loan Requests'!A369,'Customer Demographics'!$A$4:$J$153,4,0)</f>
        <v>Jeddah</v>
      </c>
    </row>
    <row r="370" spans="1:10" x14ac:dyDescent="0.25">
      <c r="A370" s="2">
        <v>1032</v>
      </c>
      <c r="B370" s="9" t="s">
        <v>33</v>
      </c>
      <c r="C370" s="47">
        <v>103907</v>
      </c>
      <c r="D370" s="10">
        <v>45328</v>
      </c>
      <c r="E370" s="2" t="s">
        <v>7</v>
      </c>
      <c r="F370" t="str">
        <f>VLOOKUP('Loan Requests'!A370,'Customer Demographics'!$A$4:$J$153,9,0)</f>
        <v>20k-25k</v>
      </c>
      <c r="G370" t="str">
        <f>VLOOKUP('Loan Requests'!A370,'Customer Demographics'!$A$4:$J$153,10,0)</f>
        <v>1986-1990</v>
      </c>
      <c r="H370" t="str">
        <f>VLOOKUP('Loan Requests'!A370,'Customer Demographics'!$A$4:$J$153,2,0)</f>
        <v>F</v>
      </c>
      <c r="I370" t="str">
        <f>VLOOKUP('Loan Requests'!A370,'Customer Demographics'!$A$4:$J$153,6,0)</f>
        <v>Egyptian</v>
      </c>
      <c r="J370" t="str">
        <f>VLOOKUP('Loan Requests'!A370,'Customer Demographics'!$A$4:$J$153,4,0)</f>
        <v>Abha</v>
      </c>
    </row>
    <row r="371" spans="1:10" x14ac:dyDescent="0.25">
      <c r="A371" s="2">
        <v>1031</v>
      </c>
      <c r="B371" s="9" t="s">
        <v>34</v>
      </c>
      <c r="C371" s="47">
        <v>68724</v>
      </c>
      <c r="D371" s="10">
        <v>45331</v>
      </c>
      <c r="E371" s="2" t="s">
        <v>7</v>
      </c>
      <c r="F371" t="str">
        <f>VLOOKUP('Loan Requests'!A371,'Customer Demographics'!$A$4:$J$153,9,0)</f>
        <v>25k-30k</v>
      </c>
      <c r="G371" t="str">
        <f>VLOOKUP('Loan Requests'!A371,'Customer Demographics'!$A$4:$J$153,10,0)</f>
        <v>1991-1995</v>
      </c>
      <c r="H371" t="str">
        <f>VLOOKUP('Loan Requests'!A371,'Customer Demographics'!$A$4:$J$153,2,0)</f>
        <v>F</v>
      </c>
      <c r="I371" t="str">
        <f>VLOOKUP('Loan Requests'!A371,'Customer Demographics'!$A$4:$J$153,6,0)</f>
        <v>Pakistani</v>
      </c>
      <c r="J371" t="str">
        <f>VLOOKUP('Loan Requests'!A371,'Customer Demographics'!$A$4:$J$153,4,0)</f>
        <v>Abha</v>
      </c>
    </row>
    <row r="372" spans="1:10" x14ac:dyDescent="0.25">
      <c r="A372" s="2">
        <v>1043</v>
      </c>
      <c r="B372" s="9" t="s">
        <v>33</v>
      </c>
      <c r="C372" s="47">
        <v>156481</v>
      </c>
      <c r="D372" s="10">
        <v>45331</v>
      </c>
      <c r="E372" s="2" t="s">
        <v>7</v>
      </c>
      <c r="F372" t="str">
        <f>VLOOKUP('Loan Requests'!A372,'Customer Demographics'!$A$4:$J$153,9,0)</f>
        <v>5k-10k</v>
      </c>
      <c r="G372" t="str">
        <f>VLOOKUP('Loan Requests'!A372,'Customer Demographics'!$A$4:$J$153,10,0)</f>
        <v>1965-1970</v>
      </c>
      <c r="H372" t="str">
        <f>VLOOKUP('Loan Requests'!A372,'Customer Demographics'!$A$4:$J$153,2,0)</f>
        <v>M</v>
      </c>
      <c r="I372" t="str">
        <f>VLOOKUP('Loan Requests'!A372,'Customer Demographics'!$A$4:$J$153,6,0)</f>
        <v>Saudi</v>
      </c>
      <c r="J372" t="str">
        <f>VLOOKUP('Loan Requests'!A372,'Customer Demographics'!$A$4:$J$153,4,0)</f>
        <v>Khobar</v>
      </c>
    </row>
    <row r="373" spans="1:10" x14ac:dyDescent="0.25">
      <c r="A373" s="2">
        <v>1135</v>
      </c>
      <c r="B373" s="9" t="s">
        <v>34</v>
      </c>
      <c r="C373" s="1">
        <v>48397</v>
      </c>
      <c r="D373" s="10">
        <v>45331</v>
      </c>
      <c r="E373" s="2" t="s">
        <v>8</v>
      </c>
      <c r="F373" t="str">
        <f>VLOOKUP('Loan Requests'!A373,'Customer Demographics'!$A$4:$J$153,9,0)</f>
        <v>5k-10k</v>
      </c>
      <c r="G373" t="str">
        <f>VLOOKUP('Loan Requests'!A373,'Customer Demographics'!$A$4:$J$153,10,0)</f>
        <v>1954-1960</v>
      </c>
      <c r="H373" t="str">
        <f>VLOOKUP('Loan Requests'!A373,'Customer Demographics'!$A$4:$J$153,2,0)</f>
        <v>M</v>
      </c>
      <c r="I373" t="str">
        <f>VLOOKUP('Loan Requests'!A373,'Customer Demographics'!$A$4:$J$153,6,0)</f>
        <v>Saudi</v>
      </c>
      <c r="J373" t="str">
        <f>VLOOKUP('Loan Requests'!A373,'Customer Demographics'!$A$4:$J$153,4,0)</f>
        <v>Medina</v>
      </c>
    </row>
    <row r="374" spans="1:10" x14ac:dyDescent="0.25">
      <c r="A374" s="2">
        <v>1090</v>
      </c>
      <c r="B374" s="9" t="s">
        <v>36</v>
      </c>
      <c r="C374" s="1">
        <v>883911</v>
      </c>
      <c r="D374" s="10">
        <v>45332</v>
      </c>
      <c r="E374" s="2" t="s">
        <v>8</v>
      </c>
      <c r="F374" t="str">
        <f>VLOOKUP('Loan Requests'!A374,'Customer Demographics'!$A$4:$J$153,9,0)</f>
        <v>10k-15k</v>
      </c>
      <c r="G374" t="str">
        <f>VLOOKUP('Loan Requests'!A374,'Customer Demographics'!$A$4:$J$153,10,0)</f>
        <v>1976-1980</v>
      </c>
      <c r="H374" t="str">
        <f>VLOOKUP('Loan Requests'!A374,'Customer Demographics'!$A$4:$J$153,2,0)</f>
        <v>F</v>
      </c>
      <c r="I374" t="str">
        <f>VLOOKUP('Loan Requests'!A374,'Customer Demographics'!$A$4:$J$153,6,0)</f>
        <v>Saudi</v>
      </c>
      <c r="J374" t="str">
        <f>VLOOKUP('Loan Requests'!A374,'Customer Demographics'!$A$4:$J$153,4,0)</f>
        <v>Jeddah</v>
      </c>
    </row>
    <row r="375" spans="1:10" x14ac:dyDescent="0.25">
      <c r="A375" s="2">
        <v>1045</v>
      </c>
      <c r="B375" s="9" t="s">
        <v>34</v>
      </c>
      <c r="C375" s="47">
        <v>70605</v>
      </c>
      <c r="D375" s="10">
        <v>45312</v>
      </c>
      <c r="E375" s="2" t="s">
        <v>7</v>
      </c>
      <c r="F375" t="str">
        <f>VLOOKUP('Loan Requests'!A375,'Customer Demographics'!$A$4:$J$153,9,0)</f>
        <v>5k-10k</v>
      </c>
      <c r="G375" t="str">
        <f>VLOOKUP('Loan Requests'!A375,'Customer Demographics'!$A$4:$J$153,10,0)</f>
        <v>1961-1965</v>
      </c>
      <c r="H375" t="str">
        <f>VLOOKUP('Loan Requests'!A375,'Customer Demographics'!$A$4:$J$153,2,0)</f>
        <v>M</v>
      </c>
      <c r="I375" t="str">
        <f>VLOOKUP('Loan Requests'!A375,'Customer Demographics'!$A$4:$J$153,6,0)</f>
        <v>Egyptian</v>
      </c>
      <c r="J375" t="str">
        <f>VLOOKUP('Loan Requests'!A375,'Customer Demographics'!$A$4:$J$153,4,0)</f>
        <v>Abha</v>
      </c>
    </row>
    <row r="376" spans="1:10" x14ac:dyDescent="0.25">
      <c r="A376" s="2">
        <v>1007</v>
      </c>
      <c r="B376" s="9" t="s">
        <v>33</v>
      </c>
      <c r="C376" s="1">
        <v>174205</v>
      </c>
      <c r="D376" s="10">
        <v>45333</v>
      </c>
      <c r="E376" s="2" t="s">
        <v>8</v>
      </c>
      <c r="F376" t="str">
        <f>VLOOKUP('Loan Requests'!A376,'Customer Demographics'!$A$4:$J$153,9,0)</f>
        <v>20k-25k</v>
      </c>
      <c r="G376" t="str">
        <f>VLOOKUP('Loan Requests'!A376,'Customer Demographics'!$A$4:$J$153,10,0)</f>
        <v>1981-1985</v>
      </c>
      <c r="H376" t="str">
        <f>VLOOKUP('Loan Requests'!A376,'Customer Demographics'!$A$4:$J$153,2,0)</f>
        <v>F</v>
      </c>
      <c r="I376" t="str">
        <f>VLOOKUP('Loan Requests'!A376,'Customer Demographics'!$A$4:$J$153,6,0)</f>
        <v>Egyptian</v>
      </c>
      <c r="J376" t="str">
        <f>VLOOKUP('Loan Requests'!A376,'Customer Demographics'!$A$4:$J$153,4,0)</f>
        <v>Riyadh</v>
      </c>
    </row>
    <row r="377" spans="1:10" x14ac:dyDescent="0.25">
      <c r="A377" s="2">
        <v>1043</v>
      </c>
      <c r="B377" s="9" t="s">
        <v>36</v>
      </c>
      <c r="C377" s="47">
        <v>868264</v>
      </c>
      <c r="D377" s="10">
        <v>45334</v>
      </c>
      <c r="E377" s="2" t="s">
        <v>7</v>
      </c>
      <c r="F377" t="str">
        <f>VLOOKUP('Loan Requests'!A377,'Customer Demographics'!$A$4:$J$153,9,0)</f>
        <v>5k-10k</v>
      </c>
      <c r="G377" t="str">
        <f>VLOOKUP('Loan Requests'!A377,'Customer Demographics'!$A$4:$J$153,10,0)</f>
        <v>1965-1970</v>
      </c>
      <c r="H377" t="str">
        <f>VLOOKUP('Loan Requests'!A377,'Customer Demographics'!$A$4:$J$153,2,0)</f>
        <v>M</v>
      </c>
      <c r="I377" t="str">
        <f>VLOOKUP('Loan Requests'!A377,'Customer Demographics'!$A$4:$J$153,6,0)</f>
        <v>Saudi</v>
      </c>
      <c r="J377" t="str">
        <f>VLOOKUP('Loan Requests'!A377,'Customer Demographics'!$A$4:$J$153,4,0)</f>
        <v>Khobar</v>
      </c>
    </row>
    <row r="378" spans="1:10" x14ac:dyDescent="0.25">
      <c r="A378" s="2">
        <v>1003</v>
      </c>
      <c r="B378" s="9" t="s">
        <v>37</v>
      </c>
      <c r="C378" s="47">
        <v>86295</v>
      </c>
      <c r="D378" s="10">
        <v>45334</v>
      </c>
      <c r="E378" s="2" t="s">
        <v>7</v>
      </c>
      <c r="F378" t="str">
        <f>VLOOKUP('Loan Requests'!A378,'Customer Demographics'!$A$4:$J$153,9,0)</f>
        <v>25k-30k</v>
      </c>
      <c r="G378" t="str">
        <f>VLOOKUP('Loan Requests'!A378,'Customer Demographics'!$A$4:$J$153,10,0)</f>
        <v>1996-1998</v>
      </c>
      <c r="H378" t="str">
        <f>VLOOKUP('Loan Requests'!A378,'Customer Demographics'!$A$4:$J$153,2,0)</f>
        <v>F</v>
      </c>
      <c r="I378" t="str">
        <f>VLOOKUP('Loan Requests'!A378,'Customer Demographics'!$A$4:$J$153,6,0)</f>
        <v>Pakistani</v>
      </c>
      <c r="J378" t="str">
        <f>VLOOKUP('Loan Requests'!A378,'Customer Demographics'!$A$4:$J$153,4,0)</f>
        <v>Riyadh</v>
      </c>
    </row>
    <row r="379" spans="1:10" x14ac:dyDescent="0.25">
      <c r="A379" s="2">
        <v>1047</v>
      </c>
      <c r="B379" s="9" t="s">
        <v>37</v>
      </c>
      <c r="C379" s="47">
        <v>74402</v>
      </c>
      <c r="D379" s="10">
        <v>45334</v>
      </c>
      <c r="E379" s="2" t="s">
        <v>7</v>
      </c>
      <c r="F379" t="str">
        <f>VLOOKUP('Loan Requests'!A379,'Customer Demographics'!$A$4:$J$153,9,0)</f>
        <v>10k-15k</v>
      </c>
      <c r="G379" t="str">
        <f>VLOOKUP('Loan Requests'!A379,'Customer Demographics'!$A$4:$J$153,10,0)</f>
        <v>1976-1980</v>
      </c>
      <c r="H379" t="str">
        <f>VLOOKUP('Loan Requests'!A379,'Customer Demographics'!$A$4:$J$153,2,0)</f>
        <v>M</v>
      </c>
      <c r="I379" t="str">
        <f>VLOOKUP('Loan Requests'!A379,'Customer Demographics'!$A$4:$J$153,6,0)</f>
        <v>Saudi</v>
      </c>
      <c r="J379" t="str">
        <f>VLOOKUP('Loan Requests'!A379,'Customer Demographics'!$A$4:$J$153,4,0)</f>
        <v>Jeddah</v>
      </c>
    </row>
    <row r="380" spans="1:10" x14ac:dyDescent="0.25">
      <c r="A380" s="2">
        <v>1017</v>
      </c>
      <c r="B380" s="9" t="s">
        <v>34</v>
      </c>
      <c r="C380" s="1">
        <v>40463</v>
      </c>
      <c r="D380" s="10">
        <v>45334</v>
      </c>
      <c r="E380" s="2" t="s">
        <v>8</v>
      </c>
      <c r="F380" t="str">
        <f>VLOOKUP('Loan Requests'!A380,'Customer Demographics'!$A$4:$J$153,9,0)</f>
        <v>5k-10k</v>
      </c>
      <c r="G380" t="str">
        <f>VLOOKUP('Loan Requests'!A380,'Customer Demographics'!$A$4:$J$153,10,0)</f>
        <v>1961-1965</v>
      </c>
      <c r="H380" t="str">
        <f>VLOOKUP('Loan Requests'!A380,'Customer Demographics'!$A$4:$J$153,2,0)</f>
        <v>F</v>
      </c>
      <c r="I380" t="str">
        <f>VLOOKUP('Loan Requests'!A380,'Customer Demographics'!$A$4:$J$153,6,0)</f>
        <v>Saudi</v>
      </c>
      <c r="J380" t="str">
        <f>VLOOKUP('Loan Requests'!A380,'Customer Demographics'!$A$4:$J$153,4,0)</f>
        <v>Riyadh</v>
      </c>
    </row>
    <row r="381" spans="1:10" x14ac:dyDescent="0.25">
      <c r="A381" s="2">
        <v>1092</v>
      </c>
      <c r="B381" s="9" t="s">
        <v>34</v>
      </c>
      <c r="C381" s="1">
        <v>55178</v>
      </c>
      <c r="D381" s="10">
        <v>45335</v>
      </c>
      <c r="E381" s="2" t="s">
        <v>8</v>
      </c>
      <c r="F381" t="str">
        <f>VLOOKUP('Loan Requests'!A381,'Customer Demographics'!$A$4:$J$153,9,0)</f>
        <v>5k-10k</v>
      </c>
      <c r="G381" t="str">
        <f>VLOOKUP('Loan Requests'!A381,'Customer Demographics'!$A$4:$J$153,10,0)</f>
        <v>1954-1960</v>
      </c>
      <c r="H381" t="str">
        <f>VLOOKUP('Loan Requests'!A381,'Customer Demographics'!$A$4:$J$153,2,0)</f>
        <v>F</v>
      </c>
      <c r="I381" t="str">
        <f>VLOOKUP('Loan Requests'!A381,'Customer Demographics'!$A$4:$J$153,6,0)</f>
        <v>Egyptian</v>
      </c>
      <c r="J381" t="str">
        <f>VLOOKUP('Loan Requests'!A381,'Customer Demographics'!$A$4:$J$153,4,0)</f>
        <v>Abha</v>
      </c>
    </row>
    <row r="382" spans="1:10" x14ac:dyDescent="0.25">
      <c r="A382" s="2">
        <v>1005</v>
      </c>
      <c r="B382" s="9" t="s">
        <v>37</v>
      </c>
      <c r="C382" s="47">
        <v>74884</v>
      </c>
      <c r="D382" s="10">
        <v>45336</v>
      </c>
      <c r="E382" s="2" t="s">
        <v>7</v>
      </c>
      <c r="F382" t="str">
        <f>VLOOKUP('Loan Requests'!A382,'Customer Demographics'!$A$4:$J$153,9,0)</f>
        <v>Above 30k</v>
      </c>
      <c r="G382" t="str">
        <f>VLOOKUP('Loan Requests'!A382,'Customer Demographics'!$A$4:$J$153,10,0)</f>
        <v>1996-1998</v>
      </c>
      <c r="H382" t="str">
        <f>VLOOKUP('Loan Requests'!A382,'Customer Demographics'!$A$4:$J$153,2,0)</f>
        <v>M</v>
      </c>
      <c r="I382" t="str">
        <f>VLOOKUP('Loan Requests'!A382,'Customer Demographics'!$A$4:$J$153,6,0)</f>
        <v>Jordanian</v>
      </c>
      <c r="J382" t="str">
        <f>VLOOKUP('Loan Requests'!A382,'Customer Demographics'!$A$4:$J$153,4,0)</f>
        <v>Medina</v>
      </c>
    </row>
    <row r="383" spans="1:10" x14ac:dyDescent="0.25">
      <c r="A383" s="2">
        <v>1013</v>
      </c>
      <c r="B383" s="9" t="s">
        <v>37</v>
      </c>
      <c r="C383" s="47">
        <v>78434</v>
      </c>
      <c r="D383" s="10">
        <v>45340</v>
      </c>
      <c r="E383" s="1" t="s">
        <v>7</v>
      </c>
      <c r="F383" t="str">
        <f>VLOOKUP('Loan Requests'!A383,'Customer Demographics'!$A$4:$J$153,9,0)</f>
        <v>5k-10k</v>
      </c>
      <c r="G383" t="str">
        <f>VLOOKUP('Loan Requests'!A383,'Customer Demographics'!$A$4:$J$153,10,0)</f>
        <v>1966-1970</v>
      </c>
      <c r="H383" t="str">
        <f>VLOOKUP('Loan Requests'!A383,'Customer Demographics'!$A$4:$J$153,2,0)</f>
        <v>M</v>
      </c>
      <c r="I383" t="str">
        <f>VLOOKUP('Loan Requests'!A383,'Customer Demographics'!$A$4:$J$153,6,0)</f>
        <v>Jordanian</v>
      </c>
      <c r="J383" t="str">
        <f>VLOOKUP('Loan Requests'!A383,'Customer Demographics'!$A$4:$J$153,4,0)</f>
        <v>Abha</v>
      </c>
    </row>
    <row r="384" spans="1:10" x14ac:dyDescent="0.25">
      <c r="A384" s="2">
        <v>1001</v>
      </c>
      <c r="B384" s="9" t="s">
        <v>36</v>
      </c>
      <c r="C384" s="47">
        <v>380989</v>
      </c>
      <c r="D384" s="10">
        <v>45341</v>
      </c>
      <c r="E384" s="2" t="s">
        <v>7</v>
      </c>
      <c r="F384" t="str">
        <f>VLOOKUP('Loan Requests'!A384,'Customer Demographics'!$A$4:$J$153,9,0)</f>
        <v>Above 30k</v>
      </c>
      <c r="G384" t="str">
        <f>VLOOKUP('Loan Requests'!A384,'Customer Demographics'!$A$4:$J$153,10,0)</f>
        <v>1996-1998</v>
      </c>
      <c r="H384" t="str">
        <f>VLOOKUP('Loan Requests'!A384,'Customer Demographics'!$A$4:$J$153,2,0)</f>
        <v>F</v>
      </c>
      <c r="I384" t="str">
        <f>VLOOKUP('Loan Requests'!A384,'Customer Demographics'!$A$4:$J$153,6,0)</f>
        <v>Pakistani</v>
      </c>
      <c r="J384" t="str">
        <f>VLOOKUP('Loan Requests'!A384,'Customer Demographics'!$A$4:$J$153,4,0)</f>
        <v>Abha</v>
      </c>
    </row>
    <row r="385" spans="1:10" x14ac:dyDescent="0.25">
      <c r="A385" s="2">
        <v>1025</v>
      </c>
      <c r="B385" s="9" t="s">
        <v>34</v>
      </c>
      <c r="C385" s="47">
        <v>70962</v>
      </c>
      <c r="D385" s="10">
        <v>45555</v>
      </c>
      <c r="E385" s="2" t="s">
        <v>7</v>
      </c>
      <c r="F385" t="str">
        <f>VLOOKUP('Loan Requests'!A385,'Customer Demographics'!$A$4:$J$153,9,0)</f>
        <v>5k-10k</v>
      </c>
      <c r="G385" t="str">
        <f>VLOOKUP('Loan Requests'!A385,'Customer Demographics'!$A$4:$J$153,10,0)</f>
        <v>1954-1960</v>
      </c>
      <c r="H385" t="str">
        <f>VLOOKUP('Loan Requests'!A385,'Customer Demographics'!$A$4:$J$153,2,0)</f>
        <v>F</v>
      </c>
      <c r="I385" t="str">
        <f>VLOOKUP('Loan Requests'!A385,'Customer Demographics'!$A$4:$J$153,6,0)</f>
        <v>Saudi</v>
      </c>
      <c r="J385" t="str">
        <f>VLOOKUP('Loan Requests'!A385,'Customer Demographics'!$A$4:$J$153,4,0)</f>
        <v>Jeddah</v>
      </c>
    </row>
    <row r="386" spans="1:10" x14ac:dyDescent="0.25">
      <c r="A386" s="2">
        <v>1110</v>
      </c>
      <c r="B386" s="9" t="s">
        <v>35</v>
      </c>
      <c r="C386" s="47">
        <v>35153</v>
      </c>
      <c r="D386" s="10">
        <v>45342</v>
      </c>
      <c r="E386" s="2" t="s">
        <v>7</v>
      </c>
      <c r="F386" t="str">
        <f>VLOOKUP('Loan Requests'!A386,'Customer Demographics'!$A$4:$J$153,9,0)</f>
        <v>5k-10k</v>
      </c>
      <c r="G386" t="str">
        <f>VLOOKUP('Loan Requests'!A386,'Customer Demographics'!$A$4:$J$153,10,0)</f>
        <v>1954-1960</v>
      </c>
      <c r="H386" t="str">
        <f>VLOOKUP('Loan Requests'!A386,'Customer Demographics'!$A$4:$J$153,2,0)</f>
        <v>M</v>
      </c>
      <c r="I386" t="str">
        <f>VLOOKUP('Loan Requests'!A386,'Customer Demographics'!$A$4:$J$153,6,0)</f>
        <v>Saudi</v>
      </c>
      <c r="J386" t="str">
        <f>VLOOKUP('Loan Requests'!A386,'Customer Demographics'!$A$4:$J$153,4,0)</f>
        <v>Jeddah</v>
      </c>
    </row>
    <row r="387" spans="1:10" x14ac:dyDescent="0.25">
      <c r="A387" s="2">
        <v>1120</v>
      </c>
      <c r="B387" s="9" t="s">
        <v>34</v>
      </c>
      <c r="C387" s="1">
        <v>51883</v>
      </c>
      <c r="D387" s="10">
        <v>45344</v>
      </c>
      <c r="E387" s="2" t="s">
        <v>8</v>
      </c>
      <c r="F387" t="str">
        <f>VLOOKUP('Loan Requests'!A387,'Customer Demographics'!$A$4:$J$153,9,0)</f>
        <v>10k-15k</v>
      </c>
      <c r="G387" t="str">
        <f>VLOOKUP('Loan Requests'!A387,'Customer Demographics'!$A$4:$J$153,10,0)</f>
        <v>1971-1975</v>
      </c>
      <c r="H387" t="str">
        <f>VLOOKUP('Loan Requests'!A387,'Customer Demographics'!$A$4:$J$153,2,0)</f>
        <v>F</v>
      </c>
      <c r="I387" t="str">
        <f>VLOOKUP('Loan Requests'!A387,'Customer Demographics'!$A$4:$J$153,6,0)</f>
        <v>Pakistani</v>
      </c>
      <c r="J387" t="str">
        <f>VLOOKUP('Loan Requests'!A387,'Customer Demographics'!$A$4:$J$153,4,0)</f>
        <v>Abha</v>
      </c>
    </row>
    <row r="388" spans="1:10" x14ac:dyDescent="0.25">
      <c r="A388" s="2">
        <v>1026</v>
      </c>
      <c r="B388" s="9" t="s">
        <v>37</v>
      </c>
      <c r="C388" s="47">
        <v>71279</v>
      </c>
      <c r="D388" s="10">
        <v>45345</v>
      </c>
      <c r="E388" s="2" t="s">
        <v>7</v>
      </c>
      <c r="F388" t="str">
        <f>VLOOKUP('Loan Requests'!A388,'Customer Demographics'!$A$4:$J$153,9,0)</f>
        <v>20k-25k</v>
      </c>
      <c r="G388" t="str">
        <f>VLOOKUP('Loan Requests'!A388,'Customer Demographics'!$A$4:$J$153,10,0)</f>
        <v>1986-1990</v>
      </c>
      <c r="H388" t="str">
        <f>VLOOKUP('Loan Requests'!A388,'Customer Demographics'!$A$4:$J$153,2,0)</f>
        <v>M</v>
      </c>
      <c r="I388" t="str">
        <f>VLOOKUP('Loan Requests'!A388,'Customer Demographics'!$A$4:$J$153,6,0)</f>
        <v>Saudi</v>
      </c>
      <c r="J388" t="str">
        <f>VLOOKUP('Loan Requests'!A388,'Customer Demographics'!$A$4:$J$153,4,0)</f>
        <v>Riyadh</v>
      </c>
    </row>
    <row r="389" spans="1:10" x14ac:dyDescent="0.25">
      <c r="A389" s="2">
        <v>1037</v>
      </c>
      <c r="B389" s="9" t="s">
        <v>35</v>
      </c>
      <c r="C389" s="47">
        <v>44739</v>
      </c>
      <c r="D389" s="10">
        <v>45346</v>
      </c>
      <c r="E389" s="2" t="s">
        <v>7</v>
      </c>
      <c r="F389" t="str">
        <f>VLOOKUP('Loan Requests'!A389,'Customer Demographics'!$A$4:$J$153,9,0)</f>
        <v>25k-30k</v>
      </c>
      <c r="G389" t="str">
        <f>VLOOKUP('Loan Requests'!A389,'Customer Demographics'!$A$4:$J$153,10,0)</f>
        <v>1991-1995</v>
      </c>
      <c r="H389" t="str">
        <f>VLOOKUP('Loan Requests'!A389,'Customer Demographics'!$A$4:$J$153,2,0)</f>
        <v>M</v>
      </c>
      <c r="I389" t="str">
        <f>VLOOKUP('Loan Requests'!A389,'Customer Demographics'!$A$4:$J$153,6,0)</f>
        <v>Saudi</v>
      </c>
      <c r="J389" t="str">
        <f>VLOOKUP('Loan Requests'!A389,'Customer Demographics'!$A$4:$J$153,4,0)</f>
        <v>Riyadh</v>
      </c>
    </row>
    <row r="390" spans="1:10" x14ac:dyDescent="0.25">
      <c r="A390" s="2">
        <v>1134</v>
      </c>
      <c r="B390" s="9" t="s">
        <v>35</v>
      </c>
      <c r="C390" s="1">
        <v>42073</v>
      </c>
      <c r="D390" s="10">
        <v>45348</v>
      </c>
      <c r="E390" s="2" t="s">
        <v>8</v>
      </c>
      <c r="F390" t="str">
        <f>VLOOKUP('Loan Requests'!A390,'Customer Demographics'!$A$4:$J$153,9,0)</f>
        <v>10k-15k</v>
      </c>
      <c r="G390" t="str">
        <f>VLOOKUP('Loan Requests'!A390,'Customer Demographics'!$A$4:$J$153,10,0)</f>
        <v>1976-1980</v>
      </c>
      <c r="H390" t="str">
        <f>VLOOKUP('Loan Requests'!A390,'Customer Demographics'!$A$4:$J$153,2,0)</f>
        <v>F</v>
      </c>
      <c r="I390" t="str">
        <f>VLOOKUP('Loan Requests'!A390,'Customer Demographics'!$A$4:$J$153,6,0)</f>
        <v>Egyptian</v>
      </c>
      <c r="J390" t="str">
        <f>VLOOKUP('Loan Requests'!A390,'Customer Demographics'!$A$4:$J$153,4,0)</f>
        <v>Medina</v>
      </c>
    </row>
    <row r="391" spans="1:10" x14ac:dyDescent="0.25">
      <c r="A391" s="2">
        <v>1046</v>
      </c>
      <c r="B391" s="9" t="s">
        <v>36</v>
      </c>
      <c r="C391" s="1">
        <v>634641</v>
      </c>
      <c r="D391" s="10">
        <v>45349</v>
      </c>
      <c r="E391" s="2" t="s">
        <v>8</v>
      </c>
      <c r="F391" t="str">
        <f>VLOOKUP('Loan Requests'!A391,'Customer Demographics'!$A$4:$J$153,9,0)</f>
        <v>10k-15k</v>
      </c>
      <c r="G391" t="str">
        <f>VLOOKUP('Loan Requests'!A391,'Customer Demographics'!$A$4:$J$153,10,0)</f>
        <v>1965-1970</v>
      </c>
      <c r="H391" t="str">
        <f>VLOOKUP('Loan Requests'!A391,'Customer Demographics'!$A$4:$J$153,2,0)</f>
        <v>F</v>
      </c>
      <c r="I391" t="str">
        <f>VLOOKUP('Loan Requests'!A391,'Customer Demographics'!$A$4:$J$153,6,0)</f>
        <v>Saudi</v>
      </c>
      <c r="J391" t="str">
        <f>VLOOKUP('Loan Requests'!A391,'Customer Demographics'!$A$4:$J$153,4,0)</f>
        <v>Abha</v>
      </c>
    </row>
    <row r="392" spans="1:10" x14ac:dyDescent="0.25">
      <c r="A392" s="2">
        <v>1122</v>
      </c>
      <c r="B392" s="9" t="s">
        <v>37</v>
      </c>
      <c r="C392" s="1">
        <v>90686</v>
      </c>
      <c r="D392" s="10">
        <v>45350</v>
      </c>
      <c r="E392" s="2" t="s">
        <v>8</v>
      </c>
      <c r="F392" t="str">
        <f>VLOOKUP('Loan Requests'!A392,'Customer Demographics'!$A$4:$J$153,9,0)</f>
        <v>10k-15k</v>
      </c>
      <c r="G392" t="str">
        <f>VLOOKUP('Loan Requests'!A392,'Customer Demographics'!$A$4:$J$153,10,0)</f>
        <v>1971-1975</v>
      </c>
      <c r="H392" t="str">
        <f>VLOOKUP('Loan Requests'!A392,'Customer Demographics'!$A$4:$J$153,2,0)</f>
        <v>M</v>
      </c>
      <c r="I392" t="str">
        <f>VLOOKUP('Loan Requests'!A392,'Customer Demographics'!$A$4:$J$153,6,0)</f>
        <v>Egyptian</v>
      </c>
      <c r="J392" t="str">
        <f>VLOOKUP('Loan Requests'!A392,'Customer Demographics'!$A$4:$J$153,4,0)</f>
        <v>Riyadh</v>
      </c>
    </row>
    <row r="393" spans="1:10" x14ac:dyDescent="0.25">
      <c r="A393" s="2">
        <v>1118</v>
      </c>
      <c r="B393" s="9" t="s">
        <v>36</v>
      </c>
      <c r="C393" s="1">
        <v>557117</v>
      </c>
      <c r="D393" s="10">
        <v>45351</v>
      </c>
      <c r="E393" s="2" t="s">
        <v>8</v>
      </c>
      <c r="F393" t="str">
        <f>VLOOKUP('Loan Requests'!A393,'Customer Demographics'!$A$4:$J$153,9,0)</f>
        <v>10k-15k</v>
      </c>
      <c r="G393" t="str">
        <f>VLOOKUP('Loan Requests'!A393,'Customer Demographics'!$A$4:$J$153,10,0)</f>
        <v>1971-1975</v>
      </c>
      <c r="H393" t="str">
        <f>VLOOKUP('Loan Requests'!A393,'Customer Demographics'!$A$4:$J$153,2,0)</f>
        <v>M</v>
      </c>
      <c r="I393" t="str">
        <f>VLOOKUP('Loan Requests'!A393,'Customer Demographics'!$A$4:$J$153,6,0)</f>
        <v>Pakistani</v>
      </c>
      <c r="J393" t="str">
        <f>VLOOKUP('Loan Requests'!A393,'Customer Demographics'!$A$4:$J$153,4,0)</f>
        <v>Riyadh</v>
      </c>
    </row>
    <row r="394" spans="1:10" x14ac:dyDescent="0.25">
      <c r="A394" s="2">
        <v>1025</v>
      </c>
      <c r="B394" s="9" t="s">
        <v>34</v>
      </c>
      <c r="C394" s="47">
        <v>71603</v>
      </c>
      <c r="D394" s="10">
        <v>45192</v>
      </c>
      <c r="E394" s="2" t="s">
        <v>7</v>
      </c>
      <c r="F394" t="str">
        <f>VLOOKUP('Loan Requests'!A394,'Customer Demographics'!$A$4:$J$153,9,0)</f>
        <v>5k-10k</v>
      </c>
      <c r="G394" t="str">
        <f>VLOOKUP('Loan Requests'!A394,'Customer Demographics'!$A$4:$J$153,10,0)</f>
        <v>1954-1960</v>
      </c>
      <c r="H394" t="str">
        <f>VLOOKUP('Loan Requests'!A394,'Customer Demographics'!$A$4:$J$153,2,0)</f>
        <v>F</v>
      </c>
      <c r="I394" t="str">
        <f>VLOOKUP('Loan Requests'!A394,'Customer Demographics'!$A$4:$J$153,6,0)</f>
        <v>Saudi</v>
      </c>
      <c r="J394" t="str">
        <f>VLOOKUP('Loan Requests'!A394,'Customer Demographics'!$A$4:$J$153,4,0)</f>
        <v>Jeddah</v>
      </c>
    </row>
    <row r="395" spans="1:10" x14ac:dyDescent="0.25">
      <c r="A395" s="2">
        <v>1018</v>
      </c>
      <c r="B395" s="9" t="s">
        <v>37</v>
      </c>
      <c r="C395" s="47">
        <v>86149</v>
      </c>
      <c r="D395" s="10">
        <v>45355</v>
      </c>
      <c r="E395" s="2" t="s">
        <v>7</v>
      </c>
      <c r="F395" t="str">
        <f>VLOOKUP('Loan Requests'!A395,'Customer Demographics'!$A$4:$J$153,9,0)</f>
        <v>5k-10k</v>
      </c>
      <c r="G395" t="str">
        <f>VLOOKUP('Loan Requests'!A395,'Customer Demographics'!$A$4:$J$153,10,0)</f>
        <v>1965-1970</v>
      </c>
      <c r="H395" t="str">
        <f>VLOOKUP('Loan Requests'!A395,'Customer Demographics'!$A$4:$J$153,2,0)</f>
        <v>M</v>
      </c>
      <c r="I395" t="str">
        <f>VLOOKUP('Loan Requests'!A395,'Customer Demographics'!$A$4:$J$153,6,0)</f>
        <v>Pakistani</v>
      </c>
      <c r="J395" t="str">
        <f>VLOOKUP('Loan Requests'!A395,'Customer Demographics'!$A$4:$J$153,4,0)</f>
        <v>Jeddah</v>
      </c>
    </row>
    <row r="396" spans="1:10" x14ac:dyDescent="0.25">
      <c r="A396" s="2">
        <v>1032</v>
      </c>
      <c r="B396" s="9" t="s">
        <v>37</v>
      </c>
      <c r="C396" s="47">
        <v>73607</v>
      </c>
      <c r="D396" s="10">
        <v>45355</v>
      </c>
      <c r="E396" s="2" t="s">
        <v>7</v>
      </c>
      <c r="F396" t="str">
        <f>VLOOKUP('Loan Requests'!A396,'Customer Demographics'!$A$4:$J$153,9,0)</f>
        <v>20k-25k</v>
      </c>
      <c r="G396" t="str">
        <f>VLOOKUP('Loan Requests'!A396,'Customer Demographics'!$A$4:$J$153,10,0)</f>
        <v>1986-1990</v>
      </c>
      <c r="H396" t="str">
        <f>VLOOKUP('Loan Requests'!A396,'Customer Demographics'!$A$4:$J$153,2,0)</f>
        <v>F</v>
      </c>
      <c r="I396" t="str">
        <f>VLOOKUP('Loan Requests'!A396,'Customer Demographics'!$A$4:$J$153,6,0)</f>
        <v>Egyptian</v>
      </c>
      <c r="J396" t="str">
        <f>VLOOKUP('Loan Requests'!A396,'Customer Demographics'!$A$4:$J$153,4,0)</f>
        <v>Abha</v>
      </c>
    </row>
    <row r="397" spans="1:10" x14ac:dyDescent="0.25">
      <c r="A397" s="2">
        <v>1009</v>
      </c>
      <c r="B397" s="9" t="s">
        <v>36</v>
      </c>
      <c r="C397" s="47">
        <v>436226</v>
      </c>
      <c r="D397" s="10">
        <v>45355</v>
      </c>
      <c r="E397" s="2" t="s">
        <v>7</v>
      </c>
      <c r="F397" t="str">
        <f>VLOOKUP('Loan Requests'!A397,'Customer Demographics'!$A$4:$J$153,9,0)</f>
        <v>10k-15k</v>
      </c>
      <c r="G397" t="str">
        <f>VLOOKUP('Loan Requests'!A397,'Customer Demographics'!$A$4:$J$153,10,0)</f>
        <v>1965-1970</v>
      </c>
      <c r="H397" t="str">
        <f>VLOOKUP('Loan Requests'!A397,'Customer Demographics'!$A$4:$J$153,2,0)</f>
        <v>M</v>
      </c>
      <c r="I397" t="str">
        <f>VLOOKUP('Loan Requests'!A397,'Customer Demographics'!$A$4:$J$153,6,0)</f>
        <v>Saudi</v>
      </c>
      <c r="J397" t="str">
        <f>VLOOKUP('Loan Requests'!A397,'Customer Demographics'!$A$4:$J$153,4,0)</f>
        <v>Riyadh</v>
      </c>
    </row>
    <row r="398" spans="1:10" x14ac:dyDescent="0.25">
      <c r="A398" s="2">
        <v>1042</v>
      </c>
      <c r="B398" s="9" t="s">
        <v>33</v>
      </c>
      <c r="C398" s="47">
        <v>235115</v>
      </c>
      <c r="D398" s="10">
        <v>45357</v>
      </c>
      <c r="E398" s="2" t="s">
        <v>7</v>
      </c>
      <c r="F398" t="str">
        <f>VLOOKUP('Loan Requests'!A398,'Customer Demographics'!$A$4:$J$153,9,0)</f>
        <v>Above 30k</v>
      </c>
      <c r="G398" t="str">
        <f>VLOOKUP('Loan Requests'!A398,'Customer Demographics'!$A$4:$J$153,10,0)</f>
        <v>1996-1998</v>
      </c>
      <c r="H398" t="str">
        <f>VLOOKUP('Loan Requests'!A398,'Customer Demographics'!$A$4:$J$153,2,0)</f>
        <v>F</v>
      </c>
      <c r="I398" t="str">
        <f>VLOOKUP('Loan Requests'!A398,'Customer Demographics'!$A$4:$J$153,6,0)</f>
        <v>Saudi</v>
      </c>
      <c r="J398" t="str">
        <f>VLOOKUP('Loan Requests'!A398,'Customer Demographics'!$A$4:$J$153,4,0)</f>
        <v>Riyadh</v>
      </c>
    </row>
    <row r="399" spans="1:10" x14ac:dyDescent="0.25">
      <c r="A399" s="2">
        <v>1045</v>
      </c>
      <c r="B399" s="9" t="s">
        <v>37</v>
      </c>
      <c r="C399" s="47">
        <v>52355</v>
      </c>
      <c r="D399" s="10">
        <v>45357</v>
      </c>
      <c r="E399" s="2" t="s">
        <v>7</v>
      </c>
      <c r="F399" t="str">
        <f>VLOOKUP('Loan Requests'!A399,'Customer Demographics'!$A$4:$J$153,9,0)</f>
        <v>5k-10k</v>
      </c>
      <c r="G399" t="str">
        <f>VLOOKUP('Loan Requests'!A399,'Customer Demographics'!$A$4:$J$153,10,0)</f>
        <v>1961-1965</v>
      </c>
      <c r="H399" t="str">
        <f>VLOOKUP('Loan Requests'!A399,'Customer Demographics'!$A$4:$J$153,2,0)</f>
        <v>M</v>
      </c>
      <c r="I399" t="str">
        <f>VLOOKUP('Loan Requests'!A399,'Customer Demographics'!$A$4:$J$153,6,0)</f>
        <v>Egyptian</v>
      </c>
      <c r="J399" t="str">
        <f>VLOOKUP('Loan Requests'!A399,'Customer Demographics'!$A$4:$J$153,4,0)</f>
        <v>Abha</v>
      </c>
    </row>
    <row r="400" spans="1:10" x14ac:dyDescent="0.25">
      <c r="A400" s="2">
        <v>1022</v>
      </c>
      <c r="B400" s="9" t="s">
        <v>34</v>
      </c>
      <c r="C400" s="47">
        <v>71816</v>
      </c>
      <c r="D400" s="10">
        <v>44941</v>
      </c>
      <c r="E400" s="2" t="s">
        <v>7</v>
      </c>
      <c r="F400" t="str">
        <f>VLOOKUP('Loan Requests'!A400,'Customer Demographics'!$A$4:$J$153,9,0)</f>
        <v>5k-10k</v>
      </c>
      <c r="G400" t="str">
        <f>VLOOKUP('Loan Requests'!A400,'Customer Demographics'!$A$4:$J$153,10,0)</f>
        <v>1965-1970</v>
      </c>
      <c r="H400" t="str">
        <f>VLOOKUP('Loan Requests'!A400,'Customer Demographics'!$A$4:$J$153,2,0)</f>
        <v>M</v>
      </c>
      <c r="I400" t="str">
        <f>VLOOKUP('Loan Requests'!A400,'Customer Demographics'!$A$4:$J$153,6,0)</f>
        <v>Egyptian</v>
      </c>
      <c r="J400" t="str">
        <f>VLOOKUP('Loan Requests'!A400,'Customer Demographics'!$A$4:$J$153,4,0)</f>
        <v>Riyadh</v>
      </c>
    </row>
    <row r="401" spans="1:10" x14ac:dyDescent="0.25">
      <c r="A401" s="2">
        <v>1032</v>
      </c>
      <c r="B401" s="9" t="s">
        <v>37</v>
      </c>
      <c r="C401" s="47">
        <v>61454</v>
      </c>
      <c r="D401" s="10">
        <v>45361</v>
      </c>
      <c r="E401" s="2" t="s">
        <v>7</v>
      </c>
      <c r="F401" t="str">
        <f>VLOOKUP('Loan Requests'!A401,'Customer Demographics'!$A$4:$J$153,9,0)</f>
        <v>20k-25k</v>
      </c>
      <c r="G401" t="str">
        <f>VLOOKUP('Loan Requests'!A401,'Customer Demographics'!$A$4:$J$153,10,0)</f>
        <v>1986-1990</v>
      </c>
      <c r="H401" t="str">
        <f>VLOOKUP('Loan Requests'!A401,'Customer Demographics'!$A$4:$J$153,2,0)</f>
        <v>F</v>
      </c>
      <c r="I401" t="str">
        <f>VLOOKUP('Loan Requests'!A401,'Customer Demographics'!$A$4:$J$153,6,0)</f>
        <v>Egyptian</v>
      </c>
      <c r="J401" t="str">
        <f>VLOOKUP('Loan Requests'!A401,'Customer Demographics'!$A$4:$J$153,4,0)</f>
        <v>Abha</v>
      </c>
    </row>
    <row r="402" spans="1:10" x14ac:dyDescent="0.25">
      <c r="A402" s="2">
        <v>1024</v>
      </c>
      <c r="B402" s="9" t="s">
        <v>35</v>
      </c>
      <c r="C402" s="47">
        <v>23948</v>
      </c>
      <c r="D402" s="10">
        <v>45361</v>
      </c>
      <c r="E402" s="2" t="s">
        <v>7</v>
      </c>
      <c r="F402" t="str">
        <f>VLOOKUP('Loan Requests'!A402,'Customer Demographics'!$A$4:$J$153,9,0)</f>
        <v>5k-10k</v>
      </c>
      <c r="G402" t="str">
        <f>VLOOKUP('Loan Requests'!A402,'Customer Demographics'!$A$4:$J$153,10,0)</f>
        <v>1954-1960</v>
      </c>
      <c r="H402" t="str">
        <f>VLOOKUP('Loan Requests'!A402,'Customer Demographics'!$A$4:$J$153,2,0)</f>
        <v>M</v>
      </c>
      <c r="I402" t="str">
        <f>VLOOKUP('Loan Requests'!A402,'Customer Demographics'!$A$4:$J$153,6,0)</f>
        <v>Saudi</v>
      </c>
      <c r="J402" t="str">
        <f>VLOOKUP('Loan Requests'!A402,'Customer Demographics'!$A$4:$J$153,4,0)</f>
        <v>Riyadh</v>
      </c>
    </row>
    <row r="403" spans="1:10" x14ac:dyDescent="0.25">
      <c r="A403" s="2">
        <v>1119</v>
      </c>
      <c r="B403" s="9" t="s">
        <v>36</v>
      </c>
      <c r="C403" s="1">
        <v>718324</v>
      </c>
      <c r="D403" s="10">
        <v>45361</v>
      </c>
      <c r="E403" s="2" t="s">
        <v>8</v>
      </c>
      <c r="F403" t="str">
        <f>VLOOKUP('Loan Requests'!A403,'Customer Demographics'!$A$4:$J$153,9,0)</f>
        <v>5k-10k</v>
      </c>
      <c r="G403" t="str">
        <f>VLOOKUP('Loan Requests'!A403,'Customer Demographics'!$A$4:$J$153,10,0)</f>
        <v>1961-1965</v>
      </c>
      <c r="H403" t="str">
        <f>VLOOKUP('Loan Requests'!A403,'Customer Demographics'!$A$4:$J$153,2,0)</f>
        <v>M</v>
      </c>
      <c r="I403" t="str">
        <f>VLOOKUP('Loan Requests'!A403,'Customer Demographics'!$A$4:$J$153,6,0)</f>
        <v>Pakistani</v>
      </c>
      <c r="J403" t="str">
        <f>VLOOKUP('Loan Requests'!A403,'Customer Demographics'!$A$4:$J$153,4,0)</f>
        <v>Jeddah</v>
      </c>
    </row>
    <row r="404" spans="1:10" x14ac:dyDescent="0.25">
      <c r="A404" s="2">
        <v>1001</v>
      </c>
      <c r="B404" s="9" t="s">
        <v>35</v>
      </c>
      <c r="C404" s="47">
        <v>34467</v>
      </c>
      <c r="D404" s="10">
        <v>45364</v>
      </c>
      <c r="E404" s="2" t="s">
        <v>7</v>
      </c>
      <c r="F404" t="str">
        <f>VLOOKUP('Loan Requests'!A404,'Customer Demographics'!$A$4:$J$153,9,0)</f>
        <v>Above 30k</v>
      </c>
      <c r="G404" t="str">
        <f>VLOOKUP('Loan Requests'!A404,'Customer Demographics'!$A$4:$J$153,10,0)</f>
        <v>1996-1998</v>
      </c>
      <c r="H404" t="str">
        <f>VLOOKUP('Loan Requests'!A404,'Customer Demographics'!$A$4:$J$153,2,0)</f>
        <v>F</v>
      </c>
      <c r="I404" t="str">
        <f>VLOOKUP('Loan Requests'!A404,'Customer Demographics'!$A$4:$J$153,6,0)</f>
        <v>Pakistani</v>
      </c>
      <c r="J404" t="str">
        <f>VLOOKUP('Loan Requests'!A404,'Customer Demographics'!$A$4:$J$153,4,0)</f>
        <v>Abha</v>
      </c>
    </row>
    <row r="405" spans="1:10" x14ac:dyDescent="0.25">
      <c r="A405" s="2">
        <v>1074</v>
      </c>
      <c r="B405" s="9" t="s">
        <v>34</v>
      </c>
      <c r="C405" s="1">
        <v>68935</v>
      </c>
      <c r="D405" s="10">
        <v>45364</v>
      </c>
      <c r="E405" s="2" t="s">
        <v>8</v>
      </c>
      <c r="F405" t="str">
        <f>VLOOKUP('Loan Requests'!A405,'Customer Demographics'!$A$4:$J$153,9,0)</f>
        <v>5k-10k</v>
      </c>
      <c r="G405" t="str">
        <f>VLOOKUP('Loan Requests'!A405,'Customer Demographics'!$A$4:$J$153,10,0)</f>
        <v>1961-1965</v>
      </c>
      <c r="H405" t="str">
        <f>VLOOKUP('Loan Requests'!A405,'Customer Demographics'!$A$4:$J$153,2,0)</f>
        <v>M</v>
      </c>
      <c r="I405" t="str">
        <f>VLOOKUP('Loan Requests'!A405,'Customer Demographics'!$A$4:$J$153,6,0)</f>
        <v>Jordanian</v>
      </c>
      <c r="J405" t="str">
        <f>VLOOKUP('Loan Requests'!A405,'Customer Demographics'!$A$4:$J$153,4,0)</f>
        <v>Khobar</v>
      </c>
    </row>
    <row r="406" spans="1:10" x14ac:dyDescent="0.25">
      <c r="A406" s="2">
        <v>1004</v>
      </c>
      <c r="B406" s="9" t="s">
        <v>36</v>
      </c>
      <c r="C406" s="1">
        <v>293361</v>
      </c>
      <c r="D406" s="10">
        <v>45364</v>
      </c>
      <c r="E406" s="2" t="s">
        <v>8</v>
      </c>
      <c r="F406" t="str">
        <f>VLOOKUP('Loan Requests'!A406,'Customer Demographics'!$A$4:$J$153,9,0)</f>
        <v>10k-15k</v>
      </c>
      <c r="G406" t="str">
        <f>VLOOKUP('Loan Requests'!A406,'Customer Demographics'!$A$4:$J$153,10,0)</f>
        <v>1976-1980</v>
      </c>
      <c r="H406" t="str">
        <f>VLOOKUP('Loan Requests'!A406,'Customer Demographics'!$A$4:$J$153,2,0)</f>
        <v>F</v>
      </c>
      <c r="I406" t="str">
        <f>VLOOKUP('Loan Requests'!A406,'Customer Demographics'!$A$4:$J$153,6,0)</f>
        <v>Egyptian</v>
      </c>
      <c r="J406" t="str">
        <f>VLOOKUP('Loan Requests'!A406,'Customer Demographics'!$A$4:$J$153,4,0)</f>
        <v>Abha</v>
      </c>
    </row>
    <row r="407" spans="1:10" x14ac:dyDescent="0.25">
      <c r="A407" s="2">
        <v>1020</v>
      </c>
      <c r="B407" s="9" t="s">
        <v>33</v>
      </c>
      <c r="C407" s="47">
        <v>61858</v>
      </c>
      <c r="D407" s="10">
        <v>45365</v>
      </c>
      <c r="E407" s="2" t="s">
        <v>7</v>
      </c>
      <c r="F407" t="str">
        <f>VLOOKUP('Loan Requests'!A407,'Customer Demographics'!$A$4:$J$153,9,0)</f>
        <v>20k-25k</v>
      </c>
      <c r="G407" t="str">
        <f>VLOOKUP('Loan Requests'!A407,'Customer Demographics'!$A$4:$J$153,10,0)</f>
        <v>1986-1990</v>
      </c>
      <c r="H407" t="str">
        <f>VLOOKUP('Loan Requests'!A407,'Customer Demographics'!$A$4:$J$153,2,0)</f>
        <v>M</v>
      </c>
      <c r="I407" t="str">
        <f>VLOOKUP('Loan Requests'!A407,'Customer Demographics'!$A$4:$J$153,6,0)</f>
        <v>Pakistani</v>
      </c>
      <c r="J407" t="str">
        <f>VLOOKUP('Loan Requests'!A407,'Customer Demographics'!$A$4:$J$153,4,0)</f>
        <v>Medina</v>
      </c>
    </row>
    <row r="408" spans="1:10" x14ac:dyDescent="0.25">
      <c r="A408" s="2">
        <v>1050</v>
      </c>
      <c r="B408" s="9" t="s">
        <v>37</v>
      </c>
      <c r="C408" s="47">
        <v>56044</v>
      </c>
      <c r="D408" s="10">
        <v>45366</v>
      </c>
      <c r="E408" s="2" t="s">
        <v>7</v>
      </c>
      <c r="F408" t="str">
        <f>VLOOKUP('Loan Requests'!A408,'Customer Demographics'!$A$4:$J$153,9,0)</f>
        <v>5k-10k</v>
      </c>
      <c r="G408" t="str">
        <f>VLOOKUP('Loan Requests'!A408,'Customer Demographics'!$A$4:$J$153,10,0)</f>
        <v>1961-1965</v>
      </c>
      <c r="H408" t="str">
        <f>VLOOKUP('Loan Requests'!A408,'Customer Demographics'!$A$4:$J$153,2,0)</f>
        <v>F</v>
      </c>
      <c r="I408" t="str">
        <f>VLOOKUP('Loan Requests'!A408,'Customer Demographics'!$A$4:$J$153,6,0)</f>
        <v>Saudi</v>
      </c>
      <c r="J408" t="str">
        <f>VLOOKUP('Loan Requests'!A408,'Customer Demographics'!$A$4:$J$153,4,0)</f>
        <v>Riyadh</v>
      </c>
    </row>
    <row r="409" spans="1:10" x14ac:dyDescent="0.25">
      <c r="A409" s="2">
        <v>1022</v>
      </c>
      <c r="B409" s="9" t="s">
        <v>36</v>
      </c>
      <c r="C409" s="47">
        <v>292227</v>
      </c>
      <c r="D409" s="10">
        <v>45367</v>
      </c>
      <c r="E409" s="2" t="s">
        <v>7</v>
      </c>
      <c r="F409" t="str">
        <f>VLOOKUP('Loan Requests'!A409,'Customer Demographics'!$A$4:$J$153,9,0)</f>
        <v>5k-10k</v>
      </c>
      <c r="G409" t="str">
        <f>VLOOKUP('Loan Requests'!A409,'Customer Demographics'!$A$4:$J$153,10,0)</f>
        <v>1965-1970</v>
      </c>
      <c r="H409" t="str">
        <f>VLOOKUP('Loan Requests'!A409,'Customer Demographics'!$A$4:$J$153,2,0)</f>
        <v>M</v>
      </c>
      <c r="I409" t="str">
        <f>VLOOKUP('Loan Requests'!A409,'Customer Demographics'!$A$4:$J$153,6,0)</f>
        <v>Egyptian</v>
      </c>
      <c r="J409" t="str">
        <f>VLOOKUP('Loan Requests'!A409,'Customer Demographics'!$A$4:$J$153,4,0)</f>
        <v>Riyadh</v>
      </c>
    </row>
    <row r="410" spans="1:10" x14ac:dyDescent="0.25">
      <c r="A410" s="2">
        <v>1009</v>
      </c>
      <c r="B410" s="9" t="s">
        <v>34</v>
      </c>
      <c r="C410" s="47">
        <v>72665</v>
      </c>
      <c r="D410" s="10">
        <v>45022</v>
      </c>
      <c r="E410" s="2" t="s">
        <v>7</v>
      </c>
      <c r="F410" t="str">
        <f>VLOOKUP('Loan Requests'!A410,'Customer Demographics'!$A$4:$J$153,9,0)</f>
        <v>10k-15k</v>
      </c>
      <c r="G410" t="str">
        <f>VLOOKUP('Loan Requests'!A410,'Customer Demographics'!$A$4:$J$153,10,0)</f>
        <v>1965-1970</v>
      </c>
      <c r="H410" t="str">
        <f>VLOOKUP('Loan Requests'!A410,'Customer Demographics'!$A$4:$J$153,2,0)</f>
        <v>M</v>
      </c>
      <c r="I410" t="str">
        <f>VLOOKUP('Loan Requests'!A410,'Customer Demographics'!$A$4:$J$153,6,0)</f>
        <v>Saudi</v>
      </c>
      <c r="J410" t="str">
        <f>VLOOKUP('Loan Requests'!A410,'Customer Demographics'!$A$4:$J$153,4,0)</f>
        <v>Riyadh</v>
      </c>
    </row>
    <row r="411" spans="1:10" x14ac:dyDescent="0.25">
      <c r="A411" s="2">
        <v>1038</v>
      </c>
      <c r="B411" s="9" t="s">
        <v>33</v>
      </c>
      <c r="C411" s="47">
        <v>71209</v>
      </c>
      <c r="D411" s="10">
        <v>45368</v>
      </c>
      <c r="E411" s="2" t="s">
        <v>7</v>
      </c>
      <c r="F411" t="str">
        <f>VLOOKUP('Loan Requests'!A411,'Customer Demographics'!$A$4:$J$153,9,0)</f>
        <v>25k-30k</v>
      </c>
      <c r="G411" t="str">
        <f>VLOOKUP('Loan Requests'!A411,'Customer Demographics'!$A$4:$J$153,10,0)</f>
        <v>1996-1998</v>
      </c>
      <c r="H411" t="str">
        <f>VLOOKUP('Loan Requests'!A411,'Customer Demographics'!$A$4:$J$153,2,0)</f>
        <v>F</v>
      </c>
      <c r="I411" t="str">
        <f>VLOOKUP('Loan Requests'!A411,'Customer Demographics'!$A$4:$J$153,6,0)</f>
        <v>Saudi</v>
      </c>
      <c r="J411" t="str">
        <f>VLOOKUP('Loan Requests'!A411,'Customer Demographics'!$A$4:$J$153,4,0)</f>
        <v>Riyadh</v>
      </c>
    </row>
    <row r="412" spans="1:10" x14ac:dyDescent="0.25">
      <c r="A412" s="2">
        <v>1012</v>
      </c>
      <c r="B412" s="9" t="s">
        <v>33</v>
      </c>
      <c r="C412" s="47">
        <v>399842</v>
      </c>
      <c r="D412" s="10">
        <v>45371</v>
      </c>
      <c r="E412" s="2" t="s">
        <v>7</v>
      </c>
      <c r="F412" t="str">
        <f>VLOOKUP('Loan Requests'!A412,'Customer Demographics'!$A$4:$J$153,9,0)</f>
        <v>5k-10k</v>
      </c>
      <c r="G412" t="str">
        <f>VLOOKUP('Loan Requests'!A412,'Customer Demographics'!$A$4:$J$153,10,0)</f>
        <v>1961-1965</v>
      </c>
      <c r="H412" t="str">
        <f>VLOOKUP('Loan Requests'!A412,'Customer Demographics'!$A$4:$J$153,2,0)</f>
        <v>F</v>
      </c>
      <c r="I412" t="str">
        <f>VLOOKUP('Loan Requests'!A412,'Customer Demographics'!$A$4:$J$153,6,0)</f>
        <v>Saudi</v>
      </c>
      <c r="J412" t="str">
        <f>VLOOKUP('Loan Requests'!A412,'Customer Demographics'!$A$4:$J$153,4,0)</f>
        <v>Jeddah</v>
      </c>
    </row>
    <row r="413" spans="1:10" x14ac:dyDescent="0.25">
      <c r="A413" s="2">
        <v>1048</v>
      </c>
      <c r="B413" s="9" t="s">
        <v>36</v>
      </c>
      <c r="C413" s="47">
        <v>333747</v>
      </c>
      <c r="D413" s="10">
        <v>45371</v>
      </c>
      <c r="E413" s="2" t="s">
        <v>7</v>
      </c>
      <c r="F413" t="str">
        <f>VLOOKUP('Loan Requests'!A413,'Customer Demographics'!$A$4:$J$153,9,0)</f>
        <v>15k-20k</v>
      </c>
      <c r="G413" t="str">
        <f>VLOOKUP('Loan Requests'!A413,'Customer Demographics'!$A$4:$J$153,10,0)</f>
        <v>1981-1985</v>
      </c>
      <c r="H413" t="str">
        <f>VLOOKUP('Loan Requests'!A413,'Customer Demographics'!$A$4:$J$153,2,0)</f>
        <v>F</v>
      </c>
      <c r="I413" t="str">
        <f>VLOOKUP('Loan Requests'!A413,'Customer Demographics'!$A$4:$J$153,6,0)</f>
        <v>Saudi</v>
      </c>
      <c r="J413" t="str">
        <f>VLOOKUP('Loan Requests'!A413,'Customer Demographics'!$A$4:$J$153,4,0)</f>
        <v>Medina</v>
      </c>
    </row>
    <row r="414" spans="1:10" x14ac:dyDescent="0.25">
      <c r="A414" s="2">
        <v>1017</v>
      </c>
      <c r="B414" s="9" t="s">
        <v>37</v>
      </c>
      <c r="C414" s="47">
        <v>60419</v>
      </c>
      <c r="D414" s="10">
        <v>45372</v>
      </c>
      <c r="E414" s="2" t="s">
        <v>7</v>
      </c>
      <c r="F414" t="str">
        <f>VLOOKUP('Loan Requests'!A414,'Customer Demographics'!$A$4:$J$153,9,0)</f>
        <v>5k-10k</v>
      </c>
      <c r="G414" t="str">
        <f>VLOOKUP('Loan Requests'!A414,'Customer Demographics'!$A$4:$J$153,10,0)</f>
        <v>1961-1965</v>
      </c>
      <c r="H414" t="str">
        <f>VLOOKUP('Loan Requests'!A414,'Customer Demographics'!$A$4:$J$153,2,0)</f>
        <v>F</v>
      </c>
      <c r="I414" t="str">
        <f>VLOOKUP('Loan Requests'!A414,'Customer Demographics'!$A$4:$J$153,6,0)</f>
        <v>Saudi</v>
      </c>
      <c r="J414" t="str">
        <f>VLOOKUP('Loan Requests'!A414,'Customer Demographics'!$A$4:$J$153,4,0)</f>
        <v>Riyadh</v>
      </c>
    </row>
    <row r="415" spans="1:10" x14ac:dyDescent="0.25">
      <c r="A415" s="2">
        <v>1093</v>
      </c>
      <c r="B415" s="9" t="s">
        <v>35</v>
      </c>
      <c r="C415" s="1">
        <v>44362</v>
      </c>
      <c r="D415" s="10">
        <v>45372</v>
      </c>
      <c r="E415" s="2" t="s">
        <v>8</v>
      </c>
      <c r="F415" t="str">
        <f>VLOOKUP('Loan Requests'!A415,'Customer Demographics'!$A$4:$J$153,9,0)</f>
        <v>5k-10k</v>
      </c>
      <c r="G415" t="str">
        <f>VLOOKUP('Loan Requests'!A415,'Customer Demographics'!$A$4:$J$153,10,0)</f>
        <v>1954-1960</v>
      </c>
      <c r="H415" t="str">
        <f>VLOOKUP('Loan Requests'!A415,'Customer Demographics'!$A$4:$J$153,2,0)</f>
        <v>M</v>
      </c>
      <c r="I415" t="str">
        <f>VLOOKUP('Loan Requests'!A415,'Customer Demographics'!$A$4:$J$153,6,0)</f>
        <v>Saudi</v>
      </c>
      <c r="J415" t="str">
        <f>VLOOKUP('Loan Requests'!A415,'Customer Demographics'!$A$4:$J$153,4,0)</f>
        <v>Riyadh</v>
      </c>
    </row>
    <row r="416" spans="1:10" x14ac:dyDescent="0.25">
      <c r="A416" s="2">
        <v>1025</v>
      </c>
      <c r="B416" s="9" t="s">
        <v>37</v>
      </c>
      <c r="C416" s="47">
        <v>93959</v>
      </c>
      <c r="D416" s="10">
        <v>45373</v>
      </c>
      <c r="E416" s="1" t="s">
        <v>7</v>
      </c>
      <c r="F416" t="str">
        <f>VLOOKUP('Loan Requests'!A416,'Customer Demographics'!$A$4:$J$153,9,0)</f>
        <v>5k-10k</v>
      </c>
      <c r="G416" t="str">
        <f>VLOOKUP('Loan Requests'!A416,'Customer Demographics'!$A$4:$J$153,10,0)</f>
        <v>1954-1960</v>
      </c>
      <c r="H416" t="str">
        <f>VLOOKUP('Loan Requests'!A416,'Customer Demographics'!$A$4:$J$153,2,0)</f>
        <v>F</v>
      </c>
      <c r="I416" t="str">
        <f>VLOOKUP('Loan Requests'!A416,'Customer Demographics'!$A$4:$J$153,6,0)</f>
        <v>Saudi</v>
      </c>
      <c r="J416" t="str">
        <f>VLOOKUP('Loan Requests'!A416,'Customer Demographics'!$A$4:$J$153,4,0)</f>
        <v>Jeddah</v>
      </c>
    </row>
    <row r="417" spans="1:10" x14ac:dyDescent="0.25">
      <c r="A417" s="2">
        <v>1004</v>
      </c>
      <c r="B417" s="9" t="s">
        <v>33</v>
      </c>
      <c r="C417" s="47">
        <v>377327</v>
      </c>
      <c r="D417" s="10">
        <v>45375</v>
      </c>
      <c r="E417" s="2" t="s">
        <v>7</v>
      </c>
      <c r="F417" t="str">
        <f>VLOOKUP('Loan Requests'!A417,'Customer Demographics'!$A$4:$J$153,9,0)</f>
        <v>10k-15k</v>
      </c>
      <c r="G417" t="str">
        <f>VLOOKUP('Loan Requests'!A417,'Customer Demographics'!$A$4:$J$153,10,0)</f>
        <v>1976-1980</v>
      </c>
      <c r="H417" t="str">
        <f>VLOOKUP('Loan Requests'!A417,'Customer Demographics'!$A$4:$J$153,2,0)</f>
        <v>F</v>
      </c>
      <c r="I417" t="str">
        <f>VLOOKUP('Loan Requests'!A417,'Customer Demographics'!$A$4:$J$153,6,0)</f>
        <v>Egyptian</v>
      </c>
      <c r="J417" t="str">
        <f>VLOOKUP('Loan Requests'!A417,'Customer Demographics'!$A$4:$J$153,4,0)</f>
        <v>Abha</v>
      </c>
    </row>
    <row r="418" spans="1:10" x14ac:dyDescent="0.25">
      <c r="A418" s="2">
        <v>1045</v>
      </c>
      <c r="B418" s="9" t="s">
        <v>34</v>
      </c>
      <c r="C418" s="47">
        <v>74927</v>
      </c>
      <c r="D418" s="10">
        <v>45589</v>
      </c>
      <c r="E418" s="2" t="s">
        <v>7</v>
      </c>
      <c r="F418" t="str">
        <f>VLOOKUP('Loan Requests'!A418,'Customer Demographics'!$A$4:$J$153,9,0)</f>
        <v>5k-10k</v>
      </c>
      <c r="G418" t="str">
        <f>VLOOKUP('Loan Requests'!A418,'Customer Demographics'!$A$4:$J$153,10,0)</f>
        <v>1961-1965</v>
      </c>
      <c r="H418" t="str">
        <f>VLOOKUP('Loan Requests'!A418,'Customer Demographics'!$A$4:$J$153,2,0)</f>
        <v>M</v>
      </c>
      <c r="I418" t="str">
        <f>VLOOKUP('Loan Requests'!A418,'Customer Demographics'!$A$4:$J$153,6,0)</f>
        <v>Egyptian</v>
      </c>
      <c r="J418" t="str">
        <f>VLOOKUP('Loan Requests'!A418,'Customer Demographics'!$A$4:$J$153,4,0)</f>
        <v>Abha</v>
      </c>
    </row>
    <row r="419" spans="1:10" x14ac:dyDescent="0.25">
      <c r="A419" s="2">
        <v>1047</v>
      </c>
      <c r="B419" s="9" t="s">
        <v>33</v>
      </c>
      <c r="C419" s="47">
        <v>325542</v>
      </c>
      <c r="D419" s="10">
        <v>45375</v>
      </c>
      <c r="E419" s="2" t="s">
        <v>7</v>
      </c>
      <c r="F419" t="str">
        <f>VLOOKUP('Loan Requests'!A419,'Customer Demographics'!$A$4:$J$153,9,0)</f>
        <v>10k-15k</v>
      </c>
      <c r="G419" t="str">
        <f>VLOOKUP('Loan Requests'!A419,'Customer Demographics'!$A$4:$J$153,10,0)</f>
        <v>1976-1980</v>
      </c>
      <c r="H419" t="str">
        <f>VLOOKUP('Loan Requests'!A419,'Customer Demographics'!$A$4:$J$153,2,0)</f>
        <v>M</v>
      </c>
      <c r="I419" t="str">
        <f>VLOOKUP('Loan Requests'!A419,'Customer Demographics'!$A$4:$J$153,6,0)</f>
        <v>Saudi</v>
      </c>
      <c r="J419" t="str">
        <f>VLOOKUP('Loan Requests'!A419,'Customer Demographics'!$A$4:$J$153,4,0)</f>
        <v>Jeddah</v>
      </c>
    </row>
    <row r="420" spans="1:10" x14ac:dyDescent="0.25">
      <c r="A420" s="2">
        <v>1029</v>
      </c>
      <c r="B420" s="9" t="s">
        <v>37</v>
      </c>
      <c r="C420" s="47">
        <v>57001</v>
      </c>
      <c r="D420" s="10">
        <v>45375</v>
      </c>
      <c r="E420" s="2" t="s">
        <v>7</v>
      </c>
      <c r="F420" t="str">
        <f>VLOOKUP('Loan Requests'!A420,'Customer Demographics'!$A$4:$J$153,9,0)</f>
        <v>5k-10k</v>
      </c>
      <c r="G420" t="str">
        <f>VLOOKUP('Loan Requests'!A420,'Customer Demographics'!$A$4:$J$153,10,0)</f>
        <v>1965-1970</v>
      </c>
      <c r="H420" t="str">
        <f>VLOOKUP('Loan Requests'!A420,'Customer Demographics'!$A$4:$J$153,2,0)</f>
        <v>F</v>
      </c>
      <c r="I420" t="str">
        <f>VLOOKUP('Loan Requests'!A420,'Customer Demographics'!$A$4:$J$153,6,0)</f>
        <v>Saudi</v>
      </c>
      <c r="J420" t="str">
        <f>VLOOKUP('Loan Requests'!A420,'Customer Demographics'!$A$4:$J$153,4,0)</f>
        <v>Riyadh</v>
      </c>
    </row>
    <row r="421" spans="1:10" x14ac:dyDescent="0.25">
      <c r="A421" s="2">
        <v>1013</v>
      </c>
      <c r="B421" s="9" t="s">
        <v>34</v>
      </c>
      <c r="C421" s="47">
        <v>75560</v>
      </c>
      <c r="D421" s="10">
        <v>45262</v>
      </c>
      <c r="E421" s="2" t="s">
        <v>7</v>
      </c>
      <c r="F421" t="str">
        <f>VLOOKUP('Loan Requests'!A421,'Customer Demographics'!$A$4:$J$153,9,0)</f>
        <v>5k-10k</v>
      </c>
      <c r="G421" t="str">
        <f>VLOOKUP('Loan Requests'!A421,'Customer Demographics'!$A$4:$J$153,10,0)</f>
        <v>1966-1970</v>
      </c>
      <c r="H421" t="str">
        <f>VLOOKUP('Loan Requests'!A421,'Customer Demographics'!$A$4:$J$153,2,0)</f>
        <v>M</v>
      </c>
      <c r="I421" t="str">
        <f>VLOOKUP('Loan Requests'!A421,'Customer Demographics'!$A$4:$J$153,6,0)</f>
        <v>Jordanian</v>
      </c>
      <c r="J421" t="str">
        <f>VLOOKUP('Loan Requests'!A421,'Customer Demographics'!$A$4:$J$153,4,0)</f>
        <v>Abha</v>
      </c>
    </row>
    <row r="422" spans="1:10" x14ac:dyDescent="0.25">
      <c r="A422" s="2">
        <v>1035</v>
      </c>
      <c r="B422" s="9" t="s">
        <v>35</v>
      </c>
      <c r="C422" s="47">
        <v>39782</v>
      </c>
      <c r="D422" s="10">
        <v>45376</v>
      </c>
      <c r="E422" s="2" t="s">
        <v>7</v>
      </c>
      <c r="F422" t="str">
        <f>VLOOKUP('Loan Requests'!A422,'Customer Demographics'!$A$4:$J$153,9,0)</f>
        <v>5k-10k</v>
      </c>
      <c r="G422" t="str">
        <f>VLOOKUP('Loan Requests'!A422,'Customer Demographics'!$A$4:$J$153,10,0)</f>
        <v>1954-1960</v>
      </c>
      <c r="H422" t="str">
        <f>VLOOKUP('Loan Requests'!A422,'Customer Demographics'!$A$4:$J$153,2,0)</f>
        <v>M</v>
      </c>
      <c r="I422" t="str">
        <f>VLOOKUP('Loan Requests'!A422,'Customer Demographics'!$A$4:$J$153,6,0)</f>
        <v>Jordanian</v>
      </c>
      <c r="J422" t="str">
        <f>VLOOKUP('Loan Requests'!A422,'Customer Demographics'!$A$4:$J$153,4,0)</f>
        <v>Khobar</v>
      </c>
    </row>
    <row r="423" spans="1:10" x14ac:dyDescent="0.25">
      <c r="A423" s="2">
        <v>1127</v>
      </c>
      <c r="B423" s="9" t="s">
        <v>37</v>
      </c>
      <c r="C423" s="1">
        <v>75172</v>
      </c>
      <c r="D423" s="10">
        <v>45376</v>
      </c>
      <c r="E423" s="2" t="s">
        <v>8</v>
      </c>
      <c r="F423" t="str">
        <f>VLOOKUP('Loan Requests'!A423,'Customer Demographics'!$A$4:$J$153,9,0)</f>
        <v>5k-10k</v>
      </c>
      <c r="G423" t="str">
        <f>VLOOKUP('Loan Requests'!A423,'Customer Demographics'!$A$4:$J$153,10,0)</f>
        <v>1954-1960</v>
      </c>
      <c r="H423" t="str">
        <f>VLOOKUP('Loan Requests'!A423,'Customer Demographics'!$A$4:$J$153,2,0)</f>
        <v>F</v>
      </c>
      <c r="I423" t="str">
        <f>VLOOKUP('Loan Requests'!A423,'Customer Demographics'!$A$4:$J$153,6,0)</f>
        <v>Saudi</v>
      </c>
      <c r="J423" t="str">
        <f>VLOOKUP('Loan Requests'!A423,'Customer Demographics'!$A$4:$J$153,4,0)</f>
        <v>Khobar</v>
      </c>
    </row>
    <row r="424" spans="1:10" x14ac:dyDescent="0.25">
      <c r="A424" s="2">
        <v>1136</v>
      </c>
      <c r="B424" s="9" t="s">
        <v>33</v>
      </c>
      <c r="C424" s="1">
        <v>333895</v>
      </c>
      <c r="D424" s="10">
        <v>45376</v>
      </c>
      <c r="E424" s="2" t="s">
        <v>8</v>
      </c>
      <c r="F424" t="str">
        <f>VLOOKUP('Loan Requests'!A424,'Customer Demographics'!$A$4:$J$153,9,0)</f>
        <v>5k-10k</v>
      </c>
      <c r="G424" t="str">
        <f>VLOOKUP('Loan Requests'!A424,'Customer Demographics'!$A$4:$J$153,10,0)</f>
        <v>1954-1960</v>
      </c>
      <c r="H424" t="str">
        <f>VLOOKUP('Loan Requests'!A424,'Customer Demographics'!$A$4:$J$153,2,0)</f>
        <v>F</v>
      </c>
      <c r="I424" t="str">
        <f>VLOOKUP('Loan Requests'!A424,'Customer Demographics'!$A$4:$J$153,6,0)</f>
        <v>Saudi</v>
      </c>
      <c r="J424" t="str">
        <f>VLOOKUP('Loan Requests'!A424,'Customer Demographics'!$A$4:$J$153,4,0)</f>
        <v>Riyadh</v>
      </c>
    </row>
    <row r="425" spans="1:10" x14ac:dyDescent="0.25">
      <c r="A425" s="2">
        <v>1012</v>
      </c>
      <c r="B425" s="9" t="s">
        <v>33</v>
      </c>
      <c r="C425" s="47">
        <v>246827</v>
      </c>
      <c r="D425" s="10">
        <v>45377</v>
      </c>
      <c r="E425" s="2" t="s">
        <v>7</v>
      </c>
      <c r="F425" t="str">
        <f>VLOOKUP('Loan Requests'!A425,'Customer Demographics'!$A$4:$J$153,9,0)</f>
        <v>5k-10k</v>
      </c>
      <c r="G425" t="str">
        <f>VLOOKUP('Loan Requests'!A425,'Customer Demographics'!$A$4:$J$153,10,0)</f>
        <v>1961-1965</v>
      </c>
      <c r="H425" t="str">
        <f>VLOOKUP('Loan Requests'!A425,'Customer Demographics'!$A$4:$J$153,2,0)</f>
        <v>F</v>
      </c>
      <c r="I425" t="str">
        <f>VLOOKUP('Loan Requests'!A425,'Customer Demographics'!$A$4:$J$153,6,0)</f>
        <v>Saudi</v>
      </c>
      <c r="J425" t="str">
        <f>VLOOKUP('Loan Requests'!A425,'Customer Demographics'!$A$4:$J$153,4,0)</f>
        <v>Jeddah</v>
      </c>
    </row>
    <row r="426" spans="1:10" x14ac:dyDescent="0.25">
      <c r="A426" s="2">
        <v>1138</v>
      </c>
      <c r="B426" s="9" t="s">
        <v>34</v>
      </c>
      <c r="C426" s="1">
        <v>61254</v>
      </c>
      <c r="D426" s="10">
        <v>45377</v>
      </c>
      <c r="E426" s="2" t="s">
        <v>8</v>
      </c>
      <c r="F426" t="str">
        <f>VLOOKUP('Loan Requests'!A426,'Customer Demographics'!$A$4:$J$153,9,0)</f>
        <v>10k-15k</v>
      </c>
      <c r="G426" t="str">
        <f>VLOOKUP('Loan Requests'!A426,'Customer Demographics'!$A$4:$J$153,10,0)</f>
        <v>1971-1975</v>
      </c>
      <c r="H426" t="str">
        <f>VLOOKUP('Loan Requests'!A426,'Customer Demographics'!$A$4:$J$153,2,0)</f>
        <v>F</v>
      </c>
      <c r="I426" t="str">
        <f>VLOOKUP('Loan Requests'!A426,'Customer Demographics'!$A$4:$J$153,6,0)</f>
        <v>Jordanian</v>
      </c>
      <c r="J426" t="str">
        <f>VLOOKUP('Loan Requests'!A426,'Customer Demographics'!$A$4:$J$153,4,0)</f>
        <v>Medina</v>
      </c>
    </row>
    <row r="427" spans="1:10" x14ac:dyDescent="0.25">
      <c r="A427" s="2">
        <v>1007</v>
      </c>
      <c r="B427" s="9" t="s">
        <v>34</v>
      </c>
      <c r="C427" s="47">
        <v>75560</v>
      </c>
      <c r="D427" s="10">
        <v>45598</v>
      </c>
      <c r="E427" s="2" t="s">
        <v>7</v>
      </c>
      <c r="F427" t="str">
        <f>VLOOKUP('Loan Requests'!A427,'Customer Demographics'!$A$4:$J$153,9,0)</f>
        <v>20k-25k</v>
      </c>
      <c r="G427" t="str">
        <f>VLOOKUP('Loan Requests'!A427,'Customer Demographics'!$A$4:$J$153,10,0)</f>
        <v>1981-1985</v>
      </c>
      <c r="H427" t="str">
        <f>VLOOKUP('Loan Requests'!A427,'Customer Demographics'!$A$4:$J$153,2,0)</f>
        <v>F</v>
      </c>
      <c r="I427" t="str">
        <f>VLOOKUP('Loan Requests'!A427,'Customer Demographics'!$A$4:$J$153,6,0)</f>
        <v>Egyptian</v>
      </c>
      <c r="J427" t="str">
        <f>VLOOKUP('Loan Requests'!A427,'Customer Demographics'!$A$4:$J$153,4,0)</f>
        <v>Riyadh</v>
      </c>
    </row>
    <row r="428" spans="1:10" x14ac:dyDescent="0.25">
      <c r="A428" s="2">
        <v>1010</v>
      </c>
      <c r="B428" s="9" t="s">
        <v>37</v>
      </c>
      <c r="C428" s="47">
        <v>81411</v>
      </c>
      <c r="D428" s="10">
        <v>45381</v>
      </c>
      <c r="E428" s="2" t="s">
        <v>7</v>
      </c>
      <c r="F428" t="str">
        <f>VLOOKUP('Loan Requests'!A428,'Customer Demographics'!$A$4:$J$153,9,0)</f>
        <v>20k-25k</v>
      </c>
      <c r="G428" t="str">
        <f>VLOOKUP('Loan Requests'!A428,'Customer Demographics'!$A$4:$J$153,10,0)</f>
        <v>1986-1990</v>
      </c>
      <c r="H428" t="str">
        <f>VLOOKUP('Loan Requests'!A428,'Customer Demographics'!$A$4:$J$153,2,0)</f>
        <v>F</v>
      </c>
      <c r="I428" t="str">
        <f>VLOOKUP('Loan Requests'!A428,'Customer Demographics'!$A$4:$J$153,6,0)</f>
        <v>Saudi</v>
      </c>
      <c r="J428" t="str">
        <f>VLOOKUP('Loan Requests'!A428,'Customer Demographics'!$A$4:$J$153,4,0)</f>
        <v>Riyadh</v>
      </c>
    </row>
    <row r="429" spans="1:10" x14ac:dyDescent="0.25">
      <c r="A429" s="2">
        <v>1106</v>
      </c>
      <c r="B429" s="9" t="s">
        <v>35</v>
      </c>
      <c r="C429" s="47">
        <v>49682</v>
      </c>
      <c r="D429" s="10">
        <v>45381</v>
      </c>
      <c r="E429" s="2" t="s">
        <v>7</v>
      </c>
      <c r="F429" t="str">
        <f>VLOOKUP('Loan Requests'!A429,'Customer Demographics'!$A$4:$J$153,9,0)</f>
        <v>5k-10k</v>
      </c>
      <c r="G429" t="str">
        <f>VLOOKUP('Loan Requests'!A429,'Customer Demographics'!$A$4:$J$153,10,0)</f>
        <v>1954-1960</v>
      </c>
      <c r="H429" t="str">
        <f>VLOOKUP('Loan Requests'!A429,'Customer Demographics'!$A$4:$J$153,2,0)</f>
        <v>M</v>
      </c>
      <c r="I429" t="str">
        <f>VLOOKUP('Loan Requests'!A429,'Customer Demographics'!$A$4:$J$153,6,0)</f>
        <v>Saudi</v>
      </c>
      <c r="J429" t="str">
        <f>VLOOKUP('Loan Requests'!A429,'Customer Demographics'!$A$4:$J$153,4,0)</f>
        <v>Riyadh</v>
      </c>
    </row>
    <row r="430" spans="1:10" x14ac:dyDescent="0.25">
      <c r="A430" s="2">
        <v>1045</v>
      </c>
      <c r="B430" s="9" t="s">
        <v>34</v>
      </c>
      <c r="C430" s="47">
        <v>75792</v>
      </c>
      <c r="D430" s="10">
        <v>45296</v>
      </c>
      <c r="E430" s="2" t="s">
        <v>7</v>
      </c>
      <c r="F430" t="str">
        <f>VLOOKUP('Loan Requests'!A430,'Customer Demographics'!$A$4:$J$153,9,0)</f>
        <v>5k-10k</v>
      </c>
      <c r="G430" t="str">
        <f>VLOOKUP('Loan Requests'!A430,'Customer Demographics'!$A$4:$J$153,10,0)</f>
        <v>1961-1965</v>
      </c>
      <c r="H430" t="str">
        <f>VLOOKUP('Loan Requests'!A430,'Customer Demographics'!$A$4:$J$153,2,0)</f>
        <v>M</v>
      </c>
      <c r="I430" t="str">
        <f>VLOOKUP('Loan Requests'!A430,'Customer Demographics'!$A$4:$J$153,6,0)</f>
        <v>Egyptian</v>
      </c>
      <c r="J430" t="str">
        <f>VLOOKUP('Loan Requests'!A430,'Customer Demographics'!$A$4:$J$153,4,0)</f>
        <v>Abha</v>
      </c>
    </row>
    <row r="431" spans="1:10" x14ac:dyDescent="0.25">
      <c r="A431" s="2">
        <v>1074</v>
      </c>
      <c r="B431" s="9" t="s">
        <v>34</v>
      </c>
      <c r="C431" s="47">
        <v>76877</v>
      </c>
      <c r="D431" s="10">
        <v>45530</v>
      </c>
      <c r="E431" s="2" t="s">
        <v>7</v>
      </c>
      <c r="F431" t="str">
        <f>VLOOKUP('Loan Requests'!A431,'Customer Demographics'!$A$4:$J$153,9,0)</f>
        <v>5k-10k</v>
      </c>
      <c r="G431" t="str">
        <f>VLOOKUP('Loan Requests'!A431,'Customer Demographics'!$A$4:$J$153,10,0)</f>
        <v>1961-1965</v>
      </c>
      <c r="H431" t="str">
        <f>VLOOKUP('Loan Requests'!A431,'Customer Demographics'!$A$4:$J$153,2,0)</f>
        <v>M</v>
      </c>
      <c r="I431" t="str">
        <f>VLOOKUP('Loan Requests'!A431,'Customer Demographics'!$A$4:$J$153,6,0)</f>
        <v>Jordanian</v>
      </c>
      <c r="J431" t="str">
        <f>VLOOKUP('Loan Requests'!A431,'Customer Demographics'!$A$4:$J$153,4,0)</f>
        <v>Khobar</v>
      </c>
    </row>
    <row r="432" spans="1:10" x14ac:dyDescent="0.25">
      <c r="A432" s="2">
        <v>1004</v>
      </c>
      <c r="B432" s="9" t="s">
        <v>33</v>
      </c>
      <c r="C432" s="47">
        <v>81848</v>
      </c>
      <c r="D432" s="10">
        <v>45385</v>
      </c>
      <c r="E432" s="2" t="s">
        <v>7</v>
      </c>
      <c r="F432" t="str">
        <f>VLOOKUP('Loan Requests'!A432,'Customer Demographics'!$A$4:$J$153,9,0)</f>
        <v>10k-15k</v>
      </c>
      <c r="G432" t="str">
        <f>VLOOKUP('Loan Requests'!A432,'Customer Demographics'!$A$4:$J$153,10,0)</f>
        <v>1976-1980</v>
      </c>
      <c r="H432" t="str">
        <f>VLOOKUP('Loan Requests'!A432,'Customer Demographics'!$A$4:$J$153,2,0)</f>
        <v>F</v>
      </c>
      <c r="I432" t="str">
        <f>VLOOKUP('Loan Requests'!A432,'Customer Demographics'!$A$4:$J$153,6,0)</f>
        <v>Egyptian</v>
      </c>
      <c r="J432" t="str">
        <f>VLOOKUP('Loan Requests'!A432,'Customer Demographics'!$A$4:$J$153,4,0)</f>
        <v>Abha</v>
      </c>
    </row>
    <row r="433" spans="1:10" x14ac:dyDescent="0.25">
      <c r="A433" s="2">
        <v>1049</v>
      </c>
      <c r="B433" s="9" t="s">
        <v>37</v>
      </c>
      <c r="C433" s="47">
        <v>66136</v>
      </c>
      <c r="D433" s="10">
        <v>45386</v>
      </c>
      <c r="E433" s="2" t="s">
        <v>7</v>
      </c>
      <c r="F433" t="str">
        <f>VLOOKUP('Loan Requests'!A433,'Customer Demographics'!$A$4:$J$153,9,0)</f>
        <v>20k-25k</v>
      </c>
      <c r="G433" t="str">
        <f>VLOOKUP('Loan Requests'!A433,'Customer Demographics'!$A$4:$J$153,10,0)</f>
        <v>1991-1995</v>
      </c>
      <c r="H433" t="str">
        <f>VLOOKUP('Loan Requests'!A433,'Customer Demographics'!$A$4:$J$153,2,0)</f>
        <v>M</v>
      </c>
      <c r="I433" t="str">
        <f>VLOOKUP('Loan Requests'!A433,'Customer Demographics'!$A$4:$J$153,6,0)</f>
        <v>Jordanian</v>
      </c>
      <c r="J433" t="str">
        <f>VLOOKUP('Loan Requests'!A433,'Customer Demographics'!$A$4:$J$153,4,0)</f>
        <v>Riyadh</v>
      </c>
    </row>
    <row r="434" spans="1:10" x14ac:dyDescent="0.25">
      <c r="A434" s="2">
        <v>1018</v>
      </c>
      <c r="B434" s="9" t="s">
        <v>36</v>
      </c>
      <c r="C434" s="47">
        <v>621980</v>
      </c>
      <c r="D434" s="10">
        <v>45388</v>
      </c>
      <c r="E434" s="2" t="s">
        <v>7</v>
      </c>
      <c r="F434" t="str">
        <f>VLOOKUP('Loan Requests'!A434,'Customer Demographics'!$A$4:$J$153,9,0)</f>
        <v>5k-10k</v>
      </c>
      <c r="G434" t="str">
        <f>VLOOKUP('Loan Requests'!A434,'Customer Demographics'!$A$4:$J$153,10,0)</f>
        <v>1965-1970</v>
      </c>
      <c r="H434" t="str">
        <f>VLOOKUP('Loan Requests'!A434,'Customer Demographics'!$A$4:$J$153,2,0)</f>
        <v>M</v>
      </c>
      <c r="I434" t="str">
        <f>VLOOKUP('Loan Requests'!A434,'Customer Demographics'!$A$4:$J$153,6,0)</f>
        <v>Pakistani</v>
      </c>
      <c r="J434" t="str">
        <f>VLOOKUP('Loan Requests'!A434,'Customer Demographics'!$A$4:$J$153,4,0)</f>
        <v>Jeddah</v>
      </c>
    </row>
    <row r="435" spans="1:10" x14ac:dyDescent="0.25">
      <c r="A435" s="2">
        <v>1047</v>
      </c>
      <c r="B435" s="9" t="s">
        <v>37</v>
      </c>
      <c r="C435" s="47">
        <v>92600</v>
      </c>
      <c r="D435" s="10">
        <v>45389</v>
      </c>
      <c r="E435" s="2" t="s">
        <v>7</v>
      </c>
      <c r="F435" t="str">
        <f>VLOOKUP('Loan Requests'!A435,'Customer Demographics'!$A$4:$J$153,9,0)</f>
        <v>10k-15k</v>
      </c>
      <c r="G435" t="str">
        <f>VLOOKUP('Loan Requests'!A435,'Customer Demographics'!$A$4:$J$153,10,0)</f>
        <v>1976-1980</v>
      </c>
      <c r="H435" t="str">
        <f>VLOOKUP('Loan Requests'!A435,'Customer Demographics'!$A$4:$J$153,2,0)</f>
        <v>M</v>
      </c>
      <c r="I435" t="str">
        <f>VLOOKUP('Loan Requests'!A435,'Customer Demographics'!$A$4:$J$153,6,0)</f>
        <v>Saudi</v>
      </c>
      <c r="J435" t="str">
        <f>VLOOKUP('Loan Requests'!A435,'Customer Demographics'!$A$4:$J$153,4,0)</f>
        <v>Jeddah</v>
      </c>
    </row>
    <row r="436" spans="1:10" x14ac:dyDescent="0.25">
      <c r="A436" s="2">
        <v>1131</v>
      </c>
      <c r="B436" s="9" t="s">
        <v>36</v>
      </c>
      <c r="C436" s="47">
        <v>258715</v>
      </c>
      <c r="D436" s="10">
        <v>45391</v>
      </c>
      <c r="E436" s="2" t="s">
        <v>7</v>
      </c>
      <c r="F436" t="str">
        <f>VLOOKUP('Loan Requests'!A436,'Customer Demographics'!$A$4:$J$153,9,0)</f>
        <v>20k-25k</v>
      </c>
      <c r="G436" t="str">
        <f>VLOOKUP('Loan Requests'!A436,'Customer Demographics'!$A$4:$J$153,10,0)</f>
        <v>1986-1990</v>
      </c>
      <c r="H436" t="str">
        <f>VLOOKUP('Loan Requests'!A436,'Customer Demographics'!$A$4:$J$153,2,0)</f>
        <v>M</v>
      </c>
      <c r="I436" t="str">
        <f>VLOOKUP('Loan Requests'!A436,'Customer Demographics'!$A$4:$J$153,6,0)</f>
        <v>Saudi</v>
      </c>
      <c r="J436" t="str">
        <f>VLOOKUP('Loan Requests'!A436,'Customer Demographics'!$A$4:$J$153,4,0)</f>
        <v>Medina</v>
      </c>
    </row>
    <row r="437" spans="1:10" x14ac:dyDescent="0.25">
      <c r="A437" s="2">
        <v>1037</v>
      </c>
      <c r="B437" s="9" t="s">
        <v>35</v>
      </c>
      <c r="C437" s="47">
        <v>47386</v>
      </c>
      <c r="D437" s="10">
        <v>45392</v>
      </c>
      <c r="E437" s="2" t="s">
        <v>7</v>
      </c>
      <c r="F437" t="str">
        <f>VLOOKUP('Loan Requests'!A437,'Customer Demographics'!$A$4:$J$153,9,0)</f>
        <v>25k-30k</v>
      </c>
      <c r="G437" t="str">
        <f>VLOOKUP('Loan Requests'!A437,'Customer Demographics'!$A$4:$J$153,10,0)</f>
        <v>1991-1995</v>
      </c>
      <c r="H437" t="str">
        <f>VLOOKUP('Loan Requests'!A437,'Customer Demographics'!$A$4:$J$153,2,0)</f>
        <v>M</v>
      </c>
      <c r="I437" t="str">
        <f>VLOOKUP('Loan Requests'!A437,'Customer Demographics'!$A$4:$J$153,6,0)</f>
        <v>Saudi</v>
      </c>
      <c r="J437" t="str">
        <f>VLOOKUP('Loan Requests'!A437,'Customer Demographics'!$A$4:$J$153,4,0)</f>
        <v>Riyadh</v>
      </c>
    </row>
    <row r="438" spans="1:10" x14ac:dyDescent="0.25">
      <c r="A438" s="2">
        <v>1011</v>
      </c>
      <c r="B438" s="9" t="s">
        <v>35</v>
      </c>
      <c r="C438" s="47">
        <v>48103</v>
      </c>
      <c r="D438" s="10">
        <v>45394</v>
      </c>
      <c r="E438" s="2" t="s">
        <v>7</v>
      </c>
      <c r="F438" t="str">
        <f>VLOOKUP('Loan Requests'!A438,'Customer Demographics'!$A$4:$J$153,9,0)</f>
        <v>25k-30k</v>
      </c>
      <c r="G438" t="str">
        <f>VLOOKUP('Loan Requests'!A438,'Customer Demographics'!$A$4:$J$153,10,0)</f>
        <v>1996-1998</v>
      </c>
      <c r="H438" t="str">
        <f>VLOOKUP('Loan Requests'!A438,'Customer Demographics'!$A$4:$J$153,2,0)</f>
        <v>M</v>
      </c>
      <c r="I438" t="str">
        <f>VLOOKUP('Loan Requests'!A438,'Customer Demographics'!$A$4:$J$153,6,0)</f>
        <v>Egyptian</v>
      </c>
      <c r="J438" t="str">
        <f>VLOOKUP('Loan Requests'!A438,'Customer Demographics'!$A$4:$J$153,4,0)</f>
        <v>Khobar</v>
      </c>
    </row>
    <row r="439" spans="1:10" x14ac:dyDescent="0.25">
      <c r="A439" s="2">
        <v>1118</v>
      </c>
      <c r="B439" s="9" t="s">
        <v>36</v>
      </c>
      <c r="C439" s="1">
        <v>542728</v>
      </c>
      <c r="D439" s="10">
        <v>45396</v>
      </c>
      <c r="E439" s="2" t="s">
        <v>8</v>
      </c>
      <c r="F439" t="str">
        <f>VLOOKUP('Loan Requests'!A439,'Customer Demographics'!$A$4:$J$153,9,0)</f>
        <v>10k-15k</v>
      </c>
      <c r="G439" t="str">
        <f>VLOOKUP('Loan Requests'!A439,'Customer Demographics'!$A$4:$J$153,10,0)</f>
        <v>1971-1975</v>
      </c>
      <c r="H439" t="str">
        <f>VLOOKUP('Loan Requests'!A439,'Customer Demographics'!$A$4:$J$153,2,0)</f>
        <v>M</v>
      </c>
      <c r="I439" t="str">
        <f>VLOOKUP('Loan Requests'!A439,'Customer Demographics'!$A$4:$J$153,6,0)</f>
        <v>Pakistani</v>
      </c>
      <c r="J439" t="str">
        <f>VLOOKUP('Loan Requests'!A439,'Customer Demographics'!$A$4:$J$153,4,0)</f>
        <v>Riyadh</v>
      </c>
    </row>
    <row r="440" spans="1:10" x14ac:dyDescent="0.25">
      <c r="A440" s="2">
        <v>1002</v>
      </c>
      <c r="B440" s="9" t="s">
        <v>36</v>
      </c>
      <c r="C440" s="47">
        <v>571748</v>
      </c>
      <c r="D440" s="10">
        <v>45397</v>
      </c>
      <c r="E440" s="2" t="s">
        <v>7</v>
      </c>
      <c r="F440" t="str">
        <f>VLOOKUP('Loan Requests'!A440,'Customer Demographics'!$A$4:$J$153,9,0)</f>
        <v>5k-10k</v>
      </c>
      <c r="G440" t="str">
        <f>VLOOKUP('Loan Requests'!A440,'Customer Demographics'!$A$4:$J$153,10,0)</f>
        <v>1954-1960</v>
      </c>
      <c r="H440" t="str">
        <f>VLOOKUP('Loan Requests'!A440,'Customer Demographics'!$A$4:$J$153,2,0)</f>
        <v>M</v>
      </c>
      <c r="I440" t="str">
        <f>VLOOKUP('Loan Requests'!A440,'Customer Demographics'!$A$4:$J$153,6,0)</f>
        <v>Pakistani</v>
      </c>
      <c r="J440" t="str">
        <f>VLOOKUP('Loan Requests'!A440,'Customer Demographics'!$A$4:$J$153,4,0)</f>
        <v>Khobar</v>
      </c>
    </row>
    <row r="441" spans="1:10" x14ac:dyDescent="0.25">
      <c r="A441" s="2">
        <v>1042</v>
      </c>
      <c r="B441" s="9" t="s">
        <v>35</v>
      </c>
      <c r="C441" s="47">
        <v>24404</v>
      </c>
      <c r="D441" s="10">
        <v>45397</v>
      </c>
      <c r="E441" s="2" t="s">
        <v>7</v>
      </c>
      <c r="F441" t="str">
        <f>VLOOKUP('Loan Requests'!A441,'Customer Demographics'!$A$4:$J$153,9,0)</f>
        <v>Above 30k</v>
      </c>
      <c r="G441" t="str">
        <f>VLOOKUP('Loan Requests'!A441,'Customer Demographics'!$A$4:$J$153,10,0)</f>
        <v>1996-1998</v>
      </c>
      <c r="H441" t="str">
        <f>VLOOKUP('Loan Requests'!A441,'Customer Demographics'!$A$4:$J$153,2,0)</f>
        <v>F</v>
      </c>
      <c r="I441" t="str">
        <f>VLOOKUP('Loan Requests'!A441,'Customer Demographics'!$A$4:$J$153,6,0)</f>
        <v>Saudi</v>
      </c>
      <c r="J441" t="str">
        <f>VLOOKUP('Loan Requests'!A441,'Customer Demographics'!$A$4:$J$153,4,0)</f>
        <v>Riyadh</v>
      </c>
    </row>
    <row r="442" spans="1:10" x14ac:dyDescent="0.25">
      <c r="A442" s="2">
        <v>1026</v>
      </c>
      <c r="B442" s="9" t="s">
        <v>36</v>
      </c>
      <c r="C442" s="47">
        <v>983854</v>
      </c>
      <c r="D442" s="10">
        <v>45398</v>
      </c>
      <c r="E442" s="2" t="s">
        <v>7</v>
      </c>
      <c r="F442" t="str">
        <f>VLOOKUP('Loan Requests'!A442,'Customer Demographics'!$A$4:$J$153,9,0)</f>
        <v>20k-25k</v>
      </c>
      <c r="G442" t="str">
        <f>VLOOKUP('Loan Requests'!A442,'Customer Demographics'!$A$4:$J$153,10,0)</f>
        <v>1986-1990</v>
      </c>
      <c r="H442" t="str">
        <f>VLOOKUP('Loan Requests'!A442,'Customer Demographics'!$A$4:$J$153,2,0)</f>
        <v>M</v>
      </c>
      <c r="I442" t="str">
        <f>VLOOKUP('Loan Requests'!A442,'Customer Demographics'!$A$4:$J$153,6,0)</f>
        <v>Saudi</v>
      </c>
      <c r="J442" t="str">
        <f>VLOOKUP('Loan Requests'!A442,'Customer Demographics'!$A$4:$J$153,4,0)</f>
        <v>Riyadh</v>
      </c>
    </row>
    <row r="443" spans="1:10" x14ac:dyDescent="0.25">
      <c r="A443" s="2">
        <v>1030</v>
      </c>
      <c r="B443" s="9" t="s">
        <v>33</v>
      </c>
      <c r="C443" s="47">
        <v>235842</v>
      </c>
      <c r="D443" s="10">
        <v>45398</v>
      </c>
      <c r="E443" s="2" t="s">
        <v>7</v>
      </c>
      <c r="F443" t="str">
        <f>VLOOKUP('Loan Requests'!A443,'Customer Demographics'!$A$4:$J$153,9,0)</f>
        <v>Above 30k</v>
      </c>
      <c r="G443" t="str">
        <f>VLOOKUP('Loan Requests'!A443,'Customer Demographics'!$A$4:$J$153,10,0)</f>
        <v>1996-1998</v>
      </c>
      <c r="H443" t="str">
        <f>VLOOKUP('Loan Requests'!A443,'Customer Demographics'!$A$4:$J$153,2,0)</f>
        <v>M</v>
      </c>
      <c r="I443" t="str">
        <f>VLOOKUP('Loan Requests'!A443,'Customer Demographics'!$A$4:$J$153,6,0)</f>
        <v>Saudi</v>
      </c>
      <c r="J443" t="str">
        <f>VLOOKUP('Loan Requests'!A443,'Customer Demographics'!$A$4:$J$153,4,0)</f>
        <v>Riyadh</v>
      </c>
    </row>
    <row r="444" spans="1:10" x14ac:dyDescent="0.25">
      <c r="A444" s="2">
        <v>1063</v>
      </c>
      <c r="B444" s="9" t="s">
        <v>37</v>
      </c>
      <c r="C444" s="1">
        <v>89407</v>
      </c>
      <c r="D444" s="10">
        <v>45398</v>
      </c>
      <c r="E444" s="2" t="s">
        <v>8</v>
      </c>
      <c r="F444" t="str">
        <f>VLOOKUP('Loan Requests'!A444,'Customer Demographics'!$A$4:$J$153,9,0)</f>
        <v>5k-10k</v>
      </c>
      <c r="G444" t="str">
        <f>VLOOKUP('Loan Requests'!A444,'Customer Demographics'!$A$4:$J$153,10,0)</f>
        <v>1961-1965</v>
      </c>
      <c r="H444" t="str">
        <f>VLOOKUP('Loan Requests'!A444,'Customer Demographics'!$A$4:$J$153,2,0)</f>
        <v>M</v>
      </c>
      <c r="I444" t="str">
        <f>VLOOKUP('Loan Requests'!A444,'Customer Demographics'!$A$4:$J$153,6,0)</f>
        <v>Pakistani</v>
      </c>
      <c r="J444" t="str">
        <f>VLOOKUP('Loan Requests'!A444,'Customer Demographics'!$A$4:$J$153,4,0)</f>
        <v>Abha</v>
      </c>
    </row>
    <row r="445" spans="1:10" x14ac:dyDescent="0.25">
      <c r="A445" s="2">
        <v>1008</v>
      </c>
      <c r="B445" s="9" t="s">
        <v>34</v>
      </c>
      <c r="C445" s="1">
        <v>95594</v>
      </c>
      <c r="D445" s="10">
        <v>45399</v>
      </c>
      <c r="E445" s="2" t="s">
        <v>8</v>
      </c>
      <c r="F445" t="str">
        <f>VLOOKUP('Loan Requests'!A445,'Customer Demographics'!$A$4:$J$153,9,0)</f>
        <v>10k-15k</v>
      </c>
      <c r="G445" t="str">
        <f>VLOOKUP('Loan Requests'!A445,'Customer Demographics'!$A$4:$J$153,10,0)</f>
        <v>1971-1975</v>
      </c>
      <c r="H445" t="str">
        <f>VLOOKUP('Loan Requests'!A445,'Customer Demographics'!$A$4:$J$153,2,0)</f>
        <v>F</v>
      </c>
      <c r="I445" t="str">
        <f>VLOOKUP('Loan Requests'!A445,'Customer Demographics'!$A$4:$J$153,6,0)</f>
        <v>Saudi</v>
      </c>
      <c r="J445" t="str">
        <f>VLOOKUP('Loan Requests'!A445,'Customer Demographics'!$A$4:$J$153,4,0)</f>
        <v>Riyadh</v>
      </c>
    </row>
    <row r="446" spans="1:10" x14ac:dyDescent="0.25">
      <c r="A446" s="2">
        <v>1116</v>
      </c>
      <c r="B446" s="9" t="s">
        <v>36</v>
      </c>
      <c r="C446" s="47">
        <v>709279</v>
      </c>
      <c r="D446" s="10">
        <v>45400</v>
      </c>
      <c r="E446" s="2" t="s">
        <v>7</v>
      </c>
      <c r="F446" t="str">
        <f>VLOOKUP('Loan Requests'!A446,'Customer Demographics'!$A$4:$J$153,9,0)</f>
        <v>25k-30k</v>
      </c>
      <c r="G446" t="str">
        <f>VLOOKUP('Loan Requests'!A446,'Customer Demographics'!$A$4:$J$153,10,0)</f>
        <v>1991-1995</v>
      </c>
      <c r="H446" t="str">
        <f>VLOOKUP('Loan Requests'!A446,'Customer Demographics'!$A$4:$J$153,2,0)</f>
        <v>F</v>
      </c>
      <c r="I446" t="str">
        <f>VLOOKUP('Loan Requests'!A446,'Customer Demographics'!$A$4:$J$153,6,0)</f>
        <v>Pakistani</v>
      </c>
      <c r="J446" t="str">
        <f>VLOOKUP('Loan Requests'!A446,'Customer Demographics'!$A$4:$J$153,4,0)</f>
        <v>Medina</v>
      </c>
    </row>
    <row r="447" spans="1:10" x14ac:dyDescent="0.25">
      <c r="A447" s="2">
        <v>1127</v>
      </c>
      <c r="B447" s="9" t="s">
        <v>37</v>
      </c>
      <c r="C447" s="1">
        <v>71702</v>
      </c>
      <c r="D447" s="10">
        <v>45402</v>
      </c>
      <c r="E447" s="2" t="s">
        <v>8</v>
      </c>
      <c r="F447" t="str">
        <f>VLOOKUP('Loan Requests'!A447,'Customer Demographics'!$A$4:$J$153,9,0)</f>
        <v>5k-10k</v>
      </c>
      <c r="G447" t="str">
        <f>VLOOKUP('Loan Requests'!A447,'Customer Demographics'!$A$4:$J$153,10,0)</f>
        <v>1954-1960</v>
      </c>
      <c r="H447" t="str">
        <f>VLOOKUP('Loan Requests'!A447,'Customer Demographics'!$A$4:$J$153,2,0)</f>
        <v>F</v>
      </c>
      <c r="I447" t="str">
        <f>VLOOKUP('Loan Requests'!A447,'Customer Demographics'!$A$4:$J$153,6,0)</f>
        <v>Saudi</v>
      </c>
      <c r="J447" t="str">
        <f>VLOOKUP('Loan Requests'!A447,'Customer Demographics'!$A$4:$J$153,4,0)</f>
        <v>Khobar</v>
      </c>
    </row>
    <row r="448" spans="1:10" x14ac:dyDescent="0.25">
      <c r="A448" s="2">
        <v>1018</v>
      </c>
      <c r="B448" s="9" t="s">
        <v>33</v>
      </c>
      <c r="C448" s="47">
        <v>192166</v>
      </c>
      <c r="D448" s="10">
        <v>45404</v>
      </c>
      <c r="E448" s="2" t="s">
        <v>7</v>
      </c>
      <c r="F448" t="str">
        <f>VLOOKUP('Loan Requests'!A448,'Customer Demographics'!$A$4:$J$153,9,0)</f>
        <v>5k-10k</v>
      </c>
      <c r="G448" t="str">
        <f>VLOOKUP('Loan Requests'!A448,'Customer Demographics'!$A$4:$J$153,10,0)</f>
        <v>1965-1970</v>
      </c>
      <c r="H448" t="str">
        <f>VLOOKUP('Loan Requests'!A448,'Customer Demographics'!$A$4:$J$153,2,0)</f>
        <v>M</v>
      </c>
      <c r="I448" t="str">
        <f>VLOOKUP('Loan Requests'!A448,'Customer Demographics'!$A$4:$J$153,6,0)</f>
        <v>Pakistani</v>
      </c>
      <c r="J448" t="str">
        <f>VLOOKUP('Loan Requests'!A448,'Customer Demographics'!$A$4:$J$153,4,0)</f>
        <v>Jeddah</v>
      </c>
    </row>
    <row r="449" spans="1:10" x14ac:dyDescent="0.25">
      <c r="A449" s="2">
        <v>1046</v>
      </c>
      <c r="B449" s="9" t="s">
        <v>35</v>
      </c>
      <c r="C449" s="47">
        <v>27487</v>
      </c>
      <c r="D449" s="10">
        <v>45405</v>
      </c>
      <c r="E449" s="2" t="s">
        <v>7</v>
      </c>
      <c r="F449" t="str">
        <f>VLOOKUP('Loan Requests'!A449,'Customer Demographics'!$A$4:$J$153,9,0)</f>
        <v>10k-15k</v>
      </c>
      <c r="G449" t="str">
        <f>VLOOKUP('Loan Requests'!A449,'Customer Demographics'!$A$4:$J$153,10,0)</f>
        <v>1965-1970</v>
      </c>
      <c r="H449" t="str">
        <f>VLOOKUP('Loan Requests'!A449,'Customer Demographics'!$A$4:$J$153,2,0)</f>
        <v>F</v>
      </c>
      <c r="I449" t="str">
        <f>VLOOKUP('Loan Requests'!A449,'Customer Demographics'!$A$4:$J$153,6,0)</f>
        <v>Saudi</v>
      </c>
      <c r="J449" t="str">
        <f>VLOOKUP('Loan Requests'!A449,'Customer Demographics'!$A$4:$J$153,4,0)</f>
        <v>Abha</v>
      </c>
    </row>
    <row r="450" spans="1:10" x14ac:dyDescent="0.25">
      <c r="A450" s="2">
        <v>1115</v>
      </c>
      <c r="B450" s="9" t="s">
        <v>34</v>
      </c>
      <c r="C450" s="1">
        <v>65309</v>
      </c>
      <c r="D450" s="10">
        <v>45408</v>
      </c>
      <c r="E450" s="2" t="s">
        <v>8</v>
      </c>
      <c r="F450" t="str">
        <f>VLOOKUP('Loan Requests'!A450,'Customer Demographics'!$A$4:$J$153,9,0)</f>
        <v>10k-15k</v>
      </c>
      <c r="G450" t="str">
        <f>VLOOKUP('Loan Requests'!A450,'Customer Demographics'!$A$4:$J$153,10,0)</f>
        <v>1971-1975</v>
      </c>
      <c r="H450" t="str">
        <f>VLOOKUP('Loan Requests'!A450,'Customer Demographics'!$A$4:$J$153,2,0)</f>
        <v>M</v>
      </c>
      <c r="I450" t="str">
        <f>VLOOKUP('Loan Requests'!A450,'Customer Demographics'!$A$4:$J$153,6,0)</f>
        <v>Saudi</v>
      </c>
      <c r="J450" t="str">
        <f>VLOOKUP('Loan Requests'!A450,'Customer Demographics'!$A$4:$J$153,4,0)</f>
        <v>Riyadh</v>
      </c>
    </row>
    <row r="451" spans="1:10" x14ac:dyDescent="0.25">
      <c r="A451" s="2">
        <v>1045</v>
      </c>
      <c r="B451" s="9" t="s">
        <v>35</v>
      </c>
      <c r="C451" s="47">
        <v>33669</v>
      </c>
      <c r="D451" s="10">
        <v>45409</v>
      </c>
      <c r="E451" s="2" t="s">
        <v>7</v>
      </c>
      <c r="F451" t="str">
        <f>VLOOKUP('Loan Requests'!A451,'Customer Demographics'!$A$4:$J$153,9,0)</f>
        <v>5k-10k</v>
      </c>
      <c r="G451" t="str">
        <f>VLOOKUP('Loan Requests'!A451,'Customer Demographics'!$A$4:$J$153,10,0)</f>
        <v>1961-1965</v>
      </c>
      <c r="H451" t="str">
        <f>VLOOKUP('Loan Requests'!A451,'Customer Demographics'!$A$4:$J$153,2,0)</f>
        <v>M</v>
      </c>
      <c r="I451" t="str">
        <f>VLOOKUP('Loan Requests'!A451,'Customer Demographics'!$A$4:$J$153,6,0)</f>
        <v>Egyptian</v>
      </c>
      <c r="J451" t="str">
        <f>VLOOKUP('Loan Requests'!A451,'Customer Demographics'!$A$4:$J$153,4,0)</f>
        <v>Abha</v>
      </c>
    </row>
    <row r="452" spans="1:10" x14ac:dyDescent="0.25">
      <c r="A452" s="2">
        <v>1013</v>
      </c>
      <c r="B452" s="9" t="s">
        <v>35</v>
      </c>
      <c r="C452" s="47">
        <v>42396</v>
      </c>
      <c r="D452" s="10">
        <v>45409</v>
      </c>
      <c r="E452" s="2" t="s">
        <v>7</v>
      </c>
      <c r="F452" t="str">
        <f>VLOOKUP('Loan Requests'!A452,'Customer Demographics'!$A$4:$J$153,9,0)</f>
        <v>5k-10k</v>
      </c>
      <c r="G452" t="str">
        <f>VLOOKUP('Loan Requests'!A452,'Customer Demographics'!$A$4:$J$153,10,0)</f>
        <v>1966-1970</v>
      </c>
      <c r="H452" t="str">
        <f>VLOOKUP('Loan Requests'!A452,'Customer Demographics'!$A$4:$J$153,2,0)</f>
        <v>M</v>
      </c>
      <c r="I452" t="str">
        <f>VLOOKUP('Loan Requests'!A452,'Customer Demographics'!$A$4:$J$153,6,0)</f>
        <v>Jordanian</v>
      </c>
      <c r="J452" t="str">
        <f>VLOOKUP('Loan Requests'!A452,'Customer Demographics'!$A$4:$J$153,4,0)</f>
        <v>Abha</v>
      </c>
    </row>
    <row r="453" spans="1:10" x14ac:dyDescent="0.25">
      <c r="A453" s="2">
        <v>1044</v>
      </c>
      <c r="B453" s="9" t="s">
        <v>37</v>
      </c>
      <c r="C453" s="47">
        <v>81353</v>
      </c>
      <c r="D453" s="10">
        <v>45410</v>
      </c>
      <c r="E453" s="2" t="s">
        <v>7</v>
      </c>
      <c r="F453" t="str">
        <f>VLOOKUP('Loan Requests'!A453,'Customer Demographics'!$A$4:$J$153,9,0)</f>
        <v>10k-15k</v>
      </c>
      <c r="G453" t="str">
        <f>VLOOKUP('Loan Requests'!A453,'Customer Demographics'!$A$4:$J$153,10,0)</f>
        <v>1971-1975</v>
      </c>
      <c r="H453" t="str">
        <f>VLOOKUP('Loan Requests'!A453,'Customer Demographics'!$A$4:$J$153,2,0)</f>
        <v>F</v>
      </c>
      <c r="I453" t="str">
        <f>VLOOKUP('Loan Requests'!A453,'Customer Demographics'!$A$4:$J$153,6,0)</f>
        <v>Egyptian</v>
      </c>
      <c r="J453" t="str">
        <f>VLOOKUP('Loan Requests'!A453,'Customer Demographics'!$A$4:$J$153,4,0)</f>
        <v>Riyadh</v>
      </c>
    </row>
    <row r="454" spans="1:10" x14ac:dyDescent="0.25">
      <c r="A454" s="2">
        <v>1008</v>
      </c>
      <c r="B454" s="9" t="s">
        <v>35</v>
      </c>
      <c r="C454" s="47">
        <v>28352</v>
      </c>
      <c r="D454" s="10">
        <v>45413</v>
      </c>
      <c r="E454" s="2" t="s">
        <v>7</v>
      </c>
      <c r="F454" t="str">
        <f>VLOOKUP('Loan Requests'!A454,'Customer Demographics'!$A$4:$J$153,9,0)</f>
        <v>10k-15k</v>
      </c>
      <c r="G454" t="str">
        <f>VLOOKUP('Loan Requests'!A454,'Customer Demographics'!$A$4:$J$153,10,0)</f>
        <v>1971-1975</v>
      </c>
      <c r="H454" t="str">
        <f>VLOOKUP('Loan Requests'!A454,'Customer Demographics'!$A$4:$J$153,2,0)</f>
        <v>F</v>
      </c>
      <c r="I454" t="str">
        <f>VLOOKUP('Loan Requests'!A454,'Customer Demographics'!$A$4:$J$153,6,0)</f>
        <v>Saudi</v>
      </c>
      <c r="J454" t="str">
        <f>VLOOKUP('Loan Requests'!A454,'Customer Demographics'!$A$4:$J$153,4,0)</f>
        <v>Riyadh</v>
      </c>
    </row>
    <row r="455" spans="1:10" x14ac:dyDescent="0.25">
      <c r="A455" s="2">
        <v>1006</v>
      </c>
      <c r="B455" s="9" t="s">
        <v>35</v>
      </c>
      <c r="C455" s="47">
        <v>42373</v>
      </c>
      <c r="D455" s="10">
        <v>45414</v>
      </c>
      <c r="E455" s="2" t="s">
        <v>7</v>
      </c>
      <c r="F455" t="str">
        <f>VLOOKUP('Loan Requests'!A455,'Customer Demographics'!$A$4:$J$153,9,0)</f>
        <v>25k-30k</v>
      </c>
      <c r="G455" t="str">
        <f>VLOOKUP('Loan Requests'!A455,'Customer Demographics'!$A$4:$J$153,10,0)</f>
        <v>1996-1998</v>
      </c>
      <c r="H455" t="str">
        <f>VLOOKUP('Loan Requests'!A455,'Customer Demographics'!$A$4:$J$153,2,0)</f>
        <v>M</v>
      </c>
      <c r="I455" t="str">
        <f>VLOOKUP('Loan Requests'!A455,'Customer Demographics'!$A$4:$J$153,6,0)</f>
        <v>Saudi</v>
      </c>
      <c r="J455" t="str">
        <f>VLOOKUP('Loan Requests'!A455,'Customer Demographics'!$A$4:$J$153,4,0)</f>
        <v>Abha</v>
      </c>
    </row>
    <row r="456" spans="1:10" x14ac:dyDescent="0.25">
      <c r="A456" s="2">
        <v>1035</v>
      </c>
      <c r="B456" s="9" t="s">
        <v>37</v>
      </c>
      <c r="C456" s="1">
        <v>51186</v>
      </c>
      <c r="D456" s="10">
        <v>45415</v>
      </c>
      <c r="E456" s="2" t="s">
        <v>8</v>
      </c>
      <c r="F456" t="str">
        <f>VLOOKUP('Loan Requests'!A456,'Customer Demographics'!$A$4:$J$153,9,0)</f>
        <v>5k-10k</v>
      </c>
      <c r="G456" t="str">
        <f>VLOOKUP('Loan Requests'!A456,'Customer Demographics'!$A$4:$J$153,10,0)</f>
        <v>1954-1960</v>
      </c>
      <c r="H456" t="str">
        <f>VLOOKUP('Loan Requests'!A456,'Customer Demographics'!$A$4:$J$153,2,0)</f>
        <v>M</v>
      </c>
      <c r="I456" t="str">
        <f>VLOOKUP('Loan Requests'!A456,'Customer Demographics'!$A$4:$J$153,6,0)</f>
        <v>Jordanian</v>
      </c>
      <c r="J456" t="str">
        <f>VLOOKUP('Loan Requests'!A456,'Customer Demographics'!$A$4:$J$153,4,0)</f>
        <v>Khobar</v>
      </c>
    </row>
    <row r="457" spans="1:10" x14ac:dyDescent="0.25">
      <c r="A457" s="2">
        <v>1003</v>
      </c>
      <c r="B457" s="9" t="s">
        <v>35</v>
      </c>
      <c r="C457" s="47">
        <v>23999</v>
      </c>
      <c r="D457" s="10">
        <v>45417</v>
      </c>
      <c r="E457" s="2" t="s">
        <v>7</v>
      </c>
      <c r="F457" t="str">
        <f>VLOOKUP('Loan Requests'!A457,'Customer Demographics'!$A$4:$J$153,9,0)</f>
        <v>25k-30k</v>
      </c>
      <c r="G457" t="str">
        <f>VLOOKUP('Loan Requests'!A457,'Customer Demographics'!$A$4:$J$153,10,0)</f>
        <v>1996-1998</v>
      </c>
      <c r="H457" t="str">
        <f>VLOOKUP('Loan Requests'!A457,'Customer Demographics'!$A$4:$J$153,2,0)</f>
        <v>F</v>
      </c>
      <c r="I457" t="str">
        <f>VLOOKUP('Loan Requests'!A457,'Customer Demographics'!$A$4:$J$153,6,0)</f>
        <v>Pakistani</v>
      </c>
      <c r="J457" t="str">
        <f>VLOOKUP('Loan Requests'!A457,'Customer Demographics'!$A$4:$J$153,4,0)</f>
        <v>Riyadh</v>
      </c>
    </row>
    <row r="458" spans="1:10" x14ac:dyDescent="0.25">
      <c r="A458" s="2">
        <v>1009</v>
      </c>
      <c r="B458" s="9" t="s">
        <v>35</v>
      </c>
      <c r="C458" s="47">
        <v>47150</v>
      </c>
      <c r="D458" s="10">
        <v>45420</v>
      </c>
      <c r="E458" s="2" t="s">
        <v>7</v>
      </c>
      <c r="F458" t="str">
        <f>VLOOKUP('Loan Requests'!A458,'Customer Demographics'!$A$4:$J$153,9,0)</f>
        <v>10k-15k</v>
      </c>
      <c r="G458" t="str">
        <f>VLOOKUP('Loan Requests'!A458,'Customer Demographics'!$A$4:$J$153,10,0)</f>
        <v>1965-1970</v>
      </c>
      <c r="H458" t="str">
        <f>VLOOKUP('Loan Requests'!A458,'Customer Demographics'!$A$4:$J$153,2,0)</f>
        <v>M</v>
      </c>
      <c r="I458" t="str">
        <f>VLOOKUP('Loan Requests'!A458,'Customer Demographics'!$A$4:$J$153,6,0)</f>
        <v>Saudi</v>
      </c>
      <c r="J458" t="str">
        <f>VLOOKUP('Loan Requests'!A458,'Customer Demographics'!$A$4:$J$153,4,0)</f>
        <v>Riyadh</v>
      </c>
    </row>
    <row r="459" spans="1:10" x14ac:dyDescent="0.25">
      <c r="A459" s="2">
        <v>1044</v>
      </c>
      <c r="B459" s="9" t="s">
        <v>33</v>
      </c>
      <c r="C459" s="47">
        <v>52965</v>
      </c>
      <c r="D459" s="10">
        <v>45420</v>
      </c>
      <c r="E459" s="2" t="s">
        <v>7</v>
      </c>
      <c r="F459" t="str">
        <f>VLOOKUP('Loan Requests'!A459,'Customer Demographics'!$A$4:$J$153,9,0)</f>
        <v>10k-15k</v>
      </c>
      <c r="G459" t="str">
        <f>VLOOKUP('Loan Requests'!A459,'Customer Demographics'!$A$4:$J$153,10,0)</f>
        <v>1971-1975</v>
      </c>
      <c r="H459" t="str">
        <f>VLOOKUP('Loan Requests'!A459,'Customer Demographics'!$A$4:$J$153,2,0)</f>
        <v>F</v>
      </c>
      <c r="I459" t="str">
        <f>VLOOKUP('Loan Requests'!A459,'Customer Demographics'!$A$4:$J$153,6,0)</f>
        <v>Egyptian</v>
      </c>
      <c r="J459" t="str">
        <f>VLOOKUP('Loan Requests'!A459,'Customer Demographics'!$A$4:$J$153,4,0)</f>
        <v>Riyadh</v>
      </c>
    </row>
    <row r="460" spans="1:10" x14ac:dyDescent="0.25">
      <c r="A460" s="2">
        <v>1006</v>
      </c>
      <c r="B460" s="9" t="s">
        <v>37</v>
      </c>
      <c r="C460" s="47">
        <v>68689</v>
      </c>
      <c r="D460" s="10">
        <v>45423</v>
      </c>
      <c r="E460" s="2" t="s">
        <v>7</v>
      </c>
      <c r="F460" t="str">
        <f>VLOOKUP('Loan Requests'!A460,'Customer Demographics'!$A$4:$J$153,9,0)</f>
        <v>25k-30k</v>
      </c>
      <c r="G460" t="str">
        <f>VLOOKUP('Loan Requests'!A460,'Customer Demographics'!$A$4:$J$153,10,0)</f>
        <v>1996-1998</v>
      </c>
      <c r="H460" t="str">
        <f>VLOOKUP('Loan Requests'!A460,'Customer Demographics'!$A$4:$J$153,2,0)</f>
        <v>M</v>
      </c>
      <c r="I460" t="str">
        <f>VLOOKUP('Loan Requests'!A460,'Customer Demographics'!$A$4:$J$153,6,0)</f>
        <v>Saudi</v>
      </c>
      <c r="J460" t="str">
        <f>VLOOKUP('Loan Requests'!A460,'Customer Demographics'!$A$4:$J$153,4,0)</f>
        <v>Abha</v>
      </c>
    </row>
    <row r="461" spans="1:10" x14ac:dyDescent="0.25">
      <c r="A461" s="2">
        <v>1043</v>
      </c>
      <c r="B461" s="9" t="s">
        <v>35</v>
      </c>
      <c r="C461" s="47">
        <v>30832</v>
      </c>
      <c r="D461" s="10">
        <v>45423</v>
      </c>
      <c r="E461" s="2" t="s">
        <v>7</v>
      </c>
      <c r="F461" t="str">
        <f>VLOOKUP('Loan Requests'!A461,'Customer Demographics'!$A$4:$J$153,9,0)</f>
        <v>5k-10k</v>
      </c>
      <c r="G461" t="str">
        <f>VLOOKUP('Loan Requests'!A461,'Customer Demographics'!$A$4:$J$153,10,0)</f>
        <v>1965-1970</v>
      </c>
      <c r="H461" t="str">
        <f>VLOOKUP('Loan Requests'!A461,'Customer Demographics'!$A$4:$J$153,2,0)</f>
        <v>M</v>
      </c>
      <c r="I461" t="str">
        <f>VLOOKUP('Loan Requests'!A461,'Customer Demographics'!$A$4:$J$153,6,0)</f>
        <v>Saudi</v>
      </c>
      <c r="J461" t="str">
        <f>VLOOKUP('Loan Requests'!A461,'Customer Demographics'!$A$4:$J$153,4,0)</f>
        <v>Khobar</v>
      </c>
    </row>
    <row r="462" spans="1:10" x14ac:dyDescent="0.25">
      <c r="A462" s="2">
        <v>1026</v>
      </c>
      <c r="B462" s="9" t="s">
        <v>34</v>
      </c>
      <c r="C462" s="47">
        <v>77345</v>
      </c>
      <c r="D462" s="10">
        <v>45313</v>
      </c>
      <c r="E462" s="2" t="s">
        <v>7</v>
      </c>
      <c r="F462" t="str">
        <f>VLOOKUP('Loan Requests'!A462,'Customer Demographics'!$A$4:$J$153,9,0)</f>
        <v>20k-25k</v>
      </c>
      <c r="G462" t="str">
        <f>VLOOKUP('Loan Requests'!A462,'Customer Demographics'!$A$4:$J$153,10,0)</f>
        <v>1986-1990</v>
      </c>
      <c r="H462" t="str">
        <f>VLOOKUP('Loan Requests'!A462,'Customer Demographics'!$A$4:$J$153,2,0)</f>
        <v>M</v>
      </c>
      <c r="I462" t="str">
        <f>VLOOKUP('Loan Requests'!A462,'Customer Demographics'!$A$4:$J$153,6,0)</f>
        <v>Saudi</v>
      </c>
      <c r="J462" t="str">
        <f>VLOOKUP('Loan Requests'!A462,'Customer Demographics'!$A$4:$J$153,4,0)</f>
        <v>Riyadh</v>
      </c>
    </row>
    <row r="463" spans="1:10" x14ac:dyDescent="0.25">
      <c r="A463" s="2">
        <v>1148</v>
      </c>
      <c r="B463" s="9" t="s">
        <v>36</v>
      </c>
      <c r="C463" s="1">
        <v>718160</v>
      </c>
      <c r="D463" s="10">
        <v>45429</v>
      </c>
      <c r="E463" s="2" t="s">
        <v>8</v>
      </c>
      <c r="F463" t="str">
        <f>VLOOKUP('Loan Requests'!A463,'Customer Demographics'!$A$4:$J$153,9,0)</f>
        <v>10k-15k</v>
      </c>
      <c r="G463" t="str">
        <f>VLOOKUP('Loan Requests'!A463,'Customer Demographics'!$A$4:$J$153,10,0)</f>
        <v>1976-1980</v>
      </c>
      <c r="H463" t="str">
        <f>VLOOKUP('Loan Requests'!A463,'Customer Demographics'!$A$4:$J$153,2,0)</f>
        <v>M</v>
      </c>
      <c r="I463" t="str">
        <f>VLOOKUP('Loan Requests'!A463,'Customer Demographics'!$A$4:$J$153,6,0)</f>
        <v>Saudi</v>
      </c>
      <c r="J463" t="str">
        <f>VLOOKUP('Loan Requests'!A463,'Customer Demographics'!$A$4:$J$153,4,0)</f>
        <v>Khobar</v>
      </c>
    </row>
    <row r="464" spans="1:10" x14ac:dyDescent="0.25">
      <c r="A464" s="2">
        <v>1134</v>
      </c>
      <c r="B464" s="9" t="s">
        <v>37</v>
      </c>
      <c r="C464" s="47">
        <v>74315</v>
      </c>
      <c r="D464" s="10">
        <v>45433</v>
      </c>
      <c r="E464" s="2" t="s">
        <v>7</v>
      </c>
      <c r="F464" t="str">
        <f>VLOOKUP('Loan Requests'!A464,'Customer Demographics'!$A$4:$J$153,9,0)</f>
        <v>10k-15k</v>
      </c>
      <c r="G464" t="str">
        <f>VLOOKUP('Loan Requests'!A464,'Customer Demographics'!$A$4:$J$153,10,0)</f>
        <v>1976-1980</v>
      </c>
      <c r="H464" t="str">
        <f>VLOOKUP('Loan Requests'!A464,'Customer Demographics'!$A$4:$J$153,2,0)</f>
        <v>F</v>
      </c>
      <c r="I464" t="str">
        <f>VLOOKUP('Loan Requests'!A464,'Customer Demographics'!$A$4:$J$153,6,0)</f>
        <v>Egyptian</v>
      </c>
      <c r="J464" t="str">
        <f>VLOOKUP('Loan Requests'!A464,'Customer Demographics'!$A$4:$J$153,4,0)</f>
        <v>Medina</v>
      </c>
    </row>
    <row r="465" spans="1:10" x14ac:dyDescent="0.25">
      <c r="A465" s="2">
        <v>1039</v>
      </c>
      <c r="B465" s="9" t="s">
        <v>33</v>
      </c>
      <c r="C465" s="47">
        <v>131380</v>
      </c>
      <c r="D465" s="10">
        <v>45433</v>
      </c>
      <c r="E465" s="2" t="s">
        <v>7</v>
      </c>
      <c r="F465" t="str">
        <f>VLOOKUP('Loan Requests'!A465,'Customer Demographics'!$A$4:$J$153,9,0)</f>
        <v>15k-20k</v>
      </c>
      <c r="G465" t="str">
        <f>VLOOKUP('Loan Requests'!A465,'Customer Demographics'!$A$4:$J$153,10,0)</f>
        <v>1981-1985</v>
      </c>
      <c r="H465" t="str">
        <f>VLOOKUP('Loan Requests'!A465,'Customer Demographics'!$A$4:$J$153,2,0)</f>
        <v>M</v>
      </c>
      <c r="I465" t="str">
        <f>VLOOKUP('Loan Requests'!A465,'Customer Demographics'!$A$4:$J$153,6,0)</f>
        <v>Egyptian</v>
      </c>
      <c r="J465" t="str">
        <f>VLOOKUP('Loan Requests'!A465,'Customer Demographics'!$A$4:$J$153,4,0)</f>
        <v>Khobar</v>
      </c>
    </row>
    <row r="466" spans="1:10" x14ac:dyDescent="0.25">
      <c r="A466" s="2">
        <v>1115</v>
      </c>
      <c r="B466" s="9" t="s">
        <v>33</v>
      </c>
      <c r="C466" s="1">
        <v>243182</v>
      </c>
      <c r="D466" s="10">
        <v>45434</v>
      </c>
      <c r="E466" s="2" t="s">
        <v>8</v>
      </c>
      <c r="F466" t="str">
        <f>VLOOKUP('Loan Requests'!A466,'Customer Demographics'!$A$4:$J$153,9,0)</f>
        <v>10k-15k</v>
      </c>
      <c r="G466" t="str">
        <f>VLOOKUP('Loan Requests'!A466,'Customer Demographics'!$A$4:$J$153,10,0)</f>
        <v>1971-1975</v>
      </c>
      <c r="H466" t="str">
        <f>VLOOKUP('Loan Requests'!A466,'Customer Demographics'!$A$4:$J$153,2,0)</f>
        <v>M</v>
      </c>
      <c r="I466" t="str">
        <f>VLOOKUP('Loan Requests'!A466,'Customer Demographics'!$A$4:$J$153,6,0)</f>
        <v>Saudi</v>
      </c>
      <c r="J466" t="str">
        <f>VLOOKUP('Loan Requests'!A466,'Customer Demographics'!$A$4:$J$153,4,0)</f>
        <v>Riyadh</v>
      </c>
    </row>
    <row r="467" spans="1:10" x14ac:dyDescent="0.25">
      <c r="A467" s="2">
        <v>1036</v>
      </c>
      <c r="B467" s="9" t="s">
        <v>35</v>
      </c>
      <c r="C467" s="47">
        <v>31936</v>
      </c>
      <c r="D467" s="10">
        <v>45435</v>
      </c>
      <c r="E467" s="2" t="s">
        <v>7</v>
      </c>
      <c r="F467" t="str">
        <f>VLOOKUP('Loan Requests'!A467,'Customer Demographics'!$A$4:$J$153,9,0)</f>
        <v>20k-25k</v>
      </c>
      <c r="G467" t="str">
        <f>VLOOKUP('Loan Requests'!A467,'Customer Demographics'!$A$4:$J$153,10,0)</f>
        <v>1986-1990</v>
      </c>
      <c r="H467" t="str">
        <f>VLOOKUP('Loan Requests'!A467,'Customer Demographics'!$A$4:$J$153,2,0)</f>
        <v>F</v>
      </c>
      <c r="I467" t="str">
        <f>VLOOKUP('Loan Requests'!A467,'Customer Demographics'!$A$4:$J$153,6,0)</f>
        <v>Egyptian</v>
      </c>
      <c r="J467" t="str">
        <f>VLOOKUP('Loan Requests'!A467,'Customer Demographics'!$A$4:$J$153,4,0)</f>
        <v>Jeddah</v>
      </c>
    </row>
    <row r="468" spans="1:10" x14ac:dyDescent="0.25">
      <c r="A468" s="2">
        <v>1140</v>
      </c>
      <c r="B468" s="9" t="s">
        <v>37</v>
      </c>
      <c r="C468" s="47">
        <v>64167</v>
      </c>
      <c r="D468" s="10">
        <v>45435</v>
      </c>
      <c r="E468" s="2" t="s">
        <v>7</v>
      </c>
      <c r="F468" t="str">
        <f>VLOOKUP('Loan Requests'!A468,'Customer Demographics'!$A$4:$J$153,9,0)</f>
        <v>25k-30k</v>
      </c>
      <c r="G468" t="str">
        <f>VLOOKUP('Loan Requests'!A468,'Customer Demographics'!$A$4:$J$153,10,0)</f>
        <v>1991-1995</v>
      </c>
      <c r="H468" t="str">
        <f>VLOOKUP('Loan Requests'!A468,'Customer Demographics'!$A$4:$J$153,2,0)</f>
        <v>F</v>
      </c>
      <c r="I468" t="str">
        <f>VLOOKUP('Loan Requests'!A468,'Customer Demographics'!$A$4:$J$153,6,0)</f>
        <v>Egyptian</v>
      </c>
      <c r="J468" t="str">
        <f>VLOOKUP('Loan Requests'!A468,'Customer Demographics'!$A$4:$J$153,4,0)</f>
        <v>Riyadh</v>
      </c>
    </row>
    <row r="469" spans="1:10" x14ac:dyDescent="0.25">
      <c r="A469" s="2">
        <v>1036</v>
      </c>
      <c r="B469" s="9" t="s">
        <v>35</v>
      </c>
      <c r="C469" s="47">
        <v>32208</v>
      </c>
      <c r="D469" s="10">
        <v>45436</v>
      </c>
      <c r="E469" s="2" t="s">
        <v>7</v>
      </c>
      <c r="F469" t="str">
        <f>VLOOKUP('Loan Requests'!A469,'Customer Demographics'!$A$4:$J$153,9,0)</f>
        <v>20k-25k</v>
      </c>
      <c r="G469" t="str">
        <f>VLOOKUP('Loan Requests'!A469,'Customer Demographics'!$A$4:$J$153,10,0)</f>
        <v>1986-1990</v>
      </c>
      <c r="H469" t="str">
        <f>VLOOKUP('Loan Requests'!A469,'Customer Demographics'!$A$4:$J$153,2,0)</f>
        <v>F</v>
      </c>
      <c r="I469" t="str">
        <f>VLOOKUP('Loan Requests'!A469,'Customer Demographics'!$A$4:$J$153,6,0)</f>
        <v>Egyptian</v>
      </c>
      <c r="J469" t="str">
        <f>VLOOKUP('Loan Requests'!A469,'Customer Demographics'!$A$4:$J$153,4,0)</f>
        <v>Jeddah</v>
      </c>
    </row>
    <row r="470" spans="1:10" x14ac:dyDescent="0.25">
      <c r="A470" s="2">
        <v>1001</v>
      </c>
      <c r="B470" s="9" t="s">
        <v>37</v>
      </c>
      <c r="C470" s="47">
        <v>55958</v>
      </c>
      <c r="D470" s="10">
        <v>45436</v>
      </c>
      <c r="E470" s="2" t="s">
        <v>7</v>
      </c>
      <c r="F470" t="str">
        <f>VLOOKUP('Loan Requests'!A470,'Customer Demographics'!$A$4:$J$153,9,0)</f>
        <v>Above 30k</v>
      </c>
      <c r="G470" t="str">
        <f>VLOOKUP('Loan Requests'!A470,'Customer Demographics'!$A$4:$J$153,10,0)</f>
        <v>1996-1998</v>
      </c>
      <c r="H470" t="str">
        <f>VLOOKUP('Loan Requests'!A470,'Customer Demographics'!$A$4:$J$153,2,0)</f>
        <v>F</v>
      </c>
      <c r="I470" t="str">
        <f>VLOOKUP('Loan Requests'!A470,'Customer Demographics'!$A$4:$J$153,6,0)</f>
        <v>Pakistani</v>
      </c>
      <c r="J470" t="str">
        <f>VLOOKUP('Loan Requests'!A470,'Customer Demographics'!$A$4:$J$153,4,0)</f>
        <v>Abha</v>
      </c>
    </row>
    <row r="471" spans="1:10" x14ac:dyDescent="0.25">
      <c r="A471" s="2">
        <v>1117</v>
      </c>
      <c r="B471" s="9" t="s">
        <v>34</v>
      </c>
      <c r="C471" s="1">
        <v>74347</v>
      </c>
      <c r="D471" s="10">
        <v>45436</v>
      </c>
      <c r="E471" s="2" t="s">
        <v>8</v>
      </c>
      <c r="F471" t="str">
        <f>VLOOKUP('Loan Requests'!A471,'Customer Demographics'!$A$4:$J$153,9,0)</f>
        <v>10k-15k</v>
      </c>
      <c r="G471" t="str">
        <f>VLOOKUP('Loan Requests'!A471,'Customer Demographics'!$A$4:$J$153,10,0)</f>
        <v>1971-1975</v>
      </c>
      <c r="H471" t="str">
        <f>VLOOKUP('Loan Requests'!A471,'Customer Demographics'!$A$4:$J$153,2,0)</f>
        <v>F</v>
      </c>
      <c r="I471" t="str">
        <f>VLOOKUP('Loan Requests'!A471,'Customer Demographics'!$A$4:$J$153,6,0)</f>
        <v>Saudi</v>
      </c>
      <c r="J471" t="str">
        <f>VLOOKUP('Loan Requests'!A471,'Customer Demographics'!$A$4:$J$153,4,0)</f>
        <v>Abha</v>
      </c>
    </row>
    <row r="472" spans="1:10" x14ac:dyDescent="0.25">
      <c r="A472" s="2">
        <v>1016</v>
      </c>
      <c r="B472" s="9" t="s">
        <v>34</v>
      </c>
      <c r="C472" s="47">
        <v>78145</v>
      </c>
      <c r="D472" s="10">
        <v>45524</v>
      </c>
      <c r="E472" s="2" t="s">
        <v>7</v>
      </c>
      <c r="F472" t="str">
        <f>VLOOKUP('Loan Requests'!A472,'Customer Demographics'!$A$4:$J$153,9,0)</f>
        <v>20k-25k</v>
      </c>
      <c r="G472" t="str">
        <f>VLOOKUP('Loan Requests'!A472,'Customer Demographics'!$A$4:$J$153,10,0)</f>
        <v>1986-1990</v>
      </c>
      <c r="H472" t="str">
        <f>VLOOKUP('Loan Requests'!A472,'Customer Demographics'!$A$4:$J$153,2,0)</f>
        <v>F</v>
      </c>
      <c r="I472" t="str">
        <f>VLOOKUP('Loan Requests'!A472,'Customer Demographics'!$A$4:$J$153,6,0)</f>
        <v>Pakistani</v>
      </c>
      <c r="J472" t="str">
        <f>VLOOKUP('Loan Requests'!A472,'Customer Demographics'!$A$4:$J$153,4,0)</f>
        <v>Abha</v>
      </c>
    </row>
    <row r="473" spans="1:10" x14ac:dyDescent="0.25">
      <c r="A473" s="2">
        <v>1006</v>
      </c>
      <c r="B473" s="9" t="s">
        <v>37</v>
      </c>
      <c r="C473" s="47">
        <v>67082</v>
      </c>
      <c r="D473" s="10">
        <v>45439</v>
      </c>
      <c r="E473" s="2" t="s">
        <v>7</v>
      </c>
      <c r="F473" t="str">
        <f>VLOOKUP('Loan Requests'!A473,'Customer Demographics'!$A$4:$J$153,9,0)</f>
        <v>25k-30k</v>
      </c>
      <c r="G473" t="str">
        <f>VLOOKUP('Loan Requests'!A473,'Customer Demographics'!$A$4:$J$153,10,0)</f>
        <v>1996-1998</v>
      </c>
      <c r="H473" t="str">
        <f>VLOOKUP('Loan Requests'!A473,'Customer Demographics'!$A$4:$J$153,2,0)</f>
        <v>M</v>
      </c>
      <c r="I473" t="str">
        <f>VLOOKUP('Loan Requests'!A473,'Customer Demographics'!$A$4:$J$153,6,0)</f>
        <v>Saudi</v>
      </c>
      <c r="J473" t="str">
        <f>VLOOKUP('Loan Requests'!A473,'Customer Demographics'!$A$4:$J$153,4,0)</f>
        <v>Abha</v>
      </c>
    </row>
    <row r="474" spans="1:10" x14ac:dyDescent="0.25">
      <c r="A474" s="2">
        <v>1021</v>
      </c>
      <c r="B474" s="9" t="s">
        <v>33</v>
      </c>
      <c r="C474" s="47">
        <v>274881</v>
      </c>
      <c r="D474" s="10">
        <v>45442</v>
      </c>
      <c r="E474" s="2" t="s">
        <v>7</v>
      </c>
      <c r="F474" t="str">
        <f>VLOOKUP('Loan Requests'!A474,'Customer Demographics'!$A$4:$J$153,9,0)</f>
        <v>Above 30k</v>
      </c>
      <c r="G474" t="str">
        <f>VLOOKUP('Loan Requests'!A474,'Customer Demographics'!$A$4:$J$153,10,0)</f>
        <v>1996-1998</v>
      </c>
      <c r="H474" t="str">
        <f>VLOOKUP('Loan Requests'!A474,'Customer Demographics'!$A$4:$J$153,2,0)</f>
        <v>F</v>
      </c>
      <c r="I474" t="str">
        <f>VLOOKUP('Loan Requests'!A474,'Customer Demographics'!$A$4:$J$153,6,0)</f>
        <v>Jordanian</v>
      </c>
      <c r="J474" t="str">
        <f>VLOOKUP('Loan Requests'!A474,'Customer Demographics'!$A$4:$J$153,4,0)</f>
        <v>Riyadh</v>
      </c>
    </row>
    <row r="475" spans="1:10" x14ac:dyDescent="0.25">
      <c r="A475" s="2">
        <v>1045</v>
      </c>
      <c r="B475" s="9" t="s">
        <v>36</v>
      </c>
      <c r="C475" s="47">
        <v>465156</v>
      </c>
      <c r="D475" s="10">
        <v>45442</v>
      </c>
      <c r="E475" s="2" t="s">
        <v>7</v>
      </c>
      <c r="F475" t="str">
        <f>VLOOKUP('Loan Requests'!A475,'Customer Demographics'!$A$4:$J$153,9,0)</f>
        <v>5k-10k</v>
      </c>
      <c r="G475" t="str">
        <f>VLOOKUP('Loan Requests'!A475,'Customer Demographics'!$A$4:$J$153,10,0)</f>
        <v>1961-1965</v>
      </c>
      <c r="H475" t="str">
        <f>VLOOKUP('Loan Requests'!A475,'Customer Demographics'!$A$4:$J$153,2,0)</f>
        <v>M</v>
      </c>
      <c r="I475" t="str">
        <f>VLOOKUP('Loan Requests'!A475,'Customer Demographics'!$A$4:$J$153,6,0)</f>
        <v>Egyptian</v>
      </c>
      <c r="J475" t="str">
        <f>VLOOKUP('Loan Requests'!A475,'Customer Demographics'!$A$4:$J$153,4,0)</f>
        <v>Abha</v>
      </c>
    </row>
    <row r="476" spans="1:10" x14ac:dyDescent="0.25">
      <c r="A476" s="2">
        <v>1047</v>
      </c>
      <c r="B476" s="9" t="s">
        <v>36</v>
      </c>
      <c r="C476" s="1">
        <v>347726</v>
      </c>
      <c r="D476" s="10">
        <v>45442</v>
      </c>
      <c r="E476" s="2" t="s">
        <v>8</v>
      </c>
      <c r="F476" t="str">
        <f>VLOOKUP('Loan Requests'!A476,'Customer Demographics'!$A$4:$J$153,9,0)</f>
        <v>10k-15k</v>
      </c>
      <c r="G476" t="str">
        <f>VLOOKUP('Loan Requests'!A476,'Customer Demographics'!$A$4:$J$153,10,0)</f>
        <v>1976-1980</v>
      </c>
      <c r="H476" t="str">
        <f>VLOOKUP('Loan Requests'!A476,'Customer Demographics'!$A$4:$J$153,2,0)</f>
        <v>M</v>
      </c>
      <c r="I476" t="str">
        <f>VLOOKUP('Loan Requests'!A476,'Customer Demographics'!$A$4:$J$153,6,0)</f>
        <v>Saudi</v>
      </c>
      <c r="J476" t="str">
        <f>VLOOKUP('Loan Requests'!A476,'Customer Demographics'!$A$4:$J$153,4,0)</f>
        <v>Jeddah</v>
      </c>
    </row>
    <row r="477" spans="1:10" x14ac:dyDescent="0.25">
      <c r="A477" s="2">
        <v>1017</v>
      </c>
      <c r="B477" s="9" t="s">
        <v>37</v>
      </c>
      <c r="C477" s="47">
        <v>84178</v>
      </c>
      <c r="D477" s="10">
        <v>45443</v>
      </c>
      <c r="E477" s="2" t="s">
        <v>7</v>
      </c>
      <c r="F477" t="str">
        <f>VLOOKUP('Loan Requests'!A477,'Customer Demographics'!$A$4:$J$153,9,0)</f>
        <v>5k-10k</v>
      </c>
      <c r="G477" t="str">
        <f>VLOOKUP('Loan Requests'!A477,'Customer Demographics'!$A$4:$J$153,10,0)</f>
        <v>1961-1965</v>
      </c>
      <c r="H477" t="str">
        <f>VLOOKUP('Loan Requests'!A477,'Customer Demographics'!$A$4:$J$153,2,0)</f>
        <v>F</v>
      </c>
      <c r="I477" t="str">
        <f>VLOOKUP('Loan Requests'!A477,'Customer Demographics'!$A$4:$J$153,6,0)</f>
        <v>Saudi</v>
      </c>
      <c r="J477" t="str">
        <f>VLOOKUP('Loan Requests'!A477,'Customer Demographics'!$A$4:$J$153,4,0)</f>
        <v>Riyadh</v>
      </c>
    </row>
    <row r="478" spans="1:10" x14ac:dyDescent="0.25">
      <c r="A478" s="2">
        <v>1015</v>
      </c>
      <c r="B478" s="9" t="s">
        <v>34</v>
      </c>
      <c r="C478" s="47">
        <v>79003</v>
      </c>
      <c r="D478" s="10">
        <v>45438</v>
      </c>
      <c r="E478" s="2" t="s">
        <v>7</v>
      </c>
      <c r="F478" t="str">
        <f>VLOOKUP('Loan Requests'!A478,'Customer Demographics'!$A$4:$J$153,9,0)</f>
        <v>Above 30k</v>
      </c>
      <c r="G478" t="str">
        <f>VLOOKUP('Loan Requests'!A478,'Customer Demographics'!$A$4:$J$153,10,0)</f>
        <v>1996-1998</v>
      </c>
      <c r="H478" t="str">
        <f>VLOOKUP('Loan Requests'!A478,'Customer Demographics'!$A$4:$J$153,2,0)</f>
        <v>M</v>
      </c>
      <c r="I478" t="str">
        <f>VLOOKUP('Loan Requests'!A478,'Customer Demographics'!$A$4:$J$153,6,0)</f>
        <v>Saudi</v>
      </c>
      <c r="J478" t="str">
        <f>VLOOKUP('Loan Requests'!A478,'Customer Demographics'!$A$4:$J$153,4,0)</f>
        <v>Jeddah</v>
      </c>
    </row>
    <row r="479" spans="1:10" x14ac:dyDescent="0.25">
      <c r="A479" s="2">
        <v>1121</v>
      </c>
      <c r="B479" s="9" t="s">
        <v>36</v>
      </c>
      <c r="C479" s="1">
        <v>524159</v>
      </c>
      <c r="D479" s="10">
        <v>45450</v>
      </c>
      <c r="E479" s="2" t="s">
        <v>8</v>
      </c>
      <c r="F479" t="str">
        <f>VLOOKUP('Loan Requests'!A479,'Customer Demographics'!$A$4:$J$153,9,0)</f>
        <v>5k-10k</v>
      </c>
      <c r="G479" t="str">
        <f>VLOOKUP('Loan Requests'!A479,'Customer Demographics'!$A$4:$J$153,10,0)</f>
        <v>1961-1965</v>
      </c>
      <c r="H479" t="str">
        <f>VLOOKUP('Loan Requests'!A479,'Customer Demographics'!$A$4:$J$153,2,0)</f>
        <v>F</v>
      </c>
      <c r="I479" t="str">
        <f>VLOOKUP('Loan Requests'!A479,'Customer Demographics'!$A$4:$J$153,6,0)</f>
        <v>Jordanian</v>
      </c>
      <c r="J479" t="str">
        <f>VLOOKUP('Loan Requests'!A479,'Customer Demographics'!$A$4:$J$153,4,0)</f>
        <v>Riyadh</v>
      </c>
    </row>
    <row r="480" spans="1:10" x14ac:dyDescent="0.25">
      <c r="A480" s="2">
        <v>1029</v>
      </c>
      <c r="B480" s="9" t="s">
        <v>33</v>
      </c>
      <c r="C480" s="47">
        <v>186948</v>
      </c>
      <c r="D480" s="10">
        <v>45454</v>
      </c>
      <c r="E480" s="2" t="s">
        <v>7</v>
      </c>
      <c r="F480" t="str">
        <f>VLOOKUP('Loan Requests'!A480,'Customer Demographics'!$A$4:$J$153,9,0)</f>
        <v>5k-10k</v>
      </c>
      <c r="G480" t="str">
        <f>VLOOKUP('Loan Requests'!A480,'Customer Demographics'!$A$4:$J$153,10,0)</f>
        <v>1965-1970</v>
      </c>
      <c r="H480" t="str">
        <f>VLOOKUP('Loan Requests'!A480,'Customer Demographics'!$A$4:$J$153,2,0)</f>
        <v>F</v>
      </c>
      <c r="I480" t="str">
        <f>VLOOKUP('Loan Requests'!A480,'Customer Demographics'!$A$4:$J$153,6,0)</f>
        <v>Saudi</v>
      </c>
      <c r="J480" t="str">
        <f>VLOOKUP('Loan Requests'!A480,'Customer Demographics'!$A$4:$J$153,4,0)</f>
        <v>Riyadh</v>
      </c>
    </row>
    <row r="481" spans="1:10" x14ac:dyDescent="0.25">
      <c r="A481" s="2">
        <v>1011</v>
      </c>
      <c r="B481" s="9" t="s">
        <v>33</v>
      </c>
      <c r="C481" s="47">
        <v>310125</v>
      </c>
      <c r="D481" s="10">
        <v>45455</v>
      </c>
      <c r="E481" s="2" t="s">
        <v>7</v>
      </c>
      <c r="F481" t="str">
        <f>VLOOKUP('Loan Requests'!A481,'Customer Demographics'!$A$4:$J$153,9,0)</f>
        <v>25k-30k</v>
      </c>
      <c r="G481" t="str">
        <f>VLOOKUP('Loan Requests'!A481,'Customer Demographics'!$A$4:$J$153,10,0)</f>
        <v>1996-1998</v>
      </c>
      <c r="H481" t="str">
        <f>VLOOKUP('Loan Requests'!A481,'Customer Demographics'!$A$4:$J$153,2,0)</f>
        <v>M</v>
      </c>
      <c r="I481" t="str">
        <f>VLOOKUP('Loan Requests'!A481,'Customer Demographics'!$A$4:$J$153,6,0)</f>
        <v>Egyptian</v>
      </c>
      <c r="J481" t="str">
        <f>VLOOKUP('Loan Requests'!A481,'Customer Demographics'!$A$4:$J$153,4,0)</f>
        <v>Khobar</v>
      </c>
    </row>
    <row r="482" spans="1:10" x14ac:dyDescent="0.25">
      <c r="A482" s="2">
        <v>1014</v>
      </c>
      <c r="B482" s="9" t="s">
        <v>34</v>
      </c>
      <c r="C482" s="47">
        <v>79908</v>
      </c>
      <c r="D482" s="10">
        <v>45381</v>
      </c>
      <c r="E482" s="2" t="s">
        <v>7</v>
      </c>
      <c r="F482" t="str">
        <f>VLOOKUP('Loan Requests'!A482,'Customer Demographics'!$A$4:$J$153,9,0)</f>
        <v>5k-10k</v>
      </c>
      <c r="G482" t="str">
        <f>VLOOKUP('Loan Requests'!A482,'Customer Demographics'!$A$4:$J$153,10,0)</f>
        <v>1961-1965</v>
      </c>
      <c r="H482" t="str">
        <f>VLOOKUP('Loan Requests'!A482,'Customer Demographics'!$A$4:$J$153,2,0)</f>
        <v>F</v>
      </c>
      <c r="I482" t="str">
        <f>VLOOKUP('Loan Requests'!A482,'Customer Demographics'!$A$4:$J$153,6,0)</f>
        <v>Saudi</v>
      </c>
      <c r="J482" t="str">
        <f>VLOOKUP('Loan Requests'!A482,'Customer Demographics'!$A$4:$J$153,4,0)</f>
        <v>Riyadh</v>
      </c>
    </row>
    <row r="483" spans="1:10" x14ac:dyDescent="0.25">
      <c r="A483" s="2">
        <v>1123</v>
      </c>
      <c r="B483" s="9" t="s">
        <v>34</v>
      </c>
      <c r="C483" s="47">
        <v>80483</v>
      </c>
      <c r="D483" s="10">
        <v>45291</v>
      </c>
      <c r="E483" s="1" t="s">
        <v>7</v>
      </c>
      <c r="F483" t="str">
        <f>VLOOKUP('Loan Requests'!A483,'Customer Demographics'!$A$4:$J$153,9,0)</f>
        <v>15k-20k</v>
      </c>
      <c r="G483" t="str">
        <f>VLOOKUP('Loan Requests'!A483,'Customer Demographics'!$A$4:$J$153,10,0)</f>
        <v>1976-1980</v>
      </c>
      <c r="H483" t="str">
        <f>VLOOKUP('Loan Requests'!A483,'Customer Demographics'!$A$4:$J$153,2,0)</f>
        <v>F</v>
      </c>
      <c r="I483" t="str">
        <f>VLOOKUP('Loan Requests'!A483,'Customer Demographics'!$A$4:$J$153,6,0)</f>
        <v>Egyptian</v>
      </c>
      <c r="J483" t="str">
        <f>VLOOKUP('Loan Requests'!A483,'Customer Demographics'!$A$4:$J$153,4,0)</f>
        <v>Riyadh</v>
      </c>
    </row>
    <row r="484" spans="1:10" x14ac:dyDescent="0.25">
      <c r="A484" s="2">
        <v>1016</v>
      </c>
      <c r="B484" s="9" t="s">
        <v>37</v>
      </c>
      <c r="C484" s="47">
        <v>85440</v>
      </c>
      <c r="D484" s="10">
        <v>45457</v>
      </c>
      <c r="E484" s="2" t="s">
        <v>7</v>
      </c>
      <c r="F484" t="str">
        <f>VLOOKUP('Loan Requests'!A484,'Customer Demographics'!$A$4:$J$153,9,0)</f>
        <v>20k-25k</v>
      </c>
      <c r="G484" t="str">
        <f>VLOOKUP('Loan Requests'!A484,'Customer Demographics'!$A$4:$J$153,10,0)</f>
        <v>1986-1990</v>
      </c>
      <c r="H484" t="str">
        <f>VLOOKUP('Loan Requests'!A484,'Customer Demographics'!$A$4:$J$153,2,0)</f>
        <v>F</v>
      </c>
      <c r="I484" t="str">
        <f>VLOOKUP('Loan Requests'!A484,'Customer Demographics'!$A$4:$J$153,6,0)</f>
        <v>Pakistani</v>
      </c>
      <c r="J484" t="str">
        <f>VLOOKUP('Loan Requests'!A484,'Customer Demographics'!$A$4:$J$153,4,0)</f>
        <v>Abha</v>
      </c>
    </row>
    <row r="485" spans="1:10" x14ac:dyDescent="0.25">
      <c r="A485" s="2">
        <v>1126</v>
      </c>
      <c r="B485" s="9" t="s">
        <v>34</v>
      </c>
      <c r="C485" s="47">
        <v>81150</v>
      </c>
      <c r="D485" s="10">
        <v>45341</v>
      </c>
      <c r="E485" s="1" t="s">
        <v>7</v>
      </c>
      <c r="F485" t="str">
        <f>VLOOKUP('Loan Requests'!A485,'Customer Demographics'!$A$4:$J$153,9,0)</f>
        <v>25k-30k</v>
      </c>
      <c r="G485" t="str">
        <f>VLOOKUP('Loan Requests'!A485,'Customer Demographics'!$A$4:$J$153,10,0)</f>
        <v>1991-1995</v>
      </c>
      <c r="H485" t="str">
        <f>VLOOKUP('Loan Requests'!A485,'Customer Demographics'!$A$4:$J$153,2,0)</f>
        <v>M</v>
      </c>
      <c r="I485" t="str">
        <f>VLOOKUP('Loan Requests'!A485,'Customer Demographics'!$A$4:$J$153,6,0)</f>
        <v>Saudi</v>
      </c>
      <c r="J485" t="str">
        <f>VLOOKUP('Loan Requests'!A485,'Customer Demographics'!$A$4:$J$153,4,0)</f>
        <v>Khobar</v>
      </c>
    </row>
    <row r="486" spans="1:10" x14ac:dyDescent="0.25">
      <c r="A486" s="2">
        <v>1019</v>
      </c>
      <c r="B486" s="9" t="s">
        <v>35</v>
      </c>
      <c r="C486" s="47">
        <v>45758</v>
      </c>
      <c r="D486" s="10">
        <v>45460</v>
      </c>
      <c r="E486" s="2" t="s">
        <v>7</v>
      </c>
      <c r="F486" t="str">
        <f>VLOOKUP('Loan Requests'!A486,'Customer Demographics'!$A$4:$J$153,9,0)</f>
        <v>20k-25k</v>
      </c>
      <c r="G486" t="str">
        <f>VLOOKUP('Loan Requests'!A486,'Customer Demographics'!$A$4:$J$153,10,0)</f>
        <v>1991-1995</v>
      </c>
      <c r="H486" t="str">
        <f>VLOOKUP('Loan Requests'!A486,'Customer Demographics'!$A$4:$J$153,2,0)</f>
        <v>F</v>
      </c>
      <c r="I486" t="str">
        <f>VLOOKUP('Loan Requests'!A486,'Customer Demographics'!$A$4:$J$153,6,0)</f>
        <v>Pakistani</v>
      </c>
      <c r="J486" t="str">
        <f>VLOOKUP('Loan Requests'!A486,'Customer Demographics'!$A$4:$J$153,4,0)</f>
        <v>Khobar</v>
      </c>
    </row>
    <row r="487" spans="1:10" x14ac:dyDescent="0.25">
      <c r="A487" s="2">
        <v>1021</v>
      </c>
      <c r="B487" s="9" t="s">
        <v>37</v>
      </c>
      <c r="C487" s="47">
        <v>97854</v>
      </c>
      <c r="D487" s="10">
        <v>45460</v>
      </c>
      <c r="E487" s="2" t="s">
        <v>7</v>
      </c>
      <c r="F487" t="str">
        <f>VLOOKUP('Loan Requests'!A487,'Customer Demographics'!$A$4:$J$153,9,0)</f>
        <v>Above 30k</v>
      </c>
      <c r="G487" t="str">
        <f>VLOOKUP('Loan Requests'!A487,'Customer Demographics'!$A$4:$J$153,10,0)</f>
        <v>1996-1998</v>
      </c>
      <c r="H487" t="str">
        <f>VLOOKUP('Loan Requests'!A487,'Customer Demographics'!$A$4:$J$153,2,0)</f>
        <v>F</v>
      </c>
      <c r="I487" t="str">
        <f>VLOOKUP('Loan Requests'!A487,'Customer Demographics'!$A$4:$J$153,6,0)</f>
        <v>Jordanian</v>
      </c>
      <c r="J487" t="str">
        <f>VLOOKUP('Loan Requests'!A487,'Customer Demographics'!$A$4:$J$153,4,0)</f>
        <v>Riyadh</v>
      </c>
    </row>
    <row r="488" spans="1:10" x14ac:dyDescent="0.25">
      <c r="A488" s="2">
        <v>1031</v>
      </c>
      <c r="B488" s="9" t="s">
        <v>33</v>
      </c>
      <c r="C488" s="47">
        <v>391792</v>
      </c>
      <c r="D488" s="10">
        <v>45462</v>
      </c>
      <c r="E488" s="2" t="s">
        <v>7</v>
      </c>
      <c r="F488" t="str">
        <f>VLOOKUP('Loan Requests'!A488,'Customer Demographics'!$A$4:$J$153,9,0)</f>
        <v>25k-30k</v>
      </c>
      <c r="G488" t="str">
        <f>VLOOKUP('Loan Requests'!A488,'Customer Demographics'!$A$4:$J$153,10,0)</f>
        <v>1991-1995</v>
      </c>
      <c r="H488" t="str">
        <f>VLOOKUP('Loan Requests'!A488,'Customer Demographics'!$A$4:$J$153,2,0)</f>
        <v>F</v>
      </c>
      <c r="I488" t="str">
        <f>VLOOKUP('Loan Requests'!A488,'Customer Demographics'!$A$4:$J$153,6,0)</f>
        <v>Pakistani</v>
      </c>
      <c r="J488" t="str">
        <f>VLOOKUP('Loan Requests'!A488,'Customer Demographics'!$A$4:$J$153,4,0)</f>
        <v>Abha</v>
      </c>
    </row>
    <row r="489" spans="1:10" x14ac:dyDescent="0.25">
      <c r="A489" s="2">
        <v>1011</v>
      </c>
      <c r="B489" s="9" t="s">
        <v>36</v>
      </c>
      <c r="C489" s="47">
        <v>820766</v>
      </c>
      <c r="D489" s="10">
        <v>45462</v>
      </c>
      <c r="E489" s="2" t="s">
        <v>7</v>
      </c>
      <c r="F489" t="str">
        <f>VLOOKUP('Loan Requests'!A489,'Customer Demographics'!$A$4:$J$153,9,0)</f>
        <v>25k-30k</v>
      </c>
      <c r="G489" t="str">
        <f>VLOOKUP('Loan Requests'!A489,'Customer Demographics'!$A$4:$J$153,10,0)</f>
        <v>1996-1998</v>
      </c>
      <c r="H489" t="str">
        <f>VLOOKUP('Loan Requests'!A489,'Customer Demographics'!$A$4:$J$153,2,0)</f>
        <v>M</v>
      </c>
      <c r="I489" t="str">
        <f>VLOOKUP('Loan Requests'!A489,'Customer Demographics'!$A$4:$J$153,6,0)</f>
        <v>Egyptian</v>
      </c>
      <c r="J489" t="str">
        <f>VLOOKUP('Loan Requests'!A489,'Customer Demographics'!$A$4:$J$153,4,0)</f>
        <v>Khobar</v>
      </c>
    </row>
    <row r="490" spans="1:10" x14ac:dyDescent="0.25">
      <c r="A490" s="2">
        <v>1012</v>
      </c>
      <c r="B490" s="9" t="s">
        <v>35</v>
      </c>
      <c r="C490" s="47">
        <v>47567</v>
      </c>
      <c r="D490" s="10">
        <v>45462</v>
      </c>
      <c r="E490" s="2" t="s">
        <v>7</v>
      </c>
      <c r="F490" t="str">
        <f>VLOOKUP('Loan Requests'!A490,'Customer Demographics'!$A$4:$J$153,9,0)</f>
        <v>5k-10k</v>
      </c>
      <c r="G490" t="str">
        <f>VLOOKUP('Loan Requests'!A490,'Customer Demographics'!$A$4:$J$153,10,0)</f>
        <v>1961-1965</v>
      </c>
      <c r="H490" t="str">
        <f>VLOOKUP('Loan Requests'!A490,'Customer Demographics'!$A$4:$J$153,2,0)</f>
        <v>F</v>
      </c>
      <c r="I490" t="str">
        <f>VLOOKUP('Loan Requests'!A490,'Customer Demographics'!$A$4:$J$153,6,0)</f>
        <v>Saudi</v>
      </c>
      <c r="J490" t="str">
        <f>VLOOKUP('Loan Requests'!A490,'Customer Demographics'!$A$4:$J$153,4,0)</f>
        <v>Jeddah</v>
      </c>
    </row>
    <row r="491" spans="1:10" x14ac:dyDescent="0.25">
      <c r="A491" s="2">
        <v>1019</v>
      </c>
      <c r="B491" s="9" t="s">
        <v>34</v>
      </c>
      <c r="C491" s="47">
        <v>82265</v>
      </c>
      <c r="D491" s="10">
        <v>45070</v>
      </c>
      <c r="E491" s="2" t="s">
        <v>7</v>
      </c>
      <c r="F491" t="str">
        <f>VLOOKUP('Loan Requests'!A491,'Customer Demographics'!$A$4:$J$153,9,0)</f>
        <v>20k-25k</v>
      </c>
      <c r="G491" t="str">
        <f>VLOOKUP('Loan Requests'!A491,'Customer Demographics'!$A$4:$J$153,10,0)</f>
        <v>1991-1995</v>
      </c>
      <c r="H491" t="str">
        <f>VLOOKUP('Loan Requests'!A491,'Customer Demographics'!$A$4:$J$153,2,0)</f>
        <v>F</v>
      </c>
      <c r="I491" t="str">
        <f>VLOOKUP('Loan Requests'!A491,'Customer Demographics'!$A$4:$J$153,6,0)</f>
        <v>Pakistani</v>
      </c>
      <c r="J491" t="str">
        <f>VLOOKUP('Loan Requests'!A491,'Customer Demographics'!$A$4:$J$153,4,0)</f>
        <v>Khobar</v>
      </c>
    </row>
    <row r="492" spans="1:10" x14ac:dyDescent="0.25">
      <c r="A492" s="2">
        <v>1015</v>
      </c>
      <c r="B492" s="9" t="s">
        <v>36</v>
      </c>
      <c r="C492" s="47">
        <v>424755</v>
      </c>
      <c r="D492" s="10">
        <v>45462</v>
      </c>
      <c r="E492" s="2" t="s">
        <v>7</v>
      </c>
      <c r="F492" t="str">
        <f>VLOOKUP('Loan Requests'!A492,'Customer Demographics'!$A$4:$J$153,9,0)</f>
        <v>Above 30k</v>
      </c>
      <c r="G492" t="str">
        <f>VLOOKUP('Loan Requests'!A492,'Customer Demographics'!$A$4:$J$153,10,0)</f>
        <v>1996-1998</v>
      </c>
      <c r="H492" t="str">
        <f>VLOOKUP('Loan Requests'!A492,'Customer Demographics'!$A$4:$J$153,2,0)</f>
        <v>M</v>
      </c>
      <c r="I492" t="str">
        <f>VLOOKUP('Loan Requests'!A492,'Customer Demographics'!$A$4:$J$153,6,0)</f>
        <v>Saudi</v>
      </c>
      <c r="J492" t="str">
        <f>VLOOKUP('Loan Requests'!A492,'Customer Demographics'!$A$4:$J$153,4,0)</f>
        <v>Jeddah</v>
      </c>
    </row>
    <row r="493" spans="1:10" x14ac:dyDescent="0.25">
      <c r="A493" s="2">
        <v>1003</v>
      </c>
      <c r="B493" s="9" t="s">
        <v>34</v>
      </c>
      <c r="C493" s="47">
        <v>82310</v>
      </c>
      <c r="D493" s="10">
        <v>45497</v>
      </c>
      <c r="E493" s="2" t="s">
        <v>7</v>
      </c>
      <c r="F493" t="str">
        <f>VLOOKUP('Loan Requests'!A493,'Customer Demographics'!$A$4:$J$153,9,0)</f>
        <v>25k-30k</v>
      </c>
      <c r="G493" t="str">
        <f>VLOOKUP('Loan Requests'!A493,'Customer Demographics'!$A$4:$J$153,10,0)</f>
        <v>1996-1998</v>
      </c>
      <c r="H493" t="str">
        <f>VLOOKUP('Loan Requests'!A493,'Customer Demographics'!$A$4:$J$153,2,0)</f>
        <v>F</v>
      </c>
      <c r="I493" t="str">
        <f>VLOOKUP('Loan Requests'!A493,'Customer Demographics'!$A$4:$J$153,6,0)</f>
        <v>Pakistani</v>
      </c>
      <c r="J493" t="str">
        <f>VLOOKUP('Loan Requests'!A493,'Customer Demographics'!$A$4:$J$153,4,0)</f>
        <v>Riyadh</v>
      </c>
    </row>
    <row r="494" spans="1:10" x14ac:dyDescent="0.25">
      <c r="A494" s="2">
        <v>1001</v>
      </c>
      <c r="B494" s="9" t="s">
        <v>33</v>
      </c>
      <c r="C494" s="47">
        <v>177643</v>
      </c>
      <c r="D494" s="10">
        <v>45465</v>
      </c>
      <c r="E494" s="2" t="s">
        <v>7</v>
      </c>
      <c r="F494" t="str">
        <f>VLOOKUP('Loan Requests'!A494,'Customer Demographics'!$A$4:$J$153,9,0)</f>
        <v>Above 30k</v>
      </c>
      <c r="G494" t="str">
        <f>VLOOKUP('Loan Requests'!A494,'Customer Demographics'!$A$4:$J$153,10,0)</f>
        <v>1996-1998</v>
      </c>
      <c r="H494" t="str">
        <f>VLOOKUP('Loan Requests'!A494,'Customer Demographics'!$A$4:$J$153,2,0)</f>
        <v>F</v>
      </c>
      <c r="I494" t="str">
        <f>VLOOKUP('Loan Requests'!A494,'Customer Demographics'!$A$4:$J$153,6,0)</f>
        <v>Pakistani</v>
      </c>
      <c r="J494" t="str">
        <f>VLOOKUP('Loan Requests'!A494,'Customer Demographics'!$A$4:$J$153,4,0)</f>
        <v>Abha</v>
      </c>
    </row>
    <row r="495" spans="1:10" x14ac:dyDescent="0.25">
      <c r="A495" s="2">
        <v>1050</v>
      </c>
      <c r="B495" s="9" t="s">
        <v>33</v>
      </c>
      <c r="C495" s="47">
        <v>56903</v>
      </c>
      <c r="D495" s="10">
        <v>45467</v>
      </c>
      <c r="E495" s="2" t="s">
        <v>7</v>
      </c>
      <c r="F495" t="str">
        <f>VLOOKUP('Loan Requests'!A495,'Customer Demographics'!$A$4:$J$153,9,0)</f>
        <v>5k-10k</v>
      </c>
      <c r="G495" t="str">
        <f>VLOOKUP('Loan Requests'!A495,'Customer Demographics'!$A$4:$J$153,10,0)</f>
        <v>1961-1965</v>
      </c>
      <c r="H495" t="str">
        <f>VLOOKUP('Loan Requests'!A495,'Customer Demographics'!$A$4:$J$153,2,0)</f>
        <v>F</v>
      </c>
      <c r="I495" t="str">
        <f>VLOOKUP('Loan Requests'!A495,'Customer Demographics'!$A$4:$J$153,6,0)</f>
        <v>Saudi</v>
      </c>
      <c r="J495" t="str">
        <f>VLOOKUP('Loan Requests'!A495,'Customer Demographics'!$A$4:$J$153,4,0)</f>
        <v>Riyadh</v>
      </c>
    </row>
    <row r="496" spans="1:10" x14ac:dyDescent="0.25">
      <c r="A496" s="2">
        <v>1028</v>
      </c>
      <c r="B496" s="9" t="s">
        <v>37</v>
      </c>
      <c r="C496" s="47">
        <v>68904</v>
      </c>
      <c r="D496" s="10">
        <v>45468</v>
      </c>
      <c r="E496" s="2" t="s">
        <v>7</v>
      </c>
      <c r="F496" t="str">
        <f>VLOOKUP('Loan Requests'!A496,'Customer Demographics'!$A$4:$J$153,9,0)</f>
        <v>20k-25k</v>
      </c>
      <c r="G496" t="str">
        <f>VLOOKUP('Loan Requests'!A496,'Customer Demographics'!$A$4:$J$153,10,0)</f>
        <v>1986-1990</v>
      </c>
      <c r="H496" t="str">
        <f>VLOOKUP('Loan Requests'!A496,'Customer Demographics'!$A$4:$J$153,2,0)</f>
        <v>M</v>
      </c>
      <c r="I496" t="str">
        <f>VLOOKUP('Loan Requests'!A496,'Customer Demographics'!$A$4:$J$153,6,0)</f>
        <v>Pakistani</v>
      </c>
      <c r="J496" t="str">
        <f>VLOOKUP('Loan Requests'!A496,'Customer Demographics'!$A$4:$J$153,4,0)</f>
        <v>Jeddah</v>
      </c>
    </row>
    <row r="497" spans="1:10" x14ac:dyDescent="0.25">
      <c r="A497" s="2">
        <v>1013</v>
      </c>
      <c r="B497" s="9" t="s">
        <v>36</v>
      </c>
      <c r="C497" s="47">
        <v>660406</v>
      </c>
      <c r="D497" s="10">
        <v>45469</v>
      </c>
      <c r="E497" s="2" t="s">
        <v>7</v>
      </c>
      <c r="F497" t="str">
        <f>VLOOKUP('Loan Requests'!A497,'Customer Demographics'!$A$4:$J$153,9,0)</f>
        <v>5k-10k</v>
      </c>
      <c r="G497" t="str">
        <f>VLOOKUP('Loan Requests'!A497,'Customer Demographics'!$A$4:$J$153,10,0)</f>
        <v>1966-1970</v>
      </c>
      <c r="H497" t="str">
        <f>VLOOKUP('Loan Requests'!A497,'Customer Demographics'!$A$4:$J$153,2,0)</f>
        <v>M</v>
      </c>
      <c r="I497" t="str">
        <f>VLOOKUP('Loan Requests'!A497,'Customer Demographics'!$A$4:$J$153,6,0)</f>
        <v>Jordanian</v>
      </c>
      <c r="J497" t="str">
        <f>VLOOKUP('Loan Requests'!A497,'Customer Demographics'!$A$4:$J$153,4,0)</f>
        <v>Abha</v>
      </c>
    </row>
    <row r="498" spans="1:10" x14ac:dyDescent="0.25">
      <c r="A498" s="2">
        <v>1006</v>
      </c>
      <c r="B498" s="9" t="s">
        <v>36</v>
      </c>
      <c r="C498" s="47">
        <v>748431</v>
      </c>
      <c r="D498" s="10">
        <v>45469</v>
      </c>
      <c r="E498" s="2" t="s">
        <v>7</v>
      </c>
      <c r="F498" t="str">
        <f>VLOOKUP('Loan Requests'!A498,'Customer Demographics'!$A$4:$J$153,9,0)</f>
        <v>25k-30k</v>
      </c>
      <c r="G498" t="str">
        <f>VLOOKUP('Loan Requests'!A498,'Customer Demographics'!$A$4:$J$153,10,0)</f>
        <v>1996-1998</v>
      </c>
      <c r="H498" t="str">
        <f>VLOOKUP('Loan Requests'!A498,'Customer Demographics'!$A$4:$J$153,2,0)</f>
        <v>M</v>
      </c>
      <c r="I498" t="str">
        <f>VLOOKUP('Loan Requests'!A498,'Customer Demographics'!$A$4:$J$153,6,0)</f>
        <v>Saudi</v>
      </c>
      <c r="J498" t="str">
        <f>VLOOKUP('Loan Requests'!A498,'Customer Demographics'!$A$4:$J$153,4,0)</f>
        <v>Abha</v>
      </c>
    </row>
    <row r="499" spans="1:10" x14ac:dyDescent="0.25">
      <c r="A499" s="2">
        <v>1046</v>
      </c>
      <c r="B499" s="9" t="s">
        <v>36</v>
      </c>
      <c r="C499" s="47">
        <v>907288</v>
      </c>
      <c r="D499" s="10">
        <v>45470</v>
      </c>
      <c r="E499" s="2" t="s">
        <v>7</v>
      </c>
      <c r="F499" t="str">
        <f>VLOOKUP('Loan Requests'!A499,'Customer Demographics'!$A$4:$J$153,9,0)</f>
        <v>10k-15k</v>
      </c>
      <c r="G499" t="str">
        <f>VLOOKUP('Loan Requests'!A499,'Customer Demographics'!$A$4:$J$153,10,0)</f>
        <v>1965-1970</v>
      </c>
      <c r="H499" t="str">
        <f>VLOOKUP('Loan Requests'!A499,'Customer Demographics'!$A$4:$J$153,2,0)</f>
        <v>F</v>
      </c>
      <c r="I499" t="str">
        <f>VLOOKUP('Loan Requests'!A499,'Customer Demographics'!$A$4:$J$153,6,0)</f>
        <v>Saudi</v>
      </c>
      <c r="J499" t="str">
        <f>VLOOKUP('Loan Requests'!A499,'Customer Demographics'!$A$4:$J$153,4,0)</f>
        <v>Abha</v>
      </c>
    </row>
    <row r="500" spans="1:10" x14ac:dyDescent="0.25">
      <c r="A500" s="2">
        <v>1036</v>
      </c>
      <c r="B500" s="9" t="s">
        <v>35</v>
      </c>
      <c r="C500" s="47">
        <v>36862</v>
      </c>
      <c r="D500" s="10">
        <v>45471</v>
      </c>
      <c r="E500" s="2" t="s">
        <v>7</v>
      </c>
      <c r="F500" t="str">
        <f>VLOOKUP('Loan Requests'!A500,'Customer Demographics'!$A$4:$J$153,9,0)</f>
        <v>20k-25k</v>
      </c>
      <c r="G500" t="str">
        <f>VLOOKUP('Loan Requests'!A500,'Customer Demographics'!$A$4:$J$153,10,0)</f>
        <v>1986-1990</v>
      </c>
      <c r="H500" t="str">
        <f>VLOOKUP('Loan Requests'!A500,'Customer Demographics'!$A$4:$J$153,2,0)</f>
        <v>F</v>
      </c>
      <c r="I500" t="str">
        <f>VLOOKUP('Loan Requests'!A500,'Customer Demographics'!$A$4:$J$153,6,0)</f>
        <v>Egyptian</v>
      </c>
      <c r="J500" t="str">
        <f>VLOOKUP('Loan Requests'!A500,'Customer Demographics'!$A$4:$J$153,4,0)</f>
        <v>Jeddah</v>
      </c>
    </row>
    <row r="501" spans="1:10" x14ac:dyDescent="0.25">
      <c r="A501" s="2">
        <v>1038</v>
      </c>
      <c r="B501" s="9" t="s">
        <v>35</v>
      </c>
      <c r="C501" s="47">
        <v>32534</v>
      </c>
      <c r="D501" s="10">
        <v>45473</v>
      </c>
      <c r="E501" s="2" t="s">
        <v>7</v>
      </c>
      <c r="F501" t="str">
        <f>VLOOKUP('Loan Requests'!A501,'Customer Demographics'!$A$4:$J$153,9,0)</f>
        <v>25k-30k</v>
      </c>
      <c r="G501" t="str">
        <f>VLOOKUP('Loan Requests'!A501,'Customer Demographics'!$A$4:$J$153,10,0)</f>
        <v>1996-1998</v>
      </c>
      <c r="H501" t="str">
        <f>VLOOKUP('Loan Requests'!A501,'Customer Demographics'!$A$4:$J$153,2,0)</f>
        <v>F</v>
      </c>
      <c r="I501" t="str">
        <f>VLOOKUP('Loan Requests'!A501,'Customer Demographics'!$A$4:$J$153,6,0)</f>
        <v>Saudi</v>
      </c>
      <c r="J501" t="str">
        <f>VLOOKUP('Loan Requests'!A501,'Customer Demographics'!$A$4:$J$153,4,0)</f>
        <v>Riyadh</v>
      </c>
    </row>
    <row r="502" spans="1:10" x14ac:dyDescent="0.25">
      <c r="A502" s="2">
        <v>1036</v>
      </c>
      <c r="B502" s="9" t="s">
        <v>33</v>
      </c>
      <c r="C502" s="47">
        <v>313560</v>
      </c>
      <c r="D502" s="10">
        <v>45473</v>
      </c>
      <c r="E502" s="2" t="s">
        <v>7</v>
      </c>
      <c r="F502" t="str">
        <f>VLOOKUP('Loan Requests'!A502,'Customer Demographics'!$A$4:$J$153,9,0)</f>
        <v>20k-25k</v>
      </c>
      <c r="G502" t="str">
        <f>VLOOKUP('Loan Requests'!A502,'Customer Demographics'!$A$4:$J$153,10,0)</f>
        <v>1986-1990</v>
      </c>
      <c r="H502" t="str">
        <f>VLOOKUP('Loan Requests'!A502,'Customer Demographics'!$A$4:$J$153,2,0)</f>
        <v>F</v>
      </c>
      <c r="I502" t="str">
        <f>VLOOKUP('Loan Requests'!A502,'Customer Demographics'!$A$4:$J$153,6,0)</f>
        <v>Egyptian</v>
      </c>
      <c r="J502" t="str">
        <f>VLOOKUP('Loan Requests'!A502,'Customer Demographics'!$A$4:$J$153,4,0)</f>
        <v>Jeddah</v>
      </c>
    </row>
    <row r="503" spans="1:10" x14ac:dyDescent="0.25">
      <c r="A503" s="2">
        <v>1041</v>
      </c>
      <c r="B503" s="9" t="s">
        <v>37</v>
      </c>
      <c r="C503" s="47">
        <v>88371</v>
      </c>
      <c r="D503" s="10">
        <v>45474</v>
      </c>
      <c r="E503" s="2" t="s">
        <v>7</v>
      </c>
      <c r="F503" t="str">
        <f>VLOOKUP('Loan Requests'!A503,'Customer Demographics'!$A$4:$J$153,9,0)</f>
        <v>20k-25k</v>
      </c>
      <c r="G503" t="str">
        <f>VLOOKUP('Loan Requests'!A503,'Customer Demographics'!$A$4:$J$153,10,0)</f>
        <v>1986-1990</v>
      </c>
      <c r="H503" t="str">
        <f>VLOOKUP('Loan Requests'!A503,'Customer Demographics'!$A$4:$J$153,2,0)</f>
        <v>M</v>
      </c>
      <c r="I503" t="str">
        <f>VLOOKUP('Loan Requests'!A503,'Customer Demographics'!$A$4:$J$153,6,0)</f>
        <v>Saudi</v>
      </c>
      <c r="J503" t="str">
        <f>VLOOKUP('Loan Requests'!A503,'Customer Demographics'!$A$4:$J$153,4,0)</f>
        <v>Jeddah</v>
      </c>
    </row>
    <row r="504" spans="1:10" x14ac:dyDescent="0.25">
      <c r="A504" s="2">
        <v>1014</v>
      </c>
      <c r="B504" s="9" t="s">
        <v>33</v>
      </c>
      <c r="C504" s="47">
        <v>127523</v>
      </c>
      <c r="D504" s="10">
        <v>45474</v>
      </c>
      <c r="E504" s="2" t="s">
        <v>7</v>
      </c>
      <c r="F504" t="str">
        <f>VLOOKUP('Loan Requests'!A504,'Customer Demographics'!$A$4:$J$153,9,0)</f>
        <v>5k-10k</v>
      </c>
      <c r="G504" t="str">
        <f>VLOOKUP('Loan Requests'!A504,'Customer Demographics'!$A$4:$J$153,10,0)</f>
        <v>1961-1965</v>
      </c>
      <c r="H504" t="str">
        <f>VLOOKUP('Loan Requests'!A504,'Customer Demographics'!$A$4:$J$153,2,0)</f>
        <v>F</v>
      </c>
      <c r="I504" t="str">
        <f>VLOOKUP('Loan Requests'!A504,'Customer Demographics'!$A$4:$J$153,6,0)</f>
        <v>Saudi</v>
      </c>
      <c r="J504" t="str">
        <f>VLOOKUP('Loan Requests'!A504,'Customer Demographics'!$A$4:$J$153,4,0)</f>
        <v>Riyadh</v>
      </c>
    </row>
    <row r="505" spans="1:10" x14ac:dyDescent="0.25">
      <c r="A505" s="2">
        <v>1022</v>
      </c>
      <c r="B505" s="9" t="s">
        <v>36</v>
      </c>
      <c r="C505" s="47">
        <v>473514</v>
      </c>
      <c r="D505" s="10">
        <v>45474</v>
      </c>
      <c r="E505" s="2" t="s">
        <v>8</v>
      </c>
      <c r="F505" t="str">
        <f>VLOOKUP('Loan Requests'!A505,'Customer Demographics'!$A$4:$J$153,9,0)</f>
        <v>5k-10k</v>
      </c>
      <c r="G505" t="str">
        <f>VLOOKUP('Loan Requests'!A505,'Customer Demographics'!$A$4:$J$153,10,0)</f>
        <v>1965-1970</v>
      </c>
      <c r="H505" t="str">
        <f>VLOOKUP('Loan Requests'!A505,'Customer Demographics'!$A$4:$J$153,2,0)</f>
        <v>M</v>
      </c>
      <c r="I505" t="str">
        <f>VLOOKUP('Loan Requests'!A505,'Customer Demographics'!$A$4:$J$153,6,0)</f>
        <v>Egyptian</v>
      </c>
      <c r="J505" t="str">
        <f>VLOOKUP('Loan Requests'!A505,'Customer Demographics'!$A$4:$J$153,4,0)</f>
        <v>Riyadh</v>
      </c>
    </row>
    <row r="506" spans="1:10" x14ac:dyDescent="0.25">
      <c r="A506" s="2">
        <v>1010</v>
      </c>
      <c r="B506" s="9" t="s">
        <v>35</v>
      </c>
      <c r="C506" s="47">
        <v>28824</v>
      </c>
      <c r="D506" s="10">
        <v>45475</v>
      </c>
      <c r="E506" s="2" t="s">
        <v>7</v>
      </c>
      <c r="F506" t="str">
        <f>VLOOKUP('Loan Requests'!A506,'Customer Demographics'!$A$4:$J$153,9,0)</f>
        <v>20k-25k</v>
      </c>
      <c r="G506" t="str">
        <f>VLOOKUP('Loan Requests'!A506,'Customer Demographics'!$A$4:$J$153,10,0)</f>
        <v>1986-1990</v>
      </c>
      <c r="H506" t="str">
        <f>VLOOKUP('Loan Requests'!A506,'Customer Demographics'!$A$4:$J$153,2,0)</f>
        <v>F</v>
      </c>
      <c r="I506" t="str">
        <f>VLOOKUP('Loan Requests'!A506,'Customer Demographics'!$A$4:$J$153,6,0)</f>
        <v>Saudi</v>
      </c>
      <c r="J506" t="str">
        <f>VLOOKUP('Loan Requests'!A506,'Customer Demographics'!$A$4:$J$153,4,0)</f>
        <v>Riyadh</v>
      </c>
    </row>
    <row r="507" spans="1:10" x14ac:dyDescent="0.25">
      <c r="A507" s="2">
        <v>1012</v>
      </c>
      <c r="B507" s="9" t="s">
        <v>33</v>
      </c>
      <c r="C507" s="47">
        <v>312416</v>
      </c>
      <c r="D507" s="10">
        <v>45477</v>
      </c>
      <c r="E507" s="2" t="s">
        <v>7</v>
      </c>
      <c r="F507" t="str">
        <f>VLOOKUP('Loan Requests'!A507,'Customer Demographics'!$A$4:$J$153,9,0)</f>
        <v>5k-10k</v>
      </c>
      <c r="G507" t="str">
        <f>VLOOKUP('Loan Requests'!A507,'Customer Demographics'!$A$4:$J$153,10,0)</f>
        <v>1961-1965</v>
      </c>
      <c r="H507" t="str">
        <f>VLOOKUP('Loan Requests'!A507,'Customer Demographics'!$A$4:$J$153,2,0)</f>
        <v>F</v>
      </c>
      <c r="I507" t="str">
        <f>VLOOKUP('Loan Requests'!A507,'Customer Demographics'!$A$4:$J$153,6,0)</f>
        <v>Saudi</v>
      </c>
      <c r="J507" t="str">
        <f>VLOOKUP('Loan Requests'!A507,'Customer Demographics'!$A$4:$J$153,4,0)</f>
        <v>Jeddah</v>
      </c>
    </row>
    <row r="508" spans="1:10" x14ac:dyDescent="0.25">
      <c r="A508" s="2">
        <v>1032</v>
      </c>
      <c r="B508" s="9" t="s">
        <v>34</v>
      </c>
      <c r="C508" s="47">
        <v>82626</v>
      </c>
      <c r="D508" s="10">
        <v>45142</v>
      </c>
      <c r="E508" s="2" t="s">
        <v>7</v>
      </c>
      <c r="F508" t="str">
        <f>VLOOKUP('Loan Requests'!A508,'Customer Demographics'!$A$4:$J$153,9,0)</f>
        <v>20k-25k</v>
      </c>
      <c r="G508" t="str">
        <f>VLOOKUP('Loan Requests'!A508,'Customer Demographics'!$A$4:$J$153,10,0)</f>
        <v>1986-1990</v>
      </c>
      <c r="H508" t="str">
        <f>VLOOKUP('Loan Requests'!A508,'Customer Demographics'!$A$4:$J$153,2,0)</f>
        <v>F</v>
      </c>
      <c r="I508" t="str">
        <f>VLOOKUP('Loan Requests'!A508,'Customer Demographics'!$A$4:$J$153,6,0)</f>
        <v>Egyptian</v>
      </c>
      <c r="J508" t="str">
        <f>VLOOKUP('Loan Requests'!A508,'Customer Demographics'!$A$4:$J$153,4,0)</f>
        <v>Abha</v>
      </c>
    </row>
    <row r="509" spans="1:10" x14ac:dyDescent="0.25">
      <c r="A509" s="2">
        <v>1045</v>
      </c>
      <c r="B509" s="9" t="s">
        <v>34</v>
      </c>
      <c r="C509" s="47">
        <v>82920</v>
      </c>
      <c r="D509" s="10">
        <v>45447</v>
      </c>
      <c r="E509" s="2" t="s">
        <v>7</v>
      </c>
      <c r="F509" t="str">
        <f>VLOOKUP('Loan Requests'!A509,'Customer Demographics'!$A$4:$J$153,9,0)</f>
        <v>5k-10k</v>
      </c>
      <c r="G509" t="str">
        <f>VLOOKUP('Loan Requests'!A509,'Customer Demographics'!$A$4:$J$153,10,0)</f>
        <v>1961-1965</v>
      </c>
      <c r="H509" t="str">
        <f>VLOOKUP('Loan Requests'!A509,'Customer Demographics'!$A$4:$J$153,2,0)</f>
        <v>M</v>
      </c>
      <c r="I509" t="str">
        <f>VLOOKUP('Loan Requests'!A509,'Customer Demographics'!$A$4:$J$153,6,0)</f>
        <v>Egyptian</v>
      </c>
      <c r="J509" t="str">
        <f>VLOOKUP('Loan Requests'!A509,'Customer Demographics'!$A$4:$J$153,4,0)</f>
        <v>Abha</v>
      </c>
    </row>
    <row r="510" spans="1:10" x14ac:dyDescent="0.25">
      <c r="A510" s="2">
        <v>1013</v>
      </c>
      <c r="B510" s="9" t="s">
        <v>37</v>
      </c>
      <c r="C510" s="47">
        <v>98783</v>
      </c>
      <c r="D510" s="10">
        <v>45479</v>
      </c>
      <c r="E510" s="2" t="s">
        <v>7</v>
      </c>
      <c r="F510" t="str">
        <f>VLOOKUP('Loan Requests'!A510,'Customer Demographics'!$A$4:$J$153,9,0)</f>
        <v>5k-10k</v>
      </c>
      <c r="G510" t="str">
        <f>VLOOKUP('Loan Requests'!A510,'Customer Demographics'!$A$4:$J$153,10,0)</f>
        <v>1966-1970</v>
      </c>
      <c r="H510" t="str">
        <f>VLOOKUP('Loan Requests'!A510,'Customer Demographics'!$A$4:$J$153,2,0)</f>
        <v>M</v>
      </c>
      <c r="I510" t="str">
        <f>VLOOKUP('Loan Requests'!A510,'Customer Demographics'!$A$4:$J$153,6,0)</f>
        <v>Jordanian</v>
      </c>
      <c r="J510" t="str">
        <f>VLOOKUP('Loan Requests'!A510,'Customer Demographics'!$A$4:$J$153,4,0)</f>
        <v>Abha</v>
      </c>
    </row>
    <row r="511" spans="1:10" x14ac:dyDescent="0.25">
      <c r="A511" s="2">
        <v>1149</v>
      </c>
      <c r="B511" s="9" t="s">
        <v>36</v>
      </c>
      <c r="C511" s="47">
        <v>821263</v>
      </c>
      <c r="D511" s="10">
        <v>45480</v>
      </c>
      <c r="E511" s="2" t="s">
        <v>7</v>
      </c>
      <c r="F511" t="str">
        <f>VLOOKUP('Loan Requests'!A511,'Customer Demographics'!$A$4:$J$153,9,0)</f>
        <v>5k-10k</v>
      </c>
      <c r="G511" t="str">
        <f>VLOOKUP('Loan Requests'!A511,'Customer Demographics'!$A$4:$J$153,10,0)</f>
        <v>1961-1965</v>
      </c>
      <c r="H511" t="str">
        <f>VLOOKUP('Loan Requests'!A511,'Customer Demographics'!$A$4:$J$153,2,0)</f>
        <v>F</v>
      </c>
      <c r="I511" t="str">
        <f>VLOOKUP('Loan Requests'!A511,'Customer Demographics'!$A$4:$J$153,6,0)</f>
        <v>Jordanian</v>
      </c>
      <c r="J511" t="str">
        <f>VLOOKUP('Loan Requests'!A511,'Customer Demographics'!$A$4:$J$153,4,0)</f>
        <v>Medina</v>
      </c>
    </row>
    <row r="512" spans="1:10" x14ac:dyDescent="0.25">
      <c r="A512" s="2">
        <v>1121</v>
      </c>
      <c r="B512" s="9" t="s">
        <v>33</v>
      </c>
      <c r="C512" s="1">
        <v>399957</v>
      </c>
      <c r="D512" s="10">
        <v>45480</v>
      </c>
      <c r="E512" s="2" t="s">
        <v>8</v>
      </c>
      <c r="F512" t="str">
        <f>VLOOKUP('Loan Requests'!A512,'Customer Demographics'!$A$4:$J$153,9,0)</f>
        <v>5k-10k</v>
      </c>
      <c r="G512" t="str">
        <f>VLOOKUP('Loan Requests'!A512,'Customer Demographics'!$A$4:$J$153,10,0)</f>
        <v>1961-1965</v>
      </c>
      <c r="H512" t="str">
        <f>VLOOKUP('Loan Requests'!A512,'Customer Demographics'!$A$4:$J$153,2,0)</f>
        <v>F</v>
      </c>
      <c r="I512" t="str">
        <f>VLOOKUP('Loan Requests'!A512,'Customer Demographics'!$A$4:$J$153,6,0)</f>
        <v>Jordanian</v>
      </c>
      <c r="J512" t="str">
        <f>VLOOKUP('Loan Requests'!A512,'Customer Demographics'!$A$4:$J$153,4,0)</f>
        <v>Riyadh</v>
      </c>
    </row>
    <row r="513" spans="1:10" x14ac:dyDescent="0.25">
      <c r="A513" s="2">
        <v>1019</v>
      </c>
      <c r="B513" s="9" t="s">
        <v>37</v>
      </c>
      <c r="C513" s="47">
        <v>72526</v>
      </c>
      <c r="D513" s="10">
        <v>45481</v>
      </c>
      <c r="E513" s="2" t="s">
        <v>7</v>
      </c>
      <c r="F513" t="str">
        <f>VLOOKUP('Loan Requests'!A513,'Customer Demographics'!$A$4:$J$153,9,0)</f>
        <v>20k-25k</v>
      </c>
      <c r="G513" t="str">
        <f>VLOOKUP('Loan Requests'!A513,'Customer Demographics'!$A$4:$J$153,10,0)</f>
        <v>1991-1995</v>
      </c>
      <c r="H513" t="str">
        <f>VLOOKUP('Loan Requests'!A513,'Customer Demographics'!$A$4:$J$153,2,0)</f>
        <v>F</v>
      </c>
      <c r="I513" t="str">
        <f>VLOOKUP('Loan Requests'!A513,'Customer Demographics'!$A$4:$J$153,6,0)</f>
        <v>Pakistani</v>
      </c>
      <c r="J513" t="str">
        <f>VLOOKUP('Loan Requests'!A513,'Customer Demographics'!$A$4:$J$153,4,0)</f>
        <v>Khobar</v>
      </c>
    </row>
    <row r="514" spans="1:10" x14ac:dyDescent="0.25">
      <c r="A514" s="2">
        <v>1009</v>
      </c>
      <c r="B514" s="9" t="s">
        <v>37</v>
      </c>
      <c r="C514" s="47">
        <v>62210</v>
      </c>
      <c r="D514" s="10">
        <v>45483</v>
      </c>
      <c r="E514" s="2" t="s">
        <v>7</v>
      </c>
      <c r="F514" t="str">
        <f>VLOOKUP('Loan Requests'!A514,'Customer Demographics'!$A$4:$J$153,9,0)</f>
        <v>10k-15k</v>
      </c>
      <c r="G514" t="str">
        <f>VLOOKUP('Loan Requests'!A514,'Customer Demographics'!$A$4:$J$153,10,0)</f>
        <v>1965-1970</v>
      </c>
      <c r="H514" t="str">
        <f>VLOOKUP('Loan Requests'!A514,'Customer Demographics'!$A$4:$J$153,2,0)</f>
        <v>M</v>
      </c>
      <c r="I514" t="str">
        <f>VLOOKUP('Loan Requests'!A514,'Customer Demographics'!$A$4:$J$153,6,0)</f>
        <v>Saudi</v>
      </c>
      <c r="J514" t="str">
        <f>VLOOKUP('Loan Requests'!A514,'Customer Demographics'!$A$4:$J$153,4,0)</f>
        <v>Riyadh</v>
      </c>
    </row>
    <row r="515" spans="1:10" x14ac:dyDescent="0.25">
      <c r="A515" s="2">
        <v>1150</v>
      </c>
      <c r="B515" s="9" t="s">
        <v>36</v>
      </c>
      <c r="C515" s="1">
        <v>841556</v>
      </c>
      <c r="D515" s="10">
        <v>45486</v>
      </c>
      <c r="E515" s="2" t="s">
        <v>8</v>
      </c>
      <c r="F515" t="str">
        <f>VLOOKUP('Loan Requests'!A515,'Customer Demographics'!$A$4:$J$153,9,0)</f>
        <v>10k-15k</v>
      </c>
      <c r="G515" t="str">
        <f>VLOOKUP('Loan Requests'!A515,'Customer Demographics'!$A$4:$J$153,10,0)</f>
        <v>1971-1975</v>
      </c>
      <c r="H515" t="str">
        <f>VLOOKUP('Loan Requests'!A515,'Customer Demographics'!$A$4:$J$153,2,0)</f>
        <v>M</v>
      </c>
      <c r="I515" t="str">
        <f>VLOOKUP('Loan Requests'!A515,'Customer Demographics'!$A$4:$J$153,6,0)</f>
        <v>Saudi</v>
      </c>
      <c r="J515" t="str">
        <f>VLOOKUP('Loan Requests'!A515,'Customer Demographics'!$A$4:$J$153,4,0)</f>
        <v>Medina</v>
      </c>
    </row>
    <row r="516" spans="1:10" x14ac:dyDescent="0.25">
      <c r="A516" s="2">
        <v>1046</v>
      </c>
      <c r="B516" s="9" t="s">
        <v>34</v>
      </c>
      <c r="C516" s="47">
        <v>83994</v>
      </c>
      <c r="D516" s="10">
        <v>45275</v>
      </c>
      <c r="E516" s="2" t="s">
        <v>7</v>
      </c>
      <c r="F516" t="str">
        <f>VLOOKUP('Loan Requests'!A516,'Customer Demographics'!$A$4:$J$153,9,0)</f>
        <v>10k-15k</v>
      </c>
      <c r="G516" t="str">
        <f>VLOOKUP('Loan Requests'!A516,'Customer Demographics'!$A$4:$J$153,10,0)</f>
        <v>1965-1970</v>
      </c>
      <c r="H516" t="str">
        <f>VLOOKUP('Loan Requests'!A516,'Customer Demographics'!$A$4:$J$153,2,0)</f>
        <v>F</v>
      </c>
      <c r="I516" t="str">
        <f>VLOOKUP('Loan Requests'!A516,'Customer Demographics'!$A$4:$J$153,6,0)</f>
        <v>Saudi</v>
      </c>
      <c r="J516" t="str">
        <f>VLOOKUP('Loan Requests'!A516,'Customer Demographics'!$A$4:$J$153,4,0)</f>
        <v>Abha</v>
      </c>
    </row>
    <row r="517" spans="1:10" x14ac:dyDescent="0.25">
      <c r="A517" s="2">
        <v>1110</v>
      </c>
      <c r="B517" s="9" t="s">
        <v>35</v>
      </c>
      <c r="C517" s="1">
        <v>39220</v>
      </c>
      <c r="D517" s="10">
        <v>45487</v>
      </c>
      <c r="E517" s="2" t="s">
        <v>8</v>
      </c>
      <c r="F517" t="str">
        <f>VLOOKUP('Loan Requests'!A517,'Customer Demographics'!$A$4:$J$153,9,0)</f>
        <v>5k-10k</v>
      </c>
      <c r="G517" t="str">
        <f>VLOOKUP('Loan Requests'!A517,'Customer Demographics'!$A$4:$J$153,10,0)</f>
        <v>1954-1960</v>
      </c>
      <c r="H517" t="str">
        <f>VLOOKUP('Loan Requests'!A517,'Customer Demographics'!$A$4:$J$153,2,0)</f>
        <v>M</v>
      </c>
      <c r="I517" t="str">
        <f>VLOOKUP('Loan Requests'!A517,'Customer Demographics'!$A$4:$J$153,6,0)</f>
        <v>Saudi</v>
      </c>
      <c r="J517" t="str">
        <f>VLOOKUP('Loan Requests'!A517,'Customer Demographics'!$A$4:$J$153,4,0)</f>
        <v>Jeddah</v>
      </c>
    </row>
    <row r="518" spans="1:10" x14ac:dyDescent="0.25">
      <c r="A518" s="2">
        <v>1009</v>
      </c>
      <c r="B518" s="9" t="s">
        <v>36</v>
      </c>
      <c r="C518" s="47">
        <v>845349</v>
      </c>
      <c r="D518" s="10">
        <v>45489</v>
      </c>
      <c r="E518" s="2" t="s">
        <v>7</v>
      </c>
      <c r="F518" t="str">
        <f>VLOOKUP('Loan Requests'!A518,'Customer Demographics'!$A$4:$J$153,9,0)</f>
        <v>10k-15k</v>
      </c>
      <c r="G518" t="str">
        <f>VLOOKUP('Loan Requests'!A518,'Customer Demographics'!$A$4:$J$153,10,0)</f>
        <v>1965-1970</v>
      </c>
      <c r="H518" t="str">
        <f>VLOOKUP('Loan Requests'!A518,'Customer Demographics'!$A$4:$J$153,2,0)</f>
        <v>M</v>
      </c>
      <c r="I518" t="str">
        <f>VLOOKUP('Loan Requests'!A518,'Customer Demographics'!$A$4:$J$153,6,0)</f>
        <v>Saudi</v>
      </c>
      <c r="J518" t="str">
        <f>VLOOKUP('Loan Requests'!A518,'Customer Demographics'!$A$4:$J$153,4,0)</f>
        <v>Riyadh</v>
      </c>
    </row>
    <row r="519" spans="1:10" x14ac:dyDescent="0.25">
      <c r="A519" s="2">
        <v>1020</v>
      </c>
      <c r="B519" s="9" t="s">
        <v>35</v>
      </c>
      <c r="C519" s="47">
        <v>34540</v>
      </c>
      <c r="D519" s="10">
        <v>45493</v>
      </c>
      <c r="E519" s="2" t="s">
        <v>7</v>
      </c>
      <c r="F519" t="str">
        <f>VLOOKUP('Loan Requests'!A519,'Customer Demographics'!$A$4:$J$153,9,0)</f>
        <v>20k-25k</v>
      </c>
      <c r="G519" t="str">
        <f>VLOOKUP('Loan Requests'!A519,'Customer Demographics'!$A$4:$J$153,10,0)</f>
        <v>1986-1990</v>
      </c>
      <c r="H519" t="str">
        <f>VLOOKUP('Loan Requests'!A519,'Customer Demographics'!$A$4:$J$153,2,0)</f>
        <v>M</v>
      </c>
      <c r="I519" t="str">
        <f>VLOOKUP('Loan Requests'!A519,'Customer Demographics'!$A$4:$J$153,6,0)</f>
        <v>Pakistani</v>
      </c>
      <c r="J519" t="str">
        <f>VLOOKUP('Loan Requests'!A519,'Customer Demographics'!$A$4:$J$153,4,0)</f>
        <v>Medina</v>
      </c>
    </row>
    <row r="520" spans="1:10" x14ac:dyDescent="0.25">
      <c r="A520" s="2">
        <v>1010</v>
      </c>
      <c r="B520" s="9" t="s">
        <v>35</v>
      </c>
      <c r="C520" s="47">
        <v>21670</v>
      </c>
      <c r="D520" s="10">
        <v>45494</v>
      </c>
      <c r="E520" s="2" t="s">
        <v>7</v>
      </c>
      <c r="F520" t="str">
        <f>VLOOKUP('Loan Requests'!A520,'Customer Demographics'!$A$4:$J$153,9,0)</f>
        <v>20k-25k</v>
      </c>
      <c r="G520" t="str">
        <f>VLOOKUP('Loan Requests'!A520,'Customer Demographics'!$A$4:$J$153,10,0)</f>
        <v>1986-1990</v>
      </c>
      <c r="H520" t="str">
        <f>VLOOKUP('Loan Requests'!A520,'Customer Demographics'!$A$4:$J$153,2,0)</f>
        <v>F</v>
      </c>
      <c r="I520" t="str">
        <f>VLOOKUP('Loan Requests'!A520,'Customer Demographics'!$A$4:$J$153,6,0)</f>
        <v>Saudi</v>
      </c>
      <c r="J520" t="str">
        <f>VLOOKUP('Loan Requests'!A520,'Customer Demographics'!$A$4:$J$153,4,0)</f>
        <v>Riyadh</v>
      </c>
    </row>
    <row r="521" spans="1:10" x14ac:dyDescent="0.25">
      <c r="A521" s="2">
        <v>1018</v>
      </c>
      <c r="B521" s="9" t="s">
        <v>34</v>
      </c>
      <c r="C521" s="47">
        <v>85031</v>
      </c>
      <c r="D521" s="10">
        <v>45108</v>
      </c>
      <c r="E521" s="2" t="s">
        <v>7</v>
      </c>
      <c r="F521" t="str">
        <f>VLOOKUP('Loan Requests'!A521,'Customer Demographics'!$A$4:$J$153,9,0)</f>
        <v>5k-10k</v>
      </c>
      <c r="G521" t="str">
        <f>VLOOKUP('Loan Requests'!A521,'Customer Demographics'!$A$4:$J$153,10,0)</f>
        <v>1965-1970</v>
      </c>
      <c r="H521" t="str">
        <f>VLOOKUP('Loan Requests'!A521,'Customer Demographics'!$A$4:$J$153,2,0)</f>
        <v>M</v>
      </c>
      <c r="I521" t="str">
        <f>VLOOKUP('Loan Requests'!A521,'Customer Demographics'!$A$4:$J$153,6,0)</f>
        <v>Pakistani</v>
      </c>
      <c r="J521" t="str">
        <f>VLOOKUP('Loan Requests'!A521,'Customer Demographics'!$A$4:$J$153,4,0)</f>
        <v>Jeddah</v>
      </c>
    </row>
    <row r="522" spans="1:10" x14ac:dyDescent="0.25">
      <c r="A522" s="2">
        <v>1046</v>
      </c>
      <c r="B522" s="9" t="s">
        <v>37</v>
      </c>
      <c r="C522" s="47">
        <v>71227</v>
      </c>
      <c r="D522" s="10">
        <v>45497</v>
      </c>
      <c r="E522" s="2" t="s">
        <v>7</v>
      </c>
      <c r="F522" t="str">
        <f>VLOOKUP('Loan Requests'!A522,'Customer Demographics'!$A$4:$J$153,9,0)</f>
        <v>10k-15k</v>
      </c>
      <c r="G522" t="str">
        <f>VLOOKUP('Loan Requests'!A522,'Customer Demographics'!$A$4:$J$153,10,0)</f>
        <v>1965-1970</v>
      </c>
      <c r="H522" t="str">
        <f>VLOOKUP('Loan Requests'!A522,'Customer Demographics'!$A$4:$J$153,2,0)</f>
        <v>F</v>
      </c>
      <c r="I522" t="str">
        <f>VLOOKUP('Loan Requests'!A522,'Customer Demographics'!$A$4:$J$153,6,0)</f>
        <v>Saudi</v>
      </c>
      <c r="J522" t="str">
        <f>VLOOKUP('Loan Requests'!A522,'Customer Demographics'!$A$4:$J$153,4,0)</f>
        <v>Abha</v>
      </c>
    </row>
    <row r="523" spans="1:10" x14ac:dyDescent="0.25">
      <c r="A523" s="2">
        <v>1036</v>
      </c>
      <c r="B523" s="9" t="s">
        <v>37</v>
      </c>
      <c r="C523" s="47">
        <v>53167</v>
      </c>
      <c r="D523" s="10">
        <v>45499</v>
      </c>
      <c r="E523" s="2" t="s">
        <v>7</v>
      </c>
      <c r="F523" t="str">
        <f>VLOOKUP('Loan Requests'!A523,'Customer Demographics'!$A$4:$J$153,9,0)</f>
        <v>20k-25k</v>
      </c>
      <c r="G523" t="str">
        <f>VLOOKUP('Loan Requests'!A523,'Customer Demographics'!$A$4:$J$153,10,0)</f>
        <v>1986-1990</v>
      </c>
      <c r="H523" t="str">
        <f>VLOOKUP('Loan Requests'!A523,'Customer Demographics'!$A$4:$J$153,2,0)</f>
        <v>F</v>
      </c>
      <c r="I523" t="str">
        <f>VLOOKUP('Loan Requests'!A523,'Customer Demographics'!$A$4:$J$153,6,0)</f>
        <v>Egyptian</v>
      </c>
      <c r="J523" t="str">
        <f>VLOOKUP('Loan Requests'!A523,'Customer Demographics'!$A$4:$J$153,4,0)</f>
        <v>Jeddah</v>
      </c>
    </row>
    <row r="524" spans="1:10" x14ac:dyDescent="0.25">
      <c r="A524" s="2">
        <v>1102</v>
      </c>
      <c r="B524" s="9" t="s">
        <v>33</v>
      </c>
      <c r="C524" s="47">
        <v>302953</v>
      </c>
      <c r="D524" s="10">
        <v>45499</v>
      </c>
      <c r="E524" s="2" t="s">
        <v>7</v>
      </c>
      <c r="F524" t="str">
        <f>VLOOKUP('Loan Requests'!A524,'Customer Demographics'!$A$4:$J$153,9,0)</f>
        <v>25k-30k</v>
      </c>
      <c r="G524" t="str">
        <f>VLOOKUP('Loan Requests'!A524,'Customer Demographics'!$A$4:$J$153,10,0)</f>
        <v>1991-1995</v>
      </c>
      <c r="H524" t="str">
        <f>VLOOKUP('Loan Requests'!A524,'Customer Demographics'!$A$4:$J$153,2,0)</f>
        <v>M</v>
      </c>
      <c r="I524" t="str">
        <f>VLOOKUP('Loan Requests'!A524,'Customer Demographics'!$A$4:$J$153,6,0)</f>
        <v>Jordanian</v>
      </c>
      <c r="J524" t="str">
        <f>VLOOKUP('Loan Requests'!A524,'Customer Demographics'!$A$4:$J$153,4,0)</f>
        <v>Abha</v>
      </c>
    </row>
    <row r="525" spans="1:10" x14ac:dyDescent="0.25">
      <c r="A525" s="2">
        <v>1043</v>
      </c>
      <c r="B525" s="9" t="s">
        <v>35</v>
      </c>
      <c r="C525" s="47">
        <v>36051</v>
      </c>
      <c r="D525" s="10">
        <v>45502</v>
      </c>
      <c r="E525" s="2" t="s">
        <v>7</v>
      </c>
      <c r="F525" t="str">
        <f>VLOOKUP('Loan Requests'!A525,'Customer Demographics'!$A$4:$J$153,9,0)</f>
        <v>5k-10k</v>
      </c>
      <c r="G525" t="str">
        <f>VLOOKUP('Loan Requests'!A525,'Customer Demographics'!$A$4:$J$153,10,0)</f>
        <v>1965-1970</v>
      </c>
      <c r="H525" t="str">
        <f>VLOOKUP('Loan Requests'!A525,'Customer Demographics'!$A$4:$J$153,2,0)</f>
        <v>M</v>
      </c>
      <c r="I525" t="str">
        <f>VLOOKUP('Loan Requests'!A525,'Customer Demographics'!$A$4:$J$153,6,0)</f>
        <v>Saudi</v>
      </c>
      <c r="J525" t="str">
        <f>VLOOKUP('Loan Requests'!A525,'Customer Demographics'!$A$4:$J$153,4,0)</f>
        <v>Khobar</v>
      </c>
    </row>
    <row r="526" spans="1:10" x14ac:dyDescent="0.25">
      <c r="A526" s="2">
        <v>1047</v>
      </c>
      <c r="B526" s="9" t="s">
        <v>36</v>
      </c>
      <c r="C526" s="47">
        <v>496444</v>
      </c>
      <c r="D526" s="10">
        <v>45502</v>
      </c>
      <c r="E526" s="2" t="s">
        <v>7</v>
      </c>
      <c r="F526" t="str">
        <f>VLOOKUP('Loan Requests'!A526,'Customer Demographics'!$A$4:$J$153,9,0)</f>
        <v>10k-15k</v>
      </c>
      <c r="G526" t="str">
        <f>VLOOKUP('Loan Requests'!A526,'Customer Demographics'!$A$4:$J$153,10,0)</f>
        <v>1976-1980</v>
      </c>
      <c r="H526" t="str">
        <f>VLOOKUP('Loan Requests'!A526,'Customer Demographics'!$A$4:$J$153,2,0)</f>
        <v>M</v>
      </c>
      <c r="I526" t="str">
        <f>VLOOKUP('Loan Requests'!A526,'Customer Demographics'!$A$4:$J$153,6,0)</f>
        <v>Saudi</v>
      </c>
      <c r="J526" t="str">
        <f>VLOOKUP('Loan Requests'!A526,'Customer Demographics'!$A$4:$J$153,4,0)</f>
        <v>Jeddah</v>
      </c>
    </row>
    <row r="527" spans="1:10" x14ac:dyDescent="0.25">
      <c r="A527" s="2">
        <v>1012</v>
      </c>
      <c r="B527" s="9" t="s">
        <v>36</v>
      </c>
      <c r="C527" s="47">
        <v>572434</v>
      </c>
      <c r="D527" s="10">
        <v>45505</v>
      </c>
      <c r="E527" s="2" t="s">
        <v>7</v>
      </c>
      <c r="F527" t="str">
        <f>VLOOKUP('Loan Requests'!A527,'Customer Demographics'!$A$4:$J$153,9,0)</f>
        <v>5k-10k</v>
      </c>
      <c r="G527" t="str">
        <f>VLOOKUP('Loan Requests'!A527,'Customer Demographics'!$A$4:$J$153,10,0)</f>
        <v>1961-1965</v>
      </c>
      <c r="H527" t="str">
        <f>VLOOKUP('Loan Requests'!A527,'Customer Demographics'!$A$4:$J$153,2,0)</f>
        <v>F</v>
      </c>
      <c r="I527" t="str">
        <f>VLOOKUP('Loan Requests'!A527,'Customer Demographics'!$A$4:$J$153,6,0)</f>
        <v>Saudi</v>
      </c>
      <c r="J527" t="str">
        <f>VLOOKUP('Loan Requests'!A527,'Customer Demographics'!$A$4:$J$153,4,0)</f>
        <v>Jeddah</v>
      </c>
    </row>
    <row r="528" spans="1:10" x14ac:dyDescent="0.25">
      <c r="A528" s="2">
        <v>1040</v>
      </c>
      <c r="B528" s="9" t="s">
        <v>37</v>
      </c>
      <c r="C528" s="47">
        <v>64169</v>
      </c>
      <c r="D528" s="10">
        <v>45506</v>
      </c>
      <c r="E528" s="2" t="s">
        <v>7</v>
      </c>
      <c r="F528" t="str">
        <f>VLOOKUP('Loan Requests'!A528,'Customer Demographics'!$A$4:$J$153,9,0)</f>
        <v>20k-25k</v>
      </c>
      <c r="G528" t="str">
        <f>VLOOKUP('Loan Requests'!A528,'Customer Demographics'!$A$4:$J$153,10,0)</f>
        <v>1986-1990</v>
      </c>
      <c r="H528" t="str">
        <f>VLOOKUP('Loan Requests'!A528,'Customer Demographics'!$A$4:$J$153,2,0)</f>
        <v>F</v>
      </c>
      <c r="I528" t="str">
        <f>VLOOKUP('Loan Requests'!A528,'Customer Demographics'!$A$4:$J$153,6,0)</f>
        <v>Saudi</v>
      </c>
      <c r="J528" t="str">
        <f>VLOOKUP('Loan Requests'!A528,'Customer Demographics'!$A$4:$J$153,4,0)</f>
        <v>Abha</v>
      </c>
    </row>
    <row r="529" spans="1:10" x14ac:dyDescent="0.25">
      <c r="A529" s="2">
        <v>1150</v>
      </c>
      <c r="B529" s="9" t="s">
        <v>34</v>
      </c>
      <c r="C529" s="47">
        <v>85165</v>
      </c>
      <c r="D529" s="10">
        <v>45592</v>
      </c>
      <c r="E529" s="2" t="s">
        <v>7</v>
      </c>
      <c r="F529" t="str">
        <f>VLOOKUP('Loan Requests'!A529,'Customer Demographics'!$A$4:$J$153,9,0)</f>
        <v>10k-15k</v>
      </c>
      <c r="G529" t="str">
        <f>VLOOKUP('Loan Requests'!A529,'Customer Demographics'!$A$4:$J$153,10,0)</f>
        <v>1971-1975</v>
      </c>
      <c r="H529" t="str">
        <f>VLOOKUP('Loan Requests'!A529,'Customer Demographics'!$A$4:$J$153,2,0)</f>
        <v>M</v>
      </c>
      <c r="I529" t="str">
        <f>VLOOKUP('Loan Requests'!A529,'Customer Demographics'!$A$4:$J$153,6,0)</f>
        <v>Saudi</v>
      </c>
      <c r="J529" t="str">
        <f>VLOOKUP('Loan Requests'!A529,'Customer Demographics'!$A$4:$J$153,4,0)</f>
        <v>Medina</v>
      </c>
    </row>
    <row r="530" spans="1:10" x14ac:dyDescent="0.25">
      <c r="A530" s="2">
        <v>1044</v>
      </c>
      <c r="B530" s="9" t="s">
        <v>34</v>
      </c>
      <c r="C530" s="47">
        <v>85324</v>
      </c>
      <c r="D530" s="10">
        <v>45257</v>
      </c>
      <c r="E530" s="2" t="s">
        <v>7</v>
      </c>
      <c r="F530" t="str">
        <f>VLOOKUP('Loan Requests'!A530,'Customer Demographics'!$A$4:$J$153,9,0)</f>
        <v>10k-15k</v>
      </c>
      <c r="G530" t="str">
        <f>VLOOKUP('Loan Requests'!A530,'Customer Demographics'!$A$4:$J$153,10,0)</f>
        <v>1971-1975</v>
      </c>
      <c r="H530" t="str">
        <f>VLOOKUP('Loan Requests'!A530,'Customer Demographics'!$A$4:$J$153,2,0)</f>
        <v>F</v>
      </c>
      <c r="I530" t="str">
        <f>VLOOKUP('Loan Requests'!A530,'Customer Demographics'!$A$4:$J$153,6,0)</f>
        <v>Egyptian</v>
      </c>
      <c r="J530" t="str">
        <f>VLOOKUP('Loan Requests'!A530,'Customer Demographics'!$A$4:$J$153,4,0)</f>
        <v>Riyadh</v>
      </c>
    </row>
    <row r="531" spans="1:10" x14ac:dyDescent="0.25">
      <c r="A531" s="2">
        <v>1019</v>
      </c>
      <c r="B531" s="9" t="s">
        <v>37</v>
      </c>
      <c r="C531" s="1">
        <v>55732</v>
      </c>
      <c r="D531" s="10">
        <v>45511</v>
      </c>
      <c r="E531" s="2" t="s">
        <v>8</v>
      </c>
      <c r="F531" t="str">
        <f>VLOOKUP('Loan Requests'!A531,'Customer Demographics'!$A$4:$J$153,9,0)</f>
        <v>20k-25k</v>
      </c>
      <c r="G531" t="str">
        <f>VLOOKUP('Loan Requests'!A531,'Customer Demographics'!$A$4:$J$153,10,0)</f>
        <v>1991-1995</v>
      </c>
      <c r="H531" t="str">
        <f>VLOOKUP('Loan Requests'!A531,'Customer Demographics'!$A$4:$J$153,2,0)</f>
        <v>F</v>
      </c>
      <c r="I531" t="str">
        <f>VLOOKUP('Loan Requests'!A531,'Customer Demographics'!$A$4:$J$153,6,0)</f>
        <v>Pakistani</v>
      </c>
      <c r="J531" t="str">
        <f>VLOOKUP('Loan Requests'!A531,'Customer Demographics'!$A$4:$J$153,4,0)</f>
        <v>Khobar</v>
      </c>
    </row>
    <row r="532" spans="1:10" x14ac:dyDescent="0.25">
      <c r="A532" s="2">
        <v>1148</v>
      </c>
      <c r="B532" s="9" t="s">
        <v>35</v>
      </c>
      <c r="C532" s="1">
        <v>25428</v>
      </c>
      <c r="D532" s="10">
        <v>45512</v>
      </c>
      <c r="E532" s="2" t="s">
        <v>8</v>
      </c>
      <c r="F532" t="str">
        <f>VLOOKUP('Loan Requests'!A532,'Customer Demographics'!$A$4:$J$153,9,0)</f>
        <v>10k-15k</v>
      </c>
      <c r="G532" t="str">
        <f>VLOOKUP('Loan Requests'!A532,'Customer Demographics'!$A$4:$J$153,10,0)</f>
        <v>1976-1980</v>
      </c>
      <c r="H532" t="str">
        <f>VLOOKUP('Loan Requests'!A532,'Customer Demographics'!$A$4:$J$153,2,0)</f>
        <v>M</v>
      </c>
      <c r="I532" t="str">
        <f>VLOOKUP('Loan Requests'!A532,'Customer Demographics'!$A$4:$J$153,6,0)</f>
        <v>Saudi</v>
      </c>
      <c r="J532" t="str">
        <f>VLOOKUP('Loan Requests'!A532,'Customer Demographics'!$A$4:$J$153,4,0)</f>
        <v>Khobar</v>
      </c>
    </row>
    <row r="533" spans="1:10" x14ac:dyDescent="0.25">
      <c r="A533" s="2">
        <v>1125</v>
      </c>
      <c r="B533" s="9" t="s">
        <v>36</v>
      </c>
      <c r="C533" s="1">
        <v>626108</v>
      </c>
      <c r="D533" s="10">
        <v>45512</v>
      </c>
      <c r="E533" s="2" t="s">
        <v>8</v>
      </c>
      <c r="F533" t="str">
        <f>VLOOKUP('Loan Requests'!A533,'Customer Demographics'!$A$4:$J$153,9,0)</f>
        <v>5k-10k</v>
      </c>
      <c r="G533" t="str">
        <f>VLOOKUP('Loan Requests'!A533,'Customer Demographics'!$A$4:$J$153,10,0)</f>
        <v>1954-1960</v>
      </c>
      <c r="H533" t="str">
        <f>VLOOKUP('Loan Requests'!A533,'Customer Demographics'!$A$4:$J$153,2,0)</f>
        <v>F</v>
      </c>
      <c r="I533" t="str">
        <f>VLOOKUP('Loan Requests'!A533,'Customer Demographics'!$A$4:$J$153,6,0)</f>
        <v>Saudi</v>
      </c>
      <c r="J533" t="str">
        <f>VLOOKUP('Loan Requests'!A533,'Customer Demographics'!$A$4:$J$153,4,0)</f>
        <v>Jeddah</v>
      </c>
    </row>
    <row r="534" spans="1:10" x14ac:dyDescent="0.25">
      <c r="A534" s="2">
        <v>1011</v>
      </c>
      <c r="B534" s="9" t="s">
        <v>36</v>
      </c>
      <c r="C534" s="47">
        <v>914834</v>
      </c>
      <c r="D534" s="10">
        <v>45515</v>
      </c>
      <c r="E534" s="2" t="s">
        <v>7</v>
      </c>
      <c r="F534" t="str">
        <f>VLOOKUP('Loan Requests'!A534,'Customer Demographics'!$A$4:$J$153,9,0)</f>
        <v>25k-30k</v>
      </c>
      <c r="G534" t="str">
        <f>VLOOKUP('Loan Requests'!A534,'Customer Demographics'!$A$4:$J$153,10,0)</f>
        <v>1996-1998</v>
      </c>
      <c r="H534" t="str">
        <f>VLOOKUP('Loan Requests'!A534,'Customer Demographics'!$A$4:$J$153,2,0)</f>
        <v>M</v>
      </c>
      <c r="I534" t="str">
        <f>VLOOKUP('Loan Requests'!A534,'Customer Demographics'!$A$4:$J$153,6,0)</f>
        <v>Egyptian</v>
      </c>
      <c r="J534" t="str">
        <f>VLOOKUP('Loan Requests'!A534,'Customer Demographics'!$A$4:$J$153,4,0)</f>
        <v>Khobar</v>
      </c>
    </row>
    <row r="535" spans="1:10" x14ac:dyDescent="0.25">
      <c r="A535" s="2">
        <v>1027</v>
      </c>
      <c r="B535" s="9" t="s">
        <v>33</v>
      </c>
      <c r="C535" s="47">
        <v>296026</v>
      </c>
      <c r="D535" s="10">
        <v>45515</v>
      </c>
      <c r="E535" s="2" t="s">
        <v>7</v>
      </c>
      <c r="F535" t="str">
        <f>VLOOKUP('Loan Requests'!A535,'Customer Demographics'!$A$4:$J$153,9,0)</f>
        <v>5k-10k</v>
      </c>
      <c r="G535" t="str">
        <f>VLOOKUP('Loan Requests'!A535,'Customer Demographics'!$A$4:$J$153,10,0)</f>
        <v>1954-1960</v>
      </c>
      <c r="H535" t="str">
        <f>VLOOKUP('Loan Requests'!A535,'Customer Demographics'!$A$4:$J$153,2,0)</f>
        <v>F</v>
      </c>
      <c r="I535" t="str">
        <f>VLOOKUP('Loan Requests'!A535,'Customer Demographics'!$A$4:$J$153,6,0)</f>
        <v>Pakistani</v>
      </c>
      <c r="J535" t="str">
        <f>VLOOKUP('Loan Requests'!A535,'Customer Demographics'!$A$4:$J$153,4,0)</f>
        <v>Riyadh</v>
      </c>
    </row>
    <row r="536" spans="1:10" x14ac:dyDescent="0.25">
      <c r="A536" s="2">
        <v>1053</v>
      </c>
      <c r="B536" s="9" t="s">
        <v>33</v>
      </c>
      <c r="C536" s="1">
        <v>217861</v>
      </c>
      <c r="D536" s="10">
        <v>45516</v>
      </c>
      <c r="E536" s="2" t="s">
        <v>8</v>
      </c>
      <c r="F536" t="str">
        <f>VLOOKUP('Loan Requests'!A536,'Customer Demographics'!$A$4:$J$153,9,0)</f>
        <v>5k-10k</v>
      </c>
      <c r="G536" t="str">
        <f>VLOOKUP('Loan Requests'!A536,'Customer Demographics'!$A$4:$J$153,10,0)</f>
        <v>1954-1960</v>
      </c>
      <c r="H536" t="str">
        <f>VLOOKUP('Loan Requests'!A536,'Customer Demographics'!$A$4:$J$153,2,0)</f>
        <v>F</v>
      </c>
      <c r="I536" t="str">
        <f>VLOOKUP('Loan Requests'!A536,'Customer Demographics'!$A$4:$J$153,6,0)</f>
        <v>Saudi</v>
      </c>
      <c r="J536" t="str">
        <f>VLOOKUP('Loan Requests'!A536,'Customer Demographics'!$A$4:$J$153,4,0)</f>
        <v>Abha</v>
      </c>
    </row>
    <row r="537" spans="1:10" x14ac:dyDescent="0.25">
      <c r="A537" s="2">
        <v>1002</v>
      </c>
      <c r="B537" s="9" t="s">
        <v>35</v>
      </c>
      <c r="C537" s="47">
        <v>30905</v>
      </c>
      <c r="D537" s="10">
        <v>45517</v>
      </c>
      <c r="E537" s="2" t="s">
        <v>7</v>
      </c>
      <c r="F537" t="str">
        <f>VLOOKUP('Loan Requests'!A537,'Customer Demographics'!$A$4:$J$153,9,0)</f>
        <v>5k-10k</v>
      </c>
      <c r="G537" t="str">
        <f>VLOOKUP('Loan Requests'!A537,'Customer Demographics'!$A$4:$J$153,10,0)</f>
        <v>1954-1960</v>
      </c>
      <c r="H537" t="str">
        <f>VLOOKUP('Loan Requests'!A537,'Customer Demographics'!$A$4:$J$153,2,0)</f>
        <v>M</v>
      </c>
      <c r="I537" t="str">
        <f>VLOOKUP('Loan Requests'!A537,'Customer Demographics'!$A$4:$J$153,6,0)</f>
        <v>Pakistani</v>
      </c>
      <c r="J537" t="str">
        <f>VLOOKUP('Loan Requests'!A537,'Customer Demographics'!$A$4:$J$153,4,0)</f>
        <v>Khobar</v>
      </c>
    </row>
    <row r="538" spans="1:10" x14ac:dyDescent="0.25">
      <c r="A538" s="2">
        <v>1023</v>
      </c>
      <c r="B538" s="9" t="s">
        <v>36</v>
      </c>
      <c r="C538" s="47">
        <v>549913</v>
      </c>
      <c r="D538" s="10">
        <v>45517</v>
      </c>
      <c r="E538" s="2" t="s">
        <v>7</v>
      </c>
      <c r="F538" t="str">
        <f>VLOOKUP('Loan Requests'!A538,'Customer Demographics'!$A$4:$J$153,9,0)</f>
        <v>25k-30k</v>
      </c>
      <c r="G538" t="str">
        <f>VLOOKUP('Loan Requests'!A538,'Customer Demographics'!$A$4:$J$153,10,0)</f>
        <v>1996-1998</v>
      </c>
      <c r="H538" t="str">
        <f>VLOOKUP('Loan Requests'!A538,'Customer Demographics'!$A$4:$J$153,2,0)</f>
        <v>F</v>
      </c>
      <c r="I538" t="str">
        <f>VLOOKUP('Loan Requests'!A538,'Customer Demographics'!$A$4:$J$153,6,0)</f>
        <v>Egyptian</v>
      </c>
      <c r="J538" t="str">
        <f>VLOOKUP('Loan Requests'!A538,'Customer Demographics'!$A$4:$J$153,4,0)</f>
        <v>Jeddah</v>
      </c>
    </row>
    <row r="539" spans="1:10" x14ac:dyDescent="0.25">
      <c r="A539" s="2">
        <v>1022</v>
      </c>
      <c r="B539" s="9" t="s">
        <v>34</v>
      </c>
      <c r="C539" s="47">
        <v>85674</v>
      </c>
      <c r="D539" s="10">
        <v>45651</v>
      </c>
      <c r="E539" s="2" t="s">
        <v>7</v>
      </c>
      <c r="F539" t="str">
        <f>VLOOKUP('Loan Requests'!A539,'Customer Demographics'!$A$4:$J$153,9,0)</f>
        <v>5k-10k</v>
      </c>
      <c r="G539" t="str">
        <f>VLOOKUP('Loan Requests'!A539,'Customer Demographics'!$A$4:$J$153,10,0)</f>
        <v>1965-1970</v>
      </c>
      <c r="H539" t="str">
        <f>VLOOKUP('Loan Requests'!A539,'Customer Demographics'!$A$4:$J$153,2,0)</f>
        <v>M</v>
      </c>
      <c r="I539" t="str">
        <f>VLOOKUP('Loan Requests'!A539,'Customer Demographics'!$A$4:$J$153,6,0)</f>
        <v>Egyptian</v>
      </c>
      <c r="J539" t="str">
        <f>VLOOKUP('Loan Requests'!A539,'Customer Demographics'!$A$4:$J$153,4,0)</f>
        <v>Riyadh</v>
      </c>
    </row>
    <row r="540" spans="1:10" x14ac:dyDescent="0.25">
      <c r="A540" s="2">
        <v>1049</v>
      </c>
      <c r="B540" s="9" t="s">
        <v>34</v>
      </c>
      <c r="C540" s="47">
        <v>86243</v>
      </c>
      <c r="D540" s="10">
        <v>45023</v>
      </c>
      <c r="E540" s="2" t="s">
        <v>7</v>
      </c>
      <c r="F540" t="str">
        <f>VLOOKUP('Loan Requests'!A540,'Customer Demographics'!$A$4:$J$153,9,0)</f>
        <v>20k-25k</v>
      </c>
      <c r="G540" t="str">
        <f>VLOOKUP('Loan Requests'!A540,'Customer Demographics'!$A$4:$J$153,10,0)</f>
        <v>1991-1995</v>
      </c>
      <c r="H540" t="str">
        <f>VLOOKUP('Loan Requests'!A540,'Customer Demographics'!$A$4:$J$153,2,0)</f>
        <v>M</v>
      </c>
      <c r="I540" t="str">
        <f>VLOOKUP('Loan Requests'!A540,'Customer Demographics'!$A$4:$J$153,6,0)</f>
        <v>Jordanian</v>
      </c>
      <c r="J540" t="str">
        <f>VLOOKUP('Loan Requests'!A540,'Customer Demographics'!$A$4:$J$153,4,0)</f>
        <v>Riyadh</v>
      </c>
    </row>
    <row r="541" spans="1:10" x14ac:dyDescent="0.25">
      <c r="A541" s="2">
        <v>1014</v>
      </c>
      <c r="B541" s="9" t="s">
        <v>36</v>
      </c>
      <c r="C541" s="1">
        <v>674251</v>
      </c>
      <c r="D541" s="10">
        <v>45525</v>
      </c>
      <c r="E541" s="2" t="s">
        <v>8</v>
      </c>
      <c r="F541" t="str">
        <f>VLOOKUP('Loan Requests'!A541,'Customer Demographics'!$A$4:$J$153,9,0)</f>
        <v>5k-10k</v>
      </c>
      <c r="G541" t="str">
        <f>VLOOKUP('Loan Requests'!A541,'Customer Demographics'!$A$4:$J$153,10,0)</f>
        <v>1961-1965</v>
      </c>
      <c r="H541" t="str">
        <f>VLOOKUP('Loan Requests'!A541,'Customer Demographics'!$A$4:$J$153,2,0)</f>
        <v>F</v>
      </c>
      <c r="I541" t="str">
        <f>VLOOKUP('Loan Requests'!A541,'Customer Demographics'!$A$4:$J$153,6,0)</f>
        <v>Saudi</v>
      </c>
      <c r="J541" t="str">
        <f>VLOOKUP('Loan Requests'!A541,'Customer Demographics'!$A$4:$J$153,4,0)</f>
        <v>Riyadh</v>
      </c>
    </row>
    <row r="542" spans="1:10" x14ac:dyDescent="0.25">
      <c r="A542" s="2">
        <v>1105</v>
      </c>
      <c r="B542" s="9" t="s">
        <v>36</v>
      </c>
      <c r="C542" s="47">
        <v>874311</v>
      </c>
      <c r="D542" s="10">
        <v>45526</v>
      </c>
      <c r="E542" s="2" t="s">
        <v>7</v>
      </c>
      <c r="F542" t="str">
        <f>VLOOKUP('Loan Requests'!A542,'Customer Demographics'!$A$4:$J$153,9,0)</f>
        <v>10k-15k</v>
      </c>
      <c r="G542" t="str">
        <f>VLOOKUP('Loan Requests'!A542,'Customer Demographics'!$A$4:$J$153,10,0)</f>
        <v>1971-1975</v>
      </c>
      <c r="H542" t="str">
        <f>VLOOKUP('Loan Requests'!A542,'Customer Demographics'!$A$4:$J$153,2,0)</f>
        <v>F</v>
      </c>
      <c r="I542" t="str">
        <f>VLOOKUP('Loan Requests'!A542,'Customer Demographics'!$A$4:$J$153,6,0)</f>
        <v>Jordanian</v>
      </c>
      <c r="J542" t="str">
        <f>VLOOKUP('Loan Requests'!A542,'Customer Demographics'!$A$4:$J$153,4,0)</f>
        <v>Riyadh</v>
      </c>
    </row>
    <row r="543" spans="1:10" x14ac:dyDescent="0.25">
      <c r="A543" s="2">
        <v>1094</v>
      </c>
      <c r="B543" s="9" t="s">
        <v>36</v>
      </c>
      <c r="C543" s="1">
        <v>855130</v>
      </c>
      <c r="D543" s="10">
        <v>45527</v>
      </c>
      <c r="E543" s="2" t="s">
        <v>8</v>
      </c>
      <c r="F543" t="str">
        <f>VLOOKUP('Loan Requests'!A543,'Customer Demographics'!$A$4:$J$153,9,0)</f>
        <v>10k-15k</v>
      </c>
      <c r="G543" t="str">
        <f>VLOOKUP('Loan Requests'!A543,'Customer Demographics'!$A$4:$J$153,10,0)</f>
        <v>1965-1970</v>
      </c>
      <c r="H543" t="str">
        <f>VLOOKUP('Loan Requests'!A543,'Customer Demographics'!$A$4:$J$153,2,0)</f>
        <v>F</v>
      </c>
      <c r="I543" t="str">
        <f>VLOOKUP('Loan Requests'!A543,'Customer Demographics'!$A$4:$J$153,6,0)</f>
        <v>Saudi</v>
      </c>
      <c r="J543" t="str">
        <f>VLOOKUP('Loan Requests'!A543,'Customer Demographics'!$A$4:$J$153,4,0)</f>
        <v>Medina</v>
      </c>
    </row>
    <row r="544" spans="1:10" x14ac:dyDescent="0.25">
      <c r="A544" s="2">
        <v>1008</v>
      </c>
      <c r="B544" s="9" t="s">
        <v>35</v>
      </c>
      <c r="C544" s="47">
        <v>40118</v>
      </c>
      <c r="D544" s="10">
        <v>45528</v>
      </c>
      <c r="E544" s="2" t="s">
        <v>7</v>
      </c>
      <c r="F544" t="str">
        <f>VLOOKUP('Loan Requests'!A544,'Customer Demographics'!$A$4:$J$153,9,0)</f>
        <v>10k-15k</v>
      </c>
      <c r="G544" t="str">
        <f>VLOOKUP('Loan Requests'!A544,'Customer Demographics'!$A$4:$J$153,10,0)</f>
        <v>1971-1975</v>
      </c>
      <c r="H544" t="str">
        <f>VLOOKUP('Loan Requests'!A544,'Customer Demographics'!$A$4:$J$153,2,0)</f>
        <v>F</v>
      </c>
      <c r="I544" t="str">
        <f>VLOOKUP('Loan Requests'!A544,'Customer Demographics'!$A$4:$J$153,6,0)</f>
        <v>Saudi</v>
      </c>
      <c r="J544" t="str">
        <f>VLOOKUP('Loan Requests'!A544,'Customer Demographics'!$A$4:$J$153,4,0)</f>
        <v>Riyadh</v>
      </c>
    </row>
    <row r="545" spans="1:10" x14ac:dyDescent="0.25">
      <c r="A545" s="2">
        <v>1016</v>
      </c>
      <c r="B545" s="9" t="s">
        <v>34</v>
      </c>
      <c r="C545" s="47">
        <v>86394</v>
      </c>
      <c r="D545" s="10">
        <v>45243</v>
      </c>
      <c r="E545" s="2" t="s">
        <v>7</v>
      </c>
      <c r="F545" t="str">
        <f>VLOOKUP('Loan Requests'!A545,'Customer Demographics'!$A$4:$J$153,9,0)</f>
        <v>20k-25k</v>
      </c>
      <c r="G545" t="str">
        <f>VLOOKUP('Loan Requests'!A545,'Customer Demographics'!$A$4:$J$153,10,0)</f>
        <v>1986-1990</v>
      </c>
      <c r="H545" t="str">
        <f>VLOOKUP('Loan Requests'!A545,'Customer Demographics'!$A$4:$J$153,2,0)</f>
        <v>F</v>
      </c>
      <c r="I545" t="str">
        <f>VLOOKUP('Loan Requests'!A545,'Customer Demographics'!$A$4:$J$153,6,0)</f>
        <v>Pakistani</v>
      </c>
      <c r="J545" t="str">
        <f>VLOOKUP('Loan Requests'!A545,'Customer Demographics'!$A$4:$J$153,4,0)</f>
        <v>Abha</v>
      </c>
    </row>
    <row r="546" spans="1:10" x14ac:dyDescent="0.25">
      <c r="A546" s="2">
        <v>1021</v>
      </c>
      <c r="B546" s="9" t="s">
        <v>37</v>
      </c>
      <c r="C546" s="47">
        <v>57219</v>
      </c>
      <c r="D546" s="10">
        <v>45530</v>
      </c>
      <c r="E546" s="2" t="s">
        <v>7</v>
      </c>
      <c r="F546" t="str">
        <f>VLOOKUP('Loan Requests'!A546,'Customer Demographics'!$A$4:$J$153,9,0)</f>
        <v>Above 30k</v>
      </c>
      <c r="G546" t="str">
        <f>VLOOKUP('Loan Requests'!A546,'Customer Demographics'!$A$4:$J$153,10,0)</f>
        <v>1996-1998</v>
      </c>
      <c r="H546" t="str">
        <f>VLOOKUP('Loan Requests'!A546,'Customer Demographics'!$A$4:$J$153,2,0)</f>
        <v>F</v>
      </c>
      <c r="I546" t="str">
        <f>VLOOKUP('Loan Requests'!A546,'Customer Demographics'!$A$4:$J$153,6,0)</f>
        <v>Jordanian</v>
      </c>
      <c r="J546" t="str">
        <f>VLOOKUP('Loan Requests'!A546,'Customer Demographics'!$A$4:$J$153,4,0)</f>
        <v>Riyadh</v>
      </c>
    </row>
    <row r="547" spans="1:10" x14ac:dyDescent="0.25">
      <c r="A547" s="2">
        <v>1042</v>
      </c>
      <c r="B547" s="9" t="s">
        <v>34</v>
      </c>
      <c r="C547" s="47">
        <v>86892</v>
      </c>
      <c r="D547" s="10">
        <v>45124</v>
      </c>
      <c r="E547" s="2" t="s">
        <v>7</v>
      </c>
      <c r="F547" t="str">
        <f>VLOOKUP('Loan Requests'!A547,'Customer Demographics'!$A$4:$J$153,9,0)</f>
        <v>Above 30k</v>
      </c>
      <c r="G547" t="str">
        <f>VLOOKUP('Loan Requests'!A547,'Customer Demographics'!$A$4:$J$153,10,0)</f>
        <v>1996-1998</v>
      </c>
      <c r="H547" t="str">
        <f>VLOOKUP('Loan Requests'!A547,'Customer Demographics'!$A$4:$J$153,2,0)</f>
        <v>F</v>
      </c>
      <c r="I547" t="str">
        <f>VLOOKUP('Loan Requests'!A547,'Customer Demographics'!$A$4:$J$153,6,0)</f>
        <v>Saudi</v>
      </c>
      <c r="J547" t="str">
        <f>VLOOKUP('Loan Requests'!A547,'Customer Demographics'!$A$4:$J$153,4,0)</f>
        <v>Riyadh</v>
      </c>
    </row>
    <row r="548" spans="1:10" x14ac:dyDescent="0.25">
      <c r="A548" s="2">
        <v>1040</v>
      </c>
      <c r="B548" s="9" t="s">
        <v>35</v>
      </c>
      <c r="C548" s="47">
        <v>37667</v>
      </c>
      <c r="D548" s="10">
        <v>45539</v>
      </c>
      <c r="E548" s="2" t="s">
        <v>7</v>
      </c>
      <c r="F548" t="str">
        <f>VLOOKUP('Loan Requests'!A548,'Customer Demographics'!$A$4:$J$153,9,0)</f>
        <v>20k-25k</v>
      </c>
      <c r="G548" t="str">
        <f>VLOOKUP('Loan Requests'!A548,'Customer Demographics'!$A$4:$J$153,10,0)</f>
        <v>1986-1990</v>
      </c>
      <c r="H548" t="str">
        <f>VLOOKUP('Loan Requests'!A548,'Customer Demographics'!$A$4:$J$153,2,0)</f>
        <v>F</v>
      </c>
      <c r="I548" t="str">
        <f>VLOOKUP('Loan Requests'!A548,'Customer Demographics'!$A$4:$J$153,6,0)</f>
        <v>Saudi</v>
      </c>
      <c r="J548" t="str">
        <f>VLOOKUP('Loan Requests'!A548,'Customer Demographics'!$A$4:$J$153,4,0)</f>
        <v>Abha</v>
      </c>
    </row>
    <row r="549" spans="1:10" x14ac:dyDescent="0.25">
      <c r="A549" s="2">
        <v>1018</v>
      </c>
      <c r="B549" s="9" t="s">
        <v>35</v>
      </c>
      <c r="C549" s="47">
        <v>29627</v>
      </c>
      <c r="D549" s="10">
        <v>45539</v>
      </c>
      <c r="E549" s="2" t="s">
        <v>7</v>
      </c>
      <c r="F549" t="str">
        <f>VLOOKUP('Loan Requests'!A549,'Customer Demographics'!$A$4:$J$153,9,0)</f>
        <v>5k-10k</v>
      </c>
      <c r="G549" t="str">
        <f>VLOOKUP('Loan Requests'!A549,'Customer Demographics'!$A$4:$J$153,10,0)</f>
        <v>1965-1970</v>
      </c>
      <c r="H549" t="str">
        <f>VLOOKUP('Loan Requests'!A549,'Customer Demographics'!$A$4:$J$153,2,0)</f>
        <v>M</v>
      </c>
      <c r="I549" t="str">
        <f>VLOOKUP('Loan Requests'!A549,'Customer Demographics'!$A$4:$J$153,6,0)</f>
        <v>Pakistani</v>
      </c>
      <c r="J549" t="str">
        <f>VLOOKUP('Loan Requests'!A549,'Customer Demographics'!$A$4:$J$153,4,0)</f>
        <v>Jeddah</v>
      </c>
    </row>
    <row r="550" spans="1:10" x14ac:dyDescent="0.25">
      <c r="A550" s="2">
        <v>1012</v>
      </c>
      <c r="B550" s="9" t="s">
        <v>36</v>
      </c>
      <c r="C550" s="1">
        <v>441064</v>
      </c>
      <c r="D550" s="10">
        <v>45542</v>
      </c>
      <c r="E550" s="2" t="s">
        <v>8</v>
      </c>
      <c r="F550" t="str">
        <f>VLOOKUP('Loan Requests'!A550,'Customer Demographics'!$A$4:$J$153,9,0)</f>
        <v>5k-10k</v>
      </c>
      <c r="G550" t="str">
        <f>VLOOKUP('Loan Requests'!A550,'Customer Demographics'!$A$4:$J$153,10,0)</f>
        <v>1961-1965</v>
      </c>
      <c r="H550" t="str">
        <f>VLOOKUP('Loan Requests'!A550,'Customer Demographics'!$A$4:$J$153,2,0)</f>
        <v>F</v>
      </c>
      <c r="I550" t="str">
        <f>VLOOKUP('Loan Requests'!A550,'Customer Demographics'!$A$4:$J$153,6,0)</f>
        <v>Saudi</v>
      </c>
      <c r="J550" t="str">
        <f>VLOOKUP('Loan Requests'!A550,'Customer Demographics'!$A$4:$J$153,4,0)</f>
        <v>Jeddah</v>
      </c>
    </row>
    <row r="551" spans="1:10" x14ac:dyDescent="0.25">
      <c r="A551" s="2">
        <v>1068</v>
      </c>
      <c r="B551" s="9" t="s">
        <v>33</v>
      </c>
      <c r="C551" s="47">
        <v>236535</v>
      </c>
      <c r="D551" s="10">
        <v>45543</v>
      </c>
      <c r="E551" s="2" t="s">
        <v>7</v>
      </c>
      <c r="F551" t="str">
        <f>VLOOKUP('Loan Requests'!A551,'Customer Demographics'!$A$4:$J$153,9,0)</f>
        <v>20k-25k</v>
      </c>
      <c r="G551" t="str">
        <f>VLOOKUP('Loan Requests'!A551,'Customer Demographics'!$A$4:$J$153,10,0)</f>
        <v>1981-1985</v>
      </c>
      <c r="H551" t="str">
        <f>VLOOKUP('Loan Requests'!A551,'Customer Demographics'!$A$4:$J$153,2,0)</f>
        <v>M</v>
      </c>
      <c r="I551" t="str">
        <f>VLOOKUP('Loan Requests'!A551,'Customer Demographics'!$A$4:$J$153,6,0)</f>
        <v>Jordanian</v>
      </c>
      <c r="J551" t="str">
        <f>VLOOKUP('Loan Requests'!A551,'Customer Demographics'!$A$4:$J$153,4,0)</f>
        <v>Riyadh</v>
      </c>
    </row>
    <row r="552" spans="1:10" x14ac:dyDescent="0.25">
      <c r="A552" s="2">
        <v>1011</v>
      </c>
      <c r="B552" s="9" t="s">
        <v>33</v>
      </c>
      <c r="C552" s="47">
        <v>293446</v>
      </c>
      <c r="D552" s="10">
        <v>45543</v>
      </c>
      <c r="E552" s="2" t="s">
        <v>7</v>
      </c>
      <c r="F552" t="str">
        <f>VLOOKUP('Loan Requests'!A552,'Customer Demographics'!$A$4:$J$153,9,0)</f>
        <v>25k-30k</v>
      </c>
      <c r="G552" t="str">
        <f>VLOOKUP('Loan Requests'!A552,'Customer Demographics'!$A$4:$J$153,10,0)</f>
        <v>1996-1998</v>
      </c>
      <c r="H552" t="str">
        <f>VLOOKUP('Loan Requests'!A552,'Customer Demographics'!$A$4:$J$153,2,0)</f>
        <v>M</v>
      </c>
      <c r="I552" t="str">
        <f>VLOOKUP('Loan Requests'!A552,'Customer Demographics'!$A$4:$J$153,6,0)</f>
        <v>Egyptian</v>
      </c>
      <c r="J552" t="str">
        <f>VLOOKUP('Loan Requests'!A552,'Customer Demographics'!$A$4:$J$153,4,0)</f>
        <v>Khobar</v>
      </c>
    </row>
    <row r="553" spans="1:10" x14ac:dyDescent="0.25">
      <c r="A553" s="2">
        <v>1123</v>
      </c>
      <c r="B553" s="9" t="s">
        <v>34</v>
      </c>
      <c r="C553" s="1">
        <v>51751</v>
      </c>
      <c r="D553" s="10">
        <v>45543</v>
      </c>
      <c r="E553" s="2" t="s">
        <v>8</v>
      </c>
      <c r="F553" t="str">
        <f>VLOOKUP('Loan Requests'!A553,'Customer Demographics'!$A$4:$J$153,9,0)</f>
        <v>15k-20k</v>
      </c>
      <c r="G553" t="str">
        <f>VLOOKUP('Loan Requests'!A553,'Customer Demographics'!$A$4:$J$153,10,0)</f>
        <v>1976-1980</v>
      </c>
      <c r="H553" t="str">
        <f>VLOOKUP('Loan Requests'!A553,'Customer Demographics'!$A$4:$J$153,2,0)</f>
        <v>F</v>
      </c>
      <c r="I553" t="str">
        <f>VLOOKUP('Loan Requests'!A553,'Customer Demographics'!$A$4:$J$153,6,0)</f>
        <v>Egyptian</v>
      </c>
      <c r="J553" t="str">
        <f>VLOOKUP('Loan Requests'!A553,'Customer Demographics'!$A$4:$J$153,4,0)</f>
        <v>Riyadh</v>
      </c>
    </row>
    <row r="554" spans="1:10" x14ac:dyDescent="0.25">
      <c r="A554" s="2">
        <v>1061</v>
      </c>
      <c r="B554" s="9" t="s">
        <v>34</v>
      </c>
      <c r="C554" s="1">
        <v>54429</v>
      </c>
      <c r="D554" s="10">
        <v>45544</v>
      </c>
      <c r="E554" s="2" t="s">
        <v>8</v>
      </c>
      <c r="F554" t="str">
        <f>VLOOKUP('Loan Requests'!A554,'Customer Demographics'!$A$4:$J$153,9,0)</f>
        <v>5k-10k</v>
      </c>
      <c r="G554" t="str">
        <f>VLOOKUP('Loan Requests'!A554,'Customer Demographics'!$A$4:$J$153,10,0)</f>
        <v>1954-1960</v>
      </c>
      <c r="H554" t="str">
        <f>VLOOKUP('Loan Requests'!A554,'Customer Demographics'!$A$4:$J$153,2,0)</f>
        <v>M</v>
      </c>
      <c r="I554" t="str">
        <f>VLOOKUP('Loan Requests'!A554,'Customer Demographics'!$A$4:$J$153,6,0)</f>
        <v>Saudi</v>
      </c>
      <c r="J554" t="str">
        <f>VLOOKUP('Loan Requests'!A554,'Customer Demographics'!$A$4:$J$153,4,0)</f>
        <v>Jeddah</v>
      </c>
    </row>
    <row r="555" spans="1:10" x14ac:dyDescent="0.25">
      <c r="A555" s="2">
        <v>1020</v>
      </c>
      <c r="B555" s="9" t="s">
        <v>34</v>
      </c>
      <c r="C555" s="47">
        <v>86894</v>
      </c>
      <c r="D555" s="10">
        <v>44934</v>
      </c>
      <c r="E555" s="2" t="s">
        <v>7</v>
      </c>
      <c r="F555" t="str">
        <f>VLOOKUP('Loan Requests'!A555,'Customer Demographics'!$A$4:$J$153,9,0)</f>
        <v>20k-25k</v>
      </c>
      <c r="G555" t="str">
        <f>VLOOKUP('Loan Requests'!A555,'Customer Demographics'!$A$4:$J$153,10,0)</f>
        <v>1986-1990</v>
      </c>
      <c r="H555" t="str">
        <f>VLOOKUP('Loan Requests'!A555,'Customer Demographics'!$A$4:$J$153,2,0)</f>
        <v>M</v>
      </c>
      <c r="I555" t="str">
        <f>VLOOKUP('Loan Requests'!A555,'Customer Demographics'!$A$4:$J$153,6,0)</f>
        <v>Pakistani</v>
      </c>
      <c r="J555" t="str">
        <f>VLOOKUP('Loan Requests'!A555,'Customer Demographics'!$A$4:$J$153,4,0)</f>
        <v>Medina</v>
      </c>
    </row>
    <row r="556" spans="1:10" x14ac:dyDescent="0.25">
      <c r="A556" s="2">
        <v>1013</v>
      </c>
      <c r="B556" s="9" t="s">
        <v>33</v>
      </c>
      <c r="C556" s="47">
        <v>147393</v>
      </c>
      <c r="D556" s="10">
        <v>45549</v>
      </c>
      <c r="E556" s="2" t="s">
        <v>7</v>
      </c>
      <c r="F556" t="str">
        <f>VLOOKUP('Loan Requests'!A556,'Customer Demographics'!$A$4:$J$153,9,0)</f>
        <v>5k-10k</v>
      </c>
      <c r="G556" t="str">
        <f>VLOOKUP('Loan Requests'!A556,'Customer Demographics'!$A$4:$J$153,10,0)</f>
        <v>1966-1970</v>
      </c>
      <c r="H556" t="str">
        <f>VLOOKUP('Loan Requests'!A556,'Customer Demographics'!$A$4:$J$153,2,0)</f>
        <v>M</v>
      </c>
      <c r="I556" t="str">
        <f>VLOOKUP('Loan Requests'!A556,'Customer Demographics'!$A$4:$J$153,6,0)</f>
        <v>Jordanian</v>
      </c>
      <c r="J556" t="str">
        <f>VLOOKUP('Loan Requests'!A556,'Customer Demographics'!$A$4:$J$153,4,0)</f>
        <v>Abha</v>
      </c>
    </row>
    <row r="557" spans="1:10" x14ac:dyDescent="0.25">
      <c r="A557" s="2">
        <v>1030</v>
      </c>
      <c r="B557" s="9" t="s">
        <v>33</v>
      </c>
      <c r="C557" s="47">
        <v>393074</v>
      </c>
      <c r="D557" s="10">
        <v>45549</v>
      </c>
      <c r="E557" s="2" t="s">
        <v>7</v>
      </c>
      <c r="F557" t="str">
        <f>VLOOKUP('Loan Requests'!A557,'Customer Demographics'!$A$4:$J$153,9,0)</f>
        <v>Above 30k</v>
      </c>
      <c r="G557" t="str">
        <f>VLOOKUP('Loan Requests'!A557,'Customer Demographics'!$A$4:$J$153,10,0)</f>
        <v>1996-1998</v>
      </c>
      <c r="H557" t="str">
        <f>VLOOKUP('Loan Requests'!A557,'Customer Demographics'!$A$4:$J$153,2,0)</f>
        <v>M</v>
      </c>
      <c r="I557" t="str">
        <f>VLOOKUP('Loan Requests'!A557,'Customer Demographics'!$A$4:$J$153,6,0)</f>
        <v>Saudi</v>
      </c>
      <c r="J557" t="str">
        <f>VLOOKUP('Loan Requests'!A557,'Customer Demographics'!$A$4:$J$153,4,0)</f>
        <v>Riyadh</v>
      </c>
    </row>
    <row r="558" spans="1:10" x14ac:dyDescent="0.25">
      <c r="A558" s="2">
        <v>1045</v>
      </c>
      <c r="B558" s="9" t="s">
        <v>34</v>
      </c>
      <c r="C558" s="47">
        <v>87758</v>
      </c>
      <c r="D558" s="10">
        <v>44948</v>
      </c>
      <c r="E558" s="2" t="s">
        <v>7</v>
      </c>
      <c r="F558" t="str">
        <f>VLOOKUP('Loan Requests'!A558,'Customer Demographics'!$A$4:$J$153,9,0)</f>
        <v>5k-10k</v>
      </c>
      <c r="G558" t="str">
        <f>VLOOKUP('Loan Requests'!A558,'Customer Demographics'!$A$4:$J$153,10,0)</f>
        <v>1961-1965</v>
      </c>
      <c r="H558" t="str">
        <f>VLOOKUP('Loan Requests'!A558,'Customer Demographics'!$A$4:$J$153,2,0)</f>
        <v>M</v>
      </c>
      <c r="I558" t="str">
        <f>VLOOKUP('Loan Requests'!A558,'Customer Demographics'!$A$4:$J$153,6,0)</f>
        <v>Egyptian</v>
      </c>
      <c r="J558" t="str">
        <f>VLOOKUP('Loan Requests'!A558,'Customer Demographics'!$A$4:$J$153,4,0)</f>
        <v>Abha</v>
      </c>
    </row>
    <row r="559" spans="1:10" x14ac:dyDescent="0.25">
      <c r="A559" s="2">
        <v>1047</v>
      </c>
      <c r="B559" s="9" t="s">
        <v>37</v>
      </c>
      <c r="C559" s="47">
        <v>92087</v>
      </c>
      <c r="D559" s="10">
        <v>45550</v>
      </c>
      <c r="E559" s="2" t="s">
        <v>7</v>
      </c>
      <c r="F559" t="str">
        <f>VLOOKUP('Loan Requests'!A559,'Customer Demographics'!$A$4:$J$153,9,0)</f>
        <v>10k-15k</v>
      </c>
      <c r="G559" t="str">
        <f>VLOOKUP('Loan Requests'!A559,'Customer Demographics'!$A$4:$J$153,10,0)</f>
        <v>1976-1980</v>
      </c>
      <c r="H559" t="str">
        <f>VLOOKUP('Loan Requests'!A559,'Customer Demographics'!$A$4:$J$153,2,0)</f>
        <v>M</v>
      </c>
      <c r="I559" t="str">
        <f>VLOOKUP('Loan Requests'!A559,'Customer Demographics'!$A$4:$J$153,6,0)</f>
        <v>Saudi</v>
      </c>
      <c r="J559" t="str">
        <f>VLOOKUP('Loan Requests'!A559,'Customer Demographics'!$A$4:$J$153,4,0)</f>
        <v>Jeddah</v>
      </c>
    </row>
    <row r="560" spans="1:10" x14ac:dyDescent="0.25">
      <c r="A560" s="2">
        <v>1025</v>
      </c>
      <c r="B560" s="9" t="s">
        <v>35</v>
      </c>
      <c r="C560" s="47">
        <v>47147</v>
      </c>
      <c r="D560" s="10">
        <v>45550</v>
      </c>
      <c r="E560" s="2" t="s">
        <v>7</v>
      </c>
      <c r="F560" t="str">
        <f>VLOOKUP('Loan Requests'!A560,'Customer Demographics'!$A$4:$J$153,9,0)</f>
        <v>5k-10k</v>
      </c>
      <c r="G560" t="str">
        <f>VLOOKUP('Loan Requests'!A560,'Customer Demographics'!$A$4:$J$153,10,0)</f>
        <v>1954-1960</v>
      </c>
      <c r="H560" t="str">
        <f>VLOOKUP('Loan Requests'!A560,'Customer Demographics'!$A$4:$J$153,2,0)</f>
        <v>F</v>
      </c>
      <c r="I560" t="str">
        <f>VLOOKUP('Loan Requests'!A560,'Customer Demographics'!$A$4:$J$153,6,0)</f>
        <v>Saudi</v>
      </c>
      <c r="J560" t="str">
        <f>VLOOKUP('Loan Requests'!A560,'Customer Demographics'!$A$4:$J$153,4,0)</f>
        <v>Jeddah</v>
      </c>
    </row>
    <row r="561" spans="1:10" x14ac:dyDescent="0.25">
      <c r="A561" s="2">
        <v>1008</v>
      </c>
      <c r="B561" s="9" t="s">
        <v>34</v>
      </c>
      <c r="C561" s="1">
        <v>95918</v>
      </c>
      <c r="D561" s="10">
        <v>45551</v>
      </c>
      <c r="E561" s="2" t="s">
        <v>8</v>
      </c>
      <c r="F561" t="str">
        <f>VLOOKUP('Loan Requests'!A561,'Customer Demographics'!$A$4:$J$153,9,0)</f>
        <v>10k-15k</v>
      </c>
      <c r="G561" t="str">
        <f>VLOOKUP('Loan Requests'!A561,'Customer Demographics'!$A$4:$J$153,10,0)</f>
        <v>1971-1975</v>
      </c>
      <c r="H561" t="str">
        <f>VLOOKUP('Loan Requests'!A561,'Customer Demographics'!$A$4:$J$153,2,0)</f>
        <v>F</v>
      </c>
      <c r="I561" t="str">
        <f>VLOOKUP('Loan Requests'!A561,'Customer Demographics'!$A$4:$J$153,6,0)</f>
        <v>Saudi</v>
      </c>
      <c r="J561" t="str">
        <f>VLOOKUP('Loan Requests'!A561,'Customer Demographics'!$A$4:$J$153,4,0)</f>
        <v>Riyadh</v>
      </c>
    </row>
    <row r="562" spans="1:10" x14ac:dyDescent="0.25">
      <c r="A562" s="2">
        <v>1034</v>
      </c>
      <c r="B562" s="9" t="s">
        <v>34</v>
      </c>
      <c r="C562" s="47">
        <v>88095</v>
      </c>
      <c r="D562" s="10">
        <v>45478</v>
      </c>
      <c r="E562" s="2" t="s">
        <v>7</v>
      </c>
      <c r="F562" t="str">
        <f>VLOOKUP('Loan Requests'!A562,'Customer Demographics'!$A$4:$J$153,9,0)</f>
        <v>20k-25k</v>
      </c>
      <c r="G562" t="str">
        <f>VLOOKUP('Loan Requests'!A562,'Customer Demographics'!$A$4:$J$153,10,0)</f>
        <v>1986-1990</v>
      </c>
      <c r="H562" t="str">
        <f>VLOOKUP('Loan Requests'!A562,'Customer Demographics'!$A$4:$J$153,2,0)</f>
        <v>F</v>
      </c>
      <c r="I562" t="str">
        <f>VLOOKUP('Loan Requests'!A562,'Customer Demographics'!$A$4:$J$153,6,0)</f>
        <v>Egyptian</v>
      </c>
      <c r="J562" t="str">
        <f>VLOOKUP('Loan Requests'!A562,'Customer Demographics'!$A$4:$J$153,4,0)</f>
        <v>Riyadh</v>
      </c>
    </row>
    <row r="563" spans="1:10" x14ac:dyDescent="0.25">
      <c r="A563" s="2">
        <v>1010</v>
      </c>
      <c r="B563" s="9" t="s">
        <v>35</v>
      </c>
      <c r="C563" s="47">
        <v>43712</v>
      </c>
      <c r="D563" s="10">
        <v>45557</v>
      </c>
      <c r="E563" s="2" t="s">
        <v>7</v>
      </c>
      <c r="F563" t="str">
        <f>VLOOKUP('Loan Requests'!A563,'Customer Demographics'!$A$4:$J$153,9,0)</f>
        <v>20k-25k</v>
      </c>
      <c r="G563" t="str">
        <f>VLOOKUP('Loan Requests'!A563,'Customer Demographics'!$A$4:$J$153,10,0)</f>
        <v>1986-1990</v>
      </c>
      <c r="H563" t="str">
        <f>VLOOKUP('Loan Requests'!A563,'Customer Demographics'!$A$4:$J$153,2,0)</f>
        <v>F</v>
      </c>
      <c r="I563" t="str">
        <f>VLOOKUP('Loan Requests'!A563,'Customer Demographics'!$A$4:$J$153,6,0)</f>
        <v>Saudi</v>
      </c>
      <c r="J563" t="str">
        <f>VLOOKUP('Loan Requests'!A563,'Customer Demographics'!$A$4:$J$153,4,0)</f>
        <v>Riyadh</v>
      </c>
    </row>
    <row r="564" spans="1:10" x14ac:dyDescent="0.25">
      <c r="A564" s="2">
        <v>1117</v>
      </c>
      <c r="B564" s="9" t="s">
        <v>36</v>
      </c>
      <c r="C564" s="1">
        <v>937519</v>
      </c>
      <c r="D564" s="10">
        <v>45557</v>
      </c>
      <c r="E564" s="2" t="s">
        <v>8</v>
      </c>
      <c r="F564" t="str">
        <f>VLOOKUP('Loan Requests'!A564,'Customer Demographics'!$A$4:$J$153,9,0)</f>
        <v>10k-15k</v>
      </c>
      <c r="G564" t="str">
        <f>VLOOKUP('Loan Requests'!A564,'Customer Demographics'!$A$4:$J$153,10,0)</f>
        <v>1971-1975</v>
      </c>
      <c r="H564" t="str">
        <f>VLOOKUP('Loan Requests'!A564,'Customer Demographics'!$A$4:$J$153,2,0)</f>
        <v>F</v>
      </c>
      <c r="I564" t="str">
        <f>VLOOKUP('Loan Requests'!A564,'Customer Demographics'!$A$4:$J$153,6,0)</f>
        <v>Saudi</v>
      </c>
      <c r="J564" t="str">
        <f>VLOOKUP('Loan Requests'!A564,'Customer Demographics'!$A$4:$J$153,4,0)</f>
        <v>Abha</v>
      </c>
    </row>
    <row r="565" spans="1:10" x14ac:dyDescent="0.25">
      <c r="A565" s="2">
        <v>1008</v>
      </c>
      <c r="B565" s="9" t="s">
        <v>33</v>
      </c>
      <c r="C565" s="47">
        <v>132546</v>
      </c>
      <c r="D565" s="10">
        <v>45559</v>
      </c>
      <c r="E565" s="2" t="s">
        <v>7</v>
      </c>
      <c r="F565" t="str">
        <f>VLOOKUP('Loan Requests'!A565,'Customer Demographics'!$A$4:$J$153,9,0)</f>
        <v>10k-15k</v>
      </c>
      <c r="G565" t="str">
        <f>VLOOKUP('Loan Requests'!A565,'Customer Demographics'!$A$4:$J$153,10,0)</f>
        <v>1971-1975</v>
      </c>
      <c r="H565" t="str">
        <f>VLOOKUP('Loan Requests'!A565,'Customer Demographics'!$A$4:$J$153,2,0)</f>
        <v>F</v>
      </c>
      <c r="I565" t="str">
        <f>VLOOKUP('Loan Requests'!A565,'Customer Demographics'!$A$4:$J$153,6,0)</f>
        <v>Saudi</v>
      </c>
      <c r="J565" t="str">
        <f>VLOOKUP('Loan Requests'!A565,'Customer Demographics'!$A$4:$J$153,4,0)</f>
        <v>Riyadh</v>
      </c>
    </row>
    <row r="566" spans="1:10" x14ac:dyDescent="0.25">
      <c r="A566" s="2">
        <v>1032</v>
      </c>
      <c r="B566" s="9" t="s">
        <v>34</v>
      </c>
      <c r="C566" s="47">
        <v>89605</v>
      </c>
      <c r="D566" s="10">
        <v>45611</v>
      </c>
      <c r="E566" s="2" t="s">
        <v>7</v>
      </c>
      <c r="F566" t="str">
        <f>VLOOKUP('Loan Requests'!A566,'Customer Demographics'!$A$4:$J$153,9,0)</f>
        <v>20k-25k</v>
      </c>
      <c r="G566" t="str">
        <f>VLOOKUP('Loan Requests'!A566,'Customer Demographics'!$A$4:$J$153,10,0)</f>
        <v>1986-1990</v>
      </c>
      <c r="H566" t="str">
        <f>VLOOKUP('Loan Requests'!A566,'Customer Demographics'!$A$4:$J$153,2,0)</f>
        <v>F</v>
      </c>
      <c r="I566" t="str">
        <f>VLOOKUP('Loan Requests'!A566,'Customer Demographics'!$A$4:$J$153,6,0)</f>
        <v>Egyptian</v>
      </c>
      <c r="J566" t="str">
        <f>VLOOKUP('Loan Requests'!A566,'Customer Demographics'!$A$4:$J$153,4,0)</f>
        <v>Abha</v>
      </c>
    </row>
    <row r="567" spans="1:10" x14ac:dyDescent="0.25">
      <c r="A567" s="2">
        <v>1145</v>
      </c>
      <c r="B567" s="9" t="s">
        <v>37</v>
      </c>
      <c r="C567" s="47">
        <v>80897</v>
      </c>
      <c r="D567" s="10">
        <v>45560</v>
      </c>
      <c r="E567" s="2" t="s">
        <v>7</v>
      </c>
      <c r="F567" t="str">
        <f>VLOOKUP('Loan Requests'!A567,'Customer Demographics'!$A$4:$J$153,9,0)</f>
        <v>15k-20k</v>
      </c>
      <c r="G567" t="str">
        <f>VLOOKUP('Loan Requests'!A567,'Customer Demographics'!$A$4:$J$153,10,0)</f>
        <v>1981-1985</v>
      </c>
      <c r="H567" t="str">
        <f>VLOOKUP('Loan Requests'!A567,'Customer Demographics'!$A$4:$J$153,2,0)</f>
        <v>F</v>
      </c>
      <c r="I567" t="str">
        <f>VLOOKUP('Loan Requests'!A567,'Customer Demographics'!$A$4:$J$153,6,0)</f>
        <v>Saudi</v>
      </c>
      <c r="J567" t="str">
        <f>VLOOKUP('Loan Requests'!A567,'Customer Demographics'!$A$4:$J$153,4,0)</f>
        <v>Medina</v>
      </c>
    </row>
    <row r="568" spans="1:10" x14ac:dyDescent="0.25">
      <c r="A568" s="2">
        <v>1110</v>
      </c>
      <c r="B568" s="9" t="s">
        <v>33</v>
      </c>
      <c r="C568" s="1">
        <v>72858</v>
      </c>
      <c r="D568" s="10">
        <v>45561</v>
      </c>
      <c r="E568" s="2" t="s">
        <v>8</v>
      </c>
      <c r="F568" t="str">
        <f>VLOOKUP('Loan Requests'!A568,'Customer Demographics'!$A$4:$J$153,9,0)</f>
        <v>5k-10k</v>
      </c>
      <c r="G568" t="str">
        <f>VLOOKUP('Loan Requests'!A568,'Customer Demographics'!$A$4:$J$153,10,0)</f>
        <v>1954-1960</v>
      </c>
      <c r="H568" t="str">
        <f>VLOOKUP('Loan Requests'!A568,'Customer Demographics'!$A$4:$J$153,2,0)</f>
        <v>M</v>
      </c>
      <c r="I568" t="str">
        <f>VLOOKUP('Loan Requests'!A568,'Customer Demographics'!$A$4:$J$153,6,0)</f>
        <v>Saudi</v>
      </c>
      <c r="J568" t="str">
        <f>VLOOKUP('Loan Requests'!A568,'Customer Demographics'!$A$4:$J$153,4,0)</f>
        <v>Jeddah</v>
      </c>
    </row>
    <row r="569" spans="1:10" x14ac:dyDescent="0.25">
      <c r="A569" s="2">
        <v>1047</v>
      </c>
      <c r="B569" s="9" t="s">
        <v>36</v>
      </c>
      <c r="C569" s="1">
        <v>390820</v>
      </c>
      <c r="D569" s="10">
        <v>45561</v>
      </c>
      <c r="E569" s="2" t="s">
        <v>8</v>
      </c>
      <c r="F569" t="str">
        <f>VLOOKUP('Loan Requests'!A569,'Customer Demographics'!$A$4:$J$153,9,0)</f>
        <v>10k-15k</v>
      </c>
      <c r="G569" t="str">
        <f>VLOOKUP('Loan Requests'!A569,'Customer Demographics'!$A$4:$J$153,10,0)</f>
        <v>1976-1980</v>
      </c>
      <c r="H569" t="str">
        <f>VLOOKUP('Loan Requests'!A569,'Customer Demographics'!$A$4:$J$153,2,0)</f>
        <v>M</v>
      </c>
      <c r="I569" t="str">
        <f>VLOOKUP('Loan Requests'!A569,'Customer Demographics'!$A$4:$J$153,6,0)</f>
        <v>Saudi</v>
      </c>
      <c r="J569" t="str">
        <f>VLOOKUP('Loan Requests'!A569,'Customer Demographics'!$A$4:$J$153,4,0)</f>
        <v>Jeddah</v>
      </c>
    </row>
    <row r="570" spans="1:10" x14ac:dyDescent="0.25">
      <c r="A570" s="2">
        <v>1011</v>
      </c>
      <c r="B570" s="9" t="s">
        <v>34</v>
      </c>
      <c r="C570" s="47">
        <v>89943</v>
      </c>
      <c r="D570" s="10">
        <v>45583</v>
      </c>
      <c r="E570" s="2" t="s">
        <v>7</v>
      </c>
      <c r="F570" t="str">
        <f>VLOOKUP('Loan Requests'!A570,'Customer Demographics'!$A$4:$J$153,9,0)</f>
        <v>25k-30k</v>
      </c>
      <c r="G570" t="str">
        <f>VLOOKUP('Loan Requests'!A570,'Customer Demographics'!$A$4:$J$153,10,0)</f>
        <v>1996-1998</v>
      </c>
      <c r="H570" t="str">
        <f>VLOOKUP('Loan Requests'!A570,'Customer Demographics'!$A$4:$J$153,2,0)</f>
        <v>M</v>
      </c>
      <c r="I570" t="str">
        <f>VLOOKUP('Loan Requests'!A570,'Customer Demographics'!$A$4:$J$153,6,0)</f>
        <v>Egyptian</v>
      </c>
      <c r="J570" t="str">
        <f>VLOOKUP('Loan Requests'!A570,'Customer Demographics'!$A$4:$J$153,4,0)</f>
        <v>Khobar</v>
      </c>
    </row>
    <row r="571" spans="1:10" x14ac:dyDescent="0.25">
      <c r="A571" s="2">
        <v>1038</v>
      </c>
      <c r="B571" s="9" t="s">
        <v>37</v>
      </c>
      <c r="C571" s="47">
        <v>95751</v>
      </c>
      <c r="D571" s="10">
        <v>45562</v>
      </c>
      <c r="E571" s="2" t="s">
        <v>7</v>
      </c>
      <c r="F571" t="str">
        <f>VLOOKUP('Loan Requests'!A571,'Customer Demographics'!$A$4:$J$153,9,0)</f>
        <v>25k-30k</v>
      </c>
      <c r="G571" t="str">
        <f>VLOOKUP('Loan Requests'!A571,'Customer Demographics'!$A$4:$J$153,10,0)</f>
        <v>1996-1998</v>
      </c>
      <c r="H571" t="str">
        <f>VLOOKUP('Loan Requests'!A571,'Customer Demographics'!$A$4:$J$153,2,0)</f>
        <v>F</v>
      </c>
      <c r="I571" t="str">
        <f>VLOOKUP('Loan Requests'!A571,'Customer Demographics'!$A$4:$J$153,6,0)</f>
        <v>Saudi</v>
      </c>
      <c r="J571" t="str">
        <f>VLOOKUP('Loan Requests'!A571,'Customer Demographics'!$A$4:$J$153,4,0)</f>
        <v>Riyadh</v>
      </c>
    </row>
    <row r="572" spans="1:10" x14ac:dyDescent="0.25">
      <c r="A572" s="2">
        <v>1011</v>
      </c>
      <c r="B572" s="9" t="s">
        <v>35</v>
      </c>
      <c r="C572" s="47">
        <v>35194</v>
      </c>
      <c r="D572" s="10">
        <v>45562</v>
      </c>
      <c r="E572" s="2" t="s">
        <v>7</v>
      </c>
      <c r="F572" t="str">
        <f>VLOOKUP('Loan Requests'!A572,'Customer Demographics'!$A$4:$J$153,9,0)</f>
        <v>25k-30k</v>
      </c>
      <c r="G572" t="str">
        <f>VLOOKUP('Loan Requests'!A572,'Customer Demographics'!$A$4:$J$153,10,0)</f>
        <v>1996-1998</v>
      </c>
      <c r="H572" t="str">
        <f>VLOOKUP('Loan Requests'!A572,'Customer Demographics'!$A$4:$J$153,2,0)</f>
        <v>M</v>
      </c>
      <c r="I572" t="str">
        <f>VLOOKUP('Loan Requests'!A572,'Customer Demographics'!$A$4:$J$153,6,0)</f>
        <v>Egyptian</v>
      </c>
      <c r="J572" t="str">
        <f>VLOOKUP('Loan Requests'!A572,'Customer Demographics'!$A$4:$J$153,4,0)</f>
        <v>Khobar</v>
      </c>
    </row>
    <row r="573" spans="1:10" x14ac:dyDescent="0.25">
      <c r="A573" s="2">
        <v>1007</v>
      </c>
      <c r="B573" s="9" t="s">
        <v>33</v>
      </c>
      <c r="C573" s="47">
        <v>389538</v>
      </c>
      <c r="D573" s="10">
        <v>45563</v>
      </c>
      <c r="E573" s="2" t="s">
        <v>7</v>
      </c>
      <c r="F573" t="str">
        <f>VLOOKUP('Loan Requests'!A573,'Customer Demographics'!$A$4:$J$153,9,0)</f>
        <v>20k-25k</v>
      </c>
      <c r="G573" t="str">
        <f>VLOOKUP('Loan Requests'!A573,'Customer Demographics'!$A$4:$J$153,10,0)</f>
        <v>1981-1985</v>
      </c>
      <c r="H573" t="str">
        <f>VLOOKUP('Loan Requests'!A573,'Customer Demographics'!$A$4:$J$153,2,0)</f>
        <v>F</v>
      </c>
      <c r="I573" t="str">
        <f>VLOOKUP('Loan Requests'!A573,'Customer Demographics'!$A$4:$J$153,6,0)</f>
        <v>Egyptian</v>
      </c>
      <c r="J573" t="str">
        <f>VLOOKUP('Loan Requests'!A573,'Customer Demographics'!$A$4:$J$153,4,0)</f>
        <v>Riyadh</v>
      </c>
    </row>
    <row r="574" spans="1:10" x14ac:dyDescent="0.25">
      <c r="A574" s="2">
        <v>1025</v>
      </c>
      <c r="B574" s="9" t="s">
        <v>37</v>
      </c>
      <c r="C574" s="1">
        <v>94035</v>
      </c>
      <c r="D574" s="10">
        <v>45564</v>
      </c>
      <c r="E574" s="2" t="s">
        <v>8</v>
      </c>
      <c r="F574" t="str">
        <f>VLOOKUP('Loan Requests'!A574,'Customer Demographics'!$A$4:$J$153,9,0)</f>
        <v>5k-10k</v>
      </c>
      <c r="G574" t="str">
        <f>VLOOKUP('Loan Requests'!A574,'Customer Demographics'!$A$4:$J$153,10,0)</f>
        <v>1954-1960</v>
      </c>
      <c r="H574" t="str">
        <f>VLOOKUP('Loan Requests'!A574,'Customer Demographics'!$A$4:$J$153,2,0)</f>
        <v>F</v>
      </c>
      <c r="I574" t="str">
        <f>VLOOKUP('Loan Requests'!A574,'Customer Demographics'!$A$4:$J$153,6,0)</f>
        <v>Saudi</v>
      </c>
      <c r="J574" t="str">
        <f>VLOOKUP('Loan Requests'!A574,'Customer Demographics'!$A$4:$J$153,4,0)</f>
        <v>Jeddah</v>
      </c>
    </row>
    <row r="575" spans="1:10" x14ac:dyDescent="0.25">
      <c r="A575" s="2">
        <v>1006</v>
      </c>
      <c r="B575" s="9" t="s">
        <v>37</v>
      </c>
      <c r="C575" s="47">
        <v>87030</v>
      </c>
      <c r="D575" s="10">
        <v>45565</v>
      </c>
      <c r="E575" s="2" t="s">
        <v>7</v>
      </c>
      <c r="F575" t="str">
        <f>VLOOKUP('Loan Requests'!A575,'Customer Demographics'!$A$4:$J$153,9,0)</f>
        <v>25k-30k</v>
      </c>
      <c r="G575" t="str">
        <f>VLOOKUP('Loan Requests'!A575,'Customer Demographics'!$A$4:$J$153,10,0)</f>
        <v>1996-1998</v>
      </c>
      <c r="H575" t="str">
        <f>VLOOKUP('Loan Requests'!A575,'Customer Demographics'!$A$4:$J$153,2,0)</f>
        <v>M</v>
      </c>
      <c r="I575" t="str">
        <f>VLOOKUP('Loan Requests'!A575,'Customer Demographics'!$A$4:$J$153,6,0)</f>
        <v>Saudi</v>
      </c>
      <c r="J575" t="str">
        <f>VLOOKUP('Loan Requests'!A575,'Customer Demographics'!$A$4:$J$153,4,0)</f>
        <v>Abha</v>
      </c>
    </row>
    <row r="576" spans="1:10" x14ac:dyDescent="0.25">
      <c r="A576" s="2">
        <v>1047</v>
      </c>
      <c r="B576" s="9" t="s">
        <v>37</v>
      </c>
      <c r="C576" s="47">
        <v>56743</v>
      </c>
      <c r="D576" s="10">
        <v>45566</v>
      </c>
      <c r="E576" s="2" t="s">
        <v>7</v>
      </c>
      <c r="F576" t="str">
        <f>VLOOKUP('Loan Requests'!A576,'Customer Demographics'!$A$4:$J$153,9,0)</f>
        <v>10k-15k</v>
      </c>
      <c r="G576" t="str">
        <f>VLOOKUP('Loan Requests'!A576,'Customer Demographics'!$A$4:$J$153,10,0)</f>
        <v>1976-1980</v>
      </c>
      <c r="H576" t="str">
        <f>VLOOKUP('Loan Requests'!A576,'Customer Demographics'!$A$4:$J$153,2,0)</f>
        <v>M</v>
      </c>
      <c r="I576" t="str">
        <f>VLOOKUP('Loan Requests'!A576,'Customer Demographics'!$A$4:$J$153,6,0)</f>
        <v>Saudi</v>
      </c>
      <c r="J576" t="str">
        <f>VLOOKUP('Loan Requests'!A576,'Customer Demographics'!$A$4:$J$153,4,0)</f>
        <v>Jeddah</v>
      </c>
    </row>
    <row r="577" spans="1:10" x14ac:dyDescent="0.25">
      <c r="A577" s="2">
        <v>1039</v>
      </c>
      <c r="B577" s="9" t="s">
        <v>35</v>
      </c>
      <c r="C577" s="47">
        <v>46529</v>
      </c>
      <c r="D577" s="10">
        <v>45567</v>
      </c>
      <c r="E577" s="2" t="s">
        <v>7</v>
      </c>
      <c r="F577" t="str">
        <f>VLOOKUP('Loan Requests'!A577,'Customer Demographics'!$A$4:$J$153,9,0)</f>
        <v>15k-20k</v>
      </c>
      <c r="G577" t="str">
        <f>VLOOKUP('Loan Requests'!A577,'Customer Demographics'!$A$4:$J$153,10,0)</f>
        <v>1981-1985</v>
      </c>
      <c r="H577" t="str">
        <f>VLOOKUP('Loan Requests'!A577,'Customer Demographics'!$A$4:$J$153,2,0)</f>
        <v>M</v>
      </c>
      <c r="I577" t="str">
        <f>VLOOKUP('Loan Requests'!A577,'Customer Demographics'!$A$4:$J$153,6,0)</f>
        <v>Egyptian</v>
      </c>
      <c r="J577" t="str">
        <f>VLOOKUP('Loan Requests'!A577,'Customer Demographics'!$A$4:$J$153,4,0)</f>
        <v>Khobar</v>
      </c>
    </row>
    <row r="578" spans="1:10" x14ac:dyDescent="0.25">
      <c r="A578" s="2">
        <v>1012</v>
      </c>
      <c r="B578" s="9" t="s">
        <v>37</v>
      </c>
      <c r="C578" s="47">
        <v>88393</v>
      </c>
      <c r="D578" s="10">
        <v>45568</v>
      </c>
      <c r="E578" s="2" t="s">
        <v>7</v>
      </c>
      <c r="F578" t="str">
        <f>VLOOKUP('Loan Requests'!A578,'Customer Demographics'!$A$4:$J$153,9,0)</f>
        <v>5k-10k</v>
      </c>
      <c r="G578" t="str">
        <f>VLOOKUP('Loan Requests'!A578,'Customer Demographics'!$A$4:$J$153,10,0)</f>
        <v>1961-1965</v>
      </c>
      <c r="H578" t="str">
        <f>VLOOKUP('Loan Requests'!A578,'Customer Demographics'!$A$4:$J$153,2,0)</f>
        <v>F</v>
      </c>
      <c r="I578" t="str">
        <f>VLOOKUP('Loan Requests'!A578,'Customer Demographics'!$A$4:$J$153,6,0)</f>
        <v>Saudi</v>
      </c>
      <c r="J578" t="str">
        <f>VLOOKUP('Loan Requests'!A578,'Customer Demographics'!$A$4:$J$153,4,0)</f>
        <v>Jeddah</v>
      </c>
    </row>
    <row r="579" spans="1:10" x14ac:dyDescent="0.25">
      <c r="A579" s="2">
        <v>1012</v>
      </c>
      <c r="B579" s="9" t="s">
        <v>33</v>
      </c>
      <c r="C579" s="47">
        <v>75756</v>
      </c>
      <c r="D579" s="10">
        <v>45568</v>
      </c>
      <c r="E579" s="2" t="s">
        <v>7</v>
      </c>
      <c r="F579" t="str">
        <f>VLOOKUP('Loan Requests'!A579,'Customer Demographics'!$A$4:$J$153,9,0)</f>
        <v>5k-10k</v>
      </c>
      <c r="G579" t="str">
        <f>VLOOKUP('Loan Requests'!A579,'Customer Demographics'!$A$4:$J$153,10,0)</f>
        <v>1961-1965</v>
      </c>
      <c r="H579" t="str">
        <f>VLOOKUP('Loan Requests'!A579,'Customer Demographics'!$A$4:$J$153,2,0)</f>
        <v>F</v>
      </c>
      <c r="I579" t="str">
        <f>VLOOKUP('Loan Requests'!A579,'Customer Demographics'!$A$4:$J$153,6,0)</f>
        <v>Saudi</v>
      </c>
      <c r="J579" t="str">
        <f>VLOOKUP('Loan Requests'!A579,'Customer Demographics'!$A$4:$J$153,4,0)</f>
        <v>Jeddah</v>
      </c>
    </row>
    <row r="580" spans="1:10" x14ac:dyDescent="0.25">
      <c r="A580" s="2">
        <v>1024</v>
      </c>
      <c r="B580" s="9" t="s">
        <v>37</v>
      </c>
      <c r="C580" s="47">
        <v>59179</v>
      </c>
      <c r="D580" s="10">
        <v>45570</v>
      </c>
      <c r="E580" s="2" t="s">
        <v>7</v>
      </c>
      <c r="F580" t="str">
        <f>VLOOKUP('Loan Requests'!A580,'Customer Demographics'!$A$4:$J$153,9,0)</f>
        <v>5k-10k</v>
      </c>
      <c r="G580" t="str">
        <f>VLOOKUP('Loan Requests'!A580,'Customer Demographics'!$A$4:$J$153,10,0)</f>
        <v>1954-1960</v>
      </c>
      <c r="H580" t="str">
        <f>VLOOKUP('Loan Requests'!A580,'Customer Demographics'!$A$4:$J$153,2,0)</f>
        <v>M</v>
      </c>
      <c r="I580" t="str">
        <f>VLOOKUP('Loan Requests'!A580,'Customer Demographics'!$A$4:$J$153,6,0)</f>
        <v>Saudi</v>
      </c>
      <c r="J580" t="str">
        <f>VLOOKUP('Loan Requests'!A580,'Customer Demographics'!$A$4:$J$153,4,0)</f>
        <v>Riyadh</v>
      </c>
    </row>
    <row r="581" spans="1:10" x14ac:dyDescent="0.25">
      <c r="A581" s="2">
        <v>1032</v>
      </c>
      <c r="B581" s="9" t="s">
        <v>35</v>
      </c>
      <c r="C581" s="47">
        <v>40139</v>
      </c>
      <c r="D581" s="10">
        <v>45571</v>
      </c>
      <c r="E581" s="2" t="s">
        <v>7</v>
      </c>
      <c r="F581" t="str">
        <f>VLOOKUP('Loan Requests'!A581,'Customer Demographics'!$A$4:$J$153,9,0)</f>
        <v>20k-25k</v>
      </c>
      <c r="G581" t="str">
        <f>VLOOKUP('Loan Requests'!A581,'Customer Demographics'!$A$4:$J$153,10,0)</f>
        <v>1986-1990</v>
      </c>
      <c r="H581" t="str">
        <f>VLOOKUP('Loan Requests'!A581,'Customer Demographics'!$A$4:$J$153,2,0)</f>
        <v>F</v>
      </c>
      <c r="I581" t="str">
        <f>VLOOKUP('Loan Requests'!A581,'Customer Demographics'!$A$4:$J$153,6,0)</f>
        <v>Egyptian</v>
      </c>
      <c r="J581" t="str">
        <f>VLOOKUP('Loan Requests'!A581,'Customer Demographics'!$A$4:$J$153,4,0)</f>
        <v>Abha</v>
      </c>
    </row>
    <row r="582" spans="1:10" x14ac:dyDescent="0.25">
      <c r="A582" s="2">
        <v>1010</v>
      </c>
      <c r="B582" s="9" t="s">
        <v>36</v>
      </c>
      <c r="C582" s="47">
        <v>554599</v>
      </c>
      <c r="D582" s="10">
        <v>45572</v>
      </c>
      <c r="E582" s="2" t="s">
        <v>7</v>
      </c>
      <c r="F582" t="str">
        <f>VLOOKUP('Loan Requests'!A582,'Customer Demographics'!$A$4:$J$153,9,0)</f>
        <v>20k-25k</v>
      </c>
      <c r="G582" t="str">
        <f>VLOOKUP('Loan Requests'!A582,'Customer Demographics'!$A$4:$J$153,10,0)</f>
        <v>1986-1990</v>
      </c>
      <c r="H582" t="str">
        <f>VLOOKUP('Loan Requests'!A582,'Customer Demographics'!$A$4:$J$153,2,0)</f>
        <v>F</v>
      </c>
      <c r="I582" t="str">
        <f>VLOOKUP('Loan Requests'!A582,'Customer Demographics'!$A$4:$J$153,6,0)</f>
        <v>Saudi</v>
      </c>
      <c r="J582" t="str">
        <f>VLOOKUP('Loan Requests'!A582,'Customer Demographics'!$A$4:$J$153,4,0)</f>
        <v>Riyadh</v>
      </c>
    </row>
    <row r="583" spans="1:10" x14ac:dyDescent="0.25">
      <c r="A583" s="2">
        <v>1072</v>
      </c>
      <c r="B583" s="9" t="s">
        <v>37</v>
      </c>
      <c r="C583" s="1">
        <v>83978</v>
      </c>
      <c r="D583" s="10">
        <v>45573</v>
      </c>
      <c r="E583" s="2" t="s">
        <v>8</v>
      </c>
      <c r="F583" t="str">
        <f>VLOOKUP('Loan Requests'!A583,'Customer Demographics'!$A$4:$J$153,9,0)</f>
        <v>5k-10k</v>
      </c>
      <c r="G583" t="str">
        <f>VLOOKUP('Loan Requests'!A583,'Customer Demographics'!$A$4:$J$153,10,0)</f>
        <v>1954-1960</v>
      </c>
      <c r="H583" t="str">
        <f>VLOOKUP('Loan Requests'!A583,'Customer Demographics'!$A$4:$J$153,2,0)</f>
        <v>M</v>
      </c>
      <c r="I583" t="str">
        <f>VLOOKUP('Loan Requests'!A583,'Customer Demographics'!$A$4:$J$153,6,0)</f>
        <v>Saudi</v>
      </c>
      <c r="J583" t="str">
        <f>VLOOKUP('Loan Requests'!A583,'Customer Demographics'!$A$4:$J$153,4,0)</f>
        <v>Medina</v>
      </c>
    </row>
    <row r="584" spans="1:10" x14ac:dyDescent="0.25">
      <c r="A584" s="2">
        <v>1038</v>
      </c>
      <c r="B584" s="9" t="s">
        <v>36</v>
      </c>
      <c r="C584" s="47">
        <v>331554</v>
      </c>
      <c r="D584" s="10">
        <v>45575</v>
      </c>
      <c r="E584" s="2" t="s">
        <v>7</v>
      </c>
      <c r="F584" t="str">
        <f>VLOOKUP('Loan Requests'!A584,'Customer Demographics'!$A$4:$J$153,9,0)</f>
        <v>25k-30k</v>
      </c>
      <c r="G584" t="str">
        <f>VLOOKUP('Loan Requests'!A584,'Customer Demographics'!$A$4:$J$153,10,0)</f>
        <v>1996-1998</v>
      </c>
      <c r="H584" t="str">
        <f>VLOOKUP('Loan Requests'!A584,'Customer Demographics'!$A$4:$J$153,2,0)</f>
        <v>F</v>
      </c>
      <c r="I584" t="str">
        <f>VLOOKUP('Loan Requests'!A584,'Customer Demographics'!$A$4:$J$153,6,0)</f>
        <v>Saudi</v>
      </c>
      <c r="J584" t="str">
        <f>VLOOKUP('Loan Requests'!A584,'Customer Demographics'!$A$4:$J$153,4,0)</f>
        <v>Riyadh</v>
      </c>
    </row>
    <row r="585" spans="1:10" x14ac:dyDescent="0.25">
      <c r="A585" s="2">
        <v>1012</v>
      </c>
      <c r="B585" s="9" t="s">
        <v>35</v>
      </c>
      <c r="C585" s="47">
        <v>27314</v>
      </c>
      <c r="D585" s="10">
        <v>45577</v>
      </c>
      <c r="E585" s="2" t="s">
        <v>7</v>
      </c>
      <c r="F585" t="str">
        <f>VLOOKUP('Loan Requests'!A585,'Customer Demographics'!$A$4:$J$153,9,0)</f>
        <v>5k-10k</v>
      </c>
      <c r="G585" t="str">
        <f>VLOOKUP('Loan Requests'!A585,'Customer Demographics'!$A$4:$J$153,10,0)</f>
        <v>1961-1965</v>
      </c>
      <c r="H585" t="str">
        <f>VLOOKUP('Loan Requests'!A585,'Customer Demographics'!$A$4:$J$153,2,0)</f>
        <v>F</v>
      </c>
      <c r="I585" t="str">
        <f>VLOOKUP('Loan Requests'!A585,'Customer Demographics'!$A$4:$J$153,6,0)</f>
        <v>Saudi</v>
      </c>
      <c r="J585" t="str">
        <f>VLOOKUP('Loan Requests'!A585,'Customer Demographics'!$A$4:$J$153,4,0)</f>
        <v>Jeddah</v>
      </c>
    </row>
    <row r="586" spans="1:10" x14ac:dyDescent="0.25">
      <c r="A586" s="2">
        <v>1008</v>
      </c>
      <c r="B586" s="9" t="s">
        <v>37</v>
      </c>
      <c r="C586" s="47">
        <v>94230</v>
      </c>
      <c r="D586" s="10">
        <v>45577</v>
      </c>
      <c r="E586" s="2" t="s">
        <v>7</v>
      </c>
      <c r="F586" t="str">
        <f>VLOOKUP('Loan Requests'!A586,'Customer Demographics'!$A$4:$J$153,9,0)</f>
        <v>10k-15k</v>
      </c>
      <c r="G586" t="str">
        <f>VLOOKUP('Loan Requests'!A586,'Customer Demographics'!$A$4:$J$153,10,0)</f>
        <v>1971-1975</v>
      </c>
      <c r="H586" t="str">
        <f>VLOOKUP('Loan Requests'!A586,'Customer Demographics'!$A$4:$J$153,2,0)</f>
        <v>F</v>
      </c>
      <c r="I586" t="str">
        <f>VLOOKUP('Loan Requests'!A586,'Customer Demographics'!$A$4:$J$153,6,0)</f>
        <v>Saudi</v>
      </c>
      <c r="J586" t="str">
        <f>VLOOKUP('Loan Requests'!A586,'Customer Demographics'!$A$4:$J$153,4,0)</f>
        <v>Riyadh</v>
      </c>
    </row>
    <row r="587" spans="1:10" x14ac:dyDescent="0.25">
      <c r="A587" s="2">
        <v>1072</v>
      </c>
      <c r="B587" s="9" t="s">
        <v>37</v>
      </c>
      <c r="C587" s="1">
        <v>75420</v>
      </c>
      <c r="D587" s="10">
        <v>45577</v>
      </c>
      <c r="E587" s="2" t="s">
        <v>8</v>
      </c>
      <c r="F587" t="str">
        <f>VLOOKUP('Loan Requests'!A587,'Customer Demographics'!$A$4:$J$153,9,0)</f>
        <v>5k-10k</v>
      </c>
      <c r="G587" t="str">
        <f>VLOOKUP('Loan Requests'!A587,'Customer Demographics'!$A$4:$J$153,10,0)</f>
        <v>1954-1960</v>
      </c>
      <c r="H587" t="str">
        <f>VLOOKUP('Loan Requests'!A587,'Customer Demographics'!$A$4:$J$153,2,0)</f>
        <v>M</v>
      </c>
      <c r="I587" t="str">
        <f>VLOOKUP('Loan Requests'!A587,'Customer Demographics'!$A$4:$J$153,6,0)</f>
        <v>Saudi</v>
      </c>
      <c r="J587" t="str">
        <f>VLOOKUP('Loan Requests'!A587,'Customer Demographics'!$A$4:$J$153,4,0)</f>
        <v>Medina</v>
      </c>
    </row>
    <row r="588" spans="1:10" x14ac:dyDescent="0.25">
      <c r="A588" s="2">
        <v>1105</v>
      </c>
      <c r="B588" s="9" t="s">
        <v>33</v>
      </c>
      <c r="C588" s="1">
        <v>311908</v>
      </c>
      <c r="D588" s="10">
        <v>45579</v>
      </c>
      <c r="E588" s="2" t="s">
        <v>8</v>
      </c>
      <c r="F588" t="str">
        <f>VLOOKUP('Loan Requests'!A588,'Customer Demographics'!$A$4:$J$153,9,0)</f>
        <v>10k-15k</v>
      </c>
      <c r="G588" t="str">
        <f>VLOOKUP('Loan Requests'!A588,'Customer Demographics'!$A$4:$J$153,10,0)</f>
        <v>1971-1975</v>
      </c>
      <c r="H588" t="str">
        <f>VLOOKUP('Loan Requests'!A588,'Customer Demographics'!$A$4:$J$153,2,0)</f>
        <v>F</v>
      </c>
      <c r="I588" t="str">
        <f>VLOOKUP('Loan Requests'!A588,'Customer Demographics'!$A$4:$J$153,6,0)</f>
        <v>Jordanian</v>
      </c>
      <c r="J588" t="str">
        <f>VLOOKUP('Loan Requests'!A588,'Customer Demographics'!$A$4:$J$153,4,0)</f>
        <v>Riyadh</v>
      </c>
    </row>
    <row r="589" spans="1:10" x14ac:dyDescent="0.25">
      <c r="A589" s="2">
        <v>1049</v>
      </c>
      <c r="B589" s="9" t="s">
        <v>33</v>
      </c>
      <c r="C589" s="47">
        <v>265751</v>
      </c>
      <c r="D589" s="10">
        <v>45581</v>
      </c>
      <c r="E589" s="2" t="s">
        <v>7</v>
      </c>
      <c r="F589" t="str">
        <f>VLOOKUP('Loan Requests'!A589,'Customer Demographics'!$A$4:$J$153,9,0)</f>
        <v>20k-25k</v>
      </c>
      <c r="G589" t="str">
        <f>VLOOKUP('Loan Requests'!A589,'Customer Demographics'!$A$4:$J$153,10,0)</f>
        <v>1991-1995</v>
      </c>
      <c r="H589" t="str">
        <f>VLOOKUP('Loan Requests'!A589,'Customer Demographics'!$A$4:$J$153,2,0)</f>
        <v>M</v>
      </c>
      <c r="I589" t="str">
        <f>VLOOKUP('Loan Requests'!A589,'Customer Demographics'!$A$4:$J$153,6,0)</f>
        <v>Jordanian</v>
      </c>
      <c r="J589" t="str">
        <f>VLOOKUP('Loan Requests'!A589,'Customer Demographics'!$A$4:$J$153,4,0)</f>
        <v>Riyadh</v>
      </c>
    </row>
    <row r="590" spans="1:10" x14ac:dyDescent="0.25">
      <c r="A590" s="2">
        <v>1026</v>
      </c>
      <c r="B590" s="9" t="s">
        <v>37</v>
      </c>
      <c r="C590" s="47">
        <v>58048</v>
      </c>
      <c r="D590" s="10">
        <v>45582</v>
      </c>
      <c r="E590" s="2" t="s">
        <v>7</v>
      </c>
      <c r="F590" t="str">
        <f>VLOOKUP('Loan Requests'!A590,'Customer Demographics'!$A$4:$J$153,9,0)</f>
        <v>20k-25k</v>
      </c>
      <c r="G590" t="str">
        <f>VLOOKUP('Loan Requests'!A590,'Customer Demographics'!$A$4:$J$153,10,0)</f>
        <v>1986-1990</v>
      </c>
      <c r="H590" t="str">
        <f>VLOOKUP('Loan Requests'!A590,'Customer Demographics'!$A$4:$J$153,2,0)</f>
        <v>M</v>
      </c>
      <c r="I590" t="str">
        <f>VLOOKUP('Loan Requests'!A590,'Customer Demographics'!$A$4:$J$153,6,0)</f>
        <v>Saudi</v>
      </c>
      <c r="J590" t="str">
        <f>VLOOKUP('Loan Requests'!A590,'Customer Demographics'!$A$4:$J$153,4,0)</f>
        <v>Riyadh</v>
      </c>
    </row>
    <row r="591" spans="1:10" x14ac:dyDescent="0.25">
      <c r="A591" s="2">
        <v>1034</v>
      </c>
      <c r="B591" s="9" t="s">
        <v>36</v>
      </c>
      <c r="C591" s="47">
        <v>771408</v>
      </c>
      <c r="D591" s="10">
        <v>45582</v>
      </c>
      <c r="E591" s="2" t="s">
        <v>7</v>
      </c>
      <c r="F591" t="str">
        <f>VLOOKUP('Loan Requests'!A591,'Customer Demographics'!$A$4:$J$153,9,0)</f>
        <v>20k-25k</v>
      </c>
      <c r="G591" t="str">
        <f>VLOOKUP('Loan Requests'!A591,'Customer Demographics'!$A$4:$J$153,10,0)</f>
        <v>1986-1990</v>
      </c>
      <c r="H591" t="str">
        <f>VLOOKUP('Loan Requests'!A591,'Customer Demographics'!$A$4:$J$153,2,0)</f>
        <v>F</v>
      </c>
      <c r="I591" t="str">
        <f>VLOOKUP('Loan Requests'!A591,'Customer Demographics'!$A$4:$J$153,6,0)</f>
        <v>Egyptian</v>
      </c>
      <c r="J591" t="str">
        <f>VLOOKUP('Loan Requests'!A591,'Customer Demographics'!$A$4:$J$153,4,0)</f>
        <v>Riyadh</v>
      </c>
    </row>
    <row r="592" spans="1:10" x14ac:dyDescent="0.25">
      <c r="A592" s="2">
        <v>1045</v>
      </c>
      <c r="B592" s="9" t="s">
        <v>34</v>
      </c>
      <c r="C592" s="47">
        <v>90123</v>
      </c>
      <c r="D592" s="10">
        <v>45360</v>
      </c>
      <c r="E592" s="2" t="s">
        <v>7</v>
      </c>
      <c r="F592" t="str">
        <f>VLOOKUP('Loan Requests'!A592,'Customer Demographics'!$A$4:$J$153,9,0)</f>
        <v>5k-10k</v>
      </c>
      <c r="G592" t="str">
        <f>VLOOKUP('Loan Requests'!A592,'Customer Demographics'!$A$4:$J$153,10,0)</f>
        <v>1961-1965</v>
      </c>
      <c r="H592" t="str">
        <f>VLOOKUP('Loan Requests'!A592,'Customer Demographics'!$A$4:$J$153,2,0)</f>
        <v>M</v>
      </c>
      <c r="I592" t="str">
        <f>VLOOKUP('Loan Requests'!A592,'Customer Demographics'!$A$4:$J$153,6,0)</f>
        <v>Egyptian</v>
      </c>
      <c r="J592" t="str">
        <f>VLOOKUP('Loan Requests'!A592,'Customer Demographics'!$A$4:$J$153,4,0)</f>
        <v>Abha</v>
      </c>
    </row>
    <row r="593" spans="1:10" x14ac:dyDescent="0.25">
      <c r="A593" s="2">
        <v>1003</v>
      </c>
      <c r="B593" s="9" t="s">
        <v>36</v>
      </c>
      <c r="C593" s="47">
        <v>414095</v>
      </c>
      <c r="D593" s="10">
        <v>45586</v>
      </c>
      <c r="E593" s="2" t="s">
        <v>7</v>
      </c>
      <c r="F593" t="str">
        <f>VLOOKUP('Loan Requests'!A593,'Customer Demographics'!$A$4:$J$153,9,0)</f>
        <v>25k-30k</v>
      </c>
      <c r="G593" t="str">
        <f>VLOOKUP('Loan Requests'!A593,'Customer Demographics'!$A$4:$J$153,10,0)</f>
        <v>1996-1998</v>
      </c>
      <c r="H593" t="str">
        <f>VLOOKUP('Loan Requests'!A593,'Customer Demographics'!$A$4:$J$153,2,0)</f>
        <v>F</v>
      </c>
      <c r="I593" t="str">
        <f>VLOOKUP('Loan Requests'!A593,'Customer Demographics'!$A$4:$J$153,6,0)</f>
        <v>Pakistani</v>
      </c>
      <c r="J593" t="str">
        <f>VLOOKUP('Loan Requests'!A593,'Customer Demographics'!$A$4:$J$153,4,0)</f>
        <v>Riyadh</v>
      </c>
    </row>
    <row r="594" spans="1:10" x14ac:dyDescent="0.25">
      <c r="A594" s="2">
        <v>1013</v>
      </c>
      <c r="B594" s="9" t="s">
        <v>34</v>
      </c>
      <c r="C594" s="47">
        <v>91614</v>
      </c>
      <c r="D594" s="10">
        <v>45333</v>
      </c>
      <c r="E594" s="2" t="s">
        <v>7</v>
      </c>
      <c r="F594" t="str">
        <f>VLOOKUP('Loan Requests'!A594,'Customer Demographics'!$A$4:$J$153,9,0)</f>
        <v>5k-10k</v>
      </c>
      <c r="G594" t="str">
        <f>VLOOKUP('Loan Requests'!A594,'Customer Demographics'!$A$4:$J$153,10,0)</f>
        <v>1966-1970</v>
      </c>
      <c r="H594" t="str">
        <f>VLOOKUP('Loan Requests'!A594,'Customer Demographics'!$A$4:$J$153,2,0)</f>
        <v>M</v>
      </c>
      <c r="I594" t="str">
        <f>VLOOKUP('Loan Requests'!A594,'Customer Demographics'!$A$4:$J$153,6,0)</f>
        <v>Jordanian</v>
      </c>
      <c r="J594" t="str">
        <f>VLOOKUP('Loan Requests'!A594,'Customer Demographics'!$A$4:$J$153,4,0)</f>
        <v>Abha</v>
      </c>
    </row>
    <row r="595" spans="1:10" x14ac:dyDescent="0.25">
      <c r="A595" s="2">
        <v>1018</v>
      </c>
      <c r="B595" s="9" t="s">
        <v>34</v>
      </c>
      <c r="C595" s="47">
        <v>92537</v>
      </c>
      <c r="D595" s="10">
        <v>45226</v>
      </c>
      <c r="E595" s="2" t="s">
        <v>7</v>
      </c>
      <c r="F595" t="str">
        <f>VLOOKUP('Loan Requests'!A595,'Customer Demographics'!$A$4:$J$153,9,0)</f>
        <v>5k-10k</v>
      </c>
      <c r="G595" t="str">
        <f>VLOOKUP('Loan Requests'!A595,'Customer Demographics'!$A$4:$J$153,10,0)</f>
        <v>1965-1970</v>
      </c>
      <c r="H595" t="str">
        <f>VLOOKUP('Loan Requests'!A595,'Customer Demographics'!$A$4:$J$153,2,0)</f>
        <v>M</v>
      </c>
      <c r="I595" t="str">
        <f>VLOOKUP('Loan Requests'!A595,'Customer Demographics'!$A$4:$J$153,6,0)</f>
        <v>Pakistani</v>
      </c>
      <c r="J595" t="str">
        <f>VLOOKUP('Loan Requests'!A595,'Customer Demographics'!$A$4:$J$153,4,0)</f>
        <v>Jeddah</v>
      </c>
    </row>
    <row r="596" spans="1:10" x14ac:dyDescent="0.25">
      <c r="A596" s="2">
        <v>1041</v>
      </c>
      <c r="B596" s="9" t="s">
        <v>36</v>
      </c>
      <c r="C596" s="47">
        <v>628373</v>
      </c>
      <c r="D596" s="10">
        <v>45590</v>
      </c>
      <c r="E596" s="2" t="s">
        <v>7</v>
      </c>
      <c r="F596" t="str">
        <f>VLOOKUP('Loan Requests'!A596,'Customer Demographics'!$A$4:$J$153,9,0)</f>
        <v>20k-25k</v>
      </c>
      <c r="G596" t="str">
        <f>VLOOKUP('Loan Requests'!A596,'Customer Demographics'!$A$4:$J$153,10,0)</f>
        <v>1986-1990</v>
      </c>
      <c r="H596" t="str">
        <f>VLOOKUP('Loan Requests'!A596,'Customer Demographics'!$A$4:$J$153,2,0)</f>
        <v>M</v>
      </c>
      <c r="I596" t="str">
        <f>VLOOKUP('Loan Requests'!A596,'Customer Demographics'!$A$4:$J$153,6,0)</f>
        <v>Saudi</v>
      </c>
      <c r="J596" t="str">
        <f>VLOOKUP('Loan Requests'!A596,'Customer Demographics'!$A$4:$J$153,4,0)</f>
        <v>Jeddah</v>
      </c>
    </row>
    <row r="597" spans="1:10" x14ac:dyDescent="0.25">
      <c r="A597" s="2">
        <v>1004</v>
      </c>
      <c r="B597" s="9" t="s">
        <v>35</v>
      </c>
      <c r="C597" s="47">
        <v>32266</v>
      </c>
      <c r="D597" s="10">
        <v>45591</v>
      </c>
      <c r="E597" s="2" t="s">
        <v>7</v>
      </c>
      <c r="F597" t="str">
        <f>VLOOKUP('Loan Requests'!A597,'Customer Demographics'!$A$4:$J$153,9,0)</f>
        <v>10k-15k</v>
      </c>
      <c r="G597" t="str">
        <f>VLOOKUP('Loan Requests'!A597,'Customer Demographics'!$A$4:$J$153,10,0)</f>
        <v>1976-1980</v>
      </c>
      <c r="H597" t="str">
        <f>VLOOKUP('Loan Requests'!A597,'Customer Demographics'!$A$4:$J$153,2,0)</f>
        <v>F</v>
      </c>
      <c r="I597" t="str">
        <f>VLOOKUP('Loan Requests'!A597,'Customer Demographics'!$A$4:$J$153,6,0)</f>
        <v>Egyptian</v>
      </c>
      <c r="J597" t="str">
        <f>VLOOKUP('Loan Requests'!A597,'Customer Demographics'!$A$4:$J$153,4,0)</f>
        <v>Abha</v>
      </c>
    </row>
    <row r="598" spans="1:10" x14ac:dyDescent="0.25">
      <c r="A598" s="2">
        <v>1017</v>
      </c>
      <c r="B598" s="9" t="s">
        <v>35</v>
      </c>
      <c r="C598" s="47">
        <v>22102</v>
      </c>
      <c r="D598" s="10">
        <v>45592</v>
      </c>
      <c r="E598" s="2" t="s">
        <v>7</v>
      </c>
      <c r="F598" t="str">
        <f>VLOOKUP('Loan Requests'!A598,'Customer Demographics'!$A$4:$J$153,9,0)</f>
        <v>5k-10k</v>
      </c>
      <c r="G598" t="str">
        <f>VLOOKUP('Loan Requests'!A598,'Customer Demographics'!$A$4:$J$153,10,0)</f>
        <v>1961-1965</v>
      </c>
      <c r="H598" t="str">
        <f>VLOOKUP('Loan Requests'!A598,'Customer Demographics'!$A$4:$J$153,2,0)</f>
        <v>F</v>
      </c>
      <c r="I598" t="str">
        <f>VLOOKUP('Loan Requests'!A598,'Customer Demographics'!$A$4:$J$153,6,0)</f>
        <v>Saudi</v>
      </c>
      <c r="J598" t="str">
        <f>VLOOKUP('Loan Requests'!A598,'Customer Demographics'!$A$4:$J$153,4,0)</f>
        <v>Riyadh</v>
      </c>
    </row>
    <row r="599" spans="1:10" x14ac:dyDescent="0.25">
      <c r="A599" s="2">
        <v>1036</v>
      </c>
      <c r="B599" s="9" t="s">
        <v>34</v>
      </c>
      <c r="C599" s="47">
        <v>92858</v>
      </c>
      <c r="D599" s="10">
        <v>45284</v>
      </c>
      <c r="E599" s="2" t="s">
        <v>7</v>
      </c>
      <c r="F599" t="str">
        <f>VLOOKUP('Loan Requests'!A599,'Customer Demographics'!$A$4:$J$153,9,0)</f>
        <v>20k-25k</v>
      </c>
      <c r="G599" t="str">
        <f>VLOOKUP('Loan Requests'!A599,'Customer Demographics'!$A$4:$J$153,10,0)</f>
        <v>1986-1990</v>
      </c>
      <c r="H599" t="str">
        <f>VLOOKUP('Loan Requests'!A599,'Customer Demographics'!$A$4:$J$153,2,0)</f>
        <v>F</v>
      </c>
      <c r="I599" t="str">
        <f>VLOOKUP('Loan Requests'!A599,'Customer Demographics'!$A$4:$J$153,6,0)</f>
        <v>Egyptian</v>
      </c>
      <c r="J599" t="str">
        <f>VLOOKUP('Loan Requests'!A599,'Customer Demographics'!$A$4:$J$153,4,0)</f>
        <v>Jeddah</v>
      </c>
    </row>
    <row r="600" spans="1:10" x14ac:dyDescent="0.25">
      <c r="A600" s="2">
        <v>1003</v>
      </c>
      <c r="B600" s="9" t="s">
        <v>35</v>
      </c>
      <c r="C600" s="47">
        <v>23915</v>
      </c>
      <c r="D600" s="10">
        <v>45596</v>
      </c>
      <c r="E600" s="2" t="s">
        <v>7</v>
      </c>
      <c r="F600" t="str">
        <f>VLOOKUP('Loan Requests'!A600,'Customer Demographics'!$A$4:$J$153,9,0)</f>
        <v>25k-30k</v>
      </c>
      <c r="G600" t="str">
        <f>VLOOKUP('Loan Requests'!A600,'Customer Demographics'!$A$4:$J$153,10,0)</f>
        <v>1996-1998</v>
      </c>
      <c r="H600" t="str">
        <f>VLOOKUP('Loan Requests'!A600,'Customer Demographics'!$A$4:$J$153,2,0)</f>
        <v>F</v>
      </c>
      <c r="I600" t="str">
        <f>VLOOKUP('Loan Requests'!A600,'Customer Demographics'!$A$4:$J$153,6,0)</f>
        <v>Pakistani</v>
      </c>
      <c r="J600" t="str">
        <f>VLOOKUP('Loan Requests'!A600,'Customer Demographics'!$A$4:$J$153,4,0)</f>
        <v>Riyadh</v>
      </c>
    </row>
    <row r="601" spans="1:10" x14ac:dyDescent="0.25">
      <c r="A601" s="2">
        <v>1009</v>
      </c>
      <c r="B601" s="9" t="s">
        <v>34</v>
      </c>
      <c r="C601" s="47">
        <v>93460</v>
      </c>
      <c r="D601" s="10">
        <v>45464</v>
      </c>
      <c r="E601" s="2" t="s">
        <v>7</v>
      </c>
      <c r="F601" t="str">
        <f>VLOOKUP('Loan Requests'!A601,'Customer Demographics'!$A$4:$J$153,9,0)</f>
        <v>10k-15k</v>
      </c>
      <c r="G601" t="str">
        <f>VLOOKUP('Loan Requests'!A601,'Customer Demographics'!$A$4:$J$153,10,0)</f>
        <v>1965-1970</v>
      </c>
      <c r="H601" t="str">
        <f>VLOOKUP('Loan Requests'!A601,'Customer Demographics'!$A$4:$J$153,2,0)</f>
        <v>M</v>
      </c>
      <c r="I601" t="str">
        <f>VLOOKUP('Loan Requests'!A601,'Customer Demographics'!$A$4:$J$153,6,0)</f>
        <v>Saudi</v>
      </c>
      <c r="J601" t="str">
        <f>VLOOKUP('Loan Requests'!A601,'Customer Demographics'!$A$4:$J$153,4,0)</f>
        <v>Riyadh</v>
      </c>
    </row>
    <row r="602" spans="1:10" x14ac:dyDescent="0.25">
      <c r="A602" s="2">
        <v>1009</v>
      </c>
      <c r="B602" s="9" t="s">
        <v>33</v>
      </c>
      <c r="C602" s="47">
        <v>245037</v>
      </c>
      <c r="D602" s="10">
        <v>45600</v>
      </c>
      <c r="E602" s="2" t="s">
        <v>7</v>
      </c>
      <c r="F602" t="str">
        <f>VLOOKUP('Loan Requests'!A602,'Customer Demographics'!$A$4:$J$153,9,0)</f>
        <v>10k-15k</v>
      </c>
      <c r="G602" t="str">
        <f>VLOOKUP('Loan Requests'!A602,'Customer Demographics'!$A$4:$J$153,10,0)</f>
        <v>1965-1970</v>
      </c>
      <c r="H602" t="str">
        <f>VLOOKUP('Loan Requests'!A602,'Customer Demographics'!$A$4:$J$153,2,0)</f>
        <v>M</v>
      </c>
      <c r="I602" t="str">
        <f>VLOOKUP('Loan Requests'!A602,'Customer Demographics'!$A$4:$J$153,6,0)</f>
        <v>Saudi</v>
      </c>
      <c r="J602" t="str">
        <f>VLOOKUP('Loan Requests'!A602,'Customer Demographics'!$A$4:$J$153,4,0)</f>
        <v>Riyadh</v>
      </c>
    </row>
    <row r="603" spans="1:10" x14ac:dyDescent="0.25">
      <c r="A603" s="2">
        <v>1033</v>
      </c>
      <c r="B603" s="9" t="s">
        <v>37</v>
      </c>
      <c r="C603" s="47">
        <v>87824</v>
      </c>
      <c r="D603" s="10">
        <v>45603</v>
      </c>
      <c r="E603" s="2" t="s">
        <v>7</v>
      </c>
      <c r="F603" t="str">
        <f>VLOOKUP('Loan Requests'!A603,'Customer Demographics'!$A$4:$J$153,9,0)</f>
        <v>15k-20k</v>
      </c>
      <c r="G603" t="str">
        <f>VLOOKUP('Loan Requests'!A603,'Customer Demographics'!$A$4:$J$153,10,0)</f>
        <v>1981-1985</v>
      </c>
      <c r="H603" t="str">
        <f>VLOOKUP('Loan Requests'!A603,'Customer Demographics'!$A$4:$J$153,2,0)</f>
        <v>M</v>
      </c>
      <c r="I603" t="str">
        <f>VLOOKUP('Loan Requests'!A603,'Customer Demographics'!$A$4:$J$153,6,0)</f>
        <v>Saudi</v>
      </c>
      <c r="J603" t="str">
        <f>VLOOKUP('Loan Requests'!A603,'Customer Demographics'!$A$4:$J$153,4,0)</f>
        <v>Riyadh</v>
      </c>
    </row>
    <row r="604" spans="1:10" x14ac:dyDescent="0.25">
      <c r="A604" s="2">
        <v>1015</v>
      </c>
      <c r="B604" s="9" t="s">
        <v>35</v>
      </c>
      <c r="C604" s="47">
        <v>38658</v>
      </c>
      <c r="D604" s="10">
        <v>45603</v>
      </c>
      <c r="E604" s="2" t="s">
        <v>7</v>
      </c>
      <c r="F604" t="str">
        <f>VLOOKUP('Loan Requests'!A604,'Customer Demographics'!$A$4:$J$153,9,0)</f>
        <v>Above 30k</v>
      </c>
      <c r="G604" t="str">
        <f>VLOOKUP('Loan Requests'!A604,'Customer Demographics'!$A$4:$J$153,10,0)</f>
        <v>1996-1998</v>
      </c>
      <c r="H604" t="str">
        <f>VLOOKUP('Loan Requests'!A604,'Customer Demographics'!$A$4:$J$153,2,0)</f>
        <v>M</v>
      </c>
      <c r="I604" t="str">
        <f>VLOOKUP('Loan Requests'!A604,'Customer Demographics'!$A$4:$J$153,6,0)</f>
        <v>Saudi</v>
      </c>
      <c r="J604" t="str">
        <f>VLOOKUP('Loan Requests'!A604,'Customer Demographics'!$A$4:$J$153,4,0)</f>
        <v>Jeddah</v>
      </c>
    </row>
    <row r="605" spans="1:10" x14ac:dyDescent="0.25">
      <c r="A605" s="2">
        <v>1038</v>
      </c>
      <c r="B605" s="9" t="s">
        <v>34</v>
      </c>
      <c r="C605" s="47">
        <v>94681</v>
      </c>
      <c r="D605" s="10">
        <v>45235</v>
      </c>
      <c r="E605" s="2" t="s">
        <v>7</v>
      </c>
      <c r="F605" t="str">
        <f>VLOOKUP('Loan Requests'!A605,'Customer Demographics'!$A$4:$J$153,9,0)</f>
        <v>25k-30k</v>
      </c>
      <c r="G605" t="str">
        <f>VLOOKUP('Loan Requests'!A605,'Customer Demographics'!$A$4:$J$153,10,0)</f>
        <v>1996-1998</v>
      </c>
      <c r="H605" t="str">
        <f>VLOOKUP('Loan Requests'!A605,'Customer Demographics'!$A$4:$J$153,2,0)</f>
        <v>F</v>
      </c>
      <c r="I605" t="str">
        <f>VLOOKUP('Loan Requests'!A605,'Customer Demographics'!$A$4:$J$153,6,0)</f>
        <v>Saudi</v>
      </c>
      <c r="J605" t="str">
        <f>VLOOKUP('Loan Requests'!A605,'Customer Demographics'!$A$4:$J$153,4,0)</f>
        <v>Riyadh</v>
      </c>
    </row>
    <row r="606" spans="1:10" x14ac:dyDescent="0.25">
      <c r="A606" s="2">
        <v>1029</v>
      </c>
      <c r="B606" s="9" t="s">
        <v>36</v>
      </c>
      <c r="C606" s="1">
        <v>256895</v>
      </c>
      <c r="D606" s="10">
        <v>45603</v>
      </c>
      <c r="E606" s="2" t="s">
        <v>8</v>
      </c>
      <c r="F606" t="str">
        <f>VLOOKUP('Loan Requests'!A606,'Customer Demographics'!$A$4:$J$153,9,0)</f>
        <v>5k-10k</v>
      </c>
      <c r="G606" t="str">
        <f>VLOOKUP('Loan Requests'!A606,'Customer Demographics'!$A$4:$J$153,10,0)</f>
        <v>1965-1970</v>
      </c>
      <c r="H606" t="str">
        <f>VLOOKUP('Loan Requests'!A606,'Customer Demographics'!$A$4:$J$153,2,0)</f>
        <v>F</v>
      </c>
      <c r="I606" t="str">
        <f>VLOOKUP('Loan Requests'!A606,'Customer Demographics'!$A$4:$J$153,6,0)</f>
        <v>Saudi</v>
      </c>
      <c r="J606" t="str">
        <f>VLOOKUP('Loan Requests'!A606,'Customer Demographics'!$A$4:$J$153,4,0)</f>
        <v>Riyadh</v>
      </c>
    </row>
    <row r="607" spans="1:10" x14ac:dyDescent="0.25">
      <c r="A607" s="2">
        <v>1029</v>
      </c>
      <c r="B607" s="9" t="s">
        <v>36</v>
      </c>
      <c r="C607" s="47">
        <v>307434</v>
      </c>
      <c r="D607" s="10">
        <v>45604</v>
      </c>
      <c r="E607" s="2" t="s">
        <v>7</v>
      </c>
      <c r="F607" t="str">
        <f>VLOOKUP('Loan Requests'!A607,'Customer Demographics'!$A$4:$J$153,9,0)</f>
        <v>5k-10k</v>
      </c>
      <c r="G607" t="str">
        <f>VLOOKUP('Loan Requests'!A607,'Customer Demographics'!$A$4:$J$153,10,0)</f>
        <v>1965-1970</v>
      </c>
      <c r="H607" t="str">
        <f>VLOOKUP('Loan Requests'!A607,'Customer Demographics'!$A$4:$J$153,2,0)</f>
        <v>F</v>
      </c>
      <c r="I607" t="str">
        <f>VLOOKUP('Loan Requests'!A607,'Customer Demographics'!$A$4:$J$153,6,0)</f>
        <v>Saudi</v>
      </c>
      <c r="J607" t="str">
        <f>VLOOKUP('Loan Requests'!A607,'Customer Demographics'!$A$4:$J$153,4,0)</f>
        <v>Riyadh</v>
      </c>
    </row>
    <row r="608" spans="1:10" x14ac:dyDescent="0.25">
      <c r="A608" s="2">
        <v>1004</v>
      </c>
      <c r="B608" s="9" t="s">
        <v>36</v>
      </c>
      <c r="C608" s="47">
        <v>929895</v>
      </c>
      <c r="D608" s="10">
        <v>45607</v>
      </c>
      <c r="E608" s="2" t="s">
        <v>7</v>
      </c>
      <c r="F608" t="str">
        <f>VLOOKUP('Loan Requests'!A608,'Customer Demographics'!$A$4:$J$153,9,0)</f>
        <v>10k-15k</v>
      </c>
      <c r="G608" t="str">
        <f>VLOOKUP('Loan Requests'!A608,'Customer Demographics'!$A$4:$J$153,10,0)</f>
        <v>1976-1980</v>
      </c>
      <c r="H608" t="str">
        <f>VLOOKUP('Loan Requests'!A608,'Customer Demographics'!$A$4:$J$153,2,0)</f>
        <v>F</v>
      </c>
      <c r="I608" t="str">
        <f>VLOOKUP('Loan Requests'!A608,'Customer Demographics'!$A$4:$J$153,6,0)</f>
        <v>Egyptian</v>
      </c>
      <c r="J608" t="str">
        <f>VLOOKUP('Loan Requests'!A608,'Customer Demographics'!$A$4:$J$153,4,0)</f>
        <v>Abha</v>
      </c>
    </row>
    <row r="609" spans="1:10" x14ac:dyDescent="0.25">
      <c r="A609" s="2">
        <v>1002</v>
      </c>
      <c r="B609" s="9" t="s">
        <v>36</v>
      </c>
      <c r="C609" s="47">
        <v>938711</v>
      </c>
      <c r="D609" s="10">
        <v>45607</v>
      </c>
      <c r="E609" s="2" t="s">
        <v>7</v>
      </c>
      <c r="F609" t="str">
        <f>VLOOKUP('Loan Requests'!A609,'Customer Demographics'!$A$4:$J$153,9,0)</f>
        <v>5k-10k</v>
      </c>
      <c r="G609" t="str">
        <f>VLOOKUP('Loan Requests'!A609,'Customer Demographics'!$A$4:$J$153,10,0)</f>
        <v>1954-1960</v>
      </c>
      <c r="H609" t="str">
        <f>VLOOKUP('Loan Requests'!A609,'Customer Demographics'!$A$4:$J$153,2,0)</f>
        <v>M</v>
      </c>
      <c r="I609" t="str">
        <f>VLOOKUP('Loan Requests'!A609,'Customer Demographics'!$A$4:$J$153,6,0)</f>
        <v>Pakistani</v>
      </c>
      <c r="J609" t="str">
        <f>VLOOKUP('Loan Requests'!A609,'Customer Demographics'!$A$4:$J$153,4,0)</f>
        <v>Khobar</v>
      </c>
    </row>
    <row r="610" spans="1:10" x14ac:dyDescent="0.25">
      <c r="A610" s="2">
        <v>1144</v>
      </c>
      <c r="B610" s="9" t="s">
        <v>34</v>
      </c>
      <c r="C610" s="47">
        <v>96641</v>
      </c>
      <c r="D610" s="10">
        <v>44930</v>
      </c>
      <c r="E610" s="2" t="s">
        <v>7</v>
      </c>
      <c r="F610" t="str">
        <f>VLOOKUP('Loan Requests'!A610,'Customer Demographics'!$A$4:$J$153,9,0)</f>
        <v>15k-20k</v>
      </c>
      <c r="G610" t="str">
        <f>VLOOKUP('Loan Requests'!A610,'Customer Demographics'!$A$4:$J$153,10,0)</f>
        <v>1976-1980</v>
      </c>
      <c r="H610" t="str">
        <f>VLOOKUP('Loan Requests'!A610,'Customer Demographics'!$A$4:$J$153,2,0)</f>
        <v>F</v>
      </c>
      <c r="I610" t="str">
        <f>VLOOKUP('Loan Requests'!A610,'Customer Demographics'!$A$4:$J$153,6,0)</f>
        <v>Saudi</v>
      </c>
      <c r="J610" t="str">
        <f>VLOOKUP('Loan Requests'!A610,'Customer Demographics'!$A$4:$J$153,4,0)</f>
        <v>Medina</v>
      </c>
    </row>
    <row r="611" spans="1:10" x14ac:dyDescent="0.25">
      <c r="A611" s="2">
        <v>1020</v>
      </c>
      <c r="B611" s="9" t="s">
        <v>33</v>
      </c>
      <c r="C611" s="47">
        <v>266319</v>
      </c>
      <c r="D611" s="10">
        <v>45609</v>
      </c>
      <c r="E611" s="2" t="s">
        <v>7</v>
      </c>
      <c r="F611" t="str">
        <f>VLOOKUP('Loan Requests'!A611,'Customer Demographics'!$A$4:$J$153,9,0)</f>
        <v>20k-25k</v>
      </c>
      <c r="G611" t="str">
        <f>VLOOKUP('Loan Requests'!A611,'Customer Demographics'!$A$4:$J$153,10,0)</f>
        <v>1986-1990</v>
      </c>
      <c r="H611" t="str">
        <f>VLOOKUP('Loan Requests'!A611,'Customer Demographics'!$A$4:$J$153,2,0)</f>
        <v>M</v>
      </c>
      <c r="I611" t="str">
        <f>VLOOKUP('Loan Requests'!A611,'Customer Demographics'!$A$4:$J$153,6,0)</f>
        <v>Pakistani</v>
      </c>
      <c r="J611" t="str">
        <f>VLOOKUP('Loan Requests'!A611,'Customer Demographics'!$A$4:$J$153,4,0)</f>
        <v>Medina</v>
      </c>
    </row>
    <row r="612" spans="1:10" x14ac:dyDescent="0.25">
      <c r="A612" s="2">
        <v>1037</v>
      </c>
      <c r="B612" s="9" t="s">
        <v>34</v>
      </c>
      <c r="C612" s="47">
        <v>97212</v>
      </c>
      <c r="D612" s="10">
        <v>45210</v>
      </c>
      <c r="E612" s="2" t="s">
        <v>7</v>
      </c>
      <c r="F612" t="str">
        <f>VLOOKUP('Loan Requests'!A612,'Customer Demographics'!$A$4:$J$153,9,0)</f>
        <v>25k-30k</v>
      </c>
      <c r="G612" t="str">
        <f>VLOOKUP('Loan Requests'!A612,'Customer Demographics'!$A$4:$J$153,10,0)</f>
        <v>1991-1995</v>
      </c>
      <c r="H612" t="str">
        <f>VLOOKUP('Loan Requests'!A612,'Customer Demographics'!$A$4:$J$153,2,0)</f>
        <v>M</v>
      </c>
      <c r="I612" t="str">
        <f>VLOOKUP('Loan Requests'!A612,'Customer Demographics'!$A$4:$J$153,6,0)</f>
        <v>Saudi</v>
      </c>
      <c r="J612" t="str">
        <f>VLOOKUP('Loan Requests'!A612,'Customer Demographics'!$A$4:$J$153,4,0)</f>
        <v>Riyadh</v>
      </c>
    </row>
    <row r="613" spans="1:10" x14ac:dyDescent="0.25">
      <c r="A613" s="2">
        <v>1048</v>
      </c>
      <c r="B613" s="9" t="s">
        <v>37</v>
      </c>
      <c r="C613" s="47">
        <v>72804</v>
      </c>
      <c r="D613" s="10">
        <v>45612</v>
      </c>
      <c r="E613" s="2" t="s">
        <v>7</v>
      </c>
      <c r="F613" t="str">
        <f>VLOOKUP('Loan Requests'!A613,'Customer Demographics'!$A$4:$J$153,9,0)</f>
        <v>15k-20k</v>
      </c>
      <c r="G613" t="str">
        <f>VLOOKUP('Loan Requests'!A613,'Customer Demographics'!$A$4:$J$153,10,0)</f>
        <v>1981-1985</v>
      </c>
      <c r="H613" t="str">
        <f>VLOOKUP('Loan Requests'!A613,'Customer Demographics'!$A$4:$J$153,2,0)</f>
        <v>F</v>
      </c>
      <c r="I613" t="str">
        <f>VLOOKUP('Loan Requests'!A613,'Customer Demographics'!$A$4:$J$153,6,0)</f>
        <v>Saudi</v>
      </c>
      <c r="J613" t="str">
        <f>VLOOKUP('Loan Requests'!A613,'Customer Demographics'!$A$4:$J$153,4,0)</f>
        <v>Medina</v>
      </c>
    </row>
    <row r="614" spans="1:10" x14ac:dyDescent="0.25">
      <c r="A614" s="2">
        <v>1047</v>
      </c>
      <c r="B614" s="9" t="s">
        <v>35</v>
      </c>
      <c r="C614" s="47">
        <v>21883</v>
      </c>
      <c r="D614" s="10">
        <v>45612</v>
      </c>
      <c r="E614" s="2" t="s">
        <v>7</v>
      </c>
      <c r="F614" t="str">
        <f>VLOOKUP('Loan Requests'!A614,'Customer Demographics'!$A$4:$J$153,9,0)</f>
        <v>10k-15k</v>
      </c>
      <c r="G614" t="str">
        <f>VLOOKUP('Loan Requests'!A614,'Customer Demographics'!$A$4:$J$153,10,0)</f>
        <v>1976-1980</v>
      </c>
      <c r="H614" t="str">
        <f>VLOOKUP('Loan Requests'!A614,'Customer Demographics'!$A$4:$J$153,2,0)</f>
        <v>M</v>
      </c>
      <c r="I614" t="str">
        <f>VLOOKUP('Loan Requests'!A614,'Customer Demographics'!$A$4:$J$153,6,0)</f>
        <v>Saudi</v>
      </c>
      <c r="J614" t="str">
        <f>VLOOKUP('Loan Requests'!A614,'Customer Demographics'!$A$4:$J$153,4,0)</f>
        <v>Jeddah</v>
      </c>
    </row>
    <row r="615" spans="1:10" x14ac:dyDescent="0.25">
      <c r="A615" s="2">
        <v>1074</v>
      </c>
      <c r="B615" s="9" t="s">
        <v>35</v>
      </c>
      <c r="C615" s="1">
        <v>31783</v>
      </c>
      <c r="D615" s="10">
        <v>45612</v>
      </c>
      <c r="E615" s="2" t="s">
        <v>8</v>
      </c>
      <c r="F615" t="str">
        <f>VLOOKUP('Loan Requests'!A615,'Customer Demographics'!$A$4:$J$153,9,0)</f>
        <v>5k-10k</v>
      </c>
      <c r="G615" t="str">
        <f>VLOOKUP('Loan Requests'!A615,'Customer Demographics'!$A$4:$J$153,10,0)</f>
        <v>1961-1965</v>
      </c>
      <c r="H615" t="str">
        <f>VLOOKUP('Loan Requests'!A615,'Customer Demographics'!$A$4:$J$153,2,0)</f>
        <v>M</v>
      </c>
      <c r="I615" t="str">
        <f>VLOOKUP('Loan Requests'!A615,'Customer Demographics'!$A$4:$J$153,6,0)</f>
        <v>Jordanian</v>
      </c>
      <c r="J615" t="str">
        <f>VLOOKUP('Loan Requests'!A615,'Customer Demographics'!$A$4:$J$153,4,0)</f>
        <v>Khobar</v>
      </c>
    </row>
    <row r="616" spans="1:10" x14ac:dyDescent="0.25">
      <c r="A616" s="2">
        <v>1073</v>
      </c>
      <c r="B616" s="9" t="s">
        <v>35</v>
      </c>
      <c r="C616" s="47">
        <v>46526</v>
      </c>
      <c r="D616" s="10">
        <v>45613</v>
      </c>
      <c r="E616" s="2" t="s">
        <v>7</v>
      </c>
      <c r="F616" t="str">
        <f>VLOOKUP('Loan Requests'!A616,'Customer Demographics'!$A$4:$J$153,9,0)</f>
        <v>5k-10k</v>
      </c>
      <c r="G616" t="str">
        <f>VLOOKUP('Loan Requests'!A616,'Customer Demographics'!$A$4:$J$153,10,0)</f>
        <v>1961-1965</v>
      </c>
      <c r="H616" t="str">
        <f>VLOOKUP('Loan Requests'!A616,'Customer Demographics'!$A$4:$J$153,2,0)</f>
        <v>F</v>
      </c>
      <c r="I616" t="str">
        <f>VLOOKUP('Loan Requests'!A616,'Customer Demographics'!$A$4:$J$153,6,0)</f>
        <v>Saudi</v>
      </c>
      <c r="J616" t="str">
        <f>VLOOKUP('Loan Requests'!A616,'Customer Demographics'!$A$4:$J$153,4,0)</f>
        <v>Riyadh</v>
      </c>
    </row>
    <row r="617" spans="1:10" x14ac:dyDescent="0.25">
      <c r="A617" s="2">
        <v>1042</v>
      </c>
      <c r="B617" s="9" t="s">
        <v>37</v>
      </c>
      <c r="C617" s="47">
        <v>76559</v>
      </c>
      <c r="D617" s="10">
        <v>45614</v>
      </c>
      <c r="E617" s="2" t="s">
        <v>7</v>
      </c>
      <c r="F617" t="str">
        <f>VLOOKUP('Loan Requests'!A617,'Customer Demographics'!$A$4:$J$153,9,0)</f>
        <v>Above 30k</v>
      </c>
      <c r="G617" t="str">
        <f>VLOOKUP('Loan Requests'!A617,'Customer Demographics'!$A$4:$J$153,10,0)</f>
        <v>1996-1998</v>
      </c>
      <c r="H617" t="str">
        <f>VLOOKUP('Loan Requests'!A617,'Customer Demographics'!$A$4:$J$153,2,0)</f>
        <v>F</v>
      </c>
      <c r="I617" t="str">
        <f>VLOOKUP('Loan Requests'!A617,'Customer Demographics'!$A$4:$J$153,6,0)</f>
        <v>Saudi</v>
      </c>
      <c r="J617" t="str">
        <f>VLOOKUP('Loan Requests'!A617,'Customer Demographics'!$A$4:$J$153,4,0)</f>
        <v>Riyadh</v>
      </c>
    </row>
    <row r="618" spans="1:10" x14ac:dyDescent="0.25">
      <c r="A618" s="2">
        <v>1036</v>
      </c>
      <c r="B618" s="9" t="s">
        <v>35</v>
      </c>
      <c r="C618" s="47">
        <v>20368</v>
      </c>
      <c r="D618" s="10">
        <v>45616</v>
      </c>
      <c r="E618" s="2" t="s">
        <v>7</v>
      </c>
      <c r="F618" t="str">
        <f>VLOOKUP('Loan Requests'!A618,'Customer Demographics'!$A$4:$J$153,9,0)</f>
        <v>20k-25k</v>
      </c>
      <c r="G618" t="str">
        <f>VLOOKUP('Loan Requests'!A618,'Customer Demographics'!$A$4:$J$153,10,0)</f>
        <v>1986-1990</v>
      </c>
      <c r="H618" t="str">
        <f>VLOOKUP('Loan Requests'!A618,'Customer Demographics'!$A$4:$J$153,2,0)</f>
        <v>F</v>
      </c>
      <c r="I618" t="str">
        <f>VLOOKUP('Loan Requests'!A618,'Customer Demographics'!$A$4:$J$153,6,0)</f>
        <v>Egyptian</v>
      </c>
      <c r="J618" t="str">
        <f>VLOOKUP('Loan Requests'!A618,'Customer Demographics'!$A$4:$J$153,4,0)</f>
        <v>Jeddah</v>
      </c>
    </row>
    <row r="619" spans="1:10" x14ac:dyDescent="0.25">
      <c r="A619" s="2">
        <v>1117</v>
      </c>
      <c r="B619" s="9" t="s">
        <v>33</v>
      </c>
      <c r="C619" s="47">
        <v>155063</v>
      </c>
      <c r="D619" s="10">
        <v>45617</v>
      </c>
      <c r="E619" s="2" t="s">
        <v>7</v>
      </c>
      <c r="F619" t="str">
        <f>VLOOKUP('Loan Requests'!A619,'Customer Demographics'!$A$4:$J$153,9,0)</f>
        <v>10k-15k</v>
      </c>
      <c r="G619" t="str">
        <f>VLOOKUP('Loan Requests'!A619,'Customer Demographics'!$A$4:$J$153,10,0)</f>
        <v>1971-1975</v>
      </c>
      <c r="H619" t="str">
        <f>VLOOKUP('Loan Requests'!A619,'Customer Demographics'!$A$4:$J$153,2,0)</f>
        <v>F</v>
      </c>
      <c r="I619" t="str">
        <f>VLOOKUP('Loan Requests'!A619,'Customer Demographics'!$A$4:$J$153,6,0)</f>
        <v>Saudi</v>
      </c>
      <c r="J619" t="str">
        <f>VLOOKUP('Loan Requests'!A619,'Customer Demographics'!$A$4:$J$153,4,0)</f>
        <v>Abha</v>
      </c>
    </row>
    <row r="620" spans="1:10" x14ac:dyDescent="0.25">
      <c r="A620" s="2">
        <v>1041</v>
      </c>
      <c r="B620" s="9" t="s">
        <v>35</v>
      </c>
      <c r="C620" s="47">
        <v>34142</v>
      </c>
      <c r="D620" s="10">
        <v>45617</v>
      </c>
      <c r="E620" s="2" t="s">
        <v>7</v>
      </c>
      <c r="F620" t="str">
        <f>VLOOKUP('Loan Requests'!A620,'Customer Demographics'!$A$4:$J$153,9,0)</f>
        <v>20k-25k</v>
      </c>
      <c r="G620" t="str">
        <f>VLOOKUP('Loan Requests'!A620,'Customer Demographics'!$A$4:$J$153,10,0)</f>
        <v>1986-1990</v>
      </c>
      <c r="H620" t="str">
        <f>VLOOKUP('Loan Requests'!A620,'Customer Demographics'!$A$4:$J$153,2,0)</f>
        <v>M</v>
      </c>
      <c r="I620" t="str">
        <f>VLOOKUP('Loan Requests'!A620,'Customer Demographics'!$A$4:$J$153,6,0)</f>
        <v>Saudi</v>
      </c>
      <c r="J620" t="str">
        <f>VLOOKUP('Loan Requests'!A620,'Customer Demographics'!$A$4:$J$153,4,0)</f>
        <v>Jeddah</v>
      </c>
    </row>
    <row r="621" spans="1:10" x14ac:dyDescent="0.25">
      <c r="A621" s="2">
        <v>1024</v>
      </c>
      <c r="B621" s="9" t="s">
        <v>33</v>
      </c>
      <c r="C621" s="47">
        <v>136955</v>
      </c>
      <c r="D621" s="10">
        <v>45617</v>
      </c>
      <c r="E621" s="2" t="s">
        <v>7</v>
      </c>
      <c r="F621" t="str">
        <f>VLOOKUP('Loan Requests'!A621,'Customer Demographics'!$A$4:$J$153,9,0)</f>
        <v>5k-10k</v>
      </c>
      <c r="G621" t="str">
        <f>VLOOKUP('Loan Requests'!A621,'Customer Demographics'!$A$4:$J$153,10,0)</f>
        <v>1954-1960</v>
      </c>
      <c r="H621" t="str">
        <f>VLOOKUP('Loan Requests'!A621,'Customer Demographics'!$A$4:$J$153,2,0)</f>
        <v>M</v>
      </c>
      <c r="I621" t="str">
        <f>VLOOKUP('Loan Requests'!A621,'Customer Demographics'!$A$4:$J$153,6,0)</f>
        <v>Saudi</v>
      </c>
      <c r="J621" t="str">
        <f>VLOOKUP('Loan Requests'!A621,'Customer Demographics'!$A$4:$J$153,4,0)</f>
        <v>Riyadh</v>
      </c>
    </row>
    <row r="622" spans="1:10" x14ac:dyDescent="0.25">
      <c r="A622" s="2">
        <v>1038</v>
      </c>
      <c r="B622" s="9" t="s">
        <v>33</v>
      </c>
      <c r="C622" s="47">
        <v>245192</v>
      </c>
      <c r="D622" s="10">
        <v>45618</v>
      </c>
      <c r="E622" s="2" t="s">
        <v>7</v>
      </c>
      <c r="F622" t="str">
        <f>VLOOKUP('Loan Requests'!A622,'Customer Demographics'!$A$4:$J$153,9,0)</f>
        <v>25k-30k</v>
      </c>
      <c r="G622" t="str">
        <f>VLOOKUP('Loan Requests'!A622,'Customer Demographics'!$A$4:$J$153,10,0)</f>
        <v>1996-1998</v>
      </c>
      <c r="H622" t="str">
        <f>VLOOKUP('Loan Requests'!A622,'Customer Demographics'!$A$4:$J$153,2,0)</f>
        <v>F</v>
      </c>
      <c r="I622" t="str">
        <f>VLOOKUP('Loan Requests'!A622,'Customer Demographics'!$A$4:$J$153,6,0)</f>
        <v>Saudi</v>
      </c>
      <c r="J622" t="str">
        <f>VLOOKUP('Loan Requests'!A622,'Customer Demographics'!$A$4:$J$153,4,0)</f>
        <v>Riyadh</v>
      </c>
    </row>
    <row r="623" spans="1:10" x14ac:dyDescent="0.25">
      <c r="A623" s="2">
        <v>1030</v>
      </c>
      <c r="B623" s="9" t="s">
        <v>37</v>
      </c>
      <c r="C623" s="47">
        <v>73511</v>
      </c>
      <c r="D623" s="10">
        <v>45618</v>
      </c>
      <c r="E623" s="2" t="s">
        <v>7</v>
      </c>
      <c r="F623" t="str">
        <f>VLOOKUP('Loan Requests'!A623,'Customer Demographics'!$A$4:$J$153,9,0)</f>
        <v>Above 30k</v>
      </c>
      <c r="G623" t="str">
        <f>VLOOKUP('Loan Requests'!A623,'Customer Demographics'!$A$4:$J$153,10,0)</f>
        <v>1996-1998</v>
      </c>
      <c r="H623" t="str">
        <f>VLOOKUP('Loan Requests'!A623,'Customer Demographics'!$A$4:$J$153,2,0)</f>
        <v>M</v>
      </c>
      <c r="I623" t="str">
        <f>VLOOKUP('Loan Requests'!A623,'Customer Demographics'!$A$4:$J$153,6,0)</f>
        <v>Saudi</v>
      </c>
      <c r="J623" t="str">
        <f>VLOOKUP('Loan Requests'!A623,'Customer Demographics'!$A$4:$J$153,4,0)</f>
        <v>Riyadh</v>
      </c>
    </row>
    <row r="624" spans="1:10" x14ac:dyDescent="0.25">
      <c r="A624" s="2">
        <v>1034</v>
      </c>
      <c r="B624" s="9" t="s">
        <v>34</v>
      </c>
      <c r="C624" s="47">
        <v>97453</v>
      </c>
      <c r="D624" s="10">
        <v>45232</v>
      </c>
      <c r="E624" s="2" t="s">
        <v>7</v>
      </c>
      <c r="F624" t="str">
        <f>VLOOKUP('Loan Requests'!A624,'Customer Demographics'!$A$4:$J$153,9,0)</f>
        <v>20k-25k</v>
      </c>
      <c r="G624" t="str">
        <f>VLOOKUP('Loan Requests'!A624,'Customer Demographics'!$A$4:$J$153,10,0)</f>
        <v>1986-1990</v>
      </c>
      <c r="H624" t="str">
        <f>VLOOKUP('Loan Requests'!A624,'Customer Demographics'!$A$4:$J$153,2,0)</f>
        <v>F</v>
      </c>
      <c r="I624" t="str">
        <f>VLOOKUP('Loan Requests'!A624,'Customer Demographics'!$A$4:$J$153,6,0)</f>
        <v>Egyptian</v>
      </c>
      <c r="J624" t="str">
        <f>VLOOKUP('Loan Requests'!A624,'Customer Demographics'!$A$4:$J$153,4,0)</f>
        <v>Riyadh</v>
      </c>
    </row>
    <row r="625" spans="1:10" x14ac:dyDescent="0.25">
      <c r="A625" s="2">
        <v>1025</v>
      </c>
      <c r="B625" s="9" t="s">
        <v>34</v>
      </c>
      <c r="C625" s="1">
        <v>77077</v>
      </c>
      <c r="D625" s="10">
        <v>45620</v>
      </c>
      <c r="E625" s="2" t="s">
        <v>8</v>
      </c>
      <c r="F625" t="str">
        <f>VLOOKUP('Loan Requests'!A625,'Customer Demographics'!$A$4:$J$153,9,0)</f>
        <v>5k-10k</v>
      </c>
      <c r="G625" t="str">
        <f>VLOOKUP('Loan Requests'!A625,'Customer Demographics'!$A$4:$J$153,10,0)</f>
        <v>1954-1960</v>
      </c>
      <c r="H625" t="str">
        <f>VLOOKUP('Loan Requests'!A625,'Customer Demographics'!$A$4:$J$153,2,0)</f>
        <v>F</v>
      </c>
      <c r="I625" t="str">
        <f>VLOOKUP('Loan Requests'!A625,'Customer Demographics'!$A$4:$J$153,6,0)</f>
        <v>Saudi</v>
      </c>
      <c r="J625" t="str">
        <f>VLOOKUP('Loan Requests'!A625,'Customer Demographics'!$A$4:$J$153,4,0)</f>
        <v>Jeddah</v>
      </c>
    </row>
    <row r="626" spans="1:10" x14ac:dyDescent="0.25">
      <c r="A626" s="2">
        <v>1026</v>
      </c>
      <c r="B626" s="9" t="s">
        <v>33</v>
      </c>
      <c r="C626" s="47">
        <v>283717</v>
      </c>
      <c r="D626" s="10">
        <v>45621</v>
      </c>
      <c r="E626" s="2" t="s">
        <v>7</v>
      </c>
      <c r="F626" t="str">
        <f>VLOOKUP('Loan Requests'!A626,'Customer Demographics'!$A$4:$J$153,9,0)</f>
        <v>20k-25k</v>
      </c>
      <c r="G626" t="str">
        <f>VLOOKUP('Loan Requests'!A626,'Customer Demographics'!$A$4:$J$153,10,0)</f>
        <v>1986-1990</v>
      </c>
      <c r="H626" t="str">
        <f>VLOOKUP('Loan Requests'!A626,'Customer Demographics'!$A$4:$J$153,2,0)</f>
        <v>M</v>
      </c>
      <c r="I626" t="str">
        <f>VLOOKUP('Loan Requests'!A626,'Customer Demographics'!$A$4:$J$153,6,0)</f>
        <v>Saudi</v>
      </c>
      <c r="J626" t="str">
        <f>VLOOKUP('Loan Requests'!A626,'Customer Demographics'!$A$4:$J$153,4,0)</f>
        <v>Riyadh</v>
      </c>
    </row>
    <row r="627" spans="1:10" x14ac:dyDescent="0.25">
      <c r="A627" s="2">
        <v>1048</v>
      </c>
      <c r="B627" s="9" t="s">
        <v>37</v>
      </c>
      <c r="C627" s="47">
        <v>66050</v>
      </c>
      <c r="D627" s="10">
        <v>45624</v>
      </c>
      <c r="E627" s="2" t="s">
        <v>7</v>
      </c>
      <c r="F627" t="str">
        <f>VLOOKUP('Loan Requests'!A627,'Customer Demographics'!$A$4:$J$153,9,0)</f>
        <v>15k-20k</v>
      </c>
      <c r="G627" t="str">
        <f>VLOOKUP('Loan Requests'!A627,'Customer Demographics'!$A$4:$J$153,10,0)</f>
        <v>1981-1985</v>
      </c>
      <c r="H627" t="str">
        <f>VLOOKUP('Loan Requests'!A627,'Customer Demographics'!$A$4:$J$153,2,0)</f>
        <v>F</v>
      </c>
      <c r="I627" t="str">
        <f>VLOOKUP('Loan Requests'!A627,'Customer Demographics'!$A$4:$J$153,6,0)</f>
        <v>Saudi</v>
      </c>
      <c r="J627" t="str">
        <f>VLOOKUP('Loan Requests'!A627,'Customer Demographics'!$A$4:$J$153,4,0)</f>
        <v>Medina</v>
      </c>
    </row>
    <row r="628" spans="1:10" x14ac:dyDescent="0.25">
      <c r="A628" s="2">
        <v>1120</v>
      </c>
      <c r="B628" s="9" t="s">
        <v>35</v>
      </c>
      <c r="C628" s="47">
        <v>27915</v>
      </c>
      <c r="D628" s="10">
        <v>45628</v>
      </c>
      <c r="E628" s="2" t="s">
        <v>7</v>
      </c>
      <c r="F628" t="str">
        <f>VLOOKUP('Loan Requests'!A628,'Customer Demographics'!$A$4:$J$153,9,0)</f>
        <v>10k-15k</v>
      </c>
      <c r="G628" t="str">
        <f>VLOOKUP('Loan Requests'!A628,'Customer Demographics'!$A$4:$J$153,10,0)</f>
        <v>1971-1975</v>
      </c>
      <c r="H628" t="str">
        <f>VLOOKUP('Loan Requests'!A628,'Customer Demographics'!$A$4:$J$153,2,0)</f>
        <v>F</v>
      </c>
      <c r="I628" t="str">
        <f>VLOOKUP('Loan Requests'!A628,'Customer Demographics'!$A$4:$J$153,6,0)</f>
        <v>Pakistani</v>
      </c>
      <c r="J628" t="str">
        <f>VLOOKUP('Loan Requests'!A628,'Customer Demographics'!$A$4:$J$153,4,0)</f>
        <v>Abha</v>
      </c>
    </row>
    <row r="629" spans="1:10" x14ac:dyDescent="0.25">
      <c r="A629" s="2">
        <v>1022</v>
      </c>
      <c r="B629" s="9" t="s">
        <v>33</v>
      </c>
      <c r="C629" s="47">
        <v>60369</v>
      </c>
      <c r="D629" s="10">
        <v>45628</v>
      </c>
      <c r="E629" s="2" t="s">
        <v>8</v>
      </c>
      <c r="F629" t="str">
        <f>VLOOKUP('Loan Requests'!A629,'Customer Demographics'!$A$4:$J$153,9,0)</f>
        <v>5k-10k</v>
      </c>
      <c r="G629" t="str">
        <f>VLOOKUP('Loan Requests'!A629,'Customer Demographics'!$A$4:$J$153,10,0)</f>
        <v>1965-1970</v>
      </c>
      <c r="H629" t="str">
        <f>VLOOKUP('Loan Requests'!A629,'Customer Demographics'!$A$4:$J$153,2,0)</f>
        <v>M</v>
      </c>
      <c r="I629" t="str">
        <f>VLOOKUP('Loan Requests'!A629,'Customer Demographics'!$A$4:$J$153,6,0)</f>
        <v>Egyptian</v>
      </c>
      <c r="J629" t="str">
        <f>VLOOKUP('Loan Requests'!A629,'Customer Demographics'!$A$4:$J$153,4,0)</f>
        <v>Riyadh</v>
      </c>
    </row>
    <row r="630" spans="1:10" x14ac:dyDescent="0.25">
      <c r="A630" s="2">
        <v>1033</v>
      </c>
      <c r="B630" s="9" t="s">
        <v>35</v>
      </c>
      <c r="C630" s="47">
        <v>23529</v>
      </c>
      <c r="D630" s="10">
        <v>45633</v>
      </c>
      <c r="E630" s="2" t="s">
        <v>7</v>
      </c>
      <c r="F630" t="str">
        <f>VLOOKUP('Loan Requests'!A630,'Customer Demographics'!$A$4:$J$153,9,0)</f>
        <v>15k-20k</v>
      </c>
      <c r="G630" t="str">
        <f>VLOOKUP('Loan Requests'!A630,'Customer Demographics'!$A$4:$J$153,10,0)</f>
        <v>1981-1985</v>
      </c>
      <c r="H630" t="str">
        <f>VLOOKUP('Loan Requests'!A630,'Customer Demographics'!$A$4:$J$153,2,0)</f>
        <v>M</v>
      </c>
      <c r="I630" t="str">
        <f>VLOOKUP('Loan Requests'!A630,'Customer Demographics'!$A$4:$J$153,6,0)</f>
        <v>Saudi</v>
      </c>
      <c r="J630" t="str">
        <f>VLOOKUP('Loan Requests'!A630,'Customer Demographics'!$A$4:$J$153,4,0)</f>
        <v>Riyadh</v>
      </c>
    </row>
    <row r="631" spans="1:10" x14ac:dyDescent="0.25">
      <c r="A631" s="2">
        <v>1048</v>
      </c>
      <c r="B631" s="9" t="s">
        <v>33</v>
      </c>
      <c r="C631" s="47">
        <v>144930</v>
      </c>
      <c r="D631" s="10">
        <v>45635</v>
      </c>
      <c r="E631" s="2" t="s">
        <v>7</v>
      </c>
      <c r="F631" t="str">
        <f>VLOOKUP('Loan Requests'!A631,'Customer Demographics'!$A$4:$J$153,9,0)</f>
        <v>15k-20k</v>
      </c>
      <c r="G631" t="str">
        <f>VLOOKUP('Loan Requests'!A631,'Customer Demographics'!$A$4:$J$153,10,0)</f>
        <v>1981-1985</v>
      </c>
      <c r="H631" t="str">
        <f>VLOOKUP('Loan Requests'!A631,'Customer Demographics'!$A$4:$J$153,2,0)</f>
        <v>F</v>
      </c>
      <c r="I631" t="str">
        <f>VLOOKUP('Loan Requests'!A631,'Customer Demographics'!$A$4:$J$153,6,0)</f>
        <v>Saudi</v>
      </c>
      <c r="J631" t="str">
        <f>VLOOKUP('Loan Requests'!A631,'Customer Demographics'!$A$4:$J$153,4,0)</f>
        <v>Medina</v>
      </c>
    </row>
    <row r="632" spans="1:10" x14ac:dyDescent="0.25">
      <c r="A632" s="2">
        <v>1013</v>
      </c>
      <c r="B632" s="9" t="s">
        <v>35</v>
      </c>
      <c r="C632" s="47">
        <v>26104</v>
      </c>
      <c r="D632" s="10">
        <v>45640</v>
      </c>
      <c r="E632" s="2" t="s">
        <v>7</v>
      </c>
      <c r="F632" t="str">
        <f>VLOOKUP('Loan Requests'!A632,'Customer Demographics'!$A$4:$J$153,9,0)</f>
        <v>5k-10k</v>
      </c>
      <c r="G632" t="str">
        <f>VLOOKUP('Loan Requests'!A632,'Customer Demographics'!$A$4:$J$153,10,0)</f>
        <v>1966-1970</v>
      </c>
      <c r="H632" t="str">
        <f>VLOOKUP('Loan Requests'!A632,'Customer Demographics'!$A$4:$J$153,2,0)</f>
        <v>M</v>
      </c>
      <c r="I632" t="str">
        <f>VLOOKUP('Loan Requests'!A632,'Customer Demographics'!$A$4:$J$153,6,0)</f>
        <v>Jordanian</v>
      </c>
      <c r="J632" t="str">
        <f>VLOOKUP('Loan Requests'!A632,'Customer Demographics'!$A$4:$J$153,4,0)</f>
        <v>Abha</v>
      </c>
    </row>
    <row r="633" spans="1:10" x14ac:dyDescent="0.25">
      <c r="A633" s="2">
        <v>1040</v>
      </c>
      <c r="B633" s="9" t="s">
        <v>35</v>
      </c>
      <c r="C633" s="47">
        <v>34406</v>
      </c>
      <c r="D633" s="10">
        <v>45640</v>
      </c>
      <c r="E633" s="2" t="s">
        <v>7</v>
      </c>
      <c r="F633" t="str">
        <f>VLOOKUP('Loan Requests'!A633,'Customer Demographics'!$A$4:$J$153,9,0)</f>
        <v>20k-25k</v>
      </c>
      <c r="G633" t="str">
        <f>VLOOKUP('Loan Requests'!A633,'Customer Demographics'!$A$4:$J$153,10,0)</f>
        <v>1986-1990</v>
      </c>
      <c r="H633" t="str">
        <f>VLOOKUP('Loan Requests'!A633,'Customer Demographics'!$A$4:$J$153,2,0)</f>
        <v>F</v>
      </c>
      <c r="I633" t="str">
        <f>VLOOKUP('Loan Requests'!A633,'Customer Demographics'!$A$4:$J$153,6,0)</f>
        <v>Saudi</v>
      </c>
      <c r="J633" t="str">
        <f>VLOOKUP('Loan Requests'!A633,'Customer Demographics'!$A$4:$J$153,4,0)</f>
        <v>Abha</v>
      </c>
    </row>
    <row r="634" spans="1:10" x14ac:dyDescent="0.25">
      <c r="A634" s="2">
        <v>1149</v>
      </c>
      <c r="B634" s="9" t="s">
        <v>36</v>
      </c>
      <c r="C634" s="47">
        <v>462973</v>
      </c>
      <c r="D634" s="10">
        <v>45641</v>
      </c>
      <c r="E634" s="2" t="s">
        <v>8</v>
      </c>
      <c r="F634" t="str">
        <f>VLOOKUP('Loan Requests'!A634,'Customer Demographics'!$A$4:$J$153,9,0)</f>
        <v>5k-10k</v>
      </c>
      <c r="G634" t="str">
        <f>VLOOKUP('Loan Requests'!A634,'Customer Demographics'!$A$4:$J$153,10,0)</f>
        <v>1961-1965</v>
      </c>
      <c r="H634" t="str">
        <f>VLOOKUP('Loan Requests'!A634,'Customer Demographics'!$A$4:$J$153,2,0)</f>
        <v>F</v>
      </c>
      <c r="I634" t="str">
        <f>VLOOKUP('Loan Requests'!A634,'Customer Demographics'!$A$4:$J$153,6,0)</f>
        <v>Jordanian</v>
      </c>
      <c r="J634" t="str">
        <f>VLOOKUP('Loan Requests'!A634,'Customer Demographics'!$A$4:$J$153,4,0)</f>
        <v>Medina</v>
      </c>
    </row>
    <row r="635" spans="1:10" x14ac:dyDescent="0.25">
      <c r="A635" s="2">
        <v>1004</v>
      </c>
      <c r="B635" s="9" t="s">
        <v>36</v>
      </c>
      <c r="C635" s="47">
        <v>250708</v>
      </c>
      <c r="D635" s="10">
        <v>45642</v>
      </c>
      <c r="E635" s="2" t="s">
        <v>7</v>
      </c>
      <c r="F635" t="str">
        <f>VLOOKUP('Loan Requests'!A635,'Customer Demographics'!$A$4:$J$153,9,0)</f>
        <v>10k-15k</v>
      </c>
      <c r="G635" t="str">
        <f>VLOOKUP('Loan Requests'!A635,'Customer Demographics'!$A$4:$J$153,10,0)</f>
        <v>1976-1980</v>
      </c>
      <c r="H635" t="str">
        <f>VLOOKUP('Loan Requests'!A635,'Customer Demographics'!$A$4:$J$153,2,0)</f>
        <v>F</v>
      </c>
      <c r="I635" t="str">
        <f>VLOOKUP('Loan Requests'!A635,'Customer Demographics'!$A$4:$J$153,6,0)</f>
        <v>Egyptian</v>
      </c>
      <c r="J635" t="str">
        <f>VLOOKUP('Loan Requests'!A635,'Customer Demographics'!$A$4:$J$153,4,0)</f>
        <v>Abha</v>
      </c>
    </row>
    <row r="636" spans="1:10" x14ac:dyDescent="0.25">
      <c r="A636" s="2">
        <v>1026</v>
      </c>
      <c r="B636" s="9" t="s">
        <v>33</v>
      </c>
      <c r="C636" s="47">
        <v>311182</v>
      </c>
      <c r="D636" s="10">
        <v>45643</v>
      </c>
      <c r="E636" s="2" t="s">
        <v>7</v>
      </c>
      <c r="F636" t="str">
        <f>VLOOKUP('Loan Requests'!A636,'Customer Demographics'!$A$4:$J$153,9,0)</f>
        <v>20k-25k</v>
      </c>
      <c r="G636" t="str">
        <f>VLOOKUP('Loan Requests'!A636,'Customer Demographics'!$A$4:$J$153,10,0)</f>
        <v>1986-1990</v>
      </c>
      <c r="H636" t="str">
        <f>VLOOKUP('Loan Requests'!A636,'Customer Demographics'!$A$4:$J$153,2,0)</f>
        <v>M</v>
      </c>
      <c r="I636" t="str">
        <f>VLOOKUP('Loan Requests'!A636,'Customer Demographics'!$A$4:$J$153,6,0)</f>
        <v>Saudi</v>
      </c>
      <c r="J636" t="str">
        <f>VLOOKUP('Loan Requests'!A636,'Customer Demographics'!$A$4:$J$153,4,0)</f>
        <v>Riyadh</v>
      </c>
    </row>
    <row r="637" spans="1:10" x14ac:dyDescent="0.25">
      <c r="A637" s="2">
        <v>1040</v>
      </c>
      <c r="B637" s="9" t="s">
        <v>35</v>
      </c>
      <c r="C637" s="47">
        <v>49933</v>
      </c>
      <c r="D637" s="10">
        <v>45644</v>
      </c>
      <c r="E637" s="2" t="s">
        <v>7</v>
      </c>
      <c r="F637" t="str">
        <f>VLOOKUP('Loan Requests'!A637,'Customer Demographics'!$A$4:$J$153,9,0)</f>
        <v>20k-25k</v>
      </c>
      <c r="G637" t="str">
        <f>VLOOKUP('Loan Requests'!A637,'Customer Demographics'!$A$4:$J$153,10,0)</f>
        <v>1986-1990</v>
      </c>
      <c r="H637" t="str">
        <f>VLOOKUP('Loan Requests'!A637,'Customer Demographics'!$A$4:$J$153,2,0)</f>
        <v>F</v>
      </c>
      <c r="I637" t="str">
        <f>VLOOKUP('Loan Requests'!A637,'Customer Demographics'!$A$4:$J$153,6,0)</f>
        <v>Saudi</v>
      </c>
      <c r="J637" t="str">
        <f>VLOOKUP('Loan Requests'!A637,'Customer Demographics'!$A$4:$J$153,4,0)</f>
        <v>Abha</v>
      </c>
    </row>
    <row r="638" spans="1:10" x14ac:dyDescent="0.25">
      <c r="A638" s="2">
        <v>1023</v>
      </c>
      <c r="B638" s="9" t="s">
        <v>33</v>
      </c>
      <c r="C638" s="47">
        <v>275502</v>
      </c>
      <c r="D638" s="10">
        <v>45644</v>
      </c>
      <c r="E638" s="2" t="s">
        <v>7</v>
      </c>
      <c r="F638" t="str">
        <f>VLOOKUP('Loan Requests'!A638,'Customer Demographics'!$A$4:$J$153,9,0)</f>
        <v>25k-30k</v>
      </c>
      <c r="G638" t="str">
        <f>VLOOKUP('Loan Requests'!A638,'Customer Demographics'!$A$4:$J$153,10,0)</f>
        <v>1996-1998</v>
      </c>
      <c r="H638" t="str">
        <f>VLOOKUP('Loan Requests'!A638,'Customer Demographics'!$A$4:$J$153,2,0)</f>
        <v>F</v>
      </c>
      <c r="I638" t="str">
        <f>VLOOKUP('Loan Requests'!A638,'Customer Demographics'!$A$4:$J$153,6,0)</f>
        <v>Egyptian</v>
      </c>
      <c r="J638" t="str">
        <f>VLOOKUP('Loan Requests'!A638,'Customer Demographics'!$A$4:$J$153,4,0)</f>
        <v>Jeddah</v>
      </c>
    </row>
    <row r="639" spans="1:10" x14ac:dyDescent="0.25">
      <c r="A639" s="2">
        <v>1130</v>
      </c>
      <c r="B639" s="9" t="s">
        <v>34</v>
      </c>
      <c r="C639" s="47">
        <v>98119</v>
      </c>
      <c r="D639" s="10">
        <v>45026</v>
      </c>
      <c r="E639" s="2" t="s">
        <v>7</v>
      </c>
      <c r="F639" t="str">
        <f>VLOOKUP('Loan Requests'!A639,'Customer Demographics'!$A$4:$J$153,9,0)</f>
        <v>20k-25k</v>
      </c>
      <c r="G639" t="str">
        <f>VLOOKUP('Loan Requests'!A639,'Customer Demographics'!$A$4:$J$153,10,0)</f>
        <v>1986-1990</v>
      </c>
      <c r="H639" t="str">
        <f>VLOOKUP('Loan Requests'!A639,'Customer Demographics'!$A$4:$J$153,2,0)</f>
        <v>F</v>
      </c>
      <c r="I639" t="str">
        <f>VLOOKUP('Loan Requests'!A639,'Customer Demographics'!$A$4:$J$153,6,0)</f>
        <v>Saudi</v>
      </c>
      <c r="J639" t="str">
        <f>VLOOKUP('Loan Requests'!A639,'Customer Demographics'!$A$4:$J$153,4,0)</f>
        <v>Khobar</v>
      </c>
    </row>
    <row r="640" spans="1:10" x14ac:dyDescent="0.25">
      <c r="A640" s="2">
        <v>1042</v>
      </c>
      <c r="B640" s="9" t="s">
        <v>37</v>
      </c>
      <c r="C640" s="47">
        <v>59613</v>
      </c>
      <c r="D640" s="10">
        <v>45644</v>
      </c>
      <c r="E640" s="2" t="s">
        <v>7</v>
      </c>
      <c r="F640" t="str">
        <f>VLOOKUP('Loan Requests'!A640,'Customer Demographics'!$A$4:$J$153,9,0)</f>
        <v>Above 30k</v>
      </c>
      <c r="G640" t="str">
        <f>VLOOKUP('Loan Requests'!A640,'Customer Demographics'!$A$4:$J$153,10,0)</f>
        <v>1996-1998</v>
      </c>
      <c r="H640" t="str">
        <f>VLOOKUP('Loan Requests'!A640,'Customer Demographics'!$A$4:$J$153,2,0)</f>
        <v>F</v>
      </c>
      <c r="I640" t="str">
        <f>VLOOKUP('Loan Requests'!A640,'Customer Demographics'!$A$4:$J$153,6,0)</f>
        <v>Saudi</v>
      </c>
      <c r="J640" t="str">
        <f>VLOOKUP('Loan Requests'!A640,'Customer Demographics'!$A$4:$J$153,4,0)</f>
        <v>Riyadh</v>
      </c>
    </row>
    <row r="641" spans="1:10" x14ac:dyDescent="0.25">
      <c r="A641" s="2">
        <v>1002</v>
      </c>
      <c r="B641" s="9" t="s">
        <v>37</v>
      </c>
      <c r="C641" s="47">
        <v>89045</v>
      </c>
      <c r="D641" s="10">
        <v>45647</v>
      </c>
      <c r="E641" s="2" t="s">
        <v>7</v>
      </c>
      <c r="F641" t="str">
        <f>VLOOKUP('Loan Requests'!A641,'Customer Demographics'!$A$4:$J$153,9,0)</f>
        <v>5k-10k</v>
      </c>
      <c r="G641" t="str">
        <f>VLOOKUP('Loan Requests'!A641,'Customer Demographics'!$A$4:$J$153,10,0)</f>
        <v>1954-1960</v>
      </c>
      <c r="H641" t="str">
        <f>VLOOKUP('Loan Requests'!A641,'Customer Demographics'!$A$4:$J$153,2,0)</f>
        <v>M</v>
      </c>
      <c r="I641" t="str">
        <f>VLOOKUP('Loan Requests'!A641,'Customer Demographics'!$A$4:$J$153,6,0)</f>
        <v>Pakistani</v>
      </c>
      <c r="J641" t="str">
        <f>VLOOKUP('Loan Requests'!A641,'Customer Demographics'!$A$4:$J$153,4,0)</f>
        <v>Khobar</v>
      </c>
    </row>
    <row r="642" spans="1:10" x14ac:dyDescent="0.25">
      <c r="A642" s="2">
        <v>1050</v>
      </c>
      <c r="B642" s="9" t="s">
        <v>34</v>
      </c>
      <c r="C642" s="47">
        <v>99006</v>
      </c>
      <c r="D642" s="10">
        <v>45478</v>
      </c>
      <c r="E642" s="2" t="s">
        <v>7</v>
      </c>
      <c r="F642" t="str">
        <f>VLOOKUP('Loan Requests'!A642,'Customer Demographics'!$A$4:$J$153,9,0)</f>
        <v>5k-10k</v>
      </c>
      <c r="G642" t="str">
        <f>VLOOKUP('Loan Requests'!A642,'Customer Demographics'!$A$4:$J$153,10,0)</f>
        <v>1961-1965</v>
      </c>
      <c r="H642" t="str">
        <f>VLOOKUP('Loan Requests'!A642,'Customer Demographics'!$A$4:$J$153,2,0)</f>
        <v>F</v>
      </c>
      <c r="I642" t="str">
        <f>VLOOKUP('Loan Requests'!A642,'Customer Demographics'!$A$4:$J$153,6,0)</f>
        <v>Saudi</v>
      </c>
      <c r="J642" t="str">
        <f>VLOOKUP('Loan Requests'!A642,'Customer Demographics'!$A$4:$J$153,4,0)</f>
        <v>Riyadh</v>
      </c>
    </row>
    <row r="643" spans="1:10" x14ac:dyDescent="0.25">
      <c r="A643" s="2">
        <v>1129</v>
      </c>
      <c r="B643" s="9" t="s">
        <v>37</v>
      </c>
      <c r="C643" s="47">
        <v>88138</v>
      </c>
      <c r="D643" s="10">
        <v>45647</v>
      </c>
      <c r="E643" s="2" t="s">
        <v>7</v>
      </c>
      <c r="F643" t="str">
        <f>VLOOKUP('Loan Requests'!A643,'Customer Demographics'!$A$4:$J$153,9,0)</f>
        <v>25k-30k</v>
      </c>
      <c r="G643" t="str">
        <f>VLOOKUP('Loan Requests'!A643,'Customer Demographics'!$A$4:$J$153,10,0)</f>
        <v>1991-1995</v>
      </c>
      <c r="H643" t="str">
        <f>VLOOKUP('Loan Requests'!A643,'Customer Demographics'!$A$4:$J$153,2,0)</f>
        <v>F</v>
      </c>
      <c r="I643" t="str">
        <f>VLOOKUP('Loan Requests'!A643,'Customer Demographics'!$A$4:$J$153,6,0)</f>
        <v>Saudi</v>
      </c>
      <c r="J643" t="str">
        <f>VLOOKUP('Loan Requests'!A643,'Customer Demographics'!$A$4:$J$153,4,0)</f>
        <v>Medina</v>
      </c>
    </row>
    <row r="644" spans="1:10" x14ac:dyDescent="0.25">
      <c r="A644" s="2">
        <v>1071</v>
      </c>
      <c r="B644" s="9" t="s">
        <v>34</v>
      </c>
      <c r="C644" s="1">
        <v>74362</v>
      </c>
      <c r="D644" s="10">
        <v>45647</v>
      </c>
      <c r="E644" s="2" t="s">
        <v>8</v>
      </c>
      <c r="F644" t="str">
        <f>VLOOKUP('Loan Requests'!A644,'Customer Demographics'!$A$4:$J$153,9,0)</f>
        <v>10k-15k</v>
      </c>
      <c r="G644" t="str">
        <f>VLOOKUP('Loan Requests'!A644,'Customer Demographics'!$A$4:$J$153,10,0)</f>
        <v>1971-1975</v>
      </c>
      <c r="H644" t="str">
        <f>VLOOKUP('Loan Requests'!A644,'Customer Demographics'!$A$4:$J$153,2,0)</f>
        <v>F</v>
      </c>
      <c r="I644" t="str">
        <f>VLOOKUP('Loan Requests'!A644,'Customer Demographics'!$A$4:$J$153,6,0)</f>
        <v>Saudi</v>
      </c>
      <c r="J644" t="str">
        <f>VLOOKUP('Loan Requests'!A644,'Customer Demographics'!$A$4:$J$153,4,0)</f>
        <v>Riyadh</v>
      </c>
    </row>
    <row r="645" spans="1:10" x14ac:dyDescent="0.25">
      <c r="A645" s="2">
        <v>1042</v>
      </c>
      <c r="B645" s="9" t="s">
        <v>37</v>
      </c>
      <c r="C645" s="47">
        <v>58344</v>
      </c>
      <c r="D645" s="10">
        <v>45648</v>
      </c>
      <c r="E645" s="2" t="s">
        <v>7</v>
      </c>
      <c r="F645" t="str">
        <f>VLOOKUP('Loan Requests'!A645,'Customer Demographics'!$A$4:$J$153,9,0)</f>
        <v>Above 30k</v>
      </c>
      <c r="G645" t="str">
        <f>VLOOKUP('Loan Requests'!A645,'Customer Demographics'!$A$4:$J$153,10,0)</f>
        <v>1996-1998</v>
      </c>
      <c r="H645" t="str">
        <f>VLOOKUP('Loan Requests'!A645,'Customer Demographics'!$A$4:$J$153,2,0)</f>
        <v>F</v>
      </c>
      <c r="I645" t="str">
        <f>VLOOKUP('Loan Requests'!A645,'Customer Demographics'!$A$4:$J$153,6,0)</f>
        <v>Saudi</v>
      </c>
      <c r="J645" t="str">
        <f>VLOOKUP('Loan Requests'!A645,'Customer Demographics'!$A$4:$J$153,4,0)</f>
        <v>Riyadh</v>
      </c>
    </row>
    <row r="646" spans="1:10" x14ac:dyDescent="0.25">
      <c r="A646" s="2">
        <v>1035</v>
      </c>
      <c r="B646" s="9" t="s">
        <v>37</v>
      </c>
      <c r="C646" s="47">
        <v>65082</v>
      </c>
      <c r="D646" s="10">
        <v>45648</v>
      </c>
      <c r="E646" s="2" t="s">
        <v>7</v>
      </c>
      <c r="F646" t="str">
        <f>VLOOKUP('Loan Requests'!A646,'Customer Demographics'!$A$4:$J$153,9,0)</f>
        <v>5k-10k</v>
      </c>
      <c r="G646" t="str">
        <f>VLOOKUP('Loan Requests'!A646,'Customer Demographics'!$A$4:$J$153,10,0)</f>
        <v>1954-1960</v>
      </c>
      <c r="H646" t="str">
        <f>VLOOKUP('Loan Requests'!A646,'Customer Demographics'!$A$4:$J$153,2,0)</f>
        <v>M</v>
      </c>
      <c r="I646" t="str">
        <f>VLOOKUP('Loan Requests'!A646,'Customer Demographics'!$A$4:$J$153,6,0)</f>
        <v>Jordanian</v>
      </c>
      <c r="J646" t="str">
        <f>VLOOKUP('Loan Requests'!A646,'Customer Demographics'!$A$4:$J$153,4,0)</f>
        <v>Khobar</v>
      </c>
    </row>
    <row r="647" spans="1:10" x14ac:dyDescent="0.25">
      <c r="A647" s="2">
        <v>1014</v>
      </c>
      <c r="B647" s="9" t="s">
        <v>34</v>
      </c>
      <c r="C647" s="1">
        <v>41794</v>
      </c>
      <c r="D647" s="10">
        <v>45649</v>
      </c>
      <c r="E647" s="2" t="s">
        <v>8</v>
      </c>
      <c r="F647" t="str">
        <f>VLOOKUP('Loan Requests'!A647,'Customer Demographics'!$A$4:$J$153,9,0)</f>
        <v>5k-10k</v>
      </c>
      <c r="G647" t="str">
        <f>VLOOKUP('Loan Requests'!A647,'Customer Demographics'!$A$4:$J$153,10,0)</f>
        <v>1961-1965</v>
      </c>
      <c r="H647" t="str">
        <f>VLOOKUP('Loan Requests'!A647,'Customer Demographics'!$A$4:$J$153,2,0)</f>
        <v>F</v>
      </c>
      <c r="I647" t="str">
        <f>VLOOKUP('Loan Requests'!A647,'Customer Demographics'!$A$4:$J$153,6,0)</f>
        <v>Saudi</v>
      </c>
      <c r="J647" t="str">
        <f>VLOOKUP('Loan Requests'!A647,'Customer Demographics'!$A$4:$J$153,4,0)</f>
        <v>Riyadh</v>
      </c>
    </row>
    <row r="648" spans="1:10" x14ac:dyDescent="0.25">
      <c r="A648" s="2">
        <v>1014</v>
      </c>
      <c r="B648" s="9" t="s">
        <v>34</v>
      </c>
      <c r="C648" s="47">
        <v>99219</v>
      </c>
      <c r="D648" s="10">
        <v>45511</v>
      </c>
      <c r="E648" s="2" t="s">
        <v>7</v>
      </c>
      <c r="F648" t="str">
        <f>VLOOKUP('Loan Requests'!A648,'Customer Demographics'!$A$4:$J$153,9,0)</f>
        <v>5k-10k</v>
      </c>
      <c r="G648" t="str">
        <f>VLOOKUP('Loan Requests'!A648,'Customer Demographics'!$A$4:$J$153,10,0)</f>
        <v>1961-1965</v>
      </c>
      <c r="H648" t="str">
        <f>VLOOKUP('Loan Requests'!A648,'Customer Demographics'!$A$4:$J$153,2,0)</f>
        <v>F</v>
      </c>
      <c r="I648" t="str">
        <f>VLOOKUP('Loan Requests'!A648,'Customer Demographics'!$A$4:$J$153,6,0)</f>
        <v>Saudi</v>
      </c>
      <c r="J648" t="str">
        <f>VLOOKUP('Loan Requests'!A648,'Customer Demographics'!$A$4:$J$153,4,0)</f>
        <v>Riyadh</v>
      </c>
    </row>
    <row r="649" spans="1:10" x14ac:dyDescent="0.25">
      <c r="A649" s="2">
        <v>1046</v>
      </c>
      <c r="B649" s="9" t="s">
        <v>35</v>
      </c>
      <c r="C649" s="47">
        <v>44781</v>
      </c>
      <c r="D649" s="10">
        <v>45653</v>
      </c>
      <c r="E649" s="2" t="s">
        <v>7</v>
      </c>
      <c r="F649" t="str">
        <f>VLOOKUP('Loan Requests'!A649,'Customer Demographics'!$A$4:$J$153,9,0)</f>
        <v>10k-15k</v>
      </c>
      <c r="G649" t="str">
        <f>VLOOKUP('Loan Requests'!A649,'Customer Demographics'!$A$4:$J$153,10,0)</f>
        <v>1965-1970</v>
      </c>
      <c r="H649" t="str">
        <f>VLOOKUP('Loan Requests'!A649,'Customer Demographics'!$A$4:$J$153,2,0)</f>
        <v>F</v>
      </c>
      <c r="I649" t="str">
        <f>VLOOKUP('Loan Requests'!A649,'Customer Demographics'!$A$4:$J$153,6,0)</f>
        <v>Saudi</v>
      </c>
      <c r="J649" t="str">
        <f>VLOOKUP('Loan Requests'!A649,'Customer Demographics'!$A$4:$J$153,4,0)</f>
        <v>Abha</v>
      </c>
    </row>
    <row r="650" spans="1:10" x14ac:dyDescent="0.25">
      <c r="A650" s="2">
        <v>1005</v>
      </c>
      <c r="B650" s="9" t="s">
        <v>37</v>
      </c>
      <c r="C650" s="47">
        <v>91922</v>
      </c>
      <c r="D650" s="10">
        <v>45654</v>
      </c>
      <c r="E650" s="2" t="s">
        <v>7</v>
      </c>
      <c r="F650" t="str">
        <f>VLOOKUP('Loan Requests'!A650,'Customer Demographics'!$A$4:$J$153,9,0)</f>
        <v>Above 30k</v>
      </c>
      <c r="G650" t="str">
        <f>VLOOKUP('Loan Requests'!A650,'Customer Demographics'!$A$4:$J$153,10,0)</f>
        <v>1996-1998</v>
      </c>
      <c r="H650" t="str">
        <f>VLOOKUP('Loan Requests'!A650,'Customer Demographics'!$A$4:$J$153,2,0)</f>
        <v>M</v>
      </c>
      <c r="I650" t="str">
        <f>VLOOKUP('Loan Requests'!A650,'Customer Demographics'!$A$4:$J$153,6,0)</f>
        <v>Jordanian</v>
      </c>
      <c r="J650" t="str">
        <f>VLOOKUP('Loan Requests'!A650,'Customer Demographics'!$A$4:$J$153,4,0)</f>
        <v>Medina</v>
      </c>
    </row>
    <row r="651" spans="1:10" x14ac:dyDescent="0.25">
      <c r="A651" s="2">
        <v>1090</v>
      </c>
      <c r="B651" s="9" t="s">
        <v>33</v>
      </c>
      <c r="C651" s="1">
        <v>237416</v>
      </c>
      <c r="D651" s="10">
        <v>45657</v>
      </c>
      <c r="E651" s="2" t="s">
        <v>8</v>
      </c>
      <c r="F651" t="str">
        <f>VLOOKUP('Loan Requests'!A651,'Customer Demographics'!$A$4:$J$153,9,0)</f>
        <v>10k-15k</v>
      </c>
      <c r="G651" t="str">
        <f>VLOOKUP('Loan Requests'!A651,'Customer Demographics'!$A$4:$J$153,10,0)</f>
        <v>1976-1980</v>
      </c>
      <c r="H651" t="str">
        <f>VLOOKUP('Loan Requests'!A651,'Customer Demographics'!$A$4:$J$153,2,0)</f>
        <v>F</v>
      </c>
      <c r="I651" t="str">
        <f>VLOOKUP('Loan Requests'!A651,'Customer Demographics'!$A$4:$J$153,6,0)</f>
        <v>Saudi</v>
      </c>
      <c r="J651" t="str">
        <f>VLOOKUP('Loan Requests'!A651,'Customer Demographics'!$A$4:$J$153,4,0)</f>
        <v>Jeddah</v>
      </c>
    </row>
  </sheetData>
  <sortState xmlns:xlrd2="http://schemas.microsoft.com/office/spreadsheetml/2017/richdata2" ref="A4:E651">
    <sortCondition ref="D4:D651"/>
  </sortState>
  <pageMargins left="0.7" right="0.7" top="0.75" bottom="0.75" header="0.3" footer="0.3"/>
  <pageSetup orientation="portrait" r:id="rId7"/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D33A7-61EC-4475-A3C5-D561F7CF5110}">
  <dimension ref="A3:C17"/>
  <sheetViews>
    <sheetView workbookViewId="0">
      <selection activeCell="B5" sqref="B5"/>
    </sheetView>
  </sheetViews>
  <sheetFormatPr defaultRowHeight="15" x14ac:dyDescent="0.25"/>
  <cols>
    <col min="1" max="1" width="12.42578125" bestFit="1" customWidth="1"/>
    <col min="2" max="2" width="27.5703125" bestFit="1" customWidth="1"/>
    <col min="3" max="3" width="25.42578125" bestFit="1" customWidth="1"/>
    <col min="4" max="28" width="11.85546875" bestFit="1" customWidth="1"/>
  </cols>
  <sheetData>
    <row r="3" spans="1:3" x14ac:dyDescent="0.25">
      <c r="A3" s="4" t="s">
        <v>25</v>
      </c>
      <c r="B3" t="s">
        <v>28</v>
      </c>
      <c r="C3" t="s">
        <v>29</v>
      </c>
    </row>
    <row r="4" spans="1:3" x14ac:dyDescent="0.25">
      <c r="A4" s="5" t="s">
        <v>4</v>
      </c>
      <c r="B4">
        <v>512.44190665342603</v>
      </c>
      <c r="C4">
        <v>1007</v>
      </c>
    </row>
    <row r="5" spans="1:3" x14ac:dyDescent="0.25">
      <c r="A5" s="5" t="s">
        <v>6</v>
      </c>
      <c r="B5">
        <v>483.35490394337717</v>
      </c>
      <c r="C5">
        <v>989</v>
      </c>
    </row>
    <row r="6" spans="1:3" x14ac:dyDescent="0.25">
      <c r="A6" s="5" t="s">
        <v>5</v>
      </c>
      <c r="B6">
        <v>504.61938061938059</v>
      </c>
      <c r="C6">
        <v>1001</v>
      </c>
    </row>
    <row r="7" spans="1:3" x14ac:dyDescent="0.25">
      <c r="A7" s="5" t="s">
        <v>26</v>
      </c>
      <c r="B7">
        <v>500.23056389723058</v>
      </c>
      <c r="C7">
        <v>2997</v>
      </c>
    </row>
    <row r="13" spans="1:3" x14ac:dyDescent="0.25">
      <c r="A13" s="4" t="s">
        <v>25</v>
      </c>
      <c r="B13" t="s">
        <v>27</v>
      </c>
      <c r="C13" s="4"/>
    </row>
    <row r="14" spans="1:3" x14ac:dyDescent="0.25">
      <c r="A14" s="5" t="s">
        <v>4</v>
      </c>
      <c r="B14">
        <v>12982.461767626613</v>
      </c>
    </row>
    <row r="15" spans="1:3" x14ac:dyDescent="0.25">
      <c r="A15" s="5" t="s">
        <v>6</v>
      </c>
      <c r="B15">
        <v>12960.931243680485</v>
      </c>
    </row>
    <row r="16" spans="1:3" x14ac:dyDescent="0.25">
      <c r="A16" s="5" t="s">
        <v>5</v>
      </c>
      <c r="B16">
        <v>7706.8741258741256</v>
      </c>
    </row>
    <row r="17" spans="1:2" x14ac:dyDescent="0.25">
      <c r="A17" s="5" t="s">
        <v>26</v>
      </c>
      <c r="B17">
        <v>11213.306973640307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B13F5-AF1A-41C8-9CAC-535C26DC7E73}">
  <dimension ref="A3:N3000"/>
  <sheetViews>
    <sheetView zoomScale="77" workbookViewId="0">
      <selection activeCell="M8" sqref="M8"/>
    </sheetView>
  </sheetViews>
  <sheetFormatPr defaultRowHeight="15" x14ac:dyDescent="0.25"/>
  <cols>
    <col min="1" max="1" width="11.42578125" customWidth="1"/>
    <col min="2" max="2" width="14.140625" bestFit="1" customWidth="1"/>
    <col min="3" max="3" width="14.28515625" customWidth="1"/>
    <col min="4" max="4" width="10.5703125" bestFit="1" customWidth="1"/>
    <col min="5" max="5" width="9" bestFit="1" customWidth="1"/>
    <col min="8" max="8" width="9.140625" bestFit="1" customWidth="1"/>
    <col min="9" max="9" width="15.28515625" customWidth="1"/>
  </cols>
  <sheetData>
    <row r="3" spans="1:14" ht="30" x14ac:dyDescent="0.25">
      <c r="A3" s="3" t="s">
        <v>10</v>
      </c>
      <c r="B3" s="3" t="s">
        <v>16</v>
      </c>
      <c r="C3" s="3" t="s">
        <v>15</v>
      </c>
      <c r="D3" s="3" t="s">
        <v>3</v>
      </c>
      <c r="E3" s="3" t="s">
        <v>17</v>
      </c>
      <c r="F3" s="3" t="s">
        <v>0</v>
      </c>
      <c r="G3" s="3" t="s">
        <v>1</v>
      </c>
      <c r="H3" s="3" t="s">
        <v>2</v>
      </c>
      <c r="I3" s="3" t="s">
        <v>18</v>
      </c>
      <c r="J3" s="3" t="s">
        <v>13</v>
      </c>
      <c r="K3" s="3" t="s">
        <v>14</v>
      </c>
      <c r="N3" s="6"/>
    </row>
    <row r="4" spans="1:14" x14ac:dyDescent="0.25">
      <c r="A4" s="2">
        <v>1001</v>
      </c>
      <c r="B4" s="2">
        <v>3501</v>
      </c>
      <c r="C4" s="2">
        <v>200</v>
      </c>
      <c r="D4" s="2" t="s">
        <v>5</v>
      </c>
      <c r="E4" s="2" t="s">
        <v>7</v>
      </c>
      <c r="F4" s="2">
        <v>45</v>
      </c>
      <c r="G4" s="2" t="s">
        <v>11</v>
      </c>
      <c r="H4" s="2" t="s">
        <v>19</v>
      </c>
      <c r="I4" s="2">
        <v>4</v>
      </c>
      <c r="J4" s="2">
        <v>3</v>
      </c>
      <c r="K4" s="2">
        <v>2023</v>
      </c>
    </row>
    <row r="5" spans="1:14" x14ac:dyDescent="0.25">
      <c r="A5" s="2">
        <v>1002</v>
      </c>
      <c r="B5" s="2">
        <v>2097</v>
      </c>
      <c r="C5" s="2">
        <v>-500</v>
      </c>
      <c r="D5" s="2" t="s">
        <v>5</v>
      </c>
      <c r="E5" s="2" t="s">
        <v>8</v>
      </c>
      <c r="F5" s="2">
        <v>34</v>
      </c>
      <c r="G5" s="2" t="s">
        <v>12</v>
      </c>
      <c r="H5" s="2" t="s">
        <v>20</v>
      </c>
      <c r="I5" s="2">
        <v>3</v>
      </c>
      <c r="J5" s="2">
        <v>11</v>
      </c>
      <c r="K5" s="2">
        <v>2024</v>
      </c>
    </row>
    <row r="6" spans="1:14" x14ac:dyDescent="0.25">
      <c r="A6" s="2">
        <v>1003</v>
      </c>
      <c r="B6" s="2">
        <v>14528</v>
      </c>
      <c r="C6" s="2">
        <v>1000</v>
      </c>
      <c r="D6" s="2" t="s">
        <v>6</v>
      </c>
      <c r="E6" s="2" t="s">
        <v>9</v>
      </c>
      <c r="F6" s="2">
        <v>29</v>
      </c>
      <c r="G6" s="2" t="s">
        <v>11</v>
      </c>
      <c r="H6" s="2" t="s">
        <v>21</v>
      </c>
      <c r="I6" s="2">
        <v>5</v>
      </c>
      <c r="J6" s="2">
        <v>9</v>
      </c>
      <c r="K6" s="2">
        <v>2023</v>
      </c>
    </row>
    <row r="7" spans="1:14" x14ac:dyDescent="0.25">
      <c r="A7" s="2">
        <v>1004</v>
      </c>
      <c r="B7" s="2">
        <v>4809</v>
      </c>
      <c r="C7" s="2">
        <v>300</v>
      </c>
      <c r="D7" s="2" t="s">
        <v>5</v>
      </c>
      <c r="E7" s="2" t="s">
        <v>7</v>
      </c>
      <c r="F7" s="2">
        <v>42</v>
      </c>
      <c r="G7" s="2" t="s">
        <v>11</v>
      </c>
      <c r="H7" s="2" t="s">
        <v>22</v>
      </c>
      <c r="I7" s="2">
        <v>4</v>
      </c>
      <c r="J7" s="2">
        <v>1</v>
      </c>
      <c r="K7" s="2">
        <v>2024</v>
      </c>
    </row>
    <row r="8" spans="1:14" x14ac:dyDescent="0.25">
      <c r="A8" s="2">
        <v>1005</v>
      </c>
      <c r="B8" s="2">
        <v>14981</v>
      </c>
      <c r="C8" s="2">
        <v>-100</v>
      </c>
      <c r="D8" s="2" t="s">
        <v>6</v>
      </c>
      <c r="E8" s="2" t="s">
        <v>7</v>
      </c>
      <c r="F8" s="2">
        <v>31</v>
      </c>
      <c r="G8" s="2" t="s">
        <v>12</v>
      </c>
      <c r="H8" s="2" t="s">
        <v>23</v>
      </c>
      <c r="I8" s="2">
        <v>2</v>
      </c>
      <c r="J8" s="2">
        <v>7</v>
      </c>
      <c r="K8" s="2">
        <v>2024</v>
      </c>
    </row>
    <row r="9" spans="1:14" x14ac:dyDescent="0.25">
      <c r="A9" s="2">
        <v>1006</v>
      </c>
      <c r="B9" s="2">
        <v>12350</v>
      </c>
      <c r="C9" s="2">
        <v>1500</v>
      </c>
      <c r="D9" s="2" t="s">
        <v>5</v>
      </c>
      <c r="E9" s="2" t="s">
        <v>7</v>
      </c>
      <c r="F9" s="2">
        <v>38</v>
      </c>
      <c r="G9" s="2" t="s">
        <v>12</v>
      </c>
      <c r="H9" s="2" t="s">
        <v>19</v>
      </c>
      <c r="I9" s="2">
        <v>5</v>
      </c>
      <c r="J9" s="2">
        <v>6</v>
      </c>
      <c r="K9" s="2">
        <v>2024</v>
      </c>
    </row>
    <row r="10" spans="1:14" x14ac:dyDescent="0.25">
      <c r="A10" s="2">
        <v>1007</v>
      </c>
      <c r="B10" s="2">
        <v>17618</v>
      </c>
      <c r="C10" s="2">
        <v>-200</v>
      </c>
      <c r="D10" s="2" t="s">
        <v>6</v>
      </c>
      <c r="E10" s="2" t="s">
        <v>8</v>
      </c>
      <c r="F10" s="2">
        <v>50</v>
      </c>
      <c r="G10" s="2" t="s">
        <v>11</v>
      </c>
      <c r="H10" s="2" t="s">
        <v>20</v>
      </c>
      <c r="I10" s="2">
        <v>3</v>
      </c>
      <c r="J10" s="2">
        <v>12</v>
      </c>
      <c r="K10" s="2">
        <v>2023</v>
      </c>
    </row>
    <row r="11" spans="1:14" x14ac:dyDescent="0.25">
      <c r="A11" s="2">
        <v>1008</v>
      </c>
      <c r="B11" s="2">
        <v>2542</v>
      </c>
      <c r="C11" s="2">
        <v>250</v>
      </c>
      <c r="D11" s="2" t="s">
        <v>4</v>
      </c>
      <c r="E11" s="2" t="s">
        <v>9</v>
      </c>
      <c r="F11" s="2">
        <v>27</v>
      </c>
      <c r="G11" s="2" t="s">
        <v>11</v>
      </c>
      <c r="H11" s="2" t="s">
        <v>21</v>
      </c>
      <c r="I11" s="2">
        <v>1</v>
      </c>
      <c r="J11" s="2">
        <v>9</v>
      </c>
      <c r="K11" s="2">
        <v>2024</v>
      </c>
    </row>
    <row r="12" spans="1:14" x14ac:dyDescent="0.25">
      <c r="A12" s="2">
        <v>1009</v>
      </c>
      <c r="B12" s="2">
        <v>9603</v>
      </c>
      <c r="C12" s="2">
        <v>-150</v>
      </c>
      <c r="D12" s="2" t="s">
        <v>5</v>
      </c>
      <c r="E12" s="2" t="s">
        <v>7</v>
      </c>
      <c r="F12" s="2">
        <v>40</v>
      </c>
      <c r="G12" s="2" t="s">
        <v>12</v>
      </c>
      <c r="H12" s="2" t="s">
        <v>22</v>
      </c>
      <c r="I12" s="2">
        <v>4</v>
      </c>
      <c r="J12" s="2">
        <v>1</v>
      </c>
      <c r="K12" s="2">
        <v>2024</v>
      </c>
    </row>
    <row r="13" spans="1:14" x14ac:dyDescent="0.25">
      <c r="A13" s="2">
        <v>1010</v>
      </c>
      <c r="B13" s="2">
        <v>5189</v>
      </c>
      <c r="C13" s="2">
        <v>1200</v>
      </c>
      <c r="D13" s="2" t="s">
        <v>5</v>
      </c>
      <c r="E13" s="2" t="s">
        <v>7</v>
      </c>
      <c r="F13" s="2">
        <v>33</v>
      </c>
      <c r="G13" s="2" t="s">
        <v>11</v>
      </c>
      <c r="H13" s="2" t="s">
        <v>23</v>
      </c>
      <c r="I13" s="2">
        <v>5</v>
      </c>
      <c r="J13" s="2">
        <v>1</v>
      </c>
      <c r="K13" s="2">
        <v>2023</v>
      </c>
    </row>
    <row r="14" spans="1:14" x14ac:dyDescent="0.25">
      <c r="A14" s="2">
        <v>1011</v>
      </c>
      <c r="B14" s="2">
        <v>7171</v>
      </c>
      <c r="C14" s="2">
        <v>400</v>
      </c>
      <c r="D14" s="2" t="s">
        <v>5</v>
      </c>
      <c r="E14" s="2" t="s">
        <v>7</v>
      </c>
      <c r="F14" s="2">
        <v>36</v>
      </c>
      <c r="G14" s="2" t="s">
        <v>12</v>
      </c>
      <c r="H14" s="2" t="s">
        <v>19</v>
      </c>
      <c r="I14" s="2">
        <v>3</v>
      </c>
      <c r="J14" s="2">
        <v>9</v>
      </c>
      <c r="K14" s="2">
        <v>2024</v>
      </c>
    </row>
    <row r="15" spans="1:14" x14ac:dyDescent="0.25">
      <c r="A15" s="2">
        <v>1012</v>
      </c>
      <c r="B15" s="2">
        <v>11167</v>
      </c>
      <c r="C15" s="2">
        <v>-300</v>
      </c>
      <c r="D15" s="2" t="s">
        <v>4</v>
      </c>
      <c r="E15" s="2" t="s">
        <v>8</v>
      </c>
      <c r="F15" s="2">
        <v>29</v>
      </c>
      <c r="G15" s="2" t="s">
        <v>11</v>
      </c>
      <c r="H15" s="2" t="s">
        <v>20</v>
      </c>
      <c r="I15" s="2">
        <v>2</v>
      </c>
      <c r="J15" s="2">
        <v>6</v>
      </c>
      <c r="K15" s="2">
        <v>2023</v>
      </c>
    </row>
    <row r="16" spans="1:14" x14ac:dyDescent="0.25">
      <c r="A16" s="2">
        <v>1013</v>
      </c>
      <c r="B16" s="2">
        <v>8183</v>
      </c>
      <c r="C16" s="2">
        <v>800</v>
      </c>
      <c r="D16" s="2" t="s">
        <v>5</v>
      </c>
      <c r="E16" s="2" t="s">
        <v>7</v>
      </c>
      <c r="F16" s="2">
        <v>47</v>
      </c>
      <c r="G16" s="2" t="s">
        <v>12</v>
      </c>
      <c r="H16" s="2" t="s">
        <v>21</v>
      </c>
      <c r="I16" s="2">
        <v>4</v>
      </c>
      <c r="J16" s="2">
        <v>2</v>
      </c>
      <c r="K16" s="2">
        <v>2024</v>
      </c>
    </row>
    <row r="17" spans="1:11" x14ac:dyDescent="0.25">
      <c r="A17" s="2">
        <v>1014</v>
      </c>
      <c r="B17" s="2">
        <v>18263</v>
      </c>
      <c r="C17" s="2">
        <v>200</v>
      </c>
      <c r="D17" s="2" t="s">
        <v>4</v>
      </c>
      <c r="E17" s="2" t="s">
        <v>9</v>
      </c>
      <c r="F17" s="2">
        <v>39</v>
      </c>
      <c r="G17" s="2" t="s">
        <v>11</v>
      </c>
      <c r="H17" s="2" t="s">
        <v>22</v>
      </c>
      <c r="I17" s="2">
        <v>1</v>
      </c>
      <c r="J17" s="2">
        <v>5</v>
      </c>
      <c r="K17" s="2">
        <v>2024</v>
      </c>
    </row>
    <row r="18" spans="1:11" x14ac:dyDescent="0.25">
      <c r="A18" s="2">
        <v>1015</v>
      </c>
      <c r="B18" s="2">
        <v>16994</v>
      </c>
      <c r="C18" s="2">
        <v>-100</v>
      </c>
      <c r="D18" s="2" t="s">
        <v>4</v>
      </c>
      <c r="E18" s="2" t="s">
        <v>8</v>
      </c>
      <c r="F18" s="2">
        <v>26</v>
      </c>
      <c r="G18" s="2" t="s">
        <v>12</v>
      </c>
      <c r="H18" s="2" t="s">
        <v>23</v>
      </c>
      <c r="I18" s="2">
        <v>3</v>
      </c>
      <c r="J18" s="2">
        <v>2</v>
      </c>
      <c r="K18" s="2">
        <v>2024</v>
      </c>
    </row>
    <row r="19" spans="1:11" x14ac:dyDescent="0.25">
      <c r="A19" s="2">
        <v>1016</v>
      </c>
      <c r="B19" s="2">
        <v>23368</v>
      </c>
      <c r="C19" s="2">
        <v>1300</v>
      </c>
      <c r="D19" s="2" t="s">
        <v>4</v>
      </c>
      <c r="E19" s="2" t="s">
        <v>7</v>
      </c>
      <c r="F19" s="2">
        <v>48</v>
      </c>
      <c r="G19" s="2" t="s">
        <v>11</v>
      </c>
      <c r="H19" s="2" t="s">
        <v>19</v>
      </c>
      <c r="I19" s="2">
        <v>5</v>
      </c>
      <c r="J19" s="2">
        <v>12</v>
      </c>
      <c r="K19" s="2">
        <v>2023</v>
      </c>
    </row>
    <row r="20" spans="1:11" x14ac:dyDescent="0.25">
      <c r="A20" s="2">
        <v>1017</v>
      </c>
      <c r="B20" s="2">
        <v>17378</v>
      </c>
      <c r="C20" s="2">
        <v>350</v>
      </c>
      <c r="D20" s="2" t="s">
        <v>4</v>
      </c>
      <c r="E20" s="2" t="s">
        <v>7</v>
      </c>
      <c r="F20" s="2">
        <v>35</v>
      </c>
      <c r="G20" s="2" t="s">
        <v>11</v>
      </c>
      <c r="H20" s="2" t="s">
        <v>20</v>
      </c>
      <c r="I20" s="2">
        <v>4</v>
      </c>
      <c r="J20" s="2">
        <v>5</v>
      </c>
      <c r="K20" s="2">
        <v>2024</v>
      </c>
    </row>
    <row r="21" spans="1:11" x14ac:dyDescent="0.25">
      <c r="A21" s="2">
        <v>1018</v>
      </c>
      <c r="B21" s="2">
        <v>14206</v>
      </c>
      <c r="C21" s="2">
        <v>-200</v>
      </c>
      <c r="D21" s="2" t="s">
        <v>6</v>
      </c>
      <c r="E21" s="2" t="s">
        <v>7</v>
      </c>
      <c r="F21" s="2">
        <v>32</v>
      </c>
      <c r="G21" s="2" t="s">
        <v>12</v>
      </c>
      <c r="H21" s="2" t="s">
        <v>21</v>
      </c>
      <c r="I21" s="2">
        <v>3</v>
      </c>
      <c r="J21" s="2">
        <v>9</v>
      </c>
      <c r="K21" s="2">
        <v>2024</v>
      </c>
    </row>
    <row r="22" spans="1:11" x14ac:dyDescent="0.25">
      <c r="A22" s="2">
        <v>1019</v>
      </c>
      <c r="B22" s="2">
        <v>629</v>
      </c>
      <c r="C22" s="2">
        <v>150</v>
      </c>
      <c r="D22" s="2" t="s">
        <v>6</v>
      </c>
      <c r="E22" s="2" t="s">
        <v>9</v>
      </c>
      <c r="F22" s="2">
        <v>44</v>
      </c>
      <c r="G22" s="2" t="s">
        <v>11</v>
      </c>
      <c r="H22" s="2" t="s">
        <v>22</v>
      </c>
      <c r="I22" s="2">
        <v>2</v>
      </c>
      <c r="J22" s="2">
        <v>5</v>
      </c>
      <c r="K22" s="2">
        <v>2023</v>
      </c>
    </row>
    <row r="23" spans="1:11" x14ac:dyDescent="0.25">
      <c r="A23" s="2">
        <v>1020</v>
      </c>
      <c r="B23" s="2">
        <v>5910</v>
      </c>
      <c r="C23" s="2">
        <v>1100</v>
      </c>
      <c r="D23" s="2" t="s">
        <v>6</v>
      </c>
      <c r="E23" s="2" t="s">
        <v>7</v>
      </c>
      <c r="F23" s="2">
        <v>37</v>
      </c>
      <c r="G23" s="2" t="s">
        <v>12</v>
      </c>
      <c r="H23" s="2" t="s">
        <v>23</v>
      </c>
      <c r="I23" s="2">
        <v>4</v>
      </c>
      <c r="J23" s="2">
        <v>11</v>
      </c>
      <c r="K23" s="2">
        <v>2023</v>
      </c>
    </row>
    <row r="24" spans="1:11" x14ac:dyDescent="0.25">
      <c r="A24" s="2">
        <v>1021</v>
      </c>
      <c r="B24" s="2">
        <v>5659</v>
      </c>
      <c r="C24" s="2">
        <v>-250</v>
      </c>
      <c r="D24" s="2" t="s">
        <v>6</v>
      </c>
      <c r="E24" s="2" t="s">
        <v>8</v>
      </c>
      <c r="F24" s="2">
        <v>28</v>
      </c>
      <c r="G24" s="2" t="s">
        <v>11</v>
      </c>
      <c r="H24" s="2" t="s">
        <v>19</v>
      </c>
      <c r="I24" s="2">
        <v>3</v>
      </c>
      <c r="J24" s="2">
        <v>3</v>
      </c>
      <c r="K24" s="2">
        <v>2024</v>
      </c>
    </row>
    <row r="25" spans="1:11" x14ac:dyDescent="0.25">
      <c r="A25" s="2">
        <v>1022</v>
      </c>
      <c r="B25" s="2">
        <v>3430</v>
      </c>
      <c r="C25" s="2">
        <v>900</v>
      </c>
      <c r="D25" s="2" t="s">
        <v>4</v>
      </c>
      <c r="E25" s="2" t="s">
        <v>7</v>
      </c>
      <c r="F25" s="2">
        <v>45</v>
      </c>
      <c r="G25" s="2" t="s">
        <v>12</v>
      </c>
      <c r="H25" s="2" t="s">
        <v>20</v>
      </c>
      <c r="I25" s="2">
        <v>5</v>
      </c>
      <c r="J25" s="2">
        <v>5</v>
      </c>
      <c r="K25" s="2">
        <v>2024</v>
      </c>
    </row>
    <row r="26" spans="1:11" x14ac:dyDescent="0.25">
      <c r="A26" s="2">
        <v>1023</v>
      </c>
      <c r="B26" s="2">
        <v>12618</v>
      </c>
      <c r="C26" s="2">
        <v>500</v>
      </c>
      <c r="D26" s="2" t="s">
        <v>4</v>
      </c>
      <c r="E26" s="2" t="s">
        <v>7</v>
      </c>
      <c r="F26" s="2">
        <v>31</v>
      </c>
      <c r="G26" s="2" t="s">
        <v>11</v>
      </c>
      <c r="H26" s="2" t="s">
        <v>21</v>
      </c>
      <c r="I26" s="2">
        <v>4</v>
      </c>
      <c r="J26" s="2">
        <v>9</v>
      </c>
      <c r="K26" s="2">
        <v>2024</v>
      </c>
    </row>
    <row r="27" spans="1:11" x14ac:dyDescent="0.25">
      <c r="A27" s="2">
        <v>1024</v>
      </c>
      <c r="B27" s="2">
        <v>6259</v>
      </c>
      <c r="C27" s="2">
        <v>-150</v>
      </c>
      <c r="D27" s="2" t="s">
        <v>5</v>
      </c>
      <c r="E27" s="2" t="s">
        <v>9</v>
      </c>
      <c r="F27" s="2">
        <v>49</v>
      </c>
      <c r="G27" s="2" t="s">
        <v>12</v>
      </c>
      <c r="H27" s="2" t="s">
        <v>22</v>
      </c>
      <c r="I27" s="2">
        <v>2</v>
      </c>
      <c r="J27" s="2">
        <v>8</v>
      </c>
      <c r="K27" s="2">
        <v>2023</v>
      </c>
    </row>
    <row r="28" spans="1:11" x14ac:dyDescent="0.25">
      <c r="A28" s="2">
        <v>1025</v>
      </c>
      <c r="B28" s="2">
        <v>15080</v>
      </c>
      <c r="C28" s="2">
        <v>600</v>
      </c>
      <c r="D28" s="2" t="s">
        <v>6</v>
      </c>
      <c r="E28" s="2" t="s">
        <v>7</v>
      </c>
      <c r="F28" s="2">
        <v>33</v>
      </c>
      <c r="G28" s="2" t="s">
        <v>11</v>
      </c>
      <c r="H28" s="2" t="s">
        <v>23</v>
      </c>
      <c r="I28" s="2">
        <v>5</v>
      </c>
      <c r="J28" s="2">
        <v>1</v>
      </c>
      <c r="K28" s="2">
        <v>2024</v>
      </c>
    </row>
    <row r="29" spans="1:11" x14ac:dyDescent="0.25">
      <c r="A29" s="2">
        <v>1026</v>
      </c>
      <c r="B29" s="2">
        <v>4968</v>
      </c>
      <c r="C29" s="2">
        <v>350</v>
      </c>
      <c r="D29" s="2" t="s">
        <v>4</v>
      </c>
      <c r="E29" s="2" t="s">
        <v>7</v>
      </c>
      <c r="F29" s="2">
        <v>41</v>
      </c>
      <c r="G29" s="2" t="s">
        <v>12</v>
      </c>
      <c r="H29" s="2" t="s">
        <v>19</v>
      </c>
      <c r="I29" s="2">
        <v>3</v>
      </c>
      <c r="J29" s="2">
        <v>9</v>
      </c>
      <c r="K29" s="2">
        <v>2023</v>
      </c>
    </row>
    <row r="30" spans="1:11" x14ac:dyDescent="0.25">
      <c r="A30" s="2">
        <v>1027</v>
      </c>
      <c r="B30" s="2">
        <v>574</v>
      </c>
      <c r="C30" s="2">
        <v>-100</v>
      </c>
      <c r="D30" s="2" t="s">
        <v>5</v>
      </c>
      <c r="E30" s="2" t="s">
        <v>8</v>
      </c>
      <c r="F30" s="2">
        <v>36</v>
      </c>
      <c r="G30" s="2" t="s">
        <v>11</v>
      </c>
      <c r="H30" s="2" t="s">
        <v>20</v>
      </c>
      <c r="I30" s="2">
        <v>1</v>
      </c>
      <c r="J30" s="2">
        <v>5</v>
      </c>
      <c r="K30" s="2">
        <v>2024</v>
      </c>
    </row>
    <row r="31" spans="1:11" x14ac:dyDescent="0.25">
      <c r="A31" s="2">
        <v>1028</v>
      </c>
      <c r="B31" s="2">
        <v>12441</v>
      </c>
      <c r="C31" s="2">
        <v>1000</v>
      </c>
      <c r="D31" s="2" t="s">
        <v>5</v>
      </c>
      <c r="E31" s="2" t="s">
        <v>9</v>
      </c>
      <c r="F31" s="2">
        <v>38</v>
      </c>
      <c r="G31" s="2" t="s">
        <v>12</v>
      </c>
      <c r="H31" s="2" t="s">
        <v>21</v>
      </c>
      <c r="I31" s="2">
        <v>4</v>
      </c>
      <c r="J31" s="2">
        <v>2</v>
      </c>
      <c r="K31" s="2">
        <v>2024</v>
      </c>
    </row>
    <row r="32" spans="1:11" x14ac:dyDescent="0.25">
      <c r="A32" s="2">
        <v>1029</v>
      </c>
      <c r="B32" s="2">
        <v>13594</v>
      </c>
      <c r="C32" s="2">
        <v>200</v>
      </c>
      <c r="D32" s="2" t="s">
        <v>5</v>
      </c>
      <c r="E32" s="2" t="s">
        <v>7</v>
      </c>
      <c r="F32" s="2">
        <v>42</v>
      </c>
      <c r="G32" s="2" t="s">
        <v>11</v>
      </c>
      <c r="H32" s="2" t="s">
        <v>22</v>
      </c>
      <c r="I32" s="2">
        <v>5</v>
      </c>
      <c r="J32" s="2">
        <v>12</v>
      </c>
      <c r="K32" s="2">
        <v>2023</v>
      </c>
    </row>
    <row r="33" spans="1:11" x14ac:dyDescent="0.25">
      <c r="A33" s="2">
        <v>1030</v>
      </c>
      <c r="B33" s="2">
        <v>12454</v>
      </c>
      <c r="C33" s="2">
        <v>-300</v>
      </c>
      <c r="D33" s="2" t="s">
        <v>4</v>
      </c>
      <c r="E33" s="2" t="s">
        <v>8</v>
      </c>
      <c r="F33" s="2">
        <v>34</v>
      </c>
      <c r="G33" s="2" t="s">
        <v>12</v>
      </c>
      <c r="H33" s="2" t="s">
        <v>23</v>
      </c>
      <c r="I33" s="2">
        <v>3</v>
      </c>
      <c r="J33" s="2">
        <v>7</v>
      </c>
      <c r="K33" s="2">
        <v>2024</v>
      </c>
    </row>
    <row r="34" spans="1:11" x14ac:dyDescent="0.25">
      <c r="A34" s="2">
        <v>1031</v>
      </c>
      <c r="B34" s="2">
        <v>13538</v>
      </c>
      <c r="C34" s="2">
        <v>900</v>
      </c>
      <c r="D34" s="2" t="s">
        <v>6</v>
      </c>
      <c r="E34" s="2" t="s">
        <v>7</v>
      </c>
      <c r="F34" s="2">
        <v>46</v>
      </c>
      <c r="G34" s="2" t="s">
        <v>11</v>
      </c>
      <c r="H34" s="2" t="s">
        <v>19</v>
      </c>
      <c r="I34" s="2">
        <v>4</v>
      </c>
      <c r="J34" s="2">
        <v>1</v>
      </c>
      <c r="K34" s="2">
        <v>2023</v>
      </c>
    </row>
    <row r="35" spans="1:11" x14ac:dyDescent="0.25">
      <c r="A35" s="2">
        <v>1032</v>
      </c>
      <c r="B35" s="2">
        <v>2697</v>
      </c>
      <c r="C35" s="2">
        <v>400</v>
      </c>
      <c r="D35" s="2" t="s">
        <v>6</v>
      </c>
      <c r="E35" s="2" t="s">
        <v>7</v>
      </c>
      <c r="F35" s="2">
        <v>29</v>
      </c>
      <c r="G35" s="2" t="s">
        <v>11</v>
      </c>
      <c r="H35" s="2" t="s">
        <v>20</v>
      </c>
      <c r="I35" s="2">
        <v>2</v>
      </c>
      <c r="J35" s="2">
        <v>12</v>
      </c>
      <c r="K35" s="2">
        <v>2023</v>
      </c>
    </row>
    <row r="36" spans="1:11" x14ac:dyDescent="0.25">
      <c r="A36" s="2">
        <v>1033</v>
      </c>
      <c r="B36" s="2">
        <v>4340</v>
      </c>
      <c r="C36" s="2">
        <v>-250</v>
      </c>
      <c r="D36" s="2" t="s">
        <v>4</v>
      </c>
      <c r="E36" s="2" t="s">
        <v>9</v>
      </c>
      <c r="F36" s="2">
        <v>35</v>
      </c>
      <c r="G36" s="2" t="s">
        <v>12</v>
      </c>
      <c r="H36" s="2" t="s">
        <v>21</v>
      </c>
      <c r="I36" s="2">
        <v>1</v>
      </c>
      <c r="J36" s="2">
        <v>12</v>
      </c>
      <c r="K36" s="2">
        <v>2023</v>
      </c>
    </row>
    <row r="37" spans="1:11" x14ac:dyDescent="0.25">
      <c r="A37" s="2">
        <v>1034</v>
      </c>
      <c r="B37" s="2">
        <v>10389</v>
      </c>
      <c r="C37" s="2">
        <v>1100</v>
      </c>
      <c r="D37" s="2" t="s">
        <v>6</v>
      </c>
      <c r="E37" s="2" t="s">
        <v>7</v>
      </c>
      <c r="F37" s="2">
        <v>50</v>
      </c>
      <c r="G37" s="2" t="s">
        <v>11</v>
      </c>
      <c r="H37" s="2" t="s">
        <v>22</v>
      </c>
      <c r="I37" s="2">
        <v>5</v>
      </c>
      <c r="J37" s="2">
        <v>7</v>
      </c>
      <c r="K37" s="2">
        <v>2023</v>
      </c>
    </row>
    <row r="38" spans="1:11" x14ac:dyDescent="0.25">
      <c r="A38" s="2">
        <v>1035</v>
      </c>
      <c r="B38" s="2">
        <v>10545</v>
      </c>
      <c r="C38" s="2">
        <v>500</v>
      </c>
      <c r="D38" s="2" t="s">
        <v>5</v>
      </c>
      <c r="E38" s="2" t="s">
        <v>8</v>
      </c>
      <c r="F38" s="2">
        <v>27</v>
      </c>
      <c r="G38" s="2" t="s">
        <v>12</v>
      </c>
      <c r="H38" s="2" t="s">
        <v>23</v>
      </c>
      <c r="I38" s="2">
        <v>3</v>
      </c>
      <c r="J38" s="2">
        <v>10</v>
      </c>
      <c r="K38" s="2">
        <v>2024</v>
      </c>
    </row>
    <row r="39" spans="1:11" x14ac:dyDescent="0.25">
      <c r="A39" s="2">
        <v>1036</v>
      </c>
      <c r="B39" s="2">
        <v>4945</v>
      </c>
      <c r="C39" s="2">
        <v>-200</v>
      </c>
      <c r="D39" s="2" t="s">
        <v>5</v>
      </c>
      <c r="E39" s="2" t="s">
        <v>7</v>
      </c>
      <c r="F39" s="2">
        <v>40</v>
      </c>
      <c r="G39" s="2" t="s">
        <v>11</v>
      </c>
      <c r="H39" s="2" t="s">
        <v>19</v>
      </c>
      <c r="I39" s="2">
        <v>4</v>
      </c>
      <c r="J39" s="2">
        <v>4</v>
      </c>
      <c r="K39" s="2">
        <v>2023</v>
      </c>
    </row>
    <row r="40" spans="1:11" x14ac:dyDescent="0.25">
      <c r="A40" s="2">
        <v>1037</v>
      </c>
      <c r="B40" s="2">
        <v>21823</v>
      </c>
      <c r="C40" s="2">
        <v>600</v>
      </c>
      <c r="D40" s="2" t="s">
        <v>4</v>
      </c>
      <c r="E40" s="2" t="s">
        <v>7</v>
      </c>
      <c r="F40" s="2">
        <v>32</v>
      </c>
      <c r="G40" s="2" t="s">
        <v>12</v>
      </c>
      <c r="H40" s="2" t="s">
        <v>20</v>
      </c>
      <c r="I40" s="2">
        <v>2</v>
      </c>
      <c r="J40" s="2">
        <v>7</v>
      </c>
      <c r="K40" s="2">
        <v>2023</v>
      </c>
    </row>
    <row r="41" spans="1:11" x14ac:dyDescent="0.25">
      <c r="A41" s="2">
        <v>1038</v>
      </c>
      <c r="B41" s="2">
        <v>5360</v>
      </c>
      <c r="C41" s="2">
        <v>150</v>
      </c>
      <c r="D41" s="2" t="s">
        <v>5</v>
      </c>
      <c r="E41" s="2" t="s">
        <v>9</v>
      </c>
      <c r="F41" s="2">
        <v>37</v>
      </c>
      <c r="G41" s="2" t="s">
        <v>11</v>
      </c>
      <c r="H41" s="2" t="s">
        <v>21</v>
      </c>
      <c r="I41" s="2">
        <v>3</v>
      </c>
      <c r="J41" s="2">
        <v>3</v>
      </c>
      <c r="K41" s="2">
        <v>2024</v>
      </c>
    </row>
    <row r="42" spans="1:11" x14ac:dyDescent="0.25">
      <c r="A42" s="2">
        <v>1039</v>
      </c>
      <c r="B42" s="2">
        <v>8121</v>
      </c>
      <c r="C42" s="2">
        <v>-100</v>
      </c>
      <c r="D42" s="2" t="s">
        <v>5</v>
      </c>
      <c r="E42" s="2" t="s">
        <v>7</v>
      </c>
      <c r="F42" s="2">
        <v>44</v>
      </c>
      <c r="G42" s="2" t="s">
        <v>12</v>
      </c>
      <c r="H42" s="2" t="s">
        <v>22</v>
      </c>
      <c r="I42" s="2">
        <v>5</v>
      </c>
      <c r="J42" s="2">
        <v>8</v>
      </c>
      <c r="K42" s="2">
        <v>2023</v>
      </c>
    </row>
    <row r="43" spans="1:11" x14ac:dyDescent="0.25">
      <c r="A43" s="2">
        <v>1040</v>
      </c>
      <c r="B43" s="2">
        <v>19111</v>
      </c>
      <c r="C43" s="2">
        <v>1300</v>
      </c>
      <c r="D43" s="2" t="s">
        <v>4</v>
      </c>
      <c r="E43" s="2" t="s">
        <v>7</v>
      </c>
      <c r="F43" s="2">
        <v>31</v>
      </c>
      <c r="G43" s="2" t="s">
        <v>11</v>
      </c>
      <c r="H43" s="2" t="s">
        <v>23</v>
      </c>
      <c r="I43" s="2">
        <v>4</v>
      </c>
      <c r="J43" s="2">
        <v>4</v>
      </c>
      <c r="K43" s="2">
        <v>2024</v>
      </c>
    </row>
    <row r="44" spans="1:11" x14ac:dyDescent="0.25">
      <c r="A44" s="2">
        <v>1041</v>
      </c>
      <c r="B44" s="2">
        <v>22374</v>
      </c>
      <c r="C44" s="2">
        <v>300</v>
      </c>
      <c r="D44" s="2" t="s">
        <v>6</v>
      </c>
      <c r="E44" s="2" t="s">
        <v>8</v>
      </c>
      <c r="F44" s="2">
        <v>36</v>
      </c>
      <c r="G44" s="2" t="s">
        <v>12</v>
      </c>
      <c r="H44" s="2" t="s">
        <v>19</v>
      </c>
      <c r="I44" s="2">
        <v>2</v>
      </c>
      <c r="J44" s="2">
        <v>4</v>
      </c>
      <c r="K44" s="2">
        <v>2024</v>
      </c>
    </row>
    <row r="45" spans="1:11" x14ac:dyDescent="0.25">
      <c r="A45" s="2">
        <v>1042</v>
      </c>
      <c r="B45" s="2">
        <v>2439</v>
      </c>
      <c r="C45" s="2">
        <v>-200</v>
      </c>
      <c r="D45" s="2" t="s">
        <v>6</v>
      </c>
      <c r="E45" s="2" t="s">
        <v>9</v>
      </c>
      <c r="F45" s="2">
        <v>39</v>
      </c>
      <c r="G45" s="2" t="s">
        <v>11</v>
      </c>
      <c r="H45" s="2" t="s">
        <v>20</v>
      </c>
      <c r="I45" s="2">
        <v>3</v>
      </c>
      <c r="J45" s="2">
        <v>10</v>
      </c>
      <c r="K45" s="2">
        <v>2024</v>
      </c>
    </row>
    <row r="46" spans="1:11" x14ac:dyDescent="0.25">
      <c r="A46" s="2">
        <v>1043</v>
      </c>
      <c r="B46" s="2">
        <v>4044</v>
      </c>
      <c r="C46" s="2">
        <v>400</v>
      </c>
      <c r="D46" s="2" t="s">
        <v>6</v>
      </c>
      <c r="E46" s="2" t="s">
        <v>7</v>
      </c>
      <c r="F46" s="2">
        <v>33</v>
      </c>
      <c r="G46" s="2" t="s">
        <v>12</v>
      </c>
      <c r="H46" s="2" t="s">
        <v>21</v>
      </c>
      <c r="I46" s="2">
        <v>5</v>
      </c>
      <c r="J46" s="2">
        <v>8</v>
      </c>
      <c r="K46" s="2">
        <v>2024</v>
      </c>
    </row>
    <row r="47" spans="1:11" x14ac:dyDescent="0.25">
      <c r="A47" s="2">
        <v>1044</v>
      </c>
      <c r="B47" s="2">
        <v>2020</v>
      </c>
      <c r="C47" s="2">
        <v>500</v>
      </c>
      <c r="D47" s="2" t="s">
        <v>6</v>
      </c>
      <c r="E47" s="2" t="s">
        <v>7</v>
      </c>
      <c r="F47" s="2">
        <v>45</v>
      </c>
      <c r="G47" s="2" t="s">
        <v>11</v>
      </c>
      <c r="H47" s="2" t="s">
        <v>22</v>
      </c>
      <c r="I47" s="2">
        <v>4</v>
      </c>
      <c r="J47" s="2">
        <v>4</v>
      </c>
      <c r="K47" s="2">
        <v>2024</v>
      </c>
    </row>
    <row r="48" spans="1:11" x14ac:dyDescent="0.25">
      <c r="A48" s="2">
        <v>1045</v>
      </c>
      <c r="B48" s="2">
        <v>3634</v>
      </c>
      <c r="C48" s="2">
        <v>-150</v>
      </c>
      <c r="D48" s="2" t="s">
        <v>6</v>
      </c>
      <c r="E48" s="2" t="s">
        <v>8</v>
      </c>
      <c r="F48" s="2">
        <v>28</v>
      </c>
      <c r="G48" s="2" t="s">
        <v>12</v>
      </c>
      <c r="H48" s="2" t="s">
        <v>23</v>
      </c>
      <c r="I48" s="2">
        <v>3</v>
      </c>
      <c r="J48" s="2">
        <v>1</v>
      </c>
      <c r="K48" s="2">
        <v>2023</v>
      </c>
    </row>
    <row r="49" spans="1:11" x14ac:dyDescent="0.25">
      <c r="A49" s="2">
        <v>1046</v>
      </c>
      <c r="B49" s="2">
        <v>5959</v>
      </c>
      <c r="C49" s="2">
        <v>700</v>
      </c>
      <c r="D49" s="2" t="s">
        <v>4</v>
      </c>
      <c r="E49" s="2" t="s">
        <v>7</v>
      </c>
      <c r="F49" s="2">
        <v>41</v>
      </c>
      <c r="G49" s="2" t="s">
        <v>11</v>
      </c>
      <c r="H49" s="2" t="s">
        <v>19</v>
      </c>
      <c r="I49" s="2">
        <v>5</v>
      </c>
      <c r="J49" s="2">
        <v>12</v>
      </c>
      <c r="K49" s="2">
        <v>2023</v>
      </c>
    </row>
    <row r="50" spans="1:11" x14ac:dyDescent="0.25">
      <c r="A50" s="2">
        <v>1047</v>
      </c>
      <c r="B50" s="2">
        <v>5996</v>
      </c>
      <c r="C50" s="2">
        <v>200</v>
      </c>
      <c r="D50" s="2" t="s">
        <v>5</v>
      </c>
      <c r="E50" s="2" t="s">
        <v>9</v>
      </c>
      <c r="F50" s="2">
        <v>34</v>
      </c>
      <c r="G50" s="2" t="s">
        <v>12</v>
      </c>
      <c r="H50" s="2" t="s">
        <v>20</v>
      </c>
      <c r="I50" s="2">
        <v>2</v>
      </c>
      <c r="J50" s="2">
        <v>4</v>
      </c>
      <c r="K50" s="2">
        <v>2024</v>
      </c>
    </row>
    <row r="51" spans="1:11" x14ac:dyDescent="0.25">
      <c r="A51" s="2">
        <v>1048</v>
      </c>
      <c r="B51" s="2">
        <v>22577</v>
      </c>
      <c r="C51" s="2">
        <v>-250</v>
      </c>
      <c r="D51" s="2" t="s">
        <v>6</v>
      </c>
      <c r="E51" s="2" t="s">
        <v>7</v>
      </c>
      <c r="F51" s="2">
        <v>38</v>
      </c>
      <c r="G51" s="2" t="s">
        <v>11</v>
      </c>
      <c r="H51" s="2" t="s">
        <v>21</v>
      </c>
      <c r="I51" s="2">
        <v>4</v>
      </c>
      <c r="J51" s="2">
        <v>12</v>
      </c>
      <c r="K51" s="2">
        <v>2023</v>
      </c>
    </row>
    <row r="52" spans="1:11" x14ac:dyDescent="0.25">
      <c r="A52" s="2">
        <v>1049</v>
      </c>
      <c r="B52" s="2">
        <v>4738</v>
      </c>
      <c r="C52" s="2">
        <v>600</v>
      </c>
      <c r="D52" s="2" t="s">
        <v>6</v>
      </c>
      <c r="E52" s="2" t="s">
        <v>7</v>
      </c>
      <c r="F52" s="2">
        <v>43</v>
      </c>
      <c r="G52" s="2" t="s">
        <v>12</v>
      </c>
      <c r="H52" s="2" t="s">
        <v>22</v>
      </c>
      <c r="I52" s="2">
        <v>5</v>
      </c>
      <c r="J52" s="2">
        <v>11</v>
      </c>
      <c r="K52" s="2">
        <v>2024</v>
      </c>
    </row>
    <row r="53" spans="1:11" x14ac:dyDescent="0.25">
      <c r="A53" s="2">
        <v>1050</v>
      </c>
      <c r="B53" s="2">
        <v>1304</v>
      </c>
      <c r="C53" s="2">
        <v>400</v>
      </c>
      <c r="D53" s="2" t="s">
        <v>4</v>
      </c>
      <c r="E53" s="2" t="s">
        <v>8</v>
      </c>
      <c r="F53" s="2">
        <v>32</v>
      </c>
      <c r="G53" s="2" t="s">
        <v>11</v>
      </c>
      <c r="H53" s="2" t="s">
        <v>23</v>
      </c>
      <c r="I53" s="2">
        <v>3</v>
      </c>
      <c r="J53" s="2">
        <v>7</v>
      </c>
      <c r="K53" s="2">
        <v>2024</v>
      </c>
    </row>
    <row r="54" spans="1:11" x14ac:dyDescent="0.25">
      <c r="A54" s="2">
        <v>1051</v>
      </c>
      <c r="B54" s="2">
        <v>10231</v>
      </c>
      <c r="C54" s="1">
        <v>323</v>
      </c>
      <c r="D54" s="2" t="s">
        <v>6</v>
      </c>
      <c r="E54" s="2" t="s">
        <v>7</v>
      </c>
      <c r="F54" s="1">
        <v>65</v>
      </c>
      <c r="G54" s="2" t="s">
        <v>11</v>
      </c>
      <c r="H54" s="2" t="s">
        <v>19</v>
      </c>
      <c r="I54" s="1">
        <v>3</v>
      </c>
      <c r="J54" s="2">
        <v>9</v>
      </c>
      <c r="K54" s="2">
        <v>2024</v>
      </c>
    </row>
    <row r="55" spans="1:11" x14ac:dyDescent="0.25">
      <c r="A55" s="2">
        <v>1052</v>
      </c>
      <c r="B55" s="2">
        <v>1837</v>
      </c>
      <c r="C55" s="1">
        <v>694</v>
      </c>
      <c r="D55" s="2" t="s">
        <v>4</v>
      </c>
      <c r="E55" s="2" t="s">
        <v>8</v>
      </c>
      <c r="F55" s="1">
        <v>34</v>
      </c>
      <c r="G55" s="2" t="s">
        <v>12</v>
      </c>
      <c r="H55" s="2" t="s">
        <v>20</v>
      </c>
      <c r="I55" s="1">
        <v>5</v>
      </c>
      <c r="J55" s="2">
        <v>9</v>
      </c>
      <c r="K55" s="2">
        <v>2024</v>
      </c>
    </row>
    <row r="56" spans="1:11" x14ac:dyDescent="0.25">
      <c r="A56" s="2">
        <v>1053</v>
      </c>
      <c r="B56" s="2">
        <v>13230</v>
      </c>
      <c r="C56" s="1">
        <v>726</v>
      </c>
      <c r="D56" s="2" t="s">
        <v>6</v>
      </c>
      <c r="E56" s="2" t="s">
        <v>9</v>
      </c>
      <c r="F56" s="1">
        <v>36</v>
      </c>
      <c r="G56" s="2" t="s">
        <v>11</v>
      </c>
      <c r="H56" s="2" t="s">
        <v>21</v>
      </c>
      <c r="I56" s="1">
        <v>5</v>
      </c>
      <c r="J56" s="2">
        <v>6</v>
      </c>
      <c r="K56" s="2">
        <v>2023</v>
      </c>
    </row>
    <row r="57" spans="1:11" x14ac:dyDescent="0.25">
      <c r="A57" s="2">
        <v>1054</v>
      </c>
      <c r="B57" s="2">
        <v>5816</v>
      </c>
      <c r="C57" s="1">
        <v>-441</v>
      </c>
      <c r="D57" s="2" t="s">
        <v>4</v>
      </c>
      <c r="E57" s="2" t="s">
        <v>7</v>
      </c>
      <c r="F57" s="1">
        <v>50</v>
      </c>
      <c r="G57" s="2" t="s">
        <v>11</v>
      </c>
      <c r="H57" s="2" t="s">
        <v>22</v>
      </c>
      <c r="I57" s="1">
        <v>1</v>
      </c>
      <c r="J57" s="2">
        <v>12</v>
      </c>
      <c r="K57" s="2">
        <v>2023</v>
      </c>
    </row>
    <row r="58" spans="1:11" x14ac:dyDescent="0.25">
      <c r="A58" s="2">
        <v>1055</v>
      </c>
      <c r="B58" s="2">
        <v>22433</v>
      </c>
      <c r="C58" s="1">
        <v>493</v>
      </c>
      <c r="D58" s="2" t="s">
        <v>4</v>
      </c>
      <c r="E58" s="2" t="s">
        <v>7</v>
      </c>
      <c r="F58" s="1">
        <v>58</v>
      </c>
      <c r="G58" s="2" t="s">
        <v>12</v>
      </c>
      <c r="H58" s="2" t="s">
        <v>23</v>
      </c>
      <c r="I58" s="1">
        <v>5</v>
      </c>
      <c r="J58" s="2">
        <v>9</v>
      </c>
      <c r="K58" s="2">
        <v>2024</v>
      </c>
    </row>
    <row r="59" spans="1:11" x14ac:dyDescent="0.25">
      <c r="A59" s="2">
        <v>1056</v>
      </c>
      <c r="B59" s="2">
        <v>23652</v>
      </c>
      <c r="C59" s="1">
        <v>523</v>
      </c>
      <c r="D59" s="2" t="s">
        <v>4</v>
      </c>
      <c r="E59" s="2" t="s">
        <v>7</v>
      </c>
      <c r="F59" s="1">
        <v>33</v>
      </c>
      <c r="G59" s="2" t="s">
        <v>12</v>
      </c>
      <c r="H59" s="2" t="s">
        <v>19</v>
      </c>
      <c r="I59" s="1">
        <v>1</v>
      </c>
      <c r="J59" s="2">
        <v>8</v>
      </c>
      <c r="K59" s="2">
        <v>2024</v>
      </c>
    </row>
    <row r="60" spans="1:11" x14ac:dyDescent="0.25">
      <c r="A60" s="2">
        <v>1057</v>
      </c>
      <c r="B60" s="2">
        <v>12463</v>
      </c>
      <c r="C60" s="1">
        <v>-136</v>
      </c>
      <c r="D60" s="2" t="s">
        <v>6</v>
      </c>
      <c r="E60" s="2" t="s">
        <v>8</v>
      </c>
      <c r="F60" s="1">
        <v>63</v>
      </c>
      <c r="G60" s="2" t="s">
        <v>11</v>
      </c>
      <c r="H60" s="2" t="s">
        <v>20</v>
      </c>
      <c r="I60" s="1">
        <v>4</v>
      </c>
      <c r="J60" s="2">
        <v>2</v>
      </c>
      <c r="K60" s="2">
        <v>2024</v>
      </c>
    </row>
    <row r="61" spans="1:11" x14ac:dyDescent="0.25">
      <c r="A61" s="2">
        <v>1058</v>
      </c>
      <c r="B61" s="2">
        <v>3787</v>
      </c>
      <c r="C61" s="1">
        <v>-492</v>
      </c>
      <c r="D61" s="2" t="s">
        <v>6</v>
      </c>
      <c r="E61" s="2" t="s">
        <v>9</v>
      </c>
      <c r="F61" s="1">
        <v>33</v>
      </c>
      <c r="G61" s="2" t="s">
        <v>11</v>
      </c>
      <c r="H61" s="2" t="s">
        <v>21</v>
      </c>
      <c r="I61" s="1">
        <v>2</v>
      </c>
      <c r="J61" s="2">
        <v>9</v>
      </c>
      <c r="K61" s="2">
        <v>2023</v>
      </c>
    </row>
    <row r="62" spans="1:11" x14ac:dyDescent="0.25">
      <c r="A62" s="2">
        <v>1059</v>
      </c>
      <c r="B62" s="2">
        <v>11836</v>
      </c>
      <c r="C62" s="1">
        <v>558</v>
      </c>
      <c r="D62" s="2" t="s">
        <v>5</v>
      </c>
      <c r="E62" s="2" t="s">
        <v>7</v>
      </c>
      <c r="F62" s="1">
        <v>51</v>
      </c>
      <c r="G62" s="2" t="s">
        <v>12</v>
      </c>
      <c r="H62" s="2" t="s">
        <v>22</v>
      </c>
      <c r="I62" s="1">
        <v>4</v>
      </c>
      <c r="J62" s="2">
        <v>4</v>
      </c>
      <c r="K62" s="2">
        <v>2023</v>
      </c>
    </row>
    <row r="63" spans="1:11" x14ac:dyDescent="0.25">
      <c r="A63" s="2">
        <v>1060</v>
      </c>
      <c r="B63" s="2">
        <v>20168</v>
      </c>
      <c r="C63" s="1">
        <v>705</v>
      </c>
      <c r="D63" s="2" t="s">
        <v>6</v>
      </c>
      <c r="E63" s="2" t="s">
        <v>7</v>
      </c>
      <c r="F63" s="1">
        <v>27</v>
      </c>
      <c r="G63" s="2" t="s">
        <v>11</v>
      </c>
      <c r="H63" s="2" t="s">
        <v>23</v>
      </c>
      <c r="I63" s="1">
        <v>3</v>
      </c>
      <c r="J63" s="2">
        <v>7</v>
      </c>
      <c r="K63" s="2">
        <v>2024</v>
      </c>
    </row>
    <row r="64" spans="1:11" x14ac:dyDescent="0.25">
      <c r="A64" s="2">
        <v>1061</v>
      </c>
      <c r="B64" s="2">
        <v>4454</v>
      </c>
      <c r="C64" s="1">
        <v>1163</v>
      </c>
      <c r="D64" s="2" t="s">
        <v>5</v>
      </c>
      <c r="E64" s="2" t="s">
        <v>7</v>
      </c>
      <c r="F64" s="1">
        <v>69</v>
      </c>
      <c r="G64" s="2" t="s">
        <v>12</v>
      </c>
      <c r="H64" s="2" t="s">
        <v>19</v>
      </c>
      <c r="I64" s="1">
        <v>3</v>
      </c>
      <c r="J64" s="2">
        <v>12</v>
      </c>
      <c r="K64" s="2">
        <v>2024</v>
      </c>
    </row>
    <row r="65" spans="1:11" x14ac:dyDescent="0.25">
      <c r="A65" s="2">
        <v>1062</v>
      </c>
      <c r="B65" s="2">
        <v>8315</v>
      </c>
      <c r="C65" s="1">
        <v>-71</v>
      </c>
      <c r="D65" s="2" t="s">
        <v>5</v>
      </c>
      <c r="E65" s="2" t="s">
        <v>8</v>
      </c>
      <c r="F65" s="1">
        <v>48</v>
      </c>
      <c r="G65" s="2" t="s">
        <v>11</v>
      </c>
      <c r="H65" s="2" t="s">
        <v>20</v>
      </c>
      <c r="I65" s="1">
        <v>2</v>
      </c>
      <c r="J65" s="2">
        <v>4</v>
      </c>
      <c r="K65" s="2">
        <v>2024</v>
      </c>
    </row>
    <row r="66" spans="1:11" x14ac:dyDescent="0.25">
      <c r="A66" s="2">
        <v>1063</v>
      </c>
      <c r="B66" s="2">
        <v>18769</v>
      </c>
      <c r="C66" s="1">
        <v>-432</v>
      </c>
      <c r="D66" s="2" t="s">
        <v>6</v>
      </c>
      <c r="E66" s="2" t="s">
        <v>7</v>
      </c>
      <c r="F66" s="1">
        <v>57</v>
      </c>
      <c r="G66" s="2" t="s">
        <v>12</v>
      </c>
      <c r="H66" s="2" t="s">
        <v>21</v>
      </c>
      <c r="I66" s="1">
        <v>1</v>
      </c>
      <c r="J66" s="2">
        <v>6</v>
      </c>
      <c r="K66" s="2">
        <v>2024</v>
      </c>
    </row>
    <row r="67" spans="1:11" x14ac:dyDescent="0.25">
      <c r="A67" s="2">
        <v>1064</v>
      </c>
      <c r="B67" s="2">
        <v>1279</v>
      </c>
      <c r="C67" s="1">
        <v>920</v>
      </c>
      <c r="D67" s="2" t="s">
        <v>6</v>
      </c>
      <c r="E67" s="2" t="s">
        <v>9</v>
      </c>
      <c r="F67" s="1">
        <v>64</v>
      </c>
      <c r="G67" s="2" t="s">
        <v>11</v>
      </c>
      <c r="H67" s="2" t="s">
        <v>22</v>
      </c>
      <c r="I67" s="1">
        <v>2</v>
      </c>
      <c r="J67" s="2">
        <v>2</v>
      </c>
      <c r="K67" s="2">
        <v>2024</v>
      </c>
    </row>
    <row r="68" spans="1:11" x14ac:dyDescent="0.25">
      <c r="A68" s="2">
        <v>1065</v>
      </c>
      <c r="B68" s="2">
        <v>2347</v>
      </c>
      <c r="C68" s="1">
        <v>720</v>
      </c>
      <c r="D68" s="2" t="s">
        <v>6</v>
      </c>
      <c r="E68" s="2" t="s">
        <v>8</v>
      </c>
      <c r="F68" s="1">
        <v>46</v>
      </c>
      <c r="G68" s="2" t="s">
        <v>12</v>
      </c>
      <c r="H68" s="2" t="s">
        <v>23</v>
      </c>
      <c r="I68" s="1">
        <v>2</v>
      </c>
      <c r="J68" s="2">
        <v>7</v>
      </c>
      <c r="K68" s="2">
        <v>2024</v>
      </c>
    </row>
    <row r="69" spans="1:11" x14ac:dyDescent="0.25">
      <c r="A69" s="2">
        <v>1066</v>
      </c>
      <c r="B69" s="2">
        <v>9700</v>
      </c>
      <c r="C69" s="1">
        <v>1033</v>
      </c>
      <c r="D69" s="2" t="s">
        <v>5</v>
      </c>
      <c r="E69" s="2" t="s">
        <v>7</v>
      </c>
      <c r="F69" s="1">
        <v>61</v>
      </c>
      <c r="G69" s="2" t="s">
        <v>11</v>
      </c>
      <c r="H69" s="2" t="s">
        <v>19</v>
      </c>
      <c r="I69" s="1">
        <v>3</v>
      </c>
      <c r="J69" s="2">
        <v>6</v>
      </c>
      <c r="K69" s="2">
        <v>2023</v>
      </c>
    </row>
    <row r="70" spans="1:11" x14ac:dyDescent="0.25">
      <c r="A70" s="2">
        <v>1067</v>
      </c>
      <c r="B70" s="2">
        <v>13263</v>
      </c>
      <c r="C70" s="1">
        <v>398</v>
      </c>
      <c r="D70" s="2" t="s">
        <v>6</v>
      </c>
      <c r="E70" s="2" t="s">
        <v>7</v>
      </c>
      <c r="F70" s="1">
        <v>27</v>
      </c>
      <c r="G70" s="2" t="s">
        <v>11</v>
      </c>
      <c r="H70" s="2" t="s">
        <v>20</v>
      </c>
      <c r="I70" s="1">
        <v>1</v>
      </c>
      <c r="J70" s="2">
        <v>1</v>
      </c>
      <c r="K70" s="2">
        <v>2024</v>
      </c>
    </row>
    <row r="71" spans="1:11" x14ac:dyDescent="0.25">
      <c r="A71" s="2">
        <v>1068</v>
      </c>
      <c r="B71" s="2">
        <v>5142</v>
      </c>
      <c r="C71" s="1">
        <v>625</v>
      </c>
      <c r="D71" s="2" t="s">
        <v>6</v>
      </c>
      <c r="E71" s="2" t="s">
        <v>7</v>
      </c>
      <c r="F71" s="1">
        <v>45</v>
      </c>
      <c r="G71" s="2" t="s">
        <v>12</v>
      </c>
      <c r="H71" s="2" t="s">
        <v>21</v>
      </c>
      <c r="I71" s="1">
        <v>4</v>
      </c>
      <c r="J71" s="2">
        <v>1</v>
      </c>
      <c r="K71" s="2">
        <v>2023</v>
      </c>
    </row>
    <row r="72" spans="1:11" x14ac:dyDescent="0.25">
      <c r="A72" s="2">
        <v>1069</v>
      </c>
      <c r="B72" s="2">
        <v>4674</v>
      </c>
      <c r="C72" s="1">
        <v>704</v>
      </c>
      <c r="D72" s="2" t="s">
        <v>5</v>
      </c>
      <c r="E72" s="2" t="s">
        <v>9</v>
      </c>
      <c r="F72" s="1">
        <v>61</v>
      </c>
      <c r="G72" s="2" t="s">
        <v>11</v>
      </c>
      <c r="H72" s="2" t="s">
        <v>22</v>
      </c>
      <c r="I72" s="1">
        <v>1</v>
      </c>
      <c r="J72" s="2">
        <v>4</v>
      </c>
      <c r="K72" s="2">
        <v>2023</v>
      </c>
    </row>
    <row r="73" spans="1:11" x14ac:dyDescent="0.25">
      <c r="A73" s="2">
        <v>1070</v>
      </c>
      <c r="B73" s="2">
        <v>11336</v>
      </c>
      <c r="C73" s="1">
        <v>9</v>
      </c>
      <c r="D73" s="2" t="s">
        <v>6</v>
      </c>
      <c r="E73" s="2" t="s">
        <v>7</v>
      </c>
      <c r="F73" s="1">
        <v>68</v>
      </c>
      <c r="G73" s="2" t="s">
        <v>12</v>
      </c>
      <c r="H73" s="2" t="s">
        <v>23</v>
      </c>
      <c r="I73" s="1">
        <v>1</v>
      </c>
      <c r="J73" s="2">
        <v>12</v>
      </c>
      <c r="K73" s="2">
        <v>2024</v>
      </c>
    </row>
    <row r="74" spans="1:11" x14ac:dyDescent="0.25">
      <c r="A74" s="2">
        <v>1071</v>
      </c>
      <c r="B74" s="2">
        <v>3302</v>
      </c>
      <c r="C74" s="1">
        <v>1264</v>
      </c>
      <c r="D74" s="2" t="s">
        <v>6</v>
      </c>
      <c r="E74" s="2" t="s">
        <v>8</v>
      </c>
      <c r="F74" s="1">
        <v>55</v>
      </c>
      <c r="G74" s="2" t="s">
        <v>11</v>
      </c>
      <c r="H74" s="2" t="s">
        <v>19</v>
      </c>
      <c r="I74" s="1">
        <v>1</v>
      </c>
      <c r="J74" s="2">
        <v>6</v>
      </c>
      <c r="K74" s="2">
        <v>2023</v>
      </c>
    </row>
    <row r="75" spans="1:11" x14ac:dyDescent="0.25">
      <c r="A75" s="2">
        <v>1072</v>
      </c>
      <c r="B75" s="2">
        <v>2437</v>
      </c>
      <c r="C75" s="1">
        <v>-278</v>
      </c>
      <c r="D75" s="2" t="s">
        <v>4</v>
      </c>
      <c r="E75" s="2" t="s">
        <v>7</v>
      </c>
      <c r="F75" s="1">
        <v>67</v>
      </c>
      <c r="G75" s="2" t="s">
        <v>12</v>
      </c>
      <c r="H75" s="2" t="s">
        <v>20</v>
      </c>
      <c r="I75" s="1">
        <v>4</v>
      </c>
      <c r="J75" s="2">
        <v>6</v>
      </c>
      <c r="K75" s="2">
        <v>2024</v>
      </c>
    </row>
    <row r="76" spans="1:11" x14ac:dyDescent="0.25">
      <c r="A76" s="2">
        <v>1073</v>
      </c>
      <c r="B76" s="2">
        <v>1774</v>
      </c>
      <c r="C76" s="1">
        <v>265</v>
      </c>
      <c r="D76" s="2" t="s">
        <v>5</v>
      </c>
      <c r="E76" s="2" t="s">
        <v>7</v>
      </c>
      <c r="F76" s="1">
        <v>50</v>
      </c>
      <c r="G76" s="2" t="s">
        <v>11</v>
      </c>
      <c r="H76" s="2" t="s">
        <v>21</v>
      </c>
      <c r="I76" s="1">
        <v>1</v>
      </c>
      <c r="J76" s="2">
        <v>2</v>
      </c>
      <c r="K76" s="2">
        <v>2024</v>
      </c>
    </row>
    <row r="77" spans="1:11" x14ac:dyDescent="0.25">
      <c r="A77" s="2">
        <v>1074</v>
      </c>
      <c r="B77" s="2">
        <v>11702</v>
      </c>
      <c r="C77" s="1">
        <v>-73</v>
      </c>
      <c r="D77" s="2" t="s">
        <v>5</v>
      </c>
      <c r="E77" s="2" t="s">
        <v>9</v>
      </c>
      <c r="F77" s="1">
        <v>42</v>
      </c>
      <c r="G77" s="2" t="s">
        <v>12</v>
      </c>
      <c r="H77" s="2" t="s">
        <v>22</v>
      </c>
      <c r="I77" s="1">
        <v>5</v>
      </c>
      <c r="J77" s="2">
        <v>11</v>
      </c>
      <c r="K77" s="2">
        <v>2023</v>
      </c>
    </row>
    <row r="78" spans="1:11" x14ac:dyDescent="0.25">
      <c r="A78" s="2">
        <v>1075</v>
      </c>
      <c r="B78" s="2">
        <v>1765</v>
      </c>
      <c r="C78" s="1">
        <v>331</v>
      </c>
      <c r="D78" s="2" t="s">
        <v>5</v>
      </c>
      <c r="E78" s="2" t="s">
        <v>7</v>
      </c>
      <c r="F78" s="1">
        <v>41</v>
      </c>
      <c r="G78" s="2" t="s">
        <v>11</v>
      </c>
      <c r="H78" s="2" t="s">
        <v>23</v>
      </c>
      <c r="I78" s="1">
        <v>1</v>
      </c>
      <c r="J78" s="2">
        <v>5</v>
      </c>
      <c r="K78" s="2">
        <v>2024</v>
      </c>
    </row>
    <row r="79" spans="1:11" x14ac:dyDescent="0.25">
      <c r="A79" s="2">
        <v>1076</v>
      </c>
      <c r="B79" s="2">
        <v>23132</v>
      </c>
      <c r="C79" s="1">
        <v>1424</v>
      </c>
      <c r="D79" s="2" t="s">
        <v>6</v>
      </c>
      <c r="E79" s="2" t="s">
        <v>7</v>
      </c>
      <c r="F79" s="1">
        <v>67</v>
      </c>
      <c r="G79" s="2" t="s">
        <v>12</v>
      </c>
      <c r="H79" s="2" t="s">
        <v>19</v>
      </c>
      <c r="I79" s="1">
        <v>5</v>
      </c>
      <c r="J79" s="2">
        <v>5</v>
      </c>
      <c r="K79" s="2">
        <v>2024</v>
      </c>
    </row>
    <row r="80" spans="1:11" x14ac:dyDescent="0.25">
      <c r="A80" s="2">
        <v>1077</v>
      </c>
      <c r="B80" s="2">
        <v>3697</v>
      </c>
      <c r="C80" s="1">
        <v>1337</v>
      </c>
      <c r="D80" s="2" t="s">
        <v>6</v>
      </c>
      <c r="E80" s="2" t="s">
        <v>8</v>
      </c>
      <c r="F80" s="1">
        <v>49</v>
      </c>
      <c r="G80" s="2" t="s">
        <v>11</v>
      </c>
      <c r="H80" s="2" t="s">
        <v>20</v>
      </c>
      <c r="I80" s="1">
        <v>2</v>
      </c>
      <c r="J80" s="2">
        <v>7</v>
      </c>
      <c r="K80" s="2">
        <v>2023</v>
      </c>
    </row>
    <row r="81" spans="1:11" x14ac:dyDescent="0.25">
      <c r="A81" s="2">
        <v>1078</v>
      </c>
      <c r="B81" s="2">
        <v>2913</v>
      </c>
      <c r="C81" s="1">
        <v>681</v>
      </c>
      <c r="D81" s="2" t="s">
        <v>6</v>
      </c>
      <c r="E81" s="2" t="s">
        <v>9</v>
      </c>
      <c r="F81" s="1">
        <v>36</v>
      </c>
      <c r="G81" s="2" t="s">
        <v>12</v>
      </c>
      <c r="H81" s="2" t="s">
        <v>21</v>
      </c>
      <c r="I81" s="1">
        <v>3</v>
      </c>
      <c r="J81" s="2">
        <v>12</v>
      </c>
      <c r="K81" s="2">
        <v>2024</v>
      </c>
    </row>
    <row r="82" spans="1:11" x14ac:dyDescent="0.25">
      <c r="A82" s="2">
        <v>1079</v>
      </c>
      <c r="B82" s="2">
        <v>2149</v>
      </c>
      <c r="C82" s="1">
        <v>-17</v>
      </c>
      <c r="D82" s="2" t="s">
        <v>4</v>
      </c>
      <c r="E82" s="2" t="s">
        <v>7</v>
      </c>
      <c r="F82" s="1">
        <v>67</v>
      </c>
      <c r="G82" s="2" t="s">
        <v>11</v>
      </c>
      <c r="H82" s="2" t="s">
        <v>22</v>
      </c>
      <c r="I82" s="1">
        <v>2</v>
      </c>
      <c r="J82" s="2">
        <v>9</v>
      </c>
      <c r="K82" s="2">
        <v>2023</v>
      </c>
    </row>
    <row r="83" spans="1:11" x14ac:dyDescent="0.25">
      <c r="A83" s="2">
        <v>1080</v>
      </c>
      <c r="B83" s="2">
        <v>13204</v>
      </c>
      <c r="C83" s="1">
        <v>929</v>
      </c>
      <c r="D83" s="2" t="s">
        <v>5</v>
      </c>
      <c r="E83" s="2" t="s">
        <v>8</v>
      </c>
      <c r="F83" s="1">
        <v>44</v>
      </c>
      <c r="G83" s="2" t="s">
        <v>12</v>
      </c>
      <c r="H83" s="2" t="s">
        <v>23</v>
      </c>
      <c r="I83" s="1">
        <v>3</v>
      </c>
      <c r="J83" s="2">
        <v>1</v>
      </c>
      <c r="K83" s="2">
        <v>2024</v>
      </c>
    </row>
    <row r="84" spans="1:11" x14ac:dyDescent="0.25">
      <c r="A84" s="2">
        <v>1081</v>
      </c>
      <c r="B84" s="2">
        <v>22535</v>
      </c>
      <c r="C84" s="1">
        <v>738</v>
      </c>
      <c r="D84" s="2" t="s">
        <v>6</v>
      </c>
      <c r="E84" s="2" t="s">
        <v>7</v>
      </c>
      <c r="F84" s="1">
        <v>66</v>
      </c>
      <c r="G84" s="2" t="s">
        <v>11</v>
      </c>
      <c r="H84" s="2" t="s">
        <v>19</v>
      </c>
      <c r="I84" s="1">
        <v>4</v>
      </c>
      <c r="J84" s="2">
        <v>6</v>
      </c>
      <c r="K84" s="2">
        <v>2023</v>
      </c>
    </row>
    <row r="85" spans="1:11" x14ac:dyDescent="0.25">
      <c r="A85" s="2">
        <v>1082</v>
      </c>
      <c r="B85" s="2">
        <v>2935</v>
      </c>
      <c r="C85" s="1">
        <v>913</v>
      </c>
      <c r="D85" s="2" t="s">
        <v>6</v>
      </c>
      <c r="E85" s="2" t="s">
        <v>7</v>
      </c>
      <c r="F85" s="1">
        <v>62</v>
      </c>
      <c r="G85" s="2" t="s">
        <v>11</v>
      </c>
      <c r="H85" s="2" t="s">
        <v>20</v>
      </c>
      <c r="I85" s="1">
        <v>4</v>
      </c>
      <c r="J85" s="2">
        <v>8</v>
      </c>
      <c r="K85" s="2">
        <v>2024</v>
      </c>
    </row>
    <row r="86" spans="1:11" x14ac:dyDescent="0.25">
      <c r="A86" s="2">
        <v>1083</v>
      </c>
      <c r="B86" s="2">
        <v>5118</v>
      </c>
      <c r="C86" s="1">
        <v>657</v>
      </c>
      <c r="D86" s="2" t="s">
        <v>6</v>
      </c>
      <c r="E86" s="2" t="s">
        <v>9</v>
      </c>
      <c r="F86" s="1">
        <v>33</v>
      </c>
      <c r="G86" s="2" t="s">
        <v>12</v>
      </c>
      <c r="H86" s="2" t="s">
        <v>21</v>
      </c>
      <c r="I86" s="1">
        <v>1</v>
      </c>
      <c r="J86" s="2">
        <v>12</v>
      </c>
      <c r="K86" s="2">
        <v>2023</v>
      </c>
    </row>
    <row r="87" spans="1:11" x14ac:dyDescent="0.25">
      <c r="A87" s="2">
        <v>1084</v>
      </c>
      <c r="B87" s="2">
        <v>2795</v>
      </c>
      <c r="C87" s="1">
        <v>761</v>
      </c>
      <c r="D87" s="2" t="s">
        <v>4</v>
      </c>
      <c r="E87" s="2" t="s">
        <v>7</v>
      </c>
      <c r="F87" s="1">
        <v>27</v>
      </c>
      <c r="G87" s="2" t="s">
        <v>11</v>
      </c>
      <c r="H87" s="2" t="s">
        <v>22</v>
      </c>
      <c r="I87" s="1">
        <v>5</v>
      </c>
      <c r="J87" s="2">
        <v>2</v>
      </c>
      <c r="K87" s="2">
        <v>2023</v>
      </c>
    </row>
    <row r="88" spans="1:11" x14ac:dyDescent="0.25">
      <c r="A88" s="2">
        <v>1085</v>
      </c>
      <c r="B88" s="2">
        <v>1215</v>
      </c>
      <c r="C88" s="1">
        <v>338</v>
      </c>
      <c r="D88" s="2" t="s">
        <v>5</v>
      </c>
      <c r="E88" s="2" t="s">
        <v>7</v>
      </c>
      <c r="F88" s="1">
        <v>61</v>
      </c>
      <c r="G88" s="2" t="s">
        <v>12</v>
      </c>
      <c r="H88" s="2" t="s">
        <v>23</v>
      </c>
      <c r="I88" s="1">
        <v>5</v>
      </c>
      <c r="J88" s="2">
        <v>10</v>
      </c>
      <c r="K88" s="2">
        <v>2024</v>
      </c>
    </row>
    <row r="89" spans="1:11" x14ac:dyDescent="0.25">
      <c r="A89" s="2">
        <v>1086</v>
      </c>
      <c r="B89" s="2">
        <v>12954</v>
      </c>
      <c r="C89" s="1">
        <v>1278</v>
      </c>
      <c r="D89" s="2" t="s">
        <v>5</v>
      </c>
      <c r="E89" s="2" t="s">
        <v>7</v>
      </c>
      <c r="F89" s="1">
        <v>41</v>
      </c>
      <c r="G89" s="2" t="s">
        <v>11</v>
      </c>
      <c r="H89" s="2" t="s">
        <v>19</v>
      </c>
      <c r="I89" s="1">
        <v>1</v>
      </c>
      <c r="J89" s="2">
        <v>8</v>
      </c>
      <c r="K89" s="2">
        <v>2023</v>
      </c>
    </row>
    <row r="90" spans="1:11" x14ac:dyDescent="0.25">
      <c r="A90" s="2">
        <v>1087</v>
      </c>
      <c r="B90" s="2">
        <v>22417</v>
      </c>
      <c r="C90" s="1">
        <v>318</v>
      </c>
      <c r="D90" s="2" t="s">
        <v>6</v>
      </c>
      <c r="E90" s="2" t="s">
        <v>8</v>
      </c>
      <c r="F90" s="1">
        <v>52</v>
      </c>
      <c r="G90" s="2" t="s">
        <v>12</v>
      </c>
      <c r="H90" s="2" t="s">
        <v>20</v>
      </c>
      <c r="I90" s="1">
        <v>1</v>
      </c>
      <c r="J90" s="2">
        <v>7</v>
      </c>
      <c r="K90" s="2">
        <v>2023</v>
      </c>
    </row>
    <row r="91" spans="1:11" x14ac:dyDescent="0.25">
      <c r="A91" s="2">
        <v>1088</v>
      </c>
      <c r="B91" s="2">
        <v>3727</v>
      </c>
      <c r="C91" s="1">
        <v>1334</v>
      </c>
      <c r="D91" s="2" t="s">
        <v>4</v>
      </c>
      <c r="E91" s="2" t="s">
        <v>7</v>
      </c>
      <c r="F91" s="1">
        <v>50</v>
      </c>
      <c r="G91" s="2" t="s">
        <v>11</v>
      </c>
      <c r="H91" s="2" t="s">
        <v>21</v>
      </c>
      <c r="I91" s="1">
        <v>4</v>
      </c>
      <c r="J91" s="2">
        <v>4</v>
      </c>
      <c r="K91" s="2">
        <v>2023</v>
      </c>
    </row>
    <row r="92" spans="1:11" x14ac:dyDescent="0.25">
      <c r="A92" s="2">
        <v>1089</v>
      </c>
      <c r="B92" s="2">
        <v>3817</v>
      </c>
      <c r="C92" s="1">
        <v>-449</v>
      </c>
      <c r="D92" s="2" t="s">
        <v>5</v>
      </c>
      <c r="E92" s="2" t="s">
        <v>9</v>
      </c>
      <c r="F92" s="1">
        <v>48</v>
      </c>
      <c r="G92" s="2" t="s">
        <v>12</v>
      </c>
      <c r="H92" s="2" t="s">
        <v>22</v>
      </c>
      <c r="I92" s="1">
        <v>4</v>
      </c>
      <c r="J92" s="2">
        <v>6</v>
      </c>
      <c r="K92" s="2">
        <v>2024</v>
      </c>
    </row>
    <row r="93" spans="1:11" x14ac:dyDescent="0.25">
      <c r="A93" s="2">
        <v>1090</v>
      </c>
      <c r="B93" s="2">
        <v>18991</v>
      </c>
      <c r="C93" s="1">
        <v>859</v>
      </c>
      <c r="D93" s="2" t="s">
        <v>6</v>
      </c>
      <c r="E93" s="2" t="s">
        <v>8</v>
      </c>
      <c r="F93" s="1">
        <v>36</v>
      </c>
      <c r="G93" s="2" t="s">
        <v>11</v>
      </c>
      <c r="H93" s="2" t="s">
        <v>23</v>
      </c>
      <c r="I93" s="1">
        <v>5</v>
      </c>
      <c r="J93" s="2">
        <v>3</v>
      </c>
      <c r="K93" s="2">
        <v>2024</v>
      </c>
    </row>
    <row r="94" spans="1:11" x14ac:dyDescent="0.25">
      <c r="A94" s="2">
        <v>1091</v>
      </c>
      <c r="B94" s="2">
        <v>12008</v>
      </c>
      <c r="C94" s="1">
        <v>-86</v>
      </c>
      <c r="D94" s="2" t="s">
        <v>5</v>
      </c>
      <c r="E94" s="2" t="s">
        <v>7</v>
      </c>
      <c r="F94" s="1">
        <v>50</v>
      </c>
      <c r="G94" s="2" t="s">
        <v>12</v>
      </c>
      <c r="H94" s="2" t="s">
        <v>21</v>
      </c>
      <c r="I94" s="1">
        <v>4</v>
      </c>
      <c r="J94" s="2">
        <v>6</v>
      </c>
      <c r="K94" s="2">
        <v>2024</v>
      </c>
    </row>
    <row r="95" spans="1:11" x14ac:dyDescent="0.25">
      <c r="A95" s="2">
        <v>1092</v>
      </c>
      <c r="B95" s="2">
        <v>3993</v>
      </c>
      <c r="C95" s="1">
        <v>616</v>
      </c>
      <c r="D95" s="2" t="s">
        <v>5</v>
      </c>
      <c r="E95" s="2" t="s">
        <v>7</v>
      </c>
      <c r="F95" s="1">
        <v>48</v>
      </c>
      <c r="G95" s="2" t="s">
        <v>11</v>
      </c>
      <c r="H95" s="2" t="s">
        <v>22</v>
      </c>
      <c r="I95" s="1">
        <v>1</v>
      </c>
      <c r="J95" s="2">
        <v>12</v>
      </c>
      <c r="K95" s="2">
        <v>2023</v>
      </c>
    </row>
    <row r="96" spans="1:11" x14ac:dyDescent="0.25">
      <c r="A96" s="2">
        <v>1093</v>
      </c>
      <c r="B96" s="2">
        <v>11970</v>
      </c>
      <c r="C96" s="1">
        <v>-328</v>
      </c>
      <c r="D96" s="2" t="s">
        <v>5</v>
      </c>
      <c r="E96" s="2" t="s">
        <v>7</v>
      </c>
      <c r="F96" s="1">
        <v>68</v>
      </c>
      <c r="G96" s="2" t="s">
        <v>12</v>
      </c>
      <c r="H96" s="2" t="s">
        <v>23</v>
      </c>
      <c r="I96" s="1">
        <v>3</v>
      </c>
      <c r="J96" s="2">
        <v>9</v>
      </c>
      <c r="K96" s="2">
        <v>2023</v>
      </c>
    </row>
    <row r="97" spans="1:11" x14ac:dyDescent="0.25">
      <c r="A97" s="2">
        <v>1094</v>
      </c>
      <c r="B97" s="2">
        <v>18498</v>
      </c>
      <c r="C97" s="1">
        <v>1107</v>
      </c>
      <c r="D97" s="2" t="s">
        <v>6</v>
      </c>
      <c r="E97" s="2" t="s">
        <v>9</v>
      </c>
      <c r="F97" s="1">
        <v>65</v>
      </c>
      <c r="G97" s="2" t="s">
        <v>11</v>
      </c>
      <c r="H97" s="2" t="s">
        <v>19</v>
      </c>
      <c r="I97" s="1">
        <v>1</v>
      </c>
      <c r="J97" s="2">
        <v>6</v>
      </c>
      <c r="K97" s="2">
        <v>2023</v>
      </c>
    </row>
    <row r="98" spans="1:11" x14ac:dyDescent="0.25">
      <c r="A98" s="2">
        <v>1095</v>
      </c>
      <c r="B98" s="2">
        <v>6129</v>
      </c>
      <c r="C98" s="1">
        <v>394</v>
      </c>
      <c r="D98" s="2" t="s">
        <v>5</v>
      </c>
      <c r="E98" s="2" t="s">
        <v>7</v>
      </c>
      <c r="F98" s="1">
        <v>62</v>
      </c>
      <c r="G98" s="2" t="s">
        <v>12</v>
      </c>
      <c r="H98" s="2" t="s">
        <v>20</v>
      </c>
      <c r="I98" s="1">
        <v>5</v>
      </c>
      <c r="J98" s="2">
        <v>10</v>
      </c>
      <c r="K98" s="2">
        <v>2023</v>
      </c>
    </row>
    <row r="99" spans="1:11" x14ac:dyDescent="0.25">
      <c r="A99" s="2">
        <v>1096</v>
      </c>
      <c r="B99" s="2">
        <v>2764</v>
      </c>
      <c r="C99" s="1">
        <v>1470</v>
      </c>
      <c r="D99" s="2" t="s">
        <v>5</v>
      </c>
      <c r="E99" s="2" t="s">
        <v>8</v>
      </c>
      <c r="F99" s="1">
        <v>70</v>
      </c>
      <c r="G99" s="2" t="s">
        <v>11</v>
      </c>
      <c r="H99" s="2" t="s">
        <v>21</v>
      </c>
      <c r="I99" s="1">
        <v>1</v>
      </c>
      <c r="J99" s="2">
        <v>12</v>
      </c>
      <c r="K99" s="2">
        <v>2024</v>
      </c>
    </row>
    <row r="100" spans="1:11" x14ac:dyDescent="0.25">
      <c r="A100" s="2">
        <v>1097</v>
      </c>
      <c r="B100" s="2">
        <v>24661</v>
      </c>
      <c r="C100" s="1">
        <v>642</v>
      </c>
      <c r="D100" s="2" t="s">
        <v>6</v>
      </c>
      <c r="E100" s="2" t="s">
        <v>7</v>
      </c>
      <c r="F100" s="1">
        <v>28</v>
      </c>
      <c r="G100" s="2" t="s">
        <v>12</v>
      </c>
      <c r="H100" s="2" t="s">
        <v>22</v>
      </c>
      <c r="I100" s="1">
        <v>3</v>
      </c>
      <c r="J100" s="2">
        <v>6</v>
      </c>
      <c r="K100" s="2">
        <v>2023</v>
      </c>
    </row>
    <row r="101" spans="1:11" x14ac:dyDescent="0.25">
      <c r="A101" s="2">
        <v>1098</v>
      </c>
      <c r="B101" s="2">
        <v>8290</v>
      </c>
      <c r="C101" s="1">
        <v>-307</v>
      </c>
      <c r="D101" s="2" t="s">
        <v>5</v>
      </c>
      <c r="E101" s="2" t="s">
        <v>7</v>
      </c>
      <c r="F101" s="1">
        <v>28</v>
      </c>
      <c r="G101" s="2" t="s">
        <v>11</v>
      </c>
      <c r="H101" s="2" t="s">
        <v>23</v>
      </c>
      <c r="I101" s="1">
        <v>4</v>
      </c>
      <c r="J101" s="2">
        <v>1</v>
      </c>
      <c r="K101" s="2">
        <v>2023</v>
      </c>
    </row>
    <row r="102" spans="1:11" x14ac:dyDescent="0.25">
      <c r="A102" s="2">
        <v>1099</v>
      </c>
      <c r="B102" s="2">
        <v>14036</v>
      </c>
      <c r="C102" s="1">
        <v>-303</v>
      </c>
      <c r="D102" s="2" t="s">
        <v>4</v>
      </c>
      <c r="E102" s="2" t="s">
        <v>9</v>
      </c>
      <c r="F102" s="1">
        <v>47</v>
      </c>
      <c r="G102" s="2" t="s">
        <v>12</v>
      </c>
      <c r="H102" s="2" t="s">
        <v>19</v>
      </c>
      <c r="I102" s="1">
        <v>5</v>
      </c>
      <c r="J102" s="2">
        <v>5</v>
      </c>
      <c r="K102" s="2">
        <v>2024</v>
      </c>
    </row>
    <row r="103" spans="1:11" x14ac:dyDescent="0.25">
      <c r="A103" s="2">
        <v>1100</v>
      </c>
      <c r="B103" s="2">
        <v>8379</v>
      </c>
      <c r="C103" s="1">
        <v>-46</v>
      </c>
      <c r="D103" s="2" t="s">
        <v>5</v>
      </c>
      <c r="E103" s="2" t="s">
        <v>7</v>
      </c>
      <c r="F103" s="1">
        <v>41</v>
      </c>
      <c r="G103" s="2" t="s">
        <v>11</v>
      </c>
      <c r="H103" s="2" t="s">
        <v>20</v>
      </c>
      <c r="I103" s="1">
        <v>1</v>
      </c>
      <c r="J103" s="2">
        <v>3</v>
      </c>
      <c r="K103" s="2">
        <v>2023</v>
      </c>
    </row>
    <row r="104" spans="1:11" x14ac:dyDescent="0.25">
      <c r="A104" s="2">
        <v>1101</v>
      </c>
      <c r="B104" s="2">
        <v>21480</v>
      </c>
      <c r="C104" s="1">
        <v>-484</v>
      </c>
      <c r="D104" s="2" t="s">
        <v>4</v>
      </c>
      <c r="E104" s="2" t="s">
        <v>7</v>
      </c>
      <c r="F104" s="1">
        <v>58</v>
      </c>
      <c r="G104" s="2" t="s">
        <v>11</v>
      </c>
      <c r="H104" s="2" t="s">
        <v>21</v>
      </c>
      <c r="I104" s="1">
        <v>4</v>
      </c>
      <c r="J104" s="2">
        <v>6</v>
      </c>
      <c r="K104" s="2">
        <v>2023</v>
      </c>
    </row>
    <row r="105" spans="1:11" x14ac:dyDescent="0.25">
      <c r="A105" s="2">
        <v>1102</v>
      </c>
      <c r="B105" s="2">
        <v>2995</v>
      </c>
      <c r="C105" s="1">
        <v>-96</v>
      </c>
      <c r="D105" s="2" t="s">
        <v>5</v>
      </c>
      <c r="E105" s="2" t="s">
        <v>8</v>
      </c>
      <c r="F105" s="1">
        <v>69</v>
      </c>
      <c r="G105" s="2" t="s">
        <v>12</v>
      </c>
      <c r="H105" s="2" t="s">
        <v>22</v>
      </c>
      <c r="I105" s="1">
        <v>2</v>
      </c>
      <c r="J105" s="2">
        <v>9</v>
      </c>
      <c r="K105" s="2">
        <v>2024</v>
      </c>
    </row>
    <row r="106" spans="1:11" x14ac:dyDescent="0.25">
      <c r="A106" s="2">
        <v>1103</v>
      </c>
      <c r="B106" s="2">
        <v>24200</v>
      </c>
      <c r="C106" s="1">
        <v>1427</v>
      </c>
      <c r="D106" s="2" t="s">
        <v>4</v>
      </c>
      <c r="E106" s="2" t="s">
        <v>9</v>
      </c>
      <c r="F106" s="1">
        <v>42</v>
      </c>
      <c r="G106" s="2" t="s">
        <v>11</v>
      </c>
      <c r="H106" s="2" t="s">
        <v>23</v>
      </c>
      <c r="I106" s="1">
        <v>4</v>
      </c>
      <c r="J106" s="2">
        <v>9</v>
      </c>
      <c r="K106" s="2">
        <v>2023</v>
      </c>
    </row>
    <row r="107" spans="1:11" x14ac:dyDescent="0.25">
      <c r="A107" s="2">
        <v>1104</v>
      </c>
      <c r="B107" s="2">
        <v>1289</v>
      </c>
      <c r="C107" s="1">
        <v>980</v>
      </c>
      <c r="D107" s="2" t="s">
        <v>5</v>
      </c>
      <c r="E107" s="2" t="s">
        <v>7</v>
      </c>
      <c r="F107" s="1">
        <v>32</v>
      </c>
      <c r="G107" s="2" t="s">
        <v>12</v>
      </c>
      <c r="H107" s="2" t="s">
        <v>19</v>
      </c>
      <c r="I107" s="1">
        <v>4</v>
      </c>
      <c r="J107" s="2">
        <v>3</v>
      </c>
      <c r="K107" s="2">
        <v>2024</v>
      </c>
    </row>
    <row r="108" spans="1:11" x14ac:dyDescent="0.25">
      <c r="A108" s="2">
        <v>1105</v>
      </c>
      <c r="B108" s="2">
        <v>14540</v>
      </c>
      <c r="C108" s="1">
        <v>-19</v>
      </c>
      <c r="D108" s="2" t="s">
        <v>6</v>
      </c>
      <c r="E108" s="2" t="s">
        <v>8</v>
      </c>
      <c r="F108" s="1">
        <v>54</v>
      </c>
      <c r="G108" s="2" t="s">
        <v>11</v>
      </c>
      <c r="H108" s="2" t="s">
        <v>20</v>
      </c>
      <c r="I108" s="1">
        <v>4</v>
      </c>
      <c r="J108" s="2">
        <v>9</v>
      </c>
      <c r="K108" s="2">
        <v>2023</v>
      </c>
    </row>
    <row r="109" spans="1:11" x14ac:dyDescent="0.25">
      <c r="A109" s="2">
        <v>1106</v>
      </c>
      <c r="B109" s="2">
        <v>1261</v>
      </c>
      <c r="C109" s="1">
        <v>385</v>
      </c>
      <c r="D109" s="2" t="s">
        <v>6</v>
      </c>
      <c r="E109" s="2" t="s">
        <v>7</v>
      </c>
      <c r="F109" s="1">
        <v>48</v>
      </c>
      <c r="G109" s="2" t="s">
        <v>12</v>
      </c>
      <c r="H109" s="2" t="s">
        <v>21</v>
      </c>
      <c r="I109" s="1">
        <v>2</v>
      </c>
      <c r="J109" s="2">
        <v>4</v>
      </c>
      <c r="K109" s="2">
        <v>2024</v>
      </c>
    </row>
    <row r="110" spans="1:11" x14ac:dyDescent="0.25">
      <c r="A110" s="2">
        <v>1107</v>
      </c>
      <c r="B110" s="2">
        <v>3970</v>
      </c>
      <c r="C110" s="1">
        <v>70</v>
      </c>
      <c r="D110" s="2" t="s">
        <v>6</v>
      </c>
      <c r="E110" s="2" t="s">
        <v>7</v>
      </c>
      <c r="F110" s="1">
        <v>45</v>
      </c>
      <c r="G110" s="2" t="s">
        <v>11</v>
      </c>
      <c r="H110" s="2" t="s">
        <v>22</v>
      </c>
      <c r="I110" s="1">
        <v>3</v>
      </c>
      <c r="J110" s="2">
        <v>11</v>
      </c>
      <c r="K110" s="2">
        <v>2024</v>
      </c>
    </row>
    <row r="111" spans="1:11" x14ac:dyDescent="0.25">
      <c r="A111" s="2">
        <v>1108</v>
      </c>
      <c r="B111" s="2">
        <v>5250</v>
      </c>
      <c r="C111" s="1">
        <v>-262</v>
      </c>
      <c r="D111" s="2" t="s">
        <v>5</v>
      </c>
      <c r="E111" s="2" t="s">
        <v>9</v>
      </c>
      <c r="F111" s="1">
        <v>58</v>
      </c>
      <c r="G111" s="2" t="s">
        <v>12</v>
      </c>
      <c r="H111" s="2" t="s">
        <v>23</v>
      </c>
      <c r="I111" s="1">
        <v>1</v>
      </c>
      <c r="J111" s="2">
        <v>7</v>
      </c>
      <c r="K111" s="2">
        <v>2023</v>
      </c>
    </row>
    <row r="112" spans="1:11" x14ac:dyDescent="0.25">
      <c r="A112" s="2">
        <v>1109</v>
      </c>
      <c r="B112" s="2">
        <v>20245</v>
      </c>
      <c r="C112" s="1">
        <v>1161</v>
      </c>
      <c r="D112" s="2" t="s">
        <v>6</v>
      </c>
      <c r="E112" s="2" t="s">
        <v>7</v>
      </c>
      <c r="F112" s="1">
        <v>62</v>
      </c>
      <c r="G112" s="2" t="s">
        <v>11</v>
      </c>
      <c r="H112" s="2" t="s">
        <v>19</v>
      </c>
      <c r="I112" s="1">
        <v>2</v>
      </c>
      <c r="J112" s="2">
        <v>3</v>
      </c>
      <c r="K112" s="2">
        <v>2023</v>
      </c>
    </row>
    <row r="113" spans="1:11" x14ac:dyDescent="0.25">
      <c r="A113" s="2">
        <v>1110</v>
      </c>
      <c r="B113" s="2">
        <v>5786</v>
      </c>
      <c r="C113" s="1">
        <v>424</v>
      </c>
      <c r="D113" s="2" t="s">
        <v>4</v>
      </c>
      <c r="E113" s="2" t="s">
        <v>8</v>
      </c>
      <c r="F113" s="1">
        <v>69</v>
      </c>
      <c r="G113" s="2" t="s">
        <v>12</v>
      </c>
      <c r="H113" s="2" t="s">
        <v>20</v>
      </c>
      <c r="I113" s="1">
        <v>5</v>
      </c>
      <c r="J113" s="2">
        <v>8</v>
      </c>
      <c r="K113" s="2">
        <v>2023</v>
      </c>
    </row>
    <row r="114" spans="1:11" x14ac:dyDescent="0.25">
      <c r="A114" s="2">
        <v>1111</v>
      </c>
      <c r="B114" s="2">
        <v>1335</v>
      </c>
      <c r="C114" s="1">
        <v>1045</v>
      </c>
      <c r="D114" s="2" t="s">
        <v>5</v>
      </c>
      <c r="E114" s="2" t="s">
        <v>7</v>
      </c>
      <c r="F114" s="1">
        <v>58</v>
      </c>
      <c r="G114" s="2" t="s">
        <v>11</v>
      </c>
      <c r="H114" s="2" t="s">
        <v>21</v>
      </c>
      <c r="I114" s="1">
        <v>1</v>
      </c>
      <c r="J114" s="2">
        <v>7</v>
      </c>
      <c r="K114" s="2">
        <v>2024</v>
      </c>
    </row>
    <row r="115" spans="1:11" x14ac:dyDescent="0.25">
      <c r="A115" s="2">
        <v>1112</v>
      </c>
      <c r="B115" s="2">
        <v>13929</v>
      </c>
      <c r="C115" s="1">
        <v>1164</v>
      </c>
      <c r="D115" s="2" t="s">
        <v>5</v>
      </c>
      <c r="E115" s="2" t="s">
        <v>7</v>
      </c>
      <c r="F115" s="1">
        <v>33</v>
      </c>
      <c r="G115" s="2" t="s">
        <v>12</v>
      </c>
      <c r="H115" s="2" t="s">
        <v>22</v>
      </c>
      <c r="I115" s="1">
        <v>5</v>
      </c>
      <c r="J115" s="2">
        <v>11</v>
      </c>
      <c r="K115" s="2">
        <v>2023</v>
      </c>
    </row>
    <row r="116" spans="1:11" x14ac:dyDescent="0.25">
      <c r="A116" s="2">
        <v>1113</v>
      </c>
      <c r="B116" s="2">
        <v>17221</v>
      </c>
      <c r="C116" s="1">
        <v>-217</v>
      </c>
      <c r="D116" s="2" t="s">
        <v>6</v>
      </c>
      <c r="E116" s="2" t="s">
        <v>9</v>
      </c>
      <c r="F116" s="1">
        <v>35</v>
      </c>
      <c r="G116" s="2" t="s">
        <v>11</v>
      </c>
      <c r="H116" s="2" t="s">
        <v>23</v>
      </c>
      <c r="I116" s="1">
        <v>2</v>
      </c>
      <c r="J116" s="2">
        <v>9</v>
      </c>
      <c r="K116" s="2">
        <v>2023</v>
      </c>
    </row>
    <row r="117" spans="1:11" x14ac:dyDescent="0.25">
      <c r="A117" s="2">
        <v>1114</v>
      </c>
      <c r="B117" s="2">
        <v>876</v>
      </c>
      <c r="C117" s="1">
        <v>-180</v>
      </c>
      <c r="D117" s="2" t="s">
        <v>4</v>
      </c>
      <c r="E117" s="2" t="s">
        <v>7</v>
      </c>
      <c r="F117" s="1">
        <v>28</v>
      </c>
      <c r="G117" s="2" t="s">
        <v>11</v>
      </c>
      <c r="H117" s="2" t="s">
        <v>19</v>
      </c>
      <c r="I117" s="1">
        <v>1</v>
      </c>
      <c r="J117" s="2">
        <v>8</v>
      </c>
      <c r="K117" s="2">
        <v>2024</v>
      </c>
    </row>
    <row r="118" spans="1:11" x14ac:dyDescent="0.25">
      <c r="A118" s="2">
        <v>1115</v>
      </c>
      <c r="B118" s="2">
        <v>14289</v>
      </c>
      <c r="C118" s="1">
        <v>1393</v>
      </c>
      <c r="D118" s="2" t="s">
        <v>4</v>
      </c>
      <c r="E118" s="2" t="s">
        <v>7</v>
      </c>
      <c r="F118" s="1">
        <v>53</v>
      </c>
      <c r="G118" s="2" t="s">
        <v>12</v>
      </c>
      <c r="H118" s="2" t="s">
        <v>20</v>
      </c>
      <c r="I118" s="1">
        <v>3</v>
      </c>
      <c r="J118" s="2">
        <v>12</v>
      </c>
      <c r="K118" s="2">
        <v>2023</v>
      </c>
    </row>
    <row r="119" spans="1:11" x14ac:dyDescent="0.25">
      <c r="A119" s="2">
        <v>1116</v>
      </c>
      <c r="B119" s="2">
        <v>15858</v>
      </c>
      <c r="C119" s="1">
        <v>903</v>
      </c>
      <c r="D119" s="2" t="s">
        <v>6</v>
      </c>
      <c r="E119" s="2" t="s">
        <v>8</v>
      </c>
      <c r="F119" s="1">
        <v>55</v>
      </c>
      <c r="G119" s="2" t="s">
        <v>11</v>
      </c>
      <c r="H119" s="2" t="s">
        <v>21</v>
      </c>
      <c r="I119" s="1">
        <v>5</v>
      </c>
      <c r="J119" s="2">
        <v>6</v>
      </c>
      <c r="K119" s="2">
        <v>2024</v>
      </c>
    </row>
    <row r="120" spans="1:11" x14ac:dyDescent="0.25">
      <c r="A120" s="2">
        <v>1117</v>
      </c>
      <c r="B120" s="2">
        <v>911</v>
      </c>
      <c r="C120" s="1">
        <v>974</v>
      </c>
      <c r="D120" s="2" t="s">
        <v>4</v>
      </c>
      <c r="E120" s="2" t="s">
        <v>9</v>
      </c>
      <c r="F120" s="1">
        <v>28</v>
      </c>
      <c r="G120" s="2" t="s">
        <v>11</v>
      </c>
      <c r="H120" s="2" t="s">
        <v>22</v>
      </c>
      <c r="I120" s="1">
        <v>1</v>
      </c>
      <c r="J120" s="2">
        <v>7</v>
      </c>
      <c r="K120" s="2">
        <v>2023</v>
      </c>
    </row>
    <row r="121" spans="1:11" x14ac:dyDescent="0.25">
      <c r="A121" s="2">
        <v>1118</v>
      </c>
      <c r="B121" s="2">
        <v>12526</v>
      </c>
      <c r="C121" s="1">
        <v>136</v>
      </c>
      <c r="D121" s="2" t="s">
        <v>5</v>
      </c>
      <c r="E121" s="2" t="s">
        <v>7</v>
      </c>
      <c r="F121" s="1">
        <v>55</v>
      </c>
      <c r="G121" s="2" t="s">
        <v>12</v>
      </c>
      <c r="H121" s="2" t="s">
        <v>23</v>
      </c>
      <c r="I121" s="1">
        <v>4</v>
      </c>
      <c r="J121" s="2">
        <v>4</v>
      </c>
      <c r="K121" s="2">
        <v>2024</v>
      </c>
    </row>
    <row r="122" spans="1:11" x14ac:dyDescent="0.25">
      <c r="A122" s="2">
        <v>1119</v>
      </c>
      <c r="B122" s="2">
        <v>4658</v>
      </c>
      <c r="C122" s="1">
        <v>290</v>
      </c>
      <c r="D122" s="2" t="s">
        <v>5</v>
      </c>
      <c r="E122" s="2" t="s">
        <v>7</v>
      </c>
      <c r="F122" s="1">
        <v>53</v>
      </c>
      <c r="G122" s="2" t="s">
        <v>12</v>
      </c>
      <c r="H122" s="2" t="s">
        <v>19</v>
      </c>
      <c r="I122" s="1">
        <v>5</v>
      </c>
      <c r="J122" s="2">
        <v>1</v>
      </c>
      <c r="K122" s="2">
        <v>2024</v>
      </c>
    </row>
    <row r="123" spans="1:11" x14ac:dyDescent="0.25">
      <c r="A123" s="2">
        <v>1120</v>
      </c>
      <c r="B123" s="2">
        <v>2700</v>
      </c>
      <c r="C123" s="1">
        <v>709</v>
      </c>
      <c r="D123" s="2" t="s">
        <v>5</v>
      </c>
      <c r="E123" s="2" t="s">
        <v>8</v>
      </c>
      <c r="F123" s="1">
        <v>34</v>
      </c>
      <c r="G123" s="2" t="s">
        <v>11</v>
      </c>
      <c r="H123" s="2" t="s">
        <v>20</v>
      </c>
      <c r="I123" s="1">
        <v>4</v>
      </c>
      <c r="J123" s="2">
        <v>2</v>
      </c>
      <c r="K123" s="2">
        <v>2024</v>
      </c>
    </row>
    <row r="124" spans="1:11" x14ac:dyDescent="0.25">
      <c r="A124" s="2">
        <v>1121</v>
      </c>
      <c r="B124" s="2">
        <v>12795</v>
      </c>
      <c r="C124" s="1">
        <v>176</v>
      </c>
      <c r="D124" s="2" t="s">
        <v>4</v>
      </c>
      <c r="E124" s="2" t="s">
        <v>7</v>
      </c>
      <c r="F124" s="1">
        <v>67</v>
      </c>
      <c r="G124" s="2" t="s">
        <v>11</v>
      </c>
      <c r="H124" s="2" t="s">
        <v>21</v>
      </c>
      <c r="I124" s="1">
        <v>4</v>
      </c>
      <c r="J124" s="2">
        <v>4</v>
      </c>
      <c r="K124" s="2">
        <v>2024</v>
      </c>
    </row>
    <row r="125" spans="1:11" x14ac:dyDescent="0.25">
      <c r="A125" s="2">
        <v>1122</v>
      </c>
      <c r="B125" s="2">
        <v>15383</v>
      </c>
      <c r="C125" s="1">
        <v>77</v>
      </c>
      <c r="D125" s="2" t="s">
        <v>4</v>
      </c>
      <c r="E125" s="2" t="s">
        <v>9</v>
      </c>
      <c r="F125" s="1">
        <v>30</v>
      </c>
      <c r="G125" s="2" t="s">
        <v>12</v>
      </c>
      <c r="H125" s="2" t="s">
        <v>22</v>
      </c>
      <c r="I125" s="1">
        <v>4</v>
      </c>
      <c r="J125" s="2">
        <v>11</v>
      </c>
      <c r="K125" s="2">
        <v>2023</v>
      </c>
    </row>
    <row r="126" spans="1:11" x14ac:dyDescent="0.25">
      <c r="A126" s="2">
        <v>1123</v>
      </c>
      <c r="B126" s="2">
        <v>10781</v>
      </c>
      <c r="C126" s="1">
        <v>617</v>
      </c>
      <c r="D126" s="2" t="s">
        <v>6</v>
      </c>
      <c r="E126" s="2" t="s">
        <v>7</v>
      </c>
      <c r="F126" s="1">
        <v>43</v>
      </c>
      <c r="G126" s="2" t="s">
        <v>11</v>
      </c>
      <c r="H126" s="2" t="s">
        <v>23</v>
      </c>
      <c r="I126" s="1">
        <v>3</v>
      </c>
      <c r="J126" s="2">
        <v>11</v>
      </c>
      <c r="K126" s="2">
        <v>2023</v>
      </c>
    </row>
    <row r="127" spans="1:11" x14ac:dyDescent="0.25">
      <c r="A127" s="2">
        <v>1124</v>
      </c>
      <c r="B127" s="2">
        <v>4297</v>
      </c>
      <c r="C127" s="1">
        <v>-388</v>
      </c>
      <c r="D127" s="2" t="s">
        <v>4</v>
      </c>
      <c r="E127" s="2" t="s">
        <v>7</v>
      </c>
      <c r="F127" s="1">
        <v>62</v>
      </c>
      <c r="G127" s="2" t="s">
        <v>12</v>
      </c>
      <c r="H127" s="2" t="s">
        <v>19</v>
      </c>
      <c r="I127" s="1">
        <v>2</v>
      </c>
      <c r="J127" s="2">
        <v>10</v>
      </c>
      <c r="K127" s="2">
        <v>2024</v>
      </c>
    </row>
    <row r="128" spans="1:11" x14ac:dyDescent="0.25">
      <c r="A128" s="2">
        <v>1125</v>
      </c>
      <c r="B128" s="2">
        <v>1828</v>
      </c>
      <c r="C128" s="1">
        <v>298</v>
      </c>
      <c r="D128" s="2" t="s">
        <v>5</v>
      </c>
      <c r="E128" s="2" t="s">
        <v>8</v>
      </c>
      <c r="F128" s="1">
        <v>44</v>
      </c>
      <c r="G128" s="2" t="s">
        <v>11</v>
      </c>
      <c r="H128" s="2" t="s">
        <v>20</v>
      </c>
      <c r="I128" s="1">
        <v>2</v>
      </c>
      <c r="J128" s="2">
        <v>5</v>
      </c>
      <c r="K128" s="2">
        <v>2024</v>
      </c>
    </row>
    <row r="129" spans="1:11" x14ac:dyDescent="0.25">
      <c r="A129" s="2">
        <v>1126</v>
      </c>
      <c r="B129" s="2">
        <v>22357</v>
      </c>
      <c r="C129" s="1">
        <v>1107</v>
      </c>
      <c r="D129" s="2" t="s">
        <v>4</v>
      </c>
      <c r="E129" s="2" t="s">
        <v>7</v>
      </c>
      <c r="F129" s="1">
        <v>50</v>
      </c>
      <c r="G129" s="2" t="s">
        <v>12</v>
      </c>
      <c r="H129" s="2" t="s">
        <v>21</v>
      </c>
      <c r="I129" s="1">
        <v>1</v>
      </c>
      <c r="J129" s="2">
        <v>9</v>
      </c>
      <c r="K129" s="2">
        <v>2024</v>
      </c>
    </row>
    <row r="130" spans="1:11" x14ac:dyDescent="0.25">
      <c r="A130" s="2">
        <v>1127</v>
      </c>
      <c r="B130" s="2">
        <v>22639</v>
      </c>
      <c r="C130" s="1">
        <v>337</v>
      </c>
      <c r="D130" s="2" t="s">
        <v>6</v>
      </c>
      <c r="E130" s="2" t="s">
        <v>8</v>
      </c>
      <c r="F130" s="1">
        <v>57</v>
      </c>
      <c r="G130" s="2" t="s">
        <v>11</v>
      </c>
      <c r="H130" s="2" t="s">
        <v>22</v>
      </c>
      <c r="I130" s="1">
        <v>1</v>
      </c>
      <c r="J130" s="2">
        <v>8</v>
      </c>
      <c r="K130" s="2">
        <v>2023</v>
      </c>
    </row>
    <row r="131" spans="1:11" x14ac:dyDescent="0.25">
      <c r="A131" s="2">
        <v>1128</v>
      </c>
      <c r="B131" s="2">
        <v>3262</v>
      </c>
      <c r="C131" s="1">
        <v>221</v>
      </c>
      <c r="D131" s="2" t="s">
        <v>6</v>
      </c>
      <c r="E131" s="2" t="s">
        <v>9</v>
      </c>
      <c r="F131" s="1">
        <v>38</v>
      </c>
      <c r="G131" s="2" t="s">
        <v>12</v>
      </c>
      <c r="H131" s="2" t="s">
        <v>23</v>
      </c>
      <c r="I131" s="1">
        <v>1</v>
      </c>
      <c r="J131" s="2">
        <v>11</v>
      </c>
      <c r="K131" s="2">
        <v>2023</v>
      </c>
    </row>
    <row r="132" spans="1:11" x14ac:dyDescent="0.25">
      <c r="A132" s="2">
        <v>1129</v>
      </c>
      <c r="B132" s="2">
        <v>518</v>
      </c>
      <c r="C132" s="1">
        <v>744</v>
      </c>
      <c r="D132" s="2" t="s">
        <v>5</v>
      </c>
      <c r="E132" s="2" t="s">
        <v>7</v>
      </c>
      <c r="F132" s="1">
        <v>28</v>
      </c>
      <c r="G132" s="2" t="s">
        <v>11</v>
      </c>
      <c r="H132" s="2" t="s">
        <v>19</v>
      </c>
      <c r="I132" s="1">
        <v>4</v>
      </c>
      <c r="J132" s="2">
        <v>2</v>
      </c>
      <c r="K132" s="2">
        <v>2024</v>
      </c>
    </row>
    <row r="133" spans="1:11" x14ac:dyDescent="0.25">
      <c r="A133" s="2">
        <v>1130</v>
      </c>
      <c r="B133" s="2">
        <v>23383</v>
      </c>
      <c r="C133" s="1">
        <v>686</v>
      </c>
      <c r="D133" s="2" t="s">
        <v>6</v>
      </c>
      <c r="E133" s="2" t="s">
        <v>7</v>
      </c>
      <c r="F133" s="1">
        <v>31</v>
      </c>
      <c r="G133" s="2" t="s">
        <v>11</v>
      </c>
      <c r="H133" s="2" t="s">
        <v>20</v>
      </c>
      <c r="I133" s="1">
        <v>4</v>
      </c>
      <c r="J133" s="2">
        <v>4</v>
      </c>
      <c r="K133" s="2">
        <v>2023</v>
      </c>
    </row>
    <row r="134" spans="1:11" x14ac:dyDescent="0.25">
      <c r="A134" s="2">
        <v>1131</v>
      </c>
      <c r="B134" s="2">
        <v>1425</v>
      </c>
      <c r="C134" s="1">
        <v>889</v>
      </c>
      <c r="D134" s="2" t="s">
        <v>4</v>
      </c>
      <c r="E134" s="2" t="s">
        <v>7</v>
      </c>
      <c r="F134" s="1">
        <v>63</v>
      </c>
      <c r="G134" s="2" t="s">
        <v>12</v>
      </c>
      <c r="H134" s="2" t="s">
        <v>21</v>
      </c>
      <c r="I134" s="1">
        <v>1</v>
      </c>
      <c r="J134" s="2">
        <v>12</v>
      </c>
      <c r="K134" s="2">
        <v>2023</v>
      </c>
    </row>
    <row r="135" spans="1:11" x14ac:dyDescent="0.25">
      <c r="A135" s="2">
        <v>1132</v>
      </c>
      <c r="B135" s="2">
        <v>16515</v>
      </c>
      <c r="C135" s="1">
        <v>930</v>
      </c>
      <c r="D135" s="2" t="s">
        <v>4</v>
      </c>
      <c r="E135" s="2" t="s">
        <v>8</v>
      </c>
      <c r="F135" s="1">
        <v>69</v>
      </c>
      <c r="G135" s="2" t="s">
        <v>11</v>
      </c>
      <c r="H135" s="2" t="s">
        <v>22</v>
      </c>
      <c r="I135" s="1">
        <v>1</v>
      </c>
      <c r="J135" s="2">
        <v>8</v>
      </c>
      <c r="K135" s="2">
        <v>2024</v>
      </c>
    </row>
    <row r="136" spans="1:11" x14ac:dyDescent="0.25">
      <c r="A136" s="2">
        <v>1133</v>
      </c>
      <c r="B136" s="2">
        <v>10039</v>
      </c>
      <c r="C136" s="1">
        <v>515</v>
      </c>
      <c r="D136" s="2" t="s">
        <v>6</v>
      </c>
      <c r="E136" s="2" t="s">
        <v>9</v>
      </c>
      <c r="F136" s="1">
        <v>68</v>
      </c>
      <c r="G136" s="2" t="s">
        <v>12</v>
      </c>
      <c r="H136" s="2" t="s">
        <v>23</v>
      </c>
      <c r="I136" s="1">
        <v>4</v>
      </c>
      <c r="J136" s="2">
        <v>8</v>
      </c>
      <c r="K136" s="2">
        <v>2023</v>
      </c>
    </row>
    <row r="137" spans="1:11" x14ac:dyDescent="0.25">
      <c r="A137" s="2">
        <v>1134</v>
      </c>
      <c r="B137" s="2">
        <v>1454</v>
      </c>
      <c r="C137" s="1">
        <v>-110</v>
      </c>
      <c r="D137" s="2" t="s">
        <v>6</v>
      </c>
      <c r="E137" s="2" t="s">
        <v>7</v>
      </c>
      <c r="F137" s="1">
        <v>59</v>
      </c>
      <c r="G137" s="2" t="s">
        <v>11</v>
      </c>
      <c r="H137" s="2" t="s">
        <v>19</v>
      </c>
      <c r="I137" s="1">
        <v>2</v>
      </c>
      <c r="J137" s="2">
        <v>6</v>
      </c>
      <c r="K137" s="2">
        <v>2024</v>
      </c>
    </row>
    <row r="138" spans="1:11" x14ac:dyDescent="0.25">
      <c r="A138" s="2">
        <v>1135</v>
      </c>
      <c r="B138" s="2">
        <v>4104</v>
      </c>
      <c r="C138" s="1">
        <v>1432</v>
      </c>
      <c r="D138" s="2" t="s">
        <v>4</v>
      </c>
      <c r="E138" s="2" t="s">
        <v>7</v>
      </c>
      <c r="F138" s="1">
        <v>50</v>
      </c>
      <c r="G138" s="2" t="s">
        <v>12</v>
      </c>
      <c r="H138" s="2" t="s">
        <v>20</v>
      </c>
      <c r="I138" s="1">
        <v>5</v>
      </c>
      <c r="J138" s="2">
        <v>12</v>
      </c>
      <c r="K138" s="2">
        <v>2024</v>
      </c>
    </row>
    <row r="139" spans="1:11" x14ac:dyDescent="0.25">
      <c r="A139" s="2">
        <v>1136</v>
      </c>
      <c r="B139" s="2">
        <v>11833</v>
      </c>
      <c r="C139" s="1">
        <v>84</v>
      </c>
      <c r="D139" s="2" t="s">
        <v>6</v>
      </c>
      <c r="E139" s="2" t="s">
        <v>7</v>
      </c>
      <c r="F139" s="1">
        <v>66</v>
      </c>
      <c r="G139" s="2" t="s">
        <v>11</v>
      </c>
      <c r="H139" s="2" t="s">
        <v>21</v>
      </c>
      <c r="I139" s="1">
        <v>2</v>
      </c>
      <c r="J139" s="2">
        <v>3</v>
      </c>
      <c r="K139" s="2">
        <v>2024</v>
      </c>
    </row>
    <row r="140" spans="1:11" x14ac:dyDescent="0.25">
      <c r="A140" s="2">
        <v>1137</v>
      </c>
      <c r="B140" s="2">
        <v>815</v>
      </c>
      <c r="C140" s="1">
        <v>1371</v>
      </c>
      <c r="D140" s="2" t="s">
        <v>4</v>
      </c>
      <c r="E140" s="2" t="s">
        <v>8</v>
      </c>
      <c r="F140" s="1">
        <v>56</v>
      </c>
      <c r="G140" s="2" t="s">
        <v>12</v>
      </c>
      <c r="H140" s="2" t="s">
        <v>22</v>
      </c>
      <c r="I140" s="1">
        <v>3</v>
      </c>
      <c r="J140" s="2">
        <v>11</v>
      </c>
      <c r="K140" s="2">
        <v>2024</v>
      </c>
    </row>
    <row r="141" spans="1:11" x14ac:dyDescent="0.25">
      <c r="A141" s="2">
        <v>1138</v>
      </c>
      <c r="B141" s="2">
        <v>14453</v>
      </c>
      <c r="C141" s="1">
        <v>1333</v>
      </c>
      <c r="D141" s="2" t="s">
        <v>4</v>
      </c>
      <c r="E141" s="2" t="s">
        <v>7</v>
      </c>
      <c r="F141" s="1">
        <v>47</v>
      </c>
      <c r="G141" s="2" t="s">
        <v>11</v>
      </c>
      <c r="H141" s="2" t="s">
        <v>23</v>
      </c>
      <c r="I141" s="1">
        <v>2</v>
      </c>
      <c r="J141" s="2">
        <v>2</v>
      </c>
      <c r="K141" s="2">
        <v>2023</v>
      </c>
    </row>
    <row r="142" spans="1:11" x14ac:dyDescent="0.25">
      <c r="A142" s="2">
        <v>1139</v>
      </c>
      <c r="B142" s="2">
        <v>17525</v>
      </c>
      <c r="C142" s="1">
        <v>411</v>
      </c>
      <c r="D142" s="2" t="s">
        <v>6</v>
      </c>
      <c r="E142" s="2" t="s">
        <v>9</v>
      </c>
      <c r="F142" s="1">
        <v>45</v>
      </c>
      <c r="G142" s="2" t="s">
        <v>12</v>
      </c>
      <c r="H142" s="2" t="s">
        <v>19</v>
      </c>
      <c r="I142" s="1">
        <v>5</v>
      </c>
      <c r="J142" s="2">
        <v>8</v>
      </c>
      <c r="K142" s="2">
        <v>2024</v>
      </c>
    </row>
    <row r="143" spans="1:11" x14ac:dyDescent="0.25">
      <c r="A143" s="2">
        <v>1140</v>
      </c>
      <c r="B143" s="2">
        <v>6931</v>
      </c>
      <c r="C143" s="1">
        <v>384</v>
      </c>
      <c r="D143" s="2" t="s">
        <v>5</v>
      </c>
      <c r="E143" s="2" t="s">
        <v>8</v>
      </c>
      <c r="F143" s="1">
        <v>53</v>
      </c>
      <c r="G143" s="2" t="s">
        <v>11</v>
      </c>
      <c r="H143" s="2" t="s">
        <v>20</v>
      </c>
      <c r="I143" s="1">
        <v>5</v>
      </c>
      <c r="J143" s="2">
        <v>1</v>
      </c>
      <c r="K143" s="2">
        <v>2023</v>
      </c>
    </row>
    <row r="144" spans="1:11" x14ac:dyDescent="0.25">
      <c r="A144" s="2">
        <v>1141</v>
      </c>
      <c r="B144" s="2">
        <v>4322</v>
      </c>
      <c r="C144" s="1">
        <v>890</v>
      </c>
      <c r="D144" s="2" t="s">
        <v>5</v>
      </c>
      <c r="E144" s="2" t="s">
        <v>7</v>
      </c>
      <c r="F144" s="1">
        <v>38</v>
      </c>
      <c r="G144" s="2" t="s">
        <v>12</v>
      </c>
      <c r="H144" s="2" t="s">
        <v>21</v>
      </c>
      <c r="I144" s="1">
        <v>2</v>
      </c>
      <c r="J144" s="2">
        <v>7</v>
      </c>
      <c r="K144" s="2">
        <v>2024</v>
      </c>
    </row>
    <row r="145" spans="1:11" x14ac:dyDescent="0.25">
      <c r="A145" s="2">
        <v>1142</v>
      </c>
      <c r="B145" s="2">
        <v>21170</v>
      </c>
      <c r="C145" s="1">
        <v>1034</v>
      </c>
      <c r="D145" s="2" t="s">
        <v>4</v>
      </c>
      <c r="E145" s="2" t="s">
        <v>7</v>
      </c>
      <c r="F145" s="1">
        <v>34</v>
      </c>
      <c r="G145" s="2" t="s">
        <v>11</v>
      </c>
      <c r="H145" s="2" t="s">
        <v>23</v>
      </c>
      <c r="I145" s="1">
        <v>5</v>
      </c>
      <c r="J145" s="2">
        <v>3</v>
      </c>
      <c r="K145" s="2">
        <v>2024</v>
      </c>
    </row>
    <row r="146" spans="1:11" x14ac:dyDescent="0.25">
      <c r="A146" s="2">
        <v>1143</v>
      </c>
      <c r="B146" s="2">
        <v>16272</v>
      </c>
      <c r="C146" s="1">
        <v>1156</v>
      </c>
      <c r="D146" s="2" t="s">
        <v>4</v>
      </c>
      <c r="E146" s="2" t="s">
        <v>7</v>
      </c>
      <c r="F146" s="1">
        <v>60</v>
      </c>
      <c r="G146" s="2" t="s">
        <v>12</v>
      </c>
      <c r="H146" s="2" t="s">
        <v>19</v>
      </c>
      <c r="I146" s="1">
        <v>1</v>
      </c>
      <c r="J146" s="2">
        <v>2</v>
      </c>
      <c r="K146" s="2">
        <v>2024</v>
      </c>
    </row>
    <row r="147" spans="1:11" x14ac:dyDescent="0.25">
      <c r="A147" s="2">
        <v>1144</v>
      </c>
      <c r="B147" s="2">
        <v>16094</v>
      </c>
      <c r="C147" s="1">
        <v>1145</v>
      </c>
      <c r="D147" s="2" t="s">
        <v>4</v>
      </c>
      <c r="E147" s="2" t="s">
        <v>9</v>
      </c>
      <c r="F147" s="1">
        <v>31</v>
      </c>
      <c r="G147" s="2" t="s">
        <v>11</v>
      </c>
      <c r="H147" s="2" t="s">
        <v>20</v>
      </c>
      <c r="I147" s="1">
        <v>1</v>
      </c>
      <c r="J147" s="2">
        <v>5</v>
      </c>
      <c r="K147" s="2">
        <v>2024</v>
      </c>
    </row>
    <row r="148" spans="1:11" x14ac:dyDescent="0.25">
      <c r="A148" s="2">
        <v>1145</v>
      </c>
      <c r="B148" s="2">
        <v>21897</v>
      </c>
      <c r="C148" s="1">
        <v>-36</v>
      </c>
      <c r="D148" s="2" t="s">
        <v>4</v>
      </c>
      <c r="E148" s="2" t="s">
        <v>7</v>
      </c>
      <c r="F148" s="1">
        <v>69</v>
      </c>
      <c r="G148" s="2" t="s">
        <v>11</v>
      </c>
      <c r="H148" s="2" t="s">
        <v>21</v>
      </c>
      <c r="I148" s="1">
        <v>5</v>
      </c>
      <c r="J148" s="2">
        <v>11</v>
      </c>
      <c r="K148" s="2">
        <v>2023</v>
      </c>
    </row>
    <row r="149" spans="1:11" x14ac:dyDescent="0.25">
      <c r="A149" s="2">
        <v>1146</v>
      </c>
      <c r="B149" s="2">
        <v>9440</v>
      </c>
      <c r="C149" s="1">
        <v>70</v>
      </c>
      <c r="D149" s="2" t="s">
        <v>5</v>
      </c>
      <c r="E149" s="2" t="s">
        <v>8</v>
      </c>
      <c r="F149" s="1">
        <v>56</v>
      </c>
      <c r="G149" s="2" t="s">
        <v>12</v>
      </c>
      <c r="H149" s="2" t="s">
        <v>22</v>
      </c>
      <c r="I149" s="1">
        <v>2</v>
      </c>
      <c r="J149" s="2">
        <v>8</v>
      </c>
      <c r="K149" s="2">
        <v>2024</v>
      </c>
    </row>
    <row r="150" spans="1:11" x14ac:dyDescent="0.25">
      <c r="A150" s="2">
        <v>1147</v>
      </c>
      <c r="B150" s="2">
        <v>21660</v>
      </c>
      <c r="C150" s="1">
        <v>156</v>
      </c>
      <c r="D150" s="2" t="s">
        <v>4</v>
      </c>
      <c r="E150" s="2" t="s">
        <v>7</v>
      </c>
      <c r="F150" s="1">
        <v>59</v>
      </c>
      <c r="G150" s="2" t="s">
        <v>11</v>
      </c>
      <c r="H150" s="2" t="s">
        <v>23</v>
      </c>
      <c r="I150" s="1">
        <v>2</v>
      </c>
      <c r="J150" s="2">
        <v>11</v>
      </c>
      <c r="K150" s="2">
        <v>2024</v>
      </c>
    </row>
    <row r="151" spans="1:11" x14ac:dyDescent="0.25">
      <c r="A151" s="2">
        <v>1148</v>
      </c>
      <c r="B151" s="2">
        <v>22466</v>
      </c>
      <c r="C151" s="1">
        <v>-198</v>
      </c>
      <c r="D151" s="2" t="s">
        <v>6</v>
      </c>
      <c r="E151" s="2" t="s">
        <v>7</v>
      </c>
      <c r="F151" s="1">
        <v>43</v>
      </c>
      <c r="G151" s="2" t="s">
        <v>12</v>
      </c>
      <c r="H151" s="2" t="s">
        <v>19</v>
      </c>
      <c r="I151" s="1">
        <v>1</v>
      </c>
      <c r="J151" s="2">
        <v>3</v>
      </c>
      <c r="K151" s="2">
        <v>2024</v>
      </c>
    </row>
    <row r="152" spans="1:11" x14ac:dyDescent="0.25">
      <c r="A152" s="2">
        <v>1149</v>
      </c>
      <c r="B152" s="2">
        <v>766</v>
      </c>
      <c r="C152" s="1">
        <v>-395</v>
      </c>
      <c r="D152" s="2" t="s">
        <v>4</v>
      </c>
      <c r="E152" s="2" t="s">
        <v>9</v>
      </c>
      <c r="F152" s="1">
        <v>69</v>
      </c>
      <c r="G152" s="2" t="s">
        <v>11</v>
      </c>
      <c r="H152" s="2" t="s">
        <v>20</v>
      </c>
      <c r="I152" s="1">
        <v>1</v>
      </c>
      <c r="J152" s="2">
        <v>9</v>
      </c>
      <c r="K152" s="2">
        <v>2024</v>
      </c>
    </row>
    <row r="153" spans="1:11" x14ac:dyDescent="0.25">
      <c r="A153" s="2">
        <v>1150</v>
      </c>
      <c r="B153" s="2">
        <v>15006</v>
      </c>
      <c r="C153" s="1">
        <v>260</v>
      </c>
      <c r="D153" s="2" t="s">
        <v>4</v>
      </c>
      <c r="E153" s="2" t="s">
        <v>7</v>
      </c>
      <c r="F153" s="1">
        <v>49</v>
      </c>
      <c r="G153" s="2" t="s">
        <v>12</v>
      </c>
      <c r="H153" s="2" t="s">
        <v>21</v>
      </c>
      <c r="I153" s="1">
        <v>5</v>
      </c>
      <c r="J153" s="2">
        <v>9</v>
      </c>
      <c r="K153" s="2">
        <v>2023</v>
      </c>
    </row>
    <row r="154" spans="1:11" x14ac:dyDescent="0.25">
      <c r="A154" s="2">
        <v>1151</v>
      </c>
      <c r="B154" s="2">
        <v>9095</v>
      </c>
      <c r="C154" s="1">
        <v>664</v>
      </c>
      <c r="D154" s="2" t="s">
        <v>5</v>
      </c>
      <c r="E154" s="2" t="s">
        <v>7</v>
      </c>
      <c r="F154" s="1">
        <v>54</v>
      </c>
      <c r="G154" s="2" t="s">
        <v>11</v>
      </c>
      <c r="H154" s="2" t="s">
        <v>22</v>
      </c>
      <c r="I154" s="1">
        <v>3</v>
      </c>
      <c r="J154" s="2">
        <v>8</v>
      </c>
      <c r="K154" s="2">
        <v>2024</v>
      </c>
    </row>
    <row r="155" spans="1:11" x14ac:dyDescent="0.25">
      <c r="A155" s="2">
        <v>1152</v>
      </c>
      <c r="B155" s="2">
        <v>3981</v>
      </c>
      <c r="C155" s="1">
        <v>907</v>
      </c>
      <c r="D155" s="2" t="s">
        <v>5</v>
      </c>
      <c r="E155" s="2" t="s">
        <v>8</v>
      </c>
      <c r="F155" s="1">
        <v>68</v>
      </c>
      <c r="G155" s="2" t="s">
        <v>12</v>
      </c>
      <c r="H155" s="2" t="s">
        <v>23</v>
      </c>
      <c r="I155" s="1">
        <v>5</v>
      </c>
      <c r="J155" s="2">
        <v>12</v>
      </c>
      <c r="K155" s="2">
        <v>2024</v>
      </c>
    </row>
    <row r="156" spans="1:11" x14ac:dyDescent="0.25">
      <c r="A156" s="2">
        <v>1153</v>
      </c>
      <c r="B156" s="2">
        <v>19194</v>
      </c>
      <c r="C156" s="1">
        <v>545</v>
      </c>
      <c r="D156" s="2" t="s">
        <v>6</v>
      </c>
      <c r="E156" s="2" t="s">
        <v>9</v>
      </c>
      <c r="F156" s="1">
        <v>30</v>
      </c>
      <c r="G156" s="2" t="s">
        <v>11</v>
      </c>
      <c r="H156" s="2" t="s">
        <v>19</v>
      </c>
      <c r="I156" s="1">
        <v>4</v>
      </c>
      <c r="J156" s="2">
        <v>10</v>
      </c>
      <c r="K156" s="2">
        <v>2023</v>
      </c>
    </row>
    <row r="157" spans="1:11" x14ac:dyDescent="0.25">
      <c r="A157" s="2">
        <v>1154</v>
      </c>
      <c r="B157" s="2">
        <v>1361</v>
      </c>
      <c r="C157" s="1">
        <v>1375</v>
      </c>
      <c r="D157" s="2" t="s">
        <v>4</v>
      </c>
      <c r="E157" s="2" t="s">
        <v>7</v>
      </c>
      <c r="F157" s="1">
        <v>66</v>
      </c>
      <c r="G157" s="2" t="s">
        <v>12</v>
      </c>
      <c r="H157" s="2" t="s">
        <v>20</v>
      </c>
      <c r="I157" s="1">
        <v>1</v>
      </c>
      <c r="J157" s="2">
        <v>7</v>
      </c>
      <c r="K157" s="2">
        <v>2023</v>
      </c>
    </row>
    <row r="158" spans="1:11" x14ac:dyDescent="0.25">
      <c r="A158" s="2">
        <v>1155</v>
      </c>
      <c r="B158" s="2">
        <v>14365</v>
      </c>
      <c r="C158" s="1">
        <v>-271</v>
      </c>
      <c r="D158" s="2" t="s">
        <v>4</v>
      </c>
      <c r="E158" s="2" t="s">
        <v>8</v>
      </c>
      <c r="F158" s="1">
        <v>45</v>
      </c>
      <c r="G158" s="2" t="s">
        <v>11</v>
      </c>
      <c r="H158" s="2" t="s">
        <v>21</v>
      </c>
      <c r="I158" s="1">
        <v>2</v>
      </c>
      <c r="J158" s="2">
        <v>9</v>
      </c>
      <c r="K158" s="2">
        <v>2023</v>
      </c>
    </row>
    <row r="159" spans="1:11" x14ac:dyDescent="0.25">
      <c r="A159" s="2">
        <v>1156</v>
      </c>
      <c r="B159" s="2">
        <v>8544</v>
      </c>
      <c r="C159" s="1">
        <v>701</v>
      </c>
      <c r="D159" s="2" t="s">
        <v>5</v>
      </c>
      <c r="E159" s="2" t="s">
        <v>7</v>
      </c>
      <c r="F159" s="1">
        <v>59</v>
      </c>
      <c r="G159" s="2" t="s">
        <v>12</v>
      </c>
      <c r="H159" s="2" t="s">
        <v>22</v>
      </c>
      <c r="I159" s="1">
        <v>5</v>
      </c>
      <c r="J159" s="2">
        <v>6</v>
      </c>
      <c r="K159" s="2">
        <v>2024</v>
      </c>
    </row>
    <row r="160" spans="1:11" x14ac:dyDescent="0.25">
      <c r="A160" s="2">
        <v>1157</v>
      </c>
      <c r="B160" s="2">
        <v>9280</v>
      </c>
      <c r="C160" s="1">
        <v>958</v>
      </c>
      <c r="D160" s="2" t="s">
        <v>5</v>
      </c>
      <c r="E160" s="2" t="s">
        <v>7</v>
      </c>
      <c r="F160" s="1">
        <v>46</v>
      </c>
      <c r="G160" s="2" t="s">
        <v>11</v>
      </c>
      <c r="H160" s="2" t="s">
        <v>23</v>
      </c>
      <c r="I160" s="1">
        <v>5</v>
      </c>
      <c r="J160" s="2">
        <v>3</v>
      </c>
      <c r="K160" s="2">
        <v>2024</v>
      </c>
    </row>
    <row r="161" spans="1:11" x14ac:dyDescent="0.25">
      <c r="A161" s="2">
        <v>1158</v>
      </c>
      <c r="B161" s="2">
        <v>21424</v>
      </c>
      <c r="C161" s="1">
        <v>-374</v>
      </c>
      <c r="D161" s="2" t="s">
        <v>6</v>
      </c>
      <c r="E161" s="1" t="s">
        <v>9</v>
      </c>
      <c r="F161" s="1">
        <v>34</v>
      </c>
      <c r="G161" s="2" t="s">
        <v>12</v>
      </c>
      <c r="H161" s="2" t="s">
        <v>19</v>
      </c>
      <c r="I161" s="1">
        <v>2</v>
      </c>
      <c r="J161" s="2">
        <v>2</v>
      </c>
      <c r="K161" s="2">
        <v>2024</v>
      </c>
    </row>
    <row r="162" spans="1:11" x14ac:dyDescent="0.25">
      <c r="A162" s="2">
        <v>1159</v>
      </c>
      <c r="B162" s="2">
        <v>736</v>
      </c>
      <c r="C162" s="1">
        <v>848</v>
      </c>
      <c r="D162" s="2" t="s">
        <v>4</v>
      </c>
      <c r="E162" s="1" t="s">
        <v>8</v>
      </c>
      <c r="F162" s="1">
        <v>55</v>
      </c>
      <c r="G162" s="2" t="s">
        <v>11</v>
      </c>
      <c r="H162" s="2" t="s">
        <v>20</v>
      </c>
      <c r="I162" s="1">
        <v>5</v>
      </c>
      <c r="J162" s="2">
        <v>4</v>
      </c>
      <c r="K162" s="2">
        <v>2023</v>
      </c>
    </row>
    <row r="163" spans="1:11" x14ac:dyDescent="0.25">
      <c r="A163" s="2">
        <v>1160</v>
      </c>
      <c r="B163" s="2">
        <v>20951</v>
      </c>
      <c r="C163" s="1">
        <v>-381</v>
      </c>
      <c r="D163" s="2" t="s">
        <v>6</v>
      </c>
      <c r="E163" s="1" t="s">
        <v>7</v>
      </c>
      <c r="F163" s="1">
        <v>58</v>
      </c>
      <c r="G163" s="2" t="s">
        <v>12</v>
      </c>
      <c r="H163" s="2" t="s">
        <v>21</v>
      </c>
      <c r="I163" s="1">
        <v>5</v>
      </c>
      <c r="J163" s="2">
        <v>1</v>
      </c>
      <c r="K163" s="2">
        <v>2023</v>
      </c>
    </row>
    <row r="164" spans="1:11" x14ac:dyDescent="0.25">
      <c r="A164" s="2">
        <v>1161</v>
      </c>
      <c r="B164" s="2">
        <v>3913</v>
      </c>
      <c r="C164" s="1">
        <v>-204</v>
      </c>
      <c r="D164" s="2" t="s">
        <v>6</v>
      </c>
      <c r="E164" s="1" t="s">
        <v>9</v>
      </c>
      <c r="F164" s="1">
        <v>57</v>
      </c>
      <c r="G164" s="2" t="s">
        <v>11</v>
      </c>
      <c r="H164" s="2" t="s">
        <v>22</v>
      </c>
      <c r="I164" s="1">
        <v>5</v>
      </c>
      <c r="J164" s="2">
        <v>1</v>
      </c>
      <c r="K164" s="2">
        <v>2023</v>
      </c>
    </row>
    <row r="165" spans="1:11" x14ac:dyDescent="0.25">
      <c r="A165" s="2">
        <v>1162</v>
      </c>
      <c r="B165" s="2">
        <v>670</v>
      </c>
      <c r="C165" s="1">
        <v>138</v>
      </c>
      <c r="D165" s="2" t="s">
        <v>4</v>
      </c>
      <c r="E165" s="1" t="s">
        <v>7</v>
      </c>
      <c r="F165" s="1">
        <v>37</v>
      </c>
      <c r="G165" s="2" t="s">
        <v>12</v>
      </c>
      <c r="H165" s="2" t="s">
        <v>23</v>
      </c>
      <c r="I165" s="1">
        <v>3</v>
      </c>
      <c r="J165" s="2">
        <v>3</v>
      </c>
      <c r="K165" s="2">
        <v>2023</v>
      </c>
    </row>
    <row r="166" spans="1:11" x14ac:dyDescent="0.25">
      <c r="A166" s="2">
        <v>1163</v>
      </c>
      <c r="B166" s="2">
        <v>7971</v>
      </c>
      <c r="C166" s="1">
        <v>465</v>
      </c>
      <c r="D166" s="2" t="s">
        <v>5</v>
      </c>
      <c r="E166" s="1" t="s">
        <v>7</v>
      </c>
      <c r="F166" s="1">
        <v>64</v>
      </c>
      <c r="G166" s="2" t="s">
        <v>11</v>
      </c>
      <c r="H166" s="2" t="s">
        <v>19</v>
      </c>
      <c r="I166" s="1">
        <v>1</v>
      </c>
      <c r="J166" s="2">
        <v>2</v>
      </c>
      <c r="K166" s="2">
        <v>2023</v>
      </c>
    </row>
    <row r="167" spans="1:11" x14ac:dyDescent="0.25">
      <c r="A167" s="2">
        <v>1164</v>
      </c>
      <c r="B167" s="2">
        <v>4156</v>
      </c>
      <c r="C167" s="1">
        <v>864</v>
      </c>
      <c r="D167" s="2" t="s">
        <v>5</v>
      </c>
      <c r="E167" s="2" t="s">
        <v>7</v>
      </c>
      <c r="F167" s="1">
        <v>46</v>
      </c>
      <c r="G167" s="2" t="s">
        <v>11</v>
      </c>
      <c r="H167" s="2" t="s">
        <v>20</v>
      </c>
      <c r="I167" s="1">
        <v>2</v>
      </c>
      <c r="J167" s="2">
        <v>8</v>
      </c>
      <c r="K167" s="2">
        <v>2023</v>
      </c>
    </row>
    <row r="168" spans="1:11" x14ac:dyDescent="0.25">
      <c r="A168" s="2">
        <v>1165</v>
      </c>
      <c r="B168" s="2">
        <v>13862</v>
      </c>
      <c r="C168" s="1">
        <v>315</v>
      </c>
      <c r="D168" s="2" t="s">
        <v>5</v>
      </c>
      <c r="E168" s="2" t="s">
        <v>8</v>
      </c>
      <c r="F168" s="1">
        <v>60</v>
      </c>
      <c r="G168" s="2" t="s">
        <v>12</v>
      </c>
      <c r="H168" s="2" t="s">
        <v>21</v>
      </c>
      <c r="I168" s="1">
        <v>2</v>
      </c>
      <c r="J168" s="2">
        <v>6</v>
      </c>
      <c r="K168" s="2">
        <v>2024</v>
      </c>
    </row>
    <row r="169" spans="1:11" x14ac:dyDescent="0.25">
      <c r="A169" s="2">
        <v>1166</v>
      </c>
      <c r="B169" s="2">
        <v>14982</v>
      </c>
      <c r="C169" s="1">
        <v>1473</v>
      </c>
      <c r="D169" s="2" t="s">
        <v>4</v>
      </c>
      <c r="E169" s="2" t="s">
        <v>9</v>
      </c>
      <c r="F169" s="1">
        <v>29</v>
      </c>
      <c r="G169" s="2" t="s">
        <v>11</v>
      </c>
      <c r="H169" s="2" t="s">
        <v>22</v>
      </c>
      <c r="I169" s="1">
        <v>3</v>
      </c>
      <c r="J169" s="2">
        <v>2</v>
      </c>
      <c r="K169" s="2">
        <v>2023</v>
      </c>
    </row>
    <row r="170" spans="1:11" x14ac:dyDescent="0.25">
      <c r="A170" s="2">
        <v>1167</v>
      </c>
      <c r="B170" s="2">
        <v>13314</v>
      </c>
      <c r="C170" s="1">
        <v>-71</v>
      </c>
      <c r="D170" s="2" t="s">
        <v>4</v>
      </c>
      <c r="E170" s="2" t="s">
        <v>7</v>
      </c>
      <c r="F170" s="1">
        <v>52</v>
      </c>
      <c r="G170" s="2" t="s">
        <v>11</v>
      </c>
      <c r="H170" s="2" t="s">
        <v>23</v>
      </c>
      <c r="I170" s="1">
        <v>3</v>
      </c>
      <c r="J170" s="2">
        <v>5</v>
      </c>
      <c r="K170" s="2">
        <v>2024</v>
      </c>
    </row>
    <row r="171" spans="1:11" x14ac:dyDescent="0.25">
      <c r="A171" s="2">
        <v>1168</v>
      </c>
      <c r="B171" s="2">
        <v>11391</v>
      </c>
      <c r="C171" s="1">
        <v>328</v>
      </c>
      <c r="D171" s="2" t="s">
        <v>4</v>
      </c>
      <c r="E171" s="2" t="s">
        <v>7</v>
      </c>
      <c r="F171" s="1">
        <v>37</v>
      </c>
      <c r="G171" s="2" t="s">
        <v>12</v>
      </c>
      <c r="H171" s="2" t="s">
        <v>19</v>
      </c>
      <c r="I171" s="1">
        <v>3</v>
      </c>
      <c r="J171" s="2">
        <v>8</v>
      </c>
      <c r="K171" s="2">
        <v>2024</v>
      </c>
    </row>
    <row r="172" spans="1:11" x14ac:dyDescent="0.25">
      <c r="A172" s="2">
        <v>1169</v>
      </c>
      <c r="B172" s="2">
        <v>12635</v>
      </c>
      <c r="C172" s="1">
        <v>347</v>
      </c>
      <c r="D172" s="2" t="s">
        <v>5</v>
      </c>
      <c r="E172" s="2" t="s">
        <v>7</v>
      </c>
      <c r="F172" s="1">
        <v>66</v>
      </c>
      <c r="G172" s="2" t="s">
        <v>12</v>
      </c>
      <c r="H172" s="2" t="s">
        <v>20</v>
      </c>
      <c r="I172" s="1">
        <v>2</v>
      </c>
      <c r="J172" s="2">
        <v>8</v>
      </c>
      <c r="K172" s="2">
        <v>2024</v>
      </c>
    </row>
    <row r="173" spans="1:11" x14ac:dyDescent="0.25">
      <c r="A173" s="2">
        <v>1170</v>
      </c>
      <c r="B173" s="2">
        <v>6872</v>
      </c>
      <c r="C173" s="1">
        <v>249</v>
      </c>
      <c r="D173" s="2" t="s">
        <v>5</v>
      </c>
      <c r="E173" s="2" t="s">
        <v>8</v>
      </c>
      <c r="F173" s="1">
        <v>48</v>
      </c>
      <c r="G173" s="2" t="s">
        <v>11</v>
      </c>
      <c r="H173" s="2" t="s">
        <v>21</v>
      </c>
      <c r="I173" s="1">
        <v>2</v>
      </c>
      <c r="J173" s="2">
        <v>12</v>
      </c>
      <c r="K173" s="2">
        <v>2023</v>
      </c>
    </row>
    <row r="174" spans="1:11" x14ac:dyDescent="0.25">
      <c r="A174" s="2">
        <v>1171</v>
      </c>
      <c r="B174" s="2">
        <v>1202</v>
      </c>
      <c r="C174" s="1">
        <v>1444</v>
      </c>
      <c r="D174" s="2" t="s">
        <v>5</v>
      </c>
      <c r="E174" s="2" t="s">
        <v>9</v>
      </c>
      <c r="F174" s="1">
        <v>38</v>
      </c>
      <c r="G174" s="2" t="s">
        <v>11</v>
      </c>
      <c r="H174" s="2" t="s">
        <v>22</v>
      </c>
      <c r="I174" s="1">
        <v>4</v>
      </c>
      <c r="J174" s="2">
        <v>9</v>
      </c>
      <c r="K174" s="2">
        <v>2024</v>
      </c>
    </row>
    <row r="175" spans="1:11" x14ac:dyDescent="0.25">
      <c r="A175" s="2">
        <v>1172</v>
      </c>
      <c r="B175" s="2">
        <v>22112</v>
      </c>
      <c r="C175" s="1">
        <v>-237</v>
      </c>
      <c r="D175" s="2" t="s">
        <v>6</v>
      </c>
      <c r="E175" s="2" t="s">
        <v>7</v>
      </c>
      <c r="F175" s="1">
        <v>31</v>
      </c>
      <c r="G175" s="2" t="s">
        <v>12</v>
      </c>
      <c r="H175" s="2" t="s">
        <v>23</v>
      </c>
      <c r="I175" s="1">
        <v>4</v>
      </c>
      <c r="J175" s="2">
        <v>4</v>
      </c>
      <c r="K175" s="2">
        <v>2024</v>
      </c>
    </row>
    <row r="176" spans="1:11" x14ac:dyDescent="0.25">
      <c r="A176" s="2">
        <v>1173</v>
      </c>
      <c r="B176" s="2">
        <v>1647</v>
      </c>
      <c r="C176" s="1">
        <v>1144</v>
      </c>
      <c r="D176" s="2" t="s">
        <v>5</v>
      </c>
      <c r="E176" s="2" t="s">
        <v>7</v>
      </c>
      <c r="F176" s="1">
        <v>28</v>
      </c>
      <c r="G176" s="2" t="s">
        <v>11</v>
      </c>
      <c r="H176" s="2" t="s">
        <v>19</v>
      </c>
      <c r="I176" s="1">
        <v>4</v>
      </c>
      <c r="J176" s="2">
        <v>6</v>
      </c>
      <c r="K176" s="2">
        <v>2024</v>
      </c>
    </row>
    <row r="177" spans="1:11" x14ac:dyDescent="0.25">
      <c r="A177" s="2">
        <v>1174</v>
      </c>
      <c r="B177" s="2">
        <v>21728</v>
      </c>
      <c r="C177" s="1">
        <v>-483</v>
      </c>
      <c r="D177" s="2" t="s">
        <v>4</v>
      </c>
      <c r="E177" s="2" t="s">
        <v>7</v>
      </c>
      <c r="F177" s="1">
        <v>53</v>
      </c>
      <c r="G177" s="2" t="s">
        <v>12</v>
      </c>
      <c r="H177" s="2" t="s">
        <v>20</v>
      </c>
      <c r="I177" s="1">
        <v>3</v>
      </c>
      <c r="J177" s="2">
        <v>12</v>
      </c>
      <c r="K177" s="2">
        <v>2024</v>
      </c>
    </row>
    <row r="178" spans="1:11" x14ac:dyDescent="0.25">
      <c r="A178" s="2">
        <v>1175</v>
      </c>
      <c r="B178" s="2">
        <v>18911</v>
      </c>
      <c r="C178" s="1">
        <v>1054</v>
      </c>
      <c r="D178" s="2" t="s">
        <v>6</v>
      </c>
      <c r="E178" s="2" t="s">
        <v>8</v>
      </c>
      <c r="F178" s="1">
        <v>66</v>
      </c>
      <c r="G178" s="2" t="s">
        <v>11</v>
      </c>
      <c r="H178" s="2" t="s">
        <v>21</v>
      </c>
      <c r="I178" s="1">
        <v>4</v>
      </c>
      <c r="J178" s="2">
        <v>6</v>
      </c>
      <c r="K178" s="2">
        <v>2024</v>
      </c>
    </row>
    <row r="179" spans="1:11" x14ac:dyDescent="0.25">
      <c r="A179" s="2">
        <v>1176</v>
      </c>
      <c r="B179" s="2">
        <v>2535</v>
      </c>
      <c r="C179" s="1">
        <v>567</v>
      </c>
      <c r="D179" s="2" t="s">
        <v>4</v>
      </c>
      <c r="E179" s="2" t="s">
        <v>7</v>
      </c>
      <c r="F179" s="1">
        <v>42</v>
      </c>
      <c r="G179" s="2" t="s">
        <v>12</v>
      </c>
      <c r="H179" s="2" t="s">
        <v>22</v>
      </c>
      <c r="I179" s="1">
        <v>3</v>
      </c>
      <c r="J179" s="2">
        <v>2</v>
      </c>
      <c r="K179" s="2">
        <v>2023</v>
      </c>
    </row>
    <row r="180" spans="1:11" x14ac:dyDescent="0.25">
      <c r="A180" s="2">
        <v>1177</v>
      </c>
      <c r="B180" s="2">
        <v>15929</v>
      </c>
      <c r="C180" s="1">
        <v>1328</v>
      </c>
      <c r="D180" s="2" t="s">
        <v>4</v>
      </c>
      <c r="E180" s="2" t="s">
        <v>9</v>
      </c>
      <c r="F180" s="1">
        <v>56</v>
      </c>
      <c r="G180" s="2" t="s">
        <v>11</v>
      </c>
      <c r="H180" s="2" t="s">
        <v>23</v>
      </c>
      <c r="I180" s="1">
        <v>2</v>
      </c>
      <c r="J180" s="2">
        <v>8</v>
      </c>
      <c r="K180" s="2">
        <v>2024</v>
      </c>
    </row>
    <row r="181" spans="1:11" x14ac:dyDescent="0.25">
      <c r="A181" s="2">
        <v>1178</v>
      </c>
      <c r="B181" s="2">
        <v>15044</v>
      </c>
      <c r="C181" s="1">
        <v>619</v>
      </c>
      <c r="D181" s="2" t="s">
        <v>6</v>
      </c>
      <c r="E181" s="2" t="s">
        <v>8</v>
      </c>
      <c r="F181" s="1">
        <v>44</v>
      </c>
      <c r="G181" s="2" t="s">
        <v>12</v>
      </c>
      <c r="H181" s="2" t="s">
        <v>19</v>
      </c>
      <c r="I181" s="1">
        <v>1</v>
      </c>
      <c r="J181" s="2">
        <v>9</v>
      </c>
      <c r="K181" s="2">
        <v>2024</v>
      </c>
    </row>
    <row r="182" spans="1:11" x14ac:dyDescent="0.25">
      <c r="A182" s="2">
        <v>1179</v>
      </c>
      <c r="B182" s="2">
        <v>2637</v>
      </c>
      <c r="C182" s="1">
        <v>1481</v>
      </c>
      <c r="D182" s="2" t="s">
        <v>6</v>
      </c>
      <c r="E182" s="2" t="s">
        <v>7</v>
      </c>
      <c r="F182" s="1">
        <v>66</v>
      </c>
      <c r="G182" s="2" t="s">
        <v>11</v>
      </c>
      <c r="H182" s="2" t="s">
        <v>20</v>
      </c>
      <c r="I182" s="1">
        <v>3</v>
      </c>
      <c r="J182" s="2">
        <v>6</v>
      </c>
      <c r="K182" s="2">
        <v>2024</v>
      </c>
    </row>
    <row r="183" spans="1:11" x14ac:dyDescent="0.25">
      <c r="A183" s="2">
        <v>1180</v>
      </c>
      <c r="B183" s="2">
        <v>3829</v>
      </c>
      <c r="C183" s="1">
        <v>1405</v>
      </c>
      <c r="D183" s="2" t="s">
        <v>4</v>
      </c>
      <c r="E183" s="2" t="s">
        <v>7</v>
      </c>
      <c r="F183" s="1">
        <v>49</v>
      </c>
      <c r="G183" s="2" t="s">
        <v>11</v>
      </c>
      <c r="H183" s="2" t="s">
        <v>21</v>
      </c>
      <c r="I183" s="1">
        <v>5</v>
      </c>
      <c r="J183" s="2">
        <v>1</v>
      </c>
      <c r="K183" s="2">
        <v>2023</v>
      </c>
    </row>
    <row r="184" spans="1:11" x14ac:dyDescent="0.25">
      <c r="A184" s="2">
        <v>1181</v>
      </c>
      <c r="B184" s="2">
        <v>3938</v>
      </c>
      <c r="C184" s="1">
        <v>-27</v>
      </c>
      <c r="D184" s="2" t="s">
        <v>5</v>
      </c>
      <c r="E184" s="2" t="s">
        <v>7</v>
      </c>
      <c r="F184" s="1">
        <v>58</v>
      </c>
      <c r="G184" s="2" t="s">
        <v>12</v>
      </c>
      <c r="H184" s="2" t="s">
        <v>22</v>
      </c>
      <c r="I184" s="1">
        <v>5</v>
      </c>
      <c r="J184" s="2">
        <v>10</v>
      </c>
      <c r="K184" s="2">
        <v>2023</v>
      </c>
    </row>
    <row r="185" spans="1:11" x14ac:dyDescent="0.25">
      <c r="A185" s="2">
        <v>1182</v>
      </c>
      <c r="B185" s="2">
        <v>8148</v>
      </c>
      <c r="C185" s="1">
        <v>1469</v>
      </c>
      <c r="D185" s="2" t="s">
        <v>5</v>
      </c>
      <c r="E185" s="2" t="s">
        <v>9</v>
      </c>
      <c r="F185" s="1">
        <v>51</v>
      </c>
      <c r="G185" s="2" t="s">
        <v>12</v>
      </c>
      <c r="H185" s="2" t="s">
        <v>23</v>
      </c>
      <c r="I185" s="1">
        <v>5</v>
      </c>
      <c r="J185" s="2">
        <v>5</v>
      </c>
      <c r="K185" s="2">
        <v>2024</v>
      </c>
    </row>
    <row r="186" spans="1:11" x14ac:dyDescent="0.25">
      <c r="A186" s="2">
        <v>1183</v>
      </c>
      <c r="B186" s="2">
        <v>17281</v>
      </c>
      <c r="C186" s="1">
        <v>1223</v>
      </c>
      <c r="D186" s="2" t="s">
        <v>6</v>
      </c>
      <c r="E186" s="2" t="s">
        <v>7</v>
      </c>
      <c r="F186" s="1">
        <v>36</v>
      </c>
      <c r="G186" s="2" t="s">
        <v>11</v>
      </c>
      <c r="H186" s="2" t="s">
        <v>19</v>
      </c>
      <c r="I186" s="1">
        <v>4</v>
      </c>
      <c r="J186" s="2">
        <v>8</v>
      </c>
      <c r="K186" s="2">
        <v>2023</v>
      </c>
    </row>
    <row r="187" spans="1:11" x14ac:dyDescent="0.25">
      <c r="A187" s="2">
        <v>1184</v>
      </c>
      <c r="B187" s="2">
        <v>4848</v>
      </c>
      <c r="C187" s="1">
        <v>1201</v>
      </c>
      <c r="D187" s="2" t="s">
        <v>6</v>
      </c>
      <c r="E187" s="2" t="s">
        <v>8</v>
      </c>
      <c r="F187" s="1">
        <v>34</v>
      </c>
      <c r="G187" s="2" t="s">
        <v>11</v>
      </c>
      <c r="H187" s="2" t="s">
        <v>20</v>
      </c>
      <c r="I187" s="1">
        <v>5</v>
      </c>
      <c r="J187" s="2">
        <v>1</v>
      </c>
      <c r="K187" s="2">
        <v>2024</v>
      </c>
    </row>
    <row r="188" spans="1:11" x14ac:dyDescent="0.25">
      <c r="A188" s="2">
        <v>1185</v>
      </c>
      <c r="B188" s="2">
        <v>5669</v>
      </c>
      <c r="C188" s="1">
        <v>520</v>
      </c>
      <c r="D188" s="2" t="s">
        <v>6</v>
      </c>
      <c r="E188" s="2" t="s">
        <v>7</v>
      </c>
      <c r="F188" s="1">
        <v>27</v>
      </c>
      <c r="G188" s="2" t="s">
        <v>12</v>
      </c>
      <c r="H188" s="2" t="s">
        <v>21</v>
      </c>
      <c r="I188" s="1">
        <v>5</v>
      </c>
      <c r="J188" s="2">
        <v>10</v>
      </c>
      <c r="K188" s="2">
        <v>2024</v>
      </c>
    </row>
    <row r="189" spans="1:11" x14ac:dyDescent="0.25">
      <c r="A189" s="2">
        <v>1186</v>
      </c>
      <c r="B189" s="2">
        <v>1117</v>
      </c>
      <c r="C189" s="1">
        <v>1248</v>
      </c>
      <c r="D189" s="2" t="s">
        <v>6</v>
      </c>
      <c r="E189" s="2" t="s">
        <v>7</v>
      </c>
      <c r="F189" s="1">
        <v>59</v>
      </c>
      <c r="G189" s="2" t="s">
        <v>11</v>
      </c>
      <c r="H189" s="2" t="s">
        <v>22</v>
      </c>
      <c r="I189" s="1">
        <v>4</v>
      </c>
      <c r="J189" s="2">
        <v>4</v>
      </c>
      <c r="K189" s="2">
        <v>2023</v>
      </c>
    </row>
    <row r="190" spans="1:11" x14ac:dyDescent="0.25">
      <c r="A190" s="2">
        <v>1187</v>
      </c>
      <c r="B190" s="2">
        <v>842</v>
      </c>
      <c r="C190" s="1">
        <v>1245</v>
      </c>
      <c r="D190" s="2" t="s">
        <v>5</v>
      </c>
      <c r="E190" s="2" t="s">
        <v>9</v>
      </c>
      <c r="F190" s="1">
        <v>53</v>
      </c>
      <c r="G190" s="2" t="s">
        <v>12</v>
      </c>
      <c r="H190" s="2" t="s">
        <v>23</v>
      </c>
      <c r="I190" s="1">
        <v>1</v>
      </c>
      <c r="J190" s="2">
        <v>1</v>
      </c>
      <c r="K190" s="2">
        <v>2023</v>
      </c>
    </row>
    <row r="191" spans="1:11" x14ac:dyDescent="0.25">
      <c r="A191" s="2">
        <v>1188</v>
      </c>
      <c r="B191" s="2">
        <v>8290</v>
      </c>
      <c r="C191" s="1">
        <v>239</v>
      </c>
      <c r="D191" s="2" t="s">
        <v>5</v>
      </c>
      <c r="E191" s="2" t="s">
        <v>7</v>
      </c>
      <c r="F191" s="1">
        <v>43</v>
      </c>
      <c r="G191" s="2" t="s">
        <v>11</v>
      </c>
      <c r="H191" s="2" t="s">
        <v>19</v>
      </c>
      <c r="I191" s="1">
        <v>2</v>
      </c>
      <c r="J191" s="2">
        <v>4</v>
      </c>
      <c r="K191" s="2">
        <v>2023</v>
      </c>
    </row>
    <row r="192" spans="1:11" x14ac:dyDescent="0.25">
      <c r="A192" s="2">
        <v>1189</v>
      </c>
      <c r="B192" s="2">
        <v>11254</v>
      </c>
      <c r="C192" s="1">
        <v>1369</v>
      </c>
      <c r="D192" s="2" t="s">
        <v>4</v>
      </c>
      <c r="E192" s="2" t="s">
        <v>7</v>
      </c>
      <c r="F192" s="1">
        <v>38</v>
      </c>
      <c r="G192" s="2" t="s">
        <v>12</v>
      </c>
      <c r="H192" s="2" t="s">
        <v>20</v>
      </c>
      <c r="I192" s="1">
        <v>5</v>
      </c>
      <c r="J192" s="2">
        <v>2</v>
      </c>
      <c r="K192" s="2">
        <v>2023</v>
      </c>
    </row>
    <row r="193" spans="1:11" x14ac:dyDescent="0.25">
      <c r="A193" s="2">
        <v>1190</v>
      </c>
      <c r="B193" s="2">
        <v>15601</v>
      </c>
      <c r="C193" s="1">
        <v>834</v>
      </c>
      <c r="D193" s="2" t="s">
        <v>4</v>
      </c>
      <c r="E193" s="2" t="s">
        <v>8</v>
      </c>
      <c r="F193" s="1">
        <v>36</v>
      </c>
      <c r="G193" s="2" t="s">
        <v>11</v>
      </c>
      <c r="H193" s="2" t="s">
        <v>21</v>
      </c>
      <c r="I193" s="1">
        <v>1</v>
      </c>
      <c r="J193" s="2">
        <v>12</v>
      </c>
      <c r="K193" s="2">
        <v>2024</v>
      </c>
    </row>
    <row r="194" spans="1:11" x14ac:dyDescent="0.25">
      <c r="A194" s="2">
        <v>1191</v>
      </c>
      <c r="B194" s="2">
        <v>12419</v>
      </c>
      <c r="C194" s="1">
        <v>1268</v>
      </c>
      <c r="D194" s="2" t="s">
        <v>5</v>
      </c>
      <c r="E194" s="2" t="s">
        <v>9</v>
      </c>
      <c r="F194" s="1">
        <v>44</v>
      </c>
      <c r="G194" s="2" t="s">
        <v>12</v>
      </c>
      <c r="H194" s="2" t="s">
        <v>22</v>
      </c>
      <c r="I194" s="1">
        <v>5</v>
      </c>
      <c r="J194" s="2">
        <v>1</v>
      </c>
      <c r="K194" s="2">
        <v>2023</v>
      </c>
    </row>
    <row r="195" spans="1:11" x14ac:dyDescent="0.25">
      <c r="A195" s="2">
        <v>1192</v>
      </c>
      <c r="B195" s="2">
        <v>16972</v>
      </c>
      <c r="C195" s="1">
        <v>225</v>
      </c>
      <c r="D195" s="2" t="s">
        <v>6</v>
      </c>
      <c r="E195" s="2" t="s">
        <v>7</v>
      </c>
      <c r="F195" s="1">
        <v>64</v>
      </c>
      <c r="G195" s="2" t="s">
        <v>11</v>
      </c>
      <c r="H195" s="2" t="s">
        <v>23</v>
      </c>
      <c r="I195" s="1">
        <v>2</v>
      </c>
      <c r="J195" s="2">
        <v>5</v>
      </c>
      <c r="K195" s="2">
        <v>2023</v>
      </c>
    </row>
    <row r="196" spans="1:11" x14ac:dyDescent="0.25">
      <c r="A196" s="2">
        <v>1193</v>
      </c>
      <c r="B196" s="2">
        <v>3797</v>
      </c>
      <c r="C196" s="1">
        <v>274</v>
      </c>
      <c r="D196" s="2" t="s">
        <v>4</v>
      </c>
      <c r="E196" s="2" t="s">
        <v>8</v>
      </c>
      <c r="F196" s="1">
        <v>53</v>
      </c>
      <c r="G196" s="2" t="s">
        <v>11</v>
      </c>
      <c r="H196" s="2" t="s">
        <v>19</v>
      </c>
      <c r="I196" s="1">
        <v>4</v>
      </c>
      <c r="J196" s="2">
        <v>9</v>
      </c>
      <c r="K196" s="2">
        <v>2023</v>
      </c>
    </row>
    <row r="197" spans="1:11" x14ac:dyDescent="0.25">
      <c r="A197" s="2">
        <v>1194</v>
      </c>
      <c r="B197" s="2">
        <v>18321</v>
      </c>
      <c r="C197" s="1">
        <v>1335</v>
      </c>
      <c r="D197" s="2" t="s">
        <v>6</v>
      </c>
      <c r="E197" s="2" t="s">
        <v>7</v>
      </c>
      <c r="F197" s="1">
        <v>30</v>
      </c>
      <c r="G197" s="2" t="s">
        <v>12</v>
      </c>
      <c r="H197" s="2" t="s">
        <v>20</v>
      </c>
      <c r="I197" s="1">
        <v>1</v>
      </c>
      <c r="J197" s="2">
        <v>4</v>
      </c>
      <c r="K197" s="2">
        <v>2024</v>
      </c>
    </row>
    <row r="198" spans="1:11" x14ac:dyDescent="0.25">
      <c r="A198" s="2">
        <v>1195</v>
      </c>
      <c r="B198" s="2">
        <v>4529</v>
      </c>
      <c r="C198" s="1">
        <v>1287</v>
      </c>
      <c r="D198" s="2" t="s">
        <v>6</v>
      </c>
      <c r="E198" s="2" t="s">
        <v>7</v>
      </c>
      <c r="F198" s="1">
        <v>55</v>
      </c>
      <c r="G198" s="2" t="s">
        <v>11</v>
      </c>
      <c r="H198" s="2" t="s">
        <v>21</v>
      </c>
      <c r="I198" s="1">
        <v>1</v>
      </c>
      <c r="J198" s="2">
        <v>2</v>
      </c>
      <c r="K198" s="2">
        <v>2024</v>
      </c>
    </row>
    <row r="199" spans="1:11" x14ac:dyDescent="0.25">
      <c r="A199" s="2">
        <v>1196</v>
      </c>
      <c r="B199" s="2">
        <v>2587</v>
      </c>
      <c r="C199" s="1">
        <v>-198</v>
      </c>
      <c r="D199" s="2" t="s">
        <v>6</v>
      </c>
      <c r="E199" s="2" t="s">
        <v>9</v>
      </c>
      <c r="F199" s="1">
        <v>43</v>
      </c>
      <c r="G199" s="2" t="s">
        <v>12</v>
      </c>
      <c r="H199" s="2" t="s">
        <v>22</v>
      </c>
      <c r="I199" s="1">
        <v>1</v>
      </c>
      <c r="J199" s="2">
        <v>6</v>
      </c>
      <c r="K199" s="2">
        <v>2024</v>
      </c>
    </row>
    <row r="200" spans="1:11" x14ac:dyDescent="0.25">
      <c r="A200" s="2">
        <v>1197</v>
      </c>
      <c r="B200" s="2">
        <v>2337</v>
      </c>
      <c r="C200" s="1">
        <v>-51</v>
      </c>
      <c r="D200" s="2" t="s">
        <v>6</v>
      </c>
      <c r="E200" s="2" t="s">
        <v>7</v>
      </c>
      <c r="F200" s="1">
        <v>57</v>
      </c>
      <c r="G200" s="2" t="s">
        <v>11</v>
      </c>
      <c r="H200" s="2" t="s">
        <v>23</v>
      </c>
      <c r="I200" s="1">
        <v>3</v>
      </c>
      <c r="J200" s="2">
        <v>6</v>
      </c>
      <c r="K200" s="2">
        <v>2023</v>
      </c>
    </row>
    <row r="201" spans="1:11" x14ac:dyDescent="0.25">
      <c r="A201" s="2">
        <v>1198</v>
      </c>
      <c r="B201" s="2">
        <v>2599</v>
      </c>
      <c r="C201" s="1">
        <v>-297</v>
      </c>
      <c r="D201" s="2" t="s">
        <v>6</v>
      </c>
      <c r="E201" s="2" t="s">
        <v>8</v>
      </c>
      <c r="F201" s="1">
        <v>46</v>
      </c>
      <c r="G201" s="2" t="s">
        <v>12</v>
      </c>
      <c r="H201" s="2" t="s">
        <v>19</v>
      </c>
      <c r="I201" s="1">
        <v>3</v>
      </c>
      <c r="J201" s="2">
        <v>1</v>
      </c>
      <c r="K201" s="2">
        <v>2023</v>
      </c>
    </row>
    <row r="202" spans="1:11" x14ac:dyDescent="0.25">
      <c r="A202" s="2">
        <v>1199</v>
      </c>
      <c r="B202" s="2">
        <v>1079</v>
      </c>
      <c r="C202" s="1">
        <v>-475</v>
      </c>
      <c r="D202" s="2" t="s">
        <v>6</v>
      </c>
      <c r="E202" s="2" t="s">
        <v>7</v>
      </c>
      <c r="F202" s="1">
        <v>51</v>
      </c>
      <c r="G202" s="2" t="s">
        <v>11</v>
      </c>
      <c r="H202" s="2" t="s">
        <v>20</v>
      </c>
      <c r="I202" s="1">
        <v>5</v>
      </c>
      <c r="J202" s="2">
        <v>12</v>
      </c>
      <c r="K202" s="2">
        <v>2023</v>
      </c>
    </row>
    <row r="203" spans="1:11" x14ac:dyDescent="0.25">
      <c r="A203" s="2">
        <v>1200</v>
      </c>
      <c r="B203" s="2">
        <v>2511</v>
      </c>
      <c r="C203" s="1">
        <v>836</v>
      </c>
      <c r="D203" s="2" t="s">
        <v>4</v>
      </c>
      <c r="E203" s="2" t="s">
        <v>7</v>
      </c>
      <c r="F203" s="1">
        <v>37</v>
      </c>
      <c r="G203" s="2" t="s">
        <v>12</v>
      </c>
      <c r="H203" s="2" t="s">
        <v>21</v>
      </c>
      <c r="I203" s="1">
        <v>2</v>
      </c>
      <c r="J203" s="2">
        <v>9</v>
      </c>
      <c r="K203" s="2">
        <v>2024</v>
      </c>
    </row>
    <row r="204" spans="1:11" x14ac:dyDescent="0.25">
      <c r="A204" s="2">
        <v>1201</v>
      </c>
      <c r="B204" s="2">
        <v>20807</v>
      </c>
      <c r="C204" s="1">
        <v>-32</v>
      </c>
      <c r="D204" s="2" t="s">
        <v>4</v>
      </c>
      <c r="E204" s="2" t="s">
        <v>9</v>
      </c>
      <c r="F204" s="1">
        <v>47</v>
      </c>
      <c r="G204" s="2" t="s">
        <v>11</v>
      </c>
      <c r="H204" s="2" t="s">
        <v>22</v>
      </c>
      <c r="I204" s="1">
        <v>5</v>
      </c>
      <c r="J204" s="2">
        <v>2</v>
      </c>
      <c r="K204" s="2">
        <v>2024</v>
      </c>
    </row>
    <row r="205" spans="1:11" x14ac:dyDescent="0.25">
      <c r="A205" s="2">
        <v>1202</v>
      </c>
      <c r="B205" s="2">
        <v>14559</v>
      </c>
      <c r="C205" s="1">
        <v>106</v>
      </c>
      <c r="D205" s="2" t="s">
        <v>5</v>
      </c>
      <c r="E205" s="2" t="s">
        <v>7</v>
      </c>
      <c r="F205" s="1">
        <v>67</v>
      </c>
      <c r="G205" s="2" t="s">
        <v>12</v>
      </c>
      <c r="H205" s="2" t="s">
        <v>23</v>
      </c>
      <c r="I205" s="1">
        <v>3</v>
      </c>
      <c r="J205" s="2">
        <v>5</v>
      </c>
      <c r="K205" s="2">
        <v>2024</v>
      </c>
    </row>
    <row r="206" spans="1:11" x14ac:dyDescent="0.25">
      <c r="A206" s="2">
        <v>1203</v>
      </c>
      <c r="B206" s="2">
        <v>18890</v>
      </c>
      <c r="C206" s="1">
        <v>467</v>
      </c>
      <c r="D206" s="2" t="s">
        <v>6</v>
      </c>
      <c r="E206" s="2" t="s">
        <v>7</v>
      </c>
      <c r="F206" s="1">
        <v>63</v>
      </c>
      <c r="G206" s="2" t="s">
        <v>11</v>
      </c>
      <c r="H206" s="2" t="s">
        <v>19</v>
      </c>
      <c r="I206" s="1">
        <v>4</v>
      </c>
      <c r="J206" s="2">
        <v>2</v>
      </c>
      <c r="K206" s="2">
        <v>2023</v>
      </c>
    </row>
    <row r="207" spans="1:11" x14ac:dyDescent="0.25">
      <c r="A207" s="2">
        <v>1204</v>
      </c>
      <c r="B207" s="2">
        <v>5825</v>
      </c>
      <c r="C207" s="1">
        <v>1465</v>
      </c>
      <c r="D207" s="2" t="s">
        <v>4</v>
      </c>
      <c r="E207" s="2" t="s">
        <v>8</v>
      </c>
      <c r="F207" s="1">
        <v>52</v>
      </c>
      <c r="G207" s="2" t="s">
        <v>12</v>
      </c>
      <c r="H207" s="2" t="s">
        <v>20</v>
      </c>
      <c r="I207" s="1">
        <v>2</v>
      </c>
      <c r="J207" s="2">
        <v>5</v>
      </c>
      <c r="K207" s="2">
        <v>2024</v>
      </c>
    </row>
    <row r="208" spans="1:11" x14ac:dyDescent="0.25">
      <c r="A208" s="2">
        <v>1205</v>
      </c>
      <c r="B208" s="2">
        <v>12307</v>
      </c>
      <c r="C208" s="1">
        <v>477</v>
      </c>
      <c r="D208" s="2" t="s">
        <v>4</v>
      </c>
      <c r="E208" s="2" t="s">
        <v>9</v>
      </c>
      <c r="F208" s="1">
        <v>28</v>
      </c>
      <c r="G208" s="2" t="s">
        <v>11</v>
      </c>
      <c r="H208" s="2" t="s">
        <v>21</v>
      </c>
      <c r="I208" s="1">
        <v>3</v>
      </c>
      <c r="J208" s="2">
        <v>11</v>
      </c>
      <c r="K208" s="2">
        <v>2023</v>
      </c>
    </row>
    <row r="209" spans="1:11" x14ac:dyDescent="0.25">
      <c r="A209" s="2">
        <v>1206</v>
      </c>
      <c r="B209" s="2">
        <v>2266</v>
      </c>
      <c r="C209" s="1">
        <v>899</v>
      </c>
      <c r="D209" s="2" t="s">
        <v>5</v>
      </c>
      <c r="E209" s="2" t="s">
        <v>7</v>
      </c>
      <c r="F209" s="1">
        <v>47</v>
      </c>
      <c r="G209" s="2" t="s">
        <v>12</v>
      </c>
      <c r="H209" s="2" t="s">
        <v>22</v>
      </c>
      <c r="I209" s="1">
        <v>2</v>
      </c>
      <c r="J209" s="2">
        <v>8</v>
      </c>
      <c r="K209" s="2">
        <v>2024</v>
      </c>
    </row>
    <row r="210" spans="1:11" x14ac:dyDescent="0.25">
      <c r="A210" s="2">
        <v>1207</v>
      </c>
      <c r="B210" s="2">
        <v>11204</v>
      </c>
      <c r="C210" s="1">
        <v>410</v>
      </c>
      <c r="D210" s="2" t="s">
        <v>6</v>
      </c>
      <c r="E210" s="2" t="s">
        <v>7</v>
      </c>
      <c r="F210" s="1">
        <v>39</v>
      </c>
      <c r="G210" s="2" t="s">
        <v>11</v>
      </c>
      <c r="H210" s="2" t="s">
        <v>23</v>
      </c>
      <c r="I210" s="1">
        <v>1</v>
      </c>
      <c r="J210" s="2">
        <v>5</v>
      </c>
      <c r="K210" s="2">
        <v>2024</v>
      </c>
    </row>
    <row r="211" spans="1:11" x14ac:dyDescent="0.25">
      <c r="A211" s="2">
        <v>1208</v>
      </c>
      <c r="B211" s="2">
        <v>3123</v>
      </c>
      <c r="C211" s="1">
        <v>423</v>
      </c>
      <c r="D211" s="2" t="s">
        <v>6</v>
      </c>
      <c r="E211" s="2" t="s">
        <v>8</v>
      </c>
      <c r="F211" s="1">
        <v>56</v>
      </c>
      <c r="G211" s="2" t="s">
        <v>11</v>
      </c>
      <c r="H211" s="2" t="s">
        <v>19</v>
      </c>
      <c r="I211" s="1">
        <v>1</v>
      </c>
      <c r="J211" s="2">
        <v>1</v>
      </c>
      <c r="K211" s="2">
        <v>2023</v>
      </c>
    </row>
    <row r="212" spans="1:11" x14ac:dyDescent="0.25">
      <c r="A212" s="2">
        <v>1209</v>
      </c>
      <c r="B212" s="2">
        <v>11638</v>
      </c>
      <c r="C212" s="1">
        <v>201</v>
      </c>
      <c r="D212" s="2" t="s">
        <v>5</v>
      </c>
      <c r="E212" s="2" t="s">
        <v>7</v>
      </c>
      <c r="F212" s="1">
        <v>44</v>
      </c>
      <c r="G212" s="2" t="s">
        <v>12</v>
      </c>
      <c r="H212" s="2" t="s">
        <v>20</v>
      </c>
      <c r="I212" s="1">
        <v>3</v>
      </c>
      <c r="J212" s="2">
        <v>5</v>
      </c>
      <c r="K212" s="2">
        <v>2024</v>
      </c>
    </row>
    <row r="213" spans="1:11" x14ac:dyDescent="0.25">
      <c r="A213" s="2">
        <v>1210</v>
      </c>
      <c r="B213" s="2">
        <v>11725</v>
      </c>
      <c r="C213" s="1">
        <v>433</v>
      </c>
      <c r="D213" s="2" t="s">
        <v>5</v>
      </c>
      <c r="E213" s="2" t="s">
        <v>9</v>
      </c>
      <c r="F213" s="1">
        <v>68</v>
      </c>
      <c r="G213" s="2" t="s">
        <v>11</v>
      </c>
      <c r="H213" s="2" t="s">
        <v>21</v>
      </c>
      <c r="I213" s="1">
        <v>4</v>
      </c>
      <c r="J213" s="2">
        <v>9</v>
      </c>
      <c r="K213" s="2">
        <v>2024</v>
      </c>
    </row>
    <row r="214" spans="1:11" x14ac:dyDescent="0.25">
      <c r="A214" s="2">
        <v>1211</v>
      </c>
      <c r="B214" s="2">
        <v>23312</v>
      </c>
      <c r="C214" s="1">
        <v>78</v>
      </c>
      <c r="D214" s="2" t="s">
        <v>6</v>
      </c>
      <c r="E214" s="2" t="s">
        <v>7</v>
      </c>
      <c r="F214" s="1">
        <v>35</v>
      </c>
      <c r="G214" s="2" t="s">
        <v>12</v>
      </c>
      <c r="H214" s="2" t="s">
        <v>22</v>
      </c>
      <c r="I214" s="1">
        <v>5</v>
      </c>
      <c r="J214" s="2">
        <v>7</v>
      </c>
      <c r="K214" s="2">
        <v>2023</v>
      </c>
    </row>
    <row r="215" spans="1:11" x14ac:dyDescent="0.25">
      <c r="A215" s="2">
        <v>1212</v>
      </c>
      <c r="B215" s="2">
        <v>3876</v>
      </c>
      <c r="C215" s="1">
        <v>619</v>
      </c>
      <c r="D215" s="2" t="s">
        <v>5</v>
      </c>
      <c r="E215" s="2" t="s">
        <v>7</v>
      </c>
      <c r="F215" s="1">
        <v>65</v>
      </c>
      <c r="G215" s="2" t="s">
        <v>11</v>
      </c>
      <c r="H215" s="2" t="s">
        <v>23</v>
      </c>
      <c r="I215" s="1">
        <v>4</v>
      </c>
      <c r="J215" s="2">
        <v>3</v>
      </c>
      <c r="K215" s="2">
        <v>2024</v>
      </c>
    </row>
    <row r="216" spans="1:11" x14ac:dyDescent="0.25">
      <c r="A216" s="2">
        <v>1213</v>
      </c>
      <c r="B216" s="2">
        <v>6534</v>
      </c>
      <c r="C216" s="1">
        <v>1117</v>
      </c>
      <c r="D216" s="2" t="s">
        <v>5</v>
      </c>
      <c r="E216" s="2" t="s">
        <v>8</v>
      </c>
      <c r="F216" s="1">
        <v>52</v>
      </c>
      <c r="G216" s="2" t="s">
        <v>12</v>
      </c>
      <c r="H216" s="2" t="s">
        <v>19</v>
      </c>
      <c r="I216" s="1">
        <v>5</v>
      </c>
      <c r="J216" s="2">
        <v>4</v>
      </c>
      <c r="K216" s="2">
        <v>2023</v>
      </c>
    </row>
    <row r="217" spans="1:11" x14ac:dyDescent="0.25">
      <c r="A217" s="2">
        <v>1214</v>
      </c>
      <c r="B217" s="2">
        <v>13796</v>
      </c>
      <c r="C217" s="1">
        <v>901</v>
      </c>
      <c r="D217" s="2" t="s">
        <v>4</v>
      </c>
      <c r="E217" s="2" t="s">
        <v>7</v>
      </c>
      <c r="F217" s="1">
        <v>35</v>
      </c>
      <c r="G217" s="2" t="s">
        <v>11</v>
      </c>
      <c r="H217" s="2" t="s">
        <v>20</v>
      </c>
      <c r="I217" s="1">
        <v>3</v>
      </c>
      <c r="J217" s="2">
        <v>10</v>
      </c>
      <c r="K217" s="2">
        <v>2023</v>
      </c>
    </row>
    <row r="218" spans="1:11" x14ac:dyDescent="0.25">
      <c r="A218" s="2">
        <v>1215</v>
      </c>
      <c r="B218" s="2">
        <v>24045</v>
      </c>
      <c r="C218" s="1">
        <v>-113</v>
      </c>
      <c r="D218" s="2" t="s">
        <v>4</v>
      </c>
      <c r="E218" s="2" t="s">
        <v>8</v>
      </c>
      <c r="F218" s="1">
        <v>52</v>
      </c>
      <c r="G218" s="2" t="s">
        <v>12</v>
      </c>
      <c r="H218" s="2" t="s">
        <v>21</v>
      </c>
      <c r="I218" s="1">
        <v>2</v>
      </c>
      <c r="J218" s="2">
        <v>10</v>
      </c>
      <c r="K218" s="2">
        <v>2023</v>
      </c>
    </row>
    <row r="219" spans="1:11" x14ac:dyDescent="0.25">
      <c r="A219" s="2">
        <v>1216</v>
      </c>
      <c r="B219" s="2">
        <v>1531</v>
      </c>
      <c r="C219" s="1">
        <v>-59</v>
      </c>
      <c r="D219" s="2" t="s">
        <v>5</v>
      </c>
      <c r="E219" s="2" t="s">
        <v>9</v>
      </c>
      <c r="F219" s="1">
        <v>62</v>
      </c>
      <c r="G219" s="2" t="s">
        <v>11</v>
      </c>
      <c r="H219" s="2" t="s">
        <v>22</v>
      </c>
      <c r="I219" s="1">
        <v>4</v>
      </c>
      <c r="J219" s="2">
        <v>6</v>
      </c>
      <c r="K219" s="2">
        <v>2023</v>
      </c>
    </row>
    <row r="220" spans="1:11" x14ac:dyDescent="0.25">
      <c r="A220" s="2">
        <v>1217</v>
      </c>
      <c r="B220" s="2">
        <v>20819</v>
      </c>
      <c r="C220" s="1">
        <v>-74</v>
      </c>
      <c r="D220" s="2" t="s">
        <v>6</v>
      </c>
      <c r="E220" s="2" t="s">
        <v>7</v>
      </c>
      <c r="F220" s="1">
        <v>52</v>
      </c>
      <c r="G220" s="2" t="s">
        <v>12</v>
      </c>
      <c r="H220" s="2" t="s">
        <v>23</v>
      </c>
      <c r="I220" s="1">
        <v>3</v>
      </c>
      <c r="J220" s="2">
        <v>11</v>
      </c>
      <c r="K220" s="2">
        <v>2023</v>
      </c>
    </row>
    <row r="221" spans="1:11" x14ac:dyDescent="0.25">
      <c r="A221" s="2">
        <v>1218</v>
      </c>
      <c r="B221" s="2">
        <v>3254</v>
      </c>
      <c r="C221" s="1">
        <v>34</v>
      </c>
      <c r="D221" s="2" t="s">
        <v>4</v>
      </c>
      <c r="E221" s="2" t="s">
        <v>7</v>
      </c>
      <c r="F221" s="1">
        <v>42</v>
      </c>
      <c r="G221" s="2" t="s">
        <v>11</v>
      </c>
      <c r="H221" s="2" t="s">
        <v>19</v>
      </c>
      <c r="I221" s="1">
        <v>4</v>
      </c>
      <c r="J221" s="2">
        <v>10</v>
      </c>
      <c r="K221" s="2">
        <v>2023</v>
      </c>
    </row>
    <row r="222" spans="1:11" x14ac:dyDescent="0.25">
      <c r="A222" s="2">
        <v>1219</v>
      </c>
      <c r="B222" s="2">
        <v>24347</v>
      </c>
      <c r="C222" s="1">
        <v>3</v>
      </c>
      <c r="D222" s="2" t="s">
        <v>4</v>
      </c>
      <c r="E222" s="2" t="s">
        <v>7</v>
      </c>
      <c r="F222" s="1">
        <v>46</v>
      </c>
      <c r="G222" s="2" t="s">
        <v>12</v>
      </c>
      <c r="H222" s="2" t="s">
        <v>20</v>
      </c>
      <c r="I222" s="1">
        <v>1</v>
      </c>
      <c r="J222" s="2">
        <v>1</v>
      </c>
      <c r="K222" s="2">
        <v>2024</v>
      </c>
    </row>
    <row r="223" spans="1:11" x14ac:dyDescent="0.25">
      <c r="A223" s="2">
        <v>1220</v>
      </c>
      <c r="B223" s="2">
        <v>20149</v>
      </c>
      <c r="C223" s="1">
        <v>473</v>
      </c>
      <c r="D223" s="2" t="s">
        <v>4</v>
      </c>
      <c r="E223" s="2" t="s">
        <v>8</v>
      </c>
      <c r="F223" s="1">
        <v>61</v>
      </c>
      <c r="G223" s="2" t="s">
        <v>11</v>
      </c>
      <c r="H223" s="2" t="s">
        <v>21</v>
      </c>
      <c r="I223" s="1">
        <v>3</v>
      </c>
      <c r="J223" s="2">
        <v>7</v>
      </c>
      <c r="K223" s="2">
        <v>2024</v>
      </c>
    </row>
    <row r="224" spans="1:11" x14ac:dyDescent="0.25">
      <c r="A224" s="2">
        <v>1221</v>
      </c>
      <c r="B224" s="2">
        <v>1086</v>
      </c>
      <c r="C224" s="1">
        <v>1329</v>
      </c>
      <c r="D224" s="2" t="s">
        <v>5</v>
      </c>
      <c r="E224" s="2" t="s">
        <v>9</v>
      </c>
      <c r="F224" s="1">
        <v>60</v>
      </c>
      <c r="G224" s="2" t="s">
        <v>12</v>
      </c>
      <c r="H224" s="2" t="s">
        <v>22</v>
      </c>
      <c r="I224" s="1">
        <v>1</v>
      </c>
      <c r="J224" s="2">
        <v>7</v>
      </c>
      <c r="K224" s="2">
        <v>2024</v>
      </c>
    </row>
    <row r="225" spans="1:11" x14ac:dyDescent="0.25">
      <c r="A225" s="2">
        <v>1222</v>
      </c>
      <c r="B225" s="2">
        <v>19622</v>
      </c>
      <c r="C225" s="1">
        <v>-244</v>
      </c>
      <c r="D225" s="2" t="s">
        <v>4</v>
      </c>
      <c r="E225" s="2" t="s">
        <v>7</v>
      </c>
      <c r="F225" s="1">
        <v>45</v>
      </c>
      <c r="G225" s="2" t="s">
        <v>11</v>
      </c>
      <c r="H225" s="2" t="s">
        <v>23</v>
      </c>
      <c r="I225" s="1">
        <v>4</v>
      </c>
      <c r="J225" s="2">
        <v>1</v>
      </c>
      <c r="K225" s="2">
        <v>2024</v>
      </c>
    </row>
    <row r="226" spans="1:11" x14ac:dyDescent="0.25">
      <c r="A226" s="2">
        <v>1223</v>
      </c>
      <c r="B226" s="2">
        <v>16987</v>
      </c>
      <c r="C226" s="1">
        <v>466</v>
      </c>
      <c r="D226" s="2" t="s">
        <v>4</v>
      </c>
      <c r="E226" s="2" t="s">
        <v>7</v>
      </c>
      <c r="F226" s="1">
        <v>55</v>
      </c>
      <c r="G226" s="2" t="s">
        <v>12</v>
      </c>
      <c r="H226" s="2" t="s">
        <v>19</v>
      </c>
      <c r="I226" s="1">
        <v>1</v>
      </c>
      <c r="J226" s="2">
        <v>4</v>
      </c>
      <c r="K226" s="2">
        <v>2023</v>
      </c>
    </row>
    <row r="227" spans="1:11" x14ac:dyDescent="0.25">
      <c r="A227" s="2">
        <v>1224</v>
      </c>
      <c r="B227" s="2">
        <v>14817</v>
      </c>
      <c r="C227" s="1">
        <v>1134</v>
      </c>
      <c r="D227" s="2" t="s">
        <v>4</v>
      </c>
      <c r="E227" s="2" t="s">
        <v>7</v>
      </c>
      <c r="F227" s="1">
        <v>57</v>
      </c>
      <c r="G227" s="2" t="s">
        <v>11</v>
      </c>
      <c r="H227" s="2" t="s">
        <v>20</v>
      </c>
      <c r="I227" s="1">
        <v>3</v>
      </c>
      <c r="J227" s="2">
        <v>6</v>
      </c>
      <c r="K227" s="2">
        <v>2024</v>
      </c>
    </row>
    <row r="228" spans="1:11" x14ac:dyDescent="0.25">
      <c r="A228" s="2">
        <v>1225</v>
      </c>
      <c r="B228" s="2">
        <v>4355</v>
      </c>
      <c r="C228" s="1">
        <v>473</v>
      </c>
      <c r="D228" s="2" t="s">
        <v>5</v>
      </c>
      <c r="E228" s="2" t="s">
        <v>8</v>
      </c>
      <c r="F228" s="1">
        <v>69</v>
      </c>
      <c r="G228" s="2" t="s">
        <v>12</v>
      </c>
      <c r="H228" s="2" t="s">
        <v>21</v>
      </c>
      <c r="I228" s="1">
        <v>2</v>
      </c>
      <c r="J228" s="2">
        <v>4</v>
      </c>
      <c r="K228" s="2">
        <v>2024</v>
      </c>
    </row>
    <row r="229" spans="1:11" x14ac:dyDescent="0.25">
      <c r="A229" s="2">
        <v>1226</v>
      </c>
      <c r="B229" s="2">
        <v>17307</v>
      </c>
      <c r="C229" s="1">
        <v>498</v>
      </c>
      <c r="D229" s="2" t="s">
        <v>6</v>
      </c>
      <c r="E229" s="2" t="s">
        <v>7</v>
      </c>
      <c r="F229" s="1">
        <v>27</v>
      </c>
      <c r="G229" s="2" t="s">
        <v>11</v>
      </c>
      <c r="H229" s="2" t="s">
        <v>22</v>
      </c>
      <c r="I229" s="1">
        <v>4</v>
      </c>
      <c r="J229" s="2">
        <v>12</v>
      </c>
      <c r="K229" s="2">
        <v>2024</v>
      </c>
    </row>
    <row r="230" spans="1:11" x14ac:dyDescent="0.25">
      <c r="A230" s="2">
        <v>1227</v>
      </c>
      <c r="B230" s="2">
        <v>2340</v>
      </c>
      <c r="C230" s="1">
        <v>513</v>
      </c>
      <c r="D230" s="2" t="s">
        <v>4</v>
      </c>
      <c r="E230" s="2" t="s">
        <v>9</v>
      </c>
      <c r="F230" s="1">
        <v>59</v>
      </c>
      <c r="G230" s="2" t="s">
        <v>11</v>
      </c>
      <c r="H230" s="2" t="s">
        <v>23</v>
      </c>
      <c r="I230" s="1">
        <v>4</v>
      </c>
      <c r="J230" s="2">
        <v>10</v>
      </c>
      <c r="K230" s="2">
        <v>2024</v>
      </c>
    </row>
    <row r="231" spans="1:11" x14ac:dyDescent="0.25">
      <c r="A231" s="2">
        <v>1228</v>
      </c>
      <c r="B231" s="2">
        <v>10848</v>
      </c>
      <c r="C231" s="1">
        <v>1492</v>
      </c>
      <c r="D231" s="2" t="s">
        <v>5</v>
      </c>
      <c r="E231" s="2" t="s">
        <v>8</v>
      </c>
      <c r="F231" s="1">
        <v>45</v>
      </c>
      <c r="G231" s="2" t="s">
        <v>12</v>
      </c>
      <c r="H231" s="2" t="s">
        <v>21</v>
      </c>
      <c r="I231" s="1">
        <v>2</v>
      </c>
      <c r="J231" s="2">
        <v>8</v>
      </c>
      <c r="K231" s="2">
        <v>2023</v>
      </c>
    </row>
    <row r="232" spans="1:11" x14ac:dyDescent="0.25">
      <c r="A232" s="2">
        <v>1229</v>
      </c>
      <c r="B232" s="2">
        <v>15022</v>
      </c>
      <c r="C232" s="1">
        <v>1017</v>
      </c>
      <c r="D232" s="2" t="s">
        <v>4</v>
      </c>
      <c r="E232" s="2" t="s">
        <v>7</v>
      </c>
      <c r="F232" s="1">
        <v>58</v>
      </c>
      <c r="G232" s="2" t="s">
        <v>11</v>
      </c>
      <c r="H232" s="2" t="s">
        <v>22</v>
      </c>
      <c r="I232" s="1">
        <v>3</v>
      </c>
      <c r="J232" s="2">
        <v>4</v>
      </c>
      <c r="K232" s="2">
        <v>2023</v>
      </c>
    </row>
    <row r="233" spans="1:11" x14ac:dyDescent="0.25">
      <c r="A233" s="2">
        <v>1230</v>
      </c>
      <c r="B233" s="2">
        <v>22424</v>
      </c>
      <c r="C233" s="1">
        <v>804</v>
      </c>
      <c r="D233" s="2" t="s">
        <v>6</v>
      </c>
      <c r="E233" s="2" t="s">
        <v>7</v>
      </c>
      <c r="F233" s="1">
        <v>35</v>
      </c>
      <c r="G233" s="2" t="s">
        <v>11</v>
      </c>
      <c r="H233" s="2" t="s">
        <v>23</v>
      </c>
      <c r="I233" s="1">
        <v>2</v>
      </c>
      <c r="J233" s="2">
        <v>1</v>
      </c>
      <c r="K233" s="2">
        <v>2023</v>
      </c>
    </row>
    <row r="234" spans="1:11" x14ac:dyDescent="0.25">
      <c r="A234" s="2">
        <v>1231</v>
      </c>
      <c r="B234" s="2">
        <v>4998</v>
      </c>
      <c r="C234" s="1">
        <v>1291</v>
      </c>
      <c r="D234" s="2" t="s">
        <v>6</v>
      </c>
      <c r="E234" s="2" t="s">
        <v>7</v>
      </c>
      <c r="F234" s="1">
        <v>51</v>
      </c>
      <c r="G234" s="2" t="s">
        <v>12</v>
      </c>
      <c r="H234" s="2" t="s">
        <v>19</v>
      </c>
      <c r="I234" s="1">
        <v>2</v>
      </c>
      <c r="J234" s="2">
        <v>8</v>
      </c>
      <c r="K234" s="2">
        <v>2024</v>
      </c>
    </row>
    <row r="235" spans="1:11" x14ac:dyDescent="0.25">
      <c r="A235" s="2">
        <v>1232</v>
      </c>
      <c r="B235" s="2">
        <v>11526</v>
      </c>
      <c r="C235" s="1">
        <v>887</v>
      </c>
      <c r="D235" s="2" t="s">
        <v>5</v>
      </c>
      <c r="E235" s="2" t="s">
        <v>9</v>
      </c>
      <c r="F235" s="1">
        <v>38</v>
      </c>
      <c r="G235" s="2" t="s">
        <v>12</v>
      </c>
      <c r="H235" s="2" t="s">
        <v>20</v>
      </c>
      <c r="I235" s="1">
        <v>2</v>
      </c>
      <c r="J235" s="2">
        <v>4</v>
      </c>
      <c r="K235" s="2">
        <v>2023</v>
      </c>
    </row>
    <row r="236" spans="1:11" x14ac:dyDescent="0.25">
      <c r="A236" s="2">
        <v>1233</v>
      </c>
      <c r="B236" s="2">
        <v>20862</v>
      </c>
      <c r="C236" s="1">
        <v>-96</v>
      </c>
      <c r="D236" s="2" t="s">
        <v>6</v>
      </c>
      <c r="E236" s="2" t="s">
        <v>7</v>
      </c>
      <c r="F236" s="1">
        <v>53</v>
      </c>
      <c r="G236" s="2" t="s">
        <v>11</v>
      </c>
      <c r="H236" s="2" t="s">
        <v>21</v>
      </c>
      <c r="I236" s="1">
        <v>1</v>
      </c>
      <c r="J236" s="2">
        <v>6</v>
      </c>
      <c r="K236" s="2">
        <v>2024</v>
      </c>
    </row>
    <row r="237" spans="1:11" x14ac:dyDescent="0.25">
      <c r="A237" s="2">
        <v>1234</v>
      </c>
      <c r="B237" s="2">
        <v>1216</v>
      </c>
      <c r="C237" s="1">
        <v>1137</v>
      </c>
      <c r="D237" s="2" t="s">
        <v>4</v>
      </c>
      <c r="E237" s="2" t="s">
        <v>8</v>
      </c>
      <c r="F237" s="1">
        <v>59</v>
      </c>
      <c r="G237" s="2" t="s">
        <v>11</v>
      </c>
      <c r="H237" s="2" t="s">
        <v>22</v>
      </c>
      <c r="I237" s="1">
        <v>5</v>
      </c>
      <c r="J237" s="2">
        <v>8</v>
      </c>
      <c r="K237" s="2">
        <v>2024</v>
      </c>
    </row>
    <row r="238" spans="1:11" x14ac:dyDescent="0.25">
      <c r="A238" s="2">
        <v>1235</v>
      </c>
      <c r="B238" s="2">
        <v>11833</v>
      </c>
      <c r="C238" s="1">
        <v>205</v>
      </c>
      <c r="D238" s="2" t="s">
        <v>6</v>
      </c>
      <c r="E238" s="2" t="s">
        <v>7</v>
      </c>
      <c r="F238" s="1">
        <v>29</v>
      </c>
      <c r="G238" s="2" t="s">
        <v>12</v>
      </c>
      <c r="H238" s="2" t="s">
        <v>23</v>
      </c>
      <c r="I238" s="1">
        <v>4</v>
      </c>
      <c r="J238" s="2">
        <v>4</v>
      </c>
      <c r="K238" s="2">
        <v>2023</v>
      </c>
    </row>
    <row r="239" spans="1:11" x14ac:dyDescent="0.25">
      <c r="A239" s="2">
        <v>1236</v>
      </c>
      <c r="B239" s="2">
        <v>990</v>
      </c>
      <c r="C239" s="1">
        <v>812</v>
      </c>
      <c r="D239" s="2" t="s">
        <v>5</v>
      </c>
      <c r="E239" s="2" t="s">
        <v>7</v>
      </c>
      <c r="F239" s="1">
        <v>46</v>
      </c>
      <c r="G239" s="2" t="s">
        <v>11</v>
      </c>
      <c r="H239" s="2" t="s">
        <v>19</v>
      </c>
      <c r="I239" s="1">
        <v>2</v>
      </c>
      <c r="J239" s="2">
        <v>3</v>
      </c>
      <c r="K239" s="2">
        <v>2024</v>
      </c>
    </row>
    <row r="240" spans="1:11" x14ac:dyDescent="0.25">
      <c r="A240" s="2">
        <v>1237</v>
      </c>
      <c r="B240" s="2">
        <v>1042</v>
      </c>
      <c r="C240" s="1">
        <v>680</v>
      </c>
      <c r="D240" s="2" t="s">
        <v>5</v>
      </c>
      <c r="E240" s="2" t="s">
        <v>9</v>
      </c>
      <c r="F240" s="1">
        <v>51</v>
      </c>
      <c r="G240" s="2" t="s">
        <v>12</v>
      </c>
      <c r="H240" s="2" t="s">
        <v>20</v>
      </c>
      <c r="I240" s="1">
        <v>3</v>
      </c>
      <c r="J240" s="2">
        <v>8</v>
      </c>
      <c r="K240" s="2">
        <v>2024</v>
      </c>
    </row>
    <row r="241" spans="1:11" x14ac:dyDescent="0.25">
      <c r="A241" s="2">
        <v>1238</v>
      </c>
      <c r="B241" s="2">
        <v>10378</v>
      </c>
      <c r="C241" s="1">
        <v>-418</v>
      </c>
      <c r="D241" s="2" t="s">
        <v>4</v>
      </c>
      <c r="E241" s="2" t="s">
        <v>7</v>
      </c>
      <c r="F241" s="1">
        <v>31</v>
      </c>
      <c r="G241" s="2" t="s">
        <v>11</v>
      </c>
      <c r="H241" s="2" t="s">
        <v>21</v>
      </c>
      <c r="I241" s="1">
        <v>4</v>
      </c>
      <c r="J241" s="2">
        <v>4</v>
      </c>
      <c r="K241" s="2">
        <v>2023</v>
      </c>
    </row>
    <row r="242" spans="1:11" x14ac:dyDescent="0.25">
      <c r="A242" s="2">
        <v>1239</v>
      </c>
      <c r="B242" s="2">
        <v>10313</v>
      </c>
      <c r="C242" s="1">
        <v>-390</v>
      </c>
      <c r="D242" s="2" t="s">
        <v>5</v>
      </c>
      <c r="E242" s="2" t="s">
        <v>7</v>
      </c>
      <c r="F242" s="1">
        <v>62</v>
      </c>
      <c r="G242" s="2" t="s">
        <v>12</v>
      </c>
      <c r="H242" s="2" t="s">
        <v>22</v>
      </c>
      <c r="I242" s="1">
        <v>4</v>
      </c>
      <c r="J242" s="2">
        <v>6</v>
      </c>
      <c r="K242" s="2">
        <v>2023</v>
      </c>
    </row>
    <row r="243" spans="1:11" x14ac:dyDescent="0.25">
      <c r="A243" s="2">
        <v>1240</v>
      </c>
      <c r="B243" s="2">
        <v>23089</v>
      </c>
      <c r="C243" s="1">
        <v>-400</v>
      </c>
      <c r="D243" s="2" t="s">
        <v>6</v>
      </c>
      <c r="E243" s="2" t="s">
        <v>8</v>
      </c>
      <c r="F243" s="1">
        <v>43</v>
      </c>
      <c r="G243" s="2" t="s">
        <v>11</v>
      </c>
      <c r="H243" s="2" t="s">
        <v>23</v>
      </c>
      <c r="I243" s="1">
        <v>1</v>
      </c>
      <c r="J243" s="2">
        <v>5</v>
      </c>
      <c r="K243" s="2">
        <v>2024</v>
      </c>
    </row>
    <row r="244" spans="1:11" x14ac:dyDescent="0.25">
      <c r="A244" s="2">
        <v>1241</v>
      </c>
      <c r="B244" s="2">
        <v>7545</v>
      </c>
      <c r="C244" s="1">
        <v>1223</v>
      </c>
      <c r="D244" s="2" t="s">
        <v>5</v>
      </c>
      <c r="E244" s="2" t="s">
        <v>9</v>
      </c>
      <c r="F244" s="1">
        <v>30</v>
      </c>
      <c r="G244" s="2" t="s">
        <v>12</v>
      </c>
      <c r="H244" s="2" t="s">
        <v>19</v>
      </c>
      <c r="I244" s="1">
        <v>1</v>
      </c>
      <c r="J244" s="2">
        <v>10</v>
      </c>
      <c r="K244" s="2">
        <v>2023</v>
      </c>
    </row>
    <row r="245" spans="1:11" x14ac:dyDescent="0.25">
      <c r="A245" s="2">
        <v>1242</v>
      </c>
      <c r="B245" s="2">
        <v>19940</v>
      </c>
      <c r="C245" s="1">
        <v>246</v>
      </c>
      <c r="D245" s="2" t="s">
        <v>6</v>
      </c>
      <c r="E245" s="2" t="s">
        <v>7</v>
      </c>
      <c r="F245" s="1">
        <v>58</v>
      </c>
      <c r="G245" s="2" t="s">
        <v>11</v>
      </c>
      <c r="H245" s="2" t="s">
        <v>20</v>
      </c>
      <c r="I245" s="1">
        <v>2</v>
      </c>
      <c r="J245" s="2">
        <v>5</v>
      </c>
      <c r="K245" s="2">
        <v>2024</v>
      </c>
    </row>
    <row r="246" spans="1:11" x14ac:dyDescent="0.25">
      <c r="A246" s="2">
        <v>1243</v>
      </c>
      <c r="B246" s="2">
        <v>1376</v>
      </c>
      <c r="C246" s="1">
        <v>-179</v>
      </c>
      <c r="D246" s="2" t="s">
        <v>5</v>
      </c>
      <c r="E246" s="2" t="s">
        <v>8</v>
      </c>
      <c r="F246" s="1">
        <v>44</v>
      </c>
      <c r="G246" s="2" t="s">
        <v>11</v>
      </c>
      <c r="H246" s="2" t="s">
        <v>21</v>
      </c>
      <c r="I246" s="1">
        <v>2</v>
      </c>
      <c r="J246" s="2">
        <v>10</v>
      </c>
      <c r="K246" s="2">
        <v>2023</v>
      </c>
    </row>
    <row r="247" spans="1:11" x14ac:dyDescent="0.25">
      <c r="A247" s="2">
        <v>1244</v>
      </c>
      <c r="B247" s="2">
        <v>12293</v>
      </c>
      <c r="C247" s="1">
        <v>1176</v>
      </c>
      <c r="D247" s="2" t="s">
        <v>6</v>
      </c>
      <c r="E247" s="2" t="s">
        <v>7</v>
      </c>
      <c r="F247" s="1">
        <v>68</v>
      </c>
      <c r="G247" s="2" t="s">
        <v>12</v>
      </c>
      <c r="H247" s="2" t="s">
        <v>22</v>
      </c>
      <c r="I247" s="1">
        <v>3</v>
      </c>
      <c r="J247" s="2">
        <v>12</v>
      </c>
      <c r="K247" s="2">
        <v>2024</v>
      </c>
    </row>
    <row r="248" spans="1:11" x14ac:dyDescent="0.25">
      <c r="A248" s="2">
        <v>1245</v>
      </c>
      <c r="B248" s="2">
        <v>4680</v>
      </c>
      <c r="C248" s="1">
        <v>663</v>
      </c>
      <c r="D248" s="2" t="s">
        <v>5</v>
      </c>
      <c r="E248" s="2" t="s">
        <v>7</v>
      </c>
      <c r="F248" s="1">
        <v>50</v>
      </c>
      <c r="G248" s="2" t="s">
        <v>12</v>
      </c>
      <c r="H248" s="2" t="s">
        <v>23</v>
      </c>
      <c r="I248" s="1">
        <v>5</v>
      </c>
      <c r="J248" s="2">
        <v>8</v>
      </c>
      <c r="K248" s="2">
        <v>2023</v>
      </c>
    </row>
    <row r="249" spans="1:11" x14ac:dyDescent="0.25">
      <c r="A249" s="2">
        <v>1246</v>
      </c>
      <c r="B249" s="2">
        <v>7066</v>
      </c>
      <c r="C249" s="1">
        <v>1141</v>
      </c>
      <c r="D249" s="2" t="s">
        <v>5</v>
      </c>
      <c r="E249" s="2" t="s">
        <v>9</v>
      </c>
      <c r="F249" s="1">
        <v>50</v>
      </c>
      <c r="G249" s="2" t="s">
        <v>11</v>
      </c>
      <c r="H249" s="2" t="s">
        <v>19</v>
      </c>
      <c r="I249" s="1">
        <v>4</v>
      </c>
      <c r="J249" s="2">
        <v>5</v>
      </c>
      <c r="K249" s="2">
        <v>2023</v>
      </c>
    </row>
    <row r="250" spans="1:11" x14ac:dyDescent="0.25">
      <c r="A250" s="2">
        <v>1247</v>
      </c>
      <c r="B250" s="2">
        <v>8916</v>
      </c>
      <c r="C250" s="1">
        <v>-179</v>
      </c>
      <c r="D250" s="2" t="s">
        <v>5</v>
      </c>
      <c r="E250" s="2" t="s">
        <v>7</v>
      </c>
      <c r="F250" s="1">
        <v>60</v>
      </c>
      <c r="G250" s="2" t="s">
        <v>11</v>
      </c>
      <c r="H250" s="2" t="s">
        <v>20</v>
      </c>
      <c r="I250" s="1">
        <v>5</v>
      </c>
      <c r="J250" s="2">
        <v>1</v>
      </c>
      <c r="K250" s="2">
        <v>2024</v>
      </c>
    </row>
    <row r="251" spans="1:11" x14ac:dyDescent="0.25">
      <c r="A251" s="2">
        <v>1248</v>
      </c>
      <c r="B251" s="2">
        <v>24994</v>
      </c>
      <c r="C251" s="1">
        <v>1196</v>
      </c>
      <c r="D251" s="2" t="s">
        <v>4</v>
      </c>
      <c r="E251" s="2" t="s">
        <v>7</v>
      </c>
      <c r="F251" s="1">
        <v>59</v>
      </c>
      <c r="G251" s="2" t="s">
        <v>12</v>
      </c>
      <c r="H251" s="2" t="s">
        <v>21</v>
      </c>
      <c r="I251" s="1">
        <v>3</v>
      </c>
      <c r="J251" s="2">
        <v>5</v>
      </c>
      <c r="K251" s="2">
        <v>2023</v>
      </c>
    </row>
    <row r="252" spans="1:11" x14ac:dyDescent="0.25">
      <c r="A252" s="2">
        <v>1249</v>
      </c>
      <c r="B252" s="2">
        <v>11789</v>
      </c>
      <c r="C252" s="1">
        <v>1229</v>
      </c>
      <c r="D252" s="2" t="s">
        <v>6</v>
      </c>
      <c r="E252" s="2" t="s">
        <v>7</v>
      </c>
      <c r="F252" s="1">
        <v>61</v>
      </c>
      <c r="G252" s="2" t="s">
        <v>11</v>
      </c>
      <c r="H252" s="2" t="s">
        <v>22</v>
      </c>
      <c r="I252" s="1">
        <v>4</v>
      </c>
      <c r="J252" s="2">
        <v>6</v>
      </c>
      <c r="K252" s="2">
        <v>2024</v>
      </c>
    </row>
    <row r="253" spans="1:11" x14ac:dyDescent="0.25">
      <c r="A253" s="2">
        <v>1250</v>
      </c>
      <c r="B253" s="2">
        <v>1955</v>
      </c>
      <c r="C253" s="1">
        <v>-164</v>
      </c>
      <c r="D253" s="2" t="s">
        <v>6</v>
      </c>
      <c r="E253" s="2" t="s">
        <v>8</v>
      </c>
      <c r="F253" s="1">
        <v>60</v>
      </c>
      <c r="G253" s="2" t="s">
        <v>12</v>
      </c>
      <c r="H253" s="2" t="s">
        <v>23</v>
      </c>
      <c r="I253" s="1">
        <v>2</v>
      </c>
      <c r="J253" s="2">
        <v>11</v>
      </c>
      <c r="K253" s="2">
        <v>2023</v>
      </c>
    </row>
    <row r="254" spans="1:11" x14ac:dyDescent="0.25">
      <c r="A254" s="2">
        <v>1251</v>
      </c>
      <c r="B254" s="2">
        <v>1298</v>
      </c>
      <c r="C254" s="1">
        <v>1291</v>
      </c>
      <c r="D254" s="2" t="s">
        <v>6</v>
      </c>
      <c r="E254" s="2" t="s">
        <v>7</v>
      </c>
      <c r="F254" s="1">
        <v>38</v>
      </c>
      <c r="G254" s="2" t="s">
        <v>11</v>
      </c>
      <c r="H254" s="2" t="s">
        <v>19</v>
      </c>
      <c r="I254" s="1">
        <v>3</v>
      </c>
      <c r="J254" s="2">
        <v>6</v>
      </c>
      <c r="K254" s="2">
        <v>2023</v>
      </c>
    </row>
    <row r="255" spans="1:11" x14ac:dyDescent="0.25">
      <c r="A255" s="2">
        <v>1252</v>
      </c>
      <c r="B255" s="2">
        <v>5918</v>
      </c>
      <c r="C255" s="1">
        <v>-203</v>
      </c>
      <c r="D255" s="2" t="s">
        <v>6</v>
      </c>
      <c r="E255" s="2" t="s">
        <v>9</v>
      </c>
      <c r="F255" s="1">
        <v>46</v>
      </c>
      <c r="G255" s="2" t="s">
        <v>12</v>
      </c>
      <c r="H255" s="2" t="s">
        <v>20</v>
      </c>
      <c r="I255" s="1">
        <v>4</v>
      </c>
      <c r="J255" s="2">
        <v>11</v>
      </c>
      <c r="K255" s="2">
        <v>2024</v>
      </c>
    </row>
    <row r="256" spans="1:11" x14ac:dyDescent="0.25">
      <c r="A256" s="2">
        <v>1253</v>
      </c>
      <c r="B256" s="2">
        <v>832</v>
      </c>
      <c r="C256" s="1">
        <v>1225</v>
      </c>
      <c r="D256" s="2" t="s">
        <v>4</v>
      </c>
      <c r="E256" s="2" t="s">
        <v>8</v>
      </c>
      <c r="F256" s="1">
        <v>28</v>
      </c>
      <c r="G256" s="2" t="s">
        <v>11</v>
      </c>
      <c r="H256" s="2" t="s">
        <v>21</v>
      </c>
      <c r="I256" s="1">
        <v>2</v>
      </c>
      <c r="J256" s="2">
        <v>10</v>
      </c>
      <c r="K256" s="2">
        <v>2023</v>
      </c>
    </row>
    <row r="257" spans="1:11" x14ac:dyDescent="0.25">
      <c r="A257" s="2">
        <v>1254</v>
      </c>
      <c r="B257" s="2">
        <v>7181</v>
      </c>
      <c r="C257" s="1">
        <v>513</v>
      </c>
      <c r="D257" s="2" t="s">
        <v>5</v>
      </c>
      <c r="E257" s="2" t="s">
        <v>7</v>
      </c>
      <c r="F257" s="1">
        <v>30</v>
      </c>
      <c r="G257" s="2" t="s">
        <v>12</v>
      </c>
      <c r="H257" s="2" t="s">
        <v>22</v>
      </c>
      <c r="I257" s="1">
        <v>3</v>
      </c>
      <c r="J257" s="2">
        <v>12</v>
      </c>
      <c r="K257" s="2">
        <v>2024</v>
      </c>
    </row>
    <row r="258" spans="1:11" x14ac:dyDescent="0.25">
      <c r="A258" s="2">
        <v>1255</v>
      </c>
      <c r="B258" s="2">
        <v>21450</v>
      </c>
      <c r="C258" s="1">
        <v>214</v>
      </c>
      <c r="D258" s="2" t="s">
        <v>4</v>
      </c>
      <c r="E258" s="2" t="s">
        <v>7</v>
      </c>
      <c r="F258" s="1">
        <v>36</v>
      </c>
      <c r="G258" s="2" t="s">
        <v>11</v>
      </c>
      <c r="H258" s="2" t="s">
        <v>23</v>
      </c>
      <c r="I258" s="1">
        <v>3</v>
      </c>
      <c r="J258" s="2">
        <v>11</v>
      </c>
      <c r="K258" s="2">
        <v>2023</v>
      </c>
    </row>
    <row r="259" spans="1:11" x14ac:dyDescent="0.25">
      <c r="A259" s="2">
        <v>1256</v>
      </c>
      <c r="B259" s="2">
        <v>7435</v>
      </c>
      <c r="C259" s="1">
        <v>1464</v>
      </c>
      <c r="D259" s="2" t="s">
        <v>5</v>
      </c>
      <c r="E259" s="2" t="s">
        <v>7</v>
      </c>
      <c r="F259" s="1">
        <v>47</v>
      </c>
      <c r="G259" s="2" t="s">
        <v>11</v>
      </c>
      <c r="H259" s="2" t="s">
        <v>19</v>
      </c>
      <c r="I259" s="1">
        <v>3</v>
      </c>
      <c r="J259" s="2">
        <v>10</v>
      </c>
      <c r="K259" s="2">
        <v>2024</v>
      </c>
    </row>
    <row r="260" spans="1:11" x14ac:dyDescent="0.25">
      <c r="A260" s="2">
        <v>1257</v>
      </c>
      <c r="B260" s="2">
        <v>19947</v>
      </c>
      <c r="C260" s="1">
        <v>1384</v>
      </c>
      <c r="D260" s="2" t="s">
        <v>6</v>
      </c>
      <c r="E260" s="2" t="s">
        <v>9</v>
      </c>
      <c r="F260" s="1">
        <v>69</v>
      </c>
      <c r="G260" s="2" t="s">
        <v>12</v>
      </c>
      <c r="H260" s="2" t="s">
        <v>20</v>
      </c>
      <c r="I260" s="1">
        <v>5</v>
      </c>
      <c r="J260" s="2">
        <v>2</v>
      </c>
      <c r="K260" s="2">
        <v>2024</v>
      </c>
    </row>
    <row r="261" spans="1:11" x14ac:dyDescent="0.25">
      <c r="A261" s="2">
        <v>1258</v>
      </c>
      <c r="B261" s="2">
        <v>4608</v>
      </c>
      <c r="C261" s="1">
        <v>519</v>
      </c>
      <c r="D261" s="2" t="s">
        <v>6</v>
      </c>
      <c r="E261" s="2" t="s">
        <v>7</v>
      </c>
      <c r="F261" s="1">
        <v>28</v>
      </c>
      <c r="G261" s="2" t="s">
        <v>11</v>
      </c>
      <c r="H261" s="2" t="s">
        <v>21</v>
      </c>
      <c r="I261" s="1">
        <v>5</v>
      </c>
      <c r="J261" s="2">
        <v>9</v>
      </c>
      <c r="K261" s="2">
        <v>2024</v>
      </c>
    </row>
    <row r="262" spans="1:11" x14ac:dyDescent="0.25">
      <c r="A262" s="2">
        <v>1259</v>
      </c>
      <c r="B262" s="2">
        <v>11836</v>
      </c>
      <c r="C262" s="1">
        <v>448</v>
      </c>
      <c r="D262" s="2" t="s">
        <v>5</v>
      </c>
      <c r="E262" s="2" t="s">
        <v>8</v>
      </c>
      <c r="F262" s="1">
        <v>27</v>
      </c>
      <c r="G262" s="2" t="s">
        <v>12</v>
      </c>
      <c r="H262" s="2" t="s">
        <v>22</v>
      </c>
      <c r="I262" s="1">
        <v>3</v>
      </c>
      <c r="J262" s="2">
        <v>4</v>
      </c>
      <c r="K262" s="2">
        <v>2024</v>
      </c>
    </row>
    <row r="263" spans="1:11" x14ac:dyDescent="0.25">
      <c r="A263" s="2">
        <v>1260</v>
      </c>
      <c r="B263" s="2">
        <v>17416</v>
      </c>
      <c r="C263" s="1">
        <v>101</v>
      </c>
      <c r="D263" s="2" t="s">
        <v>4</v>
      </c>
      <c r="E263" s="2" t="s">
        <v>7</v>
      </c>
      <c r="F263" s="1">
        <v>33</v>
      </c>
      <c r="G263" s="2" t="s">
        <v>11</v>
      </c>
      <c r="H263" s="2" t="s">
        <v>23</v>
      </c>
      <c r="I263" s="1">
        <v>1</v>
      </c>
      <c r="J263" s="2">
        <v>2</v>
      </c>
      <c r="K263" s="2">
        <v>2023</v>
      </c>
    </row>
    <row r="264" spans="1:11" x14ac:dyDescent="0.25">
      <c r="A264" s="2">
        <v>1261</v>
      </c>
      <c r="B264" s="2">
        <v>11343</v>
      </c>
      <c r="C264" s="1">
        <v>-400</v>
      </c>
      <c r="D264" s="2" t="s">
        <v>4</v>
      </c>
      <c r="E264" s="2" t="s">
        <v>7</v>
      </c>
      <c r="F264" s="1">
        <v>70</v>
      </c>
      <c r="G264" s="2" t="s">
        <v>12</v>
      </c>
      <c r="H264" s="2" t="s">
        <v>19</v>
      </c>
      <c r="I264" s="1">
        <v>2</v>
      </c>
      <c r="J264" s="2">
        <v>9</v>
      </c>
      <c r="K264" s="2">
        <v>2023</v>
      </c>
    </row>
    <row r="265" spans="1:11" x14ac:dyDescent="0.25">
      <c r="A265" s="2">
        <v>1262</v>
      </c>
      <c r="B265" s="2">
        <v>20942</v>
      </c>
      <c r="C265" s="1">
        <v>-269</v>
      </c>
      <c r="D265" s="2" t="s">
        <v>6</v>
      </c>
      <c r="E265" s="2" t="s">
        <v>9</v>
      </c>
      <c r="F265" s="1">
        <v>43</v>
      </c>
      <c r="G265" s="2" t="s">
        <v>11</v>
      </c>
      <c r="H265" s="2" t="s">
        <v>20</v>
      </c>
      <c r="I265" s="1">
        <v>5</v>
      </c>
      <c r="J265" s="2">
        <v>7</v>
      </c>
      <c r="K265" s="2">
        <v>2023</v>
      </c>
    </row>
    <row r="266" spans="1:11" x14ac:dyDescent="0.25">
      <c r="A266" s="2">
        <v>1263</v>
      </c>
      <c r="B266" s="2">
        <v>2468</v>
      </c>
      <c r="C266" s="1">
        <v>1349</v>
      </c>
      <c r="D266" s="2" t="s">
        <v>4</v>
      </c>
      <c r="E266" s="2" t="s">
        <v>7</v>
      </c>
      <c r="F266" s="1">
        <v>45</v>
      </c>
      <c r="G266" s="2" t="s">
        <v>12</v>
      </c>
      <c r="H266" s="2" t="s">
        <v>21</v>
      </c>
      <c r="I266" s="1">
        <v>3</v>
      </c>
      <c r="J266" s="2">
        <v>2</v>
      </c>
      <c r="K266" s="2">
        <v>2023</v>
      </c>
    </row>
    <row r="267" spans="1:11" x14ac:dyDescent="0.25">
      <c r="A267" s="2">
        <v>1264</v>
      </c>
      <c r="B267" s="2">
        <v>18991</v>
      </c>
      <c r="C267" s="1">
        <v>1132</v>
      </c>
      <c r="D267" s="2" t="s">
        <v>6</v>
      </c>
      <c r="E267" s="2" t="s">
        <v>7</v>
      </c>
      <c r="F267" s="1">
        <v>59</v>
      </c>
      <c r="G267" s="2" t="s">
        <v>11</v>
      </c>
      <c r="H267" s="2" t="s">
        <v>22</v>
      </c>
      <c r="I267" s="1">
        <v>1</v>
      </c>
      <c r="J267" s="2">
        <v>6</v>
      </c>
      <c r="K267" s="2">
        <v>2023</v>
      </c>
    </row>
    <row r="268" spans="1:11" x14ac:dyDescent="0.25">
      <c r="A268" s="2">
        <v>1265</v>
      </c>
      <c r="B268" s="2">
        <v>697</v>
      </c>
      <c r="C268" s="1">
        <v>738</v>
      </c>
      <c r="D268" s="2" t="s">
        <v>4</v>
      </c>
      <c r="E268" s="2" t="s">
        <v>8</v>
      </c>
      <c r="F268" s="1">
        <v>55</v>
      </c>
      <c r="G268" s="2" t="s">
        <v>12</v>
      </c>
      <c r="H268" s="2" t="s">
        <v>23</v>
      </c>
      <c r="I268" s="1">
        <v>1</v>
      </c>
      <c r="J268" s="2">
        <v>11</v>
      </c>
      <c r="K268" s="2">
        <v>2023</v>
      </c>
    </row>
    <row r="269" spans="1:11" x14ac:dyDescent="0.25">
      <c r="A269" s="2">
        <v>1266</v>
      </c>
      <c r="B269" s="2">
        <v>4347</v>
      </c>
      <c r="C269" s="1">
        <v>814</v>
      </c>
      <c r="D269" s="2" t="s">
        <v>5</v>
      </c>
      <c r="E269" s="2" t="s">
        <v>9</v>
      </c>
      <c r="F269" s="1">
        <v>37</v>
      </c>
      <c r="G269" s="2" t="s">
        <v>11</v>
      </c>
      <c r="H269" s="2" t="s">
        <v>19</v>
      </c>
      <c r="I269" s="1">
        <v>1</v>
      </c>
      <c r="J269" s="2">
        <v>4</v>
      </c>
      <c r="K269" s="2">
        <v>2023</v>
      </c>
    </row>
    <row r="270" spans="1:11" x14ac:dyDescent="0.25">
      <c r="A270" s="2">
        <v>1267</v>
      </c>
      <c r="B270" s="2">
        <v>12452</v>
      </c>
      <c r="C270" s="1">
        <v>-291</v>
      </c>
      <c r="D270" s="2" t="s">
        <v>6</v>
      </c>
      <c r="E270" s="2" t="s">
        <v>7</v>
      </c>
      <c r="F270" s="1">
        <v>41</v>
      </c>
      <c r="G270" s="2" t="s">
        <v>12</v>
      </c>
      <c r="H270" s="2" t="s">
        <v>20</v>
      </c>
      <c r="I270" s="1">
        <v>3</v>
      </c>
      <c r="J270" s="2">
        <v>3</v>
      </c>
      <c r="K270" s="2">
        <v>2023</v>
      </c>
    </row>
    <row r="271" spans="1:11" x14ac:dyDescent="0.25">
      <c r="A271" s="2">
        <v>1268</v>
      </c>
      <c r="B271" s="2">
        <v>2708</v>
      </c>
      <c r="C271" s="1">
        <v>-485</v>
      </c>
      <c r="D271" s="2" t="s">
        <v>6</v>
      </c>
      <c r="E271" s="2" t="s">
        <v>8</v>
      </c>
      <c r="F271" s="1">
        <v>68</v>
      </c>
      <c r="G271" s="2" t="s">
        <v>11</v>
      </c>
      <c r="H271" s="2" t="s">
        <v>21</v>
      </c>
      <c r="I271" s="1">
        <v>1</v>
      </c>
      <c r="J271" s="2">
        <v>2</v>
      </c>
      <c r="K271" s="2">
        <v>2023</v>
      </c>
    </row>
    <row r="272" spans="1:11" x14ac:dyDescent="0.25">
      <c r="A272" s="2">
        <v>1269</v>
      </c>
      <c r="B272" s="2">
        <v>699</v>
      </c>
      <c r="C272" s="1">
        <v>651</v>
      </c>
      <c r="D272" s="2" t="s">
        <v>4</v>
      </c>
      <c r="E272" s="2" t="s">
        <v>7</v>
      </c>
      <c r="F272" s="1">
        <v>59</v>
      </c>
      <c r="G272" s="2" t="s">
        <v>12</v>
      </c>
      <c r="H272" s="2" t="s">
        <v>22</v>
      </c>
      <c r="I272" s="1">
        <v>1</v>
      </c>
      <c r="J272" s="2">
        <v>2</v>
      </c>
      <c r="K272" s="2">
        <v>2023</v>
      </c>
    </row>
    <row r="273" spans="1:11" x14ac:dyDescent="0.25">
      <c r="A273" s="2">
        <v>1270</v>
      </c>
      <c r="B273" s="2">
        <v>13513</v>
      </c>
      <c r="C273" s="1">
        <v>1014</v>
      </c>
      <c r="D273" s="2" t="s">
        <v>6</v>
      </c>
      <c r="E273" s="2" t="s">
        <v>7</v>
      </c>
      <c r="F273" s="1">
        <v>43</v>
      </c>
      <c r="G273" s="2" t="s">
        <v>11</v>
      </c>
      <c r="H273" s="2" t="s">
        <v>23</v>
      </c>
      <c r="I273" s="1">
        <v>5</v>
      </c>
      <c r="J273" s="2">
        <v>6</v>
      </c>
      <c r="K273" s="2">
        <v>2023</v>
      </c>
    </row>
    <row r="274" spans="1:11" x14ac:dyDescent="0.25">
      <c r="A274" s="2">
        <v>1271</v>
      </c>
      <c r="B274" s="2">
        <v>3219</v>
      </c>
      <c r="C274" s="1">
        <v>-379</v>
      </c>
      <c r="D274" s="2" t="s">
        <v>4</v>
      </c>
      <c r="E274" s="2" t="s">
        <v>9</v>
      </c>
      <c r="F274" s="1">
        <v>29</v>
      </c>
      <c r="G274" s="2" t="s">
        <v>11</v>
      </c>
      <c r="H274" s="2" t="s">
        <v>19</v>
      </c>
      <c r="I274" s="1">
        <v>1</v>
      </c>
      <c r="J274" s="2">
        <v>4</v>
      </c>
      <c r="K274" s="2">
        <v>2024</v>
      </c>
    </row>
    <row r="275" spans="1:11" x14ac:dyDescent="0.25">
      <c r="A275" s="2">
        <v>1272</v>
      </c>
      <c r="B275" s="2">
        <v>11294</v>
      </c>
      <c r="C275" s="1">
        <v>351</v>
      </c>
      <c r="D275" s="2" t="s">
        <v>4</v>
      </c>
      <c r="E275" s="2" t="s">
        <v>7</v>
      </c>
      <c r="F275" s="1">
        <v>54</v>
      </c>
      <c r="G275" s="2" t="s">
        <v>12</v>
      </c>
      <c r="H275" s="2" t="s">
        <v>20</v>
      </c>
      <c r="I275" s="1">
        <v>4</v>
      </c>
      <c r="J275" s="2">
        <v>8</v>
      </c>
      <c r="K275" s="2">
        <v>2024</v>
      </c>
    </row>
    <row r="276" spans="1:11" x14ac:dyDescent="0.25">
      <c r="A276" s="2">
        <v>1273</v>
      </c>
      <c r="B276" s="2">
        <v>15397</v>
      </c>
      <c r="C276" s="1">
        <v>1264</v>
      </c>
      <c r="D276" s="2" t="s">
        <v>4</v>
      </c>
      <c r="E276" s="2" t="s">
        <v>8</v>
      </c>
      <c r="F276" s="1">
        <v>57</v>
      </c>
      <c r="G276" s="2" t="s">
        <v>11</v>
      </c>
      <c r="H276" s="2" t="s">
        <v>21</v>
      </c>
      <c r="I276" s="1">
        <v>5</v>
      </c>
      <c r="J276" s="2">
        <v>7</v>
      </c>
      <c r="K276" s="2">
        <v>2024</v>
      </c>
    </row>
    <row r="277" spans="1:11" x14ac:dyDescent="0.25">
      <c r="A277" s="2">
        <v>1274</v>
      </c>
      <c r="B277" s="2">
        <v>3987</v>
      </c>
      <c r="C277" s="1">
        <v>-282</v>
      </c>
      <c r="D277" s="2" t="s">
        <v>5</v>
      </c>
      <c r="E277" s="2" t="s">
        <v>7</v>
      </c>
      <c r="F277" s="1">
        <v>67</v>
      </c>
      <c r="G277" s="2" t="s">
        <v>12</v>
      </c>
      <c r="H277" s="2" t="s">
        <v>22</v>
      </c>
      <c r="I277" s="1">
        <v>4</v>
      </c>
      <c r="J277" s="2">
        <v>1</v>
      </c>
      <c r="K277" s="2">
        <v>2024</v>
      </c>
    </row>
    <row r="278" spans="1:11" x14ac:dyDescent="0.25">
      <c r="A278" s="2">
        <v>1275</v>
      </c>
      <c r="B278" s="2">
        <v>13077</v>
      </c>
      <c r="C278" s="1">
        <v>968</v>
      </c>
      <c r="D278" s="2" t="s">
        <v>6</v>
      </c>
      <c r="E278" s="2" t="s">
        <v>7</v>
      </c>
      <c r="F278" s="1">
        <v>35</v>
      </c>
      <c r="G278" s="2" t="s">
        <v>11</v>
      </c>
      <c r="H278" s="2" t="s">
        <v>23</v>
      </c>
      <c r="I278" s="1">
        <v>3</v>
      </c>
      <c r="J278" s="2">
        <v>10</v>
      </c>
      <c r="K278" s="2">
        <v>2023</v>
      </c>
    </row>
    <row r="279" spans="1:11" x14ac:dyDescent="0.25">
      <c r="A279" s="2">
        <v>1276</v>
      </c>
      <c r="B279" s="2">
        <v>2253</v>
      </c>
      <c r="C279" s="1">
        <v>-354</v>
      </c>
      <c r="D279" s="2" t="s">
        <v>6</v>
      </c>
      <c r="E279" s="2" t="s">
        <v>9</v>
      </c>
      <c r="F279" s="1">
        <v>47</v>
      </c>
      <c r="G279" s="2" t="s">
        <v>12</v>
      </c>
      <c r="H279" s="2" t="s">
        <v>19</v>
      </c>
      <c r="I279" s="1">
        <v>5</v>
      </c>
      <c r="J279" s="2">
        <v>11</v>
      </c>
      <c r="K279" s="2">
        <v>2023</v>
      </c>
    </row>
    <row r="280" spans="1:11" x14ac:dyDescent="0.25">
      <c r="A280" s="2">
        <v>1277</v>
      </c>
      <c r="B280" s="2">
        <v>4200</v>
      </c>
      <c r="C280" s="1">
        <v>1499</v>
      </c>
      <c r="D280" s="2" t="s">
        <v>6</v>
      </c>
      <c r="E280" s="2" t="s">
        <v>7</v>
      </c>
      <c r="F280" s="1">
        <v>32</v>
      </c>
      <c r="G280" s="2" t="s">
        <v>11</v>
      </c>
      <c r="H280" s="2" t="s">
        <v>20</v>
      </c>
      <c r="I280" s="1">
        <v>4</v>
      </c>
      <c r="J280" s="2">
        <v>2</v>
      </c>
      <c r="K280" s="2">
        <v>2023</v>
      </c>
    </row>
    <row r="281" spans="1:11" x14ac:dyDescent="0.25">
      <c r="A281" s="2">
        <v>1278</v>
      </c>
      <c r="B281" s="2">
        <v>14094</v>
      </c>
      <c r="C281" s="1">
        <v>1115</v>
      </c>
      <c r="D281" s="2" t="s">
        <v>5</v>
      </c>
      <c r="E281" s="2" t="s">
        <v>7</v>
      </c>
      <c r="F281" s="1">
        <v>41</v>
      </c>
      <c r="G281" s="2" t="s">
        <v>12</v>
      </c>
      <c r="H281" s="2" t="s">
        <v>22</v>
      </c>
      <c r="I281" s="1">
        <v>5</v>
      </c>
      <c r="J281" s="2">
        <v>8</v>
      </c>
      <c r="K281" s="2">
        <v>2023</v>
      </c>
    </row>
    <row r="282" spans="1:11" x14ac:dyDescent="0.25">
      <c r="A282" s="2">
        <v>1279</v>
      </c>
      <c r="B282" s="2">
        <v>23522</v>
      </c>
      <c r="C282" s="1">
        <v>-462</v>
      </c>
      <c r="D282" s="2" t="s">
        <v>6</v>
      </c>
      <c r="E282" s="2" t="s">
        <v>8</v>
      </c>
      <c r="F282" s="1">
        <v>34</v>
      </c>
      <c r="G282" s="2" t="s">
        <v>11</v>
      </c>
      <c r="H282" s="2" t="s">
        <v>23</v>
      </c>
      <c r="I282" s="1">
        <v>3</v>
      </c>
      <c r="J282" s="2">
        <v>3</v>
      </c>
      <c r="K282" s="2">
        <v>2023</v>
      </c>
    </row>
    <row r="283" spans="1:11" x14ac:dyDescent="0.25">
      <c r="A283" s="2">
        <v>1280</v>
      </c>
      <c r="B283" s="2">
        <v>12070</v>
      </c>
      <c r="C283" s="1">
        <v>-324</v>
      </c>
      <c r="D283" s="2" t="s">
        <v>5</v>
      </c>
      <c r="E283" s="2" t="s">
        <v>9</v>
      </c>
      <c r="F283" s="1">
        <v>33</v>
      </c>
      <c r="G283" s="2" t="s">
        <v>12</v>
      </c>
      <c r="H283" s="2" t="s">
        <v>19</v>
      </c>
      <c r="I283" s="1">
        <v>4</v>
      </c>
      <c r="J283" s="2">
        <v>11</v>
      </c>
      <c r="K283" s="2">
        <v>2024</v>
      </c>
    </row>
    <row r="284" spans="1:11" x14ac:dyDescent="0.25">
      <c r="A284" s="2">
        <v>1281</v>
      </c>
      <c r="B284" s="2">
        <v>19184</v>
      </c>
      <c r="C284" s="1">
        <v>1354</v>
      </c>
      <c r="D284" s="2" t="s">
        <v>4</v>
      </c>
      <c r="E284" s="2" t="s">
        <v>7</v>
      </c>
      <c r="F284" s="1">
        <v>39</v>
      </c>
      <c r="G284" s="2" t="s">
        <v>11</v>
      </c>
      <c r="H284" s="2" t="s">
        <v>20</v>
      </c>
      <c r="I284" s="1">
        <v>1</v>
      </c>
      <c r="J284" s="2">
        <v>12</v>
      </c>
      <c r="K284" s="2">
        <v>2024</v>
      </c>
    </row>
    <row r="285" spans="1:11" x14ac:dyDescent="0.25">
      <c r="A285" s="2">
        <v>1282</v>
      </c>
      <c r="B285" s="2">
        <v>23028</v>
      </c>
      <c r="C285" s="1">
        <v>829</v>
      </c>
      <c r="D285" s="2" t="s">
        <v>6</v>
      </c>
      <c r="E285" s="2" t="s">
        <v>7</v>
      </c>
      <c r="F285" s="1">
        <v>52</v>
      </c>
      <c r="G285" s="2" t="s">
        <v>12</v>
      </c>
      <c r="H285" s="2" t="s">
        <v>21</v>
      </c>
      <c r="I285" s="1">
        <v>4</v>
      </c>
      <c r="J285" s="2">
        <v>6</v>
      </c>
      <c r="K285" s="2">
        <v>2023</v>
      </c>
    </row>
    <row r="286" spans="1:11" x14ac:dyDescent="0.25">
      <c r="A286" s="2">
        <v>1283</v>
      </c>
      <c r="B286" s="2">
        <v>2703</v>
      </c>
      <c r="C286" s="1">
        <v>1203</v>
      </c>
      <c r="D286" s="2" t="s">
        <v>4</v>
      </c>
      <c r="E286" s="2" t="s">
        <v>8</v>
      </c>
      <c r="F286" s="1">
        <v>67</v>
      </c>
      <c r="G286" s="2" t="s">
        <v>11</v>
      </c>
      <c r="H286" s="2" t="s">
        <v>22</v>
      </c>
      <c r="I286" s="1">
        <v>2</v>
      </c>
      <c r="J286" s="2">
        <v>10</v>
      </c>
      <c r="K286" s="2">
        <v>2023</v>
      </c>
    </row>
    <row r="287" spans="1:11" x14ac:dyDescent="0.25">
      <c r="A287" s="2">
        <v>1284</v>
      </c>
      <c r="B287" s="2">
        <v>12356</v>
      </c>
      <c r="C287" s="1">
        <v>313</v>
      </c>
      <c r="D287" s="2" t="s">
        <v>5</v>
      </c>
      <c r="E287" s="2" t="s">
        <v>7</v>
      </c>
      <c r="F287" s="1">
        <v>47</v>
      </c>
      <c r="G287" s="2" t="s">
        <v>12</v>
      </c>
      <c r="H287" s="2" t="s">
        <v>23</v>
      </c>
      <c r="I287" s="1">
        <v>2</v>
      </c>
      <c r="J287" s="2">
        <v>4</v>
      </c>
      <c r="K287" s="2">
        <v>2024</v>
      </c>
    </row>
    <row r="288" spans="1:11" x14ac:dyDescent="0.25">
      <c r="A288" s="2">
        <v>1285</v>
      </c>
      <c r="B288" s="2">
        <v>15971</v>
      </c>
      <c r="C288" s="1">
        <v>459</v>
      </c>
      <c r="D288" s="2" t="s">
        <v>6</v>
      </c>
      <c r="E288" s="2" t="s">
        <v>9</v>
      </c>
      <c r="F288" s="1">
        <v>65</v>
      </c>
      <c r="G288" s="2" t="s">
        <v>11</v>
      </c>
      <c r="H288" s="2" t="s">
        <v>19</v>
      </c>
      <c r="I288" s="1">
        <v>3</v>
      </c>
      <c r="J288" s="2">
        <v>6</v>
      </c>
      <c r="K288" s="2">
        <v>2023</v>
      </c>
    </row>
    <row r="289" spans="1:11" x14ac:dyDescent="0.25">
      <c r="A289" s="2">
        <v>1286</v>
      </c>
      <c r="B289" s="2">
        <v>823</v>
      </c>
      <c r="C289" s="1">
        <v>619</v>
      </c>
      <c r="D289" s="2" t="s">
        <v>4</v>
      </c>
      <c r="E289" s="2" t="s">
        <v>7</v>
      </c>
      <c r="F289" s="1">
        <v>52</v>
      </c>
      <c r="G289" s="2" t="s">
        <v>12</v>
      </c>
      <c r="H289" s="2" t="s">
        <v>20</v>
      </c>
      <c r="I289" s="1">
        <v>1</v>
      </c>
      <c r="J289" s="2">
        <v>3</v>
      </c>
      <c r="K289" s="2">
        <v>2023</v>
      </c>
    </row>
    <row r="290" spans="1:11" x14ac:dyDescent="0.25">
      <c r="A290" s="2">
        <v>1287</v>
      </c>
      <c r="B290" s="2">
        <v>12840</v>
      </c>
      <c r="C290" s="1">
        <v>-175</v>
      </c>
      <c r="D290" s="2" t="s">
        <v>5</v>
      </c>
      <c r="E290" s="2" t="s">
        <v>7</v>
      </c>
      <c r="F290" s="1">
        <v>38</v>
      </c>
      <c r="G290" s="2" t="s">
        <v>11</v>
      </c>
      <c r="H290" s="2" t="s">
        <v>21</v>
      </c>
      <c r="I290" s="1">
        <v>3</v>
      </c>
      <c r="J290" s="2">
        <v>1</v>
      </c>
      <c r="K290" s="2">
        <v>2023</v>
      </c>
    </row>
    <row r="291" spans="1:11" x14ac:dyDescent="0.25">
      <c r="A291" s="2">
        <v>1288</v>
      </c>
      <c r="B291" s="2">
        <v>24772</v>
      </c>
      <c r="C291" s="1">
        <v>752</v>
      </c>
      <c r="D291" s="2" t="s">
        <v>4</v>
      </c>
      <c r="E291" s="2" t="s">
        <v>8</v>
      </c>
      <c r="F291" s="1">
        <v>58</v>
      </c>
      <c r="G291" s="2" t="s">
        <v>12</v>
      </c>
      <c r="H291" s="2" t="s">
        <v>22</v>
      </c>
      <c r="I291" s="1">
        <v>2</v>
      </c>
      <c r="J291" s="2">
        <v>10</v>
      </c>
      <c r="K291" s="2">
        <v>2024</v>
      </c>
    </row>
    <row r="292" spans="1:11" x14ac:dyDescent="0.25">
      <c r="A292" s="2">
        <v>1289</v>
      </c>
      <c r="B292" s="2">
        <v>13248</v>
      </c>
      <c r="C292" s="1">
        <v>1384</v>
      </c>
      <c r="D292" s="2" t="s">
        <v>5</v>
      </c>
      <c r="E292" s="2" t="s">
        <v>7</v>
      </c>
      <c r="F292" s="1">
        <v>27</v>
      </c>
      <c r="G292" s="2" t="s">
        <v>11</v>
      </c>
      <c r="H292" s="2" t="s">
        <v>23</v>
      </c>
      <c r="I292" s="1">
        <v>3</v>
      </c>
      <c r="J292" s="2">
        <v>1</v>
      </c>
      <c r="K292" s="2">
        <v>2024</v>
      </c>
    </row>
    <row r="293" spans="1:11" x14ac:dyDescent="0.25">
      <c r="A293" s="2">
        <v>1290</v>
      </c>
      <c r="B293" s="2">
        <v>5095</v>
      </c>
      <c r="C293" s="1">
        <v>1454</v>
      </c>
      <c r="D293" s="2" t="s">
        <v>5</v>
      </c>
      <c r="E293" s="2" t="s">
        <v>8</v>
      </c>
      <c r="F293" s="1">
        <v>41</v>
      </c>
      <c r="G293" s="2" t="s">
        <v>11</v>
      </c>
      <c r="H293" s="2" t="s">
        <v>19</v>
      </c>
      <c r="I293" s="1">
        <v>3</v>
      </c>
      <c r="J293" s="2">
        <v>1</v>
      </c>
      <c r="K293" s="2">
        <v>2024</v>
      </c>
    </row>
    <row r="294" spans="1:11" x14ac:dyDescent="0.25">
      <c r="A294" s="2">
        <v>1291</v>
      </c>
      <c r="B294" s="2">
        <v>12327</v>
      </c>
      <c r="C294" s="1">
        <v>1299</v>
      </c>
      <c r="D294" s="2" t="s">
        <v>4</v>
      </c>
      <c r="E294" s="2" t="s">
        <v>9</v>
      </c>
      <c r="F294" s="1">
        <v>44</v>
      </c>
      <c r="G294" s="2" t="s">
        <v>12</v>
      </c>
      <c r="H294" s="2" t="s">
        <v>20</v>
      </c>
      <c r="I294" s="1">
        <v>3</v>
      </c>
      <c r="J294" s="2">
        <v>1</v>
      </c>
      <c r="K294" s="2">
        <v>2024</v>
      </c>
    </row>
    <row r="295" spans="1:11" x14ac:dyDescent="0.25">
      <c r="A295" s="2">
        <v>1292</v>
      </c>
      <c r="B295" s="2">
        <v>24502</v>
      </c>
      <c r="C295" s="1">
        <v>168</v>
      </c>
      <c r="D295" s="2" t="s">
        <v>4</v>
      </c>
      <c r="E295" s="2" t="s">
        <v>7</v>
      </c>
      <c r="F295" s="1">
        <v>44</v>
      </c>
      <c r="G295" s="2" t="s">
        <v>11</v>
      </c>
      <c r="H295" s="2" t="s">
        <v>21</v>
      </c>
      <c r="I295" s="1">
        <v>2</v>
      </c>
      <c r="J295" s="2">
        <v>5</v>
      </c>
      <c r="K295" s="2">
        <v>2024</v>
      </c>
    </row>
    <row r="296" spans="1:11" x14ac:dyDescent="0.25">
      <c r="A296" s="2">
        <v>1293</v>
      </c>
      <c r="B296" s="2">
        <v>14540</v>
      </c>
      <c r="C296" s="1">
        <v>1213</v>
      </c>
      <c r="D296" s="2" t="s">
        <v>6</v>
      </c>
      <c r="E296" s="2" t="s">
        <v>7</v>
      </c>
      <c r="F296" s="1">
        <v>49</v>
      </c>
      <c r="G296" s="2" t="s">
        <v>11</v>
      </c>
      <c r="H296" s="2" t="s">
        <v>22</v>
      </c>
      <c r="I296" s="1">
        <v>4</v>
      </c>
      <c r="J296" s="2">
        <v>9</v>
      </c>
      <c r="K296" s="2">
        <v>2023</v>
      </c>
    </row>
    <row r="297" spans="1:11" x14ac:dyDescent="0.25">
      <c r="A297" s="2">
        <v>1294</v>
      </c>
      <c r="B297" s="2">
        <v>3455</v>
      </c>
      <c r="C297" s="1">
        <v>1449</v>
      </c>
      <c r="D297" s="2" t="s">
        <v>4</v>
      </c>
      <c r="E297" s="2" t="s">
        <v>7</v>
      </c>
      <c r="F297" s="1">
        <v>32</v>
      </c>
      <c r="G297" s="2" t="s">
        <v>12</v>
      </c>
      <c r="H297" s="2" t="s">
        <v>23</v>
      </c>
      <c r="I297" s="1">
        <v>3</v>
      </c>
      <c r="J297" s="2">
        <v>7</v>
      </c>
      <c r="K297" s="2">
        <v>2023</v>
      </c>
    </row>
    <row r="298" spans="1:11" x14ac:dyDescent="0.25">
      <c r="A298" s="2">
        <v>1295</v>
      </c>
      <c r="B298" s="2">
        <v>20289</v>
      </c>
      <c r="C298" s="1">
        <v>1294</v>
      </c>
      <c r="D298" s="2" t="s">
        <v>6</v>
      </c>
      <c r="E298" s="2" t="s">
        <v>8</v>
      </c>
      <c r="F298" s="1">
        <v>38</v>
      </c>
      <c r="G298" s="2" t="s">
        <v>12</v>
      </c>
      <c r="H298" s="2" t="s">
        <v>19</v>
      </c>
      <c r="I298" s="1">
        <v>1</v>
      </c>
      <c r="J298" s="2">
        <v>12</v>
      </c>
      <c r="K298" s="2">
        <v>2023</v>
      </c>
    </row>
    <row r="299" spans="1:11" x14ac:dyDescent="0.25">
      <c r="A299" s="2">
        <v>1296</v>
      </c>
      <c r="B299" s="2">
        <v>2908</v>
      </c>
      <c r="C299" s="1">
        <v>158</v>
      </c>
      <c r="D299" s="2" t="s">
        <v>6</v>
      </c>
      <c r="E299" s="2" t="s">
        <v>9</v>
      </c>
      <c r="F299" s="1">
        <v>46</v>
      </c>
      <c r="G299" s="2" t="s">
        <v>11</v>
      </c>
      <c r="H299" s="2" t="s">
        <v>20</v>
      </c>
      <c r="I299" s="1">
        <v>1</v>
      </c>
      <c r="J299" s="2">
        <v>10</v>
      </c>
      <c r="K299" s="2">
        <v>2023</v>
      </c>
    </row>
    <row r="300" spans="1:11" x14ac:dyDescent="0.25">
      <c r="A300" s="2">
        <v>1297</v>
      </c>
      <c r="B300" s="2">
        <v>1865</v>
      </c>
      <c r="C300" s="1">
        <v>-468</v>
      </c>
      <c r="D300" s="2" t="s">
        <v>4</v>
      </c>
      <c r="E300" s="2" t="s">
        <v>7</v>
      </c>
      <c r="F300" s="1">
        <v>58</v>
      </c>
      <c r="G300" s="2" t="s">
        <v>11</v>
      </c>
      <c r="H300" s="2" t="s">
        <v>21</v>
      </c>
      <c r="I300" s="1">
        <v>5</v>
      </c>
      <c r="J300" s="2">
        <v>8</v>
      </c>
      <c r="K300" s="2">
        <v>2023</v>
      </c>
    </row>
    <row r="301" spans="1:11" x14ac:dyDescent="0.25">
      <c r="A301" s="2">
        <v>1298</v>
      </c>
      <c r="B301" s="2">
        <v>14104</v>
      </c>
      <c r="C301" s="1">
        <v>1226</v>
      </c>
      <c r="D301" s="2" t="s">
        <v>4</v>
      </c>
      <c r="E301" s="2" t="s">
        <v>7</v>
      </c>
      <c r="F301" s="1">
        <v>54</v>
      </c>
      <c r="G301" s="2" t="s">
        <v>12</v>
      </c>
      <c r="H301" s="2" t="s">
        <v>22</v>
      </c>
      <c r="I301" s="1">
        <v>1</v>
      </c>
      <c r="J301" s="2">
        <v>9</v>
      </c>
      <c r="K301" s="2">
        <v>2023</v>
      </c>
    </row>
    <row r="302" spans="1:11" x14ac:dyDescent="0.25">
      <c r="A302" s="2">
        <v>1299</v>
      </c>
      <c r="B302" s="2">
        <v>15754</v>
      </c>
      <c r="C302" s="1">
        <v>867</v>
      </c>
      <c r="D302" s="2" t="s">
        <v>6</v>
      </c>
      <c r="E302" s="2" t="s">
        <v>7</v>
      </c>
      <c r="F302" s="1">
        <v>46</v>
      </c>
      <c r="G302" s="2" t="s">
        <v>11</v>
      </c>
      <c r="H302" s="2" t="s">
        <v>23</v>
      </c>
      <c r="I302" s="1">
        <v>1</v>
      </c>
      <c r="J302" s="2">
        <v>12</v>
      </c>
      <c r="K302" s="2">
        <v>2023</v>
      </c>
    </row>
    <row r="303" spans="1:11" x14ac:dyDescent="0.25">
      <c r="A303" s="2">
        <v>1300</v>
      </c>
      <c r="B303" s="2">
        <v>4775</v>
      </c>
      <c r="C303" s="1">
        <v>875</v>
      </c>
      <c r="D303" s="2" t="s">
        <v>5</v>
      </c>
      <c r="E303" s="2" t="s">
        <v>8</v>
      </c>
      <c r="F303" s="1">
        <v>52</v>
      </c>
      <c r="G303" s="2" t="s">
        <v>12</v>
      </c>
      <c r="H303" s="2" t="s">
        <v>19</v>
      </c>
      <c r="I303" s="1">
        <v>3</v>
      </c>
      <c r="J303" s="2">
        <v>6</v>
      </c>
      <c r="K303" s="2">
        <v>2023</v>
      </c>
    </row>
    <row r="304" spans="1:11" x14ac:dyDescent="0.25">
      <c r="A304" s="2">
        <v>1301</v>
      </c>
      <c r="B304" s="2">
        <v>13421</v>
      </c>
      <c r="C304" s="1">
        <v>-239</v>
      </c>
      <c r="D304" s="2" t="s">
        <v>5</v>
      </c>
      <c r="E304" s="2" t="s">
        <v>7</v>
      </c>
      <c r="F304" s="1">
        <v>47</v>
      </c>
      <c r="G304" s="2" t="s">
        <v>11</v>
      </c>
      <c r="H304" s="2" t="s">
        <v>20</v>
      </c>
      <c r="I304" s="1">
        <v>3</v>
      </c>
      <c r="J304" s="2">
        <v>12</v>
      </c>
      <c r="K304" s="2">
        <v>2024</v>
      </c>
    </row>
    <row r="305" spans="1:11" x14ac:dyDescent="0.25">
      <c r="A305" s="2">
        <v>1302</v>
      </c>
      <c r="B305" s="2">
        <v>9856</v>
      </c>
      <c r="C305" s="1">
        <v>-130</v>
      </c>
      <c r="D305" s="2" t="s">
        <v>5</v>
      </c>
      <c r="E305" s="2" t="s">
        <v>9</v>
      </c>
      <c r="F305" s="1">
        <v>33</v>
      </c>
      <c r="G305" s="2" t="s">
        <v>12</v>
      </c>
      <c r="H305" s="2" t="s">
        <v>21</v>
      </c>
      <c r="I305" s="1">
        <v>4</v>
      </c>
      <c r="J305" s="2">
        <v>7</v>
      </c>
      <c r="K305" s="2">
        <v>2023</v>
      </c>
    </row>
    <row r="306" spans="1:11" x14ac:dyDescent="0.25">
      <c r="A306" s="2">
        <v>1303</v>
      </c>
      <c r="B306" s="2">
        <v>18072</v>
      </c>
      <c r="C306" s="1">
        <v>1056</v>
      </c>
      <c r="D306" s="2" t="s">
        <v>4</v>
      </c>
      <c r="E306" s="2" t="s">
        <v>8</v>
      </c>
      <c r="F306" s="1">
        <v>41</v>
      </c>
      <c r="G306" s="2" t="s">
        <v>11</v>
      </c>
      <c r="H306" s="2" t="s">
        <v>22</v>
      </c>
      <c r="I306" s="1">
        <v>2</v>
      </c>
      <c r="J306" s="2">
        <v>10</v>
      </c>
      <c r="K306" s="2">
        <v>2023</v>
      </c>
    </row>
    <row r="307" spans="1:11" x14ac:dyDescent="0.25">
      <c r="A307" s="2">
        <v>1304</v>
      </c>
      <c r="B307" s="2">
        <v>21939</v>
      </c>
      <c r="C307" s="1">
        <v>-271</v>
      </c>
      <c r="D307" s="2" t="s">
        <v>4</v>
      </c>
      <c r="E307" s="2" t="s">
        <v>7</v>
      </c>
      <c r="F307" s="1">
        <v>70</v>
      </c>
      <c r="G307" s="2" t="s">
        <v>12</v>
      </c>
      <c r="H307" s="2" t="s">
        <v>23</v>
      </c>
      <c r="I307" s="1">
        <v>1</v>
      </c>
      <c r="J307" s="2">
        <v>4</v>
      </c>
      <c r="K307" s="2">
        <v>2023</v>
      </c>
    </row>
    <row r="308" spans="1:11" x14ac:dyDescent="0.25">
      <c r="A308" s="2">
        <v>1305</v>
      </c>
      <c r="B308" s="2">
        <v>936</v>
      </c>
      <c r="C308" s="1">
        <v>275</v>
      </c>
      <c r="D308" s="2" t="s">
        <v>5</v>
      </c>
      <c r="E308" s="2" t="s">
        <v>7</v>
      </c>
      <c r="F308" s="1">
        <v>39</v>
      </c>
      <c r="G308" s="2" t="s">
        <v>11</v>
      </c>
      <c r="H308" s="2" t="s">
        <v>19</v>
      </c>
      <c r="I308" s="1">
        <v>3</v>
      </c>
      <c r="J308" s="2">
        <v>12</v>
      </c>
      <c r="K308" s="2">
        <v>2024</v>
      </c>
    </row>
    <row r="309" spans="1:11" x14ac:dyDescent="0.25">
      <c r="A309" s="2">
        <v>1306</v>
      </c>
      <c r="B309" s="2">
        <v>20641</v>
      </c>
      <c r="C309" s="1">
        <v>345</v>
      </c>
      <c r="D309" s="2" t="s">
        <v>4</v>
      </c>
      <c r="E309" s="2" t="s">
        <v>7</v>
      </c>
      <c r="F309" s="1">
        <v>44</v>
      </c>
      <c r="G309" s="2" t="s">
        <v>11</v>
      </c>
      <c r="H309" s="2" t="s">
        <v>20</v>
      </c>
      <c r="I309" s="1">
        <v>3</v>
      </c>
      <c r="J309" s="2">
        <v>8</v>
      </c>
      <c r="K309" s="2">
        <v>2024</v>
      </c>
    </row>
    <row r="310" spans="1:11" x14ac:dyDescent="0.25">
      <c r="A310" s="2">
        <v>1307</v>
      </c>
      <c r="B310" s="2">
        <v>20332</v>
      </c>
      <c r="C310" s="1">
        <v>-479</v>
      </c>
      <c r="D310" s="2" t="s">
        <v>4</v>
      </c>
      <c r="E310" s="2" t="s">
        <v>9</v>
      </c>
      <c r="F310" s="1">
        <v>65</v>
      </c>
      <c r="G310" s="2" t="s">
        <v>12</v>
      </c>
      <c r="H310" s="2" t="s">
        <v>21</v>
      </c>
      <c r="I310" s="1">
        <v>2</v>
      </c>
      <c r="J310" s="2">
        <v>7</v>
      </c>
      <c r="K310" s="2">
        <v>2023</v>
      </c>
    </row>
    <row r="311" spans="1:11" x14ac:dyDescent="0.25">
      <c r="A311" s="2">
        <v>1308</v>
      </c>
      <c r="B311" s="2">
        <v>12995</v>
      </c>
      <c r="C311" s="1">
        <v>1388</v>
      </c>
      <c r="D311" s="2" t="s">
        <v>6</v>
      </c>
      <c r="E311" s="2" t="s">
        <v>7</v>
      </c>
      <c r="F311" s="1">
        <v>52</v>
      </c>
      <c r="G311" s="2" t="s">
        <v>12</v>
      </c>
      <c r="H311" s="2" t="s">
        <v>22</v>
      </c>
      <c r="I311" s="1">
        <v>5</v>
      </c>
      <c r="J311" s="2">
        <v>5</v>
      </c>
      <c r="K311" s="2">
        <v>2023</v>
      </c>
    </row>
    <row r="312" spans="1:11" x14ac:dyDescent="0.25">
      <c r="A312" s="2">
        <v>1309</v>
      </c>
      <c r="B312" s="2">
        <v>1875</v>
      </c>
      <c r="C312" s="1">
        <v>-253</v>
      </c>
      <c r="D312" s="2" t="s">
        <v>6</v>
      </c>
      <c r="E312" s="2" t="s">
        <v>8</v>
      </c>
      <c r="F312" s="1">
        <v>50</v>
      </c>
      <c r="G312" s="2" t="s">
        <v>11</v>
      </c>
      <c r="H312" s="2" t="s">
        <v>23</v>
      </c>
      <c r="I312" s="1">
        <v>2</v>
      </c>
      <c r="J312" s="2">
        <v>8</v>
      </c>
      <c r="K312" s="2">
        <v>2023</v>
      </c>
    </row>
    <row r="313" spans="1:11" x14ac:dyDescent="0.25">
      <c r="A313" s="2">
        <v>1310</v>
      </c>
      <c r="B313" s="2">
        <v>8942</v>
      </c>
      <c r="C313" s="1">
        <v>85</v>
      </c>
      <c r="D313" s="2" t="s">
        <v>5</v>
      </c>
      <c r="E313" s="2" t="s">
        <v>7</v>
      </c>
      <c r="F313" s="1">
        <v>60</v>
      </c>
      <c r="G313" s="2" t="s">
        <v>11</v>
      </c>
      <c r="H313" s="2" t="s">
        <v>19</v>
      </c>
      <c r="I313" s="1">
        <v>2</v>
      </c>
      <c r="J313" s="2">
        <v>8</v>
      </c>
      <c r="K313" s="2">
        <v>2024</v>
      </c>
    </row>
    <row r="314" spans="1:11" x14ac:dyDescent="0.25">
      <c r="A314" s="2">
        <v>1311</v>
      </c>
      <c r="B314" s="2">
        <v>21510</v>
      </c>
      <c r="C314" s="1">
        <v>717</v>
      </c>
      <c r="D314" s="2" t="s">
        <v>4</v>
      </c>
      <c r="E314" s="2" t="s">
        <v>7</v>
      </c>
      <c r="F314" s="1">
        <v>69</v>
      </c>
      <c r="G314" s="2" t="s">
        <v>12</v>
      </c>
      <c r="H314" s="2" t="s">
        <v>20</v>
      </c>
      <c r="I314" s="1">
        <v>5</v>
      </c>
      <c r="J314" s="2">
        <v>6</v>
      </c>
      <c r="K314" s="2">
        <v>2024</v>
      </c>
    </row>
    <row r="315" spans="1:11" x14ac:dyDescent="0.25">
      <c r="A315" s="2">
        <v>1312</v>
      </c>
      <c r="B315" s="2">
        <v>12247</v>
      </c>
      <c r="C315" s="1">
        <v>1269</v>
      </c>
      <c r="D315" s="2" t="s">
        <v>4</v>
      </c>
      <c r="E315" s="2" t="s">
        <v>9</v>
      </c>
      <c r="F315" s="1">
        <v>58</v>
      </c>
      <c r="G315" s="2" t="s">
        <v>11</v>
      </c>
      <c r="H315" s="2" t="s">
        <v>21</v>
      </c>
      <c r="I315" s="1">
        <v>4</v>
      </c>
      <c r="J315" s="2">
        <v>6</v>
      </c>
      <c r="K315" s="2">
        <v>2024</v>
      </c>
    </row>
    <row r="316" spans="1:11" x14ac:dyDescent="0.25">
      <c r="A316" s="2">
        <v>1313</v>
      </c>
      <c r="B316" s="2">
        <v>12586</v>
      </c>
      <c r="C316" s="1">
        <v>-328</v>
      </c>
      <c r="D316" s="2" t="s">
        <v>4</v>
      </c>
      <c r="E316" s="2" t="s">
        <v>7</v>
      </c>
      <c r="F316" s="1">
        <v>46</v>
      </c>
      <c r="G316" s="2" t="s">
        <v>12</v>
      </c>
      <c r="H316" s="2" t="s">
        <v>22</v>
      </c>
      <c r="I316" s="1">
        <v>1</v>
      </c>
      <c r="J316" s="2">
        <v>10</v>
      </c>
      <c r="K316" s="2">
        <v>2024</v>
      </c>
    </row>
    <row r="317" spans="1:11" x14ac:dyDescent="0.25">
      <c r="A317" s="2">
        <v>1314</v>
      </c>
      <c r="B317" s="2">
        <v>11339</v>
      </c>
      <c r="C317" s="1">
        <v>427</v>
      </c>
      <c r="D317" s="2" t="s">
        <v>5</v>
      </c>
      <c r="E317" s="2" t="s">
        <v>7</v>
      </c>
      <c r="F317" s="1">
        <v>67</v>
      </c>
      <c r="G317" s="2" t="s">
        <v>11</v>
      </c>
      <c r="H317" s="2" t="s">
        <v>23</v>
      </c>
      <c r="I317" s="1">
        <v>4</v>
      </c>
      <c r="J317" s="2">
        <v>10</v>
      </c>
      <c r="K317" s="2">
        <v>2024</v>
      </c>
    </row>
    <row r="318" spans="1:11" x14ac:dyDescent="0.25">
      <c r="A318" s="2">
        <v>1315</v>
      </c>
      <c r="B318" s="2">
        <v>20459</v>
      </c>
      <c r="C318" s="1">
        <v>-104</v>
      </c>
      <c r="D318" s="2" t="s">
        <v>6</v>
      </c>
      <c r="E318" s="2" t="s">
        <v>8</v>
      </c>
      <c r="F318" s="1">
        <v>46</v>
      </c>
      <c r="G318" s="2" t="s">
        <v>12</v>
      </c>
      <c r="H318" s="2" t="s">
        <v>19</v>
      </c>
      <c r="I318" s="1">
        <v>4</v>
      </c>
      <c r="J318" s="2">
        <v>7</v>
      </c>
      <c r="K318" s="2">
        <v>2024</v>
      </c>
    </row>
    <row r="319" spans="1:11" x14ac:dyDescent="0.25">
      <c r="A319" s="2">
        <v>1316</v>
      </c>
      <c r="B319" s="2">
        <v>2773</v>
      </c>
      <c r="C319" s="1">
        <v>866</v>
      </c>
      <c r="D319" s="2" t="s">
        <v>4</v>
      </c>
      <c r="E319" s="2" t="s">
        <v>9</v>
      </c>
      <c r="F319" s="1">
        <v>31</v>
      </c>
      <c r="G319" s="2" t="s">
        <v>11</v>
      </c>
      <c r="H319" s="2" t="s">
        <v>20</v>
      </c>
      <c r="I319" s="1">
        <v>2</v>
      </c>
      <c r="J319" s="2">
        <v>11</v>
      </c>
      <c r="K319" s="2">
        <v>2024</v>
      </c>
    </row>
    <row r="320" spans="1:11" x14ac:dyDescent="0.25">
      <c r="A320" s="2">
        <v>1317</v>
      </c>
      <c r="B320" s="2">
        <v>19454</v>
      </c>
      <c r="C320" s="1">
        <v>515</v>
      </c>
      <c r="D320" s="2" t="s">
        <v>4</v>
      </c>
      <c r="E320" s="2" t="s">
        <v>7</v>
      </c>
      <c r="F320" s="1">
        <v>43</v>
      </c>
      <c r="G320" s="2" t="s">
        <v>12</v>
      </c>
      <c r="H320" s="2" t="s">
        <v>21</v>
      </c>
      <c r="I320" s="1">
        <v>2</v>
      </c>
      <c r="J320" s="2">
        <v>12</v>
      </c>
      <c r="K320" s="2">
        <v>2023</v>
      </c>
    </row>
    <row r="321" spans="1:11" x14ac:dyDescent="0.25">
      <c r="A321" s="2">
        <v>1318</v>
      </c>
      <c r="B321" s="2">
        <v>13553</v>
      </c>
      <c r="C321" s="1">
        <v>316</v>
      </c>
      <c r="D321" s="2" t="s">
        <v>5</v>
      </c>
      <c r="E321" s="2" t="s">
        <v>8</v>
      </c>
      <c r="F321" s="1">
        <v>31</v>
      </c>
      <c r="G321" s="2" t="s">
        <v>11</v>
      </c>
      <c r="H321" s="2" t="s">
        <v>22</v>
      </c>
      <c r="I321" s="1">
        <v>5</v>
      </c>
      <c r="J321" s="2">
        <v>8</v>
      </c>
      <c r="K321" s="2">
        <v>2023</v>
      </c>
    </row>
    <row r="322" spans="1:11" x14ac:dyDescent="0.25">
      <c r="A322" s="2">
        <v>1319</v>
      </c>
      <c r="B322" s="2">
        <v>17612</v>
      </c>
      <c r="C322" s="1">
        <v>-467</v>
      </c>
      <c r="D322" s="2" t="s">
        <v>6</v>
      </c>
      <c r="E322" s="2" t="s">
        <v>7</v>
      </c>
      <c r="F322" s="1">
        <v>31</v>
      </c>
      <c r="G322" s="2" t="s">
        <v>11</v>
      </c>
      <c r="H322" s="2" t="s">
        <v>23</v>
      </c>
      <c r="I322" s="1">
        <v>2</v>
      </c>
      <c r="J322" s="2">
        <v>4</v>
      </c>
      <c r="K322" s="2">
        <v>2024</v>
      </c>
    </row>
    <row r="323" spans="1:11" x14ac:dyDescent="0.25">
      <c r="A323" s="2">
        <v>1320</v>
      </c>
      <c r="B323" s="2">
        <v>5856</v>
      </c>
      <c r="C323" s="1">
        <v>901</v>
      </c>
      <c r="D323" s="2" t="s">
        <v>6</v>
      </c>
      <c r="E323" s="2" t="s">
        <v>7</v>
      </c>
      <c r="F323" s="1">
        <v>35</v>
      </c>
      <c r="G323" s="2" t="s">
        <v>12</v>
      </c>
      <c r="H323" s="2" t="s">
        <v>19</v>
      </c>
      <c r="I323" s="1">
        <v>5</v>
      </c>
      <c r="J323" s="2">
        <v>7</v>
      </c>
      <c r="K323" s="2">
        <v>2024</v>
      </c>
    </row>
    <row r="324" spans="1:11" x14ac:dyDescent="0.25">
      <c r="A324" s="2">
        <v>1321</v>
      </c>
      <c r="B324" s="2">
        <v>3676</v>
      </c>
      <c r="C324" s="1">
        <v>-362</v>
      </c>
      <c r="D324" s="2" t="s">
        <v>6</v>
      </c>
      <c r="E324" s="1" t="s">
        <v>9</v>
      </c>
      <c r="F324" s="1">
        <v>64</v>
      </c>
      <c r="G324" s="2" t="s">
        <v>11</v>
      </c>
      <c r="H324" s="2" t="s">
        <v>20</v>
      </c>
      <c r="I324" s="1">
        <v>3</v>
      </c>
      <c r="J324" s="2">
        <v>10</v>
      </c>
      <c r="K324" s="2">
        <v>2024</v>
      </c>
    </row>
    <row r="325" spans="1:11" x14ac:dyDescent="0.25">
      <c r="A325" s="2">
        <v>1322</v>
      </c>
      <c r="B325" s="2">
        <v>7959</v>
      </c>
      <c r="C325" s="1">
        <v>1030</v>
      </c>
      <c r="D325" s="2" t="s">
        <v>5</v>
      </c>
      <c r="E325" s="1" t="s">
        <v>8</v>
      </c>
      <c r="F325" s="1">
        <v>38</v>
      </c>
      <c r="G325" s="2" t="s">
        <v>12</v>
      </c>
      <c r="H325" s="2" t="s">
        <v>21</v>
      </c>
      <c r="I325" s="1">
        <v>1</v>
      </c>
      <c r="J325" s="2">
        <v>8</v>
      </c>
      <c r="K325" s="2">
        <v>2024</v>
      </c>
    </row>
    <row r="326" spans="1:11" x14ac:dyDescent="0.25">
      <c r="A326" s="2">
        <v>1323</v>
      </c>
      <c r="B326" s="2">
        <v>12218</v>
      </c>
      <c r="C326" s="1">
        <v>1028</v>
      </c>
      <c r="D326" s="2" t="s">
        <v>5</v>
      </c>
      <c r="E326" s="1" t="s">
        <v>7</v>
      </c>
      <c r="F326" s="1">
        <v>61</v>
      </c>
      <c r="G326" s="2" t="s">
        <v>11</v>
      </c>
      <c r="H326" s="2" t="s">
        <v>22</v>
      </c>
      <c r="I326" s="1">
        <v>4</v>
      </c>
      <c r="J326" s="2">
        <v>7</v>
      </c>
      <c r="K326" s="2">
        <v>2024</v>
      </c>
    </row>
    <row r="327" spans="1:11" x14ac:dyDescent="0.25">
      <c r="A327" s="2">
        <v>1324</v>
      </c>
      <c r="B327" s="2">
        <v>14736</v>
      </c>
      <c r="C327" s="1">
        <v>807</v>
      </c>
      <c r="D327" s="2" t="s">
        <v>5</v>
      </c>
      <c r="E327" s="1" t="s">
        <v>9</v>
      </c>
      <c r="F327" s="1">
        <v>35</v>
      </c>
      <c r="G327" s="2" t="s">
        <v>12</v>
      </c>
      <c r="H327" s="2" t="s">
        <v>23</v>
      </c>
      <c r="I327" s="1">
        <v>3</v>
      </c>
      <c r="J327" s="2">
        <v>5</v>
      </c>
      <c r="K327" s="2">
        <v>2023</v>
      </c>
    </row>
    <row r="328" spans="1:11" x14ac:dyDescent="0.25">
      <c r="A328" s="2">
        <v>1325</v>
      </c>
      <c r="B328" s="2">
        <v>15763</v>
      </c>
      <c r="C328" s="1">
        <v>197</v>
      </c>
      <c r="D328" s="2" t="s">
        <v>4</v>
      </c>
      <c r="E328" s="1" t="s">
        <v>7</v>
      </c>
      <c r="F328" s="1">
        <v>48</v>
      </c>
      <c r="G328" s="2" t="s">
        <v>11</v>
      </c>
      <c r="H328" s="2" t="s">
        <v>19</v>
      </c>
      <c r="I328" s="1">
        <v>4</v>
      </c>
      <c r="J328" s="2">
        <v>6</v>
      </c>
      <c r="K328" s="2">
        <v>2023</v>
      </c>
    </row>
    <row r="329" spans="1:11" x14ac:dyDescent="0.25">
      <c r="A329" s="2">
        <v>1326</v>
      </c>
      <c r="B329" s="2">
        <v>3063</v>
      </c>
      <c r="C329" s="1">
        <v>3</v>
      </c>
      <c r="D329" s="2" t="s">
        <v>5</v>
      </c>
      <c r="E329" s="1" t="s">
        <v>7</v>
      </c>
      <c r="F329" s="1">
        <v>49</v>
      </c>
      <c r="G329" s="2" t="s">
        <v>12</v>
      </c>
      <c r="H329" s="2" t="s">
        <v>20</v>
      </c>
      <c r="I329" s="1">
        <v>4</v>
      </c>
      <c r="J329" s="2">
        <v>12</v>
      </c>
      <c r="K329" s="2">
        <v>2024</v>
      </c>
    </row>
    <row r="330" spans="1:11" x14ac:dyDescent="0.25">
      <c r="A330" s="2">
        <v>1327</v>
      </c>
      <c r="B330" s="2">
        <v>17310</v>
      </c>
      <c r="C330" s="1">
        <v>266</v>
      </c>
      <c r="D330" s="2" t="s">
        <v>6</v>
      </c>
      <c r="E330" s="2" t="s">
        <v>7</v>
      </c>
      <c r="F330" s="1">
        <v>30</v>
      </c>
      <c r="G330" s="2" t="s">
        <v>11</v>
      </c>
      <c r="H330" s="2" t="s">
        <v>21</v>
      </c>
      <c r="I330" s="1">
        <v>5</v>
      </c>
      <c r="J330" s="2">
        <v>7</v>
      </c>
      <c r="K330" s="2">
        <v>2023</v>
      </c>
    </row>
    <row r="331" spans="1:11" x14ac:dyDescent="0.25">
      <c r="A331" s="2">
        <v>1328</v>
      </c>
      <c r="B331" s="2">
        <v>4024</v>
      </c>
      <c r="C331" s="1">
        <v>238</v>
      </c>
      <c r="D331" s="2" t="s">
        <v>4</v>
      </c>
      <c r="E331" s="2" t="s">
        <v>8</v>
      </c>
      <c r="F331" s="1">
        <v>50</v>
      </c>
      <c r="G331" s="2" t="s">
        <v>12</v>
      </c>
      <c r="H331" s="2" t="s">
        <v>22</v>
      </c>
      <c r="I331" s="1">
        <v>1</v>
      </c>
      <c r="J331" s="2">
        <v>4</v>
      </c>
      <c r="K331" s="2">
        <v>2024</v>
      </c>
    </row>
    <row r="332" spans="1:11" x14ac:dyDescent="0.25">
      <c r="A332" s="2">
        <v>1329</v>
      </c>
      <c r="B332" s="2">
        <v>12565</v>
      </c>
      <c r="C332" s="1">
        <v>874</v>
      </c>
      <c r="D332" s="2" t="s">
        <v>5</v>
      </c>
      <c r="E332" s="2" t="s">
        <v>9</v>
      </c>
      <c r="F332" s="1">
        <v>54</v>
      </c>
      <c r="G332" s="2" t="s">
        <v>11</v>
      </c>
      <c r="H332" s="2" t="s">
        <v>23</v>
      </c>
      <c r="I332" s="1">
        <v>3</v>
      </c>
      <c r="J332" s="2">
        <v>6</v>
      </c>
      <c r="K332" s="2">
        <v>2024</v>
      </c>
    </row>
    <row r="333" spans="1:11" x14ac:dyDescent="0.25">
      <c r="A333" s="2">
        <v>1330</v>
      </c>
      <c r="B333" s="2">
        <v>15847</v>
      </c>
      <c r="C333" s="1">
        <v>579</v>
      </c>
      <c r="D333" s="2" t="s">
        <v>6</v>
      </c>
      <c r="E333" s="2" t="s">
        <v>7</v>
      </c>
      <c r="F333" s="1">
        <v>52</v>
      </c>
      <c r="G333" s="2" t="s">
        <v>12</v>
      </c>
      <c r="H333" s="2" t="s">
        <v>19</v>
      </c>
      <c r="I333" s="1">
        <v>5</v>
      </c>
      <c r="J333" s="2">
        <v>9</v>
      </c>
      <c r="K333" s="2">
        <v>2023</v>
      </c>
    </row>
    <row r="334" spans="1:11" x14ac:dyDescent="0.25">
      <c r="A334" s="2">
        <v>1331</v>
      </c>
      <c r="B334" s="2">
        <v>3298</v>
      </c>
      <c r="C334" s="1">
        <v>206</v>
      </c>
      <c r="D334" s="2" t="s">
        <v>4</v>
      </c>
      <c r="E334" s="2" t="s">
        <v>7</v>
      </c>
      <c r="F334" s="1">
        <v>66</v>
      </c>
      <c r="G334" s="2" t="s">
        <v>11</v>
      </c>
      <c r="H334" s="2" t="s">
        <v>20</v>
      </c>
      <c r="I334" s="1">
        <v>3</v>
      </c>
      <c r="J334" s="2">
        <v>12</v>
      </c>
      <c r="K334" s="2">
        <v>2024</v>
      </c>
    </row>
    <row r="335" spans="1:11" x14ac:dyDescent="0.25">
      <c r="A335" s="2">
        <v>1332</v>
      </c>
      <c r="B335" s="2">
        <v>21308</v>
      </c>
      <c r="C335" s="1">
        <v>810</v>
      </c>
      <c r="D335" s="2" t="s">
        <v>4</v>
      </c>
      <c r="E335" s="2" t="s">
        <v>7</v>
      </c>
      <c r="F335" s="1">
        <v>33</v>
      </c>
      <c r="G335" s="2" t="s">
        <v>12</v>
      </c>
      <c r="H335" s="2" t="s">
        <v>21</v>
      </c>
      <c r="I335" s="1">
        <v>3</v>
      </c>
      <c r="J335" s="2">
        <v>4</v>
      </c>
      <c r="K335" s="2">
        <v>2023</v>
      </c>
    </row>
    <row r="336" spans="1:11" x14ac:dyDescent="0.25">
      <c r="A336" s="2">
        <v>1333</v>
      </c>
      <c r="B336" s="2">
        <v>10105</v>
      </c>
      <c r="C336" s="1">
        <v>61</v>
      </c>
      <c r="D336" s="2" t="s">
        <v>4</v>
      </c>
      <c r="E336" s="2" t="s">
        <v>8</v>
      </c>
      <c r="F336" s="1">
        <v>48</v>
      </c>
      <c r="G336" s="2" t="s">
        <v>11</v>
      </c>
      <c r="H336" s="2" t="s">
        <v>22</v>
      </c>
      <c r="I336" s="1">
        <v>2</v>
      </c>
      <c r="J336" s="2">
        <v>10</v>
      </c>
      <c r="K336" s="2">
        <v>2023</v>
      </c>
    </row>
    <row r="337" spans="1:11" x14ac:dyDescent="0.25">
      <c r="A337" s="2">
        <v>1334</v>
      </c>
      <c r="B337" s="2">
        <v>11843</v>
      </c>
      <c r="C337" s="1">
        <v>1109</v>
      </c>
      <c r="D337" s="2" t="s">
        <v>6</v>
      </c>
      <c r="E337" s="2" t="s">
        <v>9</v>
      </c>
      <c r="F337" s="1">
        <v>65</v>
      </c>
      <c r="G337" s="2" t="s">
        <v>11</v>
      </c>
      <c r="H337" s="2" t="s">
        <v>23</v>
      </c>
      <c r="I337" s="1">
        <v>4</v>
      </c>
      <c r="J337" s="2">
        <v>1</v>
      </c>
      <c r="K337" s="2">
        <v>2024</v>
      </c>
    </row>
    <row r="338" spans="1:11" x14ac:dyDescent="0.25">
      <c r="A338" s="2">
        <v>1335</v>
      </c>
      <c r="B338" s="2">
        <v>3813</v>
      </c>
      <c r="C338" s="1">
        <v>1160</v>
      </c>
      <c r="D338" s="2" t="s">
        <v>6</v>
      </c>
      <c r="E338" s="2" t="s">
        <v>7</v>
      </c>
      <c r="F338" s="1">
        <v>61</v>
      </c>
      <c r="G338" s="2" t="s">
        <v>12</v>
      </c>
      <c r="H338" s="2" t="s">
        <v>19</v>
      </c>
      <c r="I338" s="1">
        <v>5</v>
      </c>
      <c r="J338" s="2">
        <v>2</v>
      </c>
      <c r="K338" s="2">
        <v>2023</v>
      </c>
    </row>
    <row r="339" spans="1:11" x14ac:dyDescent="0.25">
      <c r="A339" s="2">
        <v>1336</v>
      </c>
      <c r="B339" s="2">
        <v>9788</v>
      </c>
      <c r="C339" s="1">
        <v>1386</v>
      </c>
      <c r="D339" s="2" t="s">
        <v>5</v>
      </c>
      <c r="E339" s="2" t="s">
        <v>7</v>
      </c>
      <c r="F339" s="1">
        <v>60</v>
      </c>
      <c r="G339" s="2" t="s">
        <v>11</v>
      </c>
      <c r="H339" s="2" t="s">
        <v>20</v>
      </c>
      <c r="I339" s="1">
        <v>5</v>
      </c>
      <c r="J339" s="2">
        <v>2</v>
      </c>
      <c r="K339" s="2">
        <v>2024</v>
      </c>
    </row>
    <row r="340" spans="1:11" x14ac:dyDescent="0.25">
      <c r="A340" s="2">
        <v>1337</v>
      </c>
      <c r="B340" s="2">
        <v>9989</v>
      </c>
      <c r="C340" s="1">
        <v>19</v>
      </c>
      <c r="D340" s="2" t="s">
        <v>5</v>
      </c>
      <c r="E340" s="2" t="s">
        <v>7</v>
      </c>
      <c r="F340" s="1">
        <v>35</v>
      </c>
      <c r="G340" s="2" t="s">
        <v>12</v>
      </c>
      <c r="H340" s="2" t="s">
        <v>21</v>
      </c>
      <c r="I340" s="1">
        <v>2</v>
      </c>
      <c r="J340" s="2">
        <v>12</v>
      </c>
      <c r="K340" s="2">
        <v>2023</v>
      </c>
    </row>
    <row r="341" spans="1:11" x14ac:dyDescent="0.25">
      <c r="A341" s="2">
        <v>1338</v>
      </c>
      <c r="B341" s="2">
        <v>24346</v>
      </c>
      <c r="C341" s="1">
        <v>1303</v>
      </c>
      <c r="D341" s="2" t="s">
        <v>6</v>
      </c>
      <c r="E341" s="2" t="s">
        <v>8</v>
      </c>
      <c r="F341" s="1">
        <v>31</v>
      </c>
      <c r="G341" s="2" t="s">
        <v>11</v>
      </c>
      <c r="H341" s="2" t="s">
        <v>22</v>
      </c>
      <c r="I341" s="1">
        <v>3</v>
      </c>
      <c r="J341" s="2">
        <v>2</v>
      </c>
      <c r="K341" s="2">
        <v>2024</v>
      </c>
    </row>
    <row r="342" spans="1:11" x14ac:dyDescent="0.25">
      <c r="A342" s="2">
        <v>1339</v>
      </c>
      <c r="B342" s="2">
        <v>2471</v>
      </c>
      <c r="C342" s="1">
        <v>1488</v>
      </c>
      <c r="D342" s="2" t="s">
        <v>5</v>
      </c>
      <c r="E342" s="2" t="s">
        <v>7</v>
      </c>
      <c r="F342" s="1">
        <v>40</v>
      </c>
      <c r="G342" s="2" t="s">
        <v>12</v>
      </c>
      <c r="H342" s="2" t="s">
        <v>23</v>
      </c>
      <c r="I342" s="1">
        <v>5</v>
      </c>
      <c r="J342" s="2">
        <v>2</v>
      </c>
      <c r="K342" s="2">
        <v>2024</v>
      </c>
    </row>
    <row r="343" spans="1:11" x14ac:dyDescent="0.25">
      <c r="A343" s="2">
        <v>1340</v>
      </c>
      <c r="B343" s="2">
        <v>24748</v>
      </c>
      <c r="C343" s="1">
        <v>1404</v>
      </c>
      <c r="D343" s="2" t="s">
        <v>4</v>
      </c>
      <c r="E343" s="2" t="s">
        <v>9</v>
      </c>
      <c r="F343" s="1">
        <v>41</v>
      </c>
      <c r="G343" s="2" t="s">
        <v>11</v>
      </c>
      <c r="H343" s="2" t="s">
        <v>19</v>
      </c>
      <c r="I343" s="1">
        <v>3</v>
      </c>
      <c r="J343" s="2">
        <v>11</v>
      </c>
      <c r="K343" s="2">
        <v>2023</v>
      </c>
    </row>
    <row r="344" spans="1:11" x14ac:dyDescent="0.25">
      <c r="A344" s="2">
        <v>1341</v>
      </c>
      <c r="B344" s="2">
        <v>8195</v>
      </c>
      <c r="C344" s="1">
        <v>-484</v>
      </c>
      <c r="D344" s="2" t="s">
        <v>5</v>
      </c>
      <c r="E344" s="2" t="s">
        <v>8</v>
      </c>
      <c r="F344" s="1">
        <v>48</v>
      </c>
      <c r="G344" s="2" t="s">
        <v>12</v>
      </c>
      <c r="H344" s="2" t="s">
        <v>20</v>
      </c>
      <c r="I344" s="1">
        <v>2</v>
      </c>
      <c r="J344" s="2">
        <v>11</v>
      </c>
      <c r="K344" s="2">
        <v>2023</v>
      </c>
    </row>
    <row r="345" spans="1:11" x14ac:dyDescent="0.25">
      <c r="A345" s="2">
        <v>1342</v>
      </c>
      <c r="B345" s="2">
        <v>18167</v>
      </c>
      <c r="C345" s="1">
        <v>654</v>
      </c>
      <c r="D345" s="2" t="s">
        <v>4</v>
      </c>
      <c r="E345" s="2" t="s">
        <v>7</v>
      </c>
      <c r="F345" s="1">
        <v>50</v>
      </c>
      <c r="G345" s="2" t="s">
        <v>11</v>
      </c>
      <c r="H345" s="2" t="s">
        <v>21</v>
      </c>
      <c r="I345" s="1">
        <v>2</v>
      </c>
      <c r="J345" s="2">
        <v>8</v>
      </c>
      <c r="K345" s="2">
        <v>2024</v>
      </c>
    </row>
    <row r="346" spans="1:11" x14ac:dyDescent="0.25">
      <c r="A346" s="2">
        <v>1343</v>
      </c>
      <c r="B346" s="2">
        <v>11384</v>
      </c>
      <c r="C346" s="1">
        <v>-317</v>
      </c>
      <c r="D346" s="2" t="s">
        <v>5</v>
      </c>
      <c r="E346" s="2" t="s">
        <v>7</v>
      </c>
      <c r="F346" s="1">
        <v>62</v>
      </c>
      <c r="G346" s="2" t="s">
        <v>12</v>
      </c>
      <c r="H346" s="2" t="s">
        <v>22</v>
      </c>
      <c r="I346" s="1">
        <v>1</v>
      </c>
      <c r="J346" s="2">
        <v>7</v>
      </c>
      <c r="K346" s="2">
        <v>2023</v>
      </c>
    </row>
    <row r="347" spans="1:11" x14ac:dyDescent="0.25">
      <c r="A347" s="2">
        <v>1344</v>
      </c>
      <c r="B347" s="2">
        <v>11423</v>
      </c>
      <c r="C347" s="1">
        <v>1253</v>
      </c>
      <c r="D347" s="2" t="s">
        <v>5</v>
      </c>
      <c r="E347" s="2" t="s">
        <v>7</v>
      </c>
      <c r="F347" s="1">
        <v>62</v>
      </c>
      <c r="G347" s="2" t="s">
        <v>11</v>
      </c>
      <c r="H347" s="2" t="s">
        <v>23</v>
      </c>
      <c r="I347" s="1">
        <v>3</v>
      </c>
      <c r="J347" s="2">
        <v>3</v>
      </c>
      <c r="K347" s="2">
        <v>2023</v>
      </c>
    </row>
    <row r="348" spans="1:11" x14ac:dyDescent="0.25">
      <c r="A348" s="2">
        <v>1345</v>
      </c>
      <c r="B348" s="2">
        <v>24352</v>
      </c>
      <c r="C348" s="1">
        <v>421</v>
      </c>
      <c r="D348" s="2" t="s">
        <v>4</v>
      </c>
      <c r="E348" s="2" t="s">
        <v>9</v>
      </c>
      <c r="F348" s="1">
        <v>69</v>
      </c>
      <c r="G348" s="2" t="s">
        <v>12</v>
      </c>
      <c r="H348" s="2" t="s">
        <v>19</v>
      </c>
      <c r="I348" s="1">
        <v>5</v>
      </c>
      <c r="J348" s="2">
        <v>2</v>
      </c>
      <c r="K348" s="2">
        <v>2023</v>
      </c>
    </row>
    <row r="349" spans="1:11" x14ac:dyDescent="0.25">
      <c r="A349" s="2">
        <v>1346</v>
      </c>
      <c r="B349" s="2">
        <v>8665</v>
      </c>
      <c r="C349" s="1">
        <v>777</v>
      </c>
      <c r="D349" s="2" t="s">
        <v>5</v>
      </c>
      <c r="E349" s="2" t="s">
        <v>7</v>
      </c>
      <c r="F349" s="1">
        <v>35</v>
      </c>
      <c r="G349" s="2" t="s">
        <v>11</v>
      </c>
      <c r="H349" s="2" t="s">
        <v>20</v>
      </c>
      <c r="I349" s="1">
        <v>2</v>
      </c>
      <c r="J349" s="2">
        <v>7</v>
      </c>
      <c r="K349" s="2">
        <v>2023</v>
      </c>
    </row>
    <row r="350" spans="1:11" x14ac:dyDescent="0.25">
      <c r="A350" s="2">
        <v>1347</v>
      </c>
      <c r="B350" s="2">
        <v>22878</v>
      </c>
      <c r="C350" s="1">
        <v>1085</v>
      </c>
      <c r="D350" s="2" t="s">
        <v>4</v>
      </c>
      <c r="E350" s="2" t="s">
        <v>8</v>
      </c>
      <c r="F350" s="1">
        <v>39</v>
      </c>
      <c r="G350" s="2" t="s">
        <v>12</v>
      </c>
      <c r="H350" s="2" t="s">
        <v>21</v>
      </c>
      <c r="I350" s="1">
        <v>1</v>
      </c>
      <c r="J350" s="2">
        <v>8</v>
      </c>
      <c r="K350" s="2">
        <v>2024</v>
      </c>
    </row>
    <row r="351" spans="1:11" x14ac:dyDescent="0.25">
      <c r="A351" s="2">
        <v>1348</v>
      </c>
      <c r="B351" s="2">
        <v>21179</v>
      </c>
      <c r="C351" s="1">
        <v>-292</v>
      </c>
      <c r="D351" s="2" t="s">
        <v>4</v>
      </c>
      <c r="E351" s="2" t="s">
        <v>7</v>
      </c>
      <c r="F351" s="1">
        <v>42</v>
      </c>
      <c r="G351" s="2" t="s">
        <v>11</v>
      </c>
      <c r="H351" s="2" t="s">
        <v>22</v>
      </c>
      <c r="I351" s="1">
        <v>1</v>
      </c>
      <c r="J351" s="2">
        <v>2</v>
      </c>
      <c r="K351" s="2">
        <v>2023</v>
      </c>
    </row>
    <row r="352" spans="1:11" x14ac:dyDescent="0.25">
      <c r="A352" s="2">
        <v>1349</v>
      </c>
      <c r="B352" s="2">
        <v>5655</v>
      </c>
      <c r="C352" s="1">
        <v>-199</v>
      </c>
      <c r="D352" s="2" t="s">
        <v>5</v>
      </c>
      <c r="E352" s="2" t="s">
        <v>7</v>
      </c>
      <c r="F352" s="1">
        <v>35</v>
      </c>
      <c r="G352" s="2" t="s">
        <v>12</v>
      </c>
      <c r="H352" s="2" t="s">
        <v>23</v>
      </c>
      <c r="I352" s="1">
        <v>5</v>
      </c>
      <c r="J352" s="2">
        <v>10</v>
      </c>
      <c r="K352" s="2">
        <v>2024</v>
      </c>
    </row>
    <row r="353" spans="1:11" x14ac:dyDescent="0.25">
      <c r="A353" s="2">
        <v>1350</v>
      </c>
      <c r="B353" s="2">
        <v>16549</v>
      </c>
      <c r="C353" s="1">
        <v>1481</v>
      </c>
      <c r="D353" s="2" t="s">
        <v>6</v>
      </c>
      <c r="E353" s="2" t="s">
        <v>9</v>
      </c>
      <c r="F353" s="1">
        <v>39</v>
      </c>
      <c r="G353" s="2" t="s">
        <v>11</v>
      </c>
      <c r="H353" s="2" t="s">
        <v>19</v>
      </c>
      <c r="I353" s="1">
        <v>3</v>
      </c>
      <c r="J353" s="2">
        <v>3</v>
      </c>
      <c r="K353" s="2">
        <v>2023</v>
      </c>
    </row>
    <row r="354" spans="1:11" x14ac:dyDescent="0.25">
      <c r="A354" s="2">
        <v>1351</v>
      </c>
      <c r="B354" s="2">
        <v>12971</v>
      </c>
      <c r="C354" s="1">
        <v>351</v>
      </c>
      <c r="D354" s="2" t="s">
        <v>5</v>
      </c>
      <c r="E354" s="2" t="s">
        <v>7</v>
      </c>
      <c r="F354" s="1">
        <v>52</v>
      </c>
      <c r="G354" s="2" t="s">
        <v>12</v>
      </c>
      <c r="H354" s="2" t="s">
        <v>20</v>
      </c>
      <c r="I354" s="1">
        <v>4</v>
      </c>
      <c r="J354" s="2">
        <v>2</v>
      </c>
      <c r="K354" s="2">
        <v>2024</v>
      </c>
    </row>
    <row r="355" spans="1:11" x14ac:dyDescent="0.25">
      <c r="A355" s="2">
        <v>1352</v>
      </c>
      <c r="B355" s="2">
        <v>21995</v>
      </c>
      <c r="C355" s="1">
        <v>797</v>
      </c>
      <c r="D355" s="2" t="s">
        <v>4</v>
      </c>
      <c r="E355" s="2" t="s">
        <v>7</v>
      </c>
      <c r="F355" s="1">
        <v>44</v>
      </c>
      <c r="G355" s="2" t="s">
        <v>11</v>
      </c>
      <c r="H355" s="2" t="s">
        <v>21</v>
      </c>
      <c r="I355" s="1">
        <v>3</v>
      </c>
      <c r="J355" s="2">
        <v>6</v>
      </c>
      <c r="K355" s="2">
        <v>2023</v>
      </c>
    </row>
    <row r="356" spans="1:11" x14ac:dyDescent="0.25">
      <c r="A356" s="2">
        <v>1353</v>
      </c>
      <c r="B356" s="2">
        <v>15498</v>
      </c>
      <c r="C356" s="1">
        <v>1080</v>
      </c>
      <c r="D356" s="2" t="s">
        <v>4</v>
      </c>
      <c r="E356" s="2" t="s">
        <v>8</v>
      </c>
      <c r="F356" s="1">
        <v>65</v>
      </c>
      <c r="G356" s="2" t="s">
        <v>11</v>
      </c>
      <c r="H356" s="2" t="s">
        <v>22</v>
      </c>
      <c r="I356" s="1">
        <v>5</v>
      </c>
      <c r="J356" s="2">
        <v>10</v>
      </c>
      <c r="K356" s="2">
        <v>2024</v>
      </c>
    </row>
    <row r="357" spans="1:11" x14ac:dyDescent="0.25">
      <c r="A357" s="2">
        <v>1354</v>
      </c>
      <c r="B357" s="2">
        <v>8111</v>
      </c>
      <c r="C357" s="1">
        <v>104</v>
      </c>
      <c r="D357" s="2" t="s">
        <v>5</v>
      </c>
      <c r="E357" s="2" t="s">
        <v>9</v>
      </c>
      <c r="F357" s="1">
        <v>62</v>
      </c>
      <c r="G357" s="2" t="s">
        <v>12</v>
      </c>
      <c r="H357" s="2" t="s">
        <v>23</v>
      </c>
      <c r="I357" s="1">
        <v>3</v>
      </c>
      <c r="J357" s="2">
        <v>11</v>
      </c>
      <c r="K357" s="2">
        <v>2023</v>
      </c>
    </row>
    <row r="358" spans="1:11" x14ac:dyDescent="0.25">
      <c r="A358" s="2">
        <v>1355</v>
      </c>
      <c r="B358" s="2">
        <v>10349</v>
      </c>
      <c r="C358" s="1">
        <v>342</v>
      </c>
      <c r="D358" s="2" t="s">
        <v>5</v>
      </c>
      <c r="E358" s="2" t="s">
        <v>7</v>
      </c>
      <c r="F358" s="1">
        <v>31</v>
      </c>
      <c r="G358" s="2" t="s">
        <v>11</v>
      </c>
      <c r="H358" s="2" t="s">
        <v>19</v>
      </c>
      <c r="I358" s="1">
        <v>5</v>
      </c>
      <c r="J358" s="2">
        <v>3</v>
      </c>
      <c r="K358" s="2">
        <v>2024</v>
      </c>
    </row>
    <row r="359" spans="1:11" x14ac:dyDescent="0.25">
      <c r="A359" s="2">
        <v>1356</v>
      </c>
      <c r="B359" s="2">
        <v>24824</v>
      </c>
      <c r="C359" s="1">
        <v>1472</v>
      </c>
      <c r="D359" s="2" t="s">
        <v>4</v>
      </c>
      <c r="E359" s="2" t="s">
        <v>8</v>
      </c>
      <c r="F359" s="1">
        <v>63</v>
      </c>
      <c r="G359" s="2" t="s">
        <v>11</v>
      </c>
      <c r="H359" s="2" t="s">
        <v>20</v>
      </c>
      <c r="I359" s="1">
        <v>1</v>
      </c>
      <c r="J359" s="2">
        <v>9</v>
      </c>
      <c r="K359" s="2">
        <v>2024</v>
      </c>
    </row>
    <row r="360" spans="1:11" x14ac:dyDescent="0.25">
      <c r="A360" s="2">
        <v>1357</v>
      </c>
      <c r="B360" s="2">
        <v>8537</v>
      </c>
      <c r="C360" s="1">
        <v>1246</v>
      </c>
      <c r="D360" s="2" t="s">
        <v>5</v>
      </c>
      <c r="E360" s="2" t="s">
        <v>7</v>
      </c>
      <c r="F360" s="1">
        <v>27</v>
      </c>
      <c r="G360" s="2" t="s">
        <v>12</v>
      </c>
      <c r="H360" s="2" t="s">
        <v>21</v>
      </c>
      <c r="I360" s="1">
        <v>4</v>
      </c>
      <c r="J360" s="2">
        <v>8</v>
      </c>
      <c r="K360" s="2">
        <v>2024</v>
      </c>
    </row>
    <row r="361" spans="1:11" x14ac:dyDescent="0.25">
      <c r="A361" s="2">
        <v>1358</v>
      </c>
      <c r="B361" s="2">
        <v>3386</v>
      </c>
      <c r="C361" s="1">
        <v>851</v>
      </c>
      <c r="D361" s="2" t="s">
        <v>5</v>
      </c>
      <c r="E361" s="2" t="s">
        <v>7</v>
      </c>
      <c r="F361" s="1">
        <v>48</v>
      </c>
      <c r="G361" s="2" t="s">
        <v>12</v>
      </c>
      <c r="H361" s="2" t="s">
        <v>22</v>
      </c>
      <c r="I361" s="1">
        <v>3</v>
      </c>
      <c r="J361" s="2">
        <v>6</v>
      </c>
      <c r="K361" s="2">
        <v>2024</v>
      </c>
    </row>
    <row r="362" spans="1:11" x14ac:dyDescent="0.25">
      <c r="A362" s="2">
        <v>1359</v>
      </c>
      <c r="B362" s="2">
        <v>8945</v>
      </c>
      <c r="C362" s="1">
        <v>388</v>
      </c>
      <c r="D362" s="2" t="s">
        <v>5</v>
      </c>
      <c r="E362" s="2" t="s">
        <v>9</v>
      </c>
      <c r="F362" s="1">
        <v>32</v>
      </c>
      <c r="G362" s="2" t="s">
        <v>11</v>
      </c>
      <c r="H362" s="2" t="s">
        <v>23</v>
      </c>
      <c r="I362" s="1">
        <v>2</v>
      </c>
      <c r="J362" s="2">
        <v>7</v>
      </c>
      <c r="K362" s="2">
        <v>2023</v>
      </c>
    </row>
    <row r="363" spans="1:11" x14ac:dyDescent="0.25">
      <c r="A363" s="2">
        <v>1360</v>
      </c>
      <c r="B363" s="2">
        <v>12919</v>
      </c>
      <c r="C363" s="1">
        <v>586</v>
      </c>
      <c r="D363" s="2" t="s">
        <v>6</v>
      </c>
      <c r="E363" s="2" t="s">
        <v>7</v>
      </c>
      <c r="F363" s="1">
        <v>69</v>
      </c>
      <c r="G363" s="2" t="s">
        <v>11</v>
      </c>
      <c r="H363" s="2" t="s">
        <v>19</v>
      </c>
      <c r="I363" s="1">
        <v>3</v>
      </c>
      <c r="J363" s="2">
        <v>4</v>
      </c>
      <c r="K363" s="2">
        <v>2024</v>
      </c>
    </row>
    <row r="364" spans="1:11" x14ac:dyDescent="0.25">
      <c r="A364" s="2">
        <v>1361</v>
      </c>
      <c r="B364" s="2">
        <v>3946</v>
      </c>
      <c r="C364" s="1">
        <v>669</v>
      </c>
      <c r="D364" s="2" t="s">
        <v>5</v>
      </c>
      <c r="E364" s="2" t="s">
        <v>8</v>
      </c>
      <c r="F364" s="1">
        <v>68</v>
      </c>
      <c r="G364" s="2" t="s">
        <v>12</v>
      </c>
      <c r="H364" s="2" t="s">
        <v>20</v>
      </c>
      <c r="I364" s="1">
        <v>3</v>
      </c>
      <c r="J364" s="2">
        <v>7</v>
      </c>
      <c r="K364" s="2">
        <v>2024</v>
      </c>
    </row>
    <row r="365" spans="1:11" x14ac:dyDescent="0.25">
      <c r="A365" s="2">
        <v>1362</v>
      </c>
      <c r="B365" s="2">
        <v>22172</v>
      </c>
      <c r="C365" s="1">
        <v>1156</v>
      </c>
      <c r="D365" s="2" t="s">
        <v>4</v>
      </c>
      <c r="E365" s="2" t="s">
        <v>7</v>
      </c>
      <c r="F365" s="1">
        <v>61</v>
      </c>
      <c r="G365" s="2" t="s">
        <v>11</v>
      </c>
      <c r="H365" s="2" t="s">
        <v>21</v>
      </c>
      <c r="I365" s="1">
        <v>3</v>
      </c>
      <c r="J365" s="2">
        <v>4</v>
      </c>
      <c r="K365" s="2">
        <v>2023</v>
      </c>
    </row>
    <row r="366" spans="1:11" x14ac:dyDescent="0.25">
      <c r="A366" s="2">
        <v>1363</v>
      </c>
      <c r="B366" s="2">
        <v>21874</v>
      </c>
      <c r="C366" s="1">
        <v>446</v>
      </c>
      <c r="D366" s="2" t="s">
        <v>6</v>
      </c>
      <c r="E366" s="2" t="s">
        <v>7</v>
      </c>
      <c r="F366" s="1">
        <v>43</v>
      </c>
      <c r="G366" s="2" t="s">
        <v>12</v>
      </c>
      <c r="H366" s="2" t="s">
        <v>22</v>
      </c>
      <c r="I366" s="1">
        <v>2</v>
      </c>
      <c r="J366" s="2">
        <v>1</v>
      </c>
      <c r="K366" s="2">
        <v>2023</v>
      </c>
    </row>
    <row r="367" spans="1:11" x14ac:dyDescent="0.25">
      <c r="A367" s="2">
        <v>1364</v>
      </c>
      <c r="B367" s="2">
        <v>5565</v>
      </c>
      <c r="C367" s="1">
        <v>483</v>
      </c>
      <c r="D367" s="2" t="s">
        <v>4</v>
      </c>
      <c r="E367" s="2" t="s">
        <v>9</v>
      </c>
      <c r="F367" s="1">
        <v>70</v>
      </c>
      <c r="G367" s="2" t="s">
        <v>11</v>
      </c>
      <c r="H367" s="2" t="s">
        <v>23</v>
      </c>
      <c r="I367" s="1">
        <v>5</v>
      </c>
      <c r="J367" s="2">
        <v>3</v>
      </c>
      <c r="K367" s="2">
        <v>2024</v>
      </c>
    </row>
    <row r="368" spans="1:11" x14ac:dyDescent="0.25">
      <c r="A368" s="2">
        <v>1365</v>
      </c>
      <c r="B368" s="2">
        <v>12070</v>
      </c>
      <c r="C368" s="1">
        <v>-301</v>
      </c>
      <c r="D368" s="2" t="s">
        <v>6</v>
      </c>
      <c r="E368" s="2" t="s">
        <v>7</v>
      </c>
      <c r="F368" s="1">
        <v>66</v>
      </c>
      <c r="G368" s="2" t="s">
        <v>12</v>
      </c>
      <c r="H368" s="2" t="s">
        <v>21</v>
      </c>
      <c r="I368" s="1">
        <v>3</v>
      </c>
      <c r="J368" s="2">
        <v>7</v>
      </c>
      <c r="K368" s="2">
        <v>2024</v>
      </c>
    </row>
    <row r="369" spans="1:11" x14ac:dyDescent="0.25">
      <c r="A369" s="2">
        <v>1366</v>
      </c>
      <c r="B369" s="2">
        <v>2293</v>
      </c>
      <c r="C369" s="1">
        <v>-61</v>
      </c>
      <c r="D369" s="2" t="s">
        <v>4</v>
      </c>
      <c r="E369" s="2" t="s">
        <v>7</v>
      </c>
      <c r="F369" s="1">
        <v>54</v>
      </c>
      <c r="G369" s="2" t="s">
        <v>11</v>
      </c>
      <c r="H369" s="2" t="s">
        <v>22</v>
      </c>
      <c r="I369" s="1">
        <v>5</v>
      </c>
      <c r="J369" s="2">
        <v>3</v>
      </c>
      <c r="K369" s="2">
        <v>2023</v>
      </c>
    </row>
    <row r="370" spans="1:11" x14ac:dyDescent="0.25">
      <c r="A370" s="2">
        <v>1367</v>
      </c>
      <c r="B370" s="2">
        <v>12636</v>
      </c>
      <c r="C370" s="1">
        <v>323</v>
      </c>
      <c r="D370" s="2" t="s">
        <v>5</v>
      </c>
      <c r="E370" s="2" t="s">
        <v>8</v>
      </c>
      <c r="F370" s="1">
        <v>60</v>
      </c>
      <c r="G370" s="2" t="s">
        <v>12</v>
      </c>
      <c r="H370" s="2" t="s">
        <v>23</v>
      </c>
      <c r="I370" s="1">
        <v>1</v>
      </c>
      <c r="J370" s="2">
        <v>8</v>
      </c>
      <c r="K370" s="2">
        <v>2024</v>
      </c>
    </row>
    <row r="371" spans="1:11" x14ac:dyDescent="0.25">
      <c r="A371" s="2">
        <v>1368</v>
      </c>
      <c r="B371" s="2">
        <v>6541</v>
      </c>
      <c r="C371" s="1">
        <v>483</v>
      </c>
      <c r="D371" s="2" t="s">
        <v>5</v>
      </c>
      <c r="E371" s="2" t="s">
        <v>9</v>
      </c>
      <c r="F371" s="1">
        <v>54</v>
      </c>
      <c r="G371" s="2" t="s">
        <v>11</v>
      </c>
      <c r="H371" s="2" t="s">
        <v>19</v>
      </c>
      <c r="I371" s="1">
        <v>2</v>
      </c>
      <c r="J371" s="2">
        <v>6</v>
      </c>
      <c r="K371" s="2">
        <v>2024</v>
      </c>
    </row>
    <row r="372" spans="1:11" x14ac:dyDescent="0.25">
      <c r="A372" s="2">
        <v>1369</v>
      </c>
      <c r="B372" s="2">
        <v>17634</v>
      </c>
      <c r="C372" s="1">
        <v>692</v>
      </c>
      <c r="D372" s="2" t="s">
        <v>6</v>
      </c>
      <c r="E372" s="2" t="s">
        <v>7</v>
      </c>
      <c r="F372" s="1">
        <v>34</v>
      </c>
      <c r="G372" s="2" t="s">
        <v>11</v>
      </c>
      <c r="H372" s="2" t="s">
        <v>20</v>
      </c>
      <c r="I372" s="1">
        <v>1</v>
      </c>
      <c r="J372" s="2">
        <v>11</v>
      </c>
      <c r="K372" s="2">
        <v>2023</v>
      </c>
    </row>
    <row r="373" spans="1:11" x14ac:dyDescent="0.25">
      <c r="A373" s="2">
        <v>1370</v>
      </c>
      <c r="B373" s="2">
        <v>4890</v>
      </c>
      <c r="C373" s="1">
        <v>1007</v>
      </c>
      <c r="D373" s="2" t="s">
        <v>4</v>
      </c>
      <c r="E373" s="2" t="s">
        <v>7</v>
      </c>
      <c r="F373" s="1">
        <v>36</v>
      </c>
      <c r="G373" s="2" t="s">
        <v>12</v>
      </c>
      <c r="H373" s="2" t="s">
        <v>21</v>
      </c>
      <c r="I373" s="1">
        <v>3</v>
      </c>
      <c r="J373" s="2">
        <v>5</v>
      </c>
      <c r="K373" s="2">
        <v>2024</v>
      </c>
    </row>
    <row r="374" spans="1:11" x14ac:dyDescent="0.25">
      <c r="A374" s="2">
        <v>1371</v>
      </c>
      <c r="B374" s="2">
        <v>16437</v>
      </c>
      <c r="C374" s="1">
        <v>737</v>
      </c>
      <c r="D374" s="2" t="s">
        <v>6</v>
      </c>
      <c r="E374" s="2" t="s">
        <v>8</v>
      </c>
      <c r="F374" s="1">
        <v>29</v>
      </c>
      <c r="G374" s="2" t="s">
        <v>12</v>
      </c>
      <c r="H374" s="2" t="s">
        <v>22</v>
      </c>
      <c r="I374" s="1">
        <v>5</v>
      </c>
      <c r="J374" s="2">
        <v>5</v>
      </c>
      <c r="K374" s="2">
        <v>2024</v>
      </c>
    </row>
    <row r="375" spans="1:11" x14ac:dyDescent="0.25">
      <c r="A375" s="2">
        <v>1372</v>
      </c>
      <c r="B375" s="2">
        <v>5921</v>
      </c>
      <c r="C375" s="1">
        <v>-347</v>
      </c>
      <c r="D375" s="2" t="s">
        <v>6</v>
      </c>
      <c r="E375" s="2" t="s">
        <v>7</v>
      </c>
      <c r="F375" s="1">
        <v>32</v>
      </c>
      <c r="G375" s="2" t="s">
        <v>11</v>
      </c>
      <c r="H375" s="2" t="s">
        <v>23</v>
      </c>
      <c r="I375" s="1">
        <v>2</v>
      </c>
      <c r="J375" s="2">
        <v>4</v>
      </c>
      <c r="K375" s="2">
        <v>2024</v>
      </c>
    </row>
    <row r="376" spans="1:11" x14ac:dyDescent="0.25">
      <c r="A376" s="2">
        <v>1373</v>
      </c>
      <c r="B376" s="2">
        <v>5920</v>
      </c>
      <c r="C376" s="1">
        <v>-183</v>
      </c>
      <c r="D376" s="2" t="s">
        <v>6</v>
      </c>
      <c r="E376" s="2" t="s">
        <v>9</v>
      </c>
      <c r="F376" s="1">
        <v>53</v>
      </c>
      <c r="G376" s="2" t="s">
        <v>11</v>
      </c>
      <c r="H376" s="2" t="s">
        <v>19</v>
      </c>
      <c r="I376" s="1">
        <v>3</v>
      </c>
      <c r="J376" s="2">
        <v>9</v>
      </c>
      <c r="K376" s="2">
        <v>2024</v>
      </c>
    </row>
    <row r="377" spans="1:11" x14ac:dyDescent="0.25">
      <c r="A377" s="2">
        <v>1374</v>
      </c>
      <c r="B377" s="2">
        <v>3977</v>
      </c>
      <c r="C377" s="1">
        <v>214</v>
      </c>
      <c r="D377" s="2" t="s">
        <v>4</v>
      </c>
      <c r="E377" s="2" t="s">
        <v>7</v>
      </c>
      <c r="F377" s="1">
        <v>60</v>
      </c>
      <c r="G377" s="2" t="s">
        <v>12</v>
      </c>
      <c r="H377" s="2" t="s">
        <v>20</v>
      </c>
      <c r="I377" s="1">
        <v>3</v>
      </c>
      <c r="J377" s="2">
        <v>8</v>
      </c>
      <c r="K377" s="2">
        <v>2024</v>
      </c>
    </row>
    <row r="378" spans="1:11" x14ac:dyDescent="0.25">
      <c r="A378" s="2">
        <v>1375</v>
      </c>
      <c r="B378" s="2">
        <v>6953</v>
      </c>
      <c r="C378" s="1">
        <v>-243</v>
      </c>
      <c r="D378" s="2" t="s">
        <v>5</v>
      </c>
      <c r="E378" s="2" t="s">
        <v>7</v>
      </c>
      <c r="F378" s="1">
        <v>56</v>
      </c>
      <c r="G378" s="2" t="s">
        <v>11</v>
      </c>
      <c r="H378" s="2" t="s">
        <v>21</v>
      </c>
      <c r="I378" s="1">
        <v>5</v>
      </c>
      <c r="J378" s="2">
        <v>4</v>
      </c>
      <c r="K378" s="2">
        <v>2023</v>
      </c>
    </row>
    <row r="379" spans="1:11" x14ac:dyDescent="0.25">
      <c r="A379" s="2">
        <v>1376</v>
      </c>
      <c r="B379" s="2">
        <v>17012</v>
      </c>
      <c r="C379" s="1">
        <v>1362</v>
      </c>
      <c r="D379" s="2" t="s">
        <v>6</v>
      </c>
      <c r="E379" s="2" t="s">
        <v>8</v>
      </c>
      <c r="F379" s="1">
        <v>30</v>
      </c>
      <c r="G379" s="2" t="s">
        <v>12</v>
      </c>
      <c r="H379" s="2" t="s">
        <v>22</v>
      </c>
      <c r="I379" s="1">
        <v>4</v>
      </c>
      <c r="J379" s="2">
        <v>12</v>
      </c>
      <c r="K379" s="2">
        <v>2023</v>
      </c>
    </row>
    <row r="380" spans="1:11" x14ac:dyDescent="0.25">
      <c r="A380" s="2">
        <v>1377</v>
      </c>
      <c r="B380" s="2">
        <v>5607</v>
      </c>
      <c r="C380" s="1">
        <v>1477</v>
      </c>
      <c r="D380" s="2" t="s">
        <v>4</v>
      </c>
      <c r="E380" s="2" t="s">
        <v>7</v>
      </c>
      <c r="F380" s="1">
        <v>35</v>
      </c>
      <c r="G380" s="2" t="s">
        <v>11</v>
      </c>
      <c r="H380" s="2" t="s">
        <v>23</v>
      </c>
      <c r="I380" s="1">
        <v>4</v>
      </c>
      <c r="J380" s="2">
        <v>12</v>
      </c>
      <c r="K380" s="2">
        <v>2024</v>
      </c>
    </row>
    <row r="381" spans="1:11" x14ac:dyDescent="0.25">
      <c r="A381" s="2">
        <v>1378</v>
      </c>
      <c r="B381" s="2">
        <v>856</v>
      </c>
      <c r="C381" s="1">
        <v>948</v>
      </c>
      <c r="D381" s="2" t="s">
        <v>5</v>
      </c>
      <c r="E381" s="2" t="s">
        <v>8</v>
      </c>
      <c r="F381" s="1">
        <v>60</v>
      </c>
      <c r="G381" s="2" t="s">
        <v>12</v>
      </c>
      <c r="H381" s="2" t="s">
        <v>19</v>
      </c>
      <c r="I381" s="1">
        <v>3</v>
      </c>
      <c r="J381" s="2">
        <v>11</v>
      </c>
      <c r="K381" s="2">
        <v>2024</v>
      </c>
    </row>
    <row r="382" spans="1:11" x14ac:dyDescent="0.25">
      <c r="A382" s="2">
        <v>1379</v>
      </c>
      <c r="B382" s="2">
        <v>20450</v>
      </c>
      <c r="C382" s="1">
        <v>-277</v>
      </c>
      <c r="D382" s="2" t="s">
        <v>6</v>
      </c>
      <c r="E382" s="2" t="s">
        <v>9</v>
      </c>
      <c r="F382" s="1">
        <v>42</v>
      </c>
      <c r="G382" s="2" t="s">
        <v>11</v>
      </c>
      <c r="H382" s="2" t="s">
        <v>20</v>
      </c>
      <c r="I382" s="1">
        <v>2</v>
      </c>
      <c r="J382" s="2">
        <v>7</v>
      </c>
      <c r="K382" s="2">
        <v>2023</v>
      </c>
    </row>
    <row r="383" spans="1:11" x14ac:dyDescent="0.25">
      <c r="A383" s="2">
        <v>1380</v>
      </c>
      <c r="B383" s="2">
        <v>7859</v>
      </c>
      <c r="C383" s="1">
        <v>-423</v>
      </c>
      <c r="D383" s="2" t="s">
        <v>5</v>
      </c>
      <c r="E383" s="2" t="s">
        <v>7</v>
      </c>
      <c r="F383" s="1">
        <v>60</v>
      </c>
      <c r="G383" s="2" t="s">
        <v>12</v>
      </c>
      <c r="H383" s="2" t="s">
        <v>21</v>
      </c>
      <c r="I383" s="1">
        <v>2</v>
      </c>
      <c r="J383" s="2">
        <v>5</v>
      </c>
      <c r="K383" s="2">
        <v>2024</v>
      </c>
    </row>
    <row r="384" spans="1:11" x14ac:dyDescent="0.25">
      <c r="A384" s="2">
        <v>1381</v>
      </c>
      <c r="B384" s="2">
        <v>22203</v>
      </c>
      <c r="C384" s="1">
        <v>889</v>
      </c>
      <c r="D384" s="2" t="s">
        <v>6</v>
      </c>
      <c r="E384" s="2" t="s">
        <v>7</v>
      </c>
      <c r="F384" s="1">
        <v>64</v>
      </c>
      <c r="G384" s="2" t="s">
        <v>11</v>
      </c>
      <c r="H384" s="2" t="s">
        <v>22</v>
      </c>
      <c r="I384" s="1">
        <v>5</v>
      </c>
      <c r="J384" s="2">
        <v>1</v>
      </c>
      <c r="K384" s="2">
        <v>2024</v>
      </c>
    </row>
    <row r="385" spans="1:11" x14ac:dyDescent="0.25">
      <c r="A385" s="2">
        <v>1382</v>
      </c>
      <c r="B385" s="2">
        <v>5751</v>
      </c>
      <c r="C385" s="1">
        <v>972</v>
      </c>
      <c r="D385" s="2" t="s">
        <v>6</v>
      </c>
      <c r="E385" s="2" t="s">
        <v>7</v>
      </c>
      <c r="F385" s="1">
        <v>44</v>
      </c>
      <c r="G385" s="2" t="s">
        <v>11</v>
      </c>
      <c r="H385" s="2" t="s">
        <v>23</v>
      </c>
      <c r="I385" s="1">
        <v>3</v>
      </c>
      <c r="J385" s="2">
        <v>2</v>
      </c>
      <c r="K385" s="2">
        <v>2024</v>
      </c>
    </row>
    <row r="386" spans="1:11" x14ac:dyDescent="0.25">
      <c r="A386" s="2">
        <v>1383</v>
      </c>
      <c r="B386" s="2">
        <v>607</v>
      </c>
      <c r="C386" s="1">
        <v>7</v>
      </c>
      <c r="D386" s="2" t="s">
        <v>5</v>
      </c>
      <c r="E386" s="2" t="s">
        <v>8</v>
      </c>
      <c r="F386" s="1">
        <v>65</v>
      </c>
      <c r="G386" s="2" t="s">
        <v>12</v>
      </c>
      <c r="H386" s="2" t="s">
        <v>19</v>
      </c>
      <c r="I386" s="1">
        <v>4</v>
      </c>
      <c r="J386" s="2">
        <v>3</v>
      </c>
      <c r="K386" s="2">
        <v>2023</v>
      </c>
    </row>
    <row r="387" spans="1:11" x14ac:dyDescent="0.25">
      <c r="A387" s="2">
        <v>1384</v>
      </c>
      <c r="B387" s="2">
        <v>11390</v>
      </c>
      <c r="C387" s="1">
        <v>1165</v>
      </c>
      <c r="D387" s="2" t="s">
        <v>5</v>
      </c>
      <c r="E387" s="2" t="s">
        <v>9</v>
      </c>
      <c r="F387" s="1">
        <v>54</v>
      </c>
      <c r="G387" s="2" t="s">
        <v>11</v>
      </c>
      <c r="H387" s="2" t="s">
        <v>20</v>
      </c>
      <c r="I387" s="1">
        <v>2</v>
      </c>
      <c r="J387" s="2">
        <v>11</v>
      </c>
      <c r="K387" s="2">
        <v>2024</v>
      </c>
    </row>
    <row r="388" spans="1:11" x14ac:dyDescent="0.25">
      <c r="A388" s="2">
        <v>1385</v>
      </c>
      <c r="B388" s="2">
        <v>21110</v>
      </c>
      <c r="C388" s="1">
        <v>-482</v>
      </c>
      <c r="D388" s="2" t="s">
        <v>6</v>
      </c>
      <c r="E388" s="2" t="s">
        <v>7</v>
      </c>
      <c r="F388" s="1">
        <v>68</v>
      </c>
      <c r="G388" s="2" t="s">
        <v>12</v>
      </c>
      <c r="H388" s="2" t="s">
        <v>21</v>
      </c>
      <c r="I388" s="1">
        <v>2</v>
      </c>
      <c r="J388" s="2">
        <v>9</v>
      </c>
      <c r="K388" s="2">
        <v>2023</v>
      </c>
    </row>
    <row r="389" spans="1:11" x14ac:dyDescent="0.25">
      <c r="A389" s="2">
        <v>1386</v>
      </c>
      <c r="B389" s="2">
        <v>8415</v>
      </c>
      <c r="C389" s="1">
        <v>1385</v>
      </c>
      <c r="D389" s="2" t="s">
        <v>5</v>
      </c>
      <c r="E389" s="2" t="s">
        <v>7</v>
      </c>
      <c r="F389" s="1">
        <v>40</v>
      </c>
      <c r="G389" s="2" t="s">
        <v>11</v>
      </c>
      <c r="H389" s="2" t="s">
        <v>22</v>
      </c>
      <c r="I389" s="1">
        <v>1</v>
      </c>
      <c r="J389" s="2">
        <v>9</v>
      </c>
      <c r="K389" s="2">
        <v>2023</v>
      </c>
    </row>
    <row r="390" spans="1:11" x14ac:dyDescent="0.25">
      <c r="A390" s="2">
        <v>1387</v>
      </c>
      <c r="B390" s="2">
        <v>9116</v>
      </c>
      <c r="C390" s="1">
        <v>237</v>
      </c>
      <c r="D390" s="2" t="s">
        <v>5</v>
      </c>
      <c r="E390" s="2" t="s">
        <v>7</v>
      </c>
      <c r="F390" s="1">
        <v>31</v>
      </c>
      <c r="G390" s="2" t="s">
        <v>12</v>
      </c>
      <c r="H390" s="2" t="s">
        <v>23</v>
      </c>
      <c r="I390" s="1">
        <v>1</v>
      </c>
      <c r="J390" s="2">
        <v>1</v>
      </c>
      <c r="K390" s="2">
        <v>2024</v>
      </c>
    </row>
    <row r="391" spans="1:11" x14ac:dyDescent="0.25">
      <c r="A391" s="2">
        <v>1388</v>
      </c>
      <c r="B391" s="2">
        <v>22799</v>
      </c>
      <c r="C391" s="1">
        <v>1057</v>
      </c>
      <c r="D391" s="2" t="s">
        <v>4</v>
      </c>
      <c r="E391" s="2" t="s">
        <v>8</v>
      </c>
      <c r="F391" s="1">
        <v>58</v>
      </c>
      <c r="G391" s="2" t="s">
        <v>11</v>
      </c>
      <c r="H391" s="2" t="s">
        <v>19</v>
      </c>
      <c r="I391" s="1">
        <v>1</v>
      </c>
      <c r="J391" s="2">
        <v>4</v>
      </c>
      <c r="K391" s="2">
        <v>2023</v>
      </c>
    </row>
    <row r="392" spans="1:11" x14ac:dyDescent="0.25">
      <c r="A392" s="2">
        <v>1389</v>
      </c>
      <c r="B392" s="2">
        <v>18394</v>
      </c>
      <c r="C392" s="1">
        <v>822</v>
      </c>
      <c r="D392" s="2" t="s">
        <v>6</v>
      </c>
      <c r="E392" s="2" t="s">
        <v>7</v>
      </c>
      <c r="F392" s="1">
        <v>40</v>
      </c>
      <c r="G392" s="2" t="s">
        <v>12</v>
      </c>
      <c r="H392" s="2" t="s">
        <v>20</v>
      </c>
      <c r="I392" s="1">
        <v>5</v>
      </c>
      <c r="J392" s="2">
        <v>7</v>
      </c>
      <c r="K392" s="2">
        <v>2024</v>
      </c>
    </row>
    <row r="393" spans="1:11" x14ac:dyDescent="0.25">
      <c r="A393" s="2">
        <v>1390</v>
      </c>
      <c r="B393" s="2">
        <v>1748</v>
      </c>
      <c r="C393" s="1">
        <v>349</v>
      </c>
      <c r="D393" s="2" t="s">
        <v>5</v>
      </c>
      <c r="E393" s="2" t="s">
        <v>9</v>
      </c>
      <c r="F393" s="1">
        <v>66</v>
      </c>
      <c r="G393" s="2" t="s">
        <v>11</v>
      </c>
      <c r="H393" s="2" t="s">
        <v>21</v>
      </c>
      <c r="I393" s="1">
        <v>1</v>
      </c>
      <c r="J393" s="2">
        <v>3</v>
      </c>
      <c r="K393" s="2">
        <v>2024</v>
      </c>
    </row>
    <row r="394" spans="1:11" x14ac:dyDescent="0.25">
      <c r="A394" s="2">
        <v>1391</v>
      </c>
      <c r="B394" s="2">
        <v>9210</v>
      </c>
      <c r="C394" s="1">
        <v>1201</v>
      </c>
      <c r="D394" s="2" t="s">
        <v>5</v>
      </c>
      <c r="E394" s="2" t="s">
        <v>8</v>
      </c>
      <c r="F394" s="1">
        <v>55</v>
      </c>
      <c r="G394" s="2" t="s">
        <v>12</v>
      </c>
      <c r="H394" s="2" t="s">
        <v>22</v>
      </c>
      <c r="I394" s="1">
        <v>5</v>
      </c>
      <c r="J394" s="2">
        <v>7</v>
      </c>
      <c r="K394" s="2">
        <v>2024</v>
      </c>
    </row>
    <row r="395" spans="1:11" x14ac:dyDescent="0.25">
      <c r="A395" s="2">
        <v>1392</v>
      </c>
      <c r="B395" s="2">
        <v>11896</v>
      </c>
      <c r="C395" s="1">
        <v>-357</v>
      </c>
      <c r="D395" s="2" t="s">
        <v>5</v>
      </c>
      <c r="E395" s="2" t="s">
        <v>7</v>
      </c>
      <c r="F395" s="1">
        <v>37</v>
      </c>
      <c r="G395" s="2" t="s">
        <v>11</v>
      </c>
      <c r="H395" s="2" t="s">
        <v>23</v>
      </c>
      <c r="I395" s="1">
        <v>4</v>
      </c>
      <c r="J395" s="2">
        <v>11</v>
      </c>
      <c r="K395" s="2">
        <v>2024</v>
      </c>
    </row>
    <row r="396" spans="1:11" x14ac:dyDescent="0.25">
      <c r="A396" s="2">
        <v>1393</v>
      </c>
      <c r="B396" s="2">
        <v>10768</v>
      </c>
      <c r="C396" s="1">
        <v>316</v>
      </c>
      <c r="D396" s="2" t="s">
        <v>6</v>
      </c>
      <c r="E396" s="2" t="s">
        <v>7</v>
      </c>
      <c r="F396" s="1">
        <v>43</v>
      </c>
      <c r="G396" s="2" t="s">
        <v>12</v>
      </c>
      <c r="H396" s="2" t="s">
        <v>19</v>
      </c>
      <c r="I396" s="1">
        <v>5</v>
      </c>
      <c r="J396" s="2">
        <v>1</v>
      </c>
      <c r="K396" s="2">
        <v>2023</v>
      </c>
    </row>
    <row r="397" spans="1:11" x14ac:dyDescent="0.25">
      <c r="A397" s="2">
        <v>1394</v>
      </c>
      <c r="B397" s="2">
        <v>2262</v>
      </c>
      <c r="C397" s="1">
        <v>820</v>
      </c>
      <c r="D397" s="2" t="s">
        <v>4</v>
      </c>
      <c r="E397" s="2" t="s">
        <v>7</v>
      </c>
      <c r="F397" s="1">
        <v>36</v>
      </c>
      <c r="G397" s="2" t="s">
        <v>11</v>
      </c>
      <c r="H397" s="2" t="s">
        <v>20</v>
      </c>
      <c r="I397" s="1">
        <v>1</v>
      </c>
      <c r="J397" s="2">
        <v>11</v>
      </c>
      <c r="K397" s="2">
        <v>2024</v>
      </c>
    </row>
    <row r="398" spans="1:11" x14ac:dyDescent="0.25">
      <c r="A398" s="2">
        <v>1395</v>
      </c>
      <c r="B398" s="2">
        <v>19503</v>
      </c>
      <c r="C398" s="1">
        <v>518</v>
      </c>
      <c r="D398" s="2" t="s">
        <v>6</v>
      </c>
      <c r="E398" s="2" t="s">
        <v>9</v>
      </c>
      <c r="F398" s="1">
        <v>58</v>
      </c>
      <c r="G398" s="2" t="s">
        <v>12</v>
      </c>
      <c r="H398" s="2" t="s">
        <v>21</v>
      </c>
      <c r="I398" s="1">
        <v>2</v>
      </c>
      <c r="J398" s="2">
        <v>12</v>
      </c>
      <c r="K398" s="2">
        <v>2023</v>
      </c>
    </row>
    <row r="399" spans="1:11" x14ac:dyDescent="0.25">
      <c r="A399" s="2">
        <v>1396</v>
      </c>
      <c r="B399" s="2">
        <v>5330</v>
      </c>
      <c r="C399" s="1">
        <v>859</v>
      </c>
      <c r="D399" s="2" t="s">
        <v>5</v>
      </c>
      <c r="E399" s="2" t="s">
        <v>7</v>
      </c>
      <c r="F399" s="1">
        <v>54</v>
      </c>
      <c r="G399" s="2" t="s">
        <v>11</v>
      </c>
      <c r="H399" s="2" t="s">
        <v>22</v>
      </c>
      <c r="I399" s="1">
        <v>2</v>
      </c>
      <c r="J399" s="2">
        <v>6</v>
      </c>
      <c r="K399" s="2">
        <v>2024</v>
      </c>
    </row>
    <row r="400" spans="1:11" x14ac:dyDescent="0.25">
      <c r="A400" s="2">
        <v>1397</v>
      </c>
      <c r="B400" s="2">
        <v>13781</v>
      </c>
      <c r="C400" s="1">
        <v>1223</v>
      </c>
      <c r="D400" s="2" t="s">
        <v>4</v>
      </c>
      <c r="E400" s="2" t="s">
        <v>8</v>
      </c>
      <c r="F400" s="1">
        <v>64</v>
      </c>
      <c r="G400" s="2" t="s">
        <v>11</v>
      </c>
      <c r="H400" s="2" t="s">
        <v>23</v>
      </c>
      <c r="I400" s="1">
        <v>5</v>
      </c>
      <c r="J400" s="2">
        <v>9</v>
      </c>
      <c r="K400" s="2">
        <v>2023</v>
      </c>
    </row>
    <row r="401" spans="1:11" x14ac:dyDescent="0.25">
      <c r="A401" s="2">
        <v>1398</v>
      </c>
      <c r="B401" s="2">
        <v>17261</v>
      </c>
      <c r="C401" s="1">
        <v>1014</v>
      </c>
      <c r="D401" s="2" t="s">
        <v>4</v>
      </c>
      <c r="E401" s="2" t="s">
        <v>7</v>
      </c>
      <c r="F401" s="1">
        <v>37</v>
      </c>
      <c r="G401" s="2" t="s">
        <v>12</v>
      </c>
      <c r="H401" s="2" t="s">
        <v>19</v>
      </c>
      <c r="I401" s="1">
        <v>4</v>
      </c>
      <c r="J401" s="2">
        <v>9</v>
      </c>
      <c r="K401" s="2">
        <v>2024</v>
      </c>
    </row>
    <row r="402" spans="1:11" x14ac:dyDescent="0.25">
      <c r="A402" s="2">
        <v>1399</v>
      </c>
      <c r="B402" s="2">
        <v>14716</v>
      </c>
      <c r="C402" s="1">
        <v>54</v>
      </c>
      <c r="D402" s="2" t="s">
        <v>5</v>
      </c>
      <c r="E402" s="2" t="s">
        <v>7</v>
      </c>
      <c r="F402" s="1">
        <v>55</v>
      </c>
      <c r="G402" s="2" t="s">
        <v>11</v>
      </c>
      <c r="H402" s="2" t="s">
        <v>20</v>
      </c>
      <c r="I402" s="1">
        <v>2</v>
      </c>
      <c r="J402" s="2">
        <v>1</v>
      </c>
      <c r="K402" s="2">
        <v>2024</v>
      </c>
    </row>
    <row r="403" spans="1:11" x14ac:dyDescent="0.25">
      <c r="A403" s="2">
        <v>1400</v>
      </c>
      <c r="B403" s="2">
        <v>14934</v>
      </c>
      <c r="C403" s="1">
        <v>-91</v>
      </c>
      <c r="D403" s="2" t="s">
        <v>4</v>
      </c>
      <c r="E403" s="2" t="s">
        <v>9</v>
      </c>
      <c r="F403" s="1">
        <v>32</v>
      </c>
      <c r="G403" s="2" t="s">
        <v>12</v>
      </c>
      <c r="H403" s="2" t="s">
        <v>21</v>
      </c>
      <c r="I403" s="1">
        <v>2</v>
      </c>
      <c r="J403" s="2">
        <v>7</v>
      </c>
      <c r="K403" s="2">
        <v>2024</v>
      </c>
    </row>
    <row r="404" spans="1:11" x14ac:dyDescent="0.25">
      <c r="A404" s="2">
        <v>1401</v>
      </c>
      <c r="B404" s="2">
        <v>14615</v>
      </c>
      <c r="C404" s="1">
        <v>1098</v>
      </c>
      <c r="D404" s="2" t="s">
        <v>5</v>
      </c>
      <c r="E404" s="2" t="s">
        <v>7</v>
      </c>
      <c r="F404" s="1">
        <v>44</v>
      </c>
      <c r="G404" s="2" t="s">
        <v>11</v>
      </c>
      <c r="H404" s="2" t="s">
        <v>22</v>
      </c>
      <c r="I404" s="1">
        <v>5</v>
      </c>
      <c r="J404" s="2">
        <v>2</v>
      </c>
      <c r="K404" s="2">
        <v>2023</v>
      </c>
    </row>
    <row r="405" spans="1:11" x14ac:dyDescent="0.25">
      <c r="A405" s="2">
        <v>1402</v>
      </c>
      <c r="B405" s="2">
        <v>18327</v>
      </c>
      <c r="C405" s="1">
        <v>1387</v>
      </c>
      <c r="D405" s="2" t="s">
        <v>4</v>
      </c>
      <c r="E405" s="2" t="s">
        <v>7</v>
      </c>
      <c r="F405" s="1">
        <v>32</v>
      </c>
      <c r="G405" s="2" t="s">
        <v>12</v>
      </c>
      <c r="H405" s="2" t="s">
        <v>23</v>
      </c>
      <c r="I405" s="1">
        <v>1</v>
      </c>
      <c r="J405" s="2">
        <v>10</v>
      </c>
      <c r="K405" s="2">
        <v>2024</v>
      </c>
    </row>
    <row r="406" spans="1:11" x14ac:dyDescent="0.25">
      <c r="A406" s="2">
        <v>1403</v>
      </c>
      <c r="B406" s="2">
        <v>20785</v>
      </c>
      <c r="C406" s="1">
        <v>953</v>
      </c>
      <c r="D406" s="2" t="s">
        <v>6</v>
      </c>
      <c r="E406" s="2" t="s">
        <v>8</v>
      </c>
      <c r="F406" s="1">
        <v>46</v>
      </c>
      <c r="G406" s="2" t="s">
        <v>11</v>
      </c>
      <c r="H406" s="2" t="s">
        <v>19</v>
      </c>
      <c r="I406" s="1">
        <v>3</v>
      </c>
      <c r="J406" s="2">
        <v>12</v>
      </c>
      <c r="K406" s="2">
        <v>2023</v>
      </c>
    </row>
    <row r="407" spans="1:11" x14ac:dyDescent="0.25">
      <c r="A407" s="2">
        <v>1404</v>
      </c>
      <c r="B407" s="2">
        <v>4800</v>
      </c>
      <c r="C407" s="1">
        <v>-191</v>
      </c>
      <c r="D407" s="2" t="s">
        <v>5</v>
      </c>
      <c r="E407" s="2" t="s">
        <v>9</v>
      </c>
      <c r="F407" s="1">
        <v>69</v>
      </c>
      <c r="G407" s="2" t="s">
        <v>12</v>
      </c>
      <c r="H407" s="2" t="s">
        <v>20</v>
      </c>
      <c r="I407" s="1">
        <v>3</v>
      </c>
      <c r="J407" s="2">
        <v>7</v>
      </c>
      <c r="K407" s="2">
        <v>2024</v>
      </c>
    </row>
    <row r="408" spans="1:11" x14ac:dyDescent="0.25">
      <c r="A408" s="2">
        <v>1405</v>
      </c>
      <c r="B408" s="2">
        <v>19029</v>
      </c>
      <c r="C408" s="1">
        <v>189</v>
      </c>
      <c r="D408" s="2" t="s">
        <v>4</v>
      </c>
      <c r="E408" s="2" t="s">
        <v>7</v>
      </c>
      <c r="F408" s="1">
        <v>67</v>
      </c>
      <c r="G408" s="2" t="s">
        <v>11</v>
      </c>
      <c r="H408" s="2" t="s">
        <v>21</v>
      </c>
      <c r="I408" s="1">
        <v>2</v>
      </c>
      <c r="J408" s="2">
        <v>10</v>
      </c>
      <c r="K408" s="2">
        <v>2024</v>
      </c>
    </row>
    <row r="409" spans="1:11" x14ac:dyDescent="0.25">
      <c r="A409" s="2">
        <v>1406</v>
      </c>
      <c r="B409" s="2">
        <v>20446</v>
      </c>
      <c r="C409" s="1">
        <v>-390</v>
      </c>
      <c r="D409" s="2" t="s">
        <v>4</v>
      </c>
      <c r="E409" s="2" t="s">
        <v>8</v>
      </c>
      <c r="F409" s="1">
        <v>46</v>
      </c>
      <c r="G409" s="2" t="s">
        <v>12</v>
      </c>
      <c r="H409" s="2" t="s">
        <v>22</v>
      </c>
      <c r="I409" s="1">
        <v>5</v>
      </c>
      <c r="J409" s="2">
        <v>1</v>
      </c>
      <c r="K409" s="2">
        <v>2024</v>
      </c>
    </row>
    <row r="410" spans="1:11" x14ac:dyDescent="0.25">
      <c r="A410" s="2">
        <v>1407</v>
      </c>
      <c r="B410" s="2">
        <v>16845</v>
      </c>
      <c r="C410" s="1">
        <v>1040</v>
      </c>
      <c r="D410" s="2" t="s">
        <v>6</v>
      </c>
      <c r="E410" s="2" t="s">
        <v>7</v>
      </c>
      <c r="F410" s="1">
        <v>59</v>
      </c>
      <c r="G410" s="2" t="s">
        <v>11</v>
      </c>
      <c r="H410" s="2" t="s">
        <v>23</v>
      </c>
      <c r="I410" s="1">
        <v>5</v>
      </c>
      <c r="J410" s="2">
        <v>2</v>
      </c>
      <c r="K410" s="2">
        <v>2024</v>
      </c>
    </row>
    <row r="411" spans="1:11" x14ac:dyDescent="0.25">
      <c r="A411" s="2">
        <v>1408</v>
      </c>
      <c r="B411" s="2">
        <v>712</v>
      </c>
      <c r="C411" s="1">
        <v>942</v>
      </c>
      <c r="D411" s="2" t="s">
        <v>4</v>
      </c>
      <c r="E411" s="2" t="s">
        <v>7</v>
      </c>
      <c r="F411" s="1">
        <v>34</v>
      </c>
      <c r="G411" s="2" t="s">
        <v>12</v>
      </c>
      <c r="H411" s="2" t="s">
        <v>19</v>
      </c>
      <c r="I411" s="1">
        <v>1</v>
      </c>
      <c r="J411" s="2">
        <v>1</v>
      </c>
      <c r="K411" s="2">
        <v>2023</v>
      </c>
    </row>
    <row r="412" spans="1:11" x14ac:dyDescent="0.25">
      <c r="A412" s="2">
        <v>1409</v>
      </c>
      <c r="B412" s="2">
        <v>4074</v>
      </c>
      <c r="C412" s="1">
        <v>736</v>
      </c>
      <c r="D412" s="2" t="s">
        <v>5</v>
      </c>
      <c r="E412" s="2" t="s">
        <v>9</v>
      </c>
      <c r="F412" s="1">
        <v>38</v>
      </c>
      <c r="G412" s="2" t="s">
        <v>11</v>
      </c>
      <c r="H412" s="2" t="s">
        <v>20</v>
      </c>
      <c r="I412" s="1">
        <v>3</v>
      </c>
      <c r="J412" s="2">
        <v>8</v>
      </c>
      <c r="K412" s="2">
        <v>2023</v>
      </c>
    </row>
    <row r="413" spans="1:11" x14ac:dyDescent="0.25">
      <c r="A413" s="2">
        <v>1410</v>
      </c>
      <c r="B413" s="2">
        <v>8019</v>
      </c>
      <c r="C413" s="1">
        <v>418</v>
      </c>
      <c r="D413" s="2" t="s">
        <v>5</v>
      </c>
      <c r="E413" s="2" t="s">
        <v>7</v>
      </c>
      <c r="F413" s="1">
        <v>35</v>
      </c>
      <c r="G413" s="2" t="s">
        <v>12</v>
      </c>
      <c r="H413" s="2" t="s">
        <v>21</v>
      </c>
      <c r="I413" s="1">
        <v>5</v>
      </c>
      <c r="J413" s="2">
        <v>3</v>
      </c>
      <c r="K413" s="2">
        <v>2023</v>
      </c>
    </row>
    <row r="414" spans="1:11" x14ac:dyDescent="0.25">
      <c r="A414" s="2">
        <v>1411</v>
      </c>
      <c r="B414" s="2">
        <v>2147</v>
      </c>
      <c r="C414" s="1">
        <v>174</v>
      </c>
      <c r="D414" s="2" t="s">
        <v>5</v>
      </c>
      <c r="E414" s="2" t="s">
        <v>7</v>
      </c>
      <c r="F414" s="1">
        <v>38</v>
      </c>
      <c r="G414" s="2" t="s">
        <v>11</v>
      </c>
      <c r="H414" s="2" t="s">
        <v>22</v>
      </c>
      <c r="I414" s="1">
        <v>4</v>
      </c>
      <c r="J414" s="2">
        <v>7</v>
      </c>
      <c r="K414" s="2">
        <v>2024</v>
      </c>
    </row>
    <row r="415" spans="1:11" x14ac:dyDescent="0.25">
      <c r="A415" s="2">
        <v>1412</v>
      </c>
      <c r="B415" s="2">
        <v>1602</v>
      </c>
      <c r="C415" s="1">
        <v>-455</v>
      </c>
      <c r="D415" s="2" t="s">
        <v>5</v>
      </c>
      <c r="E415" s="2" t="s">
        <v>7</v>
      </c>
      <c r="F415" s="1">
        <v>48</v>
      </c>
      <c r="G415" s="2" t="s">
        <v>12</v>
      </c>
      <c r="H415" s="2" t="s">
        <v>23</v>
      </c>
      <c r="I415" s="1">
        <v>5</v>
      </c>
      <c r="J415" s="2">
        <v>12</v>
      </c>
      <c r="K415" s="2">
        <v>2024</v>
      </c>
    </row>
    <row r="416" spans="1:11" x14ac:dyDescent="0.25">
      <c r="A416" s="2">
        <v>1413</v>
      </c>
      <c r="B416" s="2">
        <v>12267</v>
      </c>
      <c r="C416" s="1">
        <v>233</v>
      </c>
      <c r="D416" s="2" t="s">
        <v>4</v>
      </c>
      <c r="E416" s="2" t="s">
        <v>8</v>
      </c>
      <c r="F416" s="1">
        <v>57</v>
      </c>
      <c r="G416" s="2" t="s">
        <v>11</v>
      </c>
      <c r="H416" s="2" t="s">
        <v>19</v>
      </c>
      <c r="I416" s="1">
        <v>5</v>
      </c>
      <c r="J416" s="2">
        <v>8</v>
      </c>
      <c r="K416" s="2">
        <v>2024</v>
      </c>
    </row>
    <row r="417" spans="1:11" x14ac:dyDescent="0.25">
      <c r="A417" s="2">
        <v>1414</v>
      </c>
      <c r="B417" s="2">
        <v>16210</v>
      </c>
      <c r="C417" s="1">
        <v>373</v>
      </c>
      <c r="D417" s="2" t="s">
        <v>4</v>
      </c>
      <c r="E417" s="2" t="s">
        <v>7</v>
      </c>
      <c r="F417" s="1">
        <v>40</v>
      </c>
      <c r="G417" s="2" t="s">
        <v>12</v>
      </c>
      <c r="H417" s="2" t="s">
        <v>20</v>
      </c>
      <c r="I417" s="1">
        <v>1</v>
      </c>
      <c r="J417" s="2">
        <v>4</v>
      </c>
      <c r="K417" s="2">
        <v>2024</v>
      </c>
    </row>
    <row r="418" spans="1:11" x14ac:dyDescent="0.25">
      <c r="A418" s="2">
        <v>1415</v>
      </c>
      <c r="B418" s="2">
        <v>9322</v>
      </c>
      <c r="C418" s="1">
        <v>120</v>
      </c>
      <c r="D418" s="2" t="s">
        <v>5</v>
      </c>
      <c r="E418" s="2" t="s">
        <v>9</v>
      </c>
      <c r="F418" s="1">
        <v>38</v>
      </c>
      <c r="G418" s="2" t="s">
        <v>11</v>
      </c>
      <c r="H418" s="2" t="s">
        <v>21</v>
      </c>
      <c r="I418" s="1">
        <v>4</v>
      </c>
      <c r="J418" s="2">
        <v>5</v>
      </c>
      <c r="K418" s="2">
        <v>2024</v>
      </c>
    </row>
    <row r="419" spans="1:11" x14ac:dyDescent="0.25">
      <c r="A419" s="2">
        <v>1416</v>
      </c>
      <c r="B419" s="2">
        <v>5130</v>
      </c>
      <c r="C419" s="1">
        <v>1146</v>
      </c>
      <c r="D419" s="2" t="s">
        <v>5</v>
      </c>
      <c r="E419" s="2" t="s">
        <v>8</v>
      </c>
      <c r="F419" s="1">
        <v>31</v>
      </c>
      <c r="G419" s="2" t="s">
        <v>11</v>
      </c>
      <c r="H419" s="2" t="s">
        <v>23</v>
      </c>
      <c r="I419" s="1">
        <v>4</v>
      </c>
      <c r="J419" s="2">
        <v>1</v>
      </c>
      <c r="K419" s="2">
        <v>2024</v>
      </c>
    </row>
    <row r="420" spans="1:11" x14ac:dyDescent="0.25">
      <c r="A420" s="2">
        <v>1417</v>
      </c>
      <c r="B420" s="2">
        <v>14241</v>
      </c>
      <c r="C420" s="1">
        <v>333</v>
      </c>
      <c r="D420" s="2" t="s">
        <v>5</v>
      </c>
      <c r="E420" s="2" t="s">
        <v>7</v>
      </c>
      <c r="F420" s="1">
        <v>34</v>
      </c>
      <c r="G420" s="2" t="s">
        <v>12</v>
      </c>
      <c r="H420" s="2" t="s">
        <v>19</v>
      </c>
      <c r="I420" s="1">
        <v>1</v>
      </c>
      <c r="J420" s="2">
        <v>3</v>
      </c>
      <c r="K420" s="2">
        <v>2023</v>
      </c>
    </row>
    <row r="421" spans="1:11" x14ac:dyDescent="0.25">
      <c r="A421" s="2">
        <v>1418</v>
      </c>
      <c r="B421" s="2">
        <v>11148</v>
      </c>
      <c r="C421" s="1">
        <v>880</v>
      </c>
      <c r="D421" s="2" t="s">
        <v>6</v>
      </c>
      <c r="E421" s="2" t="s">
        <v>7</v>
      </c>
      <c r="F421" s="1">
        <v>65</v>
      </c>
      <c r="G421" s="2" t="s">
        <v>11</v>
      </c>
      <c r="H421" s="2" t="s">
        <v>20</v>
      </c>
      <c r="I421" s="1">
        <v>1</v>
      </c>
      <c r="J421" s="2">
        <v>12</v>
      </c>
      <c r="K421" s="2">
        <v>2023</v>
      </c>
    </row>
    <row r="422" spans="1:11" x14ac:dyDescent="0.25">
      <c r="A422" s="2">
        <v>1419</v>
      </c>
      <c r="B422" s="2">
        <v>7252</v>
      </c>
      <c r="C422" s="1">
        <v>1298</v>
      </c>
      <c r="D422" s="2" t="s">
        <v>5</v>
      </c>
      <c r="E422" s="2" t="s">
        <v>7</v>
      </c>
      <c r="F422" s="1">
        <v>69</v>
      </c>
      <c r="G422" s="2" t="s">
        <v>11</v>
      </c>
      <c r="H422" s="2" t="s">
        <v>21</v>
      </c>
      <c r="I422" s="1">
        <v>5</v>
      </c>
      <c r="J422" s="2">
        <v>1</v>
      </c>
      <c r="K422" s="2">
        <v>2024</v>
      </c>
    </row>
    <row r="423" spans="1:11" x14ac:dyDescent="0.25">
      <c r="A423" s="2">
        <v>1420</v>
      </c>
      <c r="B423" s="2">
        <v>17654</v>
      </c>
      <c r="C423" s="1">
        <v>-60</v>
      </c>
      <c r="D423" s="2" t="s">
        <v>6</v>
      </c>
      <c r="E423" s="2" t="s">
        <v>9</v>
      </c>
      <c r="F423" s="1">
        <v>61</v>
      </c>
      <c r="G423" s="2" t="s">
        <v>12</v>
      </c>
      <c r="H423" s="2" t="s">
        <v>22</v>
      </c>
      <c r="I423" s="1">
        <v>4</v>
      </c>
      <c r="J423" s="2">
        <v>5</v>
      </c>
      <c r="K423" s="2">
        <v>2023</v>
      </c>
    </row>
    <row r="424" spans="1:11" x14ac:dyDescent="0.25">
      <c r="A424" s="2">
        <v>1421</v>
      </c>
      <c r="B424" s="2">
        <v>4152</v>
      </c>
      <c r="C424" s="1">
        <v>-420</v>
      </c>
      <c r="D424" s="2" t="s">
        <v>6</v>
      </c>
      <c r="E424" s="2" t="s">
        <v>7</v>
      </c>
      <c r="F424" s="1">
        <v>56</v>
      </c>
      <c r="G424" s="2" t="s">
        <v>12</v>
      </c>
      <c r="H424" s="2" t="s">
        <v>23</v>
      </c>
      <c r="I424" s="1">
        <v>2</v>
      </c>
      <c r="J424" s="2">
        <v>11</v>
      </c>
      <c r="K424" s="2">
        <v>2024</v>
      </c>
    </row>
    <row r="425" spans="1:11" x14ac:dyDescent="0.25">
      <c r="A425" s="2">
        <v>1422</v>
      </c>
      <c r="B425" s="2">
        <v>4221</v>
      </c>
      <c r="C425" s="1">
        <v>-19</v>
      </c>
      <c r="D425" s="2" t="s">
        <v>6</v>
      </c>
      <c r="E425" s="2" t="s">
        <v>8</v>
      </c>
      <c r="F425" s="1">
        <v>50</v>
      </c>
      <c r="G425" s="2" t="s">
        <v>11</v>
      </c>
      <c r="H425" s="2" t="s">
        <v>19</v>
      </c>
      <c r="I425" s="1">
        <v>4</v>
      </c>
      <c r="J425" s="2">
        <v>12</v>
      </c>
      <c r="K425" s="2">
        <v>2023</v>
      </c>
    </row>
    <row r="426" spans="1:11" x14ac:dyDescent="0.25">
      <c r="A426" s="2">
        <v>1423</v>
      </c>
      <c r="B426" s="2">
        <v>5267</v>
      </c>
      <c r="C426" s="1">
        <v>-114</v>
      </c>
      <c r="D426" s="2" t="s">
        <v>4</v>
      </c>
      <c r="E426" s="2" t="s">
        <v>7</v>
      </c>
      <c r="F426" s="1">
        <v>56</v>
      </c>
      <c r="G426" s="2" t="s">
        <v>11</v>
      </c>
      <c r="H426" s="2" t="s">
        <v>20</v>
      </c>
      <c r="I426" s="1">
        <v>3</v>
      </c>
      <c r="J426" s="2">
        <v>7</v>
      </c>
      <c r="K426" s="2">
        <v>2023</v>
      </c>
    </row>
    <row r="427" spans="1:11" x14ac:dyDescent="0.25">
      <c r="A427" s="2">
        <v>1424</v>
      </c>
      <c r="B427" s="2">
        <v>18734</v>
      </c>
      <c r="C427" s="1">
        <v>-17</v>
      </c>
      <c r="D427" s="2" t="s">
        <v>6</v>
      </c>
      <c r="E427" s="2" t="s">
        <v>7</v>
      </c>
      <c r="F427" s="1">
        <v>62</v>
      </c>
      <c r="G427" s="2" t="s">
        <v>12</v>
      </c>
      <c r="H427" s="2" t="s">
        <v>21</v>
      </c>
      <c r="I427" s="1">
        <v>5</v>
      </c>
      <c r="J427" s="2">
        <v>2</v>
      </c>
      <c r="K427" s="2">
        <v>2024</v>
      </c>
    </row>
    <row r="428" spans="1:11" x14ac:dyDescent="0.25">
      <c r="A428" s="2">
        <v>1425</v>
      </c>
      <c r="B428" s="2">
        <v>1365</v>
      </c>
      <c r="C428" s="1">
        <v>-365</v>
      </c>
      <c r="D428" s="2" t="s">
        <v>6</v>
      </c>
      <c r="E428" s="2" t="s">
        <v>9</v>
      </c>
      <c r="F428" s="1">
        <v>40</v>
      </c>
      <c r="G428" s="2" t="s">
        <v>11</v>
      </c>
      <c r="H428" s="2" t="s">
        <v>22</v>
      </c>
      <c r="I428" s="1">
        <v>5</v>
      </c>
      <c r="J428" s="2">
        <v>7</v>
      </c>
      <c r="K428" s="2">
        <v>2024</v>
      </c>
    </row>
    <row r="429" spans="1:11" x14ac:dyDescent="0.25">
      <c r="A429" s="2">
        <v>1426</v>
      </c>
      <c r="B429" s="2">
        <v>3206</v>
      </c>
      <c r="C429" s="1">
        <v>-497</v>
      </c>
      <c r="D429" s="2" t="s">
        <v>5</v>
      </c>
      <c r="E429" s="2" t="s">
        <v>7</v>
      </c>
      <c r="F429" s="1">
        <v>55</v>
      </c>
      <c r="G429" s="2" t="s">
        <v>12</v>
      </c>
      <c r="H429" s="2" t="s">
        <v>23</v>
      </c>
      <c r="I429" s="1">
        <v>5</v>
      </c>
      <c r="J429" s="2">
        <v>1</v>
      </c>
      <c r="K429" s="2">
        <v>2023</v>
      </c>
    </row>
    <row r="430" spans="1:11" x14ac:dyDescent="0.25">
      <c r="A430" s="2">
        <v>1427</v>
      </c>
      <c r="B430" s="2">
        <v>11046</v>
      </c>
      <c r="C430" s="1">
        <v>311</v>
      </c>
      <c r="D430" s="2" t="s">
        <v>5</v>
      </c>
      <c r="E430" s="2" t="s">
        <v>7</v>
      </c>
      <c r="F430" s="1">
        <v>61</v>
      </c>
      <c r="G430" s="2" t="s">
        <v>11</v>
      </c>
      <c r="H430" s="2" t="s">
        <v>19</v>
      </c>
      <c r="I430" s="1">
        <v>4</v>
      </c>
      <c r="J430" s="2">
        <v>9</v>
      </c>
      <c r="K430" s="2">
        <v>2023</v>
      </c>
    </row>
    <row r="431" spans="1:11" x14ac:dyDescent="0.25">
      <c r="A431" s="2">
        <v>1428</v>
      </c>
      <c r="B431" s="2">
        <v>9183</v>
      </c>
      <c r="C431" s="1">
        <v>322</v>
      </c>
      <c r="D431" s="2" t="s">
        <v>5</v>
      </c>
      <c r="E431" s="2" t="s">
        <v>8</v>
      </c>
      <c r="F431" s="1">
        <v>58</v>
      </c>
      <c r="G431" s="2" t="s">
        <v>12</v>
      </c>
      <c r="H431" s="2" t="s">
        <v>20</v>
      </c>
      <c r="I431" s="1">
        <v>1</v>
      </c>
      <c r="J431" s="2">
        <v>5</v>
      </c>
      <c r="K431" s="2">
        <v>2023</v>
      </c>
    </row>
    <row r="432" spans="1:11" x14ac:dyDescent="0.25">
      <c r="A432" s="2">
        <v>1429</v>
      </c>
      <c r="B432" s="2">
        <v>11107</v>
      </c>
      <c r="C432" s="1">
        <v>-111</v>
      </c>
      <c r="D432" s="2" t="s">
        <v>4</v>
      </c>
      <c r="E432" s="2" t="s">
        <v>9</v>
      </c>
      <c r="F432" s="1">
        <v>43</v>
      </c>
      <c r="G432" s="2" t="s">
        <v>11</v>
      </c>
      <c r="H432" s="2" t="s">
        <v>21</v>
      </c>
      <c r="I432" s="1">
        <v>2</v>
      </c>
      <c r="J432" s="2">
        <v>3</v>
      </c>
      <c r="K432" s="2">
        <v>2023</v>
      </c>
    </row>
    <row r="433" spans="1:11" x14ac:dyDescent="0.25">
      <c r="A433" s="2">
        <v>1430</v>
      </c>
      <c r="B433" s="2">
        <v>22236</v>
      </c>
      <c r="C433" s="1">
        <v>-51</v>
      </c>
      <c r="D433" s="2" t="s">
        <v>6</v>
      </c>
      <c r="E433" s="2" t="s">
        <v>7</v>
      </c>
      <c r="F433" s="1">
        <v>31</v>
      </c>
      <c r="G433" s="2" t="s">
        <v>12</v>
      </c>
      <c r="H433" s="2" t="s">
        <v>22</v>
      </c>
      <c r="I433" s="1">
        <v>3</v>
      </c>
      <c r="J433" s="2">
        <v>8</v>
      </c>
      <c r="K433" s="2">
        <v>2024</v>
      </c>
    </row>
    <row r="434" spans="1:11" x14ac:dyDescent="0.25">
      <c r="A434" s="2">
        <v>1431</v>
      </c>
      <c r="B434" s="2">
        <v>1532</v>
      </c>
      <c r="C434" s="1">
        <v>608</v>
      </c>
      <c r="D434" s="2" t="s">
        <v>6</v>
      </c>
      <c r="E434" s="2" t="s">
        <v>8</v>
      </c>
      <c r="F434" s="1">
        <v>48</v>
      </c>
      <c r="G434" s="2" t="s">
        <v>11</v>
      </c>
      <c r="H434" s="2" t="s">
        <v>23</v>
      </c>
      <c r="I434" s="1">
        <v>3</v>
      </c>
      <c r="J434" s="2">
        <v>1</v>
      </c>
      <c r="K434" s="2">
        <v>2023</v>
      </c>
    </row>
    <row r="435" spans="1:11" x14ac:dyDescent="0.25">
      <c r="A435" s="2">
        <v>1432</v>
      </c>
      <c r="B435" s="2">
        <v>4313</v>
      </c>
      <c r="C435" s="1">
        <v>570</v>
      </c>
      <c r="D435" s="2" t="s">
        <v>4</v>
      </c>
      <c r="E435" s="2" t="s">
        <v>7</v>
      </c>
      <c r="F435" s="1">
        <v>63</v>
      </c>
      <c r="G435" s="2" t="s">
        <v>11</v>
      </c>
      <c r="H435" s="2" t="s">
        <v>19</v>
      </c>
      <c r="I435" s="1">
        <v>5</v>
      </c>
      <c r="J435" s="2">
        <v>7</v>
      </c>
      <c r="K435" s="2">
        <v>2023</v>
      </c>
    </row>
    <row r="436" spans="1:11" x14ac:dyDescent="0.25">
      <c r="A436" s="2">
        <v>1433</v>
      </c>
      <c r="B436" s="2">
        <v>5295</v>
      </c>
      <c r="C436" s="1">
        <v>995</v>
      </c>
      <c r="D436" s="2" t="s">
        <v>5</v>
      </c>
      <c r="E436" s="2" t="s">
        <v>7</v>
      </c>
      <c r="F436" s="1">
        <v>36</v>
      </c>
      <c r="G436" s="2" t="s">
        <v>12</v>
      </c>
      <c r="H436" s="2" t="s">
        <v>20</v>
      </c>
      <c r="I436" s="1">
        <v>3</v>
      </c>
      <c r="J436" s="2">
        <v>9</v>
      </c>
      <c r="K436" s="2">
        <v>2024</v>
      </c>
    </row>
    <row r="437" spans="1:11" x14ac:dyDescent="0.25">
      <c r="A437" s="2">
        <v>1434</v>
      </c>
      <c r="B437" s="2">
        <v>18157</v>
      </c>
      <c r="C437" s="1">
        <v>457</v>
      </c>
      <c r="D437" s="2" t="s">
        <v>6</v>
      </c>
      <c r="E437" s="2" t="s">
        <v>9</v>
      </c>
      <c r="F437" s="1">
        <v>29</v>
      </c>
      <c r="G437" s="2" t="s">
        <v>12</v>
      </c>
      <c r="H437" s="2" t="s">
        <v>21</v>
      </c>
      <c r="I437" s="1">
        <v>5</v>
      </c>
      <c r="J437" s="2">
        <v>5</v>
      </c>
      <c r="K437" s="2">
        <v>2023</v>
      </c>
    </row>
    <row r="438" spans="1:11" x14ac:dyDescent="0.25">
      <c r="A438" s="2">
        <v>1435</v>
      </c>
      <c r="B438" s="2">
        <v>4575</v>
      </c>
      <c r="C438" s="1">
        <v>499</v>
      </c>
      <c r="D438" s="2" t="s">
        <v>6</v>
      </c>
      <c r="E438" s="2" t="s">
        <v>7</v>
      </c>
      <c r="F438" s="1">
        <v>30</v>
      </c>
      <c r="G438" s="2" t="s">
        <v>11</v>
      </c>
      <c r="H438" s="2" t="s">
        <v>22</v>
      </c>
      <c r="I438" s="1">
        <v>5</v>
      </c>
      <c r="J438" s="2">
        <v>7</v>
      </c>
      <c r="K438" s="2">
        <v>2024</v>
      </c>
    </row>
    <row r="439" spans="1:11" x14ac:dyDescent="0.25">
      <c r="A439" s="2">
        <v>1436</v>
      </c>
      <c r="B439" s="2">
        <v>9084</v>
      </c>
      <c r="C439" s="1">
        <v>27</v>
      </c>
      <c r="D439" s="2" t="s">
        <v>5</v>
      </c>
      <c r="E439" s="2" t="s">
        <v>8</v>
      </c>
      <c r="F439" s="1">
        <v>43</v>
      </c>
      <c r="G439" s="2" t="s">
        <v>11</v>
      </c>
      <c r="H439" s="2" t="s">
        <v>23</v>
      </c>
      <c r="I439" s="1">
        <v>3</v>
      </c>
      <c r="J439" s="2">
        <v>8</v>
      </c>
      <c r="K439" s="2">
        <v>2023</v>
      </c>
    </row>
    <row r="440" spans="1:11" x14ac:dyDescent="0.25">
      <c r="A440" s="2">
        <v>1437</v>
      </c>
      <c r="B440" s="2">
        <v>5812</v>
      </c>
      <c r="C440" s="1">
        <v>486</v>
      </c>
      <c r="D440" s="2" t="s">
        <v>5</v>
      </c>
      <c r="E440" s="2" t="s">
        <v>7</v>
      </c>
      <c r="F440" s="1">
        <v>38</v>
      </c>
      <c r="G440" s="2" t="s">
        <v>12</v>
      </c>
      <c r="H440" s="2" t="s">
        <v>19</v>
      </c>
      <c r="I440" s="1">
        <v>4</v>
      </c>
      <c r="J440" s="2">
        <v>7</v>
      </c>
      <c r="K440" s="2">
        <v>2024</v>
      </c>
    </row>
    <row r="441" spans="1:11" x14ac:dyDescent="0.25">
      <c r="A441" s="2">
        <v>1438</v>
      </c>
      <c r="B441" s="2">
        <v>6853</v>
      </c>
      <c r="C441" s="1">
        <v>1085</v>
      </c>
      <c r="D441" s="2" t="s">
        <v>5</v>
      </c>
      <c r="E441" s="2" t="s">
        <v>7</v>
      </c>
      <c r="F441" s="1">
        <v>31</v>
      </c>
      <c r="G441" s="2" t="s">
        <v>11</v>
      </c>
      <c r="H441" s="2" t="s">
        <v>20</v>
      </c>
      <c r="I441" s="1">
        <v>1</v>
      </c>
      <c r="J441" s="2">
        <v>9</v>
      </c>
      <c r="K441" s="2">
        <v>2024</v>
      </c>
    </row>
    <row r="442" spans="1:11" x14ac:dyDescent="0.25">
      <c r="A442" s="2">
        <v>1439</v>
      </c>
      <c r="B442" s="2">
        <v>8968</v>
      </c>
      <c r="C442" s="1">
        <v>421</v>
      </c>
      <c r="D442" s="2" t="s">
        <v>5</v>
      </c>
      <c r="E442" s="2" t="s">
        <v>9</v>
      </c>
      <c r="F442" s="1">
        <v>34</v>
      </c>
      <c r="G442" s="2" t="s">
        <v>12</v>
      </c>
      <c r="H442" s="2" t="s">
        <v>21</v>
      </c>
      <c r="I442" s="1">
        <v>2</v>
      </c>
      <c r="J442" s="2">
        <v>10</v>
      </c>
      <c r="K442" s="2">
        <v>2023</v>
      </c>
    </row>
    <row r="443" spans="1:11" x14ac:dyDescent="0.25">
      <c r="A443" s="2">
        <v>1440</v>
      </c>
      <c r="B443" s="2">
        <v>12146</v>
      </c>
      <c r="C443" s="1">
        <v>567</v>
      </c>
      <c r="D443" s="2" t="s">
        <v>4</v>
      </c>
      <c r="E443" s="2" t="s">
        <v>7</v>
      </c>
      <c r="F443" s="1">
        <v>46</v>
      </c>
      <c r="G443" s="2" t="s">
        <v>11</v>
      </c>
      <c r="H443" s="2" t="s">
        <v>22</v>
      </c>
      <c r="I443" s="1">
        <v>3</v>
      </c>
      <c r="J443" s="2">
        <v>6</v>
      </c>
      <c r="K443" s="2">
        <v>2024</v>
      </c>
    </row>
    <row r="444" spans="1:11" x14ac:dyDescent="0.25">
      <c r="A444" s="2">
        <v>1441</v>
      </c>
      <c r="B444" s="2">
        <v>7817</v>
      </c>
      <c r="C444" s="1">
        <v>1402</v>
      </c>
      <c r="D444" s="2" t="s">
        <v>5</v>
      </c>
      <c r="E444" s="2" t="s">
        <v>7</v>
      </c>
      <c r="F444" s="1">
        <v>53</v>
      </c>
      <c r="G444" s="2" t="s">
        <v>12</v>
      </c>
      <c r="H444" s="2" t="s">
        <v>23</v>
      </c>
      <c r="I444" s="1">
        <v>4</v>
      </c>
      <c r="J444" s="2">
        <v>9</v>
      </c>
      <c r="K444" s="2">
        <v>2023</v>
      </c>
    </row>
    <row r="445" spans="1:11" x14ac:dyDescent="0.25">
      <c r="A445" s="2">
        <v>1442</v>
      </c>
      <c r="B445" s="2">
        <v>6251</v>
      </c>
      <c r="C445" s="1">
        <v>-22</v>
      </c>
      <c r="D445" s="2" t="s">
        <v>5</v>
      </c>
      <c r="E445" s="2" t="s">
        <v>8</v>
      </c>
      <c r="F445" s="1">
        <v>28</v>
      </c>
      <c r="G445" s="2" t="s">
        <v>11</v>
      </c>
      <c r="H445" s="2" t="s">
        <v>19</v>
      </c>
      <c r="I445" s="1">
        <v>2</v>
      </c>
      <c r="J445" s="2">
        <v>6</v>
      </c>
      <c r="K445" s="2">
        <v>2023</v>
      </c>
    </row>
    <row r="446" spans="1:11" x14ac:dyDescent="0.25">
      <c r="A446" s="2">
        <v>1443</v>
      </c>
      <c r="B446" s="2">
        <v>11568</v>
      </c>
      <c r="C446" s="1">
        <v>1123</v>
      </c>
      <c r="D446" s="2" t="s">
        <v>4</v>
      </c>
      <c r="E446" s="2" t="s">
        <v>9</v>
      </c>
      <c r="F446" s="1">
        <v>32</v>
      </c>
      <c r="G446" s="2" t="s">
        <v>12</v>
      </c>
      <c r="H446" s="2" t="s">
        <v>20</v>
      </c>
      <c r="I446" s="1">
        <v>4</v>
      </c>
      <c r="J446" s="2">
        <v>2</v>
      </c>
      <c r="K446" s="2">
        <v>2023</v>
      </c>
    </row>
    <row r="447" spans="1:11" x14ac:dyDescent="0.25">
      <c r="A447" s="2">
        <v>1444</v>
      </c>
      <c r="B447" s="2">
        <v>13172</v>
      </c>
      <c r="C447" s="1">
        <v>-489</v>
      </c>
      <c r="D447" s="2" t="s">
        <v>5</v>
      </c>
      <c r="E447" s="2" t="s">
        <v>7</v>
      </c>
      <c r="F447" s="1">
        <v>49</v>
      </c>
      <c r="G447" s="2" t="s">
        <v>11</v>
      </c>
      <c r="H447" s="2" t="s">
        <v>21</v>
      </c>
      <c r="I447" s="1">
        <v>1</v>
      </c>
      <c r="J447" s="2">
        <v>9</v>
      </c>
      <c r="K447" s="2">
        <v>2023</v>
      </c>
    </row>
    <row r="448" spans="1:11" x14ac:dyDescent="0.25">
      <c r="A448" s="2">
        <v>1445</v>
      </c>
      <c r="B448" s="2">
        <v>11893</v>
      </c>
      <c r="C448" s="1">
        <v>1336</v>
      </c>
      <c r="D448" s="2" t="s">
        <v>6</v>
      </c>
      <c r="E448" s="2" t="s">
        <v>7</v>
      </c>
      <c r="F448" s="1">
        <v>33</v>
      </c>
      <c r="G448" s="2" t="s">
        <v>11</v>
      </c>
      <c r="H448" s="2" t="s">
        <v>22</v>
      </c>
      <c r="I448" s="1">
        <v>3</v>
      </c>
      <c r="J448" s="2">
        <v>3</v>
      </c>
      <c r="K448" s="2">
        <v>2023</v>
      </c>
    </row>
    <row r="449" spans="1:11" x14ac:dyDescent="0.25">
      <c r="A449" s="2">
        <v>1446</v>
      </c>
      <c r="B449" s="2">
        <v>3231</v>
      </c>
      <c r="C449" s="1">
        <v>-449</v>
      </c>
      <c r="D449" s="2" t="s">
        <v>5</v>
      </c>
      <c r="E449" s="2" t="s">
        <v>8</v>
      </c>
      <c r="F449" s="1">
        <v>50</v>
      </c>
      <c r="G449" s="2" t="s">
        <v>12</v>
      </c>
      <c r="H449" s="2" t="s">
        <v>23</v>
      </c>
      <c r="I449" s="1">
        <v>1</v>
      </c>
      <c r="J449" s="2">
        <v>6</v>
      </c>
      <c r="K449" s="2">
        <v>2024</v>
      </c>
    </row>
    <row r="450" spans="1:11" x14ac:dyDescent="0.25">
      <c r="A450" s="2">
        <v>1447</v>
      </c>
      <c r="B450" s="2">
        <v>20734</v>
      </c>
      <c r="C450" s="1">
        <v>977</v>
      </c>
      <c r="D450" s="2" t="s">
        <v>6</v>
      </c>
      <c r="E450" s="2" t="s">
        <v>7</v>
      </c>
      <c r="F450" s="1">
        <v>67</v>
      </c>
      <c r="G450" s="2" t="s">
        <v>11</v>
      </c>
      <c r="H450" s="2" t="s">
        <v>19</v>
      </c>
      <c r="I450" s="1">
        <v>5</v>
      </c>
      <c r="J450" s="2">
        <v>10</v>
      </c>
      <c r="K450" s="2">
        <v>2023</v>
      </c>
    </row>
    <row r="451" spans="1:11" x14ac:dyDescent="0.25">
      <c r="A451" s="2">
        <v>1448</v>
      </c>
      <c r="B451" s="2">
        <v>13169</v>
      </c>
      <c r="C451" s="1">
        <v>1371</v>
      </c>
      <c r="D451" s="2" t="s">
        <v>5</v>
      </c>
      <c r="E451" s="2" t="s">
        <v>9</v>
      </c>
      <c r="F451" s="1">
        <v>39</v>
      </c>
      <c r="G451" s="2" t="s">
        <v>12</v>
      </c>
      <c r="H451" s="2" t="s">
        <v>20</v>
      </c>
      <c r="I451" s="1">
        <v>4</v>
      </c>
      <c r="J451" s="2">
        <v>12</v>
      </c>
      <c r="K451" s="2">
        <v>2023</v>
      </c>
    </row>
    <row r="452" spans="1:11" x14ac:dyDescent="0.25">
      <c r="A452" s="2">
        <v>1449</v>
      </c>
      <c r="B452" s="2">
        <v>4574</v>
      </c>
      <c r="C452" s="1">
        <v>-64</v>
      </c>
      <c r="D452" s="2" t="s">
        <v>5</v>
      </c>
      <c r="E452" s="2" t="s">
        <v>7</v>
      </c>
      <c r="F452" s="1">
        <v>62</v>
      </c>
      <c r="G452" s="2" t="s">
        <v>11</v>
      </c>
      <c r="H452" s="2" t="s">
        <v>21</v>
      </c>
      <c r="I452" s="1">
        <v>5</v>
      </c>
      <c r="J452" s="2">
        <v>7</v>
      </c>
      <c r="K452" s="2">
        <v>2024</v>
      </c>
    </row>
    <row r="453" spans="1:11" x14ac:dyDescent="0.25">
      <c r="A453" s="2">
        <v>1450</v>
      </c>
      <c r="B453" s="2">
        <v>8322</v>
      </c>
      <c r="C453" s="1">
        <v>1069</v>
      </c>
      <c r="D453" s="2" t="s">
        <v>5</v>
      </c>
      <c r="E453" s="2" t="s">
        <v>7</v>
      </c>
      <c r="F453" s="1">
        <v>39</v>
      </c>
      <c r="G453" s="2" t="s">
        <v>12</v>
      </c>
      <c r="H453" s="2" t="s">
        <v>22</v>
      </c>
      <c r="I453" s="1">
        <v>4</v>
      </c>
      <c r="J453" s="2">
        <v>2</v>
      </c>
      <c r="K453" s="2">
        <v>2024</v>
      </c>
    </row>
    <row r="454" spans="1:11" x14ac:dyDescent="0.25">
      <c r="A454" s="2">
        <v>1451</v>
      </c>
      <c r="B454" s="2">
        <v>17067</v>
      </c>
      <c r="C454" s="1">
        <v>760</v>
      </c>
      <c r="D454" s="2" t="s">
        <v>6</v>
      </c>
      <c r="E454" s="2" t="s">
        <v>8</v>
      </c>
      <c r="F454" s="1">
        <v>56</v>
      </c>
      <c r="G454" s="2" t="s">
        <v>11</v>
      </c>
      <c r="H454" s="2" t="s">
        <v>23</v>
      </c>
      <c r="I454" s="1">
        <v>4</v>
      </c>
      <c r="J454" s="2">
        <v>3</v>
      </c>
      <c r="K454" s="2">
        <v>2024</v>
      </c>
    </row>
    <row r="455" spans="1:11" x14ac:dyDescent="0.25">
      <c r="A455" s="2">
        <v>1452</v>
      </c>
      <c r="B455" s="2">
        <v>12444</v>
      </c>
      <c r="C455" s="1">
        <v>1075</v>
      </c>
      <c r="D455" s="2" t="s">
        <v>5</v>
      </c>
      <c r="E455" s="2" t="s">
        <v>7</v>
      </c>
      <c r="F455" s="1">
        <v>70</v>
      </c>
      <c r="G455" s="2" t="s">
        <v>12</v>
      </c>
      <c r="H455" s="2" t="s">
        <v>19</v>
      </c>
      <c r="I455" s="1">
        <v>4</v>
      </c>
      <c r="J455" s="2">
        <v>6</v>
      </c>
      <c r="K455" s="2">
        <v>2024</v>
      </c>
    </row>
    <row r="456" spans="1:11" x14ac:dyDescent="0.25">
      <c r="A456" s="2">
        <v>1453</v>
      </c>
      <c r="B456" s="2">
        <v>17839</v>
      </c>
      <c r="C456" s="1">
        <v>704</v>
      </c>
      <c r="D456" s="2" t="s">
        <v>4</v>
      </c>
      <c r="E456" s="2" t="s">
        <v>8</v>
      </c>
      <c r="F456" s="1">
        <v>52</v>
      </c>
      <c r="G456" s="2" t="s">
        <v>11</v>
      </c>
      <c r="H456" s="2" t="s">
        <v>20</v>
      </c>
      <c r="I456" s="1">
        <v>4</v>
      </c>
      <c r="J456" s="2">
        <v>7</v>
      </c>
      <c r="K456" s="2">
        <v>2023</v>
      </c>
    </row>
    <row r="457" spans="1:11" x14ac:dyDescent="0.25">
      <c r="A457" s="2">
        <v>1454</v>
      </c>
      <c r="B457" s="2">
        <v>11290</v>
      </c>
      <c r="C457" s="1">
        <v>1275</v>
      </c>
      <c r="D457" s="2" t="s">
        <v>4</v>
      </c>
      <c r="E457" s="2" t="s">
        <v>9</v>
      </c>
      <c r="F457" s="1">
        <v>60</v>
      </c>
      <c r="G457" s="2" t="s">
        <v>12</v>
      </c>
      <c r="H457" s="2" t="s">
        <v>21</v>
      </c>
      <c r="I457" s="1">
        <v>2</v>
      </c>
      <c r="J457" s="2">
        <v>4</v>
      </c>
      <c r="K457" s="2">
        <v>2024</v>
      </c>
    </row>
    <row r="458" spans="1:11" x14ac:dyDescent="0.25">
      <c r="A458" s="2">
        <v>1455</v>
      </c>
      <c r="B458" s="2">
        <v>14442</v>
      </c>
      <c r="C458" s="1">
        <v>1396</v>
      </c>
      <c r="D458" s="2" t="s">
        <v>4</v>
      </c>
      <c r="E458" s="2" t="s">
        <v>7</v>
      </c>
      <c r="F458" s="1">
        <v>36</v>
      </c>
      <c r="G458" s="2" t="s">
        <v>11</v>
      </c>
      <c r="H458" s="2" t="s">
        <v>22</v>
      </c>
      <c r="I458" s="1">
        <v>5</v>
      </c>
      <c r="J458" s="2">
        <v>11</v>
      </c>
      <c r="K458" s="2">
        <v>2024</v>
      </c>
    </row>
    <row r="459" spans="1:11" x14ac:dyDescent="0.25">
      <c r="A459" s="2">
        <v>1456</v>
      </c>
      <c r="B459" s="2">
        <v>21483</v>
      </c>
      <c r="C459" s="1">
        <v>-235</v>
      </c>
      <c r="D459" s="2" t="s">
        <v>6</v>
      </c>
      <c r="E459" s="2" t="s">
        <v>7</v>
      </c>
      <c r="F459" s="1">
        <v>42</v>
      </c>
      <c r="G459" s="2" t="s">
        <v>12</v>
      </c>
      <c r="H459" s="2" t="s">
        <v>23</v>
      </c>
      <c r="I459" s="1">
        <v>5</v>
      </c>
      <c r="J459" s="2">
        <v>3</v>
      </c>
      <c r="K459" s="2">
        <v>2023</v>
      </c>
    </row>
    <row r="460" spans="1:11" x14ac:dyDescent="0.25">
      <c r="A460" s="2">
        <v>1457</v>
      </c>
      <c r="B460" s="2">
        <v>2867</v>
      </c>
      <c r="C460" s="1">
        <v>850</v>
      </c>
      <c r="D460" s="2" t="s">
        <v>4</v>
      </c>
      <c r="E460" s="2" t="s">
        <v>7</v>
      </c>
      <c r="F460" s="1">
        <v>53</v>
      </c>
      <c r="G460" s="2" t="s">
        <v>11</v>
      </c>
      <c r="H460" s="2" t="s">
        <v>19</v>
      </c>
      <c r="I460" s="1">
        <v>5</v>
      </c>
      <c r="J460" s="2">
        <v>2</v>
      </c>
      <c r="K460" s="2">
        <v>2024</v>
      </c>
    </row>
    <row r="461" spans="1:11" x14ac:dyDescent="0.25">
      <c r="A461" s="2">
        <v>1458</v>
      </c>
      <c r="B461" s="2">
        <v>22637</v>
      </c>
      <c r="C461" s="1">
        <v>15</v>
      </c>
      <c r="D461" s="2" t="s">
        <v>6</v>
      </c>
      <c r="E461" s="2" t="s">
        <v>8</v>
      </c>
      <c r="F461" s="1">
        <v>51</v>
      </c>
      <c r="G461" s="2" t="s">
        <v>12</v>
      </c>
      <c r="H461" s="2" t="s">
        <v>20</v>
      </c>
      <c r="I461" s="1">
        <v>1</v>
      </c>
      <c r="J461" s="2">
        <v>3</v>
      </c>
      <c r="K461" s="2">
        <v>2023</v>
      </c>
    </row>
    <row r="462" spans="1:11" x14ac:dyDescent="0.25">
      <c r="A462" s="2">
        <v>1459</v>
      </c>
      <c r="B462" s="2">
        <v>659</v>
      </c>
      <c r="C462" s="1">
        <v>1216</v>
      </c>
      <c r="D462" s="2" t="s">
        <v>4</v>
      </c>
      <c r="E462" s="2" t="s">
        <v>9</v>
      </c>
      <c r="F462" s="1">
        <v>44</v>
      </c>
      <c r="G462" s="2" t="s">
        <v>11</v>
      </c>
      <c r="H462" s="2" t="s">
        <v>21</v>
      </c>
      <c r="I462" s="1">
        <v>5</v>
      </c>
      <c r="J462" s="2">
        <v>11</v>
      </c>
      <c r="K462" s="2">
        <v>2024</v>
      </c>
    </row>
    <row r="463" spans="1:11" x14ac:dyDescent="0.25">
      <c r="A463" s="2">
        <v>1460</v>
      </c>
      <c r="B463" s="2">
        <v>10742</v>
      </c>
      <c r="C463" s="1">
        <v>729</v>
      </c>
      <c r="D463" s="2" t="s">
        <v>6</v>
      </c>
      <c r="E463" s="2" t="s">
        <v>7</v>
      </c>
      <c r="F463" s="1">
        <v>37</v>
      </c>
      <c r="G463" s="2" t="s">
        <v>11</v>
      </c>
      <c r="H463" s="2" t="s">
        <v>22</v>
      </c>
      <c r="I463" s="1">
        <v>2</v>
      </c>
      <c r="J463" s="2">
        <v>1</v>
      </c>
      <c r="K463" s="2">
        <v>2024</v>
      </c>
    </row>
    <row r="464" spans="1:11" x14ac:dyDescent="0.25">
      <c r="A464" s="2">
        <v>1461</v>
      </c>
      <c r="B464" s="2">
        <v>6379</v>
      </c>
      <c r="C464" s="1">
        <v>-177</v>
      </c>
      <c r="D464" s="2" t="s">
        <v>5</v>
      </c>
      <c r="E464" s="2" t="s">
        <v>7</v>
      </c>
      <c r="F464" s="1">
        <v>42</v>
      </c>
      <c r="G464" s="2" t="s">
        <v>12</v>
      </c>
      <c r="H464" s="2" t="s">
        <v>23</v>
      </c>
      <c r="I464" s="1">
        <v>4</v>
      </c>
      <c r="J464" s="2">
        <v>3</v>
      </c>
      <c r="K464" s="2">
        <v>2023</v>
      </c>
    </row>
    <row r="465" spans="1:11" x14ac:dyDescent="0.25">
      <c r="A465" s="2">
        <v>1462</v>
      </c>
      <c r="B465" s="2">
        <v>24528</v>
      </c>
      <c r="C465" s="1">
        <v>1359</v>
      </c>
      <c r="D465" s="2" t="s">
        <v>6</v>
      </c>
      <c r="E465" s="2" t="s">
        <v>7</v>
      </c>
      <c r="F465" s="1">
        <v>58</v>
      </c>
      <c r="G465" s="2" t="s">
        <v>11</v>
      </c>
      <c r="H465" s="2" t="s">
        <v>19</v>
      </c>
      <c r="I465" s="1">
        <v>1</v>
      </c>
      <c r="J465" s="2">
        <v>7</v>
      </c>
      <c r="K465" s="2">
        <v>2024</v>
      </c>
    </row>
    <row r="466" spans="1:11" x14ac:dyDescent="0.25">
      <c r="A466" s="2">
        <v>1463</v>
      </c>
      <c r="B466" s="2">
        <v>14191</v>
      </c>
      <c r="C466" s="1">
        <v>707</v>
      </c>
      <c r="D466" s="2" t="s">
        <v>5</v>
      </c>
      <c r="E466" s="2" t="s">
        <v>8</v>
      </c>
      <c r="F466" s="1">
        <v>45</v>
      </c>
      <c r="G466" s="2" t="s">
        <v>12</v>
      </c>
      <c r="H466" s="2" t="s">
        <v>20</v>
      </c>
      <c r="I466" s="1">
        <v>3</v>
      </c>
      <c r="J466" s="2">
        <v>11</v>
      </c>
      <c r="K466" s="2">
        <v>2023</v>
      </c>
    </row>
    <row r="467" spans="1:11" x14ac:dyDescent="0.25">
      <c r="A467" s="2">
        <v>1464</v>
      </c>
      <c r="B467" s="2">
        <v>21331</v>
      </c>
      <c r="C467" s="1">
        <v>431</v>
      </c>
      <c r="D467" s="2" t="s">
        <v>6</v>
      </c>
      <c r="E467" s="2" t="s">
        <v>7</v>
      </c>
      <c r="F467" s="1">
        <v>54</v>
      </c>
      <c r="G467" s="2" t="s">
        <v>11</v>
      </c>
      <c r="H467" s="2" t="s">
        <v>21</v>
      </c>
      <c r="I467" s="1">
        <v>1</v>
      </c>
      <c r="J467" s="2">
        <v>4</v>
      </c>
      <c r="K467" s="2">
        <v>2023</v>
      </c>
    </row>
    <row r="468" spans="1:11" x14ac:dyDescent="0.25">
      <c r="A468" s="2">
        <v>1465</v>
      </c>
      <c r="B468" s="2">
        <v>6820</v>
      </c>
      <c r="C468" s="1">
        <v>803</v>
      </c>
      <c r="D468" s="2" t="s">
        <v>5</v>
      </c>
      <c r="E468" s="2" t="s">
        <v>9</v>
      </c>
      <c r="F468" s="1">
        <v>63</v>
      </c>
      <c r="G468" s="2" t="s">
        <v>12</v>
      </c>
      <c r="H468" s="2" t="s">
        <v>22</v>
      </c>
      <c r="I468" s="1">
        <v>3</v>
      </c>
      <c r="J468" s="2">
        <v>10</v>
      </c>
      <c r="K468" s="2">
        <v>2024</v>
      </c>
    </row>
    <row r="469" spans="1:11" x14ac:dyDescent="0.25">
      <c r="A469" s="2">
        <v>1466</v>
      </c>
      <c r="B469" s="2">
        <v>9648</v>
      </c>
      <c r="C469" s="1">
        <v>-241</v>
      </c>
      <c r="D469" s="2" t="s">
        <v>5</v>
      </c>
      <c r="E469" s="2" t="s">
        <v>8</v>
      </c>
      <c r="F469" s="1">
        <v>64</v>
      </c>
      <c r="G469" s="2" t="s">
        <v>11</v>
      </c>
      <c r="H469" s="2" t="s">
        <v>23</v>
      </c>
      <c r="I469" s="1">
        <v>1</v>
      </c>
      <c r="J469" s="2">
        <v>1</v>
      </c>
      <c r="K469" s="2">
        <v>2024</v>
      </c>
    </row>
    <row r="470" spans="1:11" x14ac:dyDescent="0.25">
      <c r="A470" s="2">
        <v>1467</v>
      </c>
      <c r="B470" s="2">
        <v>12471</v>
      </c>
      <c r="C470" s="1">
        <v>1208</v>
      </c>
      <c r="D470" s="2" t="s">
        <v>6</v>
      </c>
      <c r="E470" s="2" t="s">
        <v>7</v>
      </c>
      <c r="F470" s="1">
        <v>42</v>
      </c>
      <c r="G470" s="2" t="s">
        <v>12</v>
      </c>
      <c r="H470" s="2" t="s">
        <v>19</v>
      </c>
      <c r="I470" s="1">
        <v>2</v>
      </c>
      <c r="J470" s="2">
        <v>3</v>
      </c>
      <c r="K470" s="2">
        <v>2024</v>
      </c>
    </row>
    <row r="471" spans="1:11" x14ac:dyDescent="0.25">
      <c r="A471" s="2">
        <v>1468</v>
      </c>
      <c r="B471" s="2">
        <v>3102</v>
      </c>
      <c r="C471" s="1">
        <v>210</v>
      </c>
      <c r="D471" s="2" t="s">
        <v>6</v>
      </c>
      <c r="E471" s="2" t="s">
        <v>7</v>
      </c>
      <c r="F471" s="1">
        <v>48</v>
      </c>
      <c r="G471" s="2" t="s">
        <v>11</v>
      </c>
      <c r="H471" s="2" t="s">
        <v>20</v>
      </c>
      <c r="I471" s="1">
        <v>3</v>
      </c>
      <c r="J471" s="2">
        <v>11</v>
      </c>
      <c r="K471" s="2">
        <v>2023</v>
      </c>
    </row>
    <row r="472" spans="1:11" x14ac:dyDescent="0.25">
      <c r="A472" s="2">
        <v>1469</v>
      </c>
      <c r="B472" s="2">
        <v>4054</v>
      </c>
      <c r="C472" s="1">
        <v>308</v>
      </c>
      <c r="D472" s="2" t="s">
        <v>4</v>
      </c>
      <c r="E472" s="2" t="s">
        <v>7</v>
      </c>
      <c r="F472" s="1">
        <v>43</v>
      </c>
      <c r="G472" s="2" t="s">
        <v>12</v>
      </c>
      <c r="H472" s="2" t="s">
        <v>21</v>
      </c>
      <c r="I472" s="1">
        <v>5</v>
      </c>
      <c r="J472" s="2">
        <v>12</v>
      </c>
      <c r="K472" s="2">
        <v>2024</v>
      </c>
    </row>
    <row r="473" spans="1:11" x14ac:dyDescent="0.25">
      <c r="A473" s="2">
        <v>1470</v>
      </c>
      <c r="B473" s="2">
        <v>13774</v>
      </c>
      <c r="C473" s="1">
        <v>-131</v>
      </c>
      <c r="D473" s="2" t="s">
        <v>5</v>
      </c>
      <c r="E473" s="2" t="s">
        <v>9</v>
      </c>
      <c r="F473" s="1">
        <v>38</v>
      </c>
      <c r="G473" s="2" t="s">
        <v>11</v>
      </c>
      <c r="H473" s="2" t="s">
        <v>22</v>
      </c>
      <c r="I473" s="1">
        <v>5</v>
      </c>
      <c r="J473" s="2">
        <v>12</v>
      </c>
      <c r="K473" s="2">
        <v>2024</v>
      </c>
    </row>
    <row r="474" spans="1:11" x14ac:dyDescent="0.25">
      <c r="A474" s="2">
        <v>1471</v>
      </c>
      <c r="B474" s="2">
        <v>16445</v>
      </c>
      <c r="C474" s="1">
        <v>165</v>
      </c>
      <c r="D474" s="2" t="s">
        <v>6</v>
      </c>
      <c r="E474" s="2" t="s">
        <v>7</v>
      </c>
      <c r="F474" s="1">
        <v>62</v>
      </c>
      <c r="G474" s="2" t="s">
        <v>12</v>
      </c>
      <c r="H474" s="2" t="s">
        <v>23</v>
      </c>
      <c r="I474" s="1">
        <v>4</v>
      </c>
      <c r="J474" s="2">
        <v>11</v>
      </c>
      <c r="K474" s="2">
        <v>2024</v>
      </c>
    </row>
    <row r="475" spans="1:11" x14ac:dyDescent="0.25">
      <c r="A475" s="2">
        <v>1472</v>
      </c>
      <c r="B475" s="2">
        <v>4170</v>
      </c>
      <c r="C475" s="1">
        <v>1336</v>
      </c>
      <c r="D475" s="2" t="s">
        <v>4</v>
      </c>
      <c r="E475" s="2" t="s">
        <v>8</v>
      </c>
      <c r="F475" s="1">
        <v>31</v>
      </c>
      <c r="G475" s="2" t="s">
        <v>11</v>
      </c>
      <c r="H475" s="2" t="s">
        <v>19</v>
      </c>
      <c r="I475" s="1">
        <v>2</v>
      </c>
      <c r="J475" s="2">
        <v>6</v>
      </c>
      <c r="K475" s="2">
        <v>2024</v>
      </c>
    </row>
    <row r="476" spans="1:11" x14ac:dyDescent="0.25">
      <c r="A476" s="2">
        <v>1473</v>
      </c>
      <c r="B476" s="2">
        <v>24827</v>
      </c>
      <c r="C476" s="1">
        <v>58</v>
      </c>
      <c r="D476" s="2" t="s">
        <v>6</v>
      </c>
      <c r="E476" s="2" t="s">
        <v>7</v>
      </c>
      <c r="F476" s="1">
        <v>57</v>
      </c>
      <c r="G476" s="2" t="s">
        <v>12</v>
      </c>
      <c r="H476" s="2" t="s">
        <v>20</v>
      </c>
      <c r="I476" s="1">
        <v>3</v>
      </c>
      <c r="J476" s="2">
        <v>8</v>
      </c>
      <c r="K476" s="2">
        <v>2023</v>
      </c>
    </row>
    <row r="477" spans="1:11" x14ac:dyDescent="0.25">
      <c r="A477" s="2">
        <v>1474</v>
      </c>
      <c r="B477" s="2">
        <v>5849</v>
      </c>
      <c r="C477" s="1">
        <v>254</v>
      </c>
      <c r="D477" s="2" t="s">
        <v>4</v>
      </c>
      <c r="E477" s="2" t="s">
        <v>7</v>
      </c>
      <c r="F477" s="1">
        <v>28</v>
      </c>
      <c r="G477" s="2" t="s">
        <v>11</v>
      </c>
      <c r="H477" s="2" t="s">
        <v>21</v>
      </c>
      <c r="I477" s="1">
        <v>5</v>
      </c>
      <c r="J477" s="2">
        <v>6</v>
      </c>
      <c r="K477" s="2">
        <v>2024</v>
      </c>
    </row>
    <row r="478" spans="1:11" x14ac:dyDescent="0.25">
      <c r="A478" s="2">
        <v>1475</v>
      </c>
      <c r="B478" s="2">
        <v>23540</v>
      </c>
      <c r="C478" s="1">
        <v>1222</v>
      </c>
      <c r="D478" s="2" t="s">
        <v>4</v>
      </c>
      <c r="E478" s="2" t="s">
        <v>9</v>
      </c>
      <c r="F478" s="1">
        <v>29</v>
      </c>
      <c r="G478" s="2" t="s">
        <v>12</v>
      </c>
      <c r="H478" s="2" t="s">
        <v>22</v>
      </c>
      <c r="I478" s="1">
        <v>2</v>
      </c>
      <c r="J478" s="2">
        <v>12</v>
      </c>
      <c r="K478" s="2">
        <v>2023</v>
      </c>
    </row>
    <row r="479" spans="1:11" x14ac:dyDescent="0.25">
      <c r="A479" s="2">
        <v>1476</v>
      </c>
      <c r="B479" s="2">
        <v>22880</v>
      </c>
      <c r="C479" s="1">
        <v>-396</v>
      </c>
      <c r="D479" s="2" t="s">
        <v>6</v>
      </c>
      <c r="E479" s="2" t="s">
        <v>7</v>
      </c>
      <c r="F479" s="1">
        <v>33</v>
      </c>
      <c r="G479" s="2" t="s">
        <v>11</v>
      </c>
      <c r="H479" s="2" t="s">
        <v>23</v>
      </c>
      <c r="I479" s="1">
        <v>3</v>
      </c>
      <c r="J479" s="2">
        <v>2</v>
      </c>
      <c r="K479" s="2">
        <v>2023</v>
      </c>
    </row>
    <row r="480" spans="1:11" x14ac:dyDescent="0.25">
      <c r="A480" s="2">
        <v>1477</v>
      </c>
      <c r="B480" s="2">
        <v>1123</v>
      </c>
      <c r="C480" s="1">
        <v>737</v>
      </c>
      <c r="D480" s="2" t="s">
        <v>4</v>
      </c>
      <c r="E480" s="2" t="s">
        <v>7</v>
      </c>
      <c r="F480" s="1">
        <v>44</v>
      </c>
      <c r="G480" s="2" t="s">
        <v>12</v>
      </c>
      <c r="H480" s="2" t="s">
        <v>19</v>
      </c>
      <c r="I480" s="1">
        <v>1</v>
      </c>
      <c r="J480" s="2">
        <v>9</v>
      </c>
      <c r="K480" s="2">
        <v>2024</v>
      </c>
    </row>
    <row r="481" spans="1:11" x14ac:dyDescent="0.25">
      <c r="A481" s="2">
        <v>1478</v>
      </c>
      <c r="B481" s="2">
        <v>20644</v>
      </c>
      <c r="C481" s="1">
        <v>441</v>
      </c>
      <c r="D481" s="2" t="s">
        <v>4</v>
      </c>
      <c r="E481" s="2" t="s">
        <v>8</v>
      </c>
      <c r="F481" s="1">
        <v>53</v>
      </c>
      <c r="G481" s="2" t="s">
        <v>11</v>
      </c>
      <c r="H481" s="2" t="s">
        <v>20</v>
      </c>
      <c r="I481" s="1">
        <v>2</v>
      </c>
      <c r="J481" s="2">
        <v>6</v>
      </c>
      <c r="K481" s="2">
        <v>2023</v>
      </c>
    </row>
    <row r="482" spans="1:11" x14ac:dyDescent="0.25">
      <c r="A482" s="2">
        <v>1479</v>
      </c>
      <c r="B482" s="2">
        <v>796</v>
      </c>
      <c r="C482" s="1">
        <v>1401</v>
      </c>
      <c r="D482" s="2" t="s">
        <v>5</v>
      </c>
      <c r="E482" s="2" t="s">
        <v>9</v>
      </c>
      <c r="F482" s="1">
        <v>47</v>
      </c>
      <c r="G482" s="2" t="s">
        <v>11</v>
      </c>
      <c r="H482" s="2" t="s">
        <v>21</v>
      </c>
      <c r="I482" s="1">
        <v>3</v>
      </c>
      <c r="J482" s="2">
        <v>5</v>
      </c>
      <c r="K482" s="2">
        <v>2023</v>
      </c>
    </row>
    <row r="483" spans="1:11" x14ac:dyDescent="0.25">
      <c r="A483" s="2">
        <v>1480</v>
      </c>
      <c r="B483" s="2">
        <v>3251</v>
      </c>
      <c r="C483" s="1">
        <v>-379</v>
      </c>
      <c r="D483" s="2" t="s">
        <v>5</v>
      </c>
      <c r="E483" s="2" t="s">
        <v>7</v>
      </c>
      <c r="F483" s="1">
        <v>39</v>
      </c>
      <c r="G483" s="2" t="s">
        <v>12</v>
      </c>
      <c r="H483" s="2" t="s">
        <v>22</v>
      </c>
      <c r="I483" s="1">
        <v>5</v>
      </c>
      <c r="J483" s="2">
        <v>10</v>
      </c>
      <c r="K483" s="2">
        <v>2023</v>
      </c>
    </row>
    <row r="484" spans="1:11" x14ac:dyDescent="0.25">
      <c r="A484" s="2">
        <v>1481</v>
      </c>
      <c r="B484" s="2">
        <v>10457</v>
      </c>
      <c r="C484" s="1">
        <v>-490</v>
      </c>
      <c r="D484" s="2" t="s">
        <v>5</v>
      </c>
      <c r="E484" s="2" t="s">
        <v>8</v>
      </c>
      <c r="F484" s="1">
        <v>43</v>
      </c>
      <c r="G484" s="2" t="s">
        <v>11</v>
      </c>
      <c r="H484" s="2" t="s">
        <v>23</v>
      </c>
      <c r="I484" s="1">
        <v>2</v>
      </c>
      <c r="J484" s="2">
        <v>12</v>
      </c>
      <c r="K484" s="2">
        <v>2024</v>
      </c>
    </row>
    <row r="485" spans="1:11" x14ac:dyDescent="0.25">
      <c r="A485" s="2">
        <v>1482</v>
      </c>
      <c r="B485" s="2">
        <v>11637</v>
      </c>
      <c r="C485" s="1">
        <v>-402</v>
      </c>
      <c r="D485" s="2" t="s">
        <v>5</v>
      </c>
      <c r="E485" s="2" t="s">
        <v>7</v>
      </c>
      <c r="F485" s="1">
        <v>59</v>
      </c>
      <c r="G485" s="2" t="s">
        <v>11</v>
      </c>
      <c r="H485" s="2" t="s">
        <v>19</v>
      </c>
      <c r="I485" s="1">
        <v>2</v>
      </c>
      <c r="J485" s="2">
        <v>5</v>
      </c>
      <c r="K485" s="2">
        <v>2024</v>
      </c>
    </row>
    <row r="486" spans="1:11" x14ac:dyDescent="0.25">
      <c r="A486" s="2">
        <v>1483</v>
      </c>
      <c r="B486" s="2">
        <v>10416</v>
      </c>
      <c r="C486" s="1">
        <v>611</v>
      </c>
      <c r="D486" s="2" t="s">
        <v>6</v>
      </c>
      <c r="E486" s="2" t="s">
        <v>7</v>
      </c>
      <c r="F486" s="1">
        <v>59</v>
      </c>
      <c r="G486" s="2" t="s">
        <v>12</v>
      </c>
      <c r="H486" s="2" t="s">
        <v>20</v>
      </c>
      <c r="I486" s="1">
        <v>4</v>
      </c>
      <c r="J486" s="2">
        <v>11</v>
      </c>
      <c r="K486" s="2">
        <v>2023</v>
      </c>
    </row>
    <row r="487" spans="1:11" x14ac:dyDescent="0.25">
      <c r="A487" s="2">
        <v>1484</v>
      </c>
      <c r="B487" s="2">
        <v>4798</v>
      </c>
      <c r="C487" s="1">
        <v>1241</v>
      </c>
      <c r="D487" s="2" t="s">
        <v>6</v>
      </c>
      <c r="E487" s="1" t="s">
        <v>9</v>
      </c>
      <c r="F487" s="1">
        <v>30</v>
      </c>
      <c r="G487" s="2" t="s">
        <v>12</v>
      </c>
      <c r="H487" s="2" t="s">
        <v>21</v>
      </c>
      <c r="I487" s="1">
        <v>3</v>
      </c>
      <c r="J487" s="2">
        <v>10</v>
      </c>
      <c r="K487" s="2">
        <v>2023</v>
      </c>
    </row>
    <row r="488" spans="1:11" x14ac:dyDescent="0.25">
      <c r="A488" s="2">
        <v>1485</v>
      </c>
      <c r="B488" s="2">
        <v>1928</v>
      </c>
      <c r="C488" s="1">
        <v>1081</v>
      </c>
      <c r="D488" s="2" t="s">
        <v>5</v>
      </c>
      <c r="E488" s="1" t="s">
        <v>8</v>
      </c>
      <c r="F488" s="1">
        <v>65</v>
      </c>
      <c r="G488" s="2" t="s">
        <v>11</v>
      </c>
      <c r="H488" s="2" t="s">
        <v>22</v>
      </c>
      <c r="I488" s="1">
        <v>4</v>
      </c>
      <c r="J488" s="2">
        <v>6</v>
      </c>
      <c r="K488" s="2">
        <v>2023</v>
      </c>
    </row>
    <row r="489" spans="1:11" x14ac:dyDescent="0.25">
      <c r="A489" s="2">
        <v>1486</v>
      </c>
      <c r="B489" s="2">
        <v>3200</v>
      </c>
      <c r="C489" s="1">
        <v>1405</v>
      </c>
      <c r="D489" s="2" t="s">
        <v>5</v>
      </c>
      <c r="E489" s="1" t="s">
        <v>7</v>
      </c>
      <c r="F489" s="1">
        <v>59</v>
      </c>
      <c r="G489" s="2" t="s">
        <v>11</v>
      </c>
      <c r="H489" s="2" t="s">
        <v>23</v>
      </c>
      <c r="I489" s="1">
        <v>5</v>
      </c>
      <c r="J489" s="2">
        <v>9</v>
      </c>
      <c r="K489" s="2">
        <v>2023</v>
      </c>
    </row>
    <row r="490" spans="1:11" x14ac:dyDescent="0.25">
      <c r="A490" s="2">
        <v>1487</v>
      </c>
      <c r="B490" s="2">
        <v>1676</v>
      </c>
      <c r="C490" s="1">
        <v>409</v>
      </c>
      <c r="D490" s="2" t="s">
        <v>5</v>
      </c>
      <c r="E490" s="1" t="s">
        <v>9</v>
      </c>
      <c r="F490" s="1">
        <v>42</v>
      </c>
      <c r="G490" s="2" t="s">
        <v>12</v>
      </c>
      <c r="H490" s="2" t="s">
        <v>19</v>
      </c>
      <c r="I490" s="1">
        <v>2</v>
      </c>
      <c r="J490" s="2">
        <v>1</v>
      </c>
      <c r="K490" s="2">
        <v>2024</v>
      </c>
    </row>
    <row r="491" spans="1:11" x14ac:dyDescent="0.25">
      <c r="A491" s="2">
        <v>1488</v>
      </c>
      <c r="B491" s="2">
        <v>11808</v>
      </c>
      <c r="C491" s="1">
        <v>783</v>
      </c>
      <c r="D491" s="2" t="s">
        <v>5</v>
      </c>
      <c r="E491" s="1" t="s">
        <v>7</v>
      </c>
      <c r="F491" s="1">
        <v>43</v>
      </c>
      <c r="G491" s="2" t="s">
        <v>11</v>
      </c>
      <c r="H491" s="2" t="s">
        <v>20</v>
      </c>
      <c r="I491" s="1">
        <v>1</v>
      </c>
      <c r="J491" s="2">
        <v>4</v>
      </c>
      <c r="K491" s="2">
        <v>2023</v>
      </c>
    </row>
    <row r="492" spans="1:11" x14ac:dyDescent="0.25">
      <c r="A492" s="2">
        <v>1489</v>
      </c>
      <c r="B492" s="2">
        <v>15760</v>
      </c>
      <c r="C492" s="1">
        <v>1270</v>
      </c>
      <c r="D492" s="2" t="s">
        <v>6</v>
      </c>
      <c r="E492" s="1" t="s">
        <v>7</v>
      </c>
      <c r="F492" s="1">
        <v>53</v>
      </c>
      <c r="G492" s="2" t="s">
        <v>12</v>
      </c>
      <c r="H492" s="2" t="s">
        <v>21</v>
      </c>
      <c r="I492" s="1">
        <v>4</v>
      </c>
      <c r="J492" s="2">
        <v>10</v>
      </c>
      <c r="K492" s="2">
        <v>2024</v>
      </c>
    </row>
    <row r="493" spans="1:11" x14ac:dyDescent="0.25">
      <c r="A493" s="2">
        <v>1490</v>
      </c>
      <c r="B493" s="2">
        <v>2457</v>
      </c>
      <c r="C493" s="1">
        <v>811</v>
      </c>
      <c r="D493" s="2" t="s">
        <v>4</v>
      </c>
      <c r="E493" s="2" t="s">
        <v>7</v>
      </c>
      <c r="F493" s="1">
        <v>38</v>
      </c>
      <c r="G493" s="2" t="s">
        <v>11</v>
      </c>
      <c r="H493" s="2" t="s">
        <v>22</v>
      </c>
      <c r="I493" s="1">
        <v>1</v>
      </c>
      <c r="J493" s="2">
        <v>12</v>
      </c>
      <c r="K493" s="2">
        <v>2024</v>
      </c>
    </row>
    <row r="494" spans="1:11" x14ac:dyDescent="0.25">
      <c r="A494" s="2">
        <v>1491</v>
      </c>
      <c r="B494" s="2">
        <v>1623</v>
      </c>
      <c r="C494" s="1">
        <v>132</v>
      </c>
      <c r="D494" s="2" t="s">
        <v>5</v>
      </c>
      <c r="E494" s="2" t="s">
        <v>8</v>
      </c>
      <c r="F494" s="1">
        <v>69</v>
      </c>
      <c r="G494" s="2" t="s">
        <v>12</v>
      </c>
      <c r="H494" s="2" t="s">
        <v>23</v>
      </c>
      <c r="I494" s="1">
        <v>3</v>
      </c>
      <c r="J494" s="2">
        <v>9</v>
      </c>
      <c r="K494" s="2">
        <v>2023</v>
      </c>
    </row>
    <row r="495" spans="1:11" x14ac:dyDescent="0.25">
      <c r="A495" s="2">
        <v>1492</v>
      </c>
      <c r="B495" s="2">
        <v>10258</v>
      </c>
      <c r="C495" s="1">
        <v>1016</v>
      </c>
      <c r="D495" s="2" t="s">
        <v>6</v>
      </c>
      <c r="E495" s="2" t="s">
        <v>9</v>
      </c>
      <c r="F495" s="1">
        <v>30</v>
      </c>
      <c r="G495" s="2" t="s">
        <v>11</v>
      </c>
      <c r="H495" s="2" t="s">
        <v>19</v>
      </c>
      <c r="I495" s="1">
        <v>4</v>
      </c>
      <c r="J495" s="2">
        <v>11</v>
      </c>
      <c r="K495" s="2">
        <v>2024</v>
      </c>
    </row>
    <row r="496" spans="1:11" x14ac:dyDescent="0.25">
      <c r="A496" s="2">
        <v>1493</v>
      </c>
      <c r="B496" s="2">
        <v>5601</v>
      </c>
      <c r="C496" s="1">
        <v>342</v>
      </c>
      <c r="D496" s="2" t="s">
        <v>5</v>
      </c>
      <c r="E496" s="2" t="s">
        <v>7</v>
      </c>
      <c r="F496" s="1">
        <v>39</v>
      </c>
      <c r="G496" s="2" t="s">
        <v>12</v>
      </c>
      <c r="H496" s="2" t="s">
        <v>20</v>
      </c>
      <c r="I496" s="1">
        <v>4</v>
      </c>
      <c r="J496" s="2">
        <v>3</v>
      </c>
      <c r="K496" s="2">
        <v>2023</v>
      </c>
    </row>
    <row r="497" spans="1:11" x14ac:dyDescent="0.25">
      <c r="A497" s="2">
        <v>1494</v>
      </c>
      <c r="B497" s="2">
        <v>15062</v>
      </c>
      <c r="C497" s="1">
        <v>776</v>
      </c>
      <c r="D497" s="2" t="s">
        <v>6</v>
      </c>
      <c r="E497" s="2" t="s">
        <v>7</v>
      </c>
      <c r="F497" s="1">
        <v>38</v>
      </c>
      <c r="G497" s="2" t="s">
        <v>11</v>
      </c>
      <c r="H497" s="2" t="s">
        <v>21</v>
      </c>
      <c r="I497" s="1">
        <v>1</v>
      </c>
      <c r="J497" s="2">
        <v>12</v>
      </c>
      <c r="K497" s="2">
        <v>2024</v>
      </c>
    </row>
    <row r="498" spans="1:11" x14ac:dyDescent="0.25">
      <c r="A498" s="2">
        <v>1495</v>
      </c>
      <c r="B498" s="2">
        <v>5473</v>
      </c>
      <c r="C498" s="1">
        <v>607</v>
      </c>
      <c r="D498" s="2" t="s">
        <v>6</v>
      </c>
      <c r="E498" s="2" t="s">
        <v>7</v>
      </c>
      <c r="F498" s="1">
        <v>36</v>
      </c>
      <c r="G498" s="2" t="s">
        <v>11</v>
      </c>
      <c r="H498" s="2" t="s">
        <v>22</v>
      </c>
      <c r="I498" s="1">
        <v>5</v>
      </c>
      <c r="J498" s="2">
        <v>4</v>
      </c>
      <c r="K498" s="2">
        <v>2023</v>
      </c>
    </row>
    <row r="499" spans="1:11" x14ac:dyDescent="0.25">
      <c r="A499" s="2">
        <v>1496</v>
      </c>
      <c r="B499" s="2">
        <v>4201</v>
      </c>
      <c r="C499" s="1">
        <v>166</v>
      </c>
      <c r="D499" s="2" t="s">
        <v>4</v>
      </c>
      <c r="E499" s="2" t="s">
        <v>8</v>
      </c>
      <c r="F499" s="1">
        <v>65</v>
      </c>
      <c r="G499" s="2" t="s">
        <v>12</v>
      </c>
      <c r="H499" s="2" t="s">
        <v>23</v>
      </c>
      <c r="I499" s="1">
        <v>4</v>
      </c>
      <c r="J499" s="2">
        <v>1</v>
      </c>
      <c r="K499" s="2">
        <v>2023</v>
      </c>
    </row>
    <row r="500" spans="1:11" x14ac:dyDescent="0.25">
      <c r="A500" s="2">
        <v>1497</v>
      </c>
      <c r="B500" s="2">
        <v>2750</v>
      </c>
      <c r="C500" s="1">
        <v>774</v>
      </c>
      <c r="D500" s="2" t="s">
        <v>5</v>
      </c>
      <c r="E500" s="2" t="s">
        <v>9</v>
      </c>
      <c r="F500" s="1">
        <v>33</v>
      </c>
      <c r="G500" s="2" t="s">
        <v>12</v>
      </c>
      <c r="H500" s="2" t="s">
        <v>19</v>
      </c>
      <c r="I500" s="1">
        <v>5</v>
      </c>
      <c r="J500" s="2">
        <v>4</v>
      </c>
      <c r="K500" s="2">
        <v>2024</v>
      </c>
    </row>
    <row r="501" spans="1:11" x14ac:dyDescent="0.25">
      <c r="A501" s="2">
        <v>1498</v>
      </c>
      <c r="B501" s="2">
        <v>16876</v>
      </c>
      <c r="C501" s="1">
        <v>323</v>
      </c>
      <c r="D501" s="2" t="s">
        <v>6</v>
      </c>
      <c r="E501" s="2" t="s">
        <v>7</v>
      </c>
      <c r="F501" s="1">
        <v>51</v>
      </c>
      <c r="G501" s="2" t="s">
        <v>11</v>
      </c>
      <c r="H501" s="2" t="s">
        <v>20</v>
      </c>
      <c r="I501" s="1">
        <v>3</v>
      </c>
      <c r="J501" s="2">
        <v>5</v>
      </c>
      <c r="K501" s="2">
        <v>2023</v>
      </c>
    </row>
    <row r="502" spans="1:11" x14ac:dyDescent="0.25">
      <c r="A502" s="2">
        <v>1499</v>
      </c>
      <c r="B502" s="2">
        <v>12130</v>
      </c>
      <c r="C502" s="1">
        <v>244</v>
      </c>
      <c r="D502" s="2" t="s">
        <v>5</v>
      </c>
      <c r="E502" s="2" t="s">
        <v>7</v>
      </c>
      <c r="F502" s="1">
        <v>36</v>
      </c>
      <c r="G502" s="2" t="s">
        <v>11</v>
      </c>
      <c r="H502" s="2" t="s">
        <v>21</v>
      </c>
      <c r="I502" s="1">
        <v>2</v>
      </c>
      <c r="J502" s="2">
        <v>12</v>
      </c>
      <c r="K502" s="2">
        <v>2023</v>
      </c>
    </row>
    <row r="503" spans="1:11" x14ac:dyDescent="0.25">
      <c r="A503" s="2">
        <v>1500</v>
      </c>
      <c r="B503" s="2">
        <v>22542</v>
      </c>
      <c r="C503" s="1">
        <v>756</v>
      </c>
      <c r="D503" s="2" t="s">
        <v>4</v>
      </c>
      <c r="E503" s="2" t="s">
        <v>7</v>
      </c>
      <c r="F503" s="1">
        <v>32</v>
      </c>
      <c r="G503" s="2" t="s">
        <v>12</v>
      </c>
      <c r="H503" s="2" t="s">
        <v>22</v>
      </c>
      <c r="I503" s="1">
        <v>5</v>
      </c>
      <c r="J503" s="2">
        <v>4</v>
      </c>
      <c r="K503" s="2">
        <v>2023</v>
      </c>
    </row>
    <row r="504" spans="1:11" x14ac:dyDescent="0.25">
      <c r="A504" s="2">
        <v>1501</v>
      </c>
      <c r="B504" s="2">
        <v>1055</v>
      </c>
      <c r="C504" s="1">
        <v>482</v>
      </c>
      <c r="D504" s="2" t="s">
        <v>5</v>
      </c>
      <c r="E504" s="2" t="s">
        <v>8</v>
      </c>
      <c r="F504" s="1">
        <v>34</v>
      </c>
      <c r="G504" s="2" t="s">
        <v>11</v>
      </c>
      <c r="H504" s="2" t="s">
        <v>23</v>
      </c>
      <c r="I504" s="1">
        <v>3</v>
      </c>
      <c r="J504" s="2">
        <v>12</v>
      </c>
      <c r="K504" s="2">
        <v>2023</v>
      </c>
    </row>
    <row r="505" spans="1:11" x14ac:dyDescent="0.25">
      <c r="A505" s="2">
        <v>1502</v>
      </c>
      <c r="B505" s="2">
        <v>12334</v>
      </c>
      <c r="C505" s="1">
        <v>262</v>
      </c>
      <c r="D505" s="2" t="s">
        <v>6</v>
      </c>
      <c r="E505" s="2" t="s">
        <v>7</v>
      </c>
      <c r="F505" s="1">
        <v>60</v>
      </c>
      <c r="G505" s="2" t="s">
        <v>12</v>
      </c>
      <c r="H505" s="2" t="s">
        <v>21</v>
      </c>
      <c r="I505" s="1">
        <v>3</v>
      </c>
      <c r="J505" s="2">
        <v>10</v>
      </c>
      <c r="K505" s="2">
        <v>2023</v>
      </c>
    </row>
    <row r="506" spans="1:11" x14ac:dyDescent="0.25">
      <c r="A506" s="2">
        <v>1503</v>
      </c>
      <c r="B506" s="2">
        <v>5864</v>
      </c>
      <c r="C506" s="1">
        <v>-206</v>
      </c>
      <c r="D506" s="2" t="s">
        <v>4</v>
      </c>
      <c r="E506" s="2" t="s">
        <v>9</v>
      </c>
      <c r="F506" s="1">
        <v>57</v>
      </c>
      <c r="G506" s="2" t="s">
        <v>11</v>
      </c>
      <c r="H506" s="2" t="s">
        <v>22</v>
      </c>
      <c r="I506" s="1">
        <v>1</v>
      </c>
      <c r="J506" s="2">
        <v>5</v>
      </c>
      <c r="K506" s="2">
        <v>2023</v>
      </c>
    </row>
    <row r="507" spans="1:11" x14ac:dyDescent="0.25">
      <c r="A507" s="2">
        <v>1504</v>
      </c>
      <c r="B507" s="2">
        <v>10790</v>
      </c>
      <c r="C507" s="1">
        <v>342</v>
      </c>
      <c r="D507" s="2" t="s">
        <v>6</v>
      </c>
      <c r="E507" s="2" t="s">
        <v>8</v>
      </c>
      <c r="F507" s="1">
        <v>61</v>
      </c>
      <c r="G507" s="2" t="s">
        <v>12</v>
      </c>
      <c r="H507" s="2" t="s">
        <v>23</v>
      </c>
      <c r="I507" s="1">
        <v>2</v>
      </c>
      <c r="J507" s="2">
        <v>8</v>
      </c>
      <c r="K507" s="2">
        <v>2024</v>
      </c>
    </row>
    <row r="508" spans="1:11" x14ac:dyDescent="0.25">
      <c r="A508" s="2">
        <v>1505</v>
      </c>
      <c r="B508" s="2">
        <v>1261</v>
      </c>
      <c r="C508" s="1">
        <v>-250</v>
      </c>
      <c r="D508" s="2" t="s">
        <v>6</v>
      </c>
      <c r="E508" s="2" t="s">
        <v>7</v>
      </c>
      <c r="F508" s="1">
        <v>37</v>
      </c>
      <c r="G508" s="2" t="s">
        <v>11</v>
      </c>
      <c r="H508" s="2" t="s">
        <v>19</v>
      </c>
      <c r="I508" s="1">
        <v>4</v>
      </c>
      <c r="J508" s="2">
        <v>12</v>
      </c>
      <c r="K508" s="2">
        <v>2024</v>
      </c>
    </row>
    <row r="509" spans="1:11" x14ac:dyDescent="0.25">
      <c r="A509" s="2">
        <v>1506</v>
      </c>
      <c r="B509" s="2">
        <v>1284</v>
      </c>
      <c r="C509" s="1">
        <v>-275</v>
      </c>
      <c r="D509" s="2" t="s">
        <v>5</v>
      </c>
      <c r="E509" s="2" t="s">
        <v>7</v>
      </c>
      <c r="F509" s="1">
        <v>31</v>
      </c>
      <c r="G509" s="2" t="s">
        <v>12</v>
      </c>
      <c r="H509" s="2" t="s">
        <v>20</v>
      </c>
      <c r="I509" s="1">
        <v>4</v>
      </c>
      <c r="J509" s="2">
        <v>1</v>
      </c>
      <c r="K509" s="2">
        <v>2024</v>
      </c>
    </row>
    <row r="510" spans="1:11" x14ac:dyDescent="0.25">
      <c r="A510" s="2">
        <v>1507</v>
      </c>
      <c r="B510" s="2">
        <v>22530</v>
      </c>
      <c r="C510" s="1">
        <v>214</v>
      </c>
      <c r="D510" s="2" t="s">
        <v>6</v>
      </c>
      <c r="E510" s="2" t="s">
        <v>7</v>
      </c>
      <c r="F510" s="1">
        <v>31</v>
      </c>
      <c r="G510" s="2" t="s">
        <v>11</v>
      </c>
      <c r="H510" s="2" t="s">
        <v>21</v>
      </c>
      <c r="I510" s="1">
        <v>3</v>
      </c>
      <c r="J510" s="2">
        <v>12</v>
      </c>
      <c r="K510" s="2">
        <v>2024</v>
      </c>
    </row>
    <row r="511" spans="1:11" x14ac:dyDescent="0.25">
      <c r="A511" s="2">
        <v>1508</v>
      </c>
      <c r="B511" s="2">
        <v>2430</v>
      </c>
      <c r="C511" s="1">
        <v>1418</v>
      </c>
      <c r="D511" s="2" t="s">
        <v>4</v>
      </c>
      <c r="E511" s="2" t="s">
        <v>9</v>
      </c>
      <c r="F511" s="1">
        <v>34</v>
      </c>
      <c r="G511" s="2" t="s">
        <v>11</v>
      </c>
      <c r="H511" s="2" t="s">
        <v>22</v>
      </c>
      <c r="I511" s="1">
        <v>4</v>
      </c>
      <c r="J511" s="2">
        <v>4</v>
      </c>
      <c r="K511" s="2">
        <v>2023</v>
      </c>
    </row>
    <row r="512" spans="1:11" x14ac:dyDescent="0.25">
      <c r="A512" s="2">
        <v>1509</v>
      </c>
      <c r="B512" s="2">
        <v>17710</v>
      </c>
      <c r="C512" s="1">
        <v>953</v>
      </c>
      <c r="D512" s="2" t="s">
        <v>4</v>
      </c>
      <c r="E512" s="2" t="s">
        <v>7</v>
      </c>
      <c r="F512" s="1">
        <v>47</v>
      </c>
      <c r="G512" s="2" t="s">
        <v>12</v>
      </c>
      <c r="H512" s="2" t="s">
        <v>23</v>
      </c>
      <c r="I512" s="1">
        <v>4</v>
      </c>
      <c r="J512" s="2">
        <v>6</v>
      </c>
      <c r="K512" s="2">
        <v>2024</v>
      </c>
    </row>
    <row r="513" spans="1:11" x14ac:dyDescent="0.25">
      <c r="A513" s="2">
        <v>1510</v>
      </c>
      <c r="B513" s="2">
        <v>11965</v>
      </c>
      <c r="C513" s="1">
        <v>533</v>
      </c>
      <c r="D513" s="2" t="s">
        <v>6</v>
      </c>
      <c r="E513" s="2" t="s">
        <v>8</v>
      </c>
      <c r="F513" s="1">
        <v>33</v>
      </c>
      <c r="G513" s="2" t="s">
        <v>11</v>
      </c>
      <c r="H513" s="2" t="s">
        <v>19</v>
      </c>
      <c r="I513" s="1">
        <v>2</v>
      </c>
      <c r="J513" s="2">
        <v>11</v>
      </c>
      <c r="K513" s="2">
        <v>2023</v>
      </c>
    </row>
    <row r="514" spans="1:11" x14ac:dyDescent="0.25">
      <c r="A514" s="2">
        <v>1511</v>
      </c>
      <c r="B514" s="2">
        <v>4964</v>
      </c>
      <c r="C514" s="1">
        <v>309</v>
      </c>
      <c r="D514" s="2" t="s">
        <v>4</v>
      </c>
      <c r="E514" s="2" t="s">
        <v>7</v>
      </c>
      <c r="F514" s="1">
        <v>45</v>
      </c>
      <c r="G514" s="2" t="s">
        <v>12</v>
      </c>
      <c r="H514" s="2" t="s">
        <v>20</v>
      </c>
      <c r="I514" s="1">
        <v>1</v>
      </c>
      <c r="J514" s="2">
        <v>5</v>
      </c>
      <c r="K514" s="2">
        <v>2024</v>
      </c>
    </row>
    <row r="515" spans="1:11" x14ac:dyDescent="0.25">
      <c r="A515" s="2">
        <v>1512</v>
      </c>
      <c r="B515" s="2">
        <v>20497</v>
      </c>
      <c r="C515" s="1">
        <v>570</v>
      </c>
      <c r="D515" s="2" t="s">
        <v>4</v>
      </c>
      <c r="E515" s="2" t="s">
        <v>7</v>
      </c>
      <c r="F515" s="1">
        <v>54</v>
      </c>
      <c r="G515" s="2" t="s">
        <v>11</v>
      </c>
      <c r="H515" s="2" t="s">
        <v>21</v>
      </c>
      <c r="I515" s="1">
        <v>2</v>
      </c>
      <c r="J515" s="2">
        <v>1</v>
      </c>
      <c r="K515" s="2">
        <v>2023</v>
      </c>
    </row>
    <row r="516" spans="1:11" x14ac:dyDescent="0.25">
      <c r="A516" s="2">
        <v>1513</v>
      </c>
      <c r="B516" s="2">
        <v>11647</v>
      </c>
      <c r="C516" s="1">
        <v>640</v>
      </c>
      <c r="D516" s="2" t="s">
        <v>5</v>
      </c>
      <c r="E516" s="2" t="s">
        <v>9</v>
      </c>
      <c r="F516" s="1">
        <v>35</v>
      </c>
      <c r="G516" s="2" t="s">
        <v>12</v>
      </c>
      <c r="H516" s="2" t="s">
        <v>22</v>
      </c>
      <c r="I516" s="1">
        <v>5</v>
      </c>
      <c r="J516" s="2">
        <v>6</v>
      </c>
      <c r="K516" s="2">
        <v>2024</v>
      </c>
    </row>
    <row r="517" spans="1:11" x14ac:dyDescent="0.25">
      <c r="A517" s="2">
        <v>1514</v>
      </c>
      <c r="B517" s="2">
        <v>23218</v>
      </c>
      <c r="C517" s="1">
        <v>137</v>
      </c>
      <c r="D517" s="2" t="s">
        <v>6</v>
      </c>
      <c r="E517" s="2" t="s">
        <v>7</v>
      </c>
      <c r="F517" s="1">
        <v>36</v>
      </c>
      <c r="G517" s="2" t="s">
        <v>11</v>
      </c>
      <c r="H517" s="2" t="s">
        <v>23</v>
      </c>
      <c r="I517" s="1">
        <v>1</v>
      </c>
      <c r="J517" s="2">
        <v>2</v>
      </c>
      <c r="K517" s="2">
        <v>2023</v>
      </c>
    </row>
    <row r="518" spans="1:11" x14ac:dyDescent="0.25">
      <c r="A518" s="2">
        <v>1515</v>
      </c>
      <c r="B518" s="2">
        <v>12101</v>
      </c>
      <c r="C518" s="1">
        <v>616</v>
      </c>
      <c r="D518" s="2" t="s">
        <v>5</v>
      </c>
      <c r="E518" s="2" t="s">
        <v>7</v>
      </c>
      <c r="F518" s="1">
        <v>41</v>
      </c>
      <c r="G518" s="2" t="s">
        <v>12</v>
      </c>
      <c r="H518" s="2" t="s">
        <v>19</v>
      </c>
      <c r="I518" s="1">
        <v>3</v>
      </c>
      <c r="J518" s="2">
        <v>5</v>
      </c>
      <c r="K518" s="2">
        <v>2023</v>
      </c>
    </row>
    <row r="519" spans="1:11" x14ac:dyDescent="0.25">
      <c r="A519" s="2">
        <v>1516</v>
      </c>
      <c r="B519" s="2">
        <v>15951</v>
      </c>
      <c r="C519" s="1">
        <v>1202</v>
      </c>
      <c r="D519" s="2" t="s">
        <v>4</v>
      </c>
      <c r="E519" s="2" t="s">
        <v>8</v>
      </c>
      <c r="F519" s="1">
        <v>49</v>
      </c>
      <c r="G519" s="2" t="s">
        <v>11</v>
      </c>
      <c r="H519" s="2" t="s">
        <v>20</v>
      </c>
      <c r="I519" s="1">
        <v>5</v>
      </c>
      <c r="J519" s="2">
        <v>4</v>
      </c>
      <c r="K519" s="2">
        <v>2024</v>
      </c>
    </row>
    <row r="520" spans="1:11" x14ac:dyDescent="0.25">
      <c r="A520" s="2">
        <v>1517</v>
      </c>
      <c r="B520" s="2">
        <v>11184</v>
      </c>
      <c r="C520" s="1">
        <v>-210</v>
      </c>
      <c r="D520" s="2" t="s">
        <v>4</v>
      </c>
      <c r="E520" s="2" t="s">
        <v>9</v>
      </c>
      <c r="F520" s="1">
        <v>30</v>
      </c>
      <c r="G520" s="2" t="s">
        <v>12</v>
      </c>
      <c r="H520" s="2" t="s">
        <v>21</v>
      </c>
      <c r="I520" s="1">
        <v>1</v>
      </c>
      <c r="J520" s="2">
        <v>6</v>
      </c>
      <c r="K520" s="2">
        <v>2023</v>
      </c>
    </row>
    <row r="521" spans="1:11" x14ac:dyDescent="0.25">
      <c r="A521" s="2">
        <v>1518</v>
      </c>
      <c r="B521" s="2">
        <v>10583</v>
      </c>
      <c r="C521" s="1">
        <v>835</v>
      </c>
      <c r="D521" s="2" t="s">
        <v>4</v>
      </c>
      <c r="E521" s="2" t="s">
        <v>7</v>
      </c>
      <c r="F521" s="1">
        <v>48</v>
      </c>
      <c r="G521" s="2" t="s">
        <v>11</v>
      </c>
      <c r="H521" s="2" t="s">
        <v>22</v>
      </c>
      <c r="I521" s="1">
        <v>2</v>
      </c>
      <c r="J521" s="2">
        <v>2</v>
      </c>
      <c r="K521" s="2">
        <v>2024</v>
      </c>
    </row>
    <row r="522" spans="1:11" x14ac:dyDescent="0.25">
      <c r="A522" s="2">
        <v>1519</v>
      </c>
      <c r="B522" s="2">
        <v>15289</v>
      </c>
      <c r="C522" s="1">
        <v>794</v>
      </c>
      <c r="D522" s="2" t="s">
        <v>4</v>
      </c>
      <c r="E522" s="2" t="s">
        <v>8</v>
      </c>
      <c r="F522" s="1">
        <v>58</v>
      </c>
      <c r="G522" s="2" t="s">
        <v>12</v>
      </c>
      <c r="H522" s="2" t="s">
        <v>23</v>
      </c>
      <c r="I522" s="1">
        <v>4</v>
      </c>
      <c r="J522" s="2">
        <v>10</v>
      </c>
      <c r="K522" s="2">
        <v>2023</v>
      </c>
    </row>
    <row r="523" spans="1:11" x14ac:dyDescent="0.25">
      <c r="A523" s="2">
        <v>1520</v>
      </c>
      <c r="B523" s="2">
        <v>23167</v>
      </c>
      <c r="C523" s="1">
        <v>-47</v>
      </c>
      <c r="D523" s="2" t="s">
        <v>6</v>
      </c>
      <c r="E523" s="2" t="s">
        <v>7</v>
      </c>
      <c r="F523" s="1">
        <v>29</v>
      </c>
      <c r="G523" s="2" t="s">
        <v>11</v>
      </c>
      <c r="H523" s="2" t="s">
        <v>19</v>
      </c>
      <c r="I523" s="1">
        <v>4</v>
      </c>
      <c r="J523" s="2">
        <v>5</v>
      </c>
      <c r="K523" s="2">
        <v>2024</v>
      </c>
    </row>
    <row r="524" spans="1:11" x14ac:dyDescent="0.25">
      <c r="A524" s="2">
        <v>1521</v>
      </c>
      <c r="B524" s="2">
        <v>4482</v>
      </c>
      <c r="C524" s="1">
        <v>811</v>
      </c>
      <c r="D524" s="2" t="s">
        <v>4</v>
      </c>
      <c r="E524" s="2" t="s">
        <v>7</v>
      </c>
      <c r="F524" s="1">
        <v>40</v>
      </c>
      <c r="G524" s="2" t="s">
        <v>12</v>
      </c>
      <c r="H524" s="2" t="s">
        <v>20</v>
      </c>
      <c r="I524" s="1">
        <v>3</v>
      </c>
      <c r="J524" s="2">
        <v>11</v>
      </c>
      <c r="K524" s="2">
        <v>2023</v>
      </c>
    </row>
    <row r="525" spans="1:11" x14ac:dyDescent="0.25">
      <c r="A525" s="2">
        <v>1522</v>
      </c>
      <c r="B525" s="2">
        <v>7894</v>
      </c>
      <c r="C525" s="1">
        <v>667</v>
      </c>
      <c r="D525" s="2" t="s">
        <v>5</v>
      </c>
      <c r="E525" s="2" t="s">
        <v>9</v>
      </c>
      <c r="F525" s="1">
        <v>34</v>
      </c>
      <c r="G525" s="2" t="s">
        <v>11</v>
      </c>
      <c r="H525" s="2" t="s">
        <v>21</v>
      </c>
      <c r="I525" s="1">
        <v>2</v>
      </c>
      <c r="J525" s="2">
        <v>5</v>
      </c>
      <c r="K525" s="2">
        <v>2024</v>
      </c>
    </row>
    <row r="526" spans="1:11" x14ac:dyDescent="0.25">
      <c r="A526" s="2">
        <v>1523</v>
      </c>
      <c r="B526" s="2">
        <v>3347</v>
      </c>
      <c r="C526" s="1">
        <v>1168</v>
      </c>
      <c r="D526" s="2" t="s">
        <v>5</v>
      </c>
      <c r="E526" s="2" t="s">
        <v>7</v>
      </c>
      <c r="F526" s="1">
        <v>28</v>
      </c>
      <c r="G526" s="2" t="s">
        <v>11</v>
      </c>
      <c r="H526" s="2" t="s">
        <v>22</v>
      </c>
      <c r="I526" s="1">
        <v>1</v>
      </c>
      <c r="J526" s="2">
        <v>4</v>
      </c>
      <c r="K526" s="2">
        <v>2023</v>
      </c>
    </row>
    <row r="527" spans="1:11" x14ac:dyDescent="0.25">
      <c r="A527" s="2">
        <v>1524</v>
      </c>
      <c r="B527" s="2">
        <v>23356</v>
      </c>
      <c r="C527" s="1">
        <v>4</v>
      </c>
      <c r="D527" s="2" t="s">
        <v>4</v>
      </c>
      <c r="E527" s="2" t="s">
        <v>8</v>
      </c>
      <c r="F527" s="1">
        <v>50</v>
      </c>
      <c r="G527" s="2" t="s">
        <v>12</v>
      </c>
      <c r="H527" s="2" t="s">
        <v>23</v>
      </c>
      <c r="I527" s="1">
        <v>4</v>
      </c>
      <c r="J527" s="2">
        <v>1</v>
      </c>
      <c r="K527" s="2">
        <v>2024</v>
      </c>
    </row>
    <row r="528" spans="1:11" x14ac:dyDescent="0.25">
      <c r="A528" s="2">
        <v>1525</v>
      </c>
      <c r="B528" s="2">
        <v>23462</v>
      </c>
      <c r="C528" s="1">
        <v>1045</v>
      </c>
      <c r="D528" s="2" t="s">
        <v>6</v>
      </c>
      <c r="E528" s="2" t="s">
        <v>7</v>
      </c>
      <c r="F528" s="1">
        <v>47</v>
      </c>
      <c r="G528" s="2" t="s">
        <v>11</v>
      </c>
      <c r="H528" s="2" t="s">
        <v>19</v>
      </c>
      <c r="I528" s="1">
        <v>5</v>
      </c>
      <c r="J528" s="2">
        <v>1</v>
      </c>
      <c r="K528" s="2">
        <v>2023</v>
      </c>
    </row>
    <row r="529" spans="1:11" x14ac:dyDescent="0.25">
      <c r="A529" s="2">
        <v>1526</v>
      </c>
      <c r="B529" s="2">
        <v>1225</v>
      </c>
      <c r="C529" s="1">
        <v>167</v>
      </c>
      <c r="D529" s="2" t="s">
        <v>4</v>
      </c>
      <c r="E529" s="2" t="s">
        <v>7</v>
      </c>
      <c r="F529" s="1">
        <v>52</v>
      </c>
      <c r="G529" s="2" t="s">
        <v>12</v>
      </c>
      <c r="H529" s="2" t="s">
        <v>20</v>
      </c>
      <c r="I529" s="1">
        <v>5</v>
      </c>
      <c r="J529" s="2">
        <v>3</v>
      </c>
      <c r="K529" s="2">
        <v>2023</v>
      </c>
    </row>
    <row r="530" spans="1:11" x14ac:dyDescent="0.25">
      <c r="A530" s="2">
        <v>1527</v>
      </c>
      <c r="B530" s="2">
        <v>22775</v>
      </c>
      <c r="C530" s="1">
        <v>-35</v>
      </c>
      <c r="D530" s="2" t="s">
        <v>6</v>
      </c>
      <c r="E530" s="2" t="s">
        <v>9</v>
      </c>
      <c r="F530" s="1">
        <v>66</v>
      </c>
      <c r="G530" s="2" t="s">
        <v>11</v>
      </c>
      <c r="H530" s="2" t="s">
        <v>21</v>
      </c>
      <c r="I530" s="1">
        <v>3</v>
      </c>
      <c r="J530" s="2">
        <v>10</v>
      </c>
      <c r="K530" s="2">
        <v>2023</v>
      </c>
    </row>
    <row r="531" spans="1:11" x14ac:dyDescent="0.25">
      <c r="A531" s="2">
        <v>1528</v>
      </c>
      <c r="B531" s="2">
        <v>4065</v>
      </c>
      <c r="C531" s="1">
        <v>342</v>
      </c>
      <c r="D531" s="2" t="s">
        <v>4</v>
      </c>
      <c r="E531" s="2" t="s">
        <v>7</v>
      </c>
      <c r="F531" s="1">
        <v>51</v>
      </c>
      <c r="G531" s="2" t="s">
        <v>12</v>
      </c>
      <c r="H531" s="2" t="s">
        <v>22</v>
      </c>
      <c r="I531" s="1">
        <v>2</v>
      </c>
      <c r="J531" s="2">
        <v>1</v>
      </c>
      <c r="K531" s="2">
        <v>2024</v>
      </c>
    </row>
    <row r="532" spans="1:11" x14ac:dyDescent="0.25">
      <c r="A532" s="2">
        <v>1529</v>
      </c>
      <c r="B532" s="2">
        <v>11249</v>
      </c>
      <c r="C532" s="1">
        <v>-220</v>
      </c>
      <c r="D532" s="2" t="s">
        <v>6</v>
      </c>
      <c r="E532" s="2" t="s">
        <v>7</v>
      </c>
      <c r="F532" s="1">
        <v>30</v>
      </c>
      <c r="G532" s="2" t="s">
        <v>11</v>
      </c>
      <c r="H532" s="2" t="s">
        <v>23</v>
      </c>
      <c r="I532" s="1">
        <v>5</v>
      </c>
      <c r="J532" s="2">
        <v>10</v>
      </c>
      <c r="K532" s="2">
        <v>2024</v>
      </c>
    </row>
    <row r="533" spans="1:11" x14ac:dyDescent="0.25">
      <c r="A533" s="2">
        <v>1530</v>
      </c>
      <c r="B533" s="2">
        <v>5775</v>
      </c>
      <c r="C533" s="1">
        <v>20</v>
      </c>
      <c r="D533" s="2" t="s">
        <v>4</v>
      </c>
      <c r="E533" s="2" t="s">
        <v>8</v>
      </c>
      <c r="F533" s="1">
        <v>64</v>
      </c>
      <c r="G533" s="2" t="s">
        <v>12</v>
      </c>
      <c r="H533" s="2" t="s">
        <v>19</v>
      </c>
      <c r="I533" s="1">
        <v>4</v>
      </c>
      <c r="J533" s="2">
        <v>4</v>
      </c>
      <c r="K533" s="2">
        <v>2023</v>
      </c>
    </row>
    <row r="534" spans="1:11" x14ac:dyDescent="0.25">
      <c r="A534" s="2">
        <v>1531</v>
      </c>
      <c r="B534" s="2">
        <v>11426</v>
      </c>
      <c r="C534" s="1">
        <v>127</v>
      </c>
      <c r="D534" s="2" t="s">
        <v>4</v>
      </c>
      <c r="E534" s="2" t="s">
        <v>9</v>
      </c>
      <c r="F534" s="1">
        <v>31</v>
      </c>
      <c r="G534" s="2" t="s">
        <v>11</v>
      </c>
      <c r="H534" s="2" t="s">
        <v>20</v>
      </c>
      <c r="I534" s="1">
        <v>1</v>
      </c>
      <c r="J534" s="2">
        <v>6</v>
      </c>
      <c r="K534" s="2">
        <v>2023</v>
      </c>
    </row>
    <row r="535" spans="1:11" x14ac:dyDescent="0.25">
      <c r="A535" s="2">
        <v>1532</v>
      </c>
      <c r="B535" s="2">
        <v>1780</v>
      </c>
      <c r="C535" s="1">
        <v>28</v>
      </c>
      <c r="D535" s="2" t="s">
        <v>5</v>
      </c>
      <c r="E535" s="2" t="s">
        <v>7</v>
      </c>
      <c r="F535" s="1">
        <v>52</v>
      </c>
      <c r="G535" s="2" t="s">
        <v>12</v>
      </c>
      <c r="H535" s="2" t="s">
        <v>21</v>
      </c>
      <c r="I535" s="1">
        <v>1</v>
      </c>
      <c r="J535" s="2">
        <v>9</v>
      </c>
      <c r="K535" s="2">
        <v>2023</v>
      </c>
    </row>
    <row r="536" spans="1:11" x14ac:dyDescent="0.25">
      <c r="A536" s="2">
        <v>1533</v>
      </c>
      <c r="B536" s="2">
        <v>14266</v>
      </c>
      <c r="C536" s="1">
        <v>265</v>
      </c>
      <c r="D536" s="2" t="s">
        <v>6</v>
      </c>
      <c r="E536" s="2" t="s">
        <v>7</v>
      </c>
      <c r="F536" s="1">
        <v>57</v>
      </c>
      <c r="G536" s="2" t="s">
        <v>11</v>
      </c>
      <c r="H536" s="2" t="s">
        <v>22</v>
      </c>
      <c r="I536" s="1">
        <v>1</v>
      </c>
      <c r="J536" s="2">
        <v>7</v>
      </c>
      <c r="K536" s="2">
        <v>2024</v>
      </c>
    </row>
    <row r="537" spans="1:11" x14ac:dyDescent="0.25">
      <c r="A537" s="2">
        <v>1534</v>
      </c>
      <c r="B537" s="2">
        <v>11779</v>
      </c>
      <c r="C537" s="1">
        <v>244</v>
      </c>
      <c r="D537" s="2" t="s">
        <v>5</v>
      </c>
      <c r="E537" s="2" t="s">
        <v>8</v>
      </c>
      <c r="F537" s="1">
        <v>40</v>
      </c>
      <c r="G537" s="2" t="s">
        <v>12</v>
      </c>
      <c r="H537" s="2" t="s">
        <v>23</v>
      </c>
      <c r="I537" s="1">
        <v>5</v>
      </c>
      <c r="J537" s="2">
        <v>5</v>
      </c>
      <c r="K537" s="2">
        <v>2024</v>
      </c>
    </row>
    <row r="538" spans="1:11" x14ac:dyDescent="0.25">
      <c r="A538" s="2">
        <v>1535</v>
      </c>
      <c r="B538" s="2">
        <v>18362</v>
      </c>
      <c r="C538" s="1">
        <v>-76</v>
      </c>
      <c r="D538" s="2" t="s">
        <v>4</v>
      </c>
      <c r="E538" s="2" t="s">
        <v>7</v>
      </c>
      <c r="F538" s="1">
        <v>70</v>
      </c>
      <c r="G538" s="2" t="s">
        <v>11</v>
      </c>
      <c r="H538" s="2" t="s">
        <v>19</v>
      </c>
      <c r="I538" s="1">
        <v>1</v>
      </c>
      <c r="J538" s="2">
        <v>5</v>
      </c>
      <c r="K538" s="2">
        <v>2023</v>
      </c>
    </row>
    <row r="539" spans="1:11" x14ac:dyDescent="0.25">
      <c r="A539" s="2">
        <v>1536</v>
      </c>
      <c r="B539" s="2">
        <v>24125</v>
      </c>
      <c r="C539" s="1">
        <v>1462</v>
      </c>
      <c r="D539" s="2" t="s">
        <v>4</v>
      </c>
      <c r="E539" s="2" t="s">
        <v>9</v>
      </c>
      <c r="F539" s="1">
        <v>52</v>
      </c>
      <c r="G539" s="2" t="s">
        <v>12</v>
      </c>
      <c r="H539" s="2" t="s">
        <v>20</v>
      </c>
      <c r="I539" s="1">
        <v>4</v>
      </c>
      <c r="J539" s="2">
        <v>10</v>
      </c>
      <c r="K539" s="2">
        <v>2024</v>
      </c>
    </row>
    <row r="540" spans="1:11" x14ac:dyDescent="0.25">
      <c r="A540" s="2">
        <v>1537</v>
      </c>
      <c r="B540" s="2">
        <v>12575</v>
      </c>
      <c r="C540" s="1">
        <v>-138</v>
      </c>
      <c r="D540" s="2" t="s">
        <v>6</v>
      </c>
      <c r="E540" s="2" t="s">
        <v>7</v>
      </c>
      <c r="F540" s="1">
        <v>36</v>
      </c>
      <c r="G540" s="2" t="s">
        <v>11</v>
      </c>
      <c r="H540" s="2" t="s">
        <v>21</v>
      </c>
      <c r="I540" s="1">
        <v>3</v>
      </c>
      <c r="J540" s="2">
        <v>7</v>
      </c>
      <c r="K540" s="2">
        <v>2023</v>
      </c>
    </row>
    <row r="541" spans="1:11" x14ac:dyDescent="0.25">
      <c r="A541" s="2">
        <v>1538</v>
      </c>
      <c r="B541" s="2">
        <v>5083</v>
      </c>
      <c r="C541" s="1">
        <v>1310</v>
      </c>
      <c r="D541" s="2" t="s">
        <v>6</v>
      </c>
      <c r="E541" s="2" t="s">
        <v>7</v>
      </c>
      <c r="F541" s="1">
        <v>39</v>
      </c>
      <c r="G541" s="2" t="s">
        <v>12</v>
      </c>
      <c r="H541" s="2" t="s">
        <v>22</v>
      </c>
      <c r="I541" s="1">
        <v>3</v>
      </c>
      <c r="J541" s="2">
        <v>2</v>
      </c>
      <c r="K541" s="2">
        <v>2023</v>
      </c>
    </row>
    <row r="542" spans="1:11" x14ac:dyDescent="0.25">
      <c r="A542" s="2">
        <v>1539</v>
      </c>
      <c r="B542" s="2">
        <v>1569</v>
      </c>
      <c r="C542" s="1">
        <v>990</v>
      </c>
      <c r="D542" s="2" t="s">
        <v>6</v>
      </c>
      <c r="E542" s="2" t="s">
        <v>8</v>
      </c>
      <c r="F542" s="1">
        <v>44</v>
      </c>
      <c r="G542" s="2" t="s">
        <v>11</v>
      </c>
      <c r="H542" s="2" t="s">
        <v>23</v>
      </c>
      <c r="I542" s="1">
        <v>3</v>
      </c>
      <c r="J542" s="2">
        <v>1</v>
      </c>
      <c r="K542" s="2">
        <v>2023</v>
      </c>
    </row>
    <row r="543" spans="1:11" x14ac:dyDescent="0.25">
      <c r="A543" s="2">
        <v>1540</v>
      </c>
      <c r="B543" s="2">
        <v>13794</v>
      </c>
      <c r="C543" s="1">
        <v>-386</v>
      </c>
      <c r="D543" s="2" t="s">
        <v>5</v>
      </c>
      <c r="E543" s="2" t="s">
        <v>7</v>
      </c>
      <c r="F543" s="1">
        <v>62</v>
      </c>
      <c r="G543" s="2" t="s">
        <v>12</v>
      </c>
      <c r="H543" s="2" t="s">
        <v>19</v>
      </c>
      <c r="I543" s="1">
        <v>5</v>
      </c>
      <c r="J543" s="2">
        <v>1</v>
      </c>
      <c r="K543" s="2">
        <v>2024</v>
      </c>
    </row>
    <row r="544" spans="1:11" x14ac:dyDescent="0.25">
      <c r="A544" s="2">
        <v>1541</v>
      </c>
      <c r="B544" s="2">
        <v>10852</v>
      </c>
      <c r="C544" s="1">
        <v>1432</v>
      </c>
      <c r="D544" s="2" t="s">
        <v>6</v>
      </c>
      <c r="E544" s="2" t="s">
        <v>8</v>
      </c>
      <c r="F544" s="1">
        <v>28</v>
      </c>
      <c r="G544" s="2" t="s">
        <v>11</v>
      </c>
      <c r="H544" s="2" t="s">
        <v>20</v>
      </c>
      <c r="I544" s="1">
        <v>5</v>
      </c>
      <c r="J544" s="2">
        <v>8</v>
      </c>
      <c r="K544" s="2">
        <v>2024</v>
      </c>
    </row>
    <row r="545" spans="1:11" x14ac:dyDescent="0.25">
      <c r="A545" s="2">
        <v>1542</v>
      </c>
      <c r="B545" s="2">
        <v>3239</v>
      </c>
      <c r="C545" s="1">
        <v>483</v>
      </c>
      <c r="D545" s="2" t="s">
        <v>6</v>
      </c>
      <c r="E545" s="2" t="s">
        <v>9</v>
      </c>
      <c r="F545" s="1">
        <v>48</v>
      </c>
      <c r="G545" s="2" t="s">
        <v>11</v>
      </c>
      <c r="H545" s="2" t="s">
        <v>21</v>
      </c>
      <c r="I545" s="1">
        <v>3</v>
      </c>
      <c r="J545" s="2">
        <v>3</v>
      </c>
      <c r="K545" s="2">
        <v>2024</v>
      </c>
    </row>
    <row r="546" spans="1:11" x14ac:dyDescent="0.25">
      <c r="A546" s="2">
        <v>1543</v>
      </c>
      <c r="B546" s="2">
        <v>2645</v>
      </c>
      <c r="C546" s="1">
        <v>208</v>
      </c>
      <c r="D546" s="2" t="s">
        <v>4</v>
      </c>
      <c r="E546" s="2" t="s">
        <v>7</v>
      </c>
      <c r="F546" s="1">
        <v>65</v>
      </c>
      <c r="G546" s="2" t="s">
        <v>12</v>
      </c>
      <c r="H546" s="2" t="s">
        <v>22</v>
      </c>
      <c r="I546" s="1">
        <v>5</v>
      </c>
      <c r="J546" s="2">
        <v>3</v>
      </c>
      <c r="K546" s="2">
        <v>2024</v>
      </c>
    </row>
    <row r="547" spans="1:11" x14ac:dyDescent="0.25">
      <c r="A547" s="2">
        <v>1544</v>
      </c>
      <c r="B547" s="2">
        <v>24501</v>
      </c>
      <c r="C547" s="1">
        <v>1291</v>
      </c>
      <c r="D547" s="2" t="s">
        <v>4</v>
      </c>
      <c r="E547" s="2" t="s">
        <v>7</v>
      </c>
      <c r="F547" s="1">
        <v>50</v>
      </c>
      <c r="G547" s="2" t="s">
        <v>11</v>
      </c>
      <c r="H547" s="2" t="s">
        <v>23</v>
      </c>
      <c r="I547" s="1">
        <v>5</v>
      </c>
      <c r="J547" s="2">
        <v>4</v>
      </c>
      <c r="K547" s="2">
        <v>2024</v>
      </c>
    </row>
    <row r="548" spans="1:11" x14ac:dyDescent="0.25">
      <c r="A548" s="2">
        <v>1545</v>
      </c>
      <c r="B548" s="2">
        <v>12782</v>
      </c>
      <c r="C548" s="1">
        <v>551</v>
      </c>
      <c r="D548" s="2" t="s">
        <v>6</v>
      </c>
      <c r="E548" s="2" t="s">
        <v>7</v>
      </c>
      <c r="F548" s="1">
        <v>31</v>
      </c>
      <c r="G548" s="2" t="s">
        <v>11</v>
      </c>
      <c r="H548" s="2" t="s">
        <v>19</v>
      </c>
      <c r="I548" s="1">
        <v>4</v>
      </c>
      <c r="J548" s="2">
        <v>9</v>
      </c>
      <c r="K548" s="2">
        <v>2024</v>
      </c>
    </row>
    <row r="549" spans="1:11" x14ac:dyDescent="0.25">
      <c r="A549" s="2">
        <v>1546</v>
      </c>
      <c r="B549" s="2">
        <v>1025</v>
      </c>
      <c r="C549" s="1">
        <v>951</v>
      </c>
      <c r="D549" s="2" t="s">
        <v>4</v>
      </c>
      <c r="E549" s="2" t="s">
        <v>8</v>
      </c>
      <c r="F549" s="1">
        <v>27</v>
      </c>
      <c r="G549" s="2" t="s">
        <v>12</v>
      </c>
      <c r="H549" s="2" t="s">
        <v>20</v>
      </c>
      <c r="I549" s="1">
        <v>2</v>
      </c>
      <c r="J549" s="2">
        <v>8</v>
      </c>
      <c r="K549" s="2">
        <v>2024</v>
      </c>
    </row>
    <row r="550" spans="1:11" x14ac:dyDescent="0.25">
      <c r="A550" s="2">
        <v>1547</v>
      </c>
      <c r="B550" s="2">
        <v>22972</v>
      </c>
      <c r="C550" s="1">
        <v>407</v>
      </c>
      <c r="D550" s="2" t="s">
        <v>4</v>
      </c>
      <c r="E550" s="2" t="s">
        <v>9</v>
      </c>
      <c r="F550" s="1">
        <v>45</v>
      </c>
      <c r="G550" s="2" t="s">
        <v>12</v>
      </c>
      <c r="H550" s="2" t="s">
        <v>21</v>
      </c>
      <c r="I550" s="1">
        <v>4</v>
      </c>
      <c r="J550" s="2">
        <v>10</v>
      </c>
      <c r="K550" s="2">
        <v>2023</v>
      </c>
    </row>
    <row r="551" spans="1:11" x14ac:dyDescent="0.25">
      <c r="A551" s="2">
        <v>1548</v>
      </c>
      <c r="B551" s="2">
        <v>2539</v>
      </c>
      <c r="C551" s="1">
        <v>721</v>
      </c>
      <c r="D551" s="2" t="s">
        <v>5</v>
      </c>
      <c r="E551" s="2" t="s">
        <v>7</v>
      </c>
      <c r="F551" s="1">
        <v>66</v>
      </c>
      <c r="G551" s="2" t="s">
        <v>11</v>
      </c>
      <c r="H551" s="2" t="s">
        <v>22</v>
      </c>
      <c r="I551" s="1">
        <v>3</v>
      </c>
      <c r="J551" s="2">
        <v>11</v>
      </c>
      <c r="K551" s="2">
        <v>2023</v>
      </c>
    </row>
    <row r="552" spans="1:11" x14ac:dyDescent="0.25">
      <c r="A552" s="2">
        <v>1549</v>
      </c>
      <c r="B552" s="2">
        <v>9656</v>
      </c>
      <c r="C552" s="1">
        <v>574</v>
      </c>
      <c r="D552" s="2" t="s">
        <v>5</v>
      </c>
      <c r="E552" s="2" t="s">
        <v>7</v>
      </c>
      <c r="F552" s="1">
        <v>58</v>
      </c>
      <c r="G552" s="2" t="s">
        <v>11</v>
      </c>
      <c r="H552" s="2" t="s">
        <v>23</v>
      </c>
      <c r="I552" s="1">
        <v>2</v>
      </c>
      <c r="J552" s="2">
        <v>3</v>
      </c>
      <c r="K552" s="2">
        <v>2024</v>
      </c>
    </row>
    <row r="553" spans="1:11" x14ac:dyDescent="0.25">
      <c r="A553" s="2">
        <v>1550</v>
      </c>
      <c r="B553" s="2">
        <v>21225</v>
      </c>
      <c r="C553" s="1">
        <v>1301</v>
      </c>
      <c r="D553" s="2" t="s">
        <v>4</v>
      </c>
      <c r="E553" s="2" t="s">
        <v>7</v>
      </c>
      <c r="F553" s="1">
        <v>35</v>
      </c>
      <c r="G553" s="2" t="s">
        <v>12</v>
      </c>
      <c r="H553" s="2" t="s">
        <v>19</v>
      </c>
      <c r="I553" s="1">
        <v>2</v>
      </c>
      <c r="J553" s="2">
        <v>9</v>
      </c>
      <c r="K553" s="2">
        <v>2023</v>
      </c>
    </row>
    <row r="554" spans="1:11" x14ac:dyDescent="0.25">
      <c r="A554" s="2">
        <v>1551</v>
      </c>
      <c r="B554" s="2">
        <v>12689</v>
      </c>
      <c r="C554" s="1">
        <v>501</v>
      </c>
      <c r="D554" s="2" t="s">
        <v>5</v>
      </c>
      <c r="E554" s="2" t="s">
        <v>8</v>
      </c>
      <c r="F554" s="1">
        <v>64</v>
      </c>
      <c r="G554" s="2" t="s">
        <v>11</v>
      </c>
      <c r="H554" s="2" t="s">
        <v>20</v>
      </c>
      <c r="I554" s="1">
        <v>2</v>
      </c>
      <c r="J554" s="2">
        <v>4</v>
      </c>
      <c r="K554" s="2">
        <v>2024</v>
      </c>
    </row>
    <row r="555" spans="1:11" x14ac:dyDescent="0.25">
      <c r="A555" s="2">
        <v>1552</v>
      </c>
      <c r="B555" s="2">
        <v>10420</v>
      </c>
      <c r="C555" s="1">
        <v>1306</v>
      </c>
      <c r="D555" s="2" t="s">
        <v>4</v>
      </c>
      <c r="E555" s="2" t="s">
        <v>7</v>
      </c>
      <c r="F555" s="1">
        <v>50</v>
      </c>
      <c r="G555" s="2" t="s">
        <v>12</v>
      </c>
      <c r="H555" s="2" t="s">
        <v>22</v>
      </c>
      <c r="I555" s="1">
        <v>2</v>
      </c>
      <c r="J555" s="2">
        <v>12</v>
      </c>
      <c r="K555" s="2">
        <v>2024</v>
      </c>
    </row>
    <row r="556" spans="1:11" x14ac:dyDescent="0.25">
      <c r="A556" s="2">
        <v>1553</v>
      </c>
      <c r="B556" s="2">
        <v>21776</v>
      </c>
      <c r="C556" s="1">
        <v>981</v>
      </c>
      <c r="D556" s="2" t="s">
        <v>6</v>
      </c>
      <c r="E556" s="2" t="s">
        <v>9</v>
      </c>
      <c r="F556" s="1">
        <v>62</v>
      </c>
      <c r="G556" s="2" t="s">
        <v>11</v>
      </c>
      <c r="H556" s="2" t="s">
        <v>23</v>
      </c>
      <c r="I556" s="1">
        <v>4</v>
      </c>
      <c r="J556" s="2">
        <v>4</v>
      </c>
      <c r="K556" s="2">
        <v>2024</v>
      </c>
    </row>
    <row r="557" spans="1:11" x14ac:dyDescent="0.25">
      <c r="A557" s="2">
        <v>1554</v>
      </c>
      <c r="B557" s="2">
        <v>2481</v>
      </c>
      <c r="C557" s="1">
        <v>1124</v>
      </c>
      <c r="D557" s="2" t="s">
        <v>4</v>
      </c>
      <c r="E557" s="2" t="s">
        <v>8</v>
      </c>
      <c r="F557" s="1">
        <v>41</v>
      </c>
      <c r="G557" s="2" t="s">
        <v>12</v>
      </c>
      <c r="H557" s="2" t="s">
        <v>19</v>
      </c>
      <c r="I557" s="1">
        <v>5</v>
      </c>
      <c r="J557" s="2">
        <v>8</v>
      </c>
      <c r="K557" s="2">
        <v>2024</v>
      </c>
    </row>
    <row r="558" spans="1:11" x14ac:dyDescent="0.25">
      <c r="A558" s="2">
        <v>1555</v>
      </c>
      <c r="B558" s="2">
        <v>15993</v>
      </c>
      <c r="C558" s="1">
        <v>806</v>
      </c>
      <c r="D558" s="2" t="s">
        <v>6</v>
      </c>
      <c r="E558" s="2" t="s">
        <v>7</v>
      </c>
      <c r="F558" s="1">
        <v>65</v>
      </c>
      <c r="G558" s="2" t="s">
        <v>11</v>
      </c>
      <c r="H558" s="2" t="s">
        <v>20</v>
      </c>
      <c r="I558" s="1">
        <v>3</v>
      </c>
      <c r="J558" s="2">
        <v>8</v>
      </c>
      <c r="K558" s="2">
        <v>2024</v>
      </c>
    </row>
    <row r="559" spans="1:11" x14ac:dyDescent="0.25">
      <c r="A559" s="2">
        <v>1556</v>
      </c>
      <c r="B559" s="2">
        <v>1972</v>
      </c>
      <c r="C559" s="1">
        <v>1037</v>
      </c>
      <c r="D559" s="2" t="s">
        <v>6</v>
      </c>
      <c r="E559" s="2" t="s">
        <v>7</v>
      </c>
      <c r="F559" s="1">
        <v>44</v>
      </c>
      <c r="G559" s="2" t="s">
        <v>12</v>
      </c>
      <c r="H559" s="2" t="s">
        <v>21</v>
      </c>
      <c r="I559" s="1">
        <v>1</v>
      </c>
      <c r="J559" s="2">
        <v>9</v>
      </c>
      <c r="K559" s="2">
        <v>2023</v>
      </c>
    </row>
    <row r="560" spans="1:11" x14ac:dyDescent="0.25">
      <c r="A560" s="2">
        <v>1557</v>
      </c>
      <c r="B560" s="2">
        <v>14106</v>
      </c>
      <c r="C560" s="1">
        <v>-476</v>
      </c>
      <c r="D560" s="2" t="s">
        <v>5</v>
      </c>
      <c r="E560" s="2" t="s">
        <v>7</v>
      </c>
      <c r="F560" s="1">
        <v>50</v>
      </c>
      <c r="G560" s="2" t="s">
        <v>11</v>
      </c>
      <c r="H560" s="2" t="s">
        <v>22</v>
      </c>
      <c r="I560" s="1">
        <v>2</v>
      </c>
      <c r="J560" s="2">
        <v>12</v>
      </c>
      <c r="K560" s="2">
        <v>2023</v>
      </c>
    </row>
    <row r="561" spans="1:11" x14ac:dyDescent="0.25">
      <c r="A561" s="2">
        <v>1558</v>
      </c>
      <c r="B561" s="2">
        <v>21938</v>
      </c>
      <c r="C561" s="1">
        <v>926</v>
      </c>
      <c r="D561" s="2" t="s">
        <v>6</v>
      </c>
      <c r="E561" s="2" t="s">
        <v>9</v>
      </c>
      <c r="F561" s="1">
        <v>29</v>
      </c>
      <c r="G561" s="2" t="s">
        <v>11</v>
      </c>
      <c r="H561" s="2" t="s">
        <v>23</v>
      </c>
      <c r="I561" s="1">
        <v>5</v>
      </c>
      <c r="J561" s="2">
        <v>7</v>
      </c>
      <c r="K561" s="2">
        <v>2023</v>
      </c>
    </row>
    <row r="562" spans="1:11" x14ac:dyDescent="0.25">
      <c r="A562" s="2">
        <v>1559</v>
      </c>
      <c r="B562" s="2">
        <v>2730</v>
      </c>
      <c r="C562" s="1">
        <v>189</v>
      </c>
      <c r="D562" s="2" t="s">
        <v>4</v>
      </c>
      <c r="E562" s="2" t="s">
        <v>7</v>
      </c>
      <c r="F562" s="1">
        <v>54</v>
      </c>
      <c r="G562" s="2" t="s">
        <v>12</v>
      </c>
      <c r="H562" s="2" t="s">
        <v>19</v>
      </c>
      <c r="I562" s="1">
        <v>5</v>
      </c>
      <c r="J562" s="2">
        <v>2</v>
      </c>
      <c r="K562" s="2">
        <v>2023</v>
      </c>
    </row>
    <row r="563" spans="1:11" x14ac:dyDescent="0.25">
      <c r="A563" s="2">
        <v>1560</v>
      </c>
      <c r="B563" s="2">
        <v>6875</v>
      </c>
      <c r="C563" s="1">
        <v>-212</v>
      </c>
      <c r="D563" s="2" t="s">
        <v>5</v>
      </c>
      <c r="E563" s="2" t="s">
        <v>8</v>
      </c>
      <c r="F563" s="1">
        <v>55</v>
      </c>
      <c r="G563" s="2" t="s">
        <v>12</v>
      </c>
      <c r="H563" s="2" t="s">
        <v>20</v>
      </c>
      <c r="I563" s="1">
        <v>2</v>
      </c>
      <c r="J563" s="2">
        <v>3</v>
      </c>
      <c r="K563" s="2">
        <v>2024</v>
      </c>
    </row>
    <row r="564" spans="1:11" x14ac:dyDescent="0.25">
      <c r="A564" s="2">
        <v>1561</v>
      </c>
      <c r="B564" s="2">
        <v>20018</v>
      </c>
      <c r="C564" s="1">
        <v>-450</v>
      </c>
      <c r="D564" s="2" t="s">
        <v>4</v>
      </c>
      <c r="E564" s="2" t="s">
        <v>7</v>
      </c>
      <c r="F564" s="1">
        <v>63</v>
      </c>
      <c r="G564" s="2" t="s">
        <v>11</v>
      </c>
      <c r="H564" s="2" t="s">
        <v>21</v>
      </c>
      <c r="I564" s="1">
        <v>1</v>
      </c>
      <c r="J564" s="2">
        <v>1</v>
      </c>
      <c r="K564" s="2">
        <v>2023</v>
      </c>
    </row>
    <row r="565" spans="1:11" x14ac:dyDescent="0.25">
      <c r="A565" s="2">
        <v>1562</v>
      </c>
      <c r="B565" s="2">
        <v>4002</v>
      </c>
      <c r="C565" s="1">
        <v>-135</v>
      </c>
      <c r="D565" s="2" t="s">
        <v>5</v>
      </c>
      <c r="E565" s="2" t="s">
        <v>7</v>
      </c>
      <c r="F565" s="1">
        <v>43</v>
      </c>
      <c r="G565" s="2" t="s">
        <v>11</v>
      </c>
      <c r="H565" s="2" t="s">
        <v>22</v>
      </c>
      <c r="I565" s="1">
        <v>4</v>
      </c>
      <c r="J565" s="2">
        <v>6</v>
      </c>
      <c r="K565" s="2">
        <v>2024</v>
      </c>
    </row>
    <row r="566" spans="1:11" x14ac:dyDescent="0.25">
      <c r="A566" s="2">
        <v>1563</v>
      </c>
      <c r="B566" s="2">
        <v>14907</v>
      </c>
      <c r="C566" s="1">
        <v>979</v>
      </c>
      <c r="D566" s="2" t="s">
        <v>6</v>
      </c>
      <c r="E566" s="2" t="s">
        <v>9</v>
      </c>
      <c r="F566" s="1">
        <v>66</v>
      </c>
      <c r="G566" s="2" t="s">
        <v>12</v>
      </c>
      <c r="H566" s="2" t="s">
        <v>23</v>
      </c>
      <c r="I566" s="1">
        <v>3</v>
      </c>
      <c r="J566" s="2">
        <v>3</v>
      </c>
      <c r="K566" s="2">
        <v>2024</v>
      </c>
    </row>
    <row r="567" spans="1:11" x14ac:dyDescent="0.25">
      <c r="A567" s="2">
        <v>1564</v>
      </c>
      <c r="B567" s="2">
        <v>1273</v>
      </c>
      <c r="C567" s="1">
        <v>-200</v>
      </c>
      <c r="D567" s="2" t="s">
        <v>4</v>
      </c>
      <c r="E567" s="2" t="s">
        <v>7</v>
      </c>
      <c r="F567" s="1">
        <v>27</v>
      </c>
      <c r="G567" s="2" t="s">
        <v>11</v>
      </c>
      <c r="H567" s="2" t="s">
        <v>19</v>
      </c>
      <c r="I567" s="1">
        <v>1</v>
      </c>
      <c r="J567" s="2">
        <v>9</v>
      </c>
      <c r="K567" s="2">
        <v>2023</v>
      </c>
    </row>
    <row r="568" spans="1:11" x14ac:dyDescent="0.25">
      <c r="A568" s="2">
        <v>1565</v>
      </c>
      <c r="B568" s="2">
        <v>15612</v>
      </c>
      <c r="C568" s="1">
        <v>1214</v>
      </c>
      <c r="D568" s="2" t="s">
        <v>4</v>
      </c>
      <c r="E568" s="2" t="s">
        <v>7</v>
      </c>
      <c r="F568" s="1">
        <v>63</v>
      </c>
      <c r="G568" s="2" t="s">
        <v>12</v>
      </c>
      <c r="H568" s="2" t="s">
        <v>20</v>
      </c>
      <c r="I568" s="1">
        <v>5</v>
      </c>
      <c r="J568" s="2">
        <v>1</v>
      </c>
      <c r="K568" s="2">
        <v>2024</v>
      </c>
    </row>
    <row r="569" spans="1:11" x14ac:dyDescent="0.25">
      <c r="A569" s="2">
        <v>1566</v>
      </c>
      <c r="B569" s="2">
        <v>20650</v>
      </c>
      <c r="C569" s="1">
        <v>1471</v>
      </c>
      <c r="D569" s="2" t="s">
        <v>4</v>
      </c>
      <c r="E569" s="2" t="s">
        <v>8</v>
      </c>
      <c r="F569" s="1">
        <v>57</v>
      </c>
      <c r="G569" s="2" t="s">
        <v>11</v>
      </c>
      <c r="H569" s="2" t="s">
        <v>21</v>
      </c>
      <c r="I569" s="1">
        <v>1</v>
      </c>
      <c r="J569" s="2">
        <v>4</v>
      </c>
      <c r="K569" s="2">
        <v>2024</v>
      </c>
    </row>
    <row r="570" spans="1:11" x14ac:dyDescent="0.25">
      <c r="A570" s="2">
        <v>1567</v>
      </c>
      <c r="B570" s="2">
        <v>1378</v>
      </c>
      <c r="C570" s="1">
        <v>-73</v>
      </c>
      <c r="D570" s="2" t="s">
        <v>5</v>
      </c>
      <c r="E570" s="2" t="s">
        <v>9</v>
      </c>
      <c r="F570" s="1">
        <v>34</v>
      </c>
      <c r="G570" s="2" t="s">
        <v>12</v>
      </c>
      <c r="H570" s="2" t="s">
        <v>22</v>
      </c>
      <c r="I570" s="1">
        <v>4</v>
      </c>
      <c r="J570" s="2">
        <v>8</v>
      </c>
      <c r="K570" s="2">
        <v>2024</v>
      </c>
    </row>
    <row r="571" spans="1:11" x14ac:dyDescent="0.25">
      <c r="A571" s="2">
        <v>1568</v>
      </c>
      <c r="B571" s="2">
        <v>21338</v>
      </c>
      <c r="C571" s="1">
        <v>1191</v>
      </c>
      <c r="D571" s="2" t="s">
        <v>4</v>
      </c>
      <c r="E571" s="2" t="s">
        <v>7</v>
      </c>
      <c r="F571" s="1">
        <v>58</v>
      </c>
      <c r="G571" s="2" t="s">
        <v>11</v>
      </c>
      <c r="H571" s="2" t="s">
        <v>23</v>
      </c>
      <c r="I571" s="1">
        <v>1</v>
      </c>
      <c r="J571" s="2">
        <v>10</v>
      </c>
      <c r="K571" s="2">
        <v>2023</v>
      </c>
    </row>
    <row r="572" spans="1:11" x14ac:dyDescent="0.25">
      <c r="A572" s="2">
        <v>1569</v>
      </c>
      <c r="B572" s="2">
        <v>23262</v>
      </c>
      <c r="C572" s="1">
        <v>539</v>
      </c>
      <c r="D572" s="2" t="s">
        <v>4</v>
      </c>
      <c r="E572" s="2" t="s">
        <v>8</v>
      </c>
      <c r="F572" s="1">
        <v>58</v>
      </c>
      <c r="G572" s="2" t="s">
        <v>12</v>
      </c>
      <c r="H572" s="2" t="s">
        <v>19</v>
      </c>
      <c r="I572" s="1">
        <v>4</v>
      </c>
      <c r="J572" s="2">
        <v>5</v>
      </c>
      <c r="K572" s="2">
        <v>2023</v>
      </c>
    </row>
    <row r="573" spans="1:11" x14ac:dyDescent="0.25">
      <c r="A573" s="2">
        <v>1570</v>
      </c>
      <c r="B573" s="2">
        <v>4989</v>
      </c>
      <c r="C573" s="1">
        <v>350</v>
      </c>
      <c r="D573" s="2" t="s">
        <v>5</v>
      </c>
      <c r="E573" s="2" t="s">
        <v>7</v>
      </c>
      <c r="F573" s="1">
        <v>51</v>
      </c>
      <c r="G573" s="2" t="s">
        <v>11</v>
      </c>
      <c r="H573" s="2" t="s">
        <v>20</v>
      </c>
      <c r="I573" s="1">
        <v>4</v>
      </c>
      <c r="J573" s="2">
        <v>2</v>
      </c>
      <c r="K573" s="2">
        <v>2024</v>
      </c>
    </row>
    <row r="574" spans="1:11" x14ac:dyDescent="0.25">
      <c r="A574" s="2">
        <v>1571</v>
      </c>
      <c r="B574" s="2">
        <v>18762</v>
      </c>
      <c r="C574" s="1">
        <v>174</v>
      </c>
      <c r="D574" s="2" t="s">
        <v>4</v>
      </c>
      <c r="E574" s="2" t="s">
        <v>7</v>
      </c>
      <c r="F574" s="1">
        <v>33</v>
      </c>
      <c r="G574" s="2" t="s">
        <v>11</v>
      </c>
      <c r="H574" s="2" t="s">
        <v>21</v>
      </c>
      <c r="I574" s="1">
        <v>4</v>
      </c>
      <c r="J574" s="2">
        <v>6</v>
      </c>
      <c r="K574" s="2">
        <v>2024</v>
      </c>
    </row>
    <row r="575" spans="1:11" x14ac:dyDescent="0.25">
      <c r="A575" s="2">
        <v>1572</v>
      </c>
      <c r="B575" s="2">
        <v>14716</v>
      </c>
      <c r="C575" s="1">
        <v>472</v>
      </c>
      <c r="D575" s="2" t="s">
        <v>5</v>
      </c>
      <c r="E575" s="2" t="s">
        <v>9</v>
      </c>
      <c r="F575" s="1">
        <v>69</v>
      </c>
      <c r="G575" s="2" t="s">
        <v>12</v>
      </c>
      <c r="H575" s="2" t="s">
        <v>22</v>
      </c>
      <c r="I575" s="1">
        <v>4</v>
      </c>
      <c r="J575" s="2">
        <v>7</v>
      </c>
      <c r="K575" s="2">
        <v>2023</v>
      </c>
    </row>
    <row r="576" spans="1:11" x14ac:dyDescent="0.25">
      <c r="A576" s="2">
        <v>1573</v>
      </c>
      <c r="B576" s="2">
        <v>23618</v>
      </c>
      <c r="C576" s="1">
        <v>1339</v>
      </c>
      <c r="D576" s="2" t="s">
        <v>4</v>
      </c>
      <c r="E576" s="2" t="s">
        <v>7</v>
      </c>
      <c r="F576" s="1">
        <v>48</v>
      </c>
      <c r="G576" s="2" t="s">
        <v>11</v>
      </c>
      <c r="H576" s="2" t="s">
        <v>23</v>
      </c>
      <c r="I576" s="1">
        <v>4</v>
      </c>
      <c r="J576" s="2">
        <v>1</v>
      </c>
      <c r="K576" s="2">
        <v>2024</v>
      </c>
    </row>
    <row r="577" spans="1:11" x14ac:dyDescent="0.25">
      <c r="A577" s="2">
        <v>1574</v>
      </c>
      <c r="B577" s="2">
        <v>16912</v>
      </c>
      <c r="C577" s="1">
        <v>129</v>
      </c>
      <c r="D577" s="2" t="s">
        <v>4</v>
      </c>
      <c r="E577" s="2" t="s">
        <v>7</v>
      </c>
      <c r="F577" s="1">
        <v>68</v>
      </c>
      <c r="G577" s="2" t="s">
        <v>12</v>
      </c>
      <c r="H577" s="2" t="s">
        <v>19</v>
      </c>
      <c r="I577" s="1">
        <v>3</v>
      </c>
      <c r="J577" s="2">
        <v>10</v>
      </c>
      <c r="K577" s="2">
        <v>2024</v>
      </c>
    </row>
    <row r="578" spans="1:11" x14ac:dyDescent="0.25">
      <c r="A578" s="2">
        <v>1575</v>
      </c>
      <c r="B578" s="2">
        <v>22933</v>
      </c>
      <c r="C578" s="1">
        <v>210</v>
      </c>
      <c r="D578" s="2" t="s">
        <v>6</v>
      </c>
      <c r="E578" s="2" t="s">
        <v>7</v>
      </c>
      <c r="F578" s="1">
        <v>36</v>
      </c>
      <c r="G578" s="2" t="s">
        <v>11</v>
      </c>
      <c r="H578" s="2" t="s">
        <v>20</v>
      </c>
      <c r="I578" s="1">
        <v>2</v>
      </c>
      <c r="J578" s="2">
        <v>10</v>
      </c>
      <c r="K578" s="2">
        <v>2024</v>
      </c>
    </row>
    <row r="579" spans="1:11" x14ac:dyDescent="0.25">
      <c r="A579" s="2">
        <v>1576</v>
      </c>
      <c r="B579" s="2">
        <v>2240</v>
      </c>
      <c r="C579" s="1">
        <v>710</v>
      </c>
      <c r="D579" s="2" t="s">
        <v>4</v>
      </c>
      <c r="E579" s="2" t="s">
        <v>8</v>
      </c>
      <c r="F579" s="1">
        <v>67</v>
      </c>
      <c r="G579" s="2" t="s">
        <v>12</v>
      </c>
      <c r="H579" s="2" t="s">
        <v>21</v>
      </c>
      <c r="I579" s="1">
        <v>4</v>
      </c>
      <c r="J579" s="2">
        <v>5</v>
      </c>
      <c r="K579" s="2">
        <v>2023</v>
      </c>
    </row>
    <row r="580" spans="1:11" x14ac:dyDescent="0.25">
      <c r="A580" s="2">
        <v>1577</v>
      </c>
      <c r="B580" s="2">
        <v>12299</v>
      </c>
      <c r="C580" s="1">
        <v>689</v>
      </c>
      <c r="D580" s="2" t="s">
        <v>4</v>
      </c>
      <c r="E580" s="2" t="s">
        <v>7</v>
      </c>
      <c r="F580" s="1">
        <v>33</v>
      </c>
      <c r="G580" s="2" t="s">
        <v>11</v>
      </c>
      <c r="H580" s="2" t="s">
        <v>22</v>
      </c>
      <c r="I580" s="1">
        <v>5</v>
      </c>
      <c r="J580" s="2">
        <v>10</v>
      </c>
      <c r="K580" s="2">
        <v>2024</v>
      </c>
    </row>
    <row r="581" spans="1:11" x14ac:dyDescent="0.25">
      <c r="A581" s="2">
        <v>1578</v>
      </c>
      <c r="B581" s="2">
        <v>19104</v>
      </c>
      <c r="C581" s="1">
        <v>-88</v>
      </c>
      <c r="D581" s="2" t="s">
        <v>6</v>
      </c>
      <c r="E581" s="2" t="s">
        <v>9</v>
      </c>
      <c r="F581" s="1">
        <v>63</v>
      </c>
      <c r="G581" s="2" t="s">
        <v>12</v>
      </c>
      <c r="H581" s="2" t="s">
        <v>23</v>
      </c>
      <c r="I581" s="1">
        <v>3</v>
      </c>
      <c r="J581" s="2">
        <v>7</v>
      </c>
      <c r="K581" s="2">
        <v>2023</v>
      </c>
    </row>
    <row r="582" spans="1:11" x14ac:dyDescent="0.25">
      <c r="A582" s="2">
        <v>1579</v>
      </c>
      <c r="B582" s="2">
        <v>3752</v>
      </c>
      <c r="C582" s="1">
        <v>86</v>
      </c>
      <c r="D582" s="2" t="s">
        <v>4</v>
      </c>
      <c r="E582" s="2" t="s">
        <v>8</v>
      </c>
      <c r="F582" s="1">
        <v>33</v>
      </c>
      <c r="G582" s="2" t="s">
        <v>11</v>
      </c>
      <c r="H582" s="2" t="s">
        <v>19</v>
      </c>
      <c r="I582" s="1">
        <v>2</v>
      </c>
      <c r="J582" s="2">
        <v>9</v>
      </c>
      <c r="K582" s="2">
        <v>2024</v>
      </c>
    </row>
    <row r="583" spans="1:11" x14ac:dyDescent="0.25">
      <c r="A583" s="2">
        <v>1580</v>
      </c>
      <c r="B583" s="2">
        <v>21198</v>
      </c>
      <c r="C583" s="1">
        <v>-252</v>
      </c>
      <c r="D583" s="2" t="s">
        <v>4</v>
      </c>
      <c r="E583" s="2" t="s">
        <v>7</v>
      </c>
      <c r="F583" s="1">
        <v>40</v>
      </c>
      <c r="G583" s="2" t="s">
        <v>12</v>
      </c>
      <c r="H583" s="2" t="s">
        <v>20</v>
      </c>
      <c r="I583" s="1">
        <v>1</v>
      </c>
      <c r="J583" s="2">
        <v>10</v>
      </c>
      <c r="K583" s="2">
        <v>2023</v>
      </c>
    </row>
    <row r="584" spans="1:11" x14ac:dyDescent="0.25">
      <c r="A584" s="2">
        <v>1581</v>
      </c>
      <c r="B584" s="2">
        <v>24850</v>
      </c>
      <c r="C584" s="1">
        <v>59</v>
      </c>
      <c r="D584" s="2" t="s">
        <v>6</v>
      </c>
      <c r="E584" s="2" t="s">
        <v>7</v>
      </c>
      <c r="F584" s="1">
        <v>64</v>
      </c>
      <c r="G584" s="2" t="s">
        <v>11</v>
      </c>
      <c r="H584" s="2" t="s">
        <v>21</v>
      </c>
      <c r="I584" s="1">
        <v>3</v>
      </c>
      <c r="J584" s="2">
        <v>6</v>
      </c>
      <c r="K584" s="2">
        <v>2023</v>
      </c>
    </row>
    <row r="585" spans="1:11" x14ac:dyDescent="0.25">
      <c r="A585" s="2">
        <v>1582</v>
      </c>
      <c r="B585" s="2">
        <v>5691</v>
      </c>
      <c r="C585" s="1">
        <v>-277</v>
      </c>
      <c r="D585" s="2" t="s">
        <v>6</v>
      </c>
      <c r="E585" s="2" t="s">
        <v>7</v>
      </c>
      <c r="F585" s="1">
        <v>56</v>
      </c>
      <c r="G585" s="2" t="s">
        <v>12</v>
      </c>
      <c r="H585" s="2" t="s">
        <v>22</v>
      </c>
      <c r="I585" s="1">
        <v>2</v>
      </c>
      <c r="J585" s="2">
        <v>2</v>
      </c>
      <c r="K585" s="2">
        <v>2023</v>
      </c>
    </row>
    <row r="586" spans="1:11" x14ac:dyDescent="0.25">
      <c r="A586" s="2">
        <v>1583</v>
      </c>
      <c r="B586" s="2">
        <v>3740</v>
      </c>
      <c r="C586" s="1">
        <v>-291</v>
      </c>
      <c r="D586" s="2" t="s">
        <v>6</v>
      </c>
      <c r="E586" s="2" t="s">
        <v>9</v>
      </c>
      <c r="F586" s="1">
        <v>56</v>
      </c>
      <c r="G586" s="2" t="s">
        <v>11</v>
      </c>
      <c r="H586" s="2" t="s">
        <v>23</v>
      </c>
      <c r="I586" s="1">
        <v>3</v>
      </c>
      <c r="J586" s="2">
        <v>8</v>
      </c>
      <c r="K586" s="2">
        <v>2024</v>
      </c>
    </row>
    <row r="587" spans="1:11" x14ac:dyDescent="0.25">
      <c r="A587" s="2">
        <v>1584</v>
      </c>
      <c r="B587" s="2">
        <v>10369</v>
      </c>
      <c r="C587" s="1">
        <v>1462</v>
      </c>
      <c r="D587" s="2" t="s">
        <v>5</v>
      </c>
      <c r="E587" s="2" t="s">
        <v>7</v>
      </c>
      <c r="F587" s="1">
        <v>35</v>
      </c>
      <c r="G587" s="2" t="s">
        <v>12</v>
      </c>
      <c r="H587" s="2" t="s">
        <v>19</v>
      </c>
      <c r="I587" s="1">
        <v>2</v>
      </c>
      <c r="J587" s="2">
        <v>11</v>
      </c>
      <c r="K587" s="2">
        <v>2023</v>
      </c>
    </row>
    <row r="588" spans="1:11" x14ac:dyDescent="0.25">
      <c r="A588" s="2">
        <v>1585</v>
      </c>
      <c r="B588" s="2">
        <v>13560</v>
      </c>
      <c r="C588" s="1">
        <v>-446</v>
      </c>
      <c r="D588" s="2" t="s">
        <v>6</v>
      </c>
      <c r="E588" s="2" t="s">
        <v>8</v>
      </c>
      <c r="F588" s="1">
        <v>60</v>
      </c>
      <c r="G588" s="2" t="s">
        <v>11</v>
      </c>
      <c r="H588" s="2" t="s">
        <v>20</v>
      </c>
      <c r="I588" s="1">
        <v>1</v>
      </c>
      <c r="J588" s="2">
        <v>9</v>
      </c>
      <c r="K588" s="2">
        <v>2024</v>
      </c>
    </row>
    <row r="589" spans="1:11" x14ac:dyDescent="0.25">
      <c r="A589" s="2">
        <v>1586</v>
      </c>
      <c r="B589" s="2">
        <v>2053</v>
      </c>
      <c r="C589" s="1">
        <v>-362</v>
      </c>
      <c r="D589" s="2" t="s">
        <v>6</v>
      </c>
      <c r="E589" s="2" t="s">
        <v>7</v>
      </c>
      <c r="F589" s="1">
        <v>67</v>
      </c>
      <c r="G589" s="2" t="s">
        <v>11</v>
      </c>
      <c r="H589" s="2" t="s">
        <v>21</v>
      </c>
      <c r="I589" s="1">
        <v>3</v>
      </c>
      <c r="J589" s="2">
        <v>5</v>
      </c>
      <c r="K589" s="2">
        <v>2024</v>
      </c>
    </row>
    <row r="590" spans="1:11" x14ac:dyDescent="0.25">
      <c r="A590" s="2">
        <v>1587</v>
      </c>
      <c r="B590" s="2">
        <v>1301</v>
      </c>
      <c r="C590" s="1">
        <v>1319</v>
      </c>
      <c r="D590" s="2" t="s">
        <v>6</v>
      </c>
      <c r="E590" s="2" t="s">
        <v>7</v>
      </c>
      <c r="F590" s="1">
        <v>42</v>
      </c>
      <c r="G590" s="2" t="s">
        <v>12</v>
      </c>
      <c r="H590" s="2" t="s">
        <v>22</v>
      </c>
      <c r="I590" s="1">
        <v>1</v>
      </c>
      <c r="J590" s="2">
        <v>7</v>
      </c>
      <c r="K590" s="2">
        <v>2024</v>
      </c>
    </row>
    <row r="591" spans="1:11" x14ac:dyDescent="0.25">
      <c r="A591" s="2">
        <v>1588</v>
      </c>
      <c r="B591" s="2">
        <v>14983</v>
      </c>
      <c r="C591" s="1">
        <v>-61</v>
      </c>
      <c r="D591" s="2" t="s">
        <v>5</v>
      </c>
      <c r="E591" s="2" t="s">
        <v>9</v>
      </c>
      <c r="F591" s="1">
        <v>54</v>
      </c>
      <c r="G591" s="2" t="s">
        <v>11</v>
      </c>
      <c r="H591" s="2" t="s">
        <v>23</v>
      </c>
      <c r="I591" s="1">
        <v>1</v>
      </c>
      <c r="J591" s="2">
        <v>12</v>
      </c>
      <c r="K591" s="2">
        <v>2023</v>
      </c>
    </row>
    <row r="592" spans="1:11" x14ac:dyDescent="0.25">
      <c r="A592" s="2">
        <v>1589</v>
      </c>
      <c r="B592" s="2">
        <v>10126</v>
      </c>
      <c r="C592" s="1">
        <v>1285</v>
      </c>
      <c r="D592" s="2" t="s">
        <v>6</v>
      </c>
      <c r="E592" s="2" t="s">
        <v>7</v>
      </c>
      <c r="F592" s="1">
        <v>70</v>
      </c>
      <c r="G592" s="2" t="s">
        <v>12</v>
      </c>
      <c r="H592" s="2" t="s">
        <v>19</v>
      </c>
      <c r="I592" s="1">
        <v>5</v>
      </c>
      <c r="J592" s="2">
        <v>9</v>
      </c>
      <c r="K592" s="2">
        <v>2023</v>
      </c>
    </row>
    <row r="593" spans="1:11" x14ac:dyDescent="0.25">
      <c r="A593" s="2">
        <v>1590</v>
      </c>
      <c r="B593" s="2">
        <v>2448</v>
      </c>
      <c r="C593" s="1">
        <v>467</v>
      </c>
      <c r="D593" s="2" t="s">
        <v>5</v>
      </c>
      <c r="E593" s="2" t="s">
        <v>7</v>
      </c>
      <c r="F593" s="1">
        <v>69</v>
      </c>
      <c r="G593" s="2" t="s">
        <v>11</v>
      </c>
      <c r="H593" s="2" t="s">
        <v>20</v>
      </c>
      <c r="I593" s="1">
        <v>2</v>
      </c>
      <c r="J593" s="2">
        <v>1</v>
      </c>
      <c r="K593" s="2">
        <v>2023</v>
      </c>
    </row>
    <row r="594" spans="1:11" x14ac:dyDescent="0.25">
      <c r="A594" s="2">
        <v>1591</v>
      </c>
      <c r="B594" s="2">
        <v>24906</v>
      </c>
      <c r="C594" s="1">
        <v>153</v>
      </c>
      <c r="D594" s="2" t="s">
        <v>6</v>
      </c>
      <c r="E594" s="2" t="s">
        <v>8</v>
      </c>
      <c r="F594" s="1">
        <v>56</v>
      </c>
      <c r="G594" s="2" t="s">
        <v>12</v>
      </c>
      <c r="H594" s="2" t="s">
        <v>21</v>
      </c>
      <c r="I594" s="1">
        <v>3</v>
      </c>
      <c r="J594" s="2">
        <v>10</v>
      </c>
      <c r="K594" s="2">
        <v>2023</v>
      </c>
    </row>
    <row r="595" spans="1:11" x14ac:dyDescent="0.25">
      <c r="A595" s="2">
        <v>1592</v>
      </c>
      <c r="B595" s="2">
        <v>9134</v>
      </c>
      <c r="C595" s="1">
        <v>1454</v>
      </c>
      <c r="D595" s="2" t="s">
        <v>5</v>
      </c>
      <c r="E595" s="2" t="s">
        <v>9</v>
      </c>
      <c r="F595" s="1">
        <v>66</v>
      </c>
      <c r="G595" s="2" t="s">
        <v>11</v>
      </c>
      <c r="H595" s="2" t="s">
        <v>22</v>
      </c>
      <c r="I595" s="1">
        <v>5</v>
      </c>
      <c r="J595" s="2">
        <v>12</v>
      </c>
      <c r="K595" s="2">
        <v>2024</v>
      </c>
    </row>
    <row r="596" spans="1:11" x14ac:dyDescent="0.25">
      <c r="A596" s="2">
        <v>1593</v>
      </c>
      <c r="B596" s="2">
        <v>18054</v>
      </c>
      <c r="C596" s="1">
        <v>562</v>
      </c>
      <c r="D596" s="2" t="s">
        <v>6</v>
      </c>
      <c r="E596" s="2" t="s">
        <v>7</v>
      </c>
      <c r="F596" s="1">
        <v>54</v>
      </c>
      <c r="G596" s="2" t="s">
        <v>12</v>
      </c>
      <c r="H596" s="2" t="s">
        <v>23</v>
      </c>
      <c r="I596" s="1">
        <v>1</v>
      </c>
      <c r="J596" s="2">
        <v>10</v>
      </c>
      <c r="K596" s="2">
        <v>2023</v>
      </c>
    </row>
    <row r="597" spans="1:11" x14ac:dyDescent="0.25">
      <c r="A597" s="2">
        <v>1594</v>
      </c>
      <c r="B597" s="2">
        <v>3828</v>
      </c>
      <c r="C597" s="1">
        <v>957</v>
      </c>
      <c r="D597" s="2" t="s">
        <v>4</v>
      </c>
      <c r="E597" s="2" t="s">
        <v>8</v>
      </c>
      <c r="F597" s="1">
        <v>62</v>
      </c>
      <c r="G597" s="2" t="s">
        <v>11</v>
      </c>
      <c r="H597" s="2" t="s">
        <v>19</v>
      </c>
      <c r="I597" s="1">
        <v>4</v>
      </c>
      <c r="J597" s="2">
        <v>11</v>
      </c>
      <c r="K597" s="2">
        <v>2023</v>
      </c>
    </row>
    <row r="598" spans="1:11" x14ac:dyDescent="0.25">
      <c r="A598" s="2">
        <v>1595</v>
      </c>
      <c r="B598" s="2">
        <v>7880</v>
      </c>
      <c r="C598" s="1">
        <v>1475</v>
      </c>
      <c r="D598" s="2" t="s">
        <v>5</v>
      </c>
      <c r="E598" s="2" t="s">
        <v>7</v>
      </c>
      <c r="F598" s="1">
        <v>40</v>
      </c>
      <c r="G598" s="2" t="s">
        <v>12</v>
      </c>
      <c r="H598" s="2" t="s">
        <v>20</v>
      </c>
      <c r="I598" s="1">
        <v>4</v>
      </c>
      <c r="J598" s="2">
        <v>11</v>
      </c>
      <c r="K598" s="2">
        <v>2024</v>
      </c>
    </row>
    <row r="599" spans="1:11" x14ac:dyDescent="0.25">
      <c r="A599" s="2">
        <v>1596</v>
      </c>
      <c r="B599" s="2">
        <v>24167</v>
      </c>
      <c r="C599" s="1">
        <v>231</v>
      </c>
      <c r="D599" s="2" t="s">
        <v>6</v>
      </c>
      <c r="E599" s="2" t="s">
        <v>7</v>
      </c>
      <c r="F599" s="1">
        <v>30</v>
      </c>
      <c r="G599" s="2" t="s">
        <v>11</v>
      </c>
      <c r="H599" s="2" t="s">
        <v>21</v>
      </c>
      <c r="I599" s="1">
        <v>2</v>
      </c>
      <c r="J599" s="2">
        <v>1</v>
      </c>
      <c r="K599" s="2">
        <v>2023</v>
      </c>
    </row>
    <row r="600" spans="1:11" x14ac:dyDescent="0.25">
      <c r="A600" s="2">
        <v>1597</v>
      </c>
      <c r="B600" s="2">
        <v>10030</v>
      </c>
      <c r="C600" s="1">
        <v>-326</v>
      </c>
      <c r="D600" s="2" t="s">
        <v>5</v>
      </c>
      <c r="E600" s="2" t="s">
        <v>9</v>
      </c>
      <c r="F600" s="1">
        <v>62</v>
      </c>
      <c r="G600" s="2" t="s">
        <v>12</v>
      </c>
      <c r="H600" s="2" t="s">
        <v>22</v>
      </c>
      <c r="I600" s="1">
        <v>2</v>
      </c>
      <c r="J600" s="2">
        <v>3</v>
      </c>
      <c r="K600" s="2">
        <v>2023</v>
      </c>
    </row>
    <row r="601" spans="1:11" x14ac:dyDescent="0.25">
      <c r="A601" s="2">
        <v>1598</v>
      </c>
      <c r="B601" s="2">
        <v>14760</v>
      </c>
      <c r="C601" s="1">
        <v>126</v>
      </c>
      <c r="D601" s="2" t="s">
        <v>5</v>
      </c>
      <c r="E601" s="2" t="s">
        <v>7</v>
      </c>
      <c r="F601" s="1">
        <v>57</v>
      </c>
      <c r="G601" s="2" t="s">
        <v>11</v>
      </c>
      <c r="H601" s="2" t="s">
        <v>23</v>
      </c>
      <c r="I601" s="1">
        <v>2</v>
      </c>
      <c r="J601" s="2">
        <v>4</v>
      </c>
      <c r="K601" s="2">
        <v>2024</v>
      </c>
    </row>
    <row r="602" spans="1:11" x14ac:dyDescent="0.25">
      <c r="A602" s="2">
        <v>1599</v>
      </c>
      <c r="B602" s="2">
        <v>15905</v>
      </c>
      <c r="C602" s="1">
        <v>-463</v>
      </c>
      <c r="D602" s="2" t="s">
        <v>4</v>
      </c>
      <c r="E602" s="2" t="s">
        <v>8</v>
      </c>
      <c r="F602" s="1">
        <v>53</v>
      </c>
      <c r="G602" s="2" t="s">
        <v>12</v>
      </c>
      <c r="H602" s="2" t="s">
        <v>19</v>
      </c>
      <c r="I602" s="1">
        <v>1</v>
      </c>
      <c r="J602" s="2">
        <v>11</v>
      </c>
      <c r="K602" s="2">
        <v>2023</v>
      </c>
    </row>
    <row r="603" spans="1:11" x14ac:dyDescent="0.25">
      <c r="A603" s="2">
        <v>1600</v>
      </c>
      <c r="B603" s="2">
        <v>7582</v>
      </c>
      <c r="C603" s="1">
        <v>-317</v>
      </c>
      <c r="D603" s="2" t="s">
        <v>5</v>
      </c>
      <c r="E603" s="2" t="s">
        <v>7</v>
      </c>
      <c r="F603" s="1">
        <v>57</v>
      </c>
      <c r="G603" s="2" t="s">
        <v>11</v>
      </c>
      <c r="H603" s="2" t="s">
        <v>20</v>
      </c>
      <c r="I603" s="1">
        <v>1</v>
      </c>
      <c r="J603" s="2">
        <v>11</v>
      </c>
      <c r="K603" s="2">
        <v>2023</v>
      </c>
    </row>
    <row r="604" spans="1:11" x14ac:dyDescent="0.25">
      <c r="A604" s="2">
        <v>1601</v>
      </c>
      <c r="B604" s="2">
        <v>718</v>
      </c>
      <c r="C604" s="1">
        <v>818</v>
      </c>
      <c r="D604" s="2" t="s">
        <v>5</v>
      </c>
      <c r="E604" s="2" t="s">
        <v>7</v>
      </c>
      <c r="F604" s="1">
        <v>64</v>
      </c>
      <c r="G604" s="2" t="s">
        <v>12</v>
      </c>
      <c r="H604" s="2" t="s">
        <v>21</v>
      </c>
      <c r="I604" s="1">
        <v>1</v>
      </c>
      <c r="J604" s="2">
        <v>7</v>
      </c>
      <c r="K604" s="2">
        <v>2024</v>
      </c>
    </row>
    <row r="605" spans="1:11" x14ac:dyDescent="0.25">
      <c r="A605" s="2">
        <v>1602</v>
      </c>
      <c r="B605" s="2">
        <v>8396</v>
      </c>
      <c r="C605" s="1">
        <v>-275</v>
      </c>
      <c r="D605" s="2" t="s">
        <v>5</v>
      </c>
      <c r="E605" s="2" t="s">
        <v>9</v>
      </c>
      <c r="F605" s="1">
        <v>70</v>
      </c>
      <c r="G605" s="2" t="s">
        <v>11</v>
      </c>
      <c r="H605" s="2" t="s">
        <v>22</v>
      </c>
      <c r="I605" s="1">
        <v>2</v>
      </c>
      <c r="J605" s="2">
        <v>3</v>
      </c>
      <c r="K605" s="2">
        <v>2024</v>
      </c>
    </row>
    <row r="606" spans="1:11" x14ac:dyDescent="0.25">
      <c r="A606" s="2">
        <v>1603</v>
      </c>
      <c r="B606" s="2">
        <v>813</v>
      </c>
      <c r="C606" s="1">
        <v>100</v>
      </c>
      <c r="D606" s="2" t="s">
        <v>5</v>
      </c>
      <c r="E606" s="2" t="s">
        <v>7</v>
      </c>
      <c r="F606" s="1">
        <v>69</v>
      </c>
      <c r="G606" s="2" t="s">
        <v>12</v>
      </c>
      <c r="H606" s="2" t="s">
        <v>23</v>
      </c>
      <c r="I606" s="1">
        <v>5</v>
      </c>
      <c r="J606" s="2">
        <v>12</v>
      </c>
      <c r="K606" s="2">
        <v>2024</v>
      </c>
    </row>
    <row r="607" spans="1:11" x14ac:dyDescent="0.25">
      <c r="A607" s="2">
        <v>1604</v>
      </c>
      <c r="B607" s="2">
        <v>10931</v>
      </c>
      <c r="C607" s="1">
        <v>-113</v>
      </c>
      <c r="D607" s="2" t="s">
        <v>6</v>
      </c>
      <c r="E607" s="2" t="s">
        <v>7</v>
      </c>
      <c r="F607" s="1">
        <v>33</v>
      </c>
      <c r="G607" s="2" t="s">
        <v>11</v>
      </c>
      <c r="H607" s="2" t="s">
        <v>19</v>
      </c>
      <c r="I607" s="1">
        <v>4</v>
      </c>
      <c r="J607" s="2">
        <v>3</v>
      </c>
      <c r="K607" s="2">
        <v>2024</v>
      </c>
    </row>
    <row r="608" spans="1:11" x14ac:dyDescent="0.25">
      <c r="A608" s="2">
        <v>1605</v>
      </c>
      <c r="B608" s="2">
        <v>1970</v>
      </c>
      <c r="C608" s="1">
        <v>-156</v>
      </c>
      <c r="D608" s="2" t="s">
        <v>6</v>
      </c>
      <c r="E608" s="2" t="s">
        <v>8</v>
      </c>
      <c r="F608" s="1">
        <v>70</v>
      </c>
      <c r="G608" s="2" t="s">
        <v>11</v>
      </c>
      <c r="H608" s="2" t="s">
        <v>20</v>
      </c>
      <c r="I608" s="1">
        <v>4</v>
      </c>
      <c r="J608" s="2">
        <v>4</v>
      </c>
      <c r="K608" s="2">
        <v>2023</v>
      </c>
    </row>
    <row r="609" spans="1:11" x14ac:dyDescent="0.25">
      <c r="A609" s="2">
        <v>1606</v>
      </c>
      <c r="B609" s="2">
        <v>1951</v>
      </c>
      <c r="C609" s="1">
        <v>1167</v>
      </c>
      <c r="D609" s="2" t="s">
        <v>4</v>
      </c>
      <c r="E609" s="2" t="s">
        <v>9</v>
      </c>
      <c r="F609" s="1">
        <v>56</v>
      </c>
      <c r="G609" s="2" t="s">
        <v>12</v>
      </c>
      <c r="H609" s="2" t="s">
        <v>21</v>
      </c>
      <c r="I609" s="1">
        <v>2</v>
      </c>
      <c r="J609" s="2">
        <v>6</v>
      </c>
      <c r="K609" s="2">
        <v>2024</v>
      </c>
    </row>
    <row r="610" spans="1:11" x14ac:dyDescent="0.25">
      <c r="A610" s="2">
        <v>1607</v>
      </c>
      <c r="B610" s="2">
        <v>1992</v>
      </c>
      <c r="C610" s="1">
        <v>-431</v>
      </c>
      <c r="D610" s="2" t="s">
        <v>5</v>
      </c>
      <c r="E610" s="2" t="s">
        <v>7</v>
      </c>
      <c r="F610" s="1">
        <v>33</v>
      </c>
      <c r="G610" s="2" t="s">
        <v>11</v>
      </c>
      <c r="H610" s="2" t="s">
        <v>22</v>
      </c>
      <c r="I610" s="1">
        <v>5</v>
      </c>
      <c r="J610" s="2">
        <v>11</v>
      </c>
      <c r="K610" s="2">
        <v>2023</v>
      </c>
    </row>
    <row r="611" spans="1:11" x14ac:dyDescent="0.25">
      <c r="A611" s="2">
        <v>1608</v>
      </c>
      <c r="B611" s="2">
        <v>4272</v>
      </c>
      <c r="C611" s="1">
        <v>145</v>
      </c>
      <c r="D611" s="2" t="s">
        <v>5</v>
      </c>
      <c r="E611" s="2" t="s">
        <v>7</v>
      </c>
      <c r="F611" s="1">
        <v>31</v>
      </c>
      <c r="G611" s="2" t="s">
        <v>11</v>
      </c>
      <c r="H611" s="2" t="s">
        <v>23</v>
      </c>
      <c r="I611" s="1">
        <v>1</v>
      </c>
      <c r="J611" s="2">
        <v>4</v>
      </c>
      <c r="K611" s="2">
        <v>2024</v>
      </c>
    </row>
    <row r="612" spans="1:11" x14ac:dyDescent="0.25">
      <c r="A612" s="2">
        <v>1609</v>
      </c>
      <c r="B612" s="2">
        <v>12000</v>
      </c>
      <c r="C612" s="1">
        <v>1472</v>
      </c>
      <c r="D612" s="2" t="s">
        <v>6</v>
      </c>
      <c r="E612" s="2" t="s">
        <v>8</v>
      </c>
      <c r="F612" s="1">
        <v>67</v>
      </c>
      <c r="G612" s="2" t="s">
        <v>12</v>
      </c>
      <c r="H612" s="2" t="s">
        <v>19</v>
      </c>
      <c r="I612" s="1">
        <v>5</v>
      </c>
      <c r="J612" s="2">
        <v>5</v>
      </c>
      <c r="K612" s="2">
        <v>2023</v>
      </c>
    </row>
    <row r="613" spans="1:11" x14ac:dyDescent="0.25">
      <c r="A613" s="2">
        <v>1610</v>
      </c>
      <c r="B613" s="2">
        <v>11511</v>
      </c>
      <c r="C613" s="1">
        <v>-369</v>
      </c>
      <c r="D613" s="2" t="s">
        <v>5</v>
      </c>
      <c r="E613" s="2" t="s">
        <v>7</v>
      </c>
      <c r="F613" s="1">
        <v>67</v>
      </c>
      <c r="G613" s="2" t="s">
        <v>12</v>
      </c>
      <c r="H613" s="2" t="s">
        <v>20</v>
      </c>
      <c r="I613" s="1">
        <v>4</v>
      </c>
      <c r="J613" s="2">
        <v>2</v>
      </c>
      <c r="K613" s="2">
        <v>2024</v>
      </c>
    </row>
    <row r="614" spans="1:11" x14ac:dyDescent="0.25">
      <c r="A614" s="2">
        <v>1611</v>
      </c>
      <c r="B614" s="2">
        <v>5645</v>
      </c>
      <c r="C614" s="1">
        <v>0</v>
      </c>
      <c r="D614" s="2" t="s">
        <v>5</v>
      </c>
      <c r="E614" s="2" t="s">
        <v>9</v>
      </c>
      <c r="F614" s="1">
        <v>42</v>
      </c>
      <c r="G614" s="2" t="s">
        <v>11</v>
      </c>
      <c r="H614" s="2" t="s">
        <v>21</v>
      </c>
      <c r="I614" s="1">
        <v>3</v>
      </c>
      <c r="J614" s="2">
        <v>2</v>
      </c>
      <c r="K614" s="2">
        <v>2023</v>
      </c>
    </row>
    <row r="615" spans="1:11" x14ac:dyDescent="0.25">
      <c r="A615" s="2">
        <v>1612</v>
      </c>
      <c r="B615" s="2">
        <v>5019</v>
      </c>
      <c r="C615" s="1">
        <v>144</v>
      </c>
      <c r="D615" s="2" t="s">
        <v>5</v>
      </c>
      <c r="E615" s="2" t="s">
        <v>7</v>
      </c>
      <c r="F615" s="1">
        <v>49</v>
      </c>
      <c r="G615" s="2" t="s">
        <v>11</v>
      </c>
      <c r="H615" s="2" t="s">
        <v>22</v>
      </c>
      <c r="I615" s="1">
        <v>3</v>
      </c>
      <c r="J615" s="2">
        <v>3</v>
      </c>
      <c r="K615" s="2">
        <v>2023</v>
      </c>
    </row>
    <row r="616" spans="1:11" x14ac:dyDescent="0.25">
      <c r="A616" s="2">
        <v>1613</v>
      </c>
      <c r="B616" s="2">
        <v>13875</v>
      </c>
      <c r="C616" s="1">
        <v>260</v>
      </c>
      <c r="D616" s="2" t="s">
        <v>4</v>
      </c>
      <c r="E616" s="2" t="s">
        <v>7</v>
      </c>
      <c r="F616" s="1">
        <v>56</v>
      </c>
      <c r="G616" s="2" t="s">
        <v>12</v>
      </c>
      <c r="H616" s="2" t="s">
        <v>23</v>
      </c>
      <c r="I616" s="1">
        <v>4</v>
      </c>
      <c r="J616" s="2">
        <v>11</v>
      </c>
      <c r="K616" s="2">
        <v>2024</v>
      </c>
    </row>
    <row r="617" spans="1:11" x14ac:dyDescent="0.25">
      <c r="A617" s="2">
        <v>1614</v>
      </c>
      <c r="B617" s="2">
        <v>19051</v>
      </c>
      <c r="C617" s="1">
        <v>1309</v>
      </c>
      <c r="D617" s="2" t="s">
        <v>4</v>
      </c>
      <c r="E617" s="2" t="s">
        <v>8</v>
      </c>
      <c r="F617" s="1">
        <v>43</v>
      </c>
      <c r="G617" s="2" t="s">
        <v>11</v>
      </c>
      <c r="H617" s="2" t="s">
        <v>19</v>
      </c>
      <c r="I617" s="1">
        <v>4</v>
      </c>
      <c r="J617" s="2">
        <v>11</v>
      </c>
      <c r="K617" s="2">
        <v>2023</v>
      </c>
    </row>
    <row r="618" spans="1:11" x14ac:dyDescent="0.25">
      <c r="A618" s="2">
        <v>1615</v>
      </c>
      <c r="B618" s="2">
        <v>8819</v>
      </c>
      <c r="C618" s="1">
        <v>-362</v>
      </c>
      <c r="D618" s="2" t="s">
        <v>5</v>
      </c>
      <c r="E618" s="2" t="s">
        <v>7</v>
      </c>
      <c r="F618" s="1">
        <v>39</v>
      </c>
      <c r="G618" s="2" t="s">
        <v>12</v>
      </c>
      <c r="H618" s="2" t="s">
        <v>20</v>
      </c>
      <c r="I618" s="1">
        <v>2</v>
      </c>
      <c r="J618" s="2">
        <v>6</v>
      </c>
      <c r="K618" s="2">
        <v>2023</v>
      </c>
    </row>
    <row r="619" spans="1:11" x14ac:dyDescent="0.25">
      <c r="A619" s="2">
        <v>1616</v>
      </c>
      <c r="B619" s="2">
        <v>13582</v>
      </c>
      <c r="C619" s="1">
        <v>991</v>
      </c>
      <c r="D619" s="2" t="s">
        <v>4</v>
      </c>
      <c r="E619" s="2" t="s">
        <v>8</v>
      </c>
      <c r="F619" s="1">
        <v>50</v>
      </c>
      <c r="G619" s="2" t="s">
        <v>11</v>
      </c>
      <c r="H619" s="2" t="s">
        <v>21</v>
      </c>
      <c r="I619" s="1">
        <v>4</v>
      </c>
      <c r="J619" s="2">
        <v>6</v>
      </c>
      <c r="K619" s="2">
        <v>2024</v>
      </c>
    </row>
    <row r="620" spans="1:11" x14ac:dyDescent="0.25">
      <c r="A620" s="2">
        <v>1617</v>
      </c>
      <c r="B620" s="2">
        <v>8821</v>
      </c>
      <c r="C620" s="1">
        <v>1408</v>
      </c>
      <c r="D620" s="2" t="s">
        <v>5</v>
      </c>
      <c r="E620" s="2" t="s">
        <v>9</v>
      </c>
      <c r="F620" s="1">
        <v>69</v>
      </c>
      <c r="G620" s="2" t="s">
        <v>12</v>
      </c>
      <c r="H620" s="2" t="s">
        <v>22</v>
      </c>
      <c r="I620" s="1">
        <v>5</v>
      </c>
      <c r="J620" s="2">
        <v>9</v>
      </c>
      <c r="K620" s="2">
        <v>2024</v>
      </c>
    </row>
    <row r="621" spans="1:11" x14ac:dyDescent="0.25">
      <c r="A621" s="2">
        <v>1618</v>
      </c>
      <c r="B621" s="2">
        <v>9406</v>
      </c>
      <c r="C621" s="1">
        <v>-432</v>
      </c>
      <c r="D621" s="2" t="s">
        <v>5</v>
      </c>
      <c r="E621" s="2" t="s">
        <v>7</v>
      </c>
      <c r="F621" s="1">
        <v>50</v>
      </c>
      <c r="G621" s="2" t="s">
        <v>11</v>
      </c>
      <c r="H621" s="2" t="s">
        <v>23</v>
      </c>
      <c r="I621" s="1">
        <v>5</v>
      </c>
      <c r="J621" s="2">
        <v>12</v>
      </c>
      <c r="K621" s="2">
        <v>2024</v>
      </c>
    </row>
    <row r="622" spans="1:11" x14ac:dyDescent="0.25">
      <c r="A622" s="2">
        <v>1619</v>
      </c>
      <c r="B622" s="2">
        <v>17082</v>
      </c>
      <c r="C622" s="1">
        <v>1373</v>
      </c>
      <c r="D622" s="2" t="s">
        <v>6</v>
      </c>
      <c r="E622" s="2" t="s">
        <v>7</v>
      </c>
      <c r="F622" s="1">
        <v>50</v>
      </c>
      <c r="G622" s="2" t="s">
        <v>12</v>
      </c>
      <c r="H622" s="2" t="s">
        <v>19</v>
      </c>
      <c r="I622" s="1">
        <v>5</v>
      </c>
      <c r="J622" s="2">
        <v>5</v>
      </c>
      <c r="K622" s="2">
        <v>2024</v>
      </c>
    </row>
    <row r="623" spans="1:11" x14ac:dyDescent="0.25">
      <c r="A623" s="2">
        <v>1620</v>
      </c>
      <c r="B623" s="2">
        <v>5871</v>
      </c>
      <c r="C623" s="1">
        <v>-395</v>
      </c>
      <c r="D623" s="2" t="s">
        <v>6</v>
      </c>
      <c r="E623" s="2" t="s">
        <v>7</v>
      </c>
      <c r="F623" s="1">
        <v>57</v>
      </c>
      <c r="G623" s="2" t="s">
        <v>11</v>
      </c>
      <c r="H623" s="2" t="s">
        <v>20</v>
      </c>
      <c r="I623" s="1">
        <v>4</v>
      </c>
      <c r="J623" s="2">
        <v>4</v>
      </c>
      <c r="K623" s="2">
        <v>2024</v>
      </c>
    </row>
    <row r="624" spans="1:11" x14ac:dyDescent="0.25">
      <c r="A624" s="2">
        <v>1621</v>
      </c>
      <c r="B624" s="2">
        <v>3223</v>
      </c>
      <c r="C624" s="1">
        <v>-325</v>
      </c>
      <c r="D624" s="2" t="s">
        <v>4</v>
      </c>
      <c r="E624" s="2" t="s">
        <v>8</v>
      </c>
      <c r="F624" s="1">
        <v>67</v>
      </c>
      <c r="G624" s="2" t="s">
        <v>11</v>
      </c>
      <c r="H624" s="2" t="s">
        <v>21</v>
      </c>
      <c r="I624" s="1">
        <v>2</v>
      </c>
      <c r="J624" s="2">
        <v>9</v>
      </c>
      <c r="K624" s="2">
        <v>2024</v>
      </c>
    </row>
    <row r="625" spans="1:11" x14ac:dyDescent="0.25">
      <c r="A625" s="2">
        <v>1622</v>
      </c>
      <c r="B625" s="2">
        <v>17220</v>
      </c>
      <c r="C625" s="1">
        <v>1495</v>
      </c>
      <c r="D625" s="2" t="s">
        <v>4</v>
      </c>
      <c r="E625" s="2" t="s">
        <v>9</v>
      </c>
      <c r="F625" s="1">
        <v>47</v>
      </c>
      <c r="G625" s="2" t="s">
        <v>12</v>
      </c>
      <c r="H625" s="2" t="s">
        <v>22</v>
      </c>
      <c r="I625" s="1">
        <v>4</v>
      </c>
      <c r="J625" s="2">
        <v>8</v>
      </c>
      <c r="K625" s="2">
        <v>2024</v>
      </c>
    </row>
    <row r="626" spans="1:11" x14ac:dyDescent="0.25">
      <c r="A626" s="2">
        <v>1623</v>
      </c>
      <c r="B626" s="2">
        <v>24655</v>
      </c>
      <c r="C626" s="1">
        <v>-20</v>
      </c>
      <c r="D626" s="2" t="s">
        <v>6</v>
      </c>
      <c r="E626" s="2" t="s">
        <v>7</v>
      </c>
      <c r="F626" s="1">
        <v>38</v>
      </c>
      <c r="G626" s="2" t="s">
        <v>12</v>
      </c>
      <c r="H626" s="2" t="s">
        <v>23</v>
      </c>
      <c r="I626" s="1">
        <v>2</v>
      </c>
      <c r="J626" s="2">
        <v>3</v>
      </c>
      <c r="K626" s="2">
        <v>2023</v>
      </c>
    </row>
    <row r="627" spans="1:11" x14ac:dyDescent="0.25">
      <c r="A627" s="2">
        <v>1624</v>
      </c>
      <c r="B627" s="2">
        <v>10315</v>
      </c>
      <c r="C627" s="1">
        <v>1076</v>
      </c>
      <c r="D627" s="2" t="s">
        <v>5</v>
      </c>
      <c r="E627" s="2" t="s">
        <v>7</v>
      </c>
      <c r="F627" s="1">
        <v>54</v>
      </c>
      <c r="G627" s="2" t="s">
        <v>11</v>
      </c>
      <c r="H627" s="2" t="s">
        <v>19</v>
      </c>
      <c r="I627" s="1">
        <v>4</v>
      </c>
      <c r="J627" s="2">
        <v>11</v>
      </c>
      <c r="K627" s="2">
        <v>2024</v>
      </c>
    </row>
    <row r="628" spans="1:11" x14ac:dyDescent="0.25">
      <c r="A628" s="2">
        <v>1625</v>
      </c>
      <c r="B628" s="2">
        <v>17396</v>
      </c>
      <c r="C628" s="1">
        <v>-396</v>
      </c>
      <c r="D628" s="2" t="s">
        <v>4</v>
      </c>
      <c r="E628" s="2" t="s">
        <v>7</v>
      </c>
      <c r="F628" s="1">
        <v>47</v>
      </c>
      <c r="G628" s="2" t="s">
        <v>11</v>
      </c>
      <c r="H628" s="2" t="s">
        <v>20</v>
      </c>
      <c r="I628" s="1">
        <v>3</v>
      </c>
      <c r="J628" s="2">
        <v>10</v>
      </c>
      <c r="K628" s="2">
        <v>2024</v>
      </c>
    </row>
    <row r="629" spans="1:11" x14ac:dyDescent="0.25">
      <c r="A629" s="2">
        <v>1626</v>
      </c>
      <c r="B629" s="2">
        <v>21991</v>
      </c>
      <c r="C629" s="1">
        <v>838</v>
      </c>
      <c r="D629" s="2" t="s">
        <v>6</v>
      </c>
      <c r="E629" s="2" t="s">
        <v>8</v>
      </c>
      <c r="F629" s="1">
        <v>35</v>
      </c>
      <c r="G629" s="2" t="s">
        <v>12</v>
      </c>
      <c r="H629" s="2" t="s">
        <v>21</v>
      </c>
      <c r="I629" s="1">
        <v>3</v>
      </c>
      <c r="J629" s="2">
        <v>2</v>
      </c>
      <c r="K629" s="2">
        <v>2024</v>
      </c>
    </row>
    <row r="630" spans="1:11" x14ac:dyDescent="0.25">
      <c r="A630" s="2">
        <v>1627</v>
      </c>
      <c r="B630" s="2">
        <v>2003</v>
      </c>
      <c r="C630" s="1">
        <v>883</v>
      </c>
      <c r="D630" s="2" t="s">
        <v>6</v>
      </c>
      <c r="E630" s="2" t="s">
        <v>7</v>
      </c>
      <c r="F630" s="1">
        <v>67</v>
      </c>
      <c r="G630" s="2" t="s">
        <v>11</v>
      </c>
      <c r="H630" s="2" t="s">
        <v>22</v>
      </c>
      <c r="I630" s="1">
        <v>4</v>
      </c>
      <c r="J630" s="2">
        <v>1</v>
      </c>
      <c r="K630" s="2">
        <v>2024</v>
      </c>
    </row>
    <row r="631" spans="1:11" x14ac:dyDescent="0.25">
      <c r="A631" s="2">
        <v>1628</v>
      </c>
      <c r="B631" s="2">
        <v>5142</v>
      </c>
      <c r="C631" s="1">
        <v>1393</v>
      </c>
      <c r="D631" s="2" t="s">
        <v>6</v>
      </c>
      <c r="E631" s="2" t="s">
        <v>9</v>
      </c>
      <c r="F631" s="1">
        <v>69</v>
      </c>
      <c r="G631" s="2" t="s">
        <v>12</v>
      </c>
      <c r="H631" s="2" t="s">
        <v>23</v>
      </c>
      <c r="I631" s="1">
        <v>1</v>
      </c>
      <c r="J631" s="2">
        <v>9</v>
      </c>
      <c r="K631" s="2">
        <v>2024</v>
      </c>
    </row>
    <row r="632" spans="1:11" x14ac:dyDescent="0.25">
      <c r="A632" s="2">
        <v>1629</v>
      </c>
      <c r="B632" s="2">
        <v>4296</v>
      </c>
      <c r="C632" s="1">
        <v>1003</v>
      </c>
      <c r="D632" s="2" t="s">
        <v>5</v>
      </c>
      <c r="E632" s="2" t="s">
        <v>8</v>
      </c>
      <c r="F632" s="1">
        <v>50</v>
      </c>
      <c r="G632" s="2" t="s">
        <v>11</v>
      </c>
      <c r="H632" s="2" t="s">
        <v>19</v>
      </c>
      <c r="I632" s="1">
        <v>2</v>
      </c>
      <c r="J632" s="2">
        <v>3</v>
      </c>
      <c r="K632" s="2">
        <v>2024</v>
      </c>
    </row>
    <row r="633" spans="1:11" x14ac:dyDescent="0.25">
      <c r="A633" s="2">
        <v>1630</v>
      </c>
      <c r="B633" s="2">
        <v>6316</v>
      </c>
      <c r="C633" s="1">
        <v>-384</v>
      </c>
      <c r="D633" s="2" t="s">
        <v>5</v>
      </c>
      <c r="E633" s="2" t="s">
        <v>7</v>
      </c>
      <c r="F633" s="1">
        <v>43</v>
      </c>
      <c r="G633" s="2" t="s">
        <v>12</v>
      </c>
      <c r="H633" s="2" t="s">
        <v>20</v>
      </c>
      <c r="I633" s="1">
        <v>1</v>
      </c>
      <c r="J633" s="2">
        <v>11</v>
      </c>
      <c r="K633" s="2">
        <v>2023</v>
      </c>
    </row>
    <row r="634" spans="1:11" x14ac:dyDescent="0.25">
      <c r="A634" s="2">
        <v>1631</v>
      </c>
      <c r="B634" s="2">
        <v>1153</v>
      </c>
      <c r="C634" s="1">
        <v>83</v>
      </c>
      <c r="D634" s="2" t="s">
        <v>5</v>
      </c>
      <c r="E634" s="2" t="s">
        <v>7</v>
      </c>
      <c r="F634" s="1">
        <v>68</v>
      </c>
      <c r="G634" s="2" t="s">
        <v>11</v>
      </c>
      <c r="H634" s="2" t="s">
        <v>21</v>
      </c>
      <c r="I634" s="1">
        <v>5</v>
      </c>
      <c r="J634" s="2">
        <v>6</v>
      </c>
      <c r="K634" s="2">
        <v>2023</v>
      </c>
    </row>
    <row r="635" spans="1:11" x14ac:dyDescent="0.25">
      <c r="A635" s="2">
        <v>1632</v>
      </c>
      <c r="B635" s="2">
        <v>19154</v>
      </c>
      <c r="C635" s="1">
        <v>690</v>
      </c>
      <c r="D635" s="2" t="s">
        <v>6</v>
      </c>
      <c r="E635" s="2" t="s">
        <v>7</v>
      </c>
      <c r="F635" s="1">
        <v>62</v>
      </c>
      <c r="G635" s="2" t="s">
        <v>12</v>
      </c>
      <c r="H635" s="2" t="s">
        <v>22</v>
      </c>
      <c r="I635" s="1">
        <v>2</v>
      </c>
      <c r="J635" s="2">
        <v>8</v>
      </c>
      <c r="K635" s="2">
        <v>2024</v>
      </c>
    </row>
    <row r="636" spans="1:11" x14ac:dyDescent="0.25">
      <c r="A636" s="2">
        <v>1633</v>
      </c>
      <c r="B636" s="2">
        <v>1656</v>
      </c>
      <c r="C636" s="1">
        <v>1425</v>
      </c>
      <c r="D636" s="2" t="s">
        <v>5</v>
      </c>
      <c r="E636" s="2" t="s">
        <v>9</v>
      </c>
      <c r="F636" s="1">
        <v>45</v>
      </c>
      <c r="G636" s="2" t="s">
        <v>11</v>
      </c>
      <c r="H636" s="2" t="s">
        <v>23</v>
      </c>
      <c r="I636" s="1">
        <v>5</v>
      </c>
      <c r="J636" s="2">
        <v>6</v>
      </c>
      <c r="K636" s="2">
        <v>2024</v>
      </c>
    </row>
    <row r="637" spans="1:11" x14ac:dyDescent="0.25">
      <c r="A637" s="2">
        <v>1634</v>
      </c>
      <c r="B637" s="2">
        <v>22501</v>
      </c>
      <c r="C637" s="1">
        <v>1252</v>
      </c>
      <c r="D637" s="2" t="s">
        <v>6</v>
      </c>
      <c r="E637" s="2" t="s">
        <v>7</v>
      </c>
      <c r="F637" s="1">
        <v>58</v>
      </c>
      <c r="G637" s="2" t="s">
        <v>11</v>
      </c>
      <c r="H637" s="2" t="s">
        <v>19</v>
      </c>
      <c r="I637" s="1">
        <v>5</v>
      </c>
      <c r="J637" s="2">
        <v>5</v>
      </c>
      <c r="K637" s="2">
        <v>2023</v>
      </c>
    </row>
    <row r="638" spans="1:11" x14ac:dyDescent="0.25">
      <c r="A638" s="2">
        <v>1635</v>
      </c>
      <c r="B638" s="2">
        <v>5631</v>
      </c>
      <c r="C638" s="1">
        <v>612</v>
      </c>
      <c r="D638" s="2" t="s">
        <v>4</v>
      </c>
      <c r="E638" s="2" t="s">
        <v>8</v>
      </c>
      <c r="F638" s="1">
        <v>46</v>
      </c>
      <c r="G638" s="2" t="s">
        <v>12</v>
      </c>
      <c r="H638" s="2" t="s">
        <v>20</v>
      </c>
      <c r="I638" s="1">
        <v>4</v>
      </c>
      <c r="J638" s="2">
        <v>6</v>
      </c>
      <c r="K638" s="2">
        <v>2024</v>
      </c>
    </row>
    <row r="639" spans="1:11" x14ac:dyDescent="0.25">
      <c r="A639" s="2">
        <v>1636</v>
      </c>
      <c r="B639" s="2">
        <v>15574</v>
      </c>
      <c r="C639" s="1">
        <v>221</v>
      </c>
      <c r="D639" s="2" t="s">
        <v>6</v>
      </c>
      <c r="E639" s="2" t="s">
        <v>7</v>
      </c>
      <c r="F639" s="1">
        <v>28</v>
      </c>
      <c r="G639" s="2" t="s">
        <v>11</v>
      </c>
      <c r="H639" s="2" t="s">
        <v>21</v>
      </c>
      <c r="I639" s="1">
        <v>1</v>
      </c>
      <c r="J639" s="2">
        <v>6</v>
      </c>
      <c r="K639" s="2">
        <v>2024</v>
      </c>
    </row>
    <row r="640" spans="1:11" x14ac:dyDescent="0.25">
      <c r="A640" s="2">
        <v>1637</v>
      </c>
      <c r="B640" s="2">
        <v>11864</v>
      </c>
      <c r="C640" s="1">
        <v>932</v>
      </c>
      <c r="D640" s="2" t="s">
        <v>5</v>
      </c>
      <c r="E640" s="2" t="s">
        <v>7</v>
      </c>
      <c r="F640" s="1">
        <v>46</v>
      </c>
      <c r="G640" s="2" t="s">
        <v>12</v>
      </c>
      <c r="H640" s="2" t="s">
        <v>22</v>
      </c>
      <c r="I640" s="1">
        <v>1</v>
      </c>
      <c r="J640" s="2">
        <v>1</v>
      </c>
      <c r="K640" s="2">
        <v>2024</v>
      </c>
    </row>
    <row r="641" spans="1:11" x14ac:dyDescent="0.25">
      <c r="A641" s="2">
        <v>1638</v>
      </c>
      <c r="B641" s="2">
        <v>2499</v>
      </c>
      <c r="C641" s="1">
        <v>716</v>
      </c>
      <c r="D641" s="2" t="s">
        <v>5</v>
      </c>
      <c r="E641" s="2" t="s">
        <v>9</v>
      </c>
      <c r="F641" s="1">
        <v>35</v>
      </c>
      <c r="G641" s="2" t="s">
        <v>11</v>
      </c>
      <c r="H641" s="2" t="s">
        <v>23</v>
      </c>
      <c r="I641" s="1">
        <v>5</v>
      </c>
      <c r="J641" s="2">
        <v>7</v>
      </c>
      <c r="K641" s="2">
        <v>2024</v>
      </c>
    </row>
    <row r="642" spans="1:11" x14ac:dyDescent="0.25">
      <c r="A642" s="2">
        <v>1639</v>
      </c>
      <c r="B642" s="2">
        <v>21824</v>
      </c>
      <c r="C642" s="1">
        <v>-28</v>
      </c>
      <c r="D642" s="2" t="s">
        <v>6</v>
      </c>
      <c r="E642" s="2" t="s">
        <v>7</v>
      </c>
      <c r="F642" s="1">
        <v>42</v>
      </c>
      <c r="G642" s="2" t="s">
        <v>12</v>
      </c>
      <c r="H642" s="2" t="s">
        <v>21</v>
      </c>
      <c r="I642" s="1">
        <v>3</v>
      </c>
      <c r="J642" s="2">
        <v>2</v>
      </c>
      <c r="K642" s="2">
        <v>2023</v>
      </c>
    </row>
    <row r="643" spans="1:11" x14ac:dyDescent="0.25">
      <c r="A643" s="2">
        <v>1640</v>
      </c>
      <c r="B643" s="2">
        <v>4211</v>
      </c>
      <c r="C643" s="1">
        <v>1410</v>
      </c>
      <c r="D643" s="2" t="s">
        <v>4</v>
      </c>
      <c r="E643" s="2" t="s">
        <v>7</v>
      </c>
      <c r="F643" s="1">
        <v>69</v>
      </c>
      <c r="G643" s="2" t="s">
        <v>11</v>
      </c>
      <c r="H643" s="2" t="s">
        <v>22</v>
      </c>
      <c r="I643" s="1">
        <v>1</v>
      </c>
      <c r="J643" s="2">
        <v>7</v>
      </c>
      <c r="K643" s="2">
        <v>2024</v>
      </c>
    </row>
    <row r="644" spans="1:11" x14ac:dyDescent="0.25">
      <c r="A644" s="2">
        <v>1641</v>
      </c>
      <c r="B644" s="2">
        <v>14231</v>
      </c>
      <c r="C644" s="1">
        <v>575</v>
      </c>
      <c r="D644" s="2" t="s">
        <v>5</v>
      </c>
      <c r="E644" s="2" t="s">
        <v>8</v>
      </c>
      <c r="F644" s="1">
        <v>38</v>
      </c>
      <c r="G644" s="2" t="s">
        <v>12</v>
      </c>
      <c r="H644" s="2" t="s">
        <v>23</v>
      </c>
      <c r="I644" s="1">
        <v>3</v>
      </c>
      <c r="J644" s="2">
        <v>1</v>
      </c>
      <c r="K644" s="2">
        <v>2024</v>
      </c>
    </row>
    <row r="645" spans="1:11" x14ac:dyDescent="0.25">
      <c r="A645" s="2">
        <v>1642</v>
      </c>
      <c r="B645" s="2">
        <v>8275</v>
      </c>
      <c r="C645" s="1">
        <v>-34</v>
      </c>
      <c r="D645" s="2" t="s">
        <v>5</v>
      </c>
      <c r="E645" s="2" t="s">
        <v>9</v>
      </c>
      <c r="F645" s="1">
        <v>31</v>
      </c>
      <c r="G645" s="2" t="s">
        <v>11</v>
      </c>
      <c r="H645" s="2" t="s">
        <v>19</v>
      </c>
      <c r="I645" s="1">
        <v>2</v>
      </c>
      <c r="J645" s="2">
        <v>9</v>
      </c>
      <c r="K645" s="2">
        <v>2023</v>
      </c>
    </row>
    <row r="646" spans="1:11" x14ac:dyDescent="0.25">
      <c r="A646" s="2">
        <v>1643</v>
      </c>
      <c r="B646" s="2">
        <v>21666</v>
      </c>
      <c r="C646" s="1">
        <v>307</v>
      </c>
      <c r="D646" s="2" t="s">
        <v>6</v>
      </c>
      <c r="E646" s="2" t="s">
        <v>7</v>
      </c>
      <c r="F646" s="1">
        <v>44</v>
      </c>
      <c r="G646" s="2" t="s">
        <v>12</v>
      </c>
      <c r="H646" s="2" t="s">
        <v>20</v>
      </c>
      <c r="I646" s="1">
        <v>1</v>
      </c>
      <c r="J646" s="2">
        <v>9</v>
      </c>
      <c r="K646" s="2">
        <v>2023</v>
      </c>
    </row>
    <row r="647" spans="1:11" x14ac:dyDescent="0.25">
      <c r="A647" s="2">
        <v>1644</v>
      </c>
      <c r="B647" s="2">
        <v>924</v>
      </c>
      <c r="C647" s="1">
        <v>1138</v>
      </c>
      <c r="D647" s="2" t="s">
        <v>4</v>
      </c>
      <c r="E647" s="2" t="s">
        <v>8</v>
      </c>
      <c r="F647" s="1">
        <v>37</v>
      </c>
      <c r="G647" s="2" t="s">
        <v>11</v>
      </c>
      <c r="H647" s="2" t="s">
        <v>21</v>
      </c>
      <c r="I647" s="1">
        <v>5</v>
      </c>
      <c r="J647" s="2">
        <v>4</v>
      </c>
      <c r="K647" s="2">
        <v>2024</v>
      </c>
    </row>
    <row r="648" spans="1:11" x14ac:dyDescent="0.25">
      <c r="A648" s="2">
        <v>1645</v>
      </c>
      <c r="B648" s="2">
        <v>11001</v>
      </c>
      <c r="C648" s="1">
        <v>401</v>
      </c>
      <c r="D648" s="2" t="s">
        <v>6</v>
      </c>
      <c r="E648" s="2" t="s">
        <v>7</v>
      </c>
      <c r="F648" s="1">
        <v>44</v>
      </c>
      <c r="G648" s="2" t="s">
        <v>12</v>
      </c>
      <c r="H648" s="2" t="s">
        <v>22</v>
      </c>
      <c r="I648" s="1">
        <v>3</v>
      </c>
      <c r="J648" s="2">
        <v>11</v>
      </c>
      <c r="K648" s="2">
        <v>2024</v>
      </c>
    </row>
    <row r="649" spans="1:11" x14ac:dyDescent="0.25">
      <c r="A649" s="2">
        <v>1646</v>
      </c>
      <c r="B649" s="2">
        <v>3786</v>
      </c>
      <c r="C649" s="1">
        <v>853</v>
      </c>
      <c r="D649" s="2" t="s">
        <v>6</v>
      </c>
      <c r="E649" s="2" t="s">
        <v>7</v>
      </c>
      <c r="F649" s="1">
        <v>37</v>
      </c>
      <c r="G649" s="2" t="s">
        <v>11</v>
      </c>
      <c r="H649" s="2" t="s">
        <v>23</v>
      </c>
      <c r="I649" s="1">
        <v>5</v>
      </c>
      <c r="J649" s="2">
        <v>5</v>
      </c>
      <c r="K649" s="2">
        <v>2024</v>
      </c>
    </row>
    <row r="650" spans="1:11" x14ac:dyDescent="0.25">
      <c r="A650" s="2">
        <v>1647</v>
      </c>
      <c r="B650" s="2">
        <v>6575</v>
      </c>
      <c r="C650" s="1">
        <v>1468</v>
      </c>
      <c r="D650" s="2" t="s">
        <v>5</v>
      </c>
      <c r="E650" s="1" t="s">
        <v>9</v>
      </c>
      <c r="F650" s="1">
        <v>56</v>
      </c>
      <c r="G650" s="2" t="s">
        <v>12</v>
      </c>
      <c r="H650" s="2" t="s">
        <v>19</v>
      </c>
      <c r="I650" s="1">
        <v>2</v>
      </c>
      <c r="J650" s="2">
        <v>11</v>
      </c>
      <c r="K650" s="2">
        <v>2023</v>
      </c>
    </row>
    <row r="651" spans="1:11" x14ac:dyDescent="0.25">
      <c r="A651" s="2">
        <v>1648</v>
      </c>
      <c r="B651" s="2">
        <v>22172</v>
      </c>
      <c r="C651" s="1">
        <v>1093</v>
      </c>
      <c r="D651" s="2" t="s">
        <v>6</v>
      </c>
      <c r="E651" s="1" t="s">
        <v>8</v>
      </c>
      <c r="F651" s="1">
        <v>29</v>
      </c>
      <c r="G651" s="2" t="s">
        <v>11</v>
      </c>
      <c r="H651" s="2" t="s">
        <v>20</v>
      </c>
      <c r="I651" s="1">
        <v>2</v>
      </c>
      <c r="J651" s="2">
        <v>6</v>
      </c>
      <c r="K651" s="2">
        <v>2023</v>
      </c>
    </row>
    <row r="652" spans="1:11" x14ac:dyDescent="0.25">
      <c r="A652" s="2">
        <v>1649</v>
      </c>
      <c r="B652" s="2">
        <v>11867</v>
      </c>
      <c r="C652" s="1">
        <v>10</v>
      </c>
      <c r="D652" s="2" t="s">
        <v>5</v>
      </c>
      <c r="E652" s="1" t="s">
        <v>7</v>
      </c>
      <c r="F652" s="1">
        <v>30</v>
      </c>
      <c r="G652" s="2" t="s">
        <v>11</v>
      </c>
      <c r="H652" s="2" t="s">
        <v>21</v>
      </c>
      <c r="I652" s="1">
        <v>4</v>
      </c>
      <c r="J652" s="2">
        <v>10</v>
      </c>
      <c r="K652" s="2">
        <v>2023</v>
      </c>
    </row>
    <row r="653" spans="1:11" x14ac:dyDescent="0.25">
      <c r="A653" s="2">
        <v>1650</v>
      </c>
      <c r="B653" s="2">
        <v>16646</v>
      </c>
      <c r="C653" s="1">
        <v>-264</v>
      </c>
      <c r="D653" s="2" t="s">
        <v>6</v>
      </c>
      <c r="E653" s="1" t="s">
        <v>9</v>
      </c>
      <c r="F653" s="1">
        <v>62</v>
      </c>
      <c r="G653" s="2" t="s">
        <v>12</v>
      </c>
      <c r="H653" s="2" t="s">
        <v>22</v>
      </c>
      <c r="I653" s="1">
        <v>4</v>
      </c>
      <c r="J653" s="2">
        <v>3</v>
      </c>
      <c r="K653" s="2">
        <v>2023</v>
      </c>
    </row>
    <row r="654" spans="1:11" x14ac:dyDescent="0.25">
      <c r="A654" s="2">
        <v>1651</v>
      </c>
      <c r="B654" s="2">
        <v>1187</v>
      </c>
      <c r="C654" s="1">
        <v>449</v>
      </c>
      <c r="D654" s="2" t="s">
        <v>4</v>
      </c>
      <c r="E654" s="1" t="s">
        <v>7</v>
      </c>
      <c r="F654" s="1">
        <v>63</v>
      </c>
      <c r="G654" s="2" t="s">
        <v>11</v>
      </c>
      <c r="H654" s="2" t="s">
        <v>23</v>
      </c>
      <c r="I654" s="1">
        <v>4</v>
      </c>
      <c r="J654" s="2">
        <v>12</v>
      </c>
      <c r="K654" s="2">
        <v>2024</v>
      </c>
    </row>
    <row r="655" spans="1:11" x14ac:dyDescent="0.25">
      <c r="A655" s="2">
        <v>1652</v>
      </c>
      <c r="B655" s="2">
        <v>17097</v>
      </c>
      <c r="C655" s="1">
        <v>591</v>
      </c>
      <c r="D655" s="2" t="s">
        <v>6</v>
      </c>
      <c r="E655" s="1" t="s">
        <v>7</v>
      </c>
      <c r="F655" s="1">
        <v>69</v>
      </c>
      <c r="G655" s="2" t="s">
        <v>12</v>
      </c>
      <c r="H655" s="2" t="s">
        <v>19</v>
      </c>
      <c r="I655" s="1">
        <v>5</v>
      </c>
      <c r="J655" s="2">
        <v>12</v>
      </c>
      <c r="K655" s="2">
        <v>2024</v>
      </c>
    </row>
    <row r="656" spans="1:11" x14ac:dyDescent="0.25">
      <c r="A656" s="2">
        <v>1653</v>
      </c>
      <c r="B656" s="2">
        <v>900</v>
      </c>
      <c r="C656" s="1">
        <v>-405</v>
      </c>
      <c r="D656" s="2" t="s">
        <v>4</v>
      </c>
      <c r="E656" s="2" t="s">
        <v>7</v>
      </c>
      <c r="F656" s="1">
        <v>51</v>
      </c>
      <c r="G656" s="2" t="s">
        <v>11</v>
      </c>
      <c r="H656" s="2" t="s">
        <v>20</v>
      </c>
      <c r="I656" s="1">
        <v>4</v>
      </c>
      <c r="J656" s="2">
        <v>3</v>
      </c>
      <c r="K656" s="2">
        <v>2023</v>
      </c>
    </row>
    <row r="657" spans="1:11" x14ac:dyDescent="0.25">
      <c r="A657" s="2">
        <v>1654</v>
      </c>
      <c r="B657" s="2">
        <v>20160</v>
      </c>
      <c r="C657" s="1">
        <v>204</v>
      </c>
      <c r="D657" s="2" t="s">
        <v>4</v>
      </c>
      <c r="E657" s="2" t="s">
        <v>8</v>
      </c>
      <c r="F657" s="1">
        <v>31</v>
      </c>
      <c r="G657" s="2" t="s">
        <v>12</v>
      </c>
      <c r="H657" s="2" t="s">
        <v>21</v>
      </c>
      <c r="I657" s="1">
        <v>2</v>
      </c>
      <c r="J657" s="2">
        <v>11</v>
      </c>
      <c r="K657" s="2">
        <v>2023</v>
      </c>
    </row>
    <row r="658" spans="1:11" x14ac:dyDescent="0.25">
      <c r="A658" s="2">
        <v>1655</v>
      </c>
      <c r="B658" s="2">
        <v>19567</v>
      </c>
      <c r="C658" s="1">
        <v>1466</v>
      </c>
      <c r="D658" s="2" t="s">
        <v>6</v>
      </c>
      <c r="E658" s="2" t="s">
        <v>9</v>
      </c>
      <c r="F658" s="1">
        <v>61</v>
      </c>
      <c r="G658" s="2" t="s">
        <v>11</v>
      </c>
      <c r="H658" s="2" t="s">
        <v>22</v>
      </c>
      <c r="I658" s="1">
        <v>5</v>
      </c>
      <c r="J658" s="2">
        <v>12</v>
      </c>
      <c r="K658" s="2">
        <v>2024</v>
      </c>
    </row>
    <row r="659" spans="1:11" x14ac:dyDescent="0.25">
      <c r="A659" s="2">
        <v>1656</v>
      </c>
      <c r="B659" s="2">
        <v>1256</v>
      </c>
      <c r="C659" s="1">
        <v>845</v>
      </c>
      <c r="D659" s="2" t="s">
        <v>5</v>
      </c>
      <c r="E659" s="2" t="s">
        <v>7</v>
      </c>
      <c r="F659" s="1">
        <v>45</v>
      </c>
      <c r="G659" s="2" t="s">
        <v>12</v>
      </c>
      <c r="H659" s="2" t="s">
        <v>23</v>
      </c>
      <c r="I659" s="1">
        <v>5</v>
      </c>
      <c r="J659" s="2">
        <v>12</v>
      </c>
      <c r="K659" s="2">
        <v>2024</v>
      </c>
    </row>
    <row r="660" spans="1:11" x14ac:dyDescent="0.25">
      <c r="A660" s="2">
        <v>1657</v>
      </c>
      <c r="B660" s="2">
        <v>18391</v>
      </c>
      <c r="C660" s="1">
        <v>398</v>
      </c>
      <c r="D660" s="2" t="s">
        <v>4</v>
      </c>
      <c r="E660" s="2" t="s">
        <v>7</v>
      </c>
      <c r="F660" s="1">
        <v>69</v>
      </c>
      <c r="G660" s="2" t="s">
        <v>11</v>
      </c>
      <c r="H660" s="2" t="s">
        <v>19</v>
      </c>
      <c r="I660" s="1">
        <v>5</v>
      </c>
      <c r="J660" s="2">
        <v>2</v>
      </c>
      <c r="K660" s="2">
        <v>2023</v>
      </c>
    </row>
    <row r="661" spans="1:11" x14ac:dyDescent="0.25">
      <c r="A661" s="2">
        <v>1658</v>
      </c>
      <c r="B661" s="2">
        <v>10576</v>
      </c>
      <c r="C661" s="1">
        <v>1460</v>
      </c>
      <c r="D661" s="2" t="s">
        <v>6</v>
      </c>
      <c r="E661" s="2" t="s">
        <v>7</v>
      </c>
      <c r="F661" s="1">
        <v>29</v>
      </c>
      <c r="G661" s="2" t="s">
        <v>12</v>
      </c>
      <c r="H661" s="2" t="s">
        <v>20</v>
      </c>
      <c r="I661" s="1">
        <v>5</v>
      </c>
      <c r="J661" s="2">
        <v>10</v>
      </c>
      <c r="K661" s="2">
        <v>2023</v>
      </c>
    </row>
    <row r="662" spans="1:11" x14ac:dyDescent="0.25">
      <c r="A662" s="2">
        <v>1659</v>
      </c>
      <c r="B662" s="2">
        <v>9318</v>
      </c>
      <c r="C662" s="1">
        <v>213</v>
      </c>
      <c r="D662" s="2" t="s">
        <v>5</v>
      </c>
      <c r="E662" s="2" t="s">
        <v>8</v>
      </c>
      <c r="F662" s="1">
        <v>55</v>
      </c>
      <c r="G662" s="2" t="s">
        <v>11</v>
      </c>
      <c r="H662" s="2" t="s">
        <v>21</v>
      </c>
      <c r="I662" s="1">
        <v>2</v>
      </c>
      <c r="J662" s="2">
        <v>3</v>
      </c>
      <c r="K662" s="2">
        <v>2024</v>
      </c>
    </row>
    <row r="663" spans="1:11" x14ac:dyDescent="0.25">
      <c r="A663" s="2">
        <v>1660</v>
      </c>
      <c r="B663" s="2">
        <v>1014</v>
      </c>
      <c r="C663" s="1">
        <v>891</v>
      </c>
      <c r="D663" s="2" t="s">
        <v>5</v>
      </c>
      <c r="E663" s="2" t="s">
        <v>9</v>
      </c>
      <c r="F663" s="1">
        <v>29</v>
      </c>
      <c r="G663" s="2" t="s">
        <v>12</v>
      </c>
      <c r="H663" s="2" t="s">
        <v>22</v>
      </c>
      <c r="I663" s="1">
        <v>5</v>
      </c>
      <c r="J663" s="2">
        <v>2</v>
      </c>
      <c r="K663" s="2">
        <v>2024</v>
      </c>
    </row>
    <row r="664" spans="1:11" x14ac:dyDescent="0.25">
      <c r="A664" s="2">
        <v>1661</v>
      </c>
      <c r="B664" s="2">
        <v>16078</v>
      </c>
      <c r="C664" s="1">
        <v>1312</v>
      </c>
      <c r="D664" s="2" t="s">
        <v>6</v>
      </c>
      <c r="E664" s="2" t="s">
        <v>7</v>
      </c>
      <c r="F664" s="1">
        <v>39</v>
      </c>
      <c r="G664" s="2" t="s">
        <v>11</v>
      </c>
      <c r="H664" s="2" t="s">
        <v>23</v>
      </c>
      <c r="I664" s="1">
        <v>5</v>
      </c>
      <c r="J664" s="2">
        <v>7</v>
      </c>
      <c r="K664" s="2">
        <v>2024</v>
      </c>
    </row>
    <row r="665" spans="1:11" x14ac:dyDescent="0.25">
      <c r="A665" s="2">
        <v>1662</v>
      </c>
      <c r="B665" s="2">
        <v>2419</v>
      </c>
      <c r="C665" s="1">
        <v>1224</v>
      </c>
      <c r="D665" s="2" t="s">
        <v>6</v>
      </c>
      <c r="E665" s="2" t="s">
        <v>7</v>
      </c>
      <c r="F665" s="1">
        <v>55</v>
      </c>
      <c r="G665" s="2" t="s">
        <v>12</v>
      </c>
      <c r="H665" s="2" t="s">
        <v>19</v>
      </c>
      <c r="I665" s="1">
        <v>5</v>
      </c>
      <c r="J665" s="2">
        <v>8</v>
      </c>
      <c r="K665" s="2">
        <v>2023</v>
      </c>
    </row>
    <row r="666" spans="1:11" x14ac:dyDescent="0.25">
      <c r="A666" s="2">
        <v>1663</v>
      </c>
      <c r="B666" s="2">
        <v>14275</v>
      </c>
      <c r="C666" s="1">
        <v>922</v>
      </c>
      <c r="D666" s="2" t="s">
        <v>5</v>
      </c>
      <c r="E666" s="2" t="s">
        <v>7</v>
      </c>
      <c r="F666" s="1">
        <v>69</v>
      </c>
      <c r="G666" s="2" t="s">
        <v>11</v>
      </c>
      <c r="H666" s="2" t="s">
        <v>20</v>
      </c>
      <c r="I666" s="1">
        <v>5</v>
      </c>
      <c r="J666" s="2">
        <v>1</v>
      </c>
      <c r="K666" s="2">
        <v>2023</v>
      </c>
    </row>
    <row r="667" spans="1:11" x14ac:dyDescent="0.25">
      <c r="A667" s="2">
        <v>1664</v>
      </c>
      <c r="B667" s="2">
        <v>12673</v>
      </c>
      <c r="C667" s="1">
        <v>310</v>
      </c>
      <c r="D667" s="2" t="s">
        <v>4</v>
      </c>
      <c r="E667" s="2" t="s">
        <v>8</v>
      </c>
      <c r="F667" s="1">
        <v>61</v>
      </c>
      <c r="G667" s="2" t="s">
        <v>12</v>
      </c>
      <c r="H667" s="2" t="s">
        <v>21</v>
      </c>
      <c r="I667" s="1">
        <v>4</v>
      </c>
      <c r="J667" s="2">
        <v>4</v>
      </c>
      <c r="K667" s="2">
        <v>2023</v>
      </c>
    </row>
    <row r="668" spans="1:11" x14ac:dyDescent="0.25">
      <c r="A668" s="2">
        <v>1665</v>
      </c>
      <c r="B668" s="2">
        <v>14899</v>
      </c>
      <c r="C668" s="1">
        <v>1343</v>
      </c>
      <c r="D668" s="2" t="s">
        <v>5</v>
      </c>
      <c r="E668" s="2" t="s">
        <v>7</v>
      </c>
      <c r="F668" s="1">
        <v>36</v>
      </c>
      <c r="G668" s="2" t="s">
        <v>11</v>
      </c>
      <c r="H668" s="2" t="s">
        <v>22</v>
      </c>
      <c r="I668" s="1">
        <v>4</v>
      </c>
      <c r="J668" s="2">
        <v>4</v>
      </c>
      <c r="K668" s="2">
        <v>2024</v>
      </c>
    </row>
    <row r="669" spans="1:11" x14ac:dyDescent="0.25">
      <c r="A669" s="2">
        <v>1666</v>
      </c>
      <c r="B669" s="2">
        <v>19872</v>
      </c>
      <c r="C669" s="1">
        <v>-156</v>
      </c>
      <c r="D669" s="2" t="s">
        <v>6</v>
      </c>
      <c r="E669" s="2" t="s">
        <v>9</v>
      </c>
      <c r="F669" s="1">
        <v>37</v>
      </c>
      <c r="G669" s="2" t="s">
        <v>12</v>
      </c>
      <c r="H669" s="2" t="s">
        <v>23</v>
      </c>
      <c r="I669" s="1">
        <v>2</v>
      </c>
      <c r="J669" s="2">
        <v>12</v>
      </c>
      <c r="K669" s="2">
        <v>2024</v>
      </c>
    </row>
    <row r="670" spans="1:11" x14ac:dyDescent="0.25">
      <c r="A670" s="2">
        <v>1667</v>
      </c>
      <c r="B670" s="2">
        <v>4207</v>
      </c>
      <c r="C670" s="1">
        <v>1143</v>
      </c>
      <c r="D670" s="2" t="s">
        <v>6</v>
      </c>
      <c r="E670" s="2" t="s">
        <v>8</v>
      </c>
      <c r="F670" s="1">
        <v>42</v>
      </c>
      <c r="G670" s="2" t="s">
        <v>11</v>
      </c>
      <c r="H670" s="2" t="s">
        <v>19</v>
      </c>
      <c r="I670" s="1">
        <v>4</v>
      </c>
      <c r="J670" s="2">
        <v>1</v>
      </c>
      <c r="K670" s="2">
        <v>2024</v>
      </c>
    </row>
    <row r="671" spans="1:11" x14ac:dyDescent="0.25">
      <c r="A671" s="2">
        <v>1668</v>
      </c>
      <c r="B671" s="2">
        <v>3435</v>
      </c>
      <c r="C671" s="1">
        <v>1335</v>
      </c>
      <c r="D671" s="2" t="s">
        <v>4</v>
      </c>
      <c r="E671" s="2" t="s">
        <v>7</v>
      </c>
      <c r="F671" s="1">
        <v>46</v>
      </c>
      <c r="G671" s="2" t="s">
        <v>11</v>
      </c>
      <c r="H671" s="2" t="s">
        <v>20</v>
      </c>
      <c r="I671" s="1">
        <v>4</v>
      </c>
      <c r="J671" s="2">
        <v>1</v>
      </c>
      <c r="K671" s="2">
        <v>2023</v>
      </c>
    </row>
    <row r="672" spans="1:11" x14ac:dyDescent="0.25">
      <c r="A672" s="2">
        <v>1669</v>
      </c>
      <c r="B672" s="2">
        <v>21759</v>
      </c>
      <c r="C672" s="1">
        <v>193</v>
      </c>
      <c r="D672" s="2" t="s">
        <v>4</v>
      </c>
      <c r="E672" s="2" t="s">
        <v>7</v>
      </c>
      <c r="F672" s="1">
        <v>67</v>
      </c>
      <c r="G672" s="2" t="s">
        <v>12</v>
      </c>
      <c r="H672" s="2" t="s">
        <v>21</v>
      </c>
      <c r="I672" s="1">
        <v>4</v>
      </c>
      <c r="J672" s="2">
        <v>10</v>
      </c>
      <c r="K672" s="2">
        <v>2024</v>
      </c>
    </row>
    <row r="673" spans="1:11" x14ac:dyDescent="0.25">
      <c r="A673" s="2">
        <v>1670</v>
      </c>
      <c r="B673" s="2">
        <v>6615</v>
      </c>
      <c r="C673" s="1">
        <v>229</v>
      </c>
      <c r="D673" s="2" t="s">
        <v>5</v>
      </c>
      <c r="E673" s="2" t="s">
        <v>7</v>
      </c>
      <c r="F673" s="1">
        <v>44</v>
      </c>
      <c r="G673" s="2" t="s">
        <v>11</v>
      </c>
      <c r="H673" s="2" t="s">
        <v>22</v>
      </c>
      <c r="I673" s="1">
        <v>5</v>
      </c>
      <c r="J673" s="2">
        <v>4</v>
      </c>
      <c r="K673" s="2">
        <v>2024</v>
      </c>
    </row>
    <row r="674" spans="1:11" x14ac:dyDescent="0.25">
      <c r="A674" s="2">
        <v>1671</v>
      </c>
      <c r="B674" s="2">
        <v>19628</v>
      </c>
      <c r="C674" s="1">
        <v>1109</v>
      </c>
      <c r="D674" s="2" t="s">
        <v>4</v>
      </c>
      <c r="E674" s="2" t="s">
        <v>9</v>
      </c>
      <c r="F674" s="1">
        <v>45</v>
      </c>
      <c r="G674" s="2" t="s">
        <v>11</v>
      </c>
      <c r="H674" s="2" t="s">
        <v>23</v>
      </c>
      <c r="I674" s="1">
        <v>4</v>
      </c>
      <c r="J674" s="2">
        <v>10</v>
      </c>
      <c r="K674" s="2">
        <v>2024</v>
      </c>
    </row>
    <row r="675" spans="1:11" x14ac:dyDescent="0.25">
      <c r="A675" s="2">
        <v>1672</v>
      </c>
      <c r="B675" s="2">
        <v>784</v>
      </c>
      <c r="C675" s="1">
        <v>1303</v>
      </c>
      <c r="D675" s="2" t="s">
        <v>5</v>
      </c>
      <c r="E675" s="2" t="s">
        <v>7</v>
      </c>
      <c r="F675" s="1">
        <v>69</v>
      </c>
      <c r="G675" s="2" t="s">
        <v>12</v>
      </c>
      <c r="H675" s="2" t="s">
        <v>19</v>
      </c>
      <c r="I675" s="1">
        <v>1</v>
      </c>
      <c r="J675" s="2">
        <v>12</v>
      </c>
      <c r="K675" s="2">
        <v>2024</v>
      </c>
    </row>
    <row r="676" spans="1:11" x14ac:dyDescent="0.25">
      <c r="A676" s="2">
        <v>1673</v>
      </c>
      <c r="B676" s="2">
        <v>22259</v>
      </c>
      <c r="C676" s="1">
        <v>0</v>
      </c>
      <c r="D676" s="2" t="s">
        <v>4</v>
      </c>
      <c r="E676" s="2" t="s">
        <v>8</v>
      </c>
      <c r="F676" s="1">
        <v>38</v>
      </c>
      <c r="G676" s="2" t="s">
        <v>12</v>
      </c>
      <c r="H676" s="2" t="s">
        <v>20</v>
      </c>
      <c r="I676" s="1">
        <v>3</v>
      </c>
      <c r="J676" s="2">
        <v>1</v>
      </c>
      <c r="K676" s="2">
        <v>2023</v>
      </c>
    </row>
    <row r="677" spans="1:11" x14ac:dyDescent="0.25">
      <c r="A677" s="2">
        <v>1674</v>
      </c>
      <c r="B677" s="2">
        <v>12113</v>
      </c>
      <c r="C677" s="1">
        <v>313</v>
      </c>
      <c r="D677" s="2" t="s">
        <v>6</v>
      </c>
      <c r="E677" s="2" t="s">
        <v>7</v>
      </c>
      <c r="F677" s="1">
        <v>66</v>
      </c>
      <c r="G677" s="2" t="s">
        <v>11</v>
      </c>
      <c r="H677" s="2" t="s">
        <v>21</v>
      </c>
      <c r="I677" s="1">
        <v>3</v>
      </c>
      <c r="J677" s="2">
        <v>2</v>
      </c>
      <c r="K677" s="2">
        <v>2024</v>
      </c>
    </row>
    <row r="678" spans="1:11" x14ac:dyDescent="0.25">
      <c r="A678" s="2">
        <v>1675</v>
      </c>
      <c r="B678" s="2">
        <v>4507</v>
      </c>
      <c r="C678" s="1">
        <v>44</v>
      </c>
      <c r="D678" s="2" t="s">
        <v>5</v>
      </c>
      <c r="E678" s="2" t="s">
        <v>7</v>
      </c>
      <c r="F678" s="1">
        <v>62</v>
      </c>
      <c r="G678" s="2" t="s">
        <v>11</v>
      </c>
      <c r="H678" s="2" t="s">
        <v>22</v>
      </c>
      <c r="I678" s="1">
        <v>5</v>
      </c>
      <c r="J678" s="2">
        <v>8</v>
      </c>
      <c r="K678" s="2">
        <v>2023</v>
      </c>
    </row>
    <row r="679" spans="1:11" x14ac:dyDescent="0.25">
      <c r="A679" s="2">
        <v>1676</v>
      </c>
      <c r="B679" s="2">
        <v>19731</v>
      </c>
      <c r="C679" s="1">
        <v>980</v>
      </c>
      <c r="D679" s="2" t="s">
        <v>6</v>
      </c>
      <c r="E679" s="2" t="s">
        <v>9</v>
      </c>
      <c r="F679" s="1">
        <v>27</v>
      </c>
      <c r="G679" s="2" t="s">
        <v>12</v>
      </c>
      <c r="H679" s="2" t="s">
        <v>23</v>
      </c>
      <c r="I679" s="1">
        <v>1</v>
      </c>
      <c r="J679" s="2">
        <v>2</v>
      </c>
      <c r="K679" s="2">
        <v>2023</v>
      </c>
    </row>
    <row r="680" spans="1:11" x14ac:dyDescent="0.25">
      <c r="A680" s="2">
        <v>1677</v>
      </c>
      <c r="B680" s="2">
        <v>12193</v>
      </c>
      <c r="C680" s="1">
        <v>401</v>
      </c>
      <c r="D680" s="2" t="s">
        <v>5</v>
      </c>
      <c r="E680" s="2" t="s">
        <v>7</v>
      </c>
      <c r="F680" s="1">
        <v>27</v>
      </c>
      <c r="G680" s="2" t="s">
        <v>11</v>
      </c>
      <c r="H680" s="2" t="s">
        <v>19</v>
      </c>
      <c r="I680" s="1">
        <v>3</v>
      </c>
      <c r="J680" s="2">
        <v>10</v>
      </c>
      <c r="K680" s="2">
        <v>2024</v>
      </c>
    </row>
    <row r="681" spans="1:11" x14ac:dyDescent="0.25">
      <c r="A681" s="2">
        <v>1678</v>
      </c>
      <c r="B681" s="2">
        <v>12802</v>
      </c>
      <c r="C681" s="1">
        <v>-56</v>
      </c>
      <c r="D681" s="2" t="s">
        <v>4</v>
      </c>
      <c r="E681" s="2" t="s">
        <v>7</v>
      </c>
      <c r="F681" s="1">
        <v>49</v>
      </c>
      <c r="G681" s="2" t="s">
        <v>12</v>
      </c>
      <c r="H681" s="2" t="s">
        <v>20</v>
      </c>
      <c r="I681" s="1">
        <v>2</v>
      </c>
      <c r="J681" s="2">
        <v>3</v>
      </c>
      <c r="K681" s="2">
        <v>2023</v>
      </c>
    </row>
    <row r="682" spans="1:11" x14ac:dyDescent="0.25">
      <c r="A682" s="2">
        <v>1679</v>
      </c>
      <c r="B682" s="2">
        <v>15283</v>
      </c>
      <c r="C682" s="1">
        <v>332</v>
      </c>
      <c r="D682" s="2" t="s">
        <v>4</v>
      </c>
      <c r="E682" s="2" t="s">
        <v>8</v>
      </c>
      <c r="F682" s="1">
        <v>49</v>
      </c>
      <c r="G682" s="2" t="s">
        <v>11</v>
      </c>
      <c r="H682" s="2" t="s">
        <v>21</v>
      </c>
      <c r="I682" s="1">
        <v>2</v>
      </c>
      <c r="J682" s="2">
        <v>3</v>
      </c>
      <c r="K682" s="2">
        <v>2023</v>
      </c>
    </row>
    <row r="683" spans="1:11" x14ac:dyDescent="0.25">
      <c r="A683" s="2">
        <v>1680</v>
      </c>
      <c r="B683" s="2">
        <v>20566</v>
      </c>
      <c r="C683" s="1">
        <v>216</v>
      </c>
      <c r="D683" s="2" t="s">
        <v>6</v>
      </c>
      <c r="E683" s="2" t="s">
        <v>9</v>
      </c>
      <c r="F683" s="1">
        <v>64</v>
      </c>
      <c r="G683" s="2" t="s">
        <v>12</v>
      </c>
      <c r="H683" s="2" t="s">
        <v>22</v>
      </c>
      <c r="I683" s="1">
        <v>2</v>
      </c>
      <c r="J683" s="2">
        <v>8</v>
      </c>
      <c r="K683" s="2">
        <v>2023</v>
      </c>
    </row>
    <row r="684" spans="1:11" x14ac:dyDescent="0.25">
      <c r="A684" s="2">
        <v>1681</v>
      </c>
      <c r="B684" s="2">
        <v>4925</v>
      </c>
      <c r="C684" s="1">
        <v>1421</v>
      </c>
      <c r="D684" s="2" t="s">
        <v>5</v>
      </c>
      <c r="E684" s="2" t="s">
        <v>7</v>
      </c>
      <c r="F684" s="1">
        <v>66</v>
      </c>
      <c r="G684" s="2" t="s">
        <v>11</v>
      </c>
      <c r="H684" s="2" t="s">
        <v>23</v>
      </c>
      <c r="I684" s="1">
        <v>3</v>
      </c>
      <c r="J684" s="2">
        <v>3</v>
      </c>
      <c r="K684" s="2">
        <v>2023</v>
      </c>
    </row>
    <row r="685" spans="1:11" x14ac:dyDescent="0.25">
      <c r="A685" s="2">
        <v>1682</v>
      </c>
      <c r="B685" s="2">
        <v>6027</v>
      </c>
      <c r="C685" s="1">
        <v>-281</v>
      </c>
      <c r="D685" s="2" t="s">
        <v>5</v>
      </c>
      <c r="E685" s="2" t="s">
        <v>8</v>
      </c>
      <c r="F685" s="1">
        <v>57</v>
      </c>
      <c r="G685" s="2" t="s">
        <v>12</v>
      </c>
      <c r="H685" s="2" t="s">
        <v>19</v>
      </c>
      <c r="I685" s="1">
        <v>4</v>
      </c>
      <c r="J685" s="2">
        <v>2</v>
      </c>
      <c r="K685" s="2">
        <v>2023</v>
      </c>
    </row>
    <row r="686" spans="1:11" x14ac:dyDescent="0.25">
      <c r="A686" s="2">
        <v>1683</v>
      </c>
      <c r="B686" s="2">
        <v>4450</v>
      </c>
      <c r="C686" s="1">
        <v>57</v>
      </c>
      <c r="D686" s="2" t="s">
        <v>5</v>
      </c>
      <c r="E686" s="2" t="s">
        <v>7</v>
      </c>
      <c r="F686" s="1">
        <v>46</v>
      </c>
      <c r="G686" s="2" t="s">
        <v>11</v>
      </c>
      <c r="H686" s="2" t="s">
        <v>20</v>
      </c>
      <c r="I686" s="1">
        <v>3</v>
      </c>
      <c r="J686" s="2">
        <v>6</v>
      </c>
      <c r="K686" s="2">
        <v>2024</v>
      </c>
    </row>
    <row r="687" spans="1:11" x14ac:dyDescent="0.25">
      <c r="A687" s="2">
        <v>1684</v>
      </c>
      <c r="B687" s="2">
        <v>16019</v>
      </c>
      <c r="C687" s="1">
        <v>-13</v>
      </c>
      <c r="D687" s="2" t="s">
        <v>4</v>
      </c>
      <c r="E687" s="2" t="s">
        <v>7</v>
      </c>
      <c r="F687" s="1">
        <v>70</v>
      </c>
      <c r="G687" s="2" t="s">
        <v>11</v>
      </c>
      <c r="H687" s="2" t="s">
        <v>21</v>
      </c>
      <c r="I687" s="1">
        <v>5</v>
      </c>
      <c r="J687" s="2">
        <v>3</v>
      </c>
      <c r="K687" s="2">
        <v>2024</v>
      </c>
    </row>
    <row r="688" spans="1:11" x14ac:dyDescent="0.25">
      <c r="A688" s="2">
        <v>1685</v>
      </c>
      <c r="B688" s="2">
        <v>10034</v>
      </c>
      <c r="C688" s="1">
        <v>1375</v>
      </c>
      <c r="D688" s="2" t="s">
        <v>5</v>
      </c>
      <c r="E688" s="2" t="s">
        <v>9</v>
      </c>
      <c r="F688" s="1">
        <v>36</v>
      </c>
      <c r="G688" s="2" t="s">
        <v>12</v>
      </c>
      <c r="H688" s="2" t="s">
        <v>22</v>
      </c>
      <c r="I688" s="1">
        <v>2</v>
      </c>
      <c r="J688" s="2">
        <v>6</v>
      </c>
      <c r="K688" s="2">
        <v>2023</v>
      </c>
    </row>
    <row r="689" spans="1:11" x14ac:dyDescent="0.25">
      <c r="A689" s="2">
        <v>1686</v>
      </c>
      <c r="B689" s="2">
        <v>19628</v>
      </c>
      <c r="C689" s="1">
        <v>1232</v>
      </c>
      <c r="D689" s="2" t="s">
        <v>6</v>
      </c>
      <c r="E689" s="2" t="s">
        <v>7</v>
      </c>
      <c r="F689" s="1">
        <v>70</v>
      </c>
      <c r="G689" s="2" t="s">
        <v>12</v>
      </c>
      <c r="H689" s="2" t="s">
        <v>23</v>
      </c>
      <c r="I689" s="1">
        <v>1</v>
      </c>
      <c r="J689" s="2">
        <v>2</v>
      </c>
      <c r="K689" s="2">
        <v>2024</v>
      </c>
    </row>
    <row r="690" spans="1:11" x14ac:dyDescent="0.25">
      <c r="A690" s="2">
        <v>1687</v>
      </c>
      <c r="B690" s="2">
        <v>5679</v>
      </c>
      <c r="C690" s="1">
        <v>1027</v>
      </c>
      <c r="D690" s="2" t="s">
        <v>5</v>
      </c>
      <c r="E690" s="2" t="s">
        <v>8</v>
      </c>
      <c r="F690" s="1">
        <v>46</v>
      </c>
      <c r="G690" s="2" t="s">
        <v>11</v>
      </c>
      <c r="H690" s="2" t="s">
        <v>19</v>
      </c>
      <c r="I690" s="1">
        <v>2</v>
      </c>
      <c r="J690" s="2">
        <v>6</v>
      </c>
      <c r="K690" s="2">
        <v>2023</v>
      </c>
    </row>
    <row r="691" spans="1:11" x14ac:dyDescent="0.25">
      <c r="A691" s="2">
        <v>1688</v>
      </c>
      <c r="B691" s="2">
        <v>12631</v>
      </c>
      <c r="C691" s="1">
        <v>1142</v>
      </c>
      <c r="D691" s="2" t="s">
        <v>6</v>
      </c>
      <c r="E691" s="2" t="s">
        <v>7</v>
      </c>
      <c r="F691" s="1">
        <v>52</v>
      </c>
      <c r="G691" s="2" t="s">
        <v>11</v>
      </c>
      <c r="H691" s="2" t="s">
        <v>20</v>
      </c>
      <c r="I691" s="1">
        <v>5</v>
      </c>
      <c r="J691" s="2">
        <v>2</v>
      </c>
      <c r="K691" s="2">
        <v>2024</v>
      </c>
    </row>
    <row r="692" spans="1:11" x14ac:dyDescent="0.25">
      <c r="A692" s="2">
        <v>1689</v>
      </c>
      <c r="B692" s="2">
        <v>2571</v>
      </c>
      <c r="C692" s="1">
        <v>1122</v>
      </c>
      <c r="D692" s="2" t="s">
        <v>4</v>
      </c>
      <c r="E692" s="2" t="s">
        <v>7</v>
      </c>
      <c r="F692" s="1">
        <v>32</v>
      </c>
      <c r="G692" s="2" t="s">
        <v>12</v>
      </c>
      <c r="H692" s="2" t="s">
        <v>21</v>
      </c>
      <c r="I692" s="1">
        <v>1</v>
      </c>
      <c r="J692" s="2">
        <v>2</v>
      </c>
      <c r="K692" s="2">
        <v>2023</v>
      </c>
    </row>
    <row r="693" spans="1:11" x14ac:dyDescent="0.25">
      <c r="A693" s="2">
        <v>1690</v>
      </c>
      <c r="B693" s="2">
        <v>13780</v>
      </c>
      <c r="C693" s="1">
        <v>755</v>
      </c>
      <c r="D693" s="2" t="s">
        <v>5</v>
      </c>
      <c r="E693" s="2" t="s">
        <v>9</v>
      </c>
      <c r="F693" s="1">
        <v>58</v>
      </c>
      <c r="G693" s="2" t="s">
        <v>11</v>
      </c>
      <c r="H693" s="2" t="s">
        <v>23</v>
      </c>
      <c r="I693" s="1">
        <v>1</v>
      </c>
      <c r="J693" s="2">
        <v>11</v>
      </c>
      <c r="K693" s="2">
        <v>2024</v>
      </c>
    </row>
    <row r="694" spans="1:11" x14ac:dyDescent="0.25">
      <c r="A694" s="2">
        <v>1691</v>
      </c>
      <c r="B694" s="2">
        <v>7516</v>
      </c>
      <c r="C694" s="1">
        <v>-167</v>
      </c>
      <c r="D694" s="2" t="s">
        <v>5</v>
      </c>
      <c r="E694" s="2" t="s">
        <v>7</v>
      </c>
      <c r="F694" s="1">
        <v>63</v>
      </c>
      <c r="G694" s="2" t="s">
        <v>12</v>
      </c>
      <c r="H694" s="2" t="s">
        <v>19</v>
      </c>
      <c r="I694" s="1">
        <v>3</v>
      </c>
      <c r="J694" s="2">
        <v>11</v>
      </c>
      <c r="K694" s="2">
        <v>2023</v>
      </c>
    </row>
    <row r="695" spans="1:11" x14ac:dyDescent="0.25">
      <c r="A695" s="2">
        <v>1692</v>
      </c>
      <c r="B695" s="2">
        <v>5343</v>
      </c>
      <c r="C695" s="1">
        <v>139</v>
      </c>
      <c r="D695" s="2" t="s">
        <v>5</v>
      </c>
      <c r="E695" s="2" t="s">
        <v>7</v>
      </c>
      <c r="F695" s="1">
        <v>27</v>
      </c>
      <c r="G695" s="2" t="s">
        <v>11</v>
      </c>
      <c r="H695" s="2" t="s">
        <v>20</v>
      </c>
      <c r="I695" s="1">
        <v>1</v>
      </c>
      <c r="J695" s="2">
        <v>7</v>
      </c>
      <c r="K695" s="2">
        <v>2024</v>
      </c>
    </row>
    <row r="696" spans="1:11" x14ac:dyDescent="0.25">
      <c r="A696" s="2">
        <v>1693</v>
      </c>
      <c r="B696" s="2">
        <v>10457</v>
      </c>
      <c r="C696" s="1">
        <v>316</v>
      </c>
      <c r="D696" s="2" t="s">
        <v>5</v>
      </c>
      <c r="E696" s="2" t="s">
        <v>8</v>
      </c>
      <c r="F696" s="1">
        <v>36</v>
      </c>
      <c r="G696" s="2" t="s">
        <v>12</v>
      </c>
      <c r="H696" s="2" t="s">
        <v>21</v>
      </c>
      <c r="I696" s="1">
        <v>1</v>
      </c>
      <c r="J696" s="2">
        <v>8</v>
      </c>
      <c r="K696" s="2">
        <v>2023</v>
      </c>
    </row>
    <row r="697" spans="1:11" x14ac:dyDescent="0.25">
      <c r="A697" s="2">
        <v>1694</v>
      </c>
      <c r="B697" s="2">
        <v>10986</v>
      </c>
      <c r="C697" s="1">
        <v>-132</v>
      </c>
      <c r="D697" s="2" t="s">
        <v>6</v>
      </c>
      <c r="E697" s="2" t="s">
        <v>9</v>
      </c>
      <c r="F697" s="1">
        <v>41</v>
      </c>
      <c r="G697" s="2" t="s">
        <v>11</v>
      </c>
      <c r="H697" s="2" t="s">
        <v>22</v>
      </c>
      <c r="I697" s="1">
        <v>3</v>
      </c>
      <c r="J697" s="2">
        <v>3</v>
      </c>
      <c r="K697" s="2">
        <v>2023</v>
      </c>
    </row>
    <row r="698" spans="1:11" x14ac:dyDescent="0.25">
      <c r="A698" s="2">
        <v>1695</v>
      </c>
      <c r="B698" s="2">
        <v>4377</v>
      </c>
      <c r="C698" s="1">
        <v>369</v>
      </c>
      <c r="D698" s="2" t="s">
        <v>6</v>
      </c>
      <c r="E698" s="2" t="s">
        <v>7</v>
      </c>
      <c r="F698" s="1">
        <v>56</v>
      </c>
      <c r="G698" s="2" t="s">
        <v>12</v>
      </c>
      <c r="H698" s="2" t="s">
        <v>23</v>
      </c>
      <c r="I698" s="1">
        <v>3</v>
      </c>
      <c r="J698" s="2">
        <v>11</v>
      </c>
      <c r="K698" s="2">
        <v>2023</v>
      </c>
    </row>
    <row r="699" spans="1:11" x14ac:dyDescent="0.25">
      <c r="A699" s="2">
        <v>1696</v>
      </c>
      <c r="B699" s="2">
        <v>8274</v>
      </c>
      <c r="C699" s="1">
        <v>-169</v>
      </c>
      <c r="D699" s="2" t="s">
        <v>5</v>
      </c>
      <c r="E699" s="2" t="s">
        <v>7</v>
      </c>
      <c r="F699" s="1">
        <v>49</v>
      </c>
      <c r="G699" s="2" t="s">
        <v>11</v>
      </c>
      <c r="H699" s="2" t="s">
        <v>19</v>
      </c>
      <c r="I699" s="1">
        <v>1</v>
      </c>
      <c r="J699" s="2">
        <v>6</v>
      </c>
      <c r="K699" s="2">
        <v>2023</v>
      </c>
    </row>
    <row r="700" spans="1:11" x14ac:dyDescent="0.25">
      <c r="A700" s="2">
        <v>1697</v>
      </c>
      <c r="B700" s="2">
        <v>11029</v>
      </c>
      <c r="C700" s="1">
        <v>-267</v>
      </c>
      <c r="D700" s="2" t="s">
        <v>5</v>
      </c>
      <c r="E700" s="2" t="s">
        <v>8</v>
      </c>
      <c r="F700" s="1">
        <v>70</v>
      </c>
      <c r="G700" s="2" t="s">
        <v>11</v>
      </c>
      <c r="H700" s="2" t="s">
        <v>20</v>
      </c>
      <c r="I700" s="1">
        <v>4</v>
      </c>
      <c r="J700" s="2">
        <v>3</v>
      </c>
      <c r="K700" s="2">
        <v>2023</v>
      </c>
    </row>
    <row r="701" spans="1:11" x14ac:dyDescent="0.25">
      <c r="A701" s="2">
        <v>1698</v>
      </c>
      <c r="B701" s="2">
        <v>798</v>
      </c>
      <c r="C701" s="1">
        <v>332</v>
      </c>
      <c r="D701" s="2" t="s">
        <v>5</v>
      </c>
      <c r="E701" s="2" t="s">
        <v>7</v>
      </c>
      <c r="F701" s="1">
        <v>60</v>
      </c>
      <c r="G701" s="2" t="s">
        <v>12</v>
      </c>
      <c r="H701" s="2" t="s">
        <v>21</v>
      </c>
      <c r="I701" s="1">
        <v>5</v>
      </c>
      <c r="J701" s="2">
        <v>6</v>
      </c>
      <c r="K701" s="2">
        <v>2024</v>
      </c>
    </row>
    <row r="702" spans="1:11" x14ac:dyDescent="0.25">
      <c r="A702" s="2">
        <v>1699</v>
      </c>
      <c r="B702" s="2">
        <v>14914</v>
      </c>
      <c r="C702" s="1">
        <v>926</v>
      </c>
      <c r="D702" s="2" t="s">
        <v>4</v>
      </c>
      <c r="E702" s="2" t="s">
        <v>9</v>
      </c>
      <c r="F702" s="1">
        <v>46</v>
      </c>
      <c r="G702" s="2" t="s">
        <v>11</v>
      </c>
      <c r="H702" s="2" t="s">
        <v>22</v>
      </c>
      <c r="I702" s="1">
        <v>5</v>
      </c>
      <c r="J702" s="2">
        <v>11</v>
      </c>
      <c r="K702" s="2">
        <v>2023</v>
      </c>
    </row>
    <row r="703" spans="1:11" x14ac:dyDescent="0.25">
      <c r="A703" s="2">
        <v>1700</v>
      </c>
      <c r="B703" s="2">
        <v>16647</v>
      </c>
      <c r="C703" s="1">
        <v>122</v>
      </c>
      <c r="D703" s="2" t="s">
        <v>4</v>
      </c>
      <c r="E703" s="2" t="s">
        <v>7</v>
      </c>
      <c r="F703" s="1">
        <v>59</v>
      </c>
      <c r="G703" s="2" t="s">
        <v>12</v>
      </c>
      <c r="H703" s="2" t="s">
        <v>23</v>
      </c>
      <c r="I703" s="1">
        <v>2</v>
      </c>
      <c r="J703" s="2">
        <v>10</v>
      </c>
      <c r="K703" s="2">
        <v>2024</v>
      </c>
    </row>
    <row r="704" spans="1:11" x14ac:dyDescent="0.25">
      <c r="A704" s="2">
        <v>1701</v>
      </c>
      <c r="B704" s="2">
        <v>13060</v>
      </c>
      <c r="C704" s="1">
        <v>930</v>
      </c>
      <c r="D704" s="2" t="s">
        <v>5</v>
      </c>
      <c r="E704" s="2" t="s">
        <v>7</v>
      </c>
      <c r="F704" s="1">
        <v>66</v>
      </c>
      <c r="G704" s="2" t="s">
        <v>11</v>
      </c>
      <c r="H704" s="2" t="s">
        <v>19</v>
      </c>
      <c r="I704" s="1">
        <v>3</v>
      </c>
      <c r="J704" s="2">
        <v>10</v>
      </c>
      <c r="K704" s="2">
        <v>2024</v>
      </c>
    </row>
    <row r="705" spans="1:11" x14ac:dyDescent="0.25">
      <c r="A705" s="2">
        <v>1702</v>
      </c>
      <c r="B705" s="2">
        <v>15778</v>
      </c>
      <c r="C705" s="1">
        <v>-402</v>
      </c>
      <c r="D705" s="2" t="s">
        <v>6</v>
      </c>
      <c r="E705" s="2" t="s">
        <v>8</v>
      </c>
      <c r="F705" s="1">
        <v>34</v>
      </c>
      <c r="G705" s="2" t="s">
        <v>12</v>
      </c>
      <c r="H705" s="2" t="s">
        <v>20</v>
      </c>
      <c r="I705" s="1">
        <v>4</v>
      </c>
      <c r="J705" s="2">
        <v>8</v>
      </c>
      <c r="K705" s="2">
        <v>2024</v>
      </c>
    </row>
    <row r="706" spans="1:11" x14ac:dyDescent="0.25">
      <c r="A706" s="2">
        <v>1703</v>
      </c>
      <c r="B706" s="2">
        <v>3320</v>
      </c>
      <c r="C706" s="1">
        <v>875</v>
      </c>
      <c r="D706" s="2" t="s">
        <v>4</v>
      </c>
      <c r="E706" s="2" t="s">
        <v>7</v>
      </c>
      <c r="F706" s="1">
        <v>32</v>
      </c>
      <c r="G706" s="2" t="s">
        <v>11</v>
      </c>
      <c r="H706" s="2" t="s">
        <v>21</v>
      </c>
      <c r="I706" s="1">
        <v>2</v>
      </c>
      <c r="J706" s="2">
        <v>11</v>
      </c>
      <c r="K706" s="2">
        <v>2023</v>
      </c>
    </row>
    <row r="707" spans="1:11" x14ac:dyDescent="0.25">
      <c r="A707" s="2">
        <v>1704</v>
      </c>
      <c r="B707" s="2">
        <v>12961</v>
      </c>
      <c r="C707" s="1">
        <v>1244</v>
      </c>
      <c r="D707" s="2" t="s">
        <v>6</v>
      </c>
      <c r="E707" s="2" t="s">
        <v>8</v>
      </c>
      <c r="F707" s="1">
        <v>31</v>
      </c>
      <c r="G707" s="2" t="s">
        <v>12</v>
      </c>
      <c r="H707" s="2" t="s">
        <v>22</v>
      </c>
      <c r="I707" s="1">
        <v>4</v>
      </c>
      <c r="J707" s="2">
        <v>4</v>
      </c>
      <c r="K707" s="2">
        <v>2024</v>
      </c>
    </row>
    <row r="708" spans="1:11" x14ac:dyDescent="0.25">
      <c r="A708" s="2">
        <v>1705</v>
      </c>
      <c r="B708" s="2">
        <v>4354</v>
      </c>
      <c r="C708" s="1">
        <v>823</v>
      </c>
      <c r="D708" s="2" t="s">
        <v>5</v>
      </c>
      <c r="E708" s="2" t="s">
        <v>9</v>
      </c>
      <c r="F708" s="1">
        <v>64</v>
      </c>
      <c r="G708" s="2" t="s">
        <v>11</v>
      </c>
      <c r="H708" s="2" t="s">
        <v>23</v>
      </c>
      <c r="I708" s="1">
        <v>1</v>
      </c>
      <c r="J708" s="2">
        <v>10</v>
      </c>
      <c r="K708" s="2">
        <v>2024</v>
      </c>
    </row>
    <row r="709" spans="1:11" x14ac:dyDescent="0.25">
      <c r="A709" s="2">
        <v>1706</v>
      </c>
      <c r="B709" s="2">
        <v>17778</v>
      </c>
      <c r="C709" s="1">
        <v>1416</v>
      </c>
      <c r="D709" s="2" t="s">
        <v>6</v>
      </c>
      <c r="E709" s="2" t="s">
        <v>7</v>
      </c>
      <c r="F709" s="1">
        <v>49</v>
      </c>
      <c r="G709" s="2" t="s">
        <v>12</v>
      </c>
      <c r="H709" s="2" t="s">
        <v>19</v>
      </c>
      <c r="I709" s="1">
        <v>5</v>
      </c>
      <c r="J709" s="2">
        <v>12</v>
      </c>
      <c r="K709" s="2">
        <v>2023</v>
      </c>
    </row>
    <row r="710" spans="1:11" x14ac:dyDescent="0.25">
      <c r="A710" s="2">
        <v>1707</v>
      </c>
      <c r="B710" s="2">
        <v>6784</v>
      </c>
      <c r="C710" s="1">
        <v>98</v>
      </c>
      <c r="D710" s="2" t="s">
        <v>5</v>
      </c>
      <c r="E710" s="2" t="s">
        <v>7</v>
      </c>
      <c r="F710" s="1">
        <v>59</v>
      </c>
      <c r="G710" s="2" t="s">
        <v>11</v>
      </c>
      <c r="H710" s="2" t="s">
        <v>20</v>
      </c>
      <c r="I710" s="1">
        <v>1</v>
      </c>
      <c r="J710" s="2">
        <v>11</v>
      </c>
      <c r="K710" s="2">
        <v>2023</v>
      </c>
    </row>
    <row r="711" spans="1:11" x14ac:dyDescent="0.25">
      <c r="A711" s="2">
        <v>1708</v>
      </c>
      <c r="B711" s="2">
        <v>19784</v>
      </c>
      <c r="C711" s="1">
        <v>1419</v>
      </c>
      <c r="D711" s="2" t="s">
        <v>4</v>
      </c>
      <c r="E711" s="2" t="s">
        <v>7</v>
      </c>
      <c r="F711" s="1">
        <v>65</v>
      </c>
      <c r="G711" s="2" t="s">
        <v>12</v>
      </c>
      <c r="H711" s="2" t="s">
        <v>21</v>
      </c>
      <c r="I711" s="1">
        <v>2</v>
      </c>
      <c r="J711" s="2">
        <v>12</v>
      </c>
      <c r="K711" s="2">
        <v>2023</v>
      </c>
    </row>
    <row r="712" spans="1:11" x14ac:dyDescent="0.25">
      <c r="A712" s="2">
        <v>1709</v>
      </c>
      <c r="B712" s="2">
        <v>14667</v>
      </c>
      <c r="C712" s="1">
        <v>-157</v>
      </c>
      <c r="D712" s="2" t="s">
        <v>6</v>
      </c>
      <c r="E712" s="2" t="s">
        <v>8</v>
      </c>
      <c r="F712" s="1">
        <v>38</v>
      </c>
      <c r="G712" s="2" t="s">
        <v>11</v>
      </c>
      <c r="H712" s="2" t="s">
        <v>22</v>
      </c>
      <c r="I712" s="1">
        <v>5</v>
      </c>
      <c r="J712" s="2">
        <v>9</v>
      </c>
      <c r="K712" s="2">
        <v>2023</v>
      </c>
    </row>
    <row r="713" spans="1:11" x14ac:dyDescent="0.25">
      <c r="A713" s="2">
        <v>1710</v>
      </c>
      <c r="B713" s="2">
        <v>1586</v>
      </c>
      <c r="C713" s="1">
        <v>108</v>
      </c>
      <c r="D713" s="2" t="s">
        <v>5</v>
      </c>
      <c r="E713" s="2" t="s">
        <v>9</v>
      </c>
      <c r="F713" s="1">
        <v>51</v>
      </c>
      <c r="G713" s="2" t="s">
        <v>12</v>
      </c>
      <c r="H713" s="2" t="s">
        <v>23</v>
      </c>
      <c r="I713" s="1">
        <v>1</v>
      </c>
      <c r="J713" s="2">
        <v>7</v>
      </c>
      <c r="K713" s="2">
        <v>2023</v>
      </c>
    </row>
    <row r="714" spans="1:11" x14ac:dyDescent="0.25">
      <c r="A714" s="2">
        <v>1711</v>
      </c>
      <c r="B714" s="2">
        <v>11590</v>
      </c>
      <c r="C714" s="1">
        <v>-452</v>
      </c>
      <c r="D714" s="2" t="s">
        <v>4</v>
      </c>
      <c r="E714" s="2" t="s">
        <v>7</v>
      </c>
      <c r="F714" s="1">
        <v>43</v>
      </c>
      <c r="G714" s="2" t="s">
        <v>11</v>
      </c>
      <c r="H714" s="2" t="s">
        <v>19</v>
      </c>
      <c r="I714" s="1">
        <v>3</v>
      </c>
      <c r="J714" s="2">
        <v>3</v>
      </c>
      <c r="K714" s="2">
        <v>2024</v>
      </c>
    </row>
    <row r="715" spans="1:11" x14ac:dyDescent="0.25">
      <c r="A715" s="2">
        <v>1712</v>
      </c>
      <c r="B715" s="2">
        <v>10525</v>
      </c>
      <c r="C715" s="1">
        <v>1437</v>
      </c>
      <c r="D715" s="2" t="s">
        <v>4</v>
      </c>
      <c r="E715" s="2" t="s">
        <v>7</v>
      </c>
      <c r="F715" s="1">
        <v>52</v>
      </c>
      <c r="G715" s="2" t="s">
        <v>11</v>
      </c>
      <c r="H715" s="2" t="s">
        <v>20</v>
      </c>
      <c r="I715" s="1">
        <v>1</v>
      </c>
      <c r="J715" s="2">
        <v>5</v>
      </c>
      <c r="K715" s="2">
        <v>2024</v>
      </c>
    </row>
    <row r="716" spans="1:11" x14ac:dyDescent="0.25">
      <c r="A716" s="2">
        <v>1713</v>
      </c>
      <c r="B716" s="2">
        <v>20398</v>
      </c>
      <c r="C716" s="1">
        <v>-389</v>
      </c>
      <c r="D716" s="2" t="s">
        <v>4</v>
      </c>
      <c r="E716" s="2" t="s">
        <v>7</v>
      </c>
      <c r="F716" s="1">
        <v>67</v>
      </c>
      <c r="G716" s="2" t="s">
        <v>12</v>
      </c>
      <c r="H716" s="2" t="s">
        <v>21</v>
      </c>
      <c r="I716" s="1">
        <v>5</v>
      </c>
      <c r="J716" s="2">
        <v>12</v>
      </c>
      <c r="K716" s="2">
        <v>2023</v>
      </c>
    </row>
    <row r="717" spans="1:11" x14ac:dyDescent="0.25">
      <c r="A717" s="2">
        <v>1714</v>
      </c>
      <c r="B717" s="2">
        <v>3077</v>
      </c>
      <c r="C717" s="1">
        <v>47</v>
      </c>
      <c r="D717" s="2" t="s">
        <v>5</v>
      </c>
      <c r="E717" s="2" t="s">
        <v>8</v>
      </c>
      <c r="F717" s="1">
        <v>29</v>
      </c>
      <c r="G717" s="2" t="s">
        <v>11</v>
      </c>
      <c r="H717" s="2" t="s">
        <v>22</v>
      </c>
      <c r="I717" s="1">
        <v>4</v>
      </c>
      <c r="J717" s="2">
        <v>6</v>
      </c>
      <c r="K717" s="2">
        <v>2024</v>
      </c>
    </row>
    <row r="718" spans="1:11" x14ac:dyDescent="0.25">
      <c r="A718" s="2">
        <v>1715</v>
      </c>
      <c r="B718" s="2">
        <v>13807</v>
      </c>
      <c r="C718" s="1">
        <v>751</v>
      </c>
      <c r="D718" s="2" t="s">
        <v>5</v>
      </c>
      <c r="E718" s="2" t="s">
        <v>7</v>
      </c>
      <c r="F718" s="1">
        <v>54</v>
      </c>
      <c r="G718" s="2" t="s">
        <v>12</v>
      </c>
      <c r="H718" s="2" t="s">
        <v>23</v>
      </c>
      <c r="I718" s="1">
        <v>4</v>
      </c>
      <c r="J718" s="2">
        <v>9</v>
      </c>
      <c r="K718" s="2">
        <v>2023</v>
      </c>
    </row>
    <row r="719" spans="1:11" x14ac:dyDescent="0.25">
      <c r="A719" s="2">
        <v>1716</v>
      </c>
      <c r="B719" s="2">
        <v>24364</v>
      </c>
      <c r="C719" s="1">
        <v>-139</v>
      </c>
      <c r="D719" s="2" t="s">
        <v>6</v>
      </c>
      <c r="E719" s="2" t="s">
        <v>9</v>
      </c>
      <c r="F719" s="1">
        <v>28</v>
      </c>
      <c r="G719" s="2" t="s">
        <v>11</v>
      </c>
      <c r="H719" s="2" t="s">
        <v>19</v>
      </c>
      <c r="I719" s="1">
        <v>2</v>
      </c>
      <c r="J719" s="2">
        <v>10</v>
      </c>
      <c r="K719" s="2">
        <v>2024</v>
      </c>
    </row>
    <row r="720" spans="1:11" x14ac:dyDescent="0.25">
      <c r="A720" s="2">
        <v>1717</v>
      </c>
      <c r="B720" s="2">
        <v>12818</v>
      </c>
      <c r="C720" s="1">
        <v>1134</v>
      </c>
      <c r="D720" s="2" t="s">
        <v>5</v>
      </c>
      <c r="E720" s="2" t="s">
        <v>8</v>
      </c>
      <c r="F720" s="1">
        <v>59</v>
      </c>
      <c r="G720" s="2" t="s">
        <v>12</v>
      </c>
      <c r="H720" s="2" t="s">
        <v>20</v>
      </c>
      <c r="I720" s="1">
        <v>2</v>
      </c>
      <c r="J720" s="2">
        <v>11</v>
      </c>
      <c r="K720" s="2">
        <v>2024</v>
      </c>
    </row>
    <row r="721" spans="1:11" x14ac:dyDescent="0.25">
      <c r="A721" s="2">
        <v>1718</v>
      </c>
      <c r="B721" s="2">
        <v>12154</v>
      </c>
      <c r="C721" s="1">
        <v>-45</v>
      </c>
      <c r="D721" s="2" t="s">
        <v>6</v>
      </c>
      <c r="E721" s="2" t="s">
        <v>7</v>
      </c>
      <c r="F721" s="1">
        <v>34</v>
      </c>
      <c r="G721" s="2" t="s">
        <v>11</v>
      </c>
      <c r="H721" s="2" t="s">
        <v>21</v>
      </c>
      <c r="I721" s="1">
        <v>5</v>
      </c>
      <c r="J721" s="2">
        <v>6</v>
      </c>
      <c r="K721" s="2">
        <v>2024</v>
      </c>
    </row>
    <row r="722" spans="1:11" x14ac:dyDescent="0.25">
      <c r="A722" s="2">
        <v>1719</v>
      </c>
      <c r="B722" s="2">
        <v>4809</v>
      </c>
      <c r="C722" s="1">
        <v>-197</v>
      </c>
      <c r="D722" s="2" t="s">
        <v>4</v>
      </c>
      <c r="E722" s="2" t="s">
        <v>7</v>
      </c>
      <c r="F722" s="1">
        <v>41</v>
      </c>
      <c r="G722" s="2" t="s">
        <v>12</v>
      </c>
      <c r="H722" s="2" t="s">
        <v>22</v>
      </c>
      <c r="I722" s="1">
        <v>4</v>
      </c>
      <c r="J722" s="2">
        <v>10</v>
      </c>
      <c r="K722" s="2">
        <v>2024</v>
      </c>
    </row>
    <row r="723" spans="1:11" x14ac:dyDescent="0.25">
      <c r="A723" s="2">
        <v>1720</v>
      </c>
      <c r="B723" s="2">
        <v>10706</v>
      </c>
      <c r="C723" s="1">
        <v>24</v>
      </c>
      <c r="D723" s="2" t="s">
        <v>4</v>
      </c>
      <c r="E723" s="2" t="s">
        <v>7</v>
      </c>
      <c r="F723" s="1">
        <v>30</v>
      </c>
      <c r="G723" s="2" t="s">
        <v>11</v>
      </c>
      <c r="H723" s="2" t="s">
        <v>23</v>
      </c>
      <c r="I723" s="1">
        <v>4</v>
      </c>
      <c r="J723" s="2">
        <v>11</v>
      </c>
      <c r="K723" s="2">
        <v>2024</v>
      </c>
    </row>
    <row r="724" spans="1:11" x14ac:dyDescent="0.25">
      <c r="A724" s="2">
        <v>1721</v>
      </c>
      <c r="B724" s="2">
        <v>2477</v>
      </c>
      <c r="C724" s="1">
        <v>510</v>
      </c>
      <c r="D724" s="2" t="s">
        <v>5</v>
      </c>
      <c r="E724" s="2" t="s">
        <v>9</v>
      </c>
      <c r="F724" s="1">
        <v>58</v>
      </c>
      <c r="G724" s="2" t="s">
        <v>12</v>
      </c>
      <c r="H724" s="2" t="s">
        <v>19</v>
      </c>
      <c r="I724" s="1">
        <v>2</v>
      </c>
      <c r="J724" s="2">
        <v>3</v>
      </c>
      <c r="K724" s="2">
        <v>2024</v>
      </c>
    </row>
    <row r="725" spans="1:11" x14ac:dyDescent="0.25">
      <c r="A725" s="2">
        <v>1722</v>
      </c>
      <c r="B725" s="2">
        <v>15532</v>
      </c>
      <c r="C725" s="1">
        <v>600</v>
      </c>
      <c r="D725" s="2" t="s">
        <v>4</v>
      </c>
      <c r="E725" s="2" t="s">
        <v>7</v>
      </c>
      <c r="F725" s="1">
        <v>42</v>
      </c>
      <c r="G725" s="2" t="s">
        <v>11</v>
      </c>
      <c r="H725" s="2" t="s">
        <v>20</v>
      </c>
      <c r="I725" s="1">
        <v>4</v>
      </c>
      <c r="J725" s="2">
        <v>10</v>
      </c>
      <c r="K725" s="2">
        <v>2023</v>
      </c>
    </row>
    <row r="726" spans="1:11" x14ac:dyDescent="0.25">
      <c r="A726" s="2">
        <v>1723</v>
      </c>
      <c r="B726" s="2">
        <v>24184</v>
      </c>
      <c r="C726" s="1">
        <v>510</v>
      </c>
      <c r="D726" s="2" t="s">
        <v>6</v>
      </c>
      <c r="E726" s="2" t="s">
        <v>8</v>
      </c>
      <c r="F726" s="1">
        <v>31</v>
      </c>
      <c r="G726" s="2" t="s">
        <v>12</v>
      </c>
      <c r="H726" s="2" t="s">
        <v>21</v>
      </c>
      <c r="I726" s="1">
        <v>2</v>
      </c>
      <c r="J726" s="2">
        <v>3</v>
      </c>
      <c r="K726" s="2">
        <v>2024</v>
      </c>
    </row>
    <row r="727" spans="1:11" x14ac:dyDescent="0.25">
      <c r="A727" s="2">
        <v>1724</v>
      </c>
      <c r="B727" s="2">
        <v>1350</v>
      </c>
      <c r="C727" s="1">
        <v>455</v>
      </c>
      <c r="D727" s="2" t="s">
        <v>6</v>
      </c>
      <c r="E727" s="2" t="s">
        <v>7</v>
      </c>
      <c r="F727" s="1">
        <v>48</v>
      </c>
      <c r="G727" s="2" t="s">
        <v>11</v>
      </c>
      <c r="H727" s="2" t="s">
        <v>22</v>
      </c>
      <c r="I727" s="1">
        <v>1</v>
      </c>
      <c r="J727" s="2">
        <v>12</v>
      </c>
      <c r="K727" s="2">
        <v>2024</v>
      </c>
    </row>
    <row r="728" spans="1:11" x14ac:dyDescent="0.25">
      <c r="A728" s="2">
        <v>1725</v>
      </c>
      <c r="B728" s="2">
        <v>940</v>
      </c>
      <c r="C728" s="1">
        <v>995</v>
      </c>
      <c r="D728" s="2" t="s">
        <v>6</v>
      </c>
      <c r="E728" s="2" t="s">
        <v>7</v>
      </c>
      <c r="F728" s="1">
        <v>50</v>
      </c>
      <c r="G728" s="2" t="s">
        <v>12</v>
      </c>
      <c r="H728" s="2" t="s">
        <v>23</v>
      </c>
      <c r="I728" s="1">
        <v>3</v>
      </c>
      <c r="J728" s="2">
        <v>7</v>
      </c>
      <c r="K728" s="2">
        <v>2024</v>
      </c>
    </row>
    <row r="729" spans="1:11" x14ac:dyDescent="0.25">
      <c r="A729" s="2">
        <v>1726</v>
      </c>
      <c r="B729" s="2">
        <v>13087</v>
      </c>
      <c r="C729" s="1">
        <v>324</v>
      </c>
      <c r="D729" s="2" t="s">
        <v>5</v>
      </c>
      <c r="E729" s="2" t="s">
        <v>9</v>
      </c>
      <c r="F729" s="1">
        <v>53</v>
      </c>
      <c r="G729" s="2" t="s">
        <v>11</v>
      </c>
      <c r="H729" s="2" t="s">
        <v>19</v>
      </c>
      <c r="I729" s="1">
        <v>4</v>
      </c>
      <c r="J729" s="2">
        <v>7</v>
      </c>
      <c r="K729" s="2">
        <v>2023</v>
      </c>
    </row>
    <row r="730" spans="1:11" x14ac:dyDescent="0.25">
      <c r="A730" s="2">
        <v>1727</v>
      </c>
      <c r="B730" s="2">
        <v>23108</v>
      </c>
      <c r="C730" s="1">
        <v>-333</v>
      </c>
      <c r="D730" s="2" t="s">
        <v>4</v>
      </c>
      <c r="E730" s="2" t="s">
        <v>7</v>
      </c>
      <c r="F730" s="1">
        <v>59</v>
      </c>
      <c r="G730" s="2" t="s">
        <v>12</v>
      </c>
      <c r="H730" s="2" t="s">
        <v>20</v>
      </c>
      <c r="I730" s="1">
        <v>3</v>
      </c>
      <c r="J730" s="2">
        <v>4</v>
      </c>
      <c r="K730" s="2">
        <v>2024</v>
      </c>
    </row>
    <row r="731" spans="1:11" x14ac:dyDescent="0.25">
      <c r="A731" s="2">
        <v>1728</v>
      </c>
      <c r="B731" s="2">
        <v>22308</v>
      </c>
      <c r="C731" s="1">
        <v>826</v>
      </c>
      <c r="D731" s="2" t="s">
        <v>6</v>
      </c>
      <c r="E731" s="2" t="s">
        <v>7</v>
      </c>
      <c r="F731" s="1">
        <v>66</v>
      </c>
      <c r="G731" s="2" t="s">
        <v>11</v>
      </c>
      <c r="H731" s="2" t="s">
        <v>21</v>
      </c>
      <c r="I731" s="1">
        <v>1</v>
      </c>
      <c r="J731" s="2">
        <v>1</v>
      </c>
      <c r="K731" s="2">
        <v>2023</v>
      </c>
    </row>
    <row r="732" spans="1:11" x14ac:dyDescent="0.25">
      <c r="A732" s="2">
        <v>1729</v>
      </c>
      <c r="B732" s="2">
        <v>5292</v>
      </c>
      <c r="C732" s="1">
        <v>687</v>
      </c>
      <c r="D732" s="2" t="s">
        <v>5</v>
      </c>
      <c r="E732" s="2" t="s">
        <v>8</v>
      </c>
      <c r="F732" s="1">
        <v>39</v>
      </c>
      <c r="G732" s="2" t="s">
        <v>12</v>
      </c>
      <c r="H732" s="2" t="s">
        <v>22</v>
      </c>
      <c r="I732" s="1">
        <v>1</v>
      </c>
      <c r="J732" s="2">
        <v>1</v>
      </c>
      <c r="K732" s="2">
        <v>2023</v>
      </c>
    </row>
    <row r="733" spans="1:11" x14ac:dyDescent="0.25">
      <c r="A733" s="2">
        <v>1730</v>
      </c>
      <c r="B733" s="2">
        <v>14117</v>
      </c>
      <c r="C733" s="1">
        <v>1146</v>
      </c>
      <c r="D733" s="2" t="s">
        <v>4</v>
      </c>
      <c r="E733" s="2" t="s">
        <v>9</v>
      </c>
      <c r="F733" s="1">
        <v>47</v>
      </c>
      <c r="G733" s="2" t="s">
        <v>11</v>
      </c>
      <c r="H733" s="2" t="s">
        <v>23</v>
      </c>
      <c r="I733" s="1">
        <v>3</v>
      </c>
      <c r="J733" s="2">
        <v>11</v>
      </c>
      <c r="K733" s="2">
        <v>2023</v>
      </c>
    </row>
    <row r="734" spans="1:11" x14ac:dyDescent="0.25">
      <c r="A734" s="2">
        <v>1731</v>
      </c>
      <c r="B734" s="2">
        <v>19427</v>
      </c>
      <c r="C734" s="1">
        <v>-275</v>
      </c>
      <c r="D734" s="2" t="s">
        <v>4</v>
      </c>
      <c r="E734" s="2" t="s">
        <v>7</v>
      </c>
      <c r="F734" s="1">
        <v>47</v>
      </c>
      <c r="G734" s="2" t="s">
        <v>11</v>
      </c>
      <c r="H734" s="2" t="s">
        <v>19</v>
      </c>
      <c r="I734" s="1">
        <v>2</v>
      </c>
      <c r="J734" s="2">
        <v>4</v>
      </c>
      <c r="K734" s="2">
        <v>2024</v>
      </c>
    </row>
    <row r="735" spans="1:11" x14ac:dyDescent="0.25">
      <c r="A735" s="2">
        <v>1732</v>
      </c>
      <c r="B735" s="2">
        <v>12147</v>
      </c>
      <c r="C735" s="1">
        <v>1032</v>
      </c>
      <c r="D735" s="2" t="s">
        <v>6</v>
      </c>
      <c r="E735" s="2" t="s">
        <v>8</v>
      </c>
      <c r="F735" s="1">
        <v>63</v>
      </c>
      <c r="G735" s="2" t="s">
        <v>12</v>
      </c>
      <c r="H735" s="2" t="s">
        <v>20</v>
      </c>
      <c r="I735" s="1">
        <v>1</v>
      </c>
      <c r="J735" s="2">
        <v>12</v>
      </c>
      <c r="K735" s="2">
        <v>2023</v>
      </c>
    </row>
    <row r="736" spans="1:11" x14ac:dyDescent="0.25">
      <c r="A736" s="2">
        <v>1733</v>
      </c>
      <c r="B736" s="2">
        <v>2313</v>
      </c>
      <c r="C736" s="1">
        <v>355</v>
      </c>
      <c r="D736" s="2" t="s">
        <v>4</v>
      </c>
      <c r="E736" s="2" t="s">
        <v>7</v>
      </c>
      <c r="F736" s="1">
        <v>40</v>
      </c>
      <c r="G736" s="2" t="s">
        <v>11</v>
      </c>
      <c r="H736" s="2" t="s">
        <v>21</v>
      </c>
      <c r="I736" s="1">
        <v>4</v>
      </c>
      <c r="J736" s="2">
        <v>2</v>
      </c>
      <c r="K736" s="2">
        <v>2024</v>
      </c>
    </row>
    <row r="737" spans="1:11" x14ac:dyDescent="0.25">
      <c r="A737" s="2">
        <v>1734</v>
      </c>
      <c r="B737" s="2">
        <v>11284</v>
      </c>
      <c r="C737" s="1">
        <v>121</v>
      </c>
      <c r="D737" s="2" t="s">
        <v>4</v>
      </c>
      <c r="E737" s="2" t="s">
        <v>7</v>
      </c>
      <c r="F737" s="1">
        <v>42</v>
      </c>
      <c r="G737" s="2" t="s">
        <v>11</v>
      </c>
      <c r="H737" s="2" t="s">
        <v>22</v>
      </c>
      <c r="I737" s="1">
        <v>3</v>
      </c>
      <c r="J737" s="2">
        <v>7</v>
      </c>
      <c r="K737" s="2">
        <v>2023</v>
      </c>
    </row>
    <row r="738" spans="1:11" x14ac:dyDescent="0.25">
      <c r="A738" s="2">
        <v>1735</v>
      </c>
      <c r="B738" s="2">
        <v>16402</v>
      </c>
      <c r="C738" s="1">
        <v>-178</v>
      </c>
      <c r="D738" s="2" t="s">
        <v>4</v>
      </c>
      <c r="E738" s="2" t="s">
        <v>9</v>
      </c>
      <c r="F738" s="1">
        <v>52</v>
      </c>
      <c r="G738" s="2" t="s">
        <v>12</v>
      </c>
      <c r="H738" s="2" t="s">
        <v>23</v>
      </c>
      <c r="I738" s="1">
        <v>3</v>
      </c>
      <c r="J738" s="2">
        <v>12</v>
      </c>
      <c r="K738" s="2">
        <v>2024</v>
      </c>
    </row>
    <row r="739" spans="1:11" x14ac:dyDescent="0.25">
      <c r="A739" s="2">
        <v>1736</v>
      </c>
      <c r="B739" s="2">
        <v>13848</v>
      </c>
      <c r="C739" s="1">
        <v>1455</v>
      </c>
      <c r="D739" s="2" t="s">
        <v>4</v>
      </c>
      <c r="E739" s="2" t="s">
        <v>7</v>
      </c>
      <c r="F739" s="1">
        <v>70</v>
      </c>
      <c r="G739" s="2" t="s">
        <v>12</v>
      </c>
      <c r="H739" s="2" t="s">
        <v>19</v>
      </c>
      <c r="I739" s="1">
        <v>4</v>
      </c>
      <c r="J739" s="2">
        <v>11</v>
      </c>
      <c r="K739" s="2">
        <v>2023</v>
      </c>
    </row>
    <row r="740" spans="1:11" x14ac:dyDescent="0.25">
      <c r="A740" s="2">
        <v>1737</v>
      </c>
      <c r="B740" s="2">
        <v>20020</v>
      </c>
      <c r="C740" s="1">
        <v>607</v>
      </c>
      <c r="D740" s="2" t="s">
        <v>6</v>
      </c>
      <c r="E740" s="2" t="s">
        <v>7</v>
      </c>
      <c r="F740" s="1">
        <v>53</v>
      </c>
      <c r="G740" s="2" t="s">
        <v>11</v>
      </c>
      <c r="H740" s="2" t="s">
        <v>20</v>
      </c>
      <c r="I740" s="1">
        <v>5</v>
      </c>
      <c r="J740" s="2">
        <v>8</v>
      </c>
      <c r="K740" s="2">
        <v>2023</v>
      </c>
    </row>
    <row r="741" spans="1:11" x14ac:dyDescent="0.25">
      <c r="A741" s="2">
        <v>1738</v>
      </c>
      <c r="B741" s="2">
        <v>1847</v>
      </c>
      <c r="C741" s="1">
        <v>961</v>
      </c>
      <c r="D741" s="2" t="s">
        <v>4</v>
      </c>
      <c r="E741" s="2" t="s">
        <v>7</v>
      </c>
      <c r="F741" s="1">
        <v>56</v>
      </c>
      <c r="G741" s="2" t="s">
        <v>11</v>
      </c>
      <c r="H741" s="2" t="s">
        <v>21</v>
      </c>
      <c r="I741" s="1">
        <v>4</v>
      </c>
      <c r="J741" s="2">
        <v>6</v>
      </c>
      <c r="K741" s="2">
        <v>2024</v>
      </c>
    </row>
    <row r="742" spans="1:11" x14ac:dyDescent="0.25">
      <c r="A742" s="2">
        <v>1739</v>
      </c>
      <c r="B742" s="2">
        <v>23355</v>
      </c>
      <c r="C742" s="1">
        <v>-498</v>
      </c>
      <c r="D742" s="2" t="s">
        <v>6</v>
      </c>
      <c r="E742" s="2" t="s">
        <v>8</v>
      </c>
      <c r="F742" s="1">
        <v>51</v>
      </c>
      <c r="G742" s="2" t="s">
        <v>12</v>
      </c>
      <c r="H742" s="2" t="s">
        <v>22</v>
      </c>
      <c r="I742" s="1">
        <v>4</v>
      </c>
      <c r="J742" s="2">
        <v>3</v>
      </c>
      <c r="K742" s="2">
        <v>2024</v>
      </c>
    </row>
    <row r="743" spans="1:11" x14ac:dyDescent="0.25">
      <c r="A743" s="2">
        <v>1740</v>
      </c>
      <c r="B743" s="2">
        <v>5391</v>
      </c>
      <c r="C743" s="1">
        <v>280</v>
      </c>
      <c r="D743" s="2" t="s">
        <v>4</v>
      </c>
      <c r="E743" s="2" t="s">
        <v>7</v>
      </c>
      <c r="F743" s="1">
        <v>28</v>
      </c>
      <c r="G743" s="2" t="s">
        <v>11</v>
      </c>
      <c r="H743" s="2" t="s">
        <v>23</v>
      </c>
      <c r="I743" s="1">
        <v>2</v>
      </c>
      <c r="J743" s="2">
        <v>11</v>
      </c>
      <c r="K743" s="2">
        <v>2023</v>
      </c>
    </row>
    <row r="744" spans="1:11" x14ac:dyDescent="0.25">
      <c r="A744" s="2">
        <v>1741</v>
      </c>
      <c r="B744" s="2">
        <v>13553</v>
      </c>
      <c r="C744" s="1">
        <v>961</v>
      </c>
      <c r="D744" s="2" t="s">
        <v>4</v>
      </c>
      <c r="E744" s="2" t="s">
        <v>9</v>
      </c>
      <c r="F744" s="1">
        <v>41</v>
      </c>
      <c r="G744" s="2" t="s">
        <v>12</v>
      </c>
      <c r="H744" s="2" t="s">
        <v>19</v>
      </c>
      <c r="I744" s="1">
        <v>1</v>
      </c>
      <c r="J744" s="2">
        <v>7</v>
      </c>
      <c r="K744" s="2">
        <v>2024</v>
      </c>
    </row>
    <row r="745" spans="1:11" x14ac:dyDescent="0.25">
      <c r="A745" s="2">
        <v>1742</v>
      </c>
      <c r="B745" s="2">
        <v>19463</v>
      </c>
      <c r="C745" s="1">
        <v>486</v>
      </c>
      <c r="D745" s="2" t="s">
        <v>6</v>
      </c>
      <c r="E745" s="2" t="s">
        <v>8</v>
      </c>
      <c r="F745" s="1">
        <v>61</v>
      </c>
      <c r="G745" s="2" t="s">
        <v>11</v>
      </c>
      <c r="H745" s="2" t="s">
        <v>20</v>
      </c>
      <c r="I745" s="1">
        <v>4</v>
      </c>
      <c r="J745" s="2">
        <v>6</v>
      </c>
      <c r="K745" s="2">
        <v>2024</v>
      </c>
    </row>
    <row r="746" spans="1:11" x14ac:dyDescent="0.25">
      <c r="A746" s="2">
        <v>1743</v>
      </c>
      <c r="B746" s="2">
        <v>1025</v>
      </c>
      <c r="C746" s="1">
        <v>44</v>
      </c>
      <c r="D746" s="2" t="s">
        <v>4</v>
      </c>
      <c r="E746" s="2" t="s">
        <v>7</v>
      </c>
      <c r="F746" s="1">
        <v>68</v>
      </c>
      <c r="G746" s="2" t="s">
        <v>12</v>
      </c>
      <c r="H746" s="2" t="s">
        <v>21</v>
      </c>
      <c r="I746" s="1">
        <v>3</v>
      </c>
      <c r="J746" s="2">
        <v>11</v>
      </c>
      <c r="K746" s="2">
        <v>2024</v>
      </c>
    </row>
    <row r="747" spans="1:11" x14ac:dyDescent="0.25">
      <c r="A747" s="2">
        <v>1744</v>
      </c>
      <c r="B747" s="2">
        <v>22676</v>
      </c>
      <c r="C747" s="1">
        <v>1246</v>
      </c>
      <c r="D747" s="2" t="s">
        <v>6</v>
      </c>
      <c r="E747" s="2" t="s">
        <v>7</v>
      </c>
      <c r="F747" s="1">
        <v>49</v>
      </c>
      <c r="G747" s="2" t="s">
        <v>11</v>
      </c>
      <c r="H747" s="2" t="s">
        <v>22</v>
      </c>
      <c r="I747" s="1">
        <v>2</v>
      </c>
      <c r="J747" s="2">
        <v>2</v>
      </c>
      <c r="K747" s="2">
        <v>2023</v>
      </c>
    </row>
    <row r="748" spans="1:11" x14ac:dyDescent="0.25">
      <c r="A748" s="2">
        <v>1745</v>
      </c>
      <c r="B748" s="2">
        <v>637</v>
      </c>
      <c r="C748" s="1">
        <v>-481</v>
      </c>
      <c r="D748" s="2" t="s">
        <v>4</v>
      </c>
      <c r="E748" s="2" t="s">
        <v>7</v>
      </c>
      <c r="F748" s="1">
        <v>61</v>
      </c>
      <c r="G748" s="2" t="s">
        <v>12</v>
      </c>
      <c r="H748" s="2" t="s">
        <v>23</v>
      </c>
      <c r="I748" s="1">
        <v>2</v>
      </c>
      <c r="J748" s="2">
        <v>6</v>
      </c>
      <c r="K748" s="2">
        <v>2023</v>
      </c>
    </row>
    <row r="749" spans="1:11" x14ac:dyDescent="0.25">
      <c r="A749" s="2">
        <v>1746</v>
      </c>
      <c r="B749" s="2">
        <v>12294</v>
      </c>
      <c r="C749" s="1">
        <v>-291</v>
      </c>
      <c r="D749" s="2" t="s">
        <v>4</v>
      </c>
      <c r="E749" s="2" t="s">
        <v>9</v>
      </c>
      <c r="F749" s="1">
        <v>33</v>
      </c>
      <c r="G749" s="2" t="s">
        <v>11</v>
      </c>
      <c r="H749" s="2" t="s">
        <v>19</v>
      </c>
      <c r="I749" s="1">
        <v>1</v>
      </c>
      <c r="J749" s="2">
        <v>11</v>
      </c>
      <c r="K749" s="2">
        <v>2023</v>
      </c>
    </row>
    <row r="750" spans="1:11" x14ac:dyDescent="0.25">
      <c r="A750" s="2">
        <v>1747</v>
      </c>
      <c r="B750" s="2">
        <v>18499</v>
      </c>
      <c r="C750" s="1">
        <v>764</v>
      </c>
      <c r="D750" s="2" t="s">
        <v>6</v>
      </c>
      <c r="E750" s="2" t="s">
        <v>7</v>
      </c>
      <c r="F750" s="1">
        <v>68</v>
      </c>
      <c r="G750" s="2" t="s">
        <v>11</v>
      </c>
      <c r="H750" s="2" t="s">
        <v>20</v>
      </c>
      <c r="I750" s="1">
        <v>5</v>
      </c>
      <c r="J750" s="2">
        <v>8</v>
      </c>
      <c r="K750" s="2">
        <v>2024</v>
      </c>
    </row>
    <row r="751" spans="1:11" x14ac:dyDescent="0.25">
      <c r="A751" s="2">
        <v>1748</v>
      </c>
      <c r="B751" s="2">
        <v>13642</v>
      </c>
      <c r="C751" s="1">
        <v>536</v>
      </c>
      <c r="D751" s="2" t="s">
        <v>5</v>
      </c>
      <c r="E751" s="2" t="s">
        <v>8</v>
      </c>
      <c r="F751" s="1">
        <v>59</v>
      </c>
      <c r="G751" s="2" t="s">
        <v>12</v>
      </c>
      <c r="H751" s="2" t="s">
        <v>21</v>
      </c>
      <c r="I751" s="1">
        <v>2</v>
      </c>
      <c r="J751" s="2">
        <v>3</v>
      </c>
      <c r="K751" s="2">
        <v>2023</v>
      </c>
    </row>
    <row r="752" spans="1:11" x14ac:dyDescent="0.25">
      <c r="A752" s="2">
        <v>1749</v>
      </c>
      <c r="B752" s="2">
        <v>13366</v>
      </c>
      <c r="C752" s="1">
        <v>471</v>
      </c>
      <c r="D752" s="2" t="s">
        <v>4</v>
      </c>
      <c r="E752" s="2" t="s">
        <v>7</v>
      </c>
      <c r="F752" s="1">
        <v>64</v>
      </c>
      <c r="G752" s="2" t="s">
        <v>12</v>
      </c>
      <c r="H752" s="2" t="s">
        <v>22</v>
      </c>
      <c r="I752" s="1">
        <v>5</v>
      </c>
      <c r="J752" s="2">
        <v>5</v>
      </c>
      <c r="K752" s="2">
        <v>2024</v>
      </c>
    </row>
    <row r="753" spans="1:11" x14ac:dyDescent="0.25">
      <c r="A753" s="2">
        <v>1750</v>
      </c>
      <c r="B753" s="2">
        <v>17866</v>
      </c>
      <c r="C753" s="1">
        <v>-203</v>
      </c>
      <c r="D753" s="2" t="s">
        <v>4</v>
      </c>
      <c r="E753" s="2" t="s">
        <v>7</v>
      </c>
      <c r="F753" s="1">
        <v>65</v>
      </c>
      <c r="G753" s="2" t="s">
        <v>11</v>
      </c>
      <c r="H753" s="2" t="s">
        <v>23</v>
      </c>
      <c r="I753" s="1">
        <v>4</v>
      </c>
      <c r="J753" s="2">
        <v>1</v>
      </c>
      <c r="K753" s="2">
        <v>2023</v>
      </c>
    </row>
    <row r="754" spans="1:11" x14ac:dyDescent="0.25">
      <c r="A754" s="2">
        <v>1751</v>
      </c>
      <c r="B754" s="2">
        <v>19074</v>
      </c>
      <c r="C754" s="1">
        <v>131</v>
      </c>
      <c r="D754" s="2" t="s">
        <v>4</v>
      </c>
      <c r="E754" s="2" t="s">
        <v>9</v>
      </c>
      <c r="F754" s="1">
        <v>35</v>
      </c>
      <c r="G754" s="2" t="s">
        <v>11</v>
      </c>
      <c r="H754" s="2" t="s">
        <v>19</v>
      </c>
      <c r="I754" s="1">
        <v>2</v>
      </c>
      <c r="J754" s="2">
        <v>8</v>
      </c>
      <c r="K754" s="2">
        <v>2023</v>
      </c>
    </row>
    <row r="755" spans="1:11" x14ac:dyDescent="0.25">
      <c r="A755" s="2">
        <v>1752</v>
      </c>
      <c r="B755" s="2">
        <v>10153</v>
      </c>
      <c r="C755" s="1">
        <v>1269</v>
      </c>
      <c r="D755" s="2" t="s">
        <v>4</v>
      </c>
      <c r="E755" s="2" t="s">
        <v>7</v>
      </c>
      <c r="F755" s="1">
        <v>56</v>
      </c>
      <c r="G755" s="2" t="s">
        <v>12</v>
      </c>
      <c r="H755" s="2" t="s">
        <v>20</v>
      </c>
      <c r="I755" s="1">
        <v>1</v>
      </c>
      <c r="J755" s="2">
        <v>6</v>
      </c>
      <c r="K755" s="2">
        <v>2023</v>
      </c>
    </row>
    <row r="756" spans="1:11" x14ac:dyDescent="0.25">
      <c r="A756" s="2">
        <v>1753</v>
      </c>
      <c r="B756" s="2">
        <v>4619</v>
      </c>
      <c r="C756" s="1">
        <v>1285</v>
      </c>
      <c r="D756" s="2" t="s">
        <v>5</v>
      </c>
      <c r="E756" s="2" t="s">
        <v>7</v>
      </c>
      <c r="F756" s="1">
        <v>51</v>
      </c>
      <c r="G756" s="2" t="s">
        <v>11</v>
      </c>
      <c r="H756" s="2" t="s">
        <v>21</v>
      </c>
      <c r="I756" s="1">
        <v>5</v>
      </c>
      <c r="J756" s="2">
        <v>9</v>
      </c>
      <c r="K756" s="2">
        <v>2024</v>
      </c>
    </row>
    <row r="757" spans="1:11" x14ac:dyDescent="0.25">
      <c r="A757" s="2">
        <v>1754</v>
      </c>
      <c r="B757" s="2">
        <v>8482</v>
      </c>
      <c r="C757" s="1">
        <v>382</v>
      </c>
      <c r="D757" s="2" t="s">
        <v>5</v>
      </c>
      <c r="E757" s="2" t="s">
        <v>8</v>
      </c>
      <c r="F757" s="1">
        <v>27</v>
      </c>
      <c r="G757" s="2" t="s">
        <v>12</v>
      </c>
      <c r="H757" s="2" t="s">
        <v>22</v>
      </c>
      <c r="I757" s="1">
        <v>2</v>
      </c>
      <c r="J757" s="2">
        <v>4</v>
      </c>
      <c r="K757" s="2">
        <v>2023</v>
      </c>
    </row>
    <row r="758" spans="1:11" x14ac:dyDescent="0.25">
      <c r="A758" s="2">
        <v>1755</v>
      </c>
      <c r="B758" s="2">
        <v>19318</v>
      </c>
      <c r="C758" s="1">
        <v>1152</v>
      </c>
      <c r="D758" s="2" t="s">
        <v>6</v>
      </c>
      <c r="E758" s="2" t="s">
        <v>9</v>
      </c>
      <c r="F758" s="1">
        <v>59</v>
      </c>
      <c r="G758" s="2" t="s">
        <v>11</v>
      </c>
      <c r="H758" s="2" t="s">
        <v>23</v>
      </c>
      <c r="I758" s="1">
        <v>4</v>
      </c>
      <c r="J758" s="2">
        <v>1</v>
      </c>
      <c r="K758" s="2">
        <v>2024</v>
      </c>
    </row>
    <row r="759" spans="1:11" x14ac:dyDescent="0.25">
      <c r="A759" s="2">
        <v>1756</v>
      </c>
      <c r="B759" s="2">
        <v>3169</v>
      </c>
      <c r="C759" s="1">
        <v>620</v>
      </c>
      <c r="D759" s="2" t="s">
        <v>6</v>
      </c>
      <c r="E759" s="2" t="s">
        <v>7</v>
      </c>
      <c r="F759" s="1">
        <v>65</v>
      </c>
      <c r="G759" s="2" t="s">
        <v>12</v>
      </c>
      <c r="H759" s="2" t="s">
        <v>19</v>
      </c>
      <c r="I759" s="1">
        <v>2</v>
      </c>
      <c r="J759" s="2">
        <v>4</v>
      </c>
      <c r="K759" s="2">
        <v>2023</v>
      </c>
    </row>
    <row r="760" spans="1:11" x14ac:dyDescent="0.25">
      <c r="A760" s="2">
        <v>1757</v>
      </c>
      <c r="B760" s="2">
        <v>2330</v>
      </c>
      <c r="C760" s="1">
        <v>289</v>
      </c>
      <c r="D760" s="2" t="s">
        <v>6</v>
      </c>
      <c r="E760" s="2" t="s">
        <v>8</v>
      </c>
      <c r="F760" s="1">
        <v>62</v>
      </c>
      <c r="G760" s="2" t="s">
        <v>11</v>
      </c>
      <c r="H760" s="2" t="s">
        <v>20</v>
      </c>
      <c r="I760" s="1">
        <v>4</v>
      </c>
      <c r="J760" s="2">
        <v>9</v>
      </c>
      <c r="K760" s="2">
        <v>2024</v>
      </c>
    </row>
    <row r="761" spans="1:11" x14ac:dyDescent="0.25">
      <c r="A761" s="2">
        <v>1758</v>
      </c>
      <c r="B761" s="2">
        <v>9057</v>
      </c>
      <c r="C761" s="1">
        <v>-49</v>
      </c>
      <c r="D761" s="2" t="s">
        <v>5</v>
      </c>
      <c r="E761" s="2" t="s">
        <v>7</v>
      </c>
      <c r="F761" s="1">
        <v>39</v>
      </c>
      <c r="G761" s="2" t="s">
        <v>12</v>
      </c>
      <c r="H761" s="2" t="s">
        <v>21</v>
      </c>
      <c r="I761" s="1">
        <v>5</v>
      </c>
      <c r="J761" s="2">
        <v>11</v>
      </c>
      <c r="K761" s="2">
        <v>2023</v>
      </c>
    </row>
    <row r="762" spans="1:11" x14ac:dyDescent="0.25">
      <c r="A762" s="2">
        <v>1759</v>
      </c>
      <c r="B762" s="2">
        <v>24110</v>
      </c>
      <c r="C762" s="1">
        <v>1116</v>
      </c>
      <c r="D762" s="2" t="s">
        <v>6</v>
      </c>
      <c r="E762" s="2" t="s">
        <v>7</v>
      </c>
      <c r="F762" s="1">
        <v>35</v>
      </c>
      <c r="G762" s="2" t="s">
        <v>11</v>
      </c>
      <c r="H762" s="2" t="s">
        <v>22</v>
      </c>
      <c r="I762" s="1">
        <v>1</v>
      </c>
      <c r="J762" s="2">
        <v>12</v>
      </c>
      <c r="K762" s="2">
        <v>2024</v>
      </c>
    </row>
    <row r="763" spans="1:11" x14ac:dyDescent="0.25">
      <c r="A763" s="2">
        <v>1760</v>
      </c>
      <c r="B763" s="2">
        <v>8083</v>
      </c>
      <c r="C763" s="1">
        <v>71</v>
      </c>
      <c r="D763" s="2" t="s">
        <v>5</v>
      </c>
      <c r="E763" s="2" t="s">
        <v>9</v>
      </c>
      <c r="F763" s="1">
        <v>27</v>
      </c>
      <c r="G763" s="2" t="s">
        <v>11</v>
      </c>
      <c r="H763" s="2" t="s">
        <v>23</v>
      </c>
      <c r="I763" s="1">
        <v>2</v>
      </c>
      <c r="J763" s="2">
        <v>2</v>
      </c>
      <c r="K763" s="2">
        <v>2023</v>
      </c>
    </row>
    <row r="764" spans="1:11" x14ac:dyDescent="0.25">
      <c r="A764" s="2">
        <v>1761</v>
      </c>
      <c r="B764" s="2">
        <v>21773</v>
      </c>
      <c r="C764" s="1">
        <v>265</v>
      </c>
      <c r="D764" s="2" t="s">
        <v>4</v>
      </c>
      <c r="E764" s="2" t="s">
        <v>7</v>
      </c>
      <c r="F764" s="1">
        <v>51</v>
      </c>
      <c r="G764" s="2" t="s">
        <v>12</v>
      </c>
      <c r="H764" s="2" t="s">
        <v>19</v>
      </c>
      <c r="I764" s="1">
        <v>4</v>
      </c>
      <c r="J764" s="2">
        <v>7</v>
      </c>
      <c r="K764" s="2">
        <v>2023</v>
      </c>
    </row>
    <row r="765" spans="1:11" x14ac:dyDescent="0.25">
      <c r="A765" s="2">
        <v>1762</v>
      </c>
      <c r="B765" s="2">
        <v>10920</v>
      </c>
      <c r="C765" s="1">
        <v>1286</v>
      </c>
      <c r="D765" s="2" t="s">
        <v>4</v>
      </c>
      <c r="E765" s="2" t="s">
        <v>8</v>
      </c>
      <c r="F765" s="1">
        <v>49</v>
      </c>
      <c r="G765" s="2" t="s">
        <v>11</v>
      </c>
      <c r="H765" s="2" t="s">
        <v>20</v>
      </c>
      <c r="I765" s="1">
        <v>1</v>
      </c>
      <c r="J765" s="2">
        <v>4</v>
      </c>
      <c r="K765" s="2">
        <v>2024</v>
      </c>
    </row>
    <row r="766" spans="1:11" x14ac:dyDescent="0.25">
      <c r="A766" s="2">
        <v>1763</v>
      </c>
      <c r="B766" s="2">
        <v>12587</v>
      </c>
      <c r="C766" s="1">
        <v>1161</v>
      </c>
      <c r="D766" s="2" t="s">
        <v>4</v>
      </c>
      <c r="E766" s="2" t="s">
        <v>7</v>
      </c>
      <c r="F766" s="1">
        <v>45</v>
      </c>
      <c r="G766" s="2" t="s">
        <v>12</v>
      </c>
      <c r="H766" s="2" t="s">
        <v>21</v>
      </c>
      <c r="I766" s="1">
        <v>1</v>
      </c>
      <c r="J766" s="2">
        <v>2</v>
      </c>
      <c r="K766" s="2">
        <v>2023</v>
      </c>
    </row>
    <row r="767" spans="1:11" x14ac:dyDescent="0.25">
      <c r="A767" s="2">
        <v>1764</v>
      </c>
      <c r="B767" s="2">
        <v>16607</v>
      </c>
      <c r="C767" s="1">
        <v>-120</v>
      </c>
      <c r="D767" s="2" t="s">
        <v>4</v>
      </c>
      <c r="E767" s="2" t="s">
        <v>7</v>
      </c>
      <c r="F767" s="1">
        <v>36</v>
      </c>
      <c r="G767" s="2" t="s">
        <v>11</v>
      </c>
      <c r="H767" s="2" t="s">
        <v>22</v>
      </c>
      <c r="I767" s="1">
        <v>2</v>
      </c>
      <c r="J767" s="2">
        <v>12</v>
      </c>
      <c r="K767" s="2">
        <v>2024</v>
      </c>
    </row>
    <row r="768" spans="1:11" x14ac:dyDescent="0.25">
      <c r="A768" s="2">
        <v>1765</v>
      </c>
      <c r="B768" s="2">
        <v>19189</v>
      </c>
      <c r="C768" s="1">
        <v>538</v>
      </c>
      <c r="D768" s="2" t="s">
        <v>4</v>
      </c>
      <c r="E768" s="2" t="s">
        <v>9</v>
      </c>
      <c r="F768" s="1">
        <v>69</v>
      </c>
      <c r="G768" s="2" t="s">
        <v>12</v>
      </c>
      <c r="H768" s="2" t="s">
        <v>23</v>
      </c>
      <c r="I768" s="1">
        <v>3</v>
      </c>
      <c r="J768" s="2">
        <v>1</v>
      </c>
      <c r="K768" s="2">
        <v>2023</v>
      </c>
    </row>
    <row r="769" spans="1:11" x14ac:dyDescent="0.25">
      <c r="A769" s="2">
        <v>1766</v>
      </c>
      <c r="B769" s="2">
        <v>3094</v>
      </c>
      <c r="C769" s="1">
        <v>150</v>
      </c>
      <c r="D769" s="2" t="s">
        <v>5</v>
      </c>
      <c r="E769" s="2" t="s">
        <v>7</v>
      </c>
      <c r="F769" s="1">
        <v>53</v>
      </c>
      <c r="G769" s="2" t="s">
        <v>11</v>
      </c>
      <c r="H769" s="2" t="s">
        <v>19</v>
      </c>
      <c r="I769" s="1">
        <v>4</v>
      </c>
      <c r="J769" s="2">
        <v>4</v>
      </c>
      <c r="K769" s="2">
        <v>2024</v>
      </c>
    </row>
    <row r="770" spans="1:11" x14ac:dyDescent="0.25">
      <c r="A770" s="2">
        <v>1767</v>
      </c>
      <c r="B770" s="2">
        <v>12777</v>
      </c>
      <c r="C770" s="1">
        <v>422</v>
      </c>
      <c r="D770" s="2" t="s">
        <v>6</v>
      </c>
      <c r="E770" s="2" t="s">
        <v>7</v>
      </c>
      <c r="F770" s="1">
        <v>43</v>
      </c>
      <c r="G770" s="2" t="s">
        <v>12</v>
      </c>
      <c r="H770" s="2" t="s">
        <v>20</v>
      </c>
      <c r="I770" s="1">
        <v>3</v>
      </c>
      <c r="J770" s="2">
        <v>2</v>
      </c>
      <c r="K770" s="2">
        <v>2024</v>
      </c>
    </row>
    <row r="771" spans="1:11" x14ac:dyDescent="0.25">
      <c r="A771" s="2">
        <v>1768</v>
      </c>
      <c r="B771" s="2">
        <v>4167</v>
      </c>
      <c r="C771" s="1">
        <v>-153</v>
      </c>
      <c r="D771" s="2" t="s">
        <v>6</v>
      </c>
      <c r="E771" s="2" t="s">
        <v>8</v>
      </c>
      <c r="F771" s="1">
        <v>48</v>
      </c>
      <c r="G771" s="2" t="s">
        <v>11</v>
      </c>
      <c r="H771" s="2" t="s">
        <v>21</v>
      </c>
      <c r="I771" s="1">
        <v>4</v>
      </c>
      <c r="J771" s="2">
        <v>2</v>
      </c>
      <c r="K771" s="2">
        <v>2024</v>
      </c>
    </row>
    <row r="772" spans="1:11" x14ac:dyDescent="0.25">
      <c r="A772" s="2">
        <v>1769</v>
      </c>
      <c r="B772" s="2">
        <v>2883</v>
      </c>
      <c r="C772" s="1">
        <v>1296</v>
      </c>
      <c r="D772" s="2" t="s">
        <v>4</v>
      </c>
      <c r="E772" s="2" t="s">
        <v>9</v>
      </c>
      <c r="F772" s="1">
        <v>54</v>
      </c>
      <c r="G772" s="2" t="s">
        <v>12</v>
      </c>
      <c r="H772" s="2" t="s">
        <v>22</v>
      </c>
      <c r="I772" s="1">
        <v>1</v>
      </c>
      <c r="J772" s="2">
        <v>3</v>
      </c>
      <c r="K772" s="2">
        <v>2024</v>
      </c>
    </row>
    <row r="773" spans="1:11" x14ac:dyDescent="0.25">
      <c r="A773" s="2">
        <v>1770</v>
      </c>
      <c r="B773" s="2">
        <v>20353</v>
      </c>
      <c r="C773" s="1">
        <v>727</v>
      </c>
      <c r="D773" s="2" t="s">
        <v>4</v>
      </c>
      <c r="E773" s="2" t="s">
        <v>7</v>
      </c>
      <c r="F773" s="1">
        <v>70</v>
      </c>
      <c r="G773" s="2" t="s">
        <v>11</v>
      </c>
      <c r="H773" s="2" t="s">
        <v>23</v>
      </c>
      <c r="I773" s="1">
        <v>5</v>
      </c>
      <c r="J773" s="2">
        <v>12</v>
      </c>
      <c r="K773" s="2">
        <v>2023</v>
      </c>
    </row>
    <row r="774" spans="1:11" x14ac:dyDescent="0.25">
      <c r="A774" s="2">
        <v>1771</v>
      </c>
      <c r="B774" s="2">
        <v>16197</v>
      </c>
      <c r="C774" s="1">
        <v>315</v>
      </c>
      <c r="D774" s="2" t="s">
        <v>4</v>
      </c>
      <c r="E774" s="2" t="s">
        <v>7</v>
      </c>
      <c r="F774" s="1">
        <v>44</v>
      </c>
      <c r="G774" s="2" t="s">
        <v>12</v>
      </c>
      <c r="H774" s="2" t="s">
        <v>19</v>
      </c>
      <c r="I774" s="1">
        <v>5</v>
      </c>
      <c r="J774" s="2">
        <v>6</v>
      </c>
      <c r="K774" s="2">
        <v>2024</v>
      </c>
    </row>
    <row r="775" spans="1:11" x14ac:dyDescent="0.25">
      <c r="A775" s="2">
        <v>1772</v>
      </c>
      <c r="B775" s="2">
        <v>23549</v>
      </c>
      <c r="C775" s="1">
        <v>931</v>
      </c>
      <c r="D775" s="2" t="s">
        <v>4</v>
      </c>
      <c r="E775" s="2" t="s">
        <v>8</v>
      </c>
      <c r="F775" s="1">
        <v>32</v>
      </c>
      <c r="G775" s="2" t="s">
        <v>11</v>
      </c>
      <c r="H775" s="2" t="s">
        <v>20</v>
      </c>
      <c r="I775" s="1">
        <v>3</v>
      </c>
      <c r="J775" s="2">
        <v>11</v>
      </c>
      <c r="K775" s="2">
        <v>2024</v>
      </c>
    </row>
    <row r="776" spans="1:11" x14ac:dyDescent="0.25">
      <c r="A776" s="2">
        <v>1773</v>
      </c>
      <c r="B776" s="2">
        <v>14842</v>
      </c>
      <c r="C776" s="1">
        <v>-224</v>
      </c>
      <c r="D776" s="2" t="s">
        <v>5</v>
      </c>
      <c r="E776" s="2" t="s">
        <v>7</v>
      </c>
      <c r="F776" s="1">
        <v>27</v>
      </c>
      <c r="G776" s="2" t="s">
        <v>12</v>
      </c>
      <c r="H776" s="2" t="s">
        <v>21</v>
      </c>
      <c r="I776" s="1">
        <v>3</v>
      </c>
      <c r="J776" s="2">
        <v>5</v>
      </c>
      <c r="K776" s="2">
        <v>2023</v>
      </c>
    </row>
    <row r="777" spans="1:11" x14ac:dyDescent="0.25">
      <c r="A777" s="2">
        <v>1774</v>
      </c>
      <c r="B777" s="2">
        <v>19284</v>
      </c>
      <c r="C777" s="1">
        <v>1422</v>
      </c>
      <c r="D777" s="2" t="s">
        <v>6</v>
      </c>
      <c r="E777" s="2" t="s">
        <v>9</v>
      </c>
      <c r="F777" s="1">
        <v>68</v>
      </c>
      <c r="G777" s="2" t="s">
        <v>11</v>
      </c>
      <c r="H777" s="2" t="s">
        <v>22</v>
      </c>
      <c r="I777" s="1">
        <v>1</v>
      </c>
      <c r="J777" s="2">
        <v>1</v>
      </c>
      <c r="K777" s="2">
        <v>2024</v>
      </c>
    </row>
    <row r="778" spans="1:11" x14ac:dyDescent="0.25">
      <c r="A778" s="2">
        <v>1775</v>
      </c>
      <c r="B778" s="2">
        <v>13414</v>
      </c>
      <c r="C778" s="1">
        <v>-484</v>
      </c>
      <c r="D778" s="2" t="s">
        <v>5</v>
      </c>
      <c r="E778" s="2" t="s">
        <v>7</v>
      </c>
      <c r="F778" s="1">
        <v>58</v>
      </c>
      <c r="G778" s="2" t="s">
        <v>11</v>
      </c>
      <c r="H778" s="2" t="s">
        <v>23</v>
      </c>
      <c r="I778" s="1">
        <v>1</v>
      </c>
      <c r="J778" s="2">
        <v>8</v>
      </c>
      <c r="K778" s="2">
        <v>2024</v>
      </c>
    </row>
    <row r="779" spans="1:11" x14ac:dyDescent="0.25">
      <c r="A779" s="2">
        <v>1776</v>
      </c>
      <c r="B779" s="2">
        <v>15034</v>
      </c>
      <c r="C779" s="1">
        <v>1149</v>
      </c>
      <c r="D779" s="2" t="s">
        <v>6</v>
      </c>
      <c r="E779" s="2" t="s">
        <v>7</v>
      </c>
      <c r="F779" s="1">
        <v>40</v>
      </c>
      <c r="G779" s="2" t="s">
        <v>12</v>
      </c>
      <c r="H779" s="2" t="s">
        <v>21</v>
      </c>
      <c r="I779" s="1">
        <v>5</v>
      </c>
      <c r="J779" s="2">
        <v>3</v>
      </c>
      <c r="K779" s="2">
        <v>2023</v>
      </c>
    </row>
    <row r="780" spans="1:11" x14ac:dyDescent="0.25">
      <c r="A780" s="2">
        <v>1777</v>
      </c>
      <c r="B780" s="2">
        <v>2989</v>
      </c>
      <c r="C780" s="1">
        <v>336</v>
      </c>
      <c r="D780" s="2" t="s">
        <v>4</v>
      </c>
      <c r="E780" s="2" t="s">
        <v>8</v>
      </c>
      <c r="F780" s="1">
        <v>47</v>
      </c>
      <c r="G780" s="2" t="s">
        <v>11</v>
      </c>
      <c r="H780" s="2" t="s">
        <v>22</v>
      </c>
      <c r="I780" s="1">
        <v>1</v>
      </c>
      <c r="J780" s="2">
        <v>7</v>
      </c>
      <c r="K780" s="2">
        <v>2024</v>
      </c>
    </row>
    <row r="781" spans="1:11" x14ac:dyDescent="0.25">
      <c r="A781" s="2">
        <v>1778</v>
      </c>
      <c r="B781" s="2">
        <v>17210</v>
      </c>
      <c r="C781" s="1">
        <v>-56</v>
      </c>
      <c r="D781" s="2" t="s">
        <v>6</v>
      </c>
      <c r="E781" s="2" t="s">
        <v>7</v>
      </c>
      <c r="F781" s="1">
        <v>62</v>
      </c>
      <c r="G781" s="2" t="s">
        <v>12</v>
      </c>
      <c r="H781" s="2" t="s">
        <v>23</v>
      </c>
      <c r="I781" s="1">
        <v>2</v>
      </c>
      <c r="J781" s="2">
        <v>2</v>
      </c>
      <c r="K781" s="2">
        <v>2024</v>
      </c>
    </row>
    <row r="782" spans="1:11" x14ac:dyDescent="0.25">
      <c r="A782" s="2">
        <v>1779</v>
      </c>
      <c r="B782" s="2">
        <v>1085</v>
      </c>
      <c r="C782" s="1">
        <v>289</v>
      </c>
      <c r="D782" s="2" t="s">
        <v>4</v>
      </c>
      <c r="E782" s="2" t="s">
        <v>8</v>
      </c>
      <c r="F782" s="1">
        <v>68</v>
      </c>
      <c r="G782" s="2" t="s">
        <v>11</v>
      </c>
      <c r="H782" s="2" t="s">
        <v>19</v>
      </c>
      <c r="I782" s="1">
        <v>5</v>
      </c>
      <c r="J782" s="2">
        <v>9</v>
      </c>
      <c r="K782" s="2">
        <v>2024</v>
      </c>
    </row>
    <row r="783" spans="1:11" x14ac:dyDescent="0.25">
      <c r="A783" s="2">
        <v>1780</v>
      </c>
      <c r="B783" s="2">
        <v>12583</v>
      </c>
      <c r="C783" s="1">
        <v>39</v>
      </c>
      <c r="D783" s="2" t="s">
        <v>5</v>
      </c>
      <c r="E783" s="2" t="s">
        <v>9</v>
      </c>
      <c r="F783" s="1">
        <v>60</v>
      </c>
      <c r="G783" s="2" t="s">
        <v>12</v>
      </c>
      <c r="H783" s="2" t="s">
        <v>20</v>
      </c>
      <c r="I783" s="1">
        <v>5</v>
      </c>
      <c r="J783" s="2">
        <v>3</v>
      </c>
      <c r="K783" s="2">
        <v>2024</v>
      </c>
    </row>
    <row r="784" spans="1:11" x14ac:dyDescent="0.25">
      <c r="A784" s="2">
        <v>1781</v>
      </c>
      <c r="B784" s="2">
        <v>7837</v>
      </c>
      <c r="C784" s="1">
        <v>-124</v>
      </c>
      <c r="D784" s="2" t="s">
        <v>5</v>
      </c>
      <c r="E784" s="2" t="s">
        <v>7</v>
      </c>
      <c r="F784" s="1">
        <v>30</v>
      </c>
      <c r="G784" s="2" t="s">
        <v>11</v>
      </c>
      <c r="H784" s="2" t="s">
        <v>21</v>
      </c>
      <c r="I784" s="1">
        <v>5</v>
      </c>
      <c r="J784" s="2">
        <v>8</v>
      </c>
      <c r="K784" s="2">
        <v>2024</v>
      </c>
    </row>
    <row r="785" spans="1:11" x14ac:dyDescent="0.25">
      <c r="A785" s="2">
        <v>1782</v>
      </c>
      <c r="B785" s="2">
        <v>10650</v>
      </c>
      <c r="C785" s="1">
        <v>251</v>
      </c>
      <c r="D785" s="2" t="s">
        <v>4</v>
      </c>
      <c r="E785" s="2" t="s">
        <v>7</v>
      </c>
      <c r="F785" s="1">
        <v>66</v>
      </c>
      <c r="G785" s="2" t="s">
        <v>12</v>
      </c>
      <c r="H785" s="2" t="s">
        <v>22</v>
      </c>
      <c r="I785" s="1">
        <v>3</v>
      </c>
      <c r="J785" s="2">
        <v>4</v>
      </c>
      <c r="K785" s="2">
        <v>2024</v>
      </c>
    </row>
    <row r="786" spans="1:11" x14ac:dyDescent="0.25">
      <c r="A786" s="2">
        <v>1783</v>
      </c>
      <c r="B786" s="2">
        <v>11908</v>
      </c>
      <c r="C786" s="1">
        <v>-411</v>
      </c>
      <c r="D786" s="2" t="s">
        <v>6</v>
      </c>
      <c r="E786" s="2" t="s">
        <v>7</v>
      </c>
      <c r="F786" s="1">
        <v>63</v>
      </c>
      <c r="G786" s="2" t="s">
        <v>11</v>
      </c>
      <c r="H786" s="2" t="s">
        <v>23</v>
      </c>
      <c r="I786" s="1">
        <v>2</v>
      </c>
      <c r="J786" s="2">
        <v>10</v>
      </c>
      <c r="K786" s="2">
        <v>2023</v>
      </c>
    </row>
    <row r="787" spans="1:11" x14ac:dyDescent="0.25">
      <c r="A787" s="2">
        <v>1784</v>
      </c>
      <c r="B787" s="2">
        <v>6934</v>
      </c>
      <c r="C787" s="1">
        <v>237</v>
      </c>
      <c r="D787" s="2" t="s">
        <v>5</v>
      </c>
      <c r="E787" s="2" t="s">
        <v>8</v>
      </c>
      <c r="F787" s="1">
        <v>32</v>
      </c>
      <c r="G787" s="2" t="s">
        <v>12</v>
      </c>
      <c r="H787" s="2" t="s">
        <v>19</v>
      </c>
      <c r="I787" s="1">
        <v>3</v>
      </c>
      <c r="J787" s="2">
        <v>10</v>
      </c>
      <c r="K787" s="2">
        <v>2024</v>
      </c>
    </row>
    <row r="788" spans="1:11" x14ac:dyDescent="0.25">
      <c r="A788" s="2">
        <v>1785</v>
      </c>
      <c r="B788" s="2">
        <v>14918</v>
      </c>
      <c r="C788" s="1">
        <v>-8</v>
      </c>
      <c r="D788" s="2" t="s">
        <v>5</v>
      </c>
      <c r="E788" s="2" t="s">
        <v>9</v>
      </c>
      <c r="F788" s="1">
        <v>54</v>
      </c>
      <c r="G788" s="2" t="s">
        <v>11</v>
      </c>
      <c r="H788" s="2" t="s">
        <v>20</v>
      </c>
      <c r="I788" s="1">
        <v>1</v>
      </c>
      <c r="J788" s="2">
        <v>7</v>
      </c>
      <c r="K788" s="2">
        <v>2023</v>
      </c>
    </row>
    <row r="789" spans="1:11" x14ac:dyDescent="0.25">
      <c r="A789" s="2">
        <v>1786</v>
      </c>
      <c r="B789" s="2">
        <v>16608</v>
      </c>
      <c r="C789" s="1">
        <v>759</v>
      </c>
      <c r="D789" s="2" t="s">
        <v>4</v>
      </c>
      <c r="E789" s="2" t="s">
        <v>7</v>
      </c>
      <c r="F789" s="1">
        <v>54</v>
      </c>
      <c r="G789" s="2" t="s">
        <v>12</v>
      </c>
      <c r="H789" s="2" t="s">
        <v>21</v>
      </c>
      <c r="I789" s="1">
        <v>2</v>
      </c>
      <c r="J789" s="2">
        <v>11</v>
      </c>
      <c r="K789" s="2">
        <v>2023</v>
      </c>
    </row>
    <row r="790" spans="1:11" x14ac:dyDescent="0.25">
      <c r="A790" s="2">
        <v>1787</v>
      </c>
      <c r="B790" s="2">
        <v>18349</v>
      </c>
      <c r="C790" s="1">
        <v>619</v>
      </c>
      <c r="D790" s="2" t="s">
        <v>4</v>
      </c>
      <c r="E790" s="2" t="s">
        <v>7</v>
      </c>
      <c r="F790" s="1">
        <v>37</v>
      </c>
      <c r="G790" s="2" t="s">
        <v>11</v>
      </c>
      <c r="H790" s="2" t="s">
        <v>22</v>
      </c>
      <c r="I790" s="1">
        <v>1</v>
      </c>
      <c r="J790" s="2">
        <v>1</v>
      </c>
      <c r="K790" s="2">
        <v>2023</v>
      </c>
    </row>
    <row r="791" spans="1:11" x14ac:dyDescent="0.25">
      <c r="A791" s="2">
        <v>1788</v>
      </c>
      <c r="B791" s="2">
        <v>16424</v>
      </c>
      <c r="C791" s="1">
        <v>-104</v>
      </c>
      <c r="D791" s="2" t="s">
        <v>6</v>
      </c>
      <c r="E791" s="2" t="s">
        <v>7</v>
      </c>
      <c r="F791" s="1">
        <v>54</v>
      </c>
      <c r="G791" s="2" t="s">
        <v>12</v>
      </c>
      <c r="H791" s="2" t="s">
        <v>23</v>
      </c>
      <c r="I791" s="1">
        <v>1</v>
      </c>
      <c r="J791" s="2">
        <v>11</v>
      </c>
      <c r="K791" s="2">
        <v>2023</v>
      </c>
    </row>
    <row r="792" spans="1:11" x14ac:dyDescent="0.25">
      <c r="A792" s="2">
        <v>1789</v>
      </c>
      <c r="B792" s="2">
        <v>2226</v>
      </c>
      <c r="C792" s="1">
        <v>666</v>
      </c>
      <c r="D792" s="2" t="s">
        <v>4</v>
      </c>
      <c r="E792" s="2" t="s">
        <v>8</v>
      </c>
      <c r="F792" s="1">
        <v>41</v>
      </c>
      <c r="G792" s="2" t="s">
        <v>11</v>
      </c>
      <c r="H792" s="2" t="s">
        <v>19</v>
      </c>
      <c r="I792" s="1">
        <v>3</v>
      </c>
      <c r="J792" s="2">
        <v>10</v>
      </c>
      <c r="K792" s="2">
        <v>2024</v>
      </c>
    </row>
    <row r="793" spans="1:11" x14ac:dyDescent="0.25">
      <c r="A793" s="2">
        <v>1790</v>
      </c>
      <c r="B793" s="2">
        <v>10060</v>
      </c>
      <c r="C793" s="1">
        <v>32</v>
      </c>
      <c r="D793" s="2" t="s">
        <v>6</v>
      </c>
      <c r="E793" s="2" t="s">
        <v>7</v>
      </c>
      <c r="F793" s="1">
        <v>34</v>
      </c>
      <c r="G793" s="2" t="s">
        <v>12</v>
      </c>
      <c r="H793" s="2" t="s">
        <v>20</v>
      </c>
      <c r="I793" s="1">
        <v>1</v>
      </c>
      <c r="J793" s="2">
        <v>6</v>
      </c>
      <c r="K793" s="2">
        <v>2024</v>
      </c>
    </row>
    <row r="794" spans="1:11" x14ac:dyDescent="0.25">
      <c r="A794" s="2">
        <v>1791</v>
      </c>
      <c r="B794" s="2">
        <v>1494</v>
      </c>
      <c r="C794" s="1">
        <v>732</v>
      </c>
      <c r="D794" s="2" t="s">
        <v>4</v>
      </c>
      <c r="E794" s="2" t="s">
        <v>9</v>
      </c>
      <c r="F794" s="1">
        <v>42</v>
      </c>
      <c r="G794" s="2" t="s">
        <v>11</v>
      </c>
      <c r="H794" s="2" t="s">
        <v>21</v>
      </c>
      <c r="I794" s="1">
        <v>4</v>
      </c>
      <c r="J794" s="2">
        <v>11</v>
      </c>
      <c r="K794" s="2">
        <v>2023</v>
      </c>
    </row>
    <row r="795" spans="1:11" x14ac:dyDescent="0.25">
      <c r="A795" s="2">
        <v>1792</v>
      </c>
      <c r="B795" s="2">
        <v>12235</v>
      </c>
      <c r="C795" s="1">
        <v>1227</v>
      </c>
      <c r="D795" s="2" t="s">
        <v>5</v>
      </c>
      <c r="E795" s="2" t="s">
        <v>8</v>
      </c>
      <c r="F795" s="1">
        <v>49</v>
      </c>
      <c r="G795" s="2" t="s">
        <v>12</v>
      </c>
      <c r="H795" s="2" t="s">
        <v>22</v>
      </c>
      <c r="I795" s="1">
        <v>2</v>
      </c>
      <c r="J795" s="2">
        <v>11</v>
      </c>
      <c r="K795" s="2">
        <v>2024</v>
      </c>
    </row>
    <row r="796" spans="1:11" x14ac:dyDescent="0.25">
      <c r="A796" s="2">
        <v>1793</v>
      </c>
      <c r="B796" s="2">
        <v>11686</v>
      </c>
      <c r="C796" s="1">
        <v>374</v>
      </c>
      <c r="D796" s="2" t="s">
        <v>5</v>
      </c>
      <c r="E796" s="2" t="s">
        <v>7</v>
      </c>
      <c r="F796" s="1">
        <v>46</v>
      </c>
      <c r="G796" s="2" t="s">
        <v>11</v>
      </c>
      <c r="H796" s="2" t="s">
        <v>23</v>
      </c>
      <c r="I796" s="1">
        <v>3</v>
      </c>
      <c r="J796" s="2">
        <v>5</v>
      </c>
      <c r="K796" s="2">
        <v>2023</v>
      </c>
    </row>
    <row r="797" spans="1:11" x14ac:dyDescent="0.25">
      <c r="A797" s="2">
        <v>1794</v>
      </c>
      <c r="B797" s="2">
        <v>9838</v>
      </c>
      <c r="C797" s="1">
        <v>-122</v>
      </c>
      <c r="D797" s="2" t="s">
        <v>5</v>
      </c>
      <c r="E797" s="2" t="s">
        <v>7</v>
      </c>
      <c r="F797" s="1">
        <v>59</v>
      </c>
      <c r="G797" s="2" t="s">
        <v>11</v>
      </c>
      <c r="H797" s="2" t="s">
        <v>19</v>
      </c>
      <c r="I797" s="1">
        <v>4</v>
      </c>
      <c r="J797" s="2">
        <v>1</v>
      </c>
      <c r="K797" s="2">
        <v>2024</v>
      </c>
    </row>
    <row r="798" spans="1:11" x14ac:dyDescent="0.25">
      <c r="A798" s="2">
        <v>1795</v>
      </c>
      <c r="B798" s="2">
        <v>14388</v>
      </c>
      <c r="C798" s="1">
        <v>840</v>
      </c>
      <c r="D798" s="2" t="s">
        <v>5</v>
      </c>
      <c r="E798" s="2" t="s">
        <v>7</v>
      </c>
      <c r="F798" s="1">
        <v>41</v>
      </c>
      <c r="G798" s="2" t="s">
        <v>12</v>
      </c>
      <c r="H798" s="2" t="s">
        <v>20</v>
      </c>
      <c r="I798" s="1">
        <v>2</v>
      </c>
      <c r="J798" s="2">
        <v>7</v>
      </c>
      <c r="K798" s="2">
        <v>2024</v>
      </c>
    </row>
    <row r="799" spans="1:11" x14ac:dyDescent="0.25">
      <c r="A799" s="2">
        <v>1796</v>
      </c>
      <c r="B799" s="2">
        <v>20275</v>
      </c>
      <c r="C799" s="1">
        <v>-56</v>
      </c>
      <c r="D799" s="2" t="s">
        <v>6</v>
      </c>
      <c r="E799" s="2" t="s">
        <v>9</v>
      </c>
      <c r="F799" s="1">
        <v>60</v>
      </c>
      <c r="G799" s="2" t="s">
        <v>11</v>
      </c>
      <c r="H799" s="2" t="s">
        <v>21</v>
      </c>
      <c r="I799" s="1">
        <v>3</v>
      </c>
      <c r="J799" s="2">
        <v>6</v>
      </c>
      <c r="K799" s="2">
        <v>2024</v>
      </c>
    </row>
    <row r="800" spans="1:11" x14ac:dyDescent="0.25">
      <c r="A800" s="2">
        <v>1797</v>
      </c>
      <c r="B800" s="2">
        <v>5873</v>
      </c>
      <c r="C800" s="1">
        <v>1304</v>
      </c>
      <c r="D800" s="2" t="s">
        <v>4</v>
      </c>
      <c r="E800" s="2" t="s">
        <v>7</v>
      </c>
      <c r="F800" s="1">
        <v>49</v>
      </c>
      <c r="G800" s="2" t="s">
        <v>11</v>
      </c>
      <c r="H800" s="2" t="s">
        <v>22</v>
      </c>
      <c r="I800" s="1">
        <v>2</v>
      </c>
      <c r="J800" s="2">
        <v>2</v>
      </c>
      <c r="K800" s="2">
        <v>2023</v>
      </c>
    </row>
    <row r="801" spans="1:11" x14ac:dyDescent="0.25">
      <c r="A801" s="2">
        <v>1798</v>
      </c>
      <c r="B801" s="2">
        <v>10397</v>
      </c>
      <c r="C801" s="1">
        <v>879</v>
      </c>
      <c r="D801" s="2" t="s">
        <v>4</v>
      </c>
      <c r="E801" s="2" t="s">
        <v>8</v>
      </c>
      <c r="F801" s="1">
        <v>40</v>
      </c>
      <c r="G801" s="2" t="s">
        <v>12</v>
      </c>
      <c r="H801" s="2" t="s">
        <v>23</v>
      </c>
      <c r="I801" s="1">
        <v>2</v>
      </c>
      <c r="J801" s="2">
        <v>2</v>
      </c>
      <c r="K801" s="2">
        <v>2024</v>
      </c>
    </row>
    <row r="802" spans="1:11" x14ac:dyDescent="0.25">
      <c r="A802" s="2">
        <v>1799</v>
      </c>
      <c r="B802" s="2">
        <v>24816</v>
      </c>
      <c r="C802" s="1">
        <v>581</v>
      </c>
      <c r="D802" s="2" t="s">
        <v>6</v>
      </c>
      <c r="E802" s="2" t="s">
        <v>7</v>
      </c>
      <c r="F802" s="1">
        <v>57</v>
      </c>
      <c r="G802" s="2" t="s">
        <v>12</v>
      </c>
      <c r="H802" s="2" t="s">
        <v>19</v>
      </c>
      <c r="I802" s="1">
        <v>4</v>
      </c>
      <c r="J802" s="2">
        <v>11</v>
      </c>
      <c r="K802" s="2">
        <v>2024</v>
      </c>
    </row>
    <row r="803" spans="1:11" x14ac:dyDescent="0.25">
      <c r="A803" s="2">
        <v>1800</v>
      </c>
      <c r="B803" s="2">
        <v>4308</v>
      </c>
      <c r="C803" s="1">
        <v>138</v>
      </c>
      <c r="D803" s="2" t="s">
        <v>6</v>
      </c>
      <c r="E803" s="2" t="s">
        <v>7</v>
      </c>
      <c r="F803" s="1">
        <v>54</v>
      </c>
      <c r="G803" s="2" t="s">
        <v>11</v>
      </c>
      <c r="H803" s="2" t="s">
        <v>20</v>
      </c>
      <c r="I803" s="1">
        <v>4</v>
      </c>
      <c r="J803" s="2">
        <v>1</v>
      </c>
      <c r="K803" s="2">
        <v>2024</v>
      </c>
    </row>
    <row r="804" spans="1:11" x14ac:dyDescent="0.25">
      <c r="A804" s="2">
        <v>1801</v>
      </c>
      <c r="B804" s="2">
        <v>1116</v>
      </c>
      <c r="C804" s="1">
        <v>890</v>
      </c>
      <c r="D804" s="2" t="s">
        <v>6</v>
      </c>
      <c r="E804" s="2" t="s">
        <v>9</v>
      </c>
      <c r="F804" s="1">
        <v>57</v>
      </c>
      <c r="G804" s="2" t="s">
        <v>11</v>
      </c>
      <c r="H804" s="2" t="s">
        <v>21</v>
      </c>
      <c r="I804" s="1">
        <v>4</v>
      </c>
      <c r="J804" s="2">
        <v>8</v>
      </c>
      <c r="K804" s="2">
        <v>2024</v>
      </c>
    </row>
    <row r="805" spans="1:11" x14ac:dyDescent="0.25">
      <c r="A805" s="2">
        <v>1802</v>
      </c>
      <c r="B805" s="2">
        <v>694</v>
      </c>
      <c r="C805" s="1">
        <v>1279</v>
      </c>
      <c r="D805" s="2" t="s">
        <v>6</v>
      </c>
      <c r="E805" s="2" t="s">
        <v>7</v>
      </c>
      <c r="F805" s="1">
        <v>37</v>
      </c>
      <c r="G805" s="2" t="s">
        <v>12</v>
      </c>
      <c r="H805" s="2" t="s">
        <v>22</v>
      </c>
      <c r="I805" s="1">
        <v>4</v>
      </c>
      <c r="J805" s="2">
        <v>6</v>
      </c>
      <c r="K805" s="2">
        <v>2023</v>
      </c>
    </row>
    <row r="806" spans="1:11" x14ac:dyDescent="0.25">
      <c r="A806" s="2">
        <v>1803</v>
      </c>
      <c r="B806" s="2">
        <v>793</v>
      </c>
      <c r="C806" s="1">
        <v>-136</v>
      </c>
      <c r="D806" s="2" t="s">
        <v>6</v>
      </c>
      <c r="E806" s="2" t="s">
        <v>7</v>
      </c>
      <c r="F806" s="1">
        <v>63</v>
      </c>
      <c r="G806" s="2" t="s">
        <v>11</v>
      </c>
      <c r="H806" s="2" t="s">
        <v>23</v>
      </c>
      <c r="I806" s="1">
        <v>3</v>
      </c>
      <c r="J806" s="2">
        <v>12</v>
      </c>
      <c r="K806" s="2">
        <v>2023</v>
      </c>
    </row>
    <row r="807" spans="1:11" x14ac:dyDescent="0.25">
      <c r="A807" s="2">
        <v>1804</v>
      </c>
      <c r="B807" s="2">
        <v>2720</v>
      </c>
      <c r="C807" s="1">
        <v>1089</v>
      </c>
      <c r="D807" s="2" t="s">
        <v>5</v>
      </c>
      <c r="E807" s="2" t="s">
        <v>8</v>
      </c>
      <c r="F807" s="1">
        <v>39</v>
      </c>
      <c r="G807" s="2" t="s">
        <v>12</v>
      </c>
      <c r="H807" s="2" t="s">
        <v>19</v>
      </c>
      <c r="I807" s="1">
        <v>4</v>
      </c>
      <c r="J807" s="2">
        <v>9</v>
      </c>
      <c r="K807" s="2">
        <v>2023</v>
      </c>
    </row>
    <row r="808" spans="1:11" x14ac:dyDescent="0.25">
      <c r="A808" s="2">
        <v>1805</v>
      </c>
      <c r="B808" s="2">
        <v>15087</v>
      </c>
      <c r="C808" s="1">
        <v>-420</v>
      </c>
      <c r="D808" s="2" t="s">
        <v>6</v>
      </c>
      <c r="E808" s="2" t="s">
        <v>9</v>
      </c>
      <c r="F808" s="1">
        <v>70</v>
      </c>
      <c r="G808" s="2" t="s">
        <v>11</v>
      </c>
      <c r="H808" s="2" t="s">
        <v>20</v>
      </c>
      <c r="I808" s="1">
        <v>3</v>
      </c>
      <c r="J808" s="2">
        <v>11</v>
      </c>
      <c r="K808" s="2">
        <v>2024</v>
      </c>
    </row>
    <row r="809" spans="1:11" x14ac:dyDescent="0.25">
      <c r="A809" s="2">
        <v>1806</v>
      </c>
      <c r="B809" s="2">
        <v>5599</v>
      </c>
      <c r="C809" s="1">
        <v>1343</v>
      </c>
      <c r="D809" s="2" t="s">
        <v>6</v>
      </c>
      <c r="E809" s="2" t="s">
        <v>7</v>
      </c>
      <c r="F809" s="1">
        <v>69</v>
      </c>
      <c r="G809" s="2" t="s">
        <v>12</v>
      </c>
      <c r="H809" s="2" t="s">
        <v>21</v>
      </c>
      <c r="I809" s="1">
        <v>5</v>
      </c>
      <c r="J809" s="2">
        <v>10</v>
      </c>
      <c r="K809" s="2">
        <v>2024</v>
      </c>
    </row>
    <row r="810" spans="1:11" x14ac:dyDescent="0.25">
      <c r="A810" s="2">
        <v>1807</v>
      </c>
      <c r="B810" s="2">
        <v>6883</v>
      </c>
      <c r="C810" s="1">
        <v>-163</v>
      </c>
      <c r="D810" s="2" t="s">
        <v>5</v>
      </c>
      <c r="E810" s="2" t="s">
        <v>8</v>
      </c>
      <c r="F810" s="1">
        <v>63</v>
      </c>
      <c r="G810" s="2" t="s">
        <v>11</v>
      </c>
      <c r="H810" s="2" t="s">
        <v>22</v>
      </c>
      <c r="I810" s="1">
        <v>3</v>
      </c>
      <c r="J810" s="2">
        <v>2</v>
      </c>
      <c r="K810" s="2">
        <v>2024</v>
      </c>
    </row>
    <row r="811" spans="1:11" x14ac:dyDescent="0.25">
      <c r="A811" s="2">
        <v>1808</v>
      </c>
      <c r="B811" s="2">
        <v>11860</v>
      </c>
      <c r="C811" s="1">
        <v>96</v>
      </c>
      <c r="D811" s="2" t="s">
        <v>6</v>
      </c>
      <c r="E811" s="2" t="s">
        <v>7</v>
      </c>
      <c r="F811" s="1">
        <v>29</v>
      </c>
      <c r="G811" s="2" t="s">
        <v>12</v>
      </c>
      <c r="H811" s="2" t="s">
        <v>23</v>
      </c>
      <c r="I811" s="1">
        <v>2</v>
      </c>
      <c r="J811" s="2">
        <v>3</v>
      </c>
      <c r="K811" s="2">
        <v>2023</v>
      </c>
    </row>
    <row r="812" spans="1:11" x14ac:dyDescent="0.25">
      <c r="A812" s="2">
        <v>1809</v>
      </c>
      <c r="B812" s="2">
        <v>3872</v>
      </c>
      <c r="C812" s="1">
        <v>-267</v>
      </c>
      <c r="D812" s="2" t="s">
        <v>4</v>
      </c>
      <c r="E812" s="2" t="s">
        <v>7</v>
      </c>
      <c r="F812" s="1">
        <v>41</v>
      </c>
      <c r="G812" s="2" t="s">
        <v>11</v>
      </c>
      <c r="H812" s="2" t="s">
        <v>19</v>
      </c>
      <c r="I812" s="1">
        <v>2</v>
      </c>
      <c r="J812" s="2">
        <v>5</v>
      </c>
      <c r="K812" s="2">
        <v>2023</v>
      </c>
    </row>
    <row r="813" spans="1:11" x14ac:dyDescent="0.25">
      <c r="A813" s="2">
        <v>1810</v>
      </c>
      <c r="B813" s="2">
        <v>12406</v>
      </c>
      <c r="C813" s="1">
        <v>358</v>
      </c>
      <c r="D813" s="2" t="s">
        <v>4</v>
      </c>
      <c r="E813" s="1" t="s">
        <v>9</v>
      </c>
      <c r="F813" s="1">
        <v>30</v>
      </c>
      <c r="G813" s="2" t="s">
        <v>11</v>
      </c>
      <c r="H813" s="2" t="s">
        <v>20</v>
      </c>
      <c r="I813" s="1">
        <v>5</v>
      </c>
      <c r="J813" s="2">
        <v>1</v>
      </c>
      <c r="K813" s="2">
        <v>2024</v>
      </c>
    </row>
    <row r="814" spans="1:11" x14ac:dyDescent="0.25">
      <c r="A814" s="2">
        <v>1811</v>
      </c>
      <c r="B814" s="2">
        <v>15006</v>
      </c>
      <c r="C814" s="1">
        <v>1009</v>
      </c>
      <c r="D814" s="2" t="s">
        <v>4</v>
      </c>
      <c r="E814" s="1" t="s">
        <v>8</v>
      </c>
      <c r="F814" s="1">
        <v>46</v>
      </c>
      <c r="G814" s="2" t="s">
        <v>12</v>
      </c>
      <c r="H814" s="2" t="s">
        <v>21</v>
      </c>
      <c r="I814" s="1">
        <v>2</v>
      </c>
      <c r="J814" s="2">
        <v>12</v>
      </c>
      <c r="K814" s="2">
        <v>2024</v>
      </c>
    </row>
    <row r="815" spans="1:11" x14ac:dyDescent="0.25">
      <c r="A815" s="2">
        <v>1812</v>
      </c>
      <c r="B815" s="2">
        <v>2183</v>
      </c>
      <c r="C815" s="1">
        <v>1320</v>
      </c>
      <c r="D815" s="2" t="s">
        <v>5</v>
      </c>
      <c r="E815" s="1" t="s">
        <v>7</v>
      </c>
      <c r="F815" s="1">
        <v>67</v>
      </c>
      <c r="G815" s="2" t="s">
        <v>12</v>
      </c>
      <c r="H815" s="2" t="s">
        <v>22</v>
      </c>
      <c r="I815" s="1">
        <v>3</v>
      </c>
      <c r="J815" s="2">
        <v>10</v>
      </c>
      <c r="K815" s="2">
        <v>2023</v>
      </c>
    </row>
    <row r="816" spans="1:11" x14ac:dyDescent="0.25">
      <c r="A816" s="2">
        <v>1813</v>
      </c>
      <c r="B816" s="2">
        <v>11471</v>
      </c>
      <c r="C816" s="1">
        <v>796</v>
      </c>
      <c r="D816" s="2" t="s">
        <v>4</v>
      </c>
      <c r="E816" s="1" t="s">
        <v>9</v>
      </c>
      <c r="F816" s="1">
        <v>53</v>
      </c>
      <c r="G816" s="2" t="s">
        <v>11</v>
      </c>
      <c r="H816" s="2" t="s">
        <v>23</v>
      </c>
      <c r="I816" s="1">
        <v>1</v>
      </c>
      <c r="J816" s="2">
        <v>8</v>
      </c>
      <c r="K816" s="2">
        <v>2023</v>
      </c>
    </row>
    <row r="817" spans="1:11" x14ac:dyDescent="0.25">
      <c r="A817" s="2">
        <v>1814</v>
      </c>
      <c r="B817" s="2">
        <v>10811</v>
      </c>
      <c r="C817" s="1">
        <v>814</v>
      </c>
      <c r="D817" s="2" t="s">
        <v>5</v>
      </c>
      <c r="E817" s="1" t="s">
        <v>7</v>
      </c>
      <c r="F817" s="1">
        <v>29</v>
      </c>
      <c r="G817" s="2" t="s">
        <v>11</v>
      </c>
      <c r="H817" s="2" t="s">
        <v>19</v>
      </c>
      <c r="I817" s="1">
        <v>3</v>
      </c>
      <c r="J817" s="2">
        <v>3</v>
      </c>
      <c r="K817" s="2">
        <v>2024</v>
      </c>
    </row>
    <row r="818" spans="1:11" x14ac:dyDescent="0.25">
      <c r="A818" s="2">
        <v>1815</v>
      </c>
      <c r="B818" s="2">
        <v>9916</v>
      </c>
      <c r="C818" s="1">
        <v>-216</v>
      </c>
      <c r="D818" s="2" t="s">
        <v>5</v>
      </c>
      <c r="E818" s="1" t="s">
        <v>7</v>
      </c>
      <c r="F818" s="1">
        <v>27</v>
      </c>
      <c r="G818" s="2" t="s">
        <v>12</v>
      </c>
      <c r="H818" s="2" t="s">
        <v>20</v>
      </c>
      <c r="I818" s="1">
        <v>5</v>
      </c>
      <c r="J818" s="2">
        <v>6</v>
      </c>
      <c r="K818" s="2">
        <v>2024</v>
      </c>
    </row>
    <row r="819" spans="1:11" x14ac:dyDescent="0.25">
      <c r="A819" s="2">
        <v>1816</v>
      </c>
      <c r="B819" s="2">
        <v>10822</v>
      </c>
      <c r="C819" s="1">
        <v>88</v>
      </c>
      <c r="D819" s="2" t="s">
        <v>5</v>
      </c>
      <c r="E819" s="2" t="s">
        <v>7</v>
      </c>
      <c r="F819" s="1">
        <v>32</v>
      </c>
      <c r="G819" s="2" t="s">
        <v>11</v>
      </c>
      <c r="H819" s="2" t="s">
        <v>21</v>
      </c>
      <c r="I819" s="1">
        <v>1</v>
      </c>
      <c r="J819" s="2">
        <v>1</v>
      </c>
      <c r="K819" s="2">
        <v>2023</v>
      </c>
    </row>
    <row r="820" spans="1:11" x14ac:dyDescent="0.25">
      <c r="A820" s="2">
        <v>1817</v>
      </c>
      <c r="B820" s="2">
        <v>13310</v>
      </c>
      <c r="C820" s="1">
        <v>975</v>
      </c>
      <c r="D820" s="2" t="s">
        <v>6</v>
      </c>
      <c r="E820" s="2" t="s">
        <v>8</v>
      </c>
      <c r="F820" s="1">
        <v>45</v>
      </c>
      <c r="G820" s="2" t="s">
        <v>12</v>
      </c>
      <c r="H820" s="2" t="s">
        <v>22</v>
      </c>
      <c r="I820" s="1">
        <v>1</v>
      </c>
      <c r="J820" s="2">
        <v>4</v>
      </c>
      <c r="K820" s="2">
        <v>2023</v>
      </c>
    </row>
    <row r="821" spans="1:11" x14ac:dyDescent="0.25">
      <c r="A821" s="2">
        <v>1818</v>
      </c>
      <c r="B821" s="2">
        <v>1546</v>
      </c>
      <c r="C821" s="1">
        <v>1270</v>
      </c>
      <c r="D821" s="2" t="s">
        <v>5</v>
      </c>
      <c r="E821" s="2" t="s">
        <v>9</v>
      </c>
      <c r="F821" s="1">
        <v>46</v>
      </c>
      <c r="G821" s="2" t="s">
        <v>11</v>
      </c>
      <c r="H821" s="2" t="s">
        <v>23</v>
      </c>
      <c r="I821" s="1">
        <v>3</v>
      </c>
      <c r="J821" s="2">
        <v>4</v>
      </c>
      <c r="K821" s="2">
        <v>2024</v>
      </c>
    </row>
    <row r="822" spans="1:11" x14ac:dyDescent="0.25">
      <c r="A822" s="2">
        <v>1819</v>
      </c>
      <c r="B822" s="2">
        <v>826</v>
      </c>
      <c r="C822" s="1">
        <v>794</v>
      </c>
      <c r="D822" s="2" t="s">
        <v>5</v>
      </c>
      <c r="E822" s="2" t="s">
        <v>7</v>
      </c>
      <c r="F822" s="1">
        <v>48</v>
      </c>
      <c r="G822" s="2" t="s">
        <v>12</v>
      </c>
      <c r="H822" s="2" t="s">
        <v>19</v>
      </c>
      <c r="I822" s="1">
        <v>5</v>
      </c>
      <c r="J822" s="2">
        <v>8</v>
      </c>
      <c r="K822" s="2">
        <v>2024</v>
      </c>
    </row>
    <row r="823" spans="1:11" x14ac:dyDescent="0.25">
      <c r="A823" s="2">
        <v>1820</v>
      </c>
      <c r="B823" s="2">
        <v>5168</v>
      </c>
      <c r="C823" s="1">
        <v>-64</v>
      </c>
      <c r="D823" s="2" t="s">
        <v>5</v>
      </c>
      <c r="E823" s="2" t="s">
        <v>7</v>
      </c>
      <c r="F823" s="1">
        <v>45</v>
      </c>
      <c r="G823" s="2" t="s">
        <v>11</v>
      </c>
      <c r="H823" s="2" t="s">
        <v>20</v>
      </c>
      <c r="I823" s="1">
        <v>1</v>
      </c>
      <c r="J823" s="2">
        <v>11</v>
      </c>
      <c r="K823" s="2">
        <v>2024</v>
      </c>
    </row>
    <row r="824" spans="1:11" x14ac:dyDescent="0.25">
      <c r="A824" s="2">
        <v>1821</v>
      </c>
      <c r="B824" s="2">
        <v>4142</v>
      </c>
      <c r="C824" s="1">
        <v>37</v>
      </c>
      <c r="D824" s="2" t="s">
        <v>5</v>
      </c>
      <c r="E824" s="2" t="s">
        <v>7</v>
      </c>
      <c r="F824" s="1">
        <v>43</v>
      </c>
      <c r="G824" s="2" t="s">
        <v>12</v>
      </c>
      <c r="H824" s="2" t="s">
        <v>21</v>
      </c>
      <c r="I824" s="1">
        <v>1</v>
      </c>
      <c r="J824" s="2">
        <v>2</v>
      </c>
      <c r="K824" s="2">
        <v>2023</v>
      </c>
    </row>
    <row r="825" spans="1:11" x14ac:dyDescent="0.25">
      <c r="A825" s="2">
        <v>1822</v>
      </c>
      <c r="B825" s="2">
        <v>10506</v>
      </c>
      <c r="C825" s="1">
        <v>1420</v>
      </c>
      <c r="D825" s="2" t="s">
        <v>6</v>
      </c>
      <c r="E825" s="2" t="s">
        <v>8</v>
      </c>
      <c r="F825" s="1">
        <v>47</v>
      </c>
      <c r="G825" s="2" t="s">
        <v>11</v>
      </c>
      <c r="H825" s="2" t="s">
        <v>22</v>
      </c>
      <c r="I825" s="1">
        <v>5</v>
      </c>
      <c r="J825" s="2">
        <v>9</v>
      </c>
      <c r="K825" s="2">
        <v>2023</v>
      </c>
    </row>
    <row r="826" spans="1:11" x14ac:dyDescent="0.25">
      <c r="A826" s="2">
        <v>1823</v>
      </c>
      <c r="B826" s="2">
        <v>9349</v>
      </c>
      <c r="C826" s="1">
        <v>798</v>
      </c>
      <c r="D826" s="2" t="s">
        <v>5</v>
      </c>
      <c r="E826" s="2" t="s">
        <v>9</v>
      </c>
      <c r="F826" s="1">
        <v>45</v>
      </c>
      <c r="G826" s="2" t="s">
        <v>11</v>
      </c>
      <c r="H826" s="2" t="s">
        <v>23</v>
      </c>
      <c r="I826" s="1">
        <v>2</v>
      </c>
      <c r="J826" s="2">
        <v>7</v>
      </c>
      <c r="K826" s="2">
        <v>2023</v>
      </c>
    </row>
    <row r="827" spans="1:11" x14ac:dyDescent="0.25">
      <c r="A827" s="2">
        <v>1824</v>
      </c>
      <c r="B827" s="2">
        <v>10770</v>
      </c>
      <c r="C827" s="1">
        <v>-164</v>
      </c>
      <c r="D827" s="2" t="s">
        <v>6</v>
      </c>
      <c r="E827" s="2" t="s">
        <v>7</v>
      </c>
      <c r="F827" s="1">
        <v>41</v>
      </c>
      <c r="G827" s="2" t="s">
        <v>12</v>
      </c>
      <c r="H827" s="2" t="s">
        <v>19</v>
      </c>
      <c r="I827" s="1">
        <v>3</v>
      </c>
      <c r="J827" s="2">
        <v>10</v>
      </c>
      <c r="K827" s="2">
        <v>2024</v>
      </c>
    </row>
    <row r="828" spans="1:11" x14ac:dyDescent="0.25">
      <c r="A828" s="2">
        <v>1825</v>
      </c>
      <c r="B828" s="2">
        <v>1177</v>
      </c>
      <c r="C828" s="1">
        <v>616</v>
      </c>
      <c r="D828" s="2" t="s">
        <v>4</v>
      </c>
      <c r="E828" s="2" t="s">
        <v>7</v>
      </c>
      <c r="F828" s="1">
        <v>37</v>
      </c>
      <c r="G828" s="2" t="s">
        <v>11</v>
      </c>
      <c r="H828" s="2" t="s">
        <v>20</v>
      </c>
      <c r="I828" s="1">
        <v>1</v>
      </c>
      <c r="J828" s="2">
        <v>8</v>
      </c>
      <c r="K828" s="2">
        <v>2023</v>
      </c>
    </row>
    <row r="829" spans="1:11" x14ac:dyDescent="0.25">
      <c r="A829" s="2">
        <v>1826</v>
      </c>
      <c r="B829" s="2">
        <v>17354</v>
      </c>
      <c r="C829" s="1">
        <v>819</v>
      </c>
      <c r="D829" s="2" t="s">
        <v>4</v>
      </c>
      <c r="E829" s="2" t="s">
        <v>7</v>
      </c>
      <c r="F829" s="1">
        <v>37</v>
      </c>
      <c r="G829" s="2" t="s">
        <v>12</v>
      </c>
      <c r="H829" s="2" t="s">
        <v>22</v>
      </c>
      <c r="I829" s="1">
        <v>3</v>
      </c>
      <c r="J829" s="2">
        <v>1</v>
      </c>
      <c r="K829" s="2">
        <v>2023</v>
      </c>
    </row>
    <row r="830" spans="1:11" x14ac:dyDescent="0.25">
      <c r="A830" s="2">
        <v>1827</v>
      </c>
      <c r="B830" s="2">
        <v>21598</v>
      </c>
      <c r="C830" s="1">
        <v>-39</v>
      </c>
      <c r="D830" s="2" t="s">
        <v>4</v>
      </c>
      <c r="E830" s="2" t="s">
        <v>8</v>
      </c>
      <c r="F830" s="1">
        <v>69</v>
      </c>
      <c r="G830" s="2" t="s">
        <v>11</v>
      </c>
      <c r="H830" s="2" t="s">
        <v>23</v>
      </c>
      <c r="I830" s="1">
        <v>5</v>
      </c>
      <c r="J830" s="2">
        <v>5</v>
      </c>
      <c r="K830" s="2">
        <v>2023</v>
      </c>
    </row>
    <row r="831" spans="1:11" x14ac:dyDescent="0.25">
      <c r="A831" s="2">
        <v>1828</v>
      </c>
      <c r="B831" s="2">
        <v>10091</v>
      </c>
      <c r="C831" s="1">
        <v>460</v>
      </c>
      <c r="D831" s="2" t="s">
        <v>6</v>
      </c>
      <c r="E831" s="2" t="s">
        <v>7</v>
      </c>
      <c r="F831" s="1">
        <v>38</v>
      </c>
      <c r="G831" s="2" t="s">
        <v>12</v>
      </c>
      <c r="H831" s="2" t="s">
        <v>19</v>
      </c>
      <c r="I831" s="1">
        <v>2</v>
      </c>
      <c r="J831" s="2">
        <v>3</v>
      </c>
      <c r="K831" s="2">
        <v>2023</v>
      </c>
    </row>
    <row r="832" spans="1:11" x14ac:dyDescent="0.25">
      <c r="A832" s="2">
        <v>1829</v>
      </c>
      <c r="B832" s="2">
        <v>1841</v>
      </c>
      <c r="C832" s="1">
        <v>1200</v>
      </c>
      <c r="D832" s="2" t="s">
        <v>4</v>
      </c>
      <c r="E832" s="2" t="s">
        <v>9</v>
      </c>
      <c r="F832" s="1">
        <v>70</v>
      </c>
      <c r="G832" s="2" t="s">
        <v>11</v>
      </c>
      <c r="H832" s="2" t="s">
        <v>20</v>
      </c>
      <c r="I832" s="1">
        <v>1</v>
      </c>
      <c r="J832" s="2">
        <v>6</v>
      </c>
      <c r="K832" s="2">
        <v>2023</v>
      </c>
    </row>
    <row r="833" spans="1:11" x14ac:dyDescent="0.25">
      <c r="A833" s="2">
        <v>1830</v>
      </c>
      <c r="B833" s="2">
        <v>13329</v>
      </c>
      <c r="C833" s="1">
        <v>-322</v>
      </c>
      <c r="D833" s="2" t="s">
        <v>4</v>
      </c>
      <c r="E833" s="2" t="s">
        <v>8</v>
      </c>
      <c r="F833" s="1">
        <v>61</v>
      </c>
      <c r="G833" s="2" t="s">
        <v>12</v>
      </c>
      <c r="H833" s="2" t="s">
        <v>21</v>
      </c>
      <c r="I833" s="1">
        <v>3</v>
      </c>
      <c r="J833" s="2">
        <v>1</v>
      </c>
      <c r="K833" s="2">
        <v>2024</v>
      </c>
    </row>
    <row r="834" spans="1:11" x14ac:dyDescent="0.25">
      <c r="A834" s="2">
        <v>1831</v>
      </c>
      <c r="B834" s="2">
        <v>10244</v>
      </c>
      <c r="C834" s="1">
        <v>1152</v>
      </c>
      <c r="D834" s="2" t="s">
        <v>5</v>
      </c>
      <c r="E834" s="2" t="s">
        <v>7</v>
      </c>
      <c r="F834" s="1">
        <v>53</v>
      </c>
      <c r="G834" s="2" t="s">
        <v>11</v>
      </c>
      <c r="H834" s="2" t="s">
        <v>22</v>
      </c>
      <c r="I834" s="1">
        <v>3</v>
      </c>
      <c r="J834" s="2">
        <v>1</v>
      </c>
      <c r="K834" s="2">
        <v>2024</v>
      </c>
    </row>
    <row r="835" spans="1:11" x14ac:dyDescent="0.25">
      <c r="A835" s="2">
        <v>1832</v>
      </c>
      <c r="B835" s="2">
        <v>10144</v>
      </c>
      <c r="C835" s="1">
        <v>180</v>
      </c>
      <c r="D835" s="2" t="s">
        <v>6</v>
      </c>
      <c r="E835" s="2" t="s">
        <v>7</v>
      </c>
      <c r="F835" s="1">
        <v>55</v>
      </c>
      <c r="G835" s="2" t="s">
        <v>12</v>
      </c>
      <c r="H835" s="2" t="s">
        <v>23</v>
      </c>
      <c r="I835" s="1">
        <v>3</v>
      </c>
      <c r="J835" s="2">
        <v>3</v>
      </c>
      <c r="K835" s="2">
        <v>2023</v>
      </c>
    </row>
    <row r="836" spans="1:11" x14ac:dyDescent="0.25">
      <c r="A836" s="2">
        <v>1833</v>
      </c>
      <c r="B836" s="2">
        <v>2299</v>
      </c>
      <c r="C836" s="1">
        <v>716</v>
      </c>
      <c r="D836" s="2" t="s">
        <v>6</v>
      </c>
      <c r="E836" s="2" t="s">
        <v>7</v>
      </c>
      <c r="F836" s="1">
        <v>32</v>
      </c>
      <c r="G836" s="2" t="s">
        <v>11</v>
      </c>
      <c r="H836" s="2" t="s">
        <v>19</v>
      </c>
      <c r="I836" s="1">
        <v>2</v>
      </c>
      <c r="J836" s="2">
        <v>3</v>
      </c>
      <c r="K836" s="2">
        <v>2023</v>
      </c>
    </row>
    <row r="837" spans="1:11" x14ac:dyDescent="0.25">
      <c r="A837" s="2">
        <v>1834</v>
      </c>
      <c r="B837" s="2">
        <v>1572</v>
      </c>
      <c r="C837" s="1">
        <v>456</v>
      </c>
      <c r="D837" s="2" t="s">
        <v>6</v>
      </c>
      <c r="E837" s="2" t="s">
        <v>9</v>
      </c>
      <c r="F837" s="1">
        <v>30</v>
      </c>
      <c r="G837" s="2" t="s">
        <v>12</v>
      </c>
      <c r="H837" s="2" t="s">
        <v>20</v>
      </c>
      <c r="I837" s="1">
        <v>5</v>
      </c>
      <c r="J837" s="2">
        <v>5</v>
      </c>
      <c r="K837" s="2">
        <v>2024</v>
      </c>
    </row>
    <row r="838" spans="1:11" x14ac:dyDescent="0.25">
      <c r="A838" s="2">
        <v>1835</v>
      </c>
      <c r="B838" s="2">
        <v>6576</v>
      </c>
      <c r="C838" s="1">
        <v>642</v>
      </c>
      <c r="D838" s="2" t="s">
        <v>5</v>
      </c>
      <c r="E838" s="2" t="s">
        <v>7</v>
      </c>
      <c r="F838" s="1">
        <v>43</v>
      </c>
      <c r="G838" s="2" t="s">
        <v>11</v>
      </c>
      <c r="H838" s="2" t="s">
        <v>21</v>
      </c>
      <c r="I838" s="1">
        <v>3</v>
      </c>
      <c r="J838" s="2">
        <v>2</v>
      </c>
      <c r="K838" s="2">
        <v>2024</v>
      </c>
    </row>
    <row r="839" spans="1:11" x14ac:dyDescent="0.25">
      <c r="A839" s="2">
        <v>1836</v>
      </c>
      <c r="B839" s="2">
        <v>8283</v>
      </c>
      <c r="C839" s="1">
        <v>484</v>
      </c>
      <c r="D839" s="2" t="s">
        <v>5</v>
      </c>
      <c r="E839" s="2" t="s">
        <v>8</v>
      </c>
      <c r="F839" s="1">
        <v>27</v>
      </c>
      <c r="G839" s="2" t="s">
        <v>12</v>
      </c>
      <c r="H839" s="2" t="s">
        <v>22</v>
      </c>
      <c r="I839" s="1">
        <v>2</v>
      </c>
      <c r="J839" s="2">
        <v>9</v>
      </c>
      <c r="K839" s="2">
        <v>2024</v>
      </c>
    </row>
    <row r="840" spans="1:11" x14ac:dyDescent="0.25">
      <c r="A840" s="2">
        <v>1837</v>
      </c>
      <c r="B840" s="2">
        <v>4962</v>
      </c>
      <c r="C840" s="1">
        <v>231</v>
      </c>
      <c r="D840" s="2" t="s">
        <v>5</v>
      </c>
      <c r="E840" s="2" t="s">
        <v>7</v>
      </c>
      <c r="F840" s="1">
        <v>29</v>
      </c>
      <c r="G840" s="2" t="s">
        <v>11</v>
      </c>
      <c r="H840" s="2" t="s">
        <v>23</v>
      </c>
      <c r="I840" s="1">
        <v>2</v>
      </c>
      <c r="J840" s="2">
        <v>9</v>
      </c>
      <c r="K840" s="2">
        <v>2023</v>
      </c>
    </row>
    <row r="841" spans="1:11" x14ac:dyDescent="0.25">
      <c r="A841" s="2">
        <v>1838</v>
      </c>
      <c r="B841" s="2">
        <v>2545</v>
      </c>
      <c r="C841" s="1">
        <v>1362</v>
      </c>
      <c r="D841" s="2" t="s">
        <v>5</v>
      </c>
      <c r="E841" s="2" t="s">
        <v>7</v>
      </c>
      <c r="F841" s="1">
        <v>34</v>
      </c>
      <c r="G841" s="2" t="s">
        <v>11</v>
      </c>
      <c r="H841" s="2" t="s">
        <v>19</v>
      </c>
      <c r="I841" s="1">
        <v>3</v>
      </c>
      <c r="J841" s="2">
        <v>6</v>
      </c>
      <c r="K841" s="2">
        <v>2023</v>
      </c>
    </row>
    <row r="842" spans="1:11" x14ac:dyDescent="0.25">
      <c r="A842" s="2">
        <v>1839</v>
      </c>
      <c r="B842" s="2">
        <v>13616</v>
      </c>
      <c r="C842" s="1">
        <v>-292</v>
      </c>
      <c r="D842" s="2" t="s">
        <v>4</v>
      </c>
      <c r="E842" s="2" t="s">
        <v>9</v>
      </c>
      <c r="F842" s="1">
        <v>32</v>
      </c>
      <c r="G842" s="2" t="s">
        <v>12</v>
      </c>
      <c r="H842" s="2" t="s">
        <v>20</v>
      </c>
      <c r="I842" s="1">
        <v>3</v>
      </c>
      <c r="J842" s="2">
        <v>7</v>
      </c>
      <c r="K842" s="2">
        <v>2024</v>
      </c>
    </row>
    <row r="843" spans="1:11" x14ac:dyDescent="0.25">
      <c r="A843" s="2">
        <v>1840</v>
      </c>
      <c r="B843" s="2">
        <v>1907</v>
      </c>
      <c r="C843" s="1">
        <v>146</v>
      </c>
      <c r="D843" s="2" t="s">
        <v>5</v>
      </c>
      <c r="E843" s="2" t="s">
        <v>7</v>
      </c>
      <c r="F843" s="1">
        <v>59</v>
      </c>
      <c r="G843" s="2" t="s">
        <v>11</v>
      </c>
      <c r="H843" s="2" t="s">
        <v>21</v>
      </c>
      <c r="I843" s="1">
        <v>5</v>
      </c>
      <c r="J843" s="2">
        <v>6</v>
      </c>
      <c r="K843" s="2">
        <v>2024</v>
      </c>
    </row>
    <row r="844" spans="1:11" x14ac:dyDescent="0.25">
      <c r="A844" s="2">
        <v>1841</v>
      </c>
      <c r="B844" s="2">
        <v>3822</v>
      </c>
      <c r="C844" s="1">
        <v>537</v>
      </c>
      <c r="D844" s="2" t="s">
        <v>5</v>
      </c>
      <c r="E844" s="2" t="s">
        <v>7</v>
      </c>
      <c r="F844" s="1">
        <v>65</v>
      </c>
      <c r="G844" s="2" t="s">
        <v>12</v>
      </c>
      <c r="H844" s="2" t="s">
        <v>22</v>
      </c>
      <c r="I844" s="1">
        <v>1</v>
      </c>
      <c r="J844" s="2">
        <v>11</v>
      </c>
      <c r="K844" s="2">
        <v>2024</v>
      </c>
    </row>
    <row r="845" spans="1:11" x14ac:dyDescent="0.25">
      <c r="A845" s="2">
        <v>1842</v>
      </c>
      <c r="B845" s="2">
        <v>4680</v>
      </c>
      <c r="C845" s="1">
        <v>1228</v>
      </c>
      <c r="D845" s="2" t="s">
        <v>5</v>
      </c>
      <c r="E845" s="2" t="s">
        <v>8</v>
      </c>
      <c r="F845" s="1">
        <v>39</v>
      </c>
      <c r="G845" s="2" t="s">
        <v>11</v>
      </c>
      <c r="H845" s="2" t="s">
        <v>23</v>
      </c>
      <c r="I845" s="1">
        <v>1</v>
      </c>
      <c r="J845" s="2">
        <v>7</v>
      </c>
      <c r="K845" s="2">
        <v>2024</v>
      </c>
    </row>
    <row r="846" spans="1:11" x14ac:dyDescent="0.25">
      <c r="A846" s="2">
        <v>1843</v>
      </c>
      <c r="B846" s="2">
        <v>13645</v>
      </c>
      <c r="C846" s="1">
        <v>-372</v>
      </c>
      <c r="D846" s="2" t="s">
        <v>5</v>
      </c>
      <c r="E846" s="2" t="s">
        <v>9</v>
      </c>
      <c r="F846" s="1">
        <v>53</v>
      </c>
      <c r="G846" s="2" t="s">
        <v>12</v>
      </c>
      <c r="H846" s="2" t="s">
        <v>19</v>
      </c>
      <c r="I846" s="1">
        <v>2</v>
      </c>
      <c r="J846" s="2">
        <v>1</v>
      </c>
      <c r="K846" s="2">
        <v>2023</v>
      </c>
    </row>
    <row r="847" spans="1:11" x14ac:dyDescent="0.25">
      <c r="A847" s="2">
        <v>1844</v>
      </c>
      <c r="B847" s="2">
        <v>18522</v>
      </c>
      <c r="C847" s="1">
        <v>722</v>
      </c>
      <c r="D847" s="2" t="s">
        <v>6</v>
      </c>
      <c r="E847" s="2" t="s">
        <v>7</v>
      </c>
      <c r="F847" s="1">
        <v>60</v>
      </c>
      <c r="G847" s="2" t="s">
        <v>11</v>
      </c>
      <c r="H847" s="2" t="s">
        <v>20</v>
      </c>
      <c r="I847" s="1">
        <v>2</v>
      </c>
      <c r="J847" s="2">
        <v>5</v>
      </c>
      <c r="K847" s="2">
        <v>2024</v>
      </c>
    </row>
    <row r="848" spans="1:11" x14ac:dyDescent="0.25">
      <c r="A848" s="2">
        <v>1845</v>
      </c>
      <c r="B848" s="2">
        <v>3753</v>
      </c>
      <c r="C848" s="1">
        <v>-81</v>
      </c>
      <c r="D848" s="2" t="s">
        <v>6</v>
      </c>
      <c r="E848" s="2" t="s">
        <v>8</v>
      </c>
      <c r="F848" s="1">
        <v>42</v>
      </c>
      <c r="G848" s="2" t="s">
        <v>12</v>
      </c>
      <c r="H848" s="2" t="s">
        <v>21</v>
      </c>
      <c r="I848" s="1">
        <v>3</v>
      </c>
      <c r="J848" s="2">
        <v>8</v>
      </c>
      <c r="K848" s="2">
        <v>2023</v>
      </c>
    </row>
    <row r="849" spans="1:11" x14ac:dyDescent="0.25">
      <c r="A849" s="2">
        <v>1846</v>
      </c>
      <c r="B849" s="2">
        <v>4795</v>
      </c>
      <c r="C849" s="1">
        <v>483</v>
      </c>
      <c r="D849" s="2" t="s">
        <v>4</v>
      </c>
      <c r="E849" s="2" t="s">
        <v>7</v>
      </c>
      <c r="F849" s="1">
        <v>30</v>
      </c>
      <c r="G849" s="2" t="s">
        <v>11</v>
      </c>
      <c r="H849" s="2" t="s">
        <v>22</v>
      </c>
      <c r="I849" s="1">
        <v>3</v>
      </c>
      <c r="J849" s="2">
        <v>8</v>
      </c>
      <c r="K849" s="2">
        <v>2023</v>
      </c>
    </row>
    <row r="850" spans="1:11" x14ac:dyDescent="0.25">
      <c r="A850" s="2">
        <v>1847</v>
      </c>
      <c r="B850" s="2">
        <v>13215</v>
      </c>
      <c r="C850" s="1">
        <v>554</v>
      </c>
      <c r="D850" s="2" t="s">
        <v>6</v>
      </c>
      <c r="E850" s="2" t="s">
        <v>7</v>
      </c>
      <c r="F850" s="1">
        <v>38</v>
      </c>
      <c r="G850" s="2" t="s">
        <v>12</v>
      </c>
      <c r="H850" s="2" t="s">
        <v>23</v>
      </c>
      <c r="I850" s="1">
        <v>5</v>
      </c>
      <c r="J850" s="2">
        <v>7</v>
      </c>
      <c r="K850" s="2">
        <v>2023</v>
      </c>
    </row>
    <row r="851" spans="1:11" x14ac:dyDescent="0.25">
      <c r="A851" s="2">
        <v>1848</v>
      </c>
      <c r="B851" s="2">
        <v>2479</v>
      </c>
      <c r="C851" s="1">
        <v>165</v>
      </c>
      <c r="D851" s="2" t="s">
        <v>4</v>
      </c>
      <c r="E851" s="2" t="s">
        <v>9</v>
      </c>
      <c r="F851" s="1">
        <v>38</v>
      </c>
      <c r="G851" s="2" t="s">
        <v>11</v>
      </c>
      <c r="H851" s="2" t="s">
        <v>19</v>
      </c>
      <c r="I851" s="1">
        <v>1</v>
      </c>
      <c r="J851" s="2">
        <v>12</v>
      </c>
      <c r="K851" s="2">
        <v>2024</v>
      </c>
    </row>
    <row r="852" spans="1:11" x14ac:dyDescent="0.25">
      <c r="A852" s="2">
        <v>1849</v>
      </c>
      <c r="B852" s="2">
        <v>10826</v>
      </c>
      <c r="C852" s="1">
        <v>411</v>
      </c>
      <c r="D852" s="2" t="s">
        <v>4</v>
      </c>
      <c r="E852" s="2" t="s">
        <v>7</v>
      </c>
      <c r="F852" s="1">
        <v>29</v>
      </c>
      <c r="G852" s="2" t="s">
        <v>12</v>
      </c>
      <c r="H852" s="2" t="s">
        <v>20</v>
      </c>
      <c r="I852" s="1">
        <v>3</v>
      </c>
      <c r="J852" s="2">
        <v>8</v>
      </c>
      <c r="K852" s="2">
        <v>2023</v>
      </c>
    </row>
    <row r="853" spans="1:11" x14ac:dyDescent="0.25">
      <c r="A853" s="2">
        <v>1850</v>
      </c>
      <c r="B853" s="2">
        <v>13377</v>
      </c>
      <c r="C853" s="1">
        <v>-280</v>
      </c>
      <c r="D853" s="2" t="s">
        <v>5</v>
      </c>
      <c r="E853" s="2" t="s">
        <v>8</v>
      </c>
      <c r="F853" s="1">
        <v>42</v>
      </c>
      <c r="G853" s="2" t="s">
        <v>11</v>
      </c>
      <c r="H853" s="2" t="s">
        <v>21</v>
      </c>
      <c r="I853" s="1">
        <v>5</v>
      </c>
      <c r="J853" s="2">
        <v>2</v>
      </c>
      <c r="K853" s="2">
        <v>2024</v>
      </c>
    </row>
    <row r="854" spans="1:11" x14ac:dyDescent="0.25">
      <c r="A854" s="2">
        <v>1851</v>
      </c>
      <c r="B854" s="2">
        <v>23706</v>
      </c>
      <c r="C854" s="1">
        <v>1472</v>
      </c>
      <c r="D854" s="2" t="s">
        <v>4</v>
      </c>
      <c r="E854" s="2" t="s">
        <v>7</v>
      </c>
      <c r="F854" s="1">
        <v>55</v>
      </c>
      <c r="G854" s="2" t="s">
        <v>12</v>
      </c>
      <c r="H854" s="2" t="s">
        <v>22</v>
      </c>
      <c r="I854" s="1">
        <v>1</v>
      </c>
      <c r="J854" s="2">
        <v>5</v>
      </c>
      <c r="K854" s="2">
        <v>2024</v>
      </c>
    </row>
    <row r="855" spans="1:11" x14ac:dyDescent="0.25">
      <c r="A855" s="2">
        <v>1852</v>
      </c>
      <c r="B855" s="2">
        <v>10899</v>
      </c>
      <c r="C855" s="1">
        <v>-185</v>
      </c>
      <c r="D855" s="2" t="s">
        <v>6</v>
      </c>
      <c r="E855" s="2" t="s">
        <v>7</v>
      </c>
      <c r="F855" s="1">
        <v>46</v>
      </c>
      <c r="G855" s="2" t="s">
        <v>11</v>
      </c>
      <c r="H855" s="2" t="s">
        <v>23</v>
      </c>
      <c r="I855" s="1">
        <v>1</v>
      </c>
      <c r="J855" s="2">
        <v>3</v>
      </c>
      <c r="K855" s="2">
        <v>2024</v>
      </c>
    </row>
    <row r="856" spans="1:11" x14ac:dyDescent="0.25">
      <c r="A856" s="2">
        <v>1853</v>
      </c>
      <c r="B856" s="2">
        <v>6531</v>
      </c>
      <c r="C856" s="1">
        <v>527</v>
      </c>
      <c r="D856" s="2" t="s">
        <v>5</v>
      </c>
      <c r="E856" s="2" t="s">
        <v>9</v>
      </c>
      <c r="F856" s="1">
        <v>42</v>
      </c>
      <c r="G856" s="2" t="s">
        <v>12</v>
      </c>
      <c r="H856" s="2" t="s">
        <v>19</v>
      </c>
      <c r="I856" s="1">
        <v>1</v>
      </c>
      <c r="J856" s="2">
        <v>3</v>
      </c>
      <c r="K856" s="2">
        <v>2024</v>
      </c>
    </row>
    <row r="857" spans="1:11" x14ac:dyDescent="0.25">
      <c r="A857" s="2">
        <v>1854</v>
      </c>
      <c r="B857" s="2">
        <v>14012</v>
      </c>
      <c r="C857" s="1">
        <v>964</v>
      </c>
      <c r="D857" s="2" t="s">
        <v>6</v>
      </c>
      <c r="E857" s="2" t="s">
        <v>7</v>
      </c>
      <c r="F857" s="1">
        <v>56</v>
      </c>
      <c r="G857" s="2" t="s">
        <v>11</v>
      </c>
      <c r="H857" s="2" t="s">
        <v>20</v>
      </c>
      <c r="I857" s="1">
        <v>1</v>
      </c>
      <c r="J857" s="2">
        <v>5</v>
      </c>
      <c r="K857" s="2">
        <v>2023</v>
      </c>
    </row>
    <row r="858" spans="1:11" x14ac:dyDescent="0.25">
      <c r="A858" s="2">
        <v>1855</v>
      </c>
      <c r="B858" s="2">
        <v>3851</v>
      </c>
      <c r="C858" s="1">
        <v>110</v>
      </c>
      <c r="D858" s="2" t="s">
        <v>6</v>
      </c>
      <c r="E858" s="2" t="s">
        <v>7</v>
      </c>
      <c r="F858" s="1">
        <v>50</v>
      </c>
      <c r="G858" s="2" t="s">
        <v>12</v>
      </c>
      <c r="H858" s="2" t="s">
        <v>21</v>
      </c>
      <c r="I858" s="1">
        <v>4</v>
      </c>
      <c r="J858" s="2">
        <v>3</v>
      </c>
      <c r="K858" s="2">
        <v>2023</v>
      </c>
    </row>
    <row r="859" spans="1:11" x14ac:dyDescent="0.25">
      <c r="A859" s="2">
        <v>1856</v>
      </c>
      <c r="B859" s="2">
        <v>2235</v>
      </c>
      <c r="C859" s="1">
        <v>702</v>
      </c>
      <c r="D859" s="2" t="s">
        <v>6</v>
      </c>
      <c r="E859" s="2" t="s">
        <v>8</v>
      </c>
      <c r="F859" s="1">
        <v>63</v>
      </c>
      <c r="G859" s="2" t="s">
        <v>11</v>
      </c>
      <c r="H859" s="2" t="s">
        <v>22</v>
      </c>
      <c r="I859" s="1">
        <v>1</v>
      </c>
      <c r="J859" s="2">
        <v>4</v>
      </c>
      <c r="K859" s="2">
        <v>2024</v>
      </c>
    </row>
    <row r="860" spans="1:11" x14ac:dyDescent="0.25">
      <c r="A860" s="2">
        <v>1857</v>
      </c>
      <c r="B860" s="2">
        <v>3062</v>
      </c>
      <c r="C860" s="1">
        <v>266</v>
      </c>
      <c r="D860" s="2" t="s">
        <v>4</v>
      </c>
      <c r="E860" s="2" t="s">
        <v>9</v>
      </c>
      <c r="F860" s="1">
        <v>41</v>
      </c>
      <c r="G860" s="2" t="s">
        <v>11</v>
      </c>
      <c r="H860" s="2" t="s">
        <v>23</v>
      </c>
      <c r="I860" s="1">
        <v>2</v>
      </c>
      <c r="J860" s="2">
        <v>2</v>
      </c>
      <c r="K860" s="2">
        <v>2023</v>
      </c>
    </row>
    <row r="861" spans="1:11" x14ac:dyDescent="0.25">
      <c r="A861" s="2">
        <v>1858</v>
      </c>
      <c r="B861" s="2">
        <v>14075</v>
      </c>
      <c r="C861" s="1">
        <v>399</v>
      </c>
      <c r="D861" s="2" t="s">
        <v>4</v>
      </c>
      <c r="E861" s="2" t="s">
        <v>7</v>
      </c>
      <c r="F861" s="1">
        <v>62</v>
      </c>
      <c r="G861" s="2" t="s">
        <v>12</v>
      </c>
      <c r="H861" s="2" t="s">
        <v>19</v>
      </c>
      <c r="I861" s="1">
        <v>3</v>
      </c>
      <c r="J861" s="2">
        <v>12</v>
      </c>
      <c r="K861" s="2">
        <v>2023</v>
      </c>
    </row>
    <row r="862" spans="1:11" x14ac:dyDescent="0.25">
      <c r="A862" s="2">
        <v>1859</v>
      </c>
      <c r="B862" s="2">
        <v>18113</v>
      </c>
      <c r="C862" s="1">
        <v>103</v>
      </c>
      <c r="D862" s="2" t="s">
        <v>6</v>
      </c>
      <c r="E862" s="2" t="s">
        <v>7</v>
      </c>
      <c r="F862" s="1">
        <v>29</v>
      </c>
      <c r="G862" s="2" t="s">
        <v>11</v>
      </c>
      <c r="H862" s="2" t="s">
        <v>20</v>
      </c>
      <c r="I862" s="1">
        <v>2</v>
      </c>
      <c r="J862" s="2">
        <v>12</v>
      </c>
      <c r="K862" s="2">
        <v>2024</v>
      </c>
    </row>
    <row r="863" spans="1:11" x14ac:dyDescent="0.25">
      <c r="A863" s="2">
        <v>1860</v>
      </c>
      <c r="B863" s="2">
        <v>2206</v>
      </c>
      <c r="C863" s="1">
        <v>-495</v>
      </c>
      <c r="D863" s="2" t="s">
        <v>4</v>
      </c>
      <c r="E863" s="2" t="s">
        <v>8</v>
      </c>
      <c r="F863" s="1">
        <v>28</v>
      </c>
      <c r="G863" s="2" t="s">
        <v>11</v>
      </c>
      <c r="H863" s="2" t="s">
        <v>21</v>
      </c>
      <c r="I863" s="1">
        <v>3</v>
      </c>
      <c r="J863" s="2">
        <v>6</v>
      </c>
      <c r="K863" s="2">
        <v>2024</v>
      </c>
    </row>
    <row r="864" spans="1:11" x14ac:dyDescent="0.25">
      <c r="A864" s="2">
        <v>1861</v>
      </c>
      <c r="B864" s="2">
        <v>11643</v>
      </c>
      <c r="C864" s="1">
        <v>351</v>
      </c>
      <c r="D864" s="2" t="s">
        <v>6</v>
      </c>
      <c r="E864" s="2" t="s">
        <v>7</v>
      </c>
      <c r="F864" s="1">
        <v>67</v>
      </c>
      <c r="G864" s="2" t="s">
        <v>12</v>
      </c>
      <c r="H864" s="2" t="s">
        <v>22</v>
      </c>
      <c r="I864" s="1">
        <v>2</v>
      </c>
      <c r="J864" s="2">
        <v>6</v>
      </c>
      <c r="K864" s="2">
        <v>2024</v>
      </c>
    </row>
    <row r="865" spans="1:11" x14ac:dyDescent="0.25">
      <c r="A865" s="2">
        <v>1862</v>
      </c>
      <c r="B865" s="2">
        <v>4340</v>
      </c>
      <c r="C865" s="1">
        <v>-203</v>
      </c>
      <c r="D865" s="2" t="s">
        <v>6</v>
      </c>
      <c r="E865" s="2" t="s">
        <v>9</v>
      </c>
      <c r="F865" s="1">
        <v>45</v>
      </c>
      <c r="G865" s="2" t="s">
        <v>12</v>
      </c>
      <c r="H865" s="2" t="s">
        <v>23</v>
      </c>
      <c r="I865" s="1">
        <v>5</v>
      </c>
      <c r="J865" s="2">
        <v>6</v>
      </c>
      <c r="K865" s="2">
        <v>2023</v>
      </c>
    </row>
    <row r="866" spans="1:11" x14ac:dyDescent="0.25">
      <c r="A866" s="2">
        <v>1863</v>
      </c>
      <c r="B866" s="2">
        <v>4333</v>
      </c>
      <c r="C866" s="1">
        <v>1340</v>
      </c>
      <c r="D866" s="2" t="s">
        <v>6</v>
      </c>
      <c r="E866" s="2" t="s">
        <v>7</v>
      </c>
      <c r="F866" s="1">
        <v>52</v>
      </c>
      <c r="G866" s="2" t="s">
        <v>11</v>
      </c>
      <c r="H866" s="2" t="s">
        <v>19</v>
      </c>
      <c r="I866" s="1">
        <v>2</v>
      </c>
      <c r="J866" s="2">
        <v>11</v>
      </c>
      <c r="K866" s="2">
        <v>2023</v>
      </c>
    </row>
    <row r="867" spans="1:11" x14ac:dyDescent="0.25">
      <c r="A867" s="2">
        <v>1864</v>
      </c>
      <c r="B867" s="2">
        <v>11977</v>
      </c>
      <c r="C867" s="1">
        <v>1190</v>
      </c>
      <c r="D867" s="2" t="s">
        <v>5</v>
      </c>
      <c r="E867" s="2" t="s">
        <v>7</v>
      </c>
      <c r="F867" s="1">
        <v>60</v>
      </c>
      <c r="G867" s="2" t="s">
        <v>11</v>
      </c>
      <c r="H867" s="2" t="s">
        <v>20</v>
      </c>
      <c r="I867" s="1">
        <v>5</v>
      </c>
      <c r="J867" s="2">
        <v>8</v>
      </c>
      <c r="K867" s="2">
        <v>2024</v>
      </c>
    </row>
    <row r="868" spans="1:11" x14ac:dyDescent="0.25">
      <c r="A868" s="2">
        <v>1865</v>
      </c>
      <c r="B868" s="2">
        <v>11277</v>
      </c>
      <c r="C868" s="1">
        <v>34</v>
      </c>
      <c r="D868" s="2" t="s">
        <v>5</v>
      </c>
      <c r="E868" s="2" t="s">
        <v>8</v>
      </c>
      <c r="F868" s="1">
        <v>39</v>
      </c>
      <c r="G868" s="2" t="s">
        <v>12</v>
      </c>
      <c r="H868" s="2" t="s">
        <v>21</v>
      </c>
      <c r="I868" s="1">
        <v>3</v>
      </c>
      <c r="J868" s="2">
        <v>8</v>
      </c>
      <c r="K868" s="2">
        <v>2024</v>
      </c>
    </row>
    <row r="869" spans="1:11" x14ac:dyDescent="0.25">
      <c r="A869" s="2">
        <v>1866</v>
      </c>
      <c r="B869" s="2">
        <v>20082</v>
      </c>
      <c r="C869" s="1">
        <v>-46</v>
      </c>
      <c r="D869" s="2" t="s">
        <v>4</v>
      </c>
      <c r="E869" s="2" t="s">
        <v>7</v>
      </c>
      <c r="F869" s="1">
        <v>45</v>
      </c>
      <c r="G869" s="2" t="s">
        <v>11</v>
      </c>
      <c r="H869" s="2" t="s">
        <v>22</v>
      </c>
      <c r="I869" s="1">
        <v>4</v>
      </c>
      <c r="J869" s="2">
        <v>10</v>
      </c>
      <c r="K869" s="2">
        <v>2024</v>
      </c>
    </row>
    <row r="870" spans="1:11" x14ac:dyDescent="0.25">
      <c r="A870" s="2">
        <v>1867</v>
      </c>
      <c r="B870" s="2">
        <v>19112</v>
      </c>
      <c r="C870" s="1">
        <v>1358</v>
      </c>
      <c r="D870" s="2" t="s">
        <v>6</v>
      </c>
      <c r="E870" s="2" t="s">
        <v>8</v>
      </c>
      <c r="F870" s="1">
        <v>56</v>
      </c>
      <c r="G870" s="2" t="s">
        <v>12</v>
      </c>
      <c r="H870" s="2" t="s">
        <v>23</v>
      </c>
      <c r="I870" s="1">
        <v>4</v>
      </c>
      <c r="J870" s="2">
        <v>5</v>
      </c>
      <c r="K870" s="2">
        <v>2023</v>
      </c>
    </row>
    <row r="871" spans="1:11" x14ac:dyDescent="0.25">
      <c r="A871" s="2">
        <v>1868</v>
      </c>
      <c r="B871" s="2">
        <v>11843</v>
      </c>
      <c r="C871" s="1">
        <v>-385</v>
      </c>
      <c r="D871" s="2" t="s">
        <v>5</v>
      </c>
      <c r="E871" s="2" t="s">
        <v>9</v>
      </c>
      <c r="F871" s="1">
        <v>28</v>
      </c>
      <c r="G871" s="2" t="s">
        <v>11</v>
      </c>
      <c r="H871" s="2" t="s">
        <v>19</v>
      </c>
      <c r="I871" s="1">
        <v>2</v>
      </c>
      <c r="J871" s="2">
        <v>7</v>
      </c>
      <c r="K871" s="2">
        <v>2023</v>
      </c>
    </row>
    <row r="872" spans="1:11" x14ac:dyDescent="0.25">
      <c r="A872" s="2">
        <v>1869</v>
      </c>
      <c r="B872" s="2">
        <v>19381</v>
      </c>
      <c r="C872" s="1">
        <v>-58</v>
      </c>
      <c r="D872" s="2" t="s">
        <v>6</v>
      </c>
      <c r="E872" s="2" t="s">
        <v>7</v>
      </c>
      <c r="F872" s="1">
        <v>49</v>
      </c>
      <c r="G872" s="2" t="s">
        <v>12</v>
      </c>
      <c r="H872" s="2" t="s">
        <v>20</v>
      </c>
      <c r="I872" s="1">
        <v>4</v>
      </c>
      <c r="J872" s="2">
        <v>9</v>
      </c>
      <c r="K872" s="2">
        <v>2023</v>
      </c>
    </row>
    <row r="873" spans="1:11" x14ac:dyDescent="0.25">
      <c r="A873" s="2">
        <v>1870</v>
      </c>
      <c r="B873" s="2">
        <v>6964</v>
      </c>
      <c r="C873" s="1">
        <v>1190</v>
      </c>
      <c r="D873" s="2" t="s">
        <v>5</v>
      </c>
      <c r="E873" s="2" t="s">
        <v>7</v>
      </c>
      <c r="F873" s="1">
        <v>57</v>
      </c>
      <c r="G873" s="2" t="s">
        <v>11</v>
      </c>
      <c r="H873" s="2" t="s">
        <v>21</v>
      </c>
      <c r="I873" s="1">
        <v>1</v>
      </c>
      <c r="J873" s="2">
        <v>3</v>
      </c>
      <c r="K873" s="2">
        <v>2023</v>
      </c>
    </row>
    <row r="874" spans="1:11" x14ac:dyDescent="0.25">
      <c r="A874" s="2">
        <v>1871</v>
      </c>
      <c r="B874" s="2">
        <v>24764</v>
      </c>
      <c r="C874" s="1">
        <v>442</v>
      </c>
      <c r="D874" s="2" t="s">
        <v>4</v>
      </c>
      <c r="E874" s="2" t="s">
        <v>7</v>
      </c>
      <c r="F874" s="1">
        <v>60</v>
      </c>
      <c r="G874" s="2" t="s">
        <v>12</v>
      </c>
      <c r="H874" s="2" t="s">
        <v>22</v>
      </c>
      <c r="I874" s="1">
        <v>1</v>
      </c>
      <c r="J874" s="2">
        <v>1</v>
      </c>
      <c r="K874" s="2">
        <v>2023</v>
      </c>
    </row>
    <row r="875" spans="1:11" x14ac:dyDescent="0.25">
      <c r="A875" s="2">
        <v>1872</v>
      </c>
      <c r="B875" s="2">
        <v>16853</v>
      </c>
      <c r="C875" s="1">
        <v>743</v>
      </c>
      <c r="D875" s="2" t="s">
        <v>4</v>
      </c>
      <c r="E875" s="2" t="s">
        <v>8</v>
      </c>
      <c r="F875" s="1">
        <v>33</v>
      </c>
      <c r="G875" s="2" t="s">
        <v>11</v>
      </c>
      <c r="H875" s="2" t="s">
        <v>23</v>
      </c>
      <c r="I875" s="1">
        <v>4</v>
      </c>
      <c r="J875" s="2">
        <v>12</v>
      </c>
      <c r="K875" s="2">
        <v>2024</v>
      </c>
    </row>
    <row r="876" spans="1:11" x14ac:dyDescent="0.25">
      <c r="A876" s="2">
        <v>1873</v>
      </c>
      <c r="B876" s="2">
        <v>19437</v>
      </c>
      <c r="C876" s="1">
        <v>917</v>
      </c>
      <c r="D876" s="2" t="s">
        <v>4</v>
      </c>
      <c r="E876" s="2" t="s">
        <v>9</v>
      </c>
      <c r="F876" s="1">
        <v>34</v>
      </c>
      <c r="G876" s="2" t="s">
        <v>11</v>
      </c>
      <c r="H876" s="2" t="s">
        <v>19</v>
      </c>
      <c r="I876" s="1">
        <v>1</v>
      </c>
      <c r="J876" s="2">
        <v>5</v>
      </c>
      <c r="K876" s="2">
        <v>2024</v>
      </c>
    </row>
    <row r="877" spans="1:11" x14ac:dyDescent="0.25">
      <c r="A877" s="2">
        <v>1874</v>
      </c>
      <c r="B877" s="2">
        <v>8066</v>
      </c>
      <c r="C877" s="1">
        <v>1</v>
      </c>
      <c r="D877" s="2" t="s">
        <v>5</v>
      </c>
      <c r="E877" s="2" t="s">
        <v>7</v>
      </c>
      <c r="F877" s="1">
        <v>69</v>
      </c>
      <c r="G877" s="2" t="s">
        <v>12</v>
      </c>
      <c r="H877" s="2" t="s">
        <v>20</v>
      </c>
      <c r="I877" s="1">
        <v>5</v>
      </c>
      <c r="J877" s="2">
        <v>8</v>
      </c>
      <c r="K877" s="2">
        <v>2023</v>
      </c>
    </row>
    <row r="878" spans="1:11" x14ac:dyDescent="0.25">
      <c r="A878" s="2">
        <v>1875</v>
      </c>
      <c r="B878" s="2">
        <v>17066</v>
      </c>
      <c r="C878" s="1">
        <v>714</v>
      </c>
      <c r="D878" s="2" t="s">
        <v>6</v>
      </c>
      <c r="E878" s="2" t="s">
        <v>7</v>
      </c>
      <c r="F878" s="1">
        <v>35</v>
      </c>
      <c r="G878" s="2" t="s">
        <v>12</v>
      </c>
      <c r="H878" s="2" t="s">
        <v>21</v>
      </c>
      <c r="I878" s="1">
        <v>1</v>
      </c>
      <c r="J878" s="2">
        <v>11</v>
      </c>
      <c r="K878" s="2">
        <v>2024</v>
      </c>
    </row>
    <row r="879" spans="1:11" x14ac:dyDescent="0.25">
      <c r="A879" s="2">
        <v>1876</v>
      </c>
      <c r="B879" s="2">
        <v>1303</v>
      </c>
      <c r="C879" s="1">
        <v>414</v>
      </c>
      <c r="D879" s="2" t="s">
        <v>4</v>
      </c>
      <c r="E879" s="2" t="s">
        <v>7</v>
      </c>
      <c r="F879" s="1">
        <v>42</v>
      </c>
      <c r="G879" s="2" t="s">
        <v>11</v>
      </c>
      <c r="H879" s="2" t="s">
        <v>22</v>
      </c>
      <c r="I879" s="1">
        <v>1</v>
      </c>
      <c r="J879" s="2">
        <v>9</v>
      </c>
      <c r="K879" s="2">
        <v>2024</v>
      </c>
    </row>
    <row r="880" spans="1:11" x14ac:dyDescent="0.25">
      <c r="A880" s="2">
        <v>1877</v>
      </c>
      <c r="B880" s="2">
        <v>12428</v>
      </c>
      <c r="C880" s="1">
        <v>-48</v>
      </c>
      <c r="D880" s="2" t="s">
        <v>6</v>
      </c>
      <c r="E880" s="2" t="s">
        <v>8</v>
      </c>
      <c r="F880" s="1">
        <v>57</v>
      </c>
      <c r="G880" s="2" t="s">
        <v>11</v>
      </c>
      <c r="H880" s="2" t="s">
        <v>23</v>
      </c>
      <c r="I880" s="1">
        <v>1</v>
      </c>
      <c r="J880" s="2">
        <v>9</v>
      </c>
      <c r="K880" s="2">
        <v>2023</v>
      </c>
    </row>
    <row r="881" spans="1:11" x14ac:dyDescent="0.25">
      <c r="A881" s="2">
        <v>1878</v>
      </c>
      <c r="B881" s="2">
        <v>4123</v>
      </c>
      <c r="C881" s="1">
        <v>1419</v>
      </c>
      <c r="D881" s="2" t="s">
        <v>4</v>
      </c>
      <c r="E881" s="2" t="s">
        <v>7</v>
      </c>
      <c r="F881" s="1">
        <v>47</v>
      </c>
      <c r="G881" s="2" t="s">
        <v>12</v>
      </c>
      <c r="H881" s="2" t="s">
        <v>19</v>
      </c>
      <c r="I881" s="1">
        <v>3</v>
      </c>
      <c r="J881" s="2">
        <v>5</v>
      </c>
      <c r="K881" s="2">
        <v>2023</v>
      </c>
    </row>
    <row r="882" spans="1:11" x14ac:dyDescent="0.25">
      <c r="A882" s="2">
        <v>1879</v>
      </c>
      <c r="B882" s="2">
        <v>14439</v>
      </c>
      <c r="C882" s="1">
        <v>-498</v>
      </c>
      <c r="D882" s="2" t="s">
        <v>4</v>
      </c>
      <c r="E882" s="2" t="s">
        <v>9</v>
      </c>
      <c r="F882" s="1">
        <v>49</v>
      </c>
      <c r="G882" s="2" t="s">
        <v>11</v>
      </c>
      <c r="H882" s="2" t="s">
        <v>20</v>
      </c>
      <c r="I882" s="1">
        <v>3</v>
      </c>
      <c r="J882" s="2">
        <v>4</v>
      </c>
      <c r="K882" s="2">
        <v>2023</v>
      </c>
    </row>
    <row r="883" spans="1:11" x14ac:dyDescent="0.25">
      <c r="A883" s="2">
        <v>1880</v>
      </c>
      <c r="B883" s="2">
        <v>17607</v>
      </c>
      <c r="C883" s="1">
        <v>1463</v>
      </c>
      <c r="D883" s="2" t="s">
        <v>4</v>
      </c>
      <c r="E883" s="2" t="s">
        <v>8</v>
      </c>
      <c r="F883" s="1">
        <v>42</v>
      </c>
      <c r="G883" s="2" t="s">
        <v>12</v>
      </c>
      <c r="H883" s="2" t="s">
        <v>21</v>
      </c>
      <c r="I883" s="1">
        <v>3</v>
      </c>
      <c r="J883" s="2">
        <v>8</v>
      </c>
      <c r="K883" s="2">
        <v>2023</v>
      </c>
    </row>
    <row r="884" spans="1:11" x14ac:dyDescent="0.25">
      <c r="A884" s="2">
        <v>1881</v>
      </c>
      <c r="B884" s="2">
        <v>15018</v>
      </c>
      <c r="C884" s="1">
        <v>126</v>
      </c>
      <c r="D884" s="2" t="s">
        <v>6</v>
      </c>
      <c r="E884" s="2" t="s">
        <v>7</v>
      </c>
      <c r="F884" s="1">
        <v>56</v>
      </c>
      <c r="G884" s="2" t="s">
        <v>11</v>
      </c>
      <c r="H884" s="2" t="s">
        <v>22</v>
      </c>
      <c r="I884" s="1">
        <v>2</v>
      </c>
      <c r="J884" s="2">
        <v>4</v>
      </c>
      <c r="K884" s="2">
        <v>2023</v>
      </c>
    </row>
    <row r="885" spans="1:11" x14ac:dyDescent="0.25">
      <c r="A885" s="2">
        <v>1882</v>
      </c>
      <c r="B885" s="2">
        <v>4812</v>
      </c>
      <c r="C885" s="1">
        <v>808</v>
      </c>
      <c r="D885" s="2" t="s">
        <v>6</v>
      </c>
      <c r="E885" s="2" t="s">
        <v>7</v>
      </c>
      <c r="F885" s="1">
        <v>29</v>
      </c>
      <c r="G885" s="2" t="s">
        <v>12</v>
      </c>
      <c r="H885" s="2" t="s">
        <v>23</v>
      </c>
      <c r="I885" s="1">
        <v>4</v>
      </c>
      <c r="J885" s="2">
        <v>7</v>
      </c>
      <c r="K885" s="2">
        <v>2024</v>
      </c>
    </row>
    <row r="886" spans="1:11" x14ac:dyDescent="0.25">
      <c r="A886" s="2">
        <v>1883</v>
      </c>
      <c r="B886" s="2">
        <v>3601</v>
      </c>
      <c r="C886" s="1">
        <v>884</v>
      </c>
      <c r="D886" s="2" t="s">
        <v>6</v>
      </c>
      <c r="E886" s="2" t="s">
        <v>7</v>
      </c>
      <c r="F886" s="1">
        <v>27</v>
      </c>
      <c r="G886" s="2" t="s">
        <v>11</v>
      </c>
      <c r="H886" s="2" t="s">
        <v>19</v>
      </c>
      <c r="I886" s="1">
        <v>4</v>
      </c>
      <c r="J886" s="2">
        <v>1</v>
      </c>
      <c r="K886" s="2">
        <v>2024</v>
      </c>
    </row>
    <row r="887" spans="1:11" x14ac:dyDescent="0.25">
      <c r="A887" s="2">
        <v>1884</v>
      </c>
      <c r="B887" s="2">
        <v>1825</v>
      </c>
      <c r="C887" s="1">
        <v>118</v>
      </c>
      <c r="D887" s="2" t="s">
        <v>5</v>
      </c>
      <c r="E887" s="2" t="s">
        <v>9</v>
      </c>
      <c r="F887" s="1">
        <v>40</v>
      </c>
      <c r="G887" s="2" t="s">
        <v>12</v>
      </c>
      <c r="H887" s="2" t="s">
        <v>20</v>
      </c>
      <c r="I887" s="1">
        <v>2</v>
      </c>
      <c r="J887" s="2">
        <v>8</v>
      </c>
      <c r="K887" s="2">
        <v>2024</v>
      </c>
    </row>
    <row r="888" spans="1:11" x14ac:dyDescent="0.25">
      <c r="A888" s="2">
        <v>1885</v>
      </c>
      <c r="B888" s="2">
        <v>7655</v>
      </c>
      <c r="C888" s="1">
        <v>341</v>
      </c>
      <c r="D888" s="2" t="s">
        <v>5</v>
      </c>
      <c r="E888" s="2" t="s">
        <v>7</v>
      </c>
      <c r="F888" s="1">
        <v>40</v>
      </c>
      <c r="G888" s="2" t="s">
        <v>11</v>
      </c>
      <c r="H888" s="2" t="s">
        <v>21</v>
      </c>
      <c r="I888" s="1">
        <v>5</v>
      </c>
      <c r="J888" s="2">
        <v>1</v>
      </c>
      <c r="K888" s="2">
        <v>2024</v>
      </c>
    </row>
    <row r="889" spans="1:11" x14ac:dyDescent="0.25">
      <c r="A889" s="2">
        <v>1886</v>
      </c>
      <c r="B889" s="2">
        <v>24088</v>
      </c>
      <c r="C889" s="1">
        <v>454</v>
      </c>
      <c r="D889" s="2" t="s">
        <v>4</v>
      </c>
      <c r="E889" s="2" t="s">
        <v>8</v>
      </c>
      <c r="F889" s="1">
        <v>37</v>
      </c>
      <c r="G889" s="2" t="s">
        <v>11</v>
      </c>
      <c r="H889" s="2" t="s">
        <v>22</v>
      </c>
      <c r="I889" s="1">
        <v>2</v>
      </c>
      <c r="J889" s="2">
        <v>11</v>
      </c>
      <c r="K889" s="2">
        <v>2023</v>
      </c>
    </row>
    <row r="890" spans="1:11" x14ac:dyDescent="0.25">
      <c r="A890" s="2">
        <v>1887</v>
      </c>
      <c r="B890" s="2">
        <v>20182</v>
      </c>
      <c r="C890" s="1">
        <v>510</v>
      </c>
      <c r="D890" s="2" t="s">
        <v>6</v>
      </c>
      <c r="E890" s="2" t="s">
        <v>7</v>
      </c>
      <c r="F890" s="1">
        <v>30</v>
      </c>
      <c r="G890" s="2" t="s">
        <v>12</v>
      </c>
      <c r="H890" s="2" t="s">
        <v>23</v>
      </c>
      <c r="I890" s="1">
        <v>5</v>
      </c>
      <c r="J890" s="2">
        <v>10</v>
      </c>
      <c r="K890" s="2">
        <v>2023</v>
      </c>
    </row>
    <row r="891" spans="1:11" x14ac:dyDescent="0.25">
      <c r="A891" s="2">
        <v>1888</v>
      </c>
      <c r="B891" s="2">
        <v>2928</v>
      </c>
      <c r="C891" s="1">
        <v>225</v>
      </c>
      <c r="D891" s="2" t="s">
        <v>4</v>
      </c>
      <c r="E891" s="2" t="s">
        <v>7</v>
      </c>
      <c r="F891" s="1">
        <v>36</v>
      </c>
      <c r="G891" s="2" t="s">
        <v>11</v>
      </c>
      <c r="H891" s="2" t="s">
        <v>19</v>
      </c>
      <c r="I891" s="1">
        <v>1</v>
      </c>
      <c r="J891" s="2">
        <v>12</v>
      </c>
      <c r="K891" s="2">
        <v>2024</v>
      </c>
    </row>
    <row r="892" spans="1:11" x14ac:dyDescent="0.25">
      <c r="A892" s="2">
        <v>1889</v>
      </c>
      <c r="B892" s="2">
        <v>23793</v>
      </c>
      <c r="C892" s="1">
        <v>880</v>
      </c>
      <c r="D892" s="2" t="s">
        <v>4</v>
      </c>
      <c r="E892" s="2" t="s">
        <v>9</v>
      </c>
      <c r="F892" s="1">
        <v>63</v>
      </c>
      <c r="G892" s="2" t="s">
        <v>12</v>
      </c>
      <c r="H892" s="2" t="s">
        <v>20</v>
      </c>
      <c r="I892" s="1">
        <v>4</v>
      </c>
      <c r="J892" s="2">
        <v>9</v>
      </c>
      <c r="K892" s="2">
        <v>2023</v>
      </c>
    </row>
    <row r="893" spans="1:11" x14ac:dyDescent="0.25">
      <c r="A893" s="2">
        <v>1890</v>
      </c>
      <c r="B893" s="2">
        <v>17393</v>
      </c>
      <c r="C893" s="1">
        <v>444</v>
      </c>
      <c r="D893" s="2" t="s">
        <v>6</v>
      </c>
      <c r="E893" s="2" t="s">
        <v>7</v>
      </c>
      <c r="F893" s="1">
        <v>32</v>
      </c>
      <c r="G893" s="2" t="s">
        <v>11</v>
      </c>
      <c r="H893" s="2" t="s">
        <v>21</v>
      </c>
      <c r="I893" s="1">
        <v>3</v>
      </c>
      <c r="J893" s="2">
        <v>12</v>
      </c>
      <c r="K893" s="2">
        <v>2024</v>
      </c>
    </row>
    <row r="894" spans="1:11" x14ac:dyDescent="0.25">
      <c r="A894" s="2">
        <v>1891</v>
      </c>
      <c r="B894" s="2">
        <v>10418</v>
      </c>
      <c r="C894" s="1">
        <v>313</v>
      </c>
      <c r="D894" s="2" t="s">
        <v>5</v>
      </c>
      <c r="E894" s="2" t="s">
        <v>7</v>
      </c>
      <c r="F894" s="1">
        <v>42</v>
      </c>
      <c r="G894" s="2" t="s">
        <v>12</v>
      </c>
      <c r="H894" s="2" t="s">
        <v>22</v>
      </c>
      <c r="I894" s="1">
        <v>1</v>
      </c>
      <c r="J894" s="2">
        <v>10</v>
      </c>
      <c r="K894" s="2">
        <v>2023</v>
      </c>
    </row>
    <row r="895" spans="1:11" x14ac:dyDescent="0.25">
      <c r="A895" s="2">
        <v>1892</v>
      </c>
      <c r="B895" s="2">
        <v>24385</v>
      </c>
      <c r="C895" s="1">
        <v>799</v>
      </c>
      <c r="D895" s="2" t="s">
        <v>4</v>
      </c>
      <c r="E895" s="2" t="s">
        <v>8</v>
      </c>
      <c r="F895" s="1">
        <v>30</v>
      </c>
      <c r="G895" s="2" t="s">
        <v>11</v>
      </c>
      <c r="H895" s="2" t="s">
        <v>23</v>
      </c>
      <c r="I895" s="1">
        <v>5</v>
      </c>
      <c r="J895" s="2">
        <v>4</v>
      </c>
      <c r="K895" s="2">
        <v>2024</v>
      </c>
    </row>
    <row r="896" spans="1:11" x14ac:dyDescent="0.25">
      <c r="A896" s="2">
        <v>1893</v>
      </c>
      <c r="B896" s="2">
        <v>12696</v>
      </c>
      <c r="C896" s="1">
        <v>1052</v>
      </c>
      <c r="D896" s="2" t="s">
        <v>5</v>
      </c>
      <c r="E896" s="2" t="s">
        <v>9</v>
      </c>
      <c r="F896" s="1">
        <v>40</v>
      </c>
      <c r="G896" s="2" t="s">
        <v>12</v>
      </c>
      <c r="H896" s="2" t="s">
        <v>19</v>
      </c>
      <c r="I896" s="1">
        <v>2</v>
      </c>
      <c r="J896" s="2">
        <v>11</v>
      </c>
      <c r="K896" s="2">
        <v>2023</v>
      </c>
    </row>
    <row r="897" spans="1:11" x14ac:dyDescent="0.25">
      <c r="A897" s="2">
        <v>1894</v>
      </c>
      <c r="B897" s="2">
        <v>24878</v>
      </c>
      <c r="C897" s="1">
        <v>-236</v>
      </c>
      <c r="D897" s="2" t="s">
        <v>6</v>
      </c>
      <c r="E897" s="2" t="s">
        <v>7</v>
      </c>
      <c r="F897" s="1">
        <v>47</v>
      </c>
      <c r="G897" s="2" t="s">
        <v>11</v>
      </c>
      <c r="H897" s="2" t="s">
        <v>20</v>
      </c>
      <c r="I897" s="1">
        <v>3</v>
      </c>
      <c r="J897" s="2">
        <v>6</v>
      </c>
      <c r="K897" s="2">
        <v>2023</v>
      </c>
    </row>
    <row r="898" spans="1:11" x14ac:dyDescent="0.25">
      <c r="A898" s="2">
        <v>1895</v>
      </c>
      <c r="B898" s="2">
        <v>1010</v>
      </c>
      <c r="C898" s="1">
        <v>756</v>
      </c>
      <c r="D898" s="2" t="s">
        <v>4</v>
      </c>
      <c r="E898" s="2" t="s">
        <v>8</v>
      </c>
      <c r="F898" s="1">
        <v>37</v>
      </c>
      <c r="G898" s="2" t="s">
        <v>12</v>
      </c>
      <c r="H898" s="2" t="s">
        <v>21</v>
      </c>
      <c r="I898" s="1">
        <v>1</v>
      </c>
      <c r="J898" s="2">
        <v>6</v>
      </c>
      <c r="K898" s="2">
        <v>2023</v>
      </c>
    </row>
    <row r="899" spans="1:11" x14ac:dyDescent="0.25">
      <c r="A899" s="2">
        <v>1896</v>
      </c>
      <c r="B899" s="2">
        <v>15378</v>
      </c>
      <c r="C899" s="1">
        <v>624</v>
      </c>
      <c r="D899" s="2" t="s">
        <v>6</v>
      </c>
      <c r="E899" s="2" t="s">
        <v>7</v>
      </c>
      <c r="F899" s="1">
        <v>31</v>
      </c>
      <c r="G899" s="2" t="s">
        <v>11</v>
      </c>
      <c r="H899" s="2" t="s">
        <v>22</v>
      </c>
      <c r="I899" s="1">
        <v>2</v>
      </c>
      <c r="J899" s="2">
        <v>3</v>
      </c>
      <c r="K899" s="2">
        <v>2023</v>
      </c>
    </row>
    <row r="900" spans="1:11" x14ac:dyDescent="0.25">
      <c r="A900" s="2">
        <v>1897</v>
      </c>
      <c r="B900" s="2">
        <v>3694</v>
      </c>
      <c r="C900" s="1">
        <v>1432</v>
      </c>
      <c r="D900" s="2" t="s">
        <v>4</v>
      </c>
      <c r="E900" s="2" t="s">
        <v>7</v>
      </c>
      <c r="F900" s="1">
        <v>54</v>
      </c>
      <c r="G900" s="2" t="s">
        <v>12</v>
      </c>
      <c r="H900" s="2" t="s">
        <v>23</v>
      </c>
      <c r="I900" s="1">
        <v>5</v>
      </c>
      <c r="J900" s="2">
        <v>1</v>
      </c>
      <c r="K900" s="2">
        <v>2023</v>
      </c>
    </row>
    <row r="901" spans="1:11" x14ac:dyDescent="0.25">
      <c r="A901" s="2">
        <v>1898</v>
      </c>
      <c r="B901" s="2">
        <v>18094</v>
      </c>
      <c r="C901" s="1">
        <v>617</v>
      </c>
      <c r="D901" s="2" t="s">
        <v>4</v>
      </c>
      <c r="E901" s="2" t="s">
        <v>9</v>
      </c>
      <c r="F901" s="1">
        <v>44</v>
      </c>
      <c r="G901" s="2" t="s">
        <v>11</v>
      </c>
      <c r="H901" s="2" t="s">
        <v>19</v>
      </c>
      <c r="I901" s="1">
        <v>4</v>
      </c>
      <c r="J901" s="2">
        <v>3</v>
      </c>
      <c r="K901" s="2">
        <v>2023</v>
      </c>
    </row>
    <row r="902" spans="1:11" x14ac:dyDescent="0.25">
      <c r="A902" s="2">
        <v>1899</v>
      </c>
      <c r="B902" s="2">
        <v>2117</v>
      </c>
      <c r="C902" s="1">
        <v>619</v>
      </c>
      <c r="D902" s="2" t="s">
        <v>5</v>
      </c>
      <c r="E902" s="2" t="s">
        <v>7</v>
      </c>
      <c r="F902" s="1">
        <v>34</v>
      </c>
      <c r="G902" s="2" t="s">
        <v>12</v>
      </c>
      <c r="H902" s="2" t="s">
        <v>20</v>
      </c>
      <c r="I902" s="1">
        <v>5</v>
      </c>
      <c r="J902" s="2">
        <v>12</v>
      </c>
      <c r="K902" s="2">
        <v>2024</v>
      </c>
    </row>
    <row r="903" spans="1:11" x14ac:dyDescent="0.25">
      <c r="A903" s="2">
        <v>1900</v>
      </c>
      <c r="B903" s="2">
        <v>2680</v>
      </c>
      <c r="C903" s="1">
        <v>515</v>
      </c>
      <c r="D903" s="2" t="s">
        <v>5</v>
      </c>
      <c r="E903" s="2" t="s">
        <v>7</v>
      </c>
      <c r="F903" s="1">
        <v>47</v>
      </c>
      <c r="G903" s="2" t="s">
        <v>11</v>
      </c>
      <c r="H903" s="2" t="s">
        <v>21</v>
      </c>
      <c r="I903" s="1">
        <v>1</v>
      </c>
      <c r="J903" s="2">
        <v>4</v>
      </c>
      <c r="K903" s="2">
        <v>2024</v>
      </c>
    </row>
    <row r="904" spans="1:11" x14ac:dyDescent="0.25">
      <c r="A904" s="2">
        <v>1901</v>
      </c>
      <c r="B904" s="2">
        <v>19033</v>
      </c>
      <c r="C904" s="1">
        <v>1042</v>
      </c>
      <c r="D904" s="2" t="s">
        <v>4</v>
      </c>
      <c r="E904" s="2" t="s">
        <v>7</v>
      </c>
      <c r="F904" s="1">
        <v>39</v>
      </c>
      <c r="G904" s="2" t="s">
        <v>11</v>
      </c>
      <c r="H904" s="2" t="s">
        <v>22</v>
      </c>
      <c r="I904" s="1">
        <v>3</v>
      </c>
      <c r="J904" s="2">
        <v>9</v>
      </c>
      <c r="K904" s="2">
        <v>2023</v>
      </c>
    </row>
    <row r="905" spans="1:11" x14ac:dyDescent="0.25">
      <c r="A905" s="2">
        <v>1902</v>
      </c>
      <c r="B905" s="2">
        <v>14798</v>
      </c>
      <c r="C905" s="1">
        <v>-61</v>
      </c>
      <c r="D905" s="2" t="s">
        <v>6</v>
      </c>
      <c r="E905" s="2" t="s">
        <v>8</v>
      </c>
      <c r="F905" s="1">
        <v>36</v>
      </c>
      <c r="G905" s="2" t="s">
        <v>12</v>
      </c>
      <c r="H905" s="2" t="s">
        <v>23</v>
      </c>
      <c r="I905" s="1">
        <v>1</v>
      </c>
      <c r="J905" s="2">
        <v>2</v>
      </c>
      <c r="K905" s="2">
        <v>2024</v>
      </c>
    </row>
    <row r="906" spans="1:11" x14ac:dyDescent="0.25">
      <c r="A906" s="2">
        <v>1903</v>
      </c>
      <c r="B906" s="2">
        <v>5348</v>
      </c>
      <c r="C906" s="1">
        <v>-390</v>
      </c>
      <c r="D906" s="2" t="s">
        <v>6</v>
      </c>
      <c r="E906" s="2" t="s">
        <v>7</v>
      </c>
      <c r="F906" s="1">
        <v>30</v>
      </c>
      <c r="G906" s="2" t="s">
        <v>11</v>
      </c>
      <c r="H906" s="2" t="s">
        <v>19</v>
      </c>
      <c r="I906" s="1">
        <v>1</v>
      </c>
      <c r="J906" s="2">
        <v>11</v>
      </c>
      <c r="K906" s="2">
        <v>2024</v>
      </c>
    </row>
    <row r="907" spans="1:11" x14ac:dyDescent="0.25">
      <c r="A907" s="2">
        <v>1904</v>
      </c>
      <c r="B907" s="2">
        <v>11179</v>
      </c>
      <c r="C907" s="1">
        <v>490</v>
      </c>
      <c r="D907" s="2" t="s">
        <v>5</v>
      </c>
      <c r="E907" s="2" t="s">
        <v>9</v>
      </c>
      <c r="F907" s="1">
        <v>37</v>
      </c>
      <c r="G907" s="2" t="s">
        <v>12</v>
      </c>
      <c r="H907" s="2" t="s">
        <v>20</v>
      </c>
      <c r="I907" s="1">
        <v>1</v>
      </c>
      <c r="J907" s="2">
        <v>5</v>
      </c>
      <c r="K907" s="2">
        <v>2024</v>
      </c>
    </row>
    <row r="908" spans="1:11" x14ac:dyDescent="0.25">
      <c r="A908" s="2">
        <v>1905</v>
      </c>
      <c r="B908" s="2">
        <v>1764</v>
      </c>
      <c r="C908" s="1">
        <v>1074</v>
      </c>
      <c r="D908" s="2" t="s">
        <v>5</v>
      </c>
      <c r="E908" s="2" t="s">
        <v>8</v>
      </c>
      <c r="F908" s="1">
        <v>70</v>
      </c>
      <c r="G908" s="2" t="s">
        <v>11</v>
      </c>
      <c r="H908" s="2" t="s">
        <v>21</v>
      </c>
      <c r="I908" s="1">
        <v>2</v>
      </c>
      <c r="J908" s="2">
        <v>11</v>
      </c>
      <c r="K908" s="2">
        <v>2024</v>
      </c>
    </row>
    <row r="909" spans="1:11" x14ac:dyDescent="0.25">
      <c r="A909" s="2">
        <v>1906</v>
      </c>
      <c r="B909" s="2">
        <v>2994</v>
      </c>
      <c r="C909" s="1">
        <v>163</v>
      </c>
      <c r="D909" s="2" t="s">
        <v>5</v>
      </c>
      <c r="E909" s="2" t="s">
        <v>7</v>
      </c>
      <c r="F909" s="1">
        <v>36</v>
      </c>
      <c r="G909" s="2" t="s">
        <v>12</v>
      </c>
      <c r="H909" s="2" t="s">
        <v>22</v>
      </c>
      <c r="I909" s="1">
        <v>3</v>
      </c>
      <c r="J909" s="2">
        <v>1</v>
      </c>
      <c r="K909" s="2">
        <v>2023</v>
      </c>
    </row>
    <row r="910" spans="1:11" x14ac:dyDescent="0.25">
      <c r="A910" s="2">
        <v>1907</v>
      </c>
      <c r="B910" s="2">
        <v>13946</v>
      </c>
      <c r="C910" s="1">
        <v>1182</v>
      </c>
      <c r="D910" s="2" t="s">
        <v>4</v>
      </c>
      <c r="E910" s="2" t="s">
        <v>7</v>
      </c>
      <c r="F910" s="1">
        <v>51</v>
      </c>
      <c r="G910" s="2" t="s">
        <v>11</v>
      </c>
      <c r="H910" s="2" t="s">
        <v>23</v>
      </c>
      <c r="I910" s="1">
        <v>2</v>
      </c>
      <c r="J910" s="2">
        <v>4</v>
      </c>
      <c r="K910" s="2">
        <v>2024</v>
      </c>
    </row>
    <row r="911" spans="1:11" x14ac:dyDescent="0.25">
      <c r="A911" s="2">
        <v>1908</v>
      </c>
      <c r="B911" s="2">
        <v>16444</v>
      </c>
      <c r="C911" s="1">
        <v>-42</v>
      </c>
      <c r="D911" s="2" t="s">
        <v>4</v>
      </c>
      <c r="E911" s="2" t="s">
        <v>7</v>
      </c>
      <c r="F911" s="1">
        <v>30</v>
      </c>
      <c r="G911" s="2" t="s">
        <v>12</v>
      </c>
      <c r="H911" s="2" t="s">
        <v>19</v>
      </c>
      <c r="I911" s="1">
        <v>1</v>
      </c>
      <c r="J911" s="2">
        <v>7</v>
      </c>
      <c r="K911" s="2">
        <v>2023</v>
      </c>
    </row>
    <row r="912" spans="1:11" x14ac:dyDescent="0.25">
      <c r="A912" s="2">
        <v>1909</v>
      </c>
      <c r="B912" s="2">
        <v>5382</v>
      </c>
      <c r="C912" s="1">
        <v>312</v>
      </c>
      <c r="D912" s="2" t="s">
        <v>5</v>
      </c>
      <c r="E912" s="2" t="s">
        <v>9</v>
      </c>
      <c r="F912" s="1">
        <v>40</v>
      </c>
      <c r="G912" s="2" t="s">
        <v>11</v>
      </c>
      <c r="H912" s="2" t="s">
        <v>20</v>
      </c>
      <c r="I912" s="1">
        <v>1</v>
      </c>
      <c r="J912" s="2">
        <v>1</v>
      </c>
      <c r="K912" s="2">
        <v>2024</v>
      </c>
    </row>
    <row r="913" spans="1:11" x14ac:dyDescent="0.25">
      <c r="A913" s="2">
        <v>1910</v>
      </c>
      <c r="B913" s="2">
        <v>23637</v>
      </c>
      <c r="C913" s="1">
        <v>-95</v>
      </c>
      <c r="D913" s="2" t="s">
        <v>4</v>
      </c>
      <c r="E913" s="2" t="s">
        <v>7</v>
      </c>
      <c r="F913" s="1">
        <v>31</v>
      </c>
      <c r="G913" s="2" t="s">
        <v>12</v>
      </c>
      <c r="H913" s="2" t="s">
        <v>21</v>
      </c>
      <c r="I913" s="1">
        <v>1</v>
      </c>
      <c r="J913" s="2">
        <v>10</v>
      </c>
      <c r="K913" s="2">
        <v>2024</v>
      </c>
    </row>
    <row r="914" spans="1:11" x14ac:dyDescent="0.25">
      <c r="A914" s="2">
        <v>1911</v>
      </c>
      <c r="B914" s="2">
        <v>16613</v>
      </c>
      <c r="C914" s="1">
        <v>636</v>
      </c>
      <c r="D914" s="2" t="s">
        <v>4</v>
      </c>
      <c r="E914" s="2" t="s">
        <v>8</v>
      </c>
      <c r="F914" s="1">
        <v>63</v>
      </c>
      <c r="G914" s="2" t="s">
        <v>11</v>
      </c>
      <c r="H914" s="2" t="s">
        <v>22</v>
      </c>
      <c r="I914" s="1">
        <v>3</v>
      </c>
      <c r="J914" s="2">
        <v>1</v>
      </c>
      <c r="K914" s="2">
        <v>2024</v>
      </c>
    </row>
    <row r="915" spans="1:11" x14ac:dyDescent="0.25">
      <c r="A915" s="2">
        <v>1912</v>
      </c>
      <c r="B915" s="2">
        <v>5964</v>
      </c>
      <c r="C915" s="1">
        <v>-258</v>
      </c>
      <c r="D915" s="2" t="s">
        <v>5</v>
      </c>
      <c r="E915" s="2" t="s">
        <v>7</v>
      </c>
      <c r="F915" s="1">
        <v>62</v>
      </c>
      <c r="G915" s="2" t="s">
        <v>12</v>
      </c>
      <c r="H915" s="2" t="s">
        <v>23</v>
      </c>
      <c r="I915" s="1">
        <v>2</v>
      </c>
      <c r="J915" s="2">
        <v>8</v>
      </c>
      <c r="K915" s="2">
        <v>2023</v>
      </c>
    </row>
    <row r="916" spans="1:11" x14ac:dyDescent="0.25">
      <c r="A916" s="2">
        <v>1913</v>
      </c>
      <c r="B916" s="2">
        <v>19967</v>
      </c>
      <c r="C916" s="1">
        <v>-184</v>
      </c>
      <c r="D916" s="2" t="s">
        <v>6</v>
      </c>
      <c r="E916" s="2" t="s">
        <v>7</v>
      </c>
      <c r="F916" s="1">
        <v>50</v>
      </c>
      <c r="G916" s="2" t="s">
        <v>11</v>
      </c>
      <c r="H916" s="2" t="s">
        <v>21</v>
      </c>
      <c r="I916" s="1">
        <v>5</v>
      </c>
      <c r="J916" s="2">
        <v>4</v>
      </c>
      <c r="K916" s="2">
        <v>2024</v>
      </c>
    </row>
    <row r="917" spans="1:11" x14ac:dyDescent="0.25">
      <c r="A917" s="2">
        <v>1914</v>
      </c>
      <c r="B917" s="2">
        <v>10395</v>
      </c>
      <c r="C917" s="1">
        <v>784</v>
      </c>
      <c r="D917" s="2" t="s">
        <v>5</v>
      </c>
      <c r="E917" s="2" t="s">
        <v>9</v>
      </c>
      <c r="F917" s="1">
        <v>40</v>
      </c>
      <c r="G917" s="2" t="s">
        <v>12</v>
      </c>
      <c r="H917" s="2" t="s">
        <v>22</v>
      </c>
      <c r="I917" s="1">
        <v>5</v>
      </c>
      <c r="J917" s="2">
        <v>3</v>
      </c>
      <c r="K917" s="2">
        <v>2023</v>
      </c>
    </row>
    <row r="918" spans="1:11" x14ac:dyDescent="0.25">
      <c r="A918" s="2">
        <v>1915</v>
      </c>
      <c r="B918" s="2">
        <v>19047</v>
      </c>
      <c r="C918" s="1">
        <v>1024</v>
      </c>
      <c r="D918" s="2" t="s">
        <v>4</v>
      </c>
      <c r="E918" s="2" t="s">
        <v>7</v>
      </c>
      <c r="F918" s="1">
        <v>32</v>
      </c>
      <c r="G918" s="2" t="s">
        <v>11</v>
      </c>
      <c r="H918" s="2" t="s">
        <v>23</v>
      </c>
      <c r="I918" s="1">
        <v>1</v>
      </c>
      <c r="J918" s="2">
        <v>9</v>
      </c>
      <c r="K918" s="2">
        <v>2023</v>
      </c>
    </row>
    <row r="919" spans="1:11" x14ac:dyDescent="0.25">
      <c r="A919" s="2">
        <v>1916</v>
      </c>
      <c r="B919" s="2">
        <v>1029</v>
      </c>
      <c r="C919" s="1">
        <v>-49</v>
      </c>
      <c r="D919" s="2" t="s">
        <v>5</v>
      </c>
      <c r="E919" s="2" t="s">
        <v>7</v>
      </c>
      <c r="F919" s="1">
        <v>35</v>
      </c>
      <c r="G919" s="2" t="s">
        <v>12</v>
      </c>
      <c r="H919" s="2" t="s">
        <v>19</v>
      </c>
      <c r="I919" s="1">
        <v>3</v>
      </c>
      <c r="J919" s="2">
        <v>3</v>
      </c>
      <c r="K919" s="2">
        <v>2023</v>
      </c>
    </row>
    <row r="920" spans="1:11" x14ac:dyDescent="0.25">
      <c r="A920" s="2">
        <v>1917</v>
      </c>
      <c r="B920" s="2">
        <v>11421</v>
      </c>
      <c r="C920" s="1">
        <v>1052</v>
      </c>
      <c r="D920" s="2" t="s">
        <v>6</v>
      </c>
      <c r="E920" s="2" t="s">
        <v>8</v>
      </c>
      <c r="F920" s="1">
        <v>48</v>
      </c>
      <c r="G920" s="2" t="s">
        <v>11</v>
      </c>
      <c r="H920" s="2" t="s">
        <v>20</v>
      </c>
      <c r="I920" s="1">
        <v>3</v>
      </c>
      <c r="J920" s="2">
        <v>7</v>
      </c>
      <c r="K920" s="2">
        <v>2024</v>
      </c>
    </row>
    <row r="921" spans="1:11" x14ac:dyDescent="0.25">
      <c r="A921" s="2">
        <v>1918</v>
      </c>
      <c r="B921" s="2">
        <v>1681</v>
      </c>
      <c r="C921" s="1">
        <v>491</v>
      </c>
      <c r="D921" s="2" t="s">
        <v>4</v>
      </c>
      <c r="E921" s="2" t="s">
        <v>9</v>
      </c>
      <c r="F921" s="1">
        <v>35</v>
      </c>
      <c r="G921" s="2" t="s">
        <v>12</v>
      </c>
      <c r="H921" s="2" t="s">
        <v>21</v>
      </c>
      <c r="I921" s="1">
        <v>5</v>
      </c>
      <c r="J921" s="2">
        <v>1</v>
      </c>
      <c r="K921" s="2">
        <v>2024</v>
      </c>
    </row>
    <row r="922" spans="1:11" x14ac:dyDescent="0.25">
      <c r="A922" s="2">
        <v>1919</v>
      </c>
      <c r="B922" s="2">
        <v>24759</v>
      </c>
      <c r="C922" s="1">
        <v>783</v>
      </c>
      <c r="D922" s="2" t="s">
        <v>6</v>
      </c>
      <c r="E922" s="2" t="s">
        <v>7</v>
      </c>
      <c r="F922" s="1">
        <v>54</v>
      </c>
      <c r="G922" s="2" t="s">
        <v>11</v>
      </c>
      <c r="H922" s="2" t="s">
        <v>22</v>
      </c>
      <c r="I922" s="1">
        <v>2</v>
      </c>
      <c r="J922" s="2">
        <v>11</v>
      </c>
      <c r="K922" s="2">
        <v>2023</v>
      </c>
    </row>
    <row r="923" spans="1:11" x14ac:dyDescent="0.25">
      <c r="A923" s="2">
        <v>1920</v>
      </c>
      <c r="B923" s="2">
        <v>4444</v>
      </c>
      <c r="C923" s="1">
        <v>-361</v>
      </c>
      <c r="D923" s="2" t="s">
        <v>4</v>
      </c>
      <c r="E923" s="2" t="s">
        <v>8</v>
      </c>
      <c r="F923" s="1">
        <v>55</v>
      </c>
      <c r="G923" s="2" t="s">
        <v>11</v>
      </c>
      <c r="H923" s="2" t="s">
        <v>23</v>
      </c>
      <c r="I923" s="1">
        <v>3</v>
      </c>
      <c r="J923" s="2">
        <v>12</v>
      </c>
      <c r="K923" s="2">
        <v>2024</v>
      </c>
    </row>
    <row r="924" spans="1:11" x14ac:dyDescent="0.25">
      <c r="A924" s="2">
        <v>1921</v>
      </c>
      <c r="B924" s="2">
        <v>13528</v>
      </c>
      <c r="C924" s="1">
        <v>737</v>
      </c>
      <c r="D924" s="2" t="s">
        <v>4</v>
      </c>
      <c r="E924" s="2" t="s">
        <v>7</v>
      </c>
      <c r="F924" s="1">
        <v>32</v>
      </c>
      <c r="G924" s="2" t="s">
        <v>12</v>
      </c>
      <c r="H924" s="2" t="s">
        <v>19</v>
      </c>
      <c r="I924" s="1">
        <v>5</v>
      </c>
      <c r="J924" s="2">
        <v>9</v>
      </c>
      <c r="K924" s="2">
        <v>2023</v>
      </c>
    </row>
    <row r="925" spans="1:11" x14ac:dyDescent="0.25">
      <c r="A925" s="2">
        <v>1922</v>
      </c>
      <c r="B925" s="2">
        <v>13904</v>
      </c>
      <c r="C925" s="1">
        <v>742</v>
      </c>
      <c r="D925" s="2" t="s">
        <v>4</v>
      </c>
      <c r="E925" s="2" t="s">
        <v>7</v>
      </c>
      <c r="F925" s="1">
        <v>64</v>
      </c>
      <c r="G925" s="2" t="s">
        <v>11</v>
      </c>
      <c r="H925" s="2" t="s">
        <v>20</v>
      </c>
      <c r="I925" s="1">
        <v>3</v>
      </c>
      <c r="J925" s="2">
        <v>6</v>
      </c>
      <c r="K925" s="2">
        <v>2024</v>
      </c>
    </row>
    <row r="926" spans="1:11" x14ac:dyDescent="0.25">
      <c r="A926" s="2">
        <v>1923</v>
      </c>
      <c r="B926" s="2">
        <v>13907</v>
      </c>
      <c r="C926" s="1">
        <v>1213</v>
      </c>
      <c r="D926" s="2" t="s">
        <v>6</v>
      </c>
      <c r="E926" s="2" t="s">
        <v>9</v>
      </c>
      <c r="F926" s="1">
        <v>39</v>
      </c>
      <c r="G926" s="2" t="s">
        <v>11</v>
      </c>
      <c r="H926" s="2" t="s">
        <v>21</v>
      </c>
      <c r="I926" s="1">
        <v>3</v>
      </c>
      <c r="J926" s="2">
        <v>9</v>
      </c>
      <c r="K926" s="2">
        <v>2024</v>
      </c>
    </row>
    <row r="927" spans="1:11" x14ac:dyDescent="0.25">
      <c r="A927" s="2">
        <v>1924</v>
      </c>
      <c r="B927" s="2">
        <v>9971</v>
      </c>
      <c r="C927" s="1">
        <v>294</v>
      </c>
      <c r="D927" s="2" t="s">
        <v>5</v>
      </c>
      <c r="E927" s="2" t="s">
        <v>7</v>
      </c>
      <c r="F927" s="1">
        <v>34</v>
      </c>
      <c r="G927" s="2" t="s">
        <v>12</v>
      </c>
      <c r="H927" s="2" t="s">
        <v>22</v>
      </c>
      <c r="I927" s="1">
        <v>1</v>
      </c>
      <c r="J927" s="2">
        <v>6</v>
      </c>
      <c r="K927" s="2">
        <v>2023</v>
      </c>
    </row>
    <row r="928" spans="1:11" x14ac:dyDescent="0.25">
      <c r="A928" s="2">
        <v>1925</v>
      </c>
      <c r="B928" s="2">
        <v>17844</v>
      </c>
      <c r="C928" s="1">
        <v>722</v>
      </c>
      <c r="D928" s="2" t="s">
        <v>6</v>
      </c>
      <c r="E928" s="2" t="s">
        <v>8</v>
      </c>
      <c r="F928" s="1">
        <v>67</v>
      </c>
      <c r="G928" s="2" t="s">
        <v>12</v>
      </c>
      <c r="H928" s="2" t="s">
        <v>23</v>
      </c>
      <c r="I928" s="1">
        <v>4</v>
      </c>
      <c r="J928" s="2">
        <v>2</v>
      </c>
      <c r="K928" s="2">
        <v>2024</v>
      </c>
    </row>
    <row r="929" spans="1:11" x14ac:dyDescent="0.25">
      <c r="A929" s="2">
        <v>1926</v>
      </c>
      <c r="B929" s="2">
        <v>13504</v>
      </c>
      <c r="C929" s="1">
        <v>-87</v>
      </c>
      <c r="D929" s="2" t="s">
        <v>5</v>
      </c>
      <c r="E929" s="2" t="s">
        <v>7</v>
      </c>
      <c r="F929" s="1">
        <v>61</v>
      </c>
      <c r="G929" s="2" t="s">
        <v>11</v>
      </c>
      <c r="H929" s="2" t="s">
        <v>19</v>
      </c>
      <c r="I929" s="1">
        <v>3</v>
      </c>
      <c r="J929" s="2">
        <v>9</v>
      </c>
      <c r="K929" s="2">
        <v>2024</v>
      </c>
    </row>
    <row r="930" spans="1:11" x14ac:dyDescent="0.25">
      <c r="A930" s="2">
        <v>1927</v>
      </c>
      <c r="B930" s="2">
        <v>12059</v>
      </c>
      <c r="C930" s="1">
        <v>310</v>
      </c>
      <c r="D930" s="2" t="s">
        <v>6</v>
      </c>
      <c r="E930" s="2" t="s">
        <v>7</v>
      </c>
      <c r="F930" s="1">
        <v>30</v>
      </c>
      <c r="G930" s="2" t="s">
        <v>11</v>
      </c>
      <c r="H930" s="2" t="s">
        <v>20</v>
      </c>
      <c r="I930" s="1">
        <v>4</v>
      </c>
      <c r="J930" s="2">
        <v>4</v>
      </c>
      <c r="K930" s="2">
        <v>2024</v>
      </c>
    </row>
    <row r="931" spans="1:11" x14ac:dyDescent="0.25">
      <c r="A931" s="2">
        <v>1928</v>
      </c>
      <c r="B931" s="2">
        <v>1787</v>
      </c>
      <c r="C931" s="1">
        <v>299</v>
      </c>
      <c r="D931" s="2" t="s">
        <v>6</v>
      </c>
      <c r="E931" s="2" t="s">
        <v>9</v>
      </c>
      <c r="F931" s="1">
        <v>28</v>
      </c>
      <c r="G931" s="2" t="s">
        <v>12</v>
      </c>
      <c r="H931" s="2" t="s">
        <v>21</v>
      </c>
      <c r="I931" s="1">
        <v>2</v>
      </c>
      <c r="J931" s="2">
        <v>4</v>
      </c>
      <c r="K931" s="2">
        <v>2023</v>
      </c>
    </row>
    <row r="932" spans="1:11" x14ac:dyDescent="0.25">
      <c r="A932" s="2">
        <v>1929</v>
      </c>
      <c r="B932" s="2">
        <v>4040</v>
      </c>
      <c r="C932" s="1">
        <v>-87</v>
      </c>
      <c r="D932" s="2" t="s">
        <v>4</v>
      </c>
      <c r="E932" s="2" t="s">
        <v>7</v>
      </c>
      <c r="F932" s="1">
        <v>70</v>
      </c>
      <c r="G932" s="2" t="s">
        <v>11</v>
      </c>
      <c r="H932" s="2" t="s">
        <v>22</v>
      </c>
      <c r="I932" s="1">
        <v>3</v>
      </c>
      <c r="J932" s="2">
        <v>8</v>
      </c>
      <c r="K932" s="2">
        <v>2024</v>
      </c>
    </row>
    <row r="933" spans="1:11" x14ac:dyDescent="0.25">
      <c r="A933" s="2">
        <v>1930</v>
      </c>
      <c r="B933" s="2">
        <v>24432</v>
      </c>
      <c r="C933" s="1">
        <v>1176</v>
      </c>
      <c r="D933" s="2" t="s">
        <v>6</v>
      </c>
      <c r="E933" s="2" t="s">
        <v>7</v>
      </c>
      <c r="F933" s="1">
        <v>67</v>
      </c>
      <c r="G933" s="2" t="s">
        <v>12</v>
      </c>
      <c r="H933" s="2" t="s">
        <v>23</v>
      </c>
      <c r="I933" s="1">
        <v>5</v>
      </c>
      <c r="J933" s="2">
        <v>8</v>
      </c>
      <c r="K933" s="2">
        <v>2023</v>
      </c>
    </row>
    <row r="934" spans="1:11" x14ac:dyDescent="0.25">
      <c r="A934" s="2">
        <v>1931</v>
      </c>
      <c r="B934" s="2">
        <v>3984</v>
      </c>
      <c r="C934" s="1">
        <v>1260</v>
      </c>
      <c r="D934" s="2" t="s">
        <v>4</v>
      </c>
      <c r="E934" s="2" t="s">
        <v>8</v>
      </c>
      <c r="F934" s="1">
        <v>48</v>
      </c>
      <c r="G934" s="2" t="s">
        <v>11</v>
      </c>
      <c r="H934" s="2" t="s">
        <v>19</v>
      </c>
      <c r="I934" s="1">
        <v>1</v>
      </c>
      <c r="J934" s="2">
        <v>12</v>
      </c>
      <c r="K934" s="2">
        <v>2023</v>
      </c>
    </row>
    <row r="935" spans="1:11" x14ac:dyDescent="0.25">
      <c r="A935" s="2">
        <v>1932</v>
      </c>
      <c r="B935" s="2">
        <v>14074</v>
      </c>
      <c r="C935" s="1">
        <v>672</v>
      </c>
      <c r="D935" s="2" t="s">
        <v>5</v>
      </c>
      <c r="E935" s="2" t="s">
        <v>9</v>
      </c>
      <c r="F935" s="1">
        <v>27</v>
      </c>
      <c r="G935" s="2" t="s">
        <v>12</v>
      </c>
      <c r="H935" s="2" t="s">
        <v>20</v>
      </c>
      <c r="I935" s="1">
        <v>5</v>
      </c>
      <c r="J935" s="2">
        <v>12</v>
      </c>
      <c r="K935" s="2">
        <v>2024</v>
      </c>
    </row>
    <row r="936" spans="1:11" x14ac:dyDescent="0.25">
      <c r="A936" s="2">
        <v>1933</v>
      </c>
      <c r="B936" s="2">
        <v>14952</v>
      </c>
      <c r="C936" s="1">
        <v>1475</v>
      </c>
      <c r="D936" s="2" t="s">
        <v>4</v>
      </c>
      <c r="E936" s="2" t="s">
        <v>7</v>
      </c>
      <c r="F936" s="1">
        <v>41</v>
      </c>
      <c r="G936" s="2" t="s">
        <v>11</v>
      </c>
      <c r="H936" s="2" t="s">
        <v>21</v>
      </c>
      <c r="I936" s="1">
        <v>1</v>
      </c>
      <c r="J936" s="2">
        <v>1</v>
      </c>
      <c r="K936" s="2">
        <v>2023</v>
      </c>
    </row>
    <row r="937" spans="1:11" x14ac:dyDescent="0.25">
      <c r="A937" s="2">
        <v>1934</v>
      </c>
      <c r="B937" s="2">
        <v>20633</v>
      </c>
      <c r="C937" s="1">
        <v>-19</v>
      </c>
      <c r="D937" s="2" t="s">
        <v>4</v>
      </c>
      <c r="E937" s="2" t="s">
        <v>7</v>
      </c>
      <c r="F937" s="1">
        <v>70</v>
      </c>
      <c r="G937" s="2" t="s">
        <v>12</v>
      </c>
      <c r="H937" s="2" t="s">
        <v>22</v>
      </c>
      <c r="I937" s="1">
        <v>1</v>
      </c>
      <c r="J937" s="2">
        <v>8</v>
      </c>
      <c r="K937" s="2">
        <v>2024</v>
      </c>
    </row>
    <row r="938" spans="1:11" x14ac:dyDescent="0.25">
      <c r="A938" s="2">
        <v>1935</v>
      </c>
      <c r="B938" s="2">
        <v>21782</v>
      </c>
      <c r="C938" s="1">
        <v>768</v>
      </c>
      <c r="D938" s="2" t="s">
        <v>4</v>
      </c>
      <c r="E938" s="2" t="s">
        <v>8</v>
      </c>
      <c r="F938" s="1">
        <v>55</v>
      </c>
      <c r="G938" s="2" t="s">
        <v>11</v>
      </c>
      <c r="H938" s="2" t="s">
        <v>23</v>
      </c>
      <c r="I938" s="1">
        <v>1</v>
      </c>
      <c r="J938" s="2">
        <v>3</v>
      </c>
      <c r="K938" s="2">
        <v>2023</v>
      </c>
    </row>
    <row r="939" spans="1:11" x14ac:dyDescent="0.25">
      <c r="A939" s="2">
        <v>1936</v>
      </c>
      <c r="B939" s="2">
        <v>12236</v>
      </c>
      <c r="C939" s="1">
        <v>723</v>
      </c>
      <c r="D939" s="2" t="s">
        <v>4</v>
      </c>
      <c r="E939" s="2" t="s">
        <v>7</v>
      </c>
      <c r="F939" s="1">
        <v>43</v>
      </c>
      <c r="G939" s="2" t="s">
        <v>11</v>
      </c>
      <c r="H939" s="2" t="s">
        <v>19</v>
      </c>
      <c r="I939" s="1">
        <v>5</v>
      </c>
      <c r="J939" s="2">
        <v>1</v>
      </c>
      <c r="K939" s="2">
        <v>2023</v>
      </c>
    </row>
    <row r="940" spans="1:11" x14ac:dyDescent="0.25">
      <c r="A940" s="2">
        <v>1937</v>
      </c>
      <c r="B940" s="2">
        <v>21142</v>
      </c>
      <c r="C940" s="1">
        <v>1453</v>
      </c>
      <c r="D940" s="2" t="s">
        <v>4</v>
      </c>
      <c r="E940" s="2" t="s">
        <v>9</v>
      </c>
      <c r="F940" s="1">
        <v>62</v>
      </c>
      <c r="G940" s="2" t="s">
        <v>12</v>
      </c>
      <c r="H940" s="2" t="s">
        <v>20</v>
      </c>
      <c r="I940" s="1">
        <v>3</v>
      </c>
      <c r="J940" s="2">
        <v>5</v>
      </c>
      <c r="K940" s="2">
        <v>2024</v>
      </c>
    </row>
    <row r="941" spans="1:11" x14ac:dyDescent="0.25">
      <c r="A941" s="2">
        <v>1938</v>
      </c>
      <c r="B941" s="2">
        <v>10122</v>
      </c>
      <c r="C941" s="1">
        <v>96</v>
      </c>
      <c r="D941" s="2" t="s">
        <v>4</v>
      </c>
      <c r="E941" s="2" t="s">
        <v>7</v>
      </c>
      <c r="F941" s="1">
        <v>55</v>
      </c>
      <c r="G941" s="2" t="s">
        <v>12</v>
      </c>
      <c r="H941" s="2" t="s">
        <v>21</v>
      </c>
      <c r="I941" s="1">
        <v>2</v>
      </c>
      <c r="J941" s="2">
        <v>12</v>
      </c>
      <c r="K941" s="2">
        <v>2024</v>
      </c>
    </row>
    <row r="942" spans="1:11" x14ac:dyDescent="0.25">
      <c r="A942" s="2">
        <v>1939</v>
      </c>
      <c r="B942" s="2">
        <v>8248</v>
      </c>
      <c r="C942" s="1">
        <v>1269</v>
      </c>
      <c r="D942" s="2" t="s">
        <v>5</v>
      </c>
      <c r="E942" s="2" t="s">
        <v>7</v>
      </c>
      <c r="F942" s="1">
        <v>46</v>
      </c>
      <c r="G942" s="2" t="s">
        <v>11</v>
      </c>
      <c r="H942" s="2" t="s">
        <v>22</v>
      </c>
      <c r="I942" s="1">
        <v>1</v>
      </c>
      <c r="J942" s="2">
        <v>3</v>
      </c>
      <c r="K942" s="2">
        <v>2024</v>
      </c>
    </row>
    <row r="943" spans="1:11" x14ac:dyDescent="0.25">
      <c r="A943" s="2">
        <v>1940</v>
      </c>
      <c r="B943" s="2">
        <v>14825</v>
      </c>
      <c r="C943" s="1">
        <v>220</v>
      </c>
      <c r="D943" s="2" t="s">
        <v>6</v>
      </c>
      <c r="E943" s="2" t="s">
        <v>8</v>
      </c>
      <c r="F943" s="1">
        <v>54</v>
      </c>
      <c r="G943" s="2" t="s">
        <v>11</v>
      </c>
      <c r="H943" s="2" t="s">
        <v>23</v>
      </c>
      <c r="I943" s="1">
        <v>5</v>
      </c>
      <c r="J943" s="2">
        <v>12</v>
      </c>
      <c r="K943" s="2">
        <v>2024</v>
      </c>
    </row>
    <row r="944" spans="1:11" x14ac:dyDescent="0.25">
      <c r="A944" s="2">
        <v>1941</v>
      </c>
      <c r="B944" s="2">
        <v>5110</v>
      </c>
      <c r="C944" s="1">
        <v>1202</v>
      </c>
      <c r="D944" s="2" t="s">
        <v>4</v>
      </c>
      <c r="E944" s="2" t="s">
        <v>7</v>
      </c>
      <c r="F944" s="1">
        <v>68</v>
      </c>
      <c r="G944" s="2" t="s">
        <v>12</v>
      </c>
      <c r="H944" s="2" t="s">
        <v>19</v>
      </c>
      <c r="I944" s="1">
        <v>4</v>
      </c>
      <c r="J944" s="2">
        <v>6</v>
      </c>
      <c r="K944" s="2">
        <v>2023</v>
      </c>
    </row>
    <row r="945" spans="1:11" x14ac:dyDescent="0.25">
      <c r="A945" s="2">
        <v>1942</v>
      </c>
      <c r="B945" s="2">
        <v>19143</v>
      </c>
      <c r="C945" s="1">
        <v>1075</v>
      </c>
      <c r="D945" s="2" t="s">
        <v>6</v>
      </c>
      <c r="E945" s="2" t="s">
        <v>8</v>
      </c>
      <c r="F945" s="1">
        <v>33</v>
      </c>
      <c r="G945" s="2" t="s">
        <v>11</v>
      </c>
      <c r="H945" s="2" t="s">
        <v>20</v>
      </c>
      <c r="I945" s="1">
        <v>3</v>
      </c>
      <c r="J945" s="2">
        <v>11</v>
      </c>
      <c r="K945" s="2">
        <v>2024</v>
      </c>
    </row>
    <row r="946" spans="1:11" x14ac:dyDescent="0.25">
      <c r="A946" s="2">
        <v>1943</v>
      </c>
      <c r="B946" s="2">
        <v>2179</v>
      </c>
      <c r="C946" s="1">
        <v>1265</v>
      </c>
      <c r="D946" s="2" t="s">
        <v>6</v>
      </c>
      <c r="E946" s="2" t="s">
        <v>9</v>
      </c>
      <c r="F946" s="1">
        <v>60</v>
      </c>
      <c r="G946" s="2" t="s">
        <v>12</v>
      </c>
      <c r="H946" s="2" t="s">
        <v>21</v>
      </c>
      <c r="I946" s="1">
        <v>4</v>
      </c>
      <c r="J946" s="2">
        <v>4</v>
      </c>
      <c r="K946" s="2">
        <v>2023</v>
      </c>
    </row>
    <row r="947" spans="1:11" x14ac:dyDescent="0.25">
      <c r="A947" s="2">
        <v>1944</v>
      </c>
      <c r="B947" s="2">
        <v>4714</v>
      </c>
      <c r="C947" s="1">
        <v>-153</v>
      </c>
      <c r="D947" s="2" t="s">
        <v>4</v>
      </c>
      <c r="E947" s="2" t="s">
        <v>7</v>
      </c>
      <c r="F947" s="1">
        <v>29</v>
      </c>
      <c r="G947" s="2" t="s">
        <v>11</v>
      </c>
      <c r="H947" s="2" t="s">
        <v>22</v>
      </c>
      <c r="I947" s="1">
        <v>1</v>
      </c>
      <c r="J947" s="2">
        <v>6</v>
      </c>
      <c r="K947" s="2">
        <v>2024</v>
      </c>
    </row>
    <row r="948" spans="1:11" x14ac:dyDescent="0.25">
      <c r="A948" s="2">
        <v>1945</v>
      </c>
      <c r="B948" s="2">
        <v>22710</v>
      </c>
      <c r="C948" s="1">
        <v>-246</v>
      </c>
      <c r="D948" s="2" t="s">
        <v>4</v>
      </c>
      <c r="E948" s="2" t="s">
        <v>7</v>
      </c>
      <c r="F948" s="1">
        <v>29</v>
      </c>
      <c r="G948" s="2" t="s">
        <v>12</v>
      </c>
      <c r="H948" s="2" t="s">
        <v>23</v>
      </c>
      <c r="I948" s="1">
        <v>2</v>
      </c>
      <c r="J948" s="2">
        <v>1</v>
      </c>
      <c r="K948" s="2">
        <v>2024</v>
      </c>
    </row>
    <row r="949" spans="1:11" x14ac:dyDescent="0.25">
      <c r="A949" s="2">
        <v>1946</v>
      </c>
      <c r="B949" s="2">
        <v>3276</v>
      </c>
      <c r="C949" s="1">
        <v>-248</v>
      </c>
      <c r="D949" s="2" t="s">
        <v>5</v>
      </c>
      <c r="E949" s="2" t="s">
        <v>7</v>
      </c>
      <c r="F949" s="1">
        <v>48</v>
      </c>
      <c r="G949" s="2" t="s">
        <v>11</v>
      </c>
      <c r="H949" s="2" t="s">
        <v>19</v>
      </c>
      <c r="I949" s="1">
        <v>2</v>
      </c>
      <c r="J949" s="2">
        <v>1</v>
      </c>
      <c r="K949" s="2">
        <v>2024</v>
      </c>
    </row>
    <row r="950" spans="1:11" x14ac:dyDescent="0.25">
      <c r="A950" s="2">
        <v>1947</v>
      </c>
      <c r="B950" s="2">
        <v>11899</v>
      </c>
      <c r="C950" s="1">
        <v>1341</v>
      </c>
      <c r="D950" s="2" t="s">
        <v>5</v>
      </c>
      <c r="E950" s="2" t="s">
        <v>8</v>
      </c>
      <c r="F950" s="1">
        <v>33</v>
      </c>
      <c r="G950" s="2" t="s">
        <v>12</v>
      </c>
      <c r="H950" s="2" t="s">
        <v>20</v>
      </c>
      <c r="I950" s="1">
        <v>2</v>
      </c>
      <c r="J950" s="2">
        <v>3</v>
      </c>
      <c r="K950" s="2">
        <v>2023</v>
      </c>
    </row>
    <row r="951" spans="1:11" x14ac:dyDescent="0.25">
      <c r="A951" s="2">
        <v>1948</v>
      </c>
      <c r="B951" s="2">
        <v>10602</v>
      </c>
      <c r="C951" s="1">
        <v>528</v>
      </c>
      <c r="D951" s="2" t="s">
        <v>6</v>
      </c>
      <c r="E951" s="2" t="s">
        <v>9</v>
      </c>
      <c r="F951" s="1">
        <v>31</v>
      </c>
      <c r="G951" s="2" t="s">
        <v>11</v>
      </c>
      <c r="H951" s="2" t="s">
        <v>21</v>
      </c>
      <c r="I951" s="1">
        <v>2</v>
      </c>
      <c r="J951" s="2">
        <v>6</v>
      </c>
      <c r="K951" s="2">
        <v>2024</v>
      </c>
    </row>
    <row r="952" spans="1:11" x14ac:dyDescent="0.25">
      <c r="A952" s="2">
        <v>1949</v>
      </c>
      <c r="B952" s="2">
        <v>4474</v>
      </c>
      <c r="C952" s="1">
        <v>-21</v>
      </c>
      <c r="D952" s="2" t="s">
        <v>6</v>
      </c>
      <c r="E952" s="2" t="s">
        <v>7</v>
      </c>
      <c r="F952" s="1">
        <v>57</v>
      </c>
      <c r="G952" s="2" t="s">
        <v>11</v>
      </c>
      <c r="H952" s="2" t="s">
        <v>22</v>
      </c>
      <c r="I952" s="1">
        <v>5</v>
      </c>
      <c r="J952" s="2">
        <v>4</v>
      </c>
      <c r="K952" s="2">
        <v>2024</v>
      </c>
    </row>
    <row r="953" spans="1:11" x14ac:dyDescent="0.25">
      <c r="A953" s="2">
        <v>1950</v>
      </c>
      <c r="B953" s="2">
        <v>7533</v>
      </c>
      <c r="C953" s="1">
        <v>9</v>
      </c>
      <c r="D953" s="2" t="s">
        <v>5</v>
      </c>
      <c r="E953" s="2" t="s">
        <v>7</v>
      </c>
      <c r="F953" s="1">
        <v>44</v>
      </c>
      <c r="G953" s="2" t="s">
        <v>12</v>
      </c>
      <c r="H953" s="2" t="s">
        <v>23</v>
      </c>
      <c r="I953" s="1">
        <v>4</v>
      </c>
      <c r="J953" s="2">
        <v>2</v>
      </c>
      <c r="K953" s="2">
        <v>2024</v>
      </c>
    </row>
    <row r="954" spans="1:11" x14ac:dyDescent="0.25">
      <c r="A954" s="2">
        <v>1951</v>
      </c>
      <c r="B954" s="2">
        <v>20718</v>
      </c>
      <c r="C954" s="1">
        <v>-232</v>
      </c>
      <c r="D954" s="2" t="s">
        <v>6</v>
      </c>
      <c r="E954" s="2" t="s">
        <v>7</v>
      </c>
      <c r="F954" s="1">
        <v>44</v>
      </c>
      <c r="G954" s="2" t="s">
        <v>11</v>
      </c>
      <c r="H954" s="2" t="s">
        <v>19</v>
      </c>
      <c r="I954" s="1">
        <v>2</v>
      </c>
      <c r="J954" s="2">
        <v>11</v>
      </c>
      <c r="K954" s="2">
        <v>2024</v>
      </c>
    </row>
    <row r="955" spans="1:11" x14ac:dyDescent="0.25">
      <c r="A955" s="2">
        <v>1952</v>
      </c>
      <c r="B955" s="2">
        <v>4078</v>
      </c>
      <c r="C955" s="1">
        <v>1218</v>
      </c>
      <c r="D955" s="2" t="s">
        <v>4</v>
      </c>
      <c r="E955" s="2" t="s">
        <v>8</v>
      </c>
      <c r="F955" s="1">
        <v>70</v>
      </c>
      <c r="G955" s="2" t="s">
        <v>12</v>
      </c>
      <c r="H955" s="2" t="s">
        <v>20</v>
      </c>
      <c r="I955" s="1">
        <v>2</v>
      </c>
      <c r="J955" s="2">
        <v>10</v>
      </c>
      <c r="K955" s="2">
        <v>2024</v>
      </c>
    </row>
    <row r="956" spans="1:11" x14ac:dyDescent="0.25">
      <c r="A956" s="2">
        <v>1953</v>
      </c>
      <c r="B956" s="2">
        <v>17924</v>
      </c>
      <c r="C956" s="1">
        <v>663</v>
      </c>
      <c r="D956" s="2" t="s">
        <v>6</v>
      </c>
      <c r="E956" s="2" t="s">
        <v>7</v>
      </c>
      <c r="F956" s="1">
        <v>66</v>
      </c>
      <c r="G956" s="2" t="s">
        <v>11</v>
      </c>
      <c r="H956" s="2" t="s">
        <v>21</v>
      </c>
      <c r="I956" s="1">
        <v>4</v>
      </c>
      <c r="J956" s="2">
        <v>7</v>
      </c>
      <c r="K956" s="2">
        <v>2023</v>
      </c>
    </row>
    <row r="957" spans="1:11" x14ac:dyDescent="0.25">
      <c r="A957" s="2">
        <v>1954</v>
      </c>
      <c r="B957" s="2">
        <v>3056</v>
      </c>
      <c r="C957" s="1">
        <v>1487</v>
      </c>
      <c r="D957" s="2" t="s">
        <v>6</v>
      </c>
      <c r="E957" s="2" t="s">
        <v>9</v>
      </c>
      <c r="F957" s="1">
        <v>56</v>
      </c>
      <c r="G957" s="2" t="s">
        <v>12</v>
      </c>
      <c r="H957" s="2" t="s">
        <v>22</v>
      </c>
      <c r="I957" s="1">
        <v>4</v>
      </c>
      <c r="J957" s="2">
        <v>9</v>
      </c>
      <c r="K957" s="2">
        <v>2024</v>
      </c>
    </row>
    <row r="958" spans="1:11" x14ac:dyDescent="0.25">
      <c r="A958" s="2">
        <v>1955</v>
      </c>
      <c r="B958" s="2">
        <v>7658</v>
      </c>
      <c r="C958" s="1">
        <v>497</v>
      </c>
      <c r="D958" s="2" t="s">
        <v>5</v>
      </c>
      <c r="E958" s="2" t="s">
        <v>8</v>
      </c>
      <c r="F958" s="1">
        <v>66</v>
      </c>
      <c r="G958" s="2" t="s">
        <v>11</v>
      </c>
      <c r="H958" s="2" t="s">
        <v>23</v>
      </c>
      <c r="I958" s="1">
        <v>4</v>
      </c>
      <c r="J958" s="2">
        <v>2</v>
      </c>
      <c r="K958" s="2">
        <v>2023</v>
      </c>
    </row>
    <row r="959" spans="1:11" x14ac:dyDescent="0.25">
      <c r="A959" s="2">
        <v>1956</v>
      </c>
      <c r="B959" s="2">
        <v>24236</v>
      </c>
      <c r="C959" s="1">
        <v>1050</v>
      </c>
      <c r="D959" s="2" t="s">
        <v>4</v>
      </c>
      <c r="E959" s="2" t="s">
        <v>7</v>
      </c>
      <c r="F959" s="1">
        <v>32</v>
      </c>
      <c r="G959" s="2" t="s">
        <v>12</v>
      </c>
      <c r="H959" s="2" t="s">
        <v>19</v>
      </c>
      <c r="I959" s="1">
        <v>4</v>
      </c>
      <c r="J959" s="2">
        <v>9</v>
      </c>
      <c r="K959" s="2">
        <v>2023</v>
      </c>
    </row>
    <row r="960" spans="1:11" x14ac:dyDescent="0.25">
      <c r="A960" s="2">
        <v>1957</v>
      </c>
      <c r="B960" s="2">
        <v>11003</v>
      </c>
      <c r="C960" s="1">
        <v>8</v>
      </c>
      <c r="D960" s="2" t="s">
        <v>4</v>
      </c>
      <c r="E960" s="2" t="s">
        <v>7</v>
      </c>
      <c r="F960" s="1">
        <v>36</v>
      </c>
      <c r="G960" s="2" t="s">
        <v>11</v>
      </c>
      <c r="H960" s="2" t="s">
        <v>20</v>
      </c>
      <c r="I960" s="1">
        <v>3</v>
      </c>
      <c r="J960" s="2">
        <v>7</v>
      </c>
      <c r="K960" s="2">
        <v>2023</v>
      </c>
    </row>
    <row r="961" spans="1:11" x14ac:dyDescent="0.25">
      <c r="A961" s="2">
        <v>1958</v>
      </c>
      <c r="B961" s="2">
        <v>5106</v>
      </c>
      <c r="C961" s="1">
        <v>-104</v>
      </c>
      <c r="D961" s="2" t="s">
        <v>5</v>
      </c>
      <c r="E961" s="2" t="s">
        <v>7</v>
      </c>
      <c r="F961" s="1">
        <v>70</v>
      </c>
      <c r="G961" s="2" t="s">
        <v>12</v>
      </c>
      <c r="H961" s="2" t="s">
        <v>21</v>
      </c>
      <c r="I961" s="1">
        <v>5</v>
      </c>
      <c r="J961" s="2">
        <v>6</v>
      </c>
      <c r="K961" s="2">
        <v>2023</v>
      </c>
    </row>
    <row r="962" spans="1:11" x14ac:dyDescent="0.25">
      <c r="A962" s="2">
        <v>1959</v>
      </c>
      <c r="B962" s="2">
        <v>3086</v>
      </c>
      <c r="C962" s="1">
        <v>-85</v>
      </c>
      <c r="D962" s="2" t="s">
        <v>5</v>
      </c>
      <c r="E962" s="2" t="s">
        <v>9</v>
      </c>
      <c r="F962" s="1">
        <v>39</v>
      </c>
      <c r="G962" s="2" t="s">
        <v>11</v>
      </c>
      <c r="H962" s="2" t="s">
        <v>22</v>
      </c>
      <c r="I962" s="1">
        <v>1</v>
      </c>
      <c r="J962" s="2">
        <v>2</v>
      </c>
      <c r="K962" s="2">
        <v>2023</v>
      </c>
    </row>
    <row r="963" spans="1:11" x14ac:dyDescent="0.25">
      <c r="A963" s="2">
        <v>1960</v>
      </c>
      <c r="B963" s="2">
        <v>15836</v>
      </c>
      <c r="C963" s="1">
        <v>1487</v>
      </c>
      <c r="D963" s="2" t="s">
        <v>4</v>
      </c>
      <c r="E963" s="2" t="s">
        <v>7</v>
      </c>
      <c r="F963" s="1">
        <v>41</v>
      </c>
      <c r="G963" s="2" t="s">
        <v>12</v>
      </c>
      <c r="H963" s="2" t="s">
        <v>23</v>
      </c>
      <c r="I963" s="1">
        <v>1</v>
      </c>
      <c r="J963" s="2">
        <v>11</v>
      </c>
      <c r="K963" s="2">
        <v>2023</v>
      </c>
    </row>
    <row r="964" spans="1:11" x14ac:dyDescent="0.25">
      <c r="A964" s="2">
        <v>1961</v>
      </c>
      <c r="B964" s="2">
        <v>19494</v>
      </c>
      <c r="C964" s="1">
        <v>691</v>
      </c>
      <c r="D964" s="2" t="s">
        <v>4</v>
      </c>
      <c r="E964" s="2" t="s">
        <v>8</v>
      </c>
      <c r="F964" s="1">
        <v>30</v>
      </c>
      <c r="G964" s="2" t="s">
        <v>11</v>
      </c>
      <c r="H964" s="2" t="s">
        <v>19</v>
      </c>
      <c r="I964" s="1">
        <v>3</v>
      </c>
      <c r="J964" s="2">
        <v>11</v>
      </c>
      <c r="K964" s="2">
        <v>2024</v>
      </c>
    </row>
    <row r="965" spans="1:11" x14ac:dyDescent="0.25">
      <c r="A965" s="2">
        <v>1962</v>
      </c>
      <c r="B965" s="2">
        <v>13855</v>
      </c>
      <c r="C965" s="1">
        <v>451</v>
      </c>
      <c r="D965" s="2" t="s">
        <v>4</v>
      </c>
      <c r="E965" s="2" t="s">
        <v>7</v>
      </c>
      <c r="F965" s="1">
        <v>38</v>
      </c>
      <c r="G965" s="2" t="s">
        <v>12</v>
      </c>
      <c r="H965" s="2" t="s">
        <v>20</v>
      </c>
      <c r="I965" s="1">
        <v>3</v>
      </c>
      <c r="J965" s="2">
        <v>9</v>
      </c>
      <c r="K965" s="2">
        <v>2024</v>
      </c>
    </row>
    <row r="966" spans="1:11" x14ac:dyDescent="0.25">
      <c r="A966" s="2">
        <v>1963</v>
      </c>
      <c r="B966" s="2">
        <v>24918</v>
      </c>
      <c r="C966" s="1">
        <v>-78</v>
      </c>
      <c r="D966" s="2" t="s">
        <v>6</v>
      </c>
      <c r="E966" s="2" t="s">
        <v>7</v>
      </c>
      <c r="F966" s="1">
        <v>59</v>
      </c>
      <c r="G966" s="2" t="s">
        <v>11</v>
      </c>
      <c r="H966" s="2" t="s">
        <v>21</v>
      </c>
      <c r="I966" s="1">
        <v>1</v>
      </c>
      <c r="J966" s="2">
        <v>7</v>
      </c>
      <c r="K966" s="2">
        <v>2023</v>
      </c>
    </row>
    <row r="967" spans="1:11" x14ac:dyDescent="0.25">
      <c r="A967" s="2">
        <v>1964</v>
      </c>
      <c r="B967" s="2">
        <v>3392</v>
      </c>
      <c r="C967" s="1">
        <v>1314</v>
      </c>
      <c r="D967" s="2" t="s">
        <v>5</v>
      </c>
      <c r="E967" s="2" t="s">
        <v>9</v>
      </c>
      <c r="F967" s="1">
        <v>44</v>
      </c>
      <c r="G967" s="2" t="s">
        <v>11</v>
      </c>
      <c r="H967" s="2" t="s">
        <v>23</v>
      </c>
      <c r="I967" s="1">
        <v>5</v>
      </c>
      <c r="J967" s="2">
        <v>7</v>
      </c>
      <c r="K967" s="2">
        <v>2024</v>
      </c>
    </row>
    <row r="968" spans="1:11" x14ac:dyDescent="0.25">
      <c r="A968" s="2">
        <v>1965</v>
      </c>
      <c r="B968" s="2">
        <v>2134</v>
      </c>
      <c r="C968" s="1">
        <v>1213</v>
      </c>
      <c r="D968" s="2" t="s">
        <v>5</v>
      </c>
      <c r="E968" s="2" t="s">
        <v>7</v>
      </c>
      <c r="F968" s="1">
        <v>50</v>
      </c>
      <c r="G968" s="2" t="s">
        <v>12</v>
      </c>
      <c r="H968" s="2" t="s">
        <v>19</v>
      </c>
      <c r="I968" s="1">
        <v>2</v>
      </c>
      <c r="J968" s="2">
        <v>3</v>
      </c>
      <c r="K968" s="2">
        <v>2023</v>
      </c>
    </row>
    <row r="969" spans="1:11" x14ac:dyDescent="0.25">
      <c r="A969" s="2">
        <v>1966</v>
      </c>
      <c r="B969" s="2">
        <v>15215</v>
      </c>
      <c r="C969" s="1">
        <v>31</v>
      </c>
      <c r="D969" s="2" t="s">
        <v>6</v>
      </c>
      <c r="E969" s="2" t="s">
        <v>7</v>
      </c>
      <c r="F969" s="1">
        <v>47</v>
      </c>
      <c r="G969" s="2" t="s">
        <v>11</v>
      </c>
      <c r="H969" s="2" t="s">
        <v>20</v>
      </c>
      <c r="I969" s="1">
        <v>5</v>
      </c>
      <c r="J969" s="2">
        <v>1</v>
      </c>
      <c r="K969" s="2">
        <v>2024</v>
      </c>
    </row>
    <row r="970" spans="1:11" x14ac:dyDescent="0.25">
      <c r="A970" s="2">
        <v>1967</v>
      </c>
      <c r="B970" s="2">
        <v>6978</v>
      </c>
      <c r="C970" s="1">
        <v>1064</v>
      </c>
      <c r="D970" s="2" t="s">
        <v>5</v>
      </c>
      <c r="E970" s="2" t="s">
        <v>8</v>
      </c>
      <c r="F970" s="1">
        <v>42</v>
      </c>
      <c r="G970" s="2" t="s">
        <v>12</v>
      </c>
      <c r="H970" s="2" t="s">
        <v>21</v>
      </c>
      <c r="I970" s="1">
        <v>5</v>
      </c>
      <c r="J970" s="2">
        <v>2</v>
      </c>
      <c r="K970" s="2">
        <v>2024</v>
      </c>
    </row>
    <row r="971" spans="1:11" x14ac:dyDescent="0.25">
      <c r="A971" s="2">
        <v>1968</v>
      </c>
      <c r="B971" s="2">
        <v>12890</v>
      </c>
      <c r="C971" s="1">
        <v>587</v>
      </c>
      <c r="D971" s="2" t="s">
        <v>6</v>
      </c>
      <c r="E971" s="2" t="s">
        <v>9</v>
      </c>
      <c r="F971" s="1">
        <v>59</v>
      </c>
      <c r="G971" s="2" t="s">
        <v>11</v>
      </c>
      <c r="H971" s="2" t="s">
        <v>22</v>
      </c>
      <c r="I971" s="1">
        <v>5</v>
      </c>
      <c r="J971" s="2">
        <v>5</v>
      </c>
      <c r="K971" s="2">
        <v>2023</v>
      </c>
    </row>
    <row r="972" spans="1:11" x14ac:dyDescent="0.25">
      <c r="A972" s="2">
        <v>1969</v>
      </c>
      <c r="B972" s="2">
        <v>8289</v>
      </c>
      <c r="C972" s="1">
        <v>677</v>
      </c>
      <c r="D972" s="2" t="s">
        <v>5</v>
      </c>
      <c r="E972" s="2" t="s">
        <v>7</v>
      </c>
      <c r="F972" s="1">
        <v>58</v>
      </c>
      <c r="G972" s="2" t="s">
        <v>12</v>
      </c>
      <c r="H972" s="2" t="s">
        <v>23</v>
      </c>
      <c r="I972" s="1">
        <v>2</v>
      </c>
      <c r="J972" s="2">
        <v>12</v>
      </c>
      <c r="K972" s="2">
        <v>2023</v>
      </c>
    </row>
    <row r="973" spans="1:11" x14ac:dyDescent="0.25">
      <c r="A973" s="2">
        <v>1970</v>
      </c>
      <c r="B973" s="2">
        <v>17156</v>
      </c>
      <c r="C973" s="1">
        <v>506</v>
      </c>
      <c r="D973" s="2" t="s">
        <v>4</v>
      </c>
      <c r="E973" s="2" t="s">
        <v>8</v>
      </c>
      <c r="F973" s="1">
        <v>57</v>
      </c>
      <c r="G973" s="2" t="s">
        <v>11</v>
      </c>
      <c r="H973" s="2" t="s">
        <v>19</v>
      </c>
      <c r="I973" s="1">
        <v>4</v>
      </c>
      <c r="J973" s="2">
        <v>1</v>
      </c>
      <c r="K973" s="2">
        <v>2024</v>
      </c>
    </row>
    <row r="974" spans="1:11" x14ac:dyDescent="0.25">
      <c r="A974" s="2">
        <v>1971</v>
      </c>
      <c r="B974" s="2">
        <v>17294</v>
      </c>
      <c r="C974" s="1">
        <v>-66</v>
      </c>
      <c r="D974" s="2" t="s">
        <v>4</v>
      </c>
      <c r="E974" s="2" t="s">
        <v>7</v>
      </c>
      <c r="F974" s="1">
        <v>31</v>
      </c>
      <c r="G974" s="2" t="s">
        <v>12</v>
      </c>
      <c r="H974" s="2" t="s">
        <v>20</v>
      </c>
      <c r="I974" s="1">
        <v>4</v>
      </c>
      <c r="J974" s="2">
        <v>10</v>
      </c>
      <c r="K974" s="2">
        <v>2024</v>
      </c>
    </row>
    <row r="975" spans="1:11" x14ac:dyDescent="0.25">
      <c r="A975" s="2">
        <v>1972</v>
      </c>
      <c r="B975" s="2">
        <v>8189</v>
      </c>
      <c r="C975" s="1">
        <v>178</v>
      </c>
      <c r="D975" s="2" t="s">
        <v>5</v>
      </c>
      <c r="E975" s="2" t="s">
        <v>7</v>
      </c>
      <c r="F975" s="1">
        <v>40</v>
      </c>
      <c r="G975" s="2" t="s">
        <v>11</v>
      </c>
      <c r="H975" s="2" t="s">
        <v>21</v>
      </c>
      <c r="I975" s="1">
        <v>4</v>
      </c>
      <c r="J975" s="2">
        <v>1</v>
      </c>
      <c r="K975" s="2">
        <v>2024</v>
      </c>
    </row>
    <row r="976" spans="1:11" x14ac:dyDescent="0.25">
      <c r="A976" s="2">
        <v>1973</v>
      </c>
      <c r="B976" s="2">
        <v>3453</v>
      </c>
      <c r="C976" s="1">
        <v>768</v>
      </c>
      <c r="D976" s="2" t="s">
        <v>5</v>
      </c>
      <c r="E976" s="1" t="s">
        <v>9</v>
      </c>
      <c r="F976" s="1">
        <v>30</v>
      </c>
      <c r="G976" s="2" t="s">
        <v>12</v>
      </c>
      <c r="H976" s="2" t="s">
        <v>22</v>
      </c>
      <c r="I976" s="1">
        <v>3</v>
      </c>
      <c r="J976" s="2">
        <v>10</v>
      </c>
      <c r="K976" s="2">
        <v>2023</v>
      </c>
    </row>
    <row r="977" spans="1:11" x14ac:dyDescent="0.25">
      <c r="A977" s="2">
        <v>1974</v>
      </c>
      <c r="B977" s="2">
        <v>22097</v>
      </c>
      <c r="C977" s="1">
        <v>123</v>
      </c>
      <c r="D977" s="2" t="s">
        <v>6</v>
      </c>
      <c r="E977" s="1" t="s">
        <v>8</v>
      </c>
      <c r="F977" s="1">
        <v>61</v>
      </c>
      <c r="G977" s="2" t="s">
        <v>11</v>
      </c>
      <c r="H977" s="2" t="s">
        <v>23</v>
      </c>
      <c r="I977" s="1">
        <v>1</v>
      </c>
      <c r="J977" s="2">
        <v>11</v>
      </c>
      <c r="K977" s="2">
        <v>2023</v>
      </c>
    </row>
    <row r="978" spans="1:11" x14ac:dyDescent="0.25">
      <c r="A978" s="2">
        <v>1975</v>
      </c>
      <c r="B978" s="2">
        <v>4606</v>
      </c>
      <c r="C978" s="1">
        <v>1088</v>
      </c>
      <c r="D978" s="2" t="s">
        <v>6</v>
      </c>
      <c r="E978" s="1" t="s">
        <v>7</v>
      </c>
      <c r="F978" s="1">
        <v>33</v>
      </c>
      <c r="G978" s="2" t="s">
        <v>12</v>
      </c>
      <c r="H978" s="2" t="s">
        <v>19</v>
      </c>
      <c r="I978" s="1">
        <v>5</v>
      </c>
      <c r="J978" s="2">
        <v>8</v>
      </c>
      <c r="K978" s="2">
        <v>2024</v>
      </c>
    </row>
    <row r="979" spans="1:11" x14ac:dyDescent="0.25">
      <c r="A979" s="2">
        <v>1976</v>
      </c>
      <c r="B979" s="2">
        <v>13324</v>
      </c>
      <c r="C979" s="1">
        <v>-240</v>
      </c>
      <c r="D979" s="2" t="s">
        <v>5</v>
      </c>
      <c r="E979" s="1" t="s">
        <v>9</v>
      </c>
      <c r="F979" s="1">
        <v>60</v>
      </c>
      <c r="G979" s="2" t="s">
        <v>11</v>
      </c>
      <c r="H979" s="2" t="s">
        <v>20</v>
      </c>
      <c r="I979" s="1">
        <v>3</v>
      </c>
      <c r="J979" s="2">
        <v>1</v>
      </c>
      <c r="K979" s="2">
        <v>2023</v>
      </c>
    </row>
    <row r="980" spans="1:11" x14ac:dyDescent="0.25">
      <c r="A980" s="2">
        <v>1977</v>
      </c>
      <c r="B980" s="2">
        <v>3654</v>
      </c>
      <c r="C980" s="1">
        <v>-151</v>
      </c>
      <c r="D980" s="2" t="s">
        <v>5</v>
      </c>
      <c r="E980" s="1" t="s">
        <v>7</v>
      </c>
      <c r="F980" s="1">
        <v>58</v>
      </c>
      <c r="G980" s="2" t="s">
        <v>12</v>
      </c>
      <c r="H980" s="2" t="s">
        <v>21</v>
      </c>
      <c r="I980" s="1">
        <v>3</v>
      </c>
      <c r="J980" s="2">
        <v>2</v>
      </c>
      <c r="K980" s="2">
        <v>2024</v>
      </c>
    </row>
    <row r="981" spans="1:11" x14ac:dyDescent="0.25">
      <c r="A981" s="2">
        <v>1978</v>
      </c>
      <c r="B981" s="2">
        <v>13875</v>
      </c>
      <c r="C981" s="1">
        <v>1336</v>
      </c>
      <c r="D981" s="2" t="s">
        <v>6</v>
      </c>
      <c r="E981" s="1" t="s">
        <v>7</v>
      </c>
      <c r="F981" s="1">
        <v>58</v>
      </c>
      <c r="G981" s="2" t="s">
        <v>11</v>
      </c>
      <c r="H981" s="2" t="s">
        <v>22</v>
      </c>
      <c r="I981" s="1">
        <v>4</v>
      </c>
      <c r="J981" s="2">
        <v>9</v>
      </c>
      <c r="K981" s="2">
        <v>2024</v>
      </c>
    </row>
    <row r="982" spans="1:11" x14ac:dyDescent="0.25">
      <c r="A982" s="2">
        <v>1979</v>
      </c>
      <c r="B982" s="2">
        <v>2704</v>
      </c>
      <c r="C982" s="1">
        <v>-259</v>
      </c>
      <c r="D982" s="2" t="s">
        <v>6</v>
      </c>
      <c r="E982" s="2" t="s">
        <v>7</v>
      </c>
      <c r="F982" s="1">
        <v>47</v>
      </c>
      <c r="G982" s="2" t="s">
        <v>12</v>
      </c>
      <c r="H982" s="2" t="s">
        <v>23</v>
      </c>
      <c r="I982" s="1">
        <v>5</v>
      </c>
      <c r="J982" s="2">
        <v>4</v>
      </c>
      <c r="K982" s="2">
        <v>2024</v>
      </c>
    </row>
    <row r="983" spans="1:11" x14ac:dyDescent="0.25">
      <c r="A983" s="2">
        <v>1980</v>
      </c>
      <c r="B983" s="2">
        <v>14466</v>
      </c>
      <c r="C983" s="1">
        <v>-5</v>
      </c>
      <c r="D983" s="2" t="s">
        <v>5</v>
      </c>
      <c r="E983" s="2" t="s">
        <v>8</v>
      </c>
      <c r="F983" s="1">
        <v>58</v>
      </c>
      <c r="G983" s="2" t="s">
        <v>11</v>
      </c>
      <c r="H983" s="2" t="s">
        <v>19</v>
      </c>
      <c r="I983" s="1">
        <v>5</v>
      </c>
      <c r="J983" s="2">
        <v>6</v>
      </c>
      <c r="K983" s="2">
        <v>2024</v>
      </c>
    </row>
    <row r="984" spans="1:11" x14ac:dyDescent="0.25">
      <c r="A984" s="2">
        <v>1981</v>
      </c>
      <c r="B984" s="2">
        <v>12345</v>
      </c>
      <c r="C984" s="1">
        <v>941</v>
      </c>
      <c r="D984" s="2" t="s">
        <v>6</v>
      </c>
      <c r="E984" s="2" t="s">
        <v>9</v>
      </c>
      <c r="F984" s="1">
        <v>70</v>
      </c>
      <c r="G984" s="2" t="s">
        <v>12</v>
      </c>
      <c r="H984" s="2" t="s">
        <v>20</v>
      </c>
      <c r="I984" s="1">
        <v>3</v>
      </c>
      <c r="J984" s="2">
        <v>8</v>
      </c>
      <c r="K984" s="2">
        <v>2024</v>
      </c>
    </row>
    <row r="985" spans="1:11" x14ac:dyDescent="0.25">
      <c r="A985" s="2">
        <v>1982</v>
      </c>
      <c r="B985" s="2">
        <v>2419</v>
      </c>
      <c r="C985" s="1">
        <v>-136</v>
      </c>
      <c r="D985" s="2" t="s">
        <v>4</v>
      </c>
      <c r="E985" s="2" t="s">
        <v>7</v>
      </c>
      <c r="F985" s="1">
        <v>35</v>
      </c>
      <c r="G985" s="2" t="s">
        <v>11</v>
      </c>
      <c r="H985" s="2" t="s">
        <v>21</v>
      </c>
      <c r="I985" s="1">
        <v>1</v>
      </c>
      <c r="J985" s="2">
        <v>5</v>
      </c>
      <c r="K985" s="2">
        <v>2023</v>
      </c>
    </row>
    <row r="986" spans="1:11" x14ac:dyDescent="0.25">
      <c r="A986" s="2">
        <v>1983</v>
      </c>
      <c r="B986" s="2">
        <v>12565</v>
      </c>
      <c r="C986" s="1">
        <v>-400</v>
      </c>
      <c r="D986" s="2" t="s">
        <v>5</v>
      </c>
      <c r="E986" s="2" t="s">
        <v>7</v>
      </c>
      <c r="F986" s="1">
        <v>37</v>
      </c>
      <c r="G986" s="2" t="s">
        <v>11</v>
      </c>
      <c r="H986" s="2" t="s">
        <v>22</v>
      </c>
      <c r="I986" s="1">
        <v>4</v>
      </c>
      <c r="J986" s="2">
        <v>11</v>
      </c>
      <c r="K986" s="2">
        <v>2023</v>
      </c>
    </row>
    <row r="987" spans="1:11" x14ac:dyDescent="0.25">
      <c r="A987" s="2">
        <v>1984</v>
      </c>
      <c r="B987" s="2">
        <v>13762</v>
      </c>
      <c r="C987" s="1">
        <v>1302</v>
      </c>
      <c r="D987" s="2" t="s">
        <v>5</v>
      </c>
      <c r="E987" s="2" t="s">
        <v>7</v>
      </c>
      <c r="F987" s="1">
        <v>28</v>
      </c>
      <c r="G987" s="2" t="s">
        <v>12</v>
      </c>
      <c r="H987" s="2" t="s">
        <v>23</v>
      </c>
      <c r="I987" s="1">
        <v>2</v>
      </c>
      <c r="J987" s="2">
        <v>4</v>
      </c>
      <c r="K987" s="2">
        <v>2024</v>
      </c>
    </row>
    <row r="988" spans="1:11" x14ac:dyDescent="0.25">
      <c r="A988" s="2">
        <v>1985</v>
      </c>
      <c r="B988" s="2">
        <v>5458</v>
      </c>
      <c r="C988" s="1">
        <v>-305</v>
      </c>
      <c r="D988" s="2" t="s">
        <v>5</v>
      </c>
      <c r="E988" s="2" t="s">
        <v>8</v>
      </c>
      <c r="F988" s="1">
        <v>57</v>
      </c>
      <c r="G988" s="2" t="s">
        <v>11</v>
      </c>
      <c r="H988" s="2" t="s">
        <v>19</v>
      </c>
      <c r="I988" s="1">
        <v>2</v>
      </c>
      <c r="J988" s="2">
        <v>1</v>
      </c>
      <c r="K988" s="2">
        <v>2024</v>
      </c>
    </row>
    <row r="989" spans="1:11" x14ac:dyDescent="0.25">
      <c r="A989" s="2">
        <v>1986</v>
      </c>
      <c r="B989" s="2">
        <v>19475</v>
      </c>
      <c r="C989" s="1">
        <v>1219</v>
      </c>
      <c r="D989" s="2" t="s">
        <v>4</v>
      </c>
      <c r="E989" s="2" t="s">
        <v>9</v>
      </c>
      <c r="F989" s="1">
        <v>27</v>
      </c>
      <c r="G989" s="2" t="s">
        <v>11</v>
      </c>
      <c r="H989" s="2" t="s">
        <v>20</v>
      </c>
      <c r="I989" s="1">
        <v>2</v>
      </c>
      <c r="J989" s="2">
        <v>10</v>
      </c>
      <c r="K989" s="2">
        <v>2024</v>
      </c>
    </row>
    <row r="990" spans="1:11" x14ac:dyDescent="0.25">
      <c r="A990" s="2">
        <v>1987</v>
      </c>
      <c r="B990" s="2">
        <v>16630</v>
      </c>
      <c r="C990" s="1">
        <v>-473</v>
      </c>
      <c r="D990" s="2" t="s">
        <v>4</v>
      </c>
      <c r="E990" s="2" t="s">
        <v>7</v>
      </c>
      <c r="F990" s="1">
        <v>64</v>
      </c>
      <c r="G990" s="2" t="s">
        <v>12</v>
      </c>
      <c r="H990" s="2" t="s">
        <v>21</v>
      </c>
      <c r="I990" s="1">
        <v>2</v>
      </c>
      <c r="J990" s="2">
        <v>11</v>
      </c>
      <c r="K990" s="2">
        <v>2024</v>
      </c>
    </row>
    <row r="991" spans="1:11" x14ac:dyDescent="0.25">
      <c r="A991" s="2">
        <v>1988</v>
      </c>
      <c r="B991" s="2">
        <v>11112</v>
      </c>
      <c r="C991" s="1">
        <v>383</v>
      </c>
      <c r="D991" s="2" t="s">
        <v>5</v>
      </c>
      <c r="E991" s="2" t="s">
        <v>7</v>
      </c>
      <c r="F991" s="1">
        <v>62</v>
      </c>
      <c r="G991" s="2" t="s">
        <v>12</v>
      </c>
      <c r="H991" s="2" t="s">
        <v>22</v>
      </c>
      <c r="I991" s="1">
        <v>5</v>
      </c>
      <c r="J991" s="2">
        <v>4</v>
      </c>
      <c r="K991" s="2">
        <v>2023</v>
      </c>
    </row>
    <row r="992" spans="1:11" x14ac:dyDescent="0.25">
      <c r="A992" s="2">
        <v>1989</v>
      </c>
      <c r="B992" s="2">
        <v>2046</v>
      </c>
      <c r="C992" s="1">
        <v>96</v>
      </c>
      <c r="D992" s="2" t="s">
        <v>5</v>
      </c>
      <c r="E992" s="2" t="s">
        <v>7</v>
      </c>
      <c r="F992" s="1">
        <v>65</v>
      </c>
      <c r="G992" s="2" t="s">
        <v>11</v>
      </c>
      <c r="H992" s="2" t="s">
        <v>23</v>
      </c>
      <c r="I992" s="1">
        <v>1</v>
      </c>
      <c r="J992" s="2">
        <v>4</v>
      </c>
      <c r="K992" s="2">
        <v>2024</v>
      </c>
    </row>
    <row r="993" spans="1:11" x14ac:dyDescent="0.25">
      <c r="A993" s="2">
        <v>1990</v>
      </c>
      <c r="B993" s="2">
        <v>22347</v>
      </c>
      <c r="C993" s="1">
        <v>1418</v>
      </c>
      <c r="D993" s="2" t="s">
        <v>6</v>
      </c>
      <c r="E993" s="2" t="s">
        <v>8</v>
      </c>
      <c r="F993" s="1">
        <v>58</v>
      </c>
      <c r="G993" s="2" t="s">
        <v>11</v>
      </c>
      <c r="H993" s="2" t="s">
        <v>19</v>
      </c>
      <c r="I993" s="1">
        <v>2</v>
      </c>
      <c r="J993" s="2">
        <v>5</v>
      </c>
      <c r="K993" s="2">
        <v>2023</v>
      </c>
    </row>
    <row r="994" spans="1:11" x14ac:dyDescent="0.25">
      <c r="A994" s="2">
        <v>1991</v>
      </c>
      <c r="B994" s="2">
        <v>1932</v>
      </c>
      <c r="C994" s="1">
        <v>882</v>
      </c>
      <c r="D994" s="2" t="s">
        <v>5</v>
      </c>
      <c r="E994" s="2" t="s">
        <v>7</v>
      </c>
      <c r="F994" s="1">
        <v>27</v>
      </c>
      <c r="G994" s="2" t="s">
        <v>12</v>
      </c>
      <c r="H994" s="2" t="s">
        <v>20</v>
      </c>
      <c r="I994" s="1">
        <v>2</v>
      </c>
      <c r="J994" s="2">
        <v>1</v>
      </c>
      <c r="K994" s="2">
        <v>2023</v>
      </c>
    </row>
    <row r="995" spans="1:11" x14ac:dyDescent="0.25">
      <c r="A995" s="2">
        <v>1992</v>
      </c>
      <c r="B995" s="2">
        <v>3552</v>
      </c>
      <c r="C995" s="1">
        <v>459</v>
      </c>
      <c r="D995" s="2" t="s">
        <v>5</v>
      </c>
      <c r="E995" s="2" t="s">
        <v>9</v>
      </c>
      <c r="F995" s="1">
        <v>60</v>
      </c>
      <c r="G995" s="2" t="s">
        <v>11</v>
      </c>
      <c r="H995" s="2" t="s">
        <v>21</v>
      </c>
      <c r="I995" s="1">
        <v>5</v>
      </c>
      <c r="J995" s="2">
        <v>2</v>
      </c>
      <c r="K995" s="2">
        <v>2023</v>
      </c>
    </row>
    <row r="996" spans="1:11" x14ac:dyDescent="0.25">
      <c r="A996" s="2">
        <v>1993</v>
      </c>
      <c r="B996" s="2">
        <v>22899</v>
      </c>
      <c r="C996" s="1">
        <v>1306</v>
      </c>
      <c r="D996" s="2" t="s">
        <v>4</v>
      </c>
      <c r="E996" s="2" t="s">
        <v>8</v>
      </c>
      <c r="F996" s="1">
        <v>65</v>
      </c>
      <c r="G996" s="2" t="s">
        <v>12</v>
      </c>
      <c r="H996" s="2" t="s">
        <v>22</v>
      </c>
      <c r="I996" s="1">
        <v>1</v>
      </c>
      <c r="J996" s="2">
        <v>8</v>
      </c>
      <c r="K996" s="2">
        <v>2023</v>
      </c>
    </row>
    <row r="997" spans="1:11" x14ac:dyDescent="0.25">
      <c r="A997" s="2">
        <v>1994</v>
      </c>
      <c r="B997" s="2">
        <v>23794</v>
      </c>
      <c r="C997" s="1">
        <v>637</v>
      </c>
      <c r="D997" s="2" t="s">
        <v>6</v>
      </c>
      <c r="E997" s="2" t="s">
        <v>7</v>
      </c>
      <c r="F997" s="1">
        <v>32</v>
      </c>
      <c r="G997" s="2" t="s">
        <v>11</v>
      </c>
      <c r="H997" s="2" t="s">
        <v>23</v>
      </c>
      <c r="I997" s="1">
        <v>1</v>
      </c>
      <c r="J997" s="2">
        <v>4</v>
      </c>
      <c r="K997" s="2">
        <v>2023</v>
      </c>
    </row>
    <row r="998" spans="1:11" x14ac:dyDescent="0.25">
      <c r="A998" s="2">
        <v>1995</v>
      </c>
      <c r="B998" s="2">
        <v>4862</v>
      </c>
      <c r="C998" s="1">
        <v>998</v>
      </c>
      <c r="D998" s="2" t="s">
        <v>6</v>
      </c>
      <c r="E998" s="2" t="s">
        <v>7</v>
      </c>
      <c r="F998" s="1">
        <v>41</v>
      </c>
      <c r="G998" s="2" t="s">
        <v>12</v>
      </c>
      <c r="H998" s="2" t="s">
        <v>19</v>
      </c>
      <c r="I998" s="1">
        <v>2</v>
      </c>
      <c r="J998" s="2">
        <v>8</v>
      </c>
      <c r="K998" s="2">
        <v>2024</v>
      </c>
    </row>
    <row r="999" spans="1:11" x14ac:dyDescent="0.25">
      <c r="A999" s="2">
        <v>1996</v>
      </c>
      <c r="B999" s="2">
        <v>2387</v>
      </c>
      <c r="C999" s="1">
        <v>1425</v>
      </c>
      <c r="D999" s="2" t="s">
        <v>4</v>
      </c>
      <c r="E999" s="2" t="s">
        <v>7</v>
      </c>
      <c r="F999" s="1">
        <v>38</v>
      </c>
      <c r="G999" s="2" t="s">
        <v>11</v>
      </c>
      <c r="H999" s="2" t="s">
        <v>20</v>
      </c>
      <c r="I999" s="1">
        <v>1</v>
      </c>
      <c r="J999" s="2">
        <v>2</v>
      </c>
      <c r="K999" s="2">
        <v>2023</v>
      </c>
    </row>
    <row r="1000" spans="1:11" x14ac:dyDescent="0.25">
      <c r="A1000" s="2">
        <v>1997</v>
      </c>
      <c r="B1000" s="2">
        <v>2406</v>
      </c>
      <c r="C1000" s="1">
        <v>96</v>
      </c>
      <c r="D1000" s="2" t="s">
        <v>5</v>
      </c>
      <c r="E1000" s="2" t="s">
        <v>9</v>
      </c>
      <c r="F1000" s="1">
        <v>33</v>
      </c>
      <c r="G1000" s="2" t="s">
        <v>12</v>
      </c>
      <c r="H1000" s="2" t="s">
        <v>21</v>
      </c>
      <c r="I1000" s="1">
        <v>3</v>
      </c>
      <c r="J1000" s="2">
        <v>9</v>
      </c>
      <c r="K1000" s="2">
        <v>2023</v>
      </c>
    </row>
    <row r="1001" spans="1:11" x14ac:dyDescent="0.25">
      <c r="A1001" s="2">
        <v>1998</v>
      </c>
      <c r="B1001" s="2">
        <v>657</v>
      </c>
      <c r="C1001" s="1">
        <v>-78</v>
      </c>
      <c r="D1001" s="2" t="s">
        <v>5</v>
      </c>
      <c r="E1001" s="2" t="s">
        <v>7</v>
      </c>
      <c r="F1001" s="1">
        <v>67</v>
      </c>
      <c r="G1001" s="2" t="s">
        <v>11</v>
      </c>
      <c r="H1001" s="2" t="s">
        <v>22</v>
      </c>
      <c r="I1001" s="1">
        <v>4</v>
      </c>
      <c r="J1001" s="2">
        <v>9</v>
      </c>
      <c r="K1001" s="2">
        <v>2023</v>
      </c>
    </row>
    <row r="1002" spans="1:11" x14ac:dyDescent="0.25">
      <c r="A1002" s="2">
        <v>1999</v>
      </c>
      <c r="B1002" s="2">
        <v>4381</v>
      </c>
      <c r="C1002" s="1">
        <v>375</v>
      </c>
      <c r="D1002" s="2" t="s">
        <v>5</v>
      </c>
      <c r="E1002" s="2" t="s">
        <v>8</v>
      </c>
      <c r="F1002" s="1">
        <v>54</v>
      </c>
      <c r="G1002" s="2" t="s">
        <v>11</v>
      </c>
      <c r="H1002" s="2" t="s">
        <v>23</v>
      </c>
      <c r="I1002" s="1">
        <v>2</v>
      </c>
      <c r="J1002" s="2">
        <v>9</v>
      </c>
      <c r="K1002" s="2">
        <v>2024</v>
      </c>
    </row>
    <row r="1003" spans="1:11" x14ac:dyDescent="0.25">
      <c r="A1003" s="2">
        <v>2000</v>
      </c>
      <c r="B1003" s="2">
        <v>20469</v>
      </c>
      <c r="C1003" s="1">
        <v>-219</v>
      </c>
      <c r="D1003" s="2" t="s">
        <v>4</v>
      </c>
      <c r="E1003" s="2" t="s">
        <v>7</v>
      </c>
      <c r="F1003" s="1">
        <v>36</v>
      </c>
      <c r="G1003" s="2" t="s">
        <v>12</v>
      </c>
      <c r="H1003" s="2" t="s">
        <v>19</v>
      </c>
      <c r="I1003" s="1">
        <v>2</v>
      </c>
      <c r="J1003" s="2">
        <v>5</v>
      </c>
      <c r="K1003" s="2">
        <v>2024</v>
      </c>
    </row>
    <row r="1004" spans="1:11" x14ac:dyDescent="0.25">
      <c r="A1004" s="2">
        <v>2001</v>
      </c>
      <c r="B1004" s="2">
        <v>15188</v>
      </c>
      <c r="C1004" s="1">
        <v>497</v>
      </c>
      <c r="D1004" s="2" t="s">
        <v>6</v>
      </c>
      <c r="E1004" s="2" t="s">
        <v>7</v>
      </c>
      <c r="F1004" s="1">
        <v>34</v>
      </c>
      <c r="G1004" s="2" t="s">
        <v>12</v>
      </c>
      <c r="H1004" s="2" t="s">
        <v>20</v>
      </c>
      <c r="I1004" s="1">
        <v>4</v>
      </c>
      <c r="J1004" s="2">
        <v>7</v>
      </c>
      <c r="K1004" s="2">
        <v>2023</v>
      </c>
    </row>
    <row r="1005" spans="1:11" x14ac:dyDescent="0.25">
      <c r="A1005" s="2">
        <v>2002</v>
      </c>
      <c r="B1005" s="2">
        <v>1056</v>
      </c>
      <c r="C1005" s="1">
        <v>1359</v>
      </c>
      <c r="D1005" s="2" t="s">
        <v>5</v>
      </c>
      <c r="E1005" s="2" t="s">
        <v>9</v>
      </c>
      <c r="F1005" s="1">
        <v>54</v>
      </c>
      <c r="G1005" s="2" t="s">
        <v>11</v>
      </c>
      <c r="H1005" s="2" t="s">
        <v>21</v>
      </c>
      <c r="I1005" s="1">
        <v>5</v>
      </c>
      <c r="J1005" s="2">
        <v>9</v>
      </c>
      <c r="K1005" s="2">
        <v>2024</v>
      </c>
    </row>
    <row r="1006" spans="1:11" x14ac:dyDescent="0.25">
      <c r="A1006" s="2">
        <v>2003</v>
      </c>
      <c r="B1006" s="2">
        <v>14480</v>
      </c>
      <c r="C1006" s="1">
        <v>1196</v>
      </c>
      <c r="D1006" s="2" t="s">
        <v>5</v>
      </c>
      <c r="E1006" s="2" t="s">
        <v>7</v>
      </c>
      <c r="F1006" s="1">
        <v>34</v>
      </c>
      <c r="G1006" s="2" t="s">
        <v>11</v>
      </c>
      <c r="H1006" s="2" t="s">
        <v>22</v>
      </c>
      <c r="I1006" s="1">
        <v>4</v>
      </c>
      <c r="J1006" s="2">
        <v>10</v>
      </c>
      <c r="K1006" s="2">
        <v>2024</v>
      </c>
    </row>
    <row r="1007" spans="1:11" x14ac:dyDescent="0.25">
      <c r="A1007" s="2">
        <v>2004</v>
      </c>
      <c r="B1007" s="2">
        <v>12646</v>
      </c>
      <c r="C1007" s="1">
        <v>90</v>
      </c>
      <c r="D1007" s="2" t="s">
        <v>6</v>
      </c>
      <c r="E1007" s="2" t="s">
        <v>7</v>
      </c>
      <c r="F1007" s="1">
        <v>67</v>
      </c>
      <c r="G1007" s="2" t="s">
        <v>12</v>
      </c>
      <c r="H1007" s="2" t="s">
        <v>23</v>
      </c>
      <c r="I1007" s="1">
        <v>5</v>
      </c>
      <c r="J1007" s="2">
        <v>2</v>
      </c>
      <c r="K1007" s="2">
        <v>2023</v>
      </c>
    </row>
    <row r="1008" spans="1:11" x14ac:dyDescent="0.25">
      <c r="A1008" s="2">
        <v>2005</v>
      </c>
      <c r="B1008" s="2">
        <v>5801</v>
      </c>
      <c r="C1008" s="1">
        <v>-167</v>
      </c>
      <c r="D1008" s="2" t="s">
        <v>6</v>
      </c>
      <c r="E1008" s="2" t="s">
        <v>8</v>
      </c>
      <c r="F1008" s="1">
        <v>45</v>
      </c>
      <c r="G1008" s="2" t="s">
        <v>11</v>
      </c>
      <c r="H1008" s="2" t="s">
        <v>19</v>
      </c>
      <c r="I1008" s="1">
        <v>5</v>
      </c>
      <c r="J1008" s="2">
        <v>4</v>
      </c>
      <c r="K1008" s="2">
        <v>2024</v>
      </c>
    </row>
    <row r="1009" spans="1:11" x14ac:dyDescent="0.25">
      <c r="A1009" s="2">
        <v>2006</v>
      </c>
      <c r="B1009" s="2">
        <v>9115</v>
      </c>
      <c r="C1009" s="1">
        <v>1229</v>
      </c>
      <c r="D1009" s="2" t="s">
        <v>5</v>
      </c>
      <c r="E1009" s="2" t="s">
        <v>9</v>
      </c>
      <c r="F1009" s="1">
        <v>61</v>
      </c>
      <c r="G1009" s="2" t="s">
        <v>12</v>
      </c>
      <c r="H1009" s="2" t="s">
        <v>20</v>
      </c>
      <c r="I1009" s="1">
        <v>3</v>
      </c>
      <c r="J1009" s="2">
        <v>11</v>
      </c>
      <c r="K1009" s="2">
        <v>2024</v>
      </c>
    </row>
    <row r="1010" spans="1:11" x14ac:dyDescent="0.25">
      <c r="A1010" s="2">
        <v>2007</v>
      </c>
      <c r="B1010" s="2">
        <v>20555</v>
      </c>
      <c r="C1010" s="1">
        <v>266</v>
      </c>
      <c r="D1010" s="2" t="s">
        <v>6</v>
      </c>
      <c r="E1010" s="2" t="s">
        <v>7</v>
      </c>
      <c r="F1010" s="1">
        <v>46</v>
      </c>
      <c r="G1010" s="2" t="s">
        <v>11</v>
      </c>
      <c r="H1010" s="2" t="s">
        <v>21</v>
      </c>
      <c r="I1010" s="1">
        <v>3</v>
      </c>
      <c r="J1010" s="2">
        <v>2</v>
      </c>
      <c r="K1010" s="2">
        <v>2024</v>
      </c>
    </row>
    <row r="1011" spans="1:11" x14ac:dyDescent="0.25">
      <c r="A1011" s="2">
        <v>2008</v>
      </c>
      <c r="B1011" s="2">
        <v>4065</v>
      </c>
      <c r="C1011" s="1">
        <v>398</v>
      </c>
      <c r="D1011" s="2" t="s">
        <v>4</v>
      </c>
      <c r="E1011" s="2" t="s">
        <v>8</v>
      </c>
      <c r="F1011" s="1">
        <v>43</v>
      </c>
      <c r="G1011" s="2" t="s">
        <v>12</v>
      </c>
      <c r="H1011" s="2" t="s">
        <v>22</v>
      </c>
      <c r="I1011" s="1">
        <v>4</v>
      </c>
      <c r="J1011" s="2">
        <v>3</v>
      </c>
      <c r="K1011" s="2">
        <v>2024</v>
      </c>
    </row>
    <row r="1012" spans="1:11" x14ac:dyDescent="0.25">
      <c r="A1012" s="2">
        <v>2009</v>
      </c>
      <c r="B1012" s="2">
        <v>22329</v>
      </c>
      <c r="C1012" s="1">
        <v>-493</v>
      </c>
      <c r="D1012" s="2" t="s">
        <v>4</v>
      </c>
      <c r="E1012" s="2" t="s">
        <v>7</v>
      </c>
      <c r="F1012" s="1">
        <v>32</v>
      </c>
      <c r="G1012" s="2" t="s">
        <v>11</v>
      </c>
      <c r="H1012" s="2" t="s">
        <v>23</v>
      </c>
      <c r="I1012" s="1">
        <v>3</v>
      </c>
      <c r="J1012" s="2">
        <v>5</v>
      </c>
      <c r="K1012" s="2">
        <v>2024</v>
      </c>
    </row>
    <row r="1013" spans="1:11" x14ac:dyDescent="0.25">
      <c r="A1013" s="2">
        <v>2010</v>
      </c>
      <c r="B1013" s="2">
        <v>17901</v>
      </c>
      <c r="C1013" s="1">
        <v>1053</v>
      </c>
      <c r="D1013" s="2" t="s">
        <v>6</v>
      </c>
      <c r="E1013" s="2" t="s">
        <v>7</v>
      </c>
      <c r="F1013" s="1">
        <v>49</v>
      </c>
      <c r="G1013" s="2" t="s">
        <v>12</v>
      </c>
      <c r="H1013" s="2" t="s">
        <v>19</v>
      </c>
      <c r="I1013" s="1">
        <v>2</v>
      </c>
      <c r="J1013" s="2">
        <v>5</v>
      </c>
      <c r="K1013" s="2">
        <v>2024</v>
      </c>
    </row>
    <row r="1014" spans="1:11" x14ac:dyDescent="0.25">
      <c r="A1014" s="2">
        <v>2011</v>
      </c>
      <c r="B1014" s="2">
        <v>11308</v>
      </c>
      <c r="C1014" s="1">
        <v>349</v>
      </c>
      <c r="D1014" s="2" t="s">
        <v>5</v>
      </c>
      <c r="E1014" s="2" t="s">
        <v>9</v>
      </c>
      <c r="F1014" s="1">
        <v>36</v>
      </c>
      <c r="G1014" s="2" t="s">
        <v>11</v>
      </c>
      <c r="H1014" s="2" t="s">
        <v>20</v>
      </c>
      <c r="I1014" s="1">
        <v>5</v>
      </c>
      <c r="J1014" s="2">
        <v>2</v>
      </c>
      <c r="K1014" s="2">
        <v>2023</v>
      </c>
    </row>
    <row r="1015" spans="1:11" x14ac:dyDescent="0.25">
      <c r="A1015" s="2">
        <v>2012</v>
      </c>
      <c r="B1015" s="2">
        <v>23198</v>
      </c>
      <c r="C1015" s="1">
        <v>990</v>
      </c>
      <c r="D1015" s="2" t="s">
        <v>6</v>
      </c>
      <c r="E1015" s="2" t="s">
        <v>7</v>
      </c>
      <c r="F1015" s="1">
        <v>60</v>
      </c>
      <c r="G1015" s="2" t="s">
        <v>11</v>
      </c>
      <c r="H1015" s="2" t="s">
        <v>21</v>
      </c>
      <c r="I1015" s="1">
        <v>2</v>
      </c>
      <c r="J1015" s="2">
        <v>6</v>
      </c>
      <c r="K1015" s="2">
        <v>2024</v>
      </c>
    </row>
    <row r="1016" spans="1:11" x14ac:dyDescent="0.25">
      <c r="A1016" s="2">
        <v>2013</v>
      </c>
      <c r="B1016" s="2">
        <v>5353</v>
      </c>
      <c r="C1016" s="1">
        <v>1448</v>
      </c>
      <c r="D1016" s="2" t="s">
        <v>4</v>
      </c>
      <c r="E1016" s="2" t="s">
        <v>8</v>
      </c>
      <c r="F1016" s="1">
        <v>56</v>
      </c>
      <c r="G1016" s="2" t="s">
        <v>12</v>
      </c>
      <c r="H1016" s="2" t="s">
        <v>22</v>
      </c>
      <c r="I1016" s="1">
        <v>2</v>
      </c>
      <c r="J1016" s="2">
        <v>12</v>
      </c>
      <c r="K1016" s="2">
        <v>2023</v>
      </c>
    </row>
    <row r="1017" spans="1:11" x14ac:dyDescent="0.25">
      <c r="A1017" s="2">
        <v>2014</v>
      </c>
      <c r="B1017" s="2">
        <v>23898</v>
      </c>
      <c r="C1017" s="1">
        <v>-21</v>
      </c>
      <c r="D1017" s="2" t="s">
        <v>6</v>
      </c>
      <c r="E1017" s="2" t="s">
        <v>7</v>
      </c>
      <c r="F1017" s="1">
        <v>51</v>
      </c>
      <c r="G1017" s="2" t="s">
        <v>11</v>
      </c>
      <c r="H1017" s="2" t="s">
        <v>23</v>
      </c>
      <c r="I1017" s="1">
        <v>4</v>
      </c>
      <c r="J1017" s="2">
        <v>10</v>
      </c>
      <c r="K1017" s="2">
        <v>2023</v>
      </c>
    </row>
    <row r="1018" spans="1:11" x14ac:dyDescent="0.25">
      <c r="A1018" s="2">
        <v>2015</v>
      </c>
      <c r="B1018" s="2">
        <v>4108</v>
      </c>
      <c r="C1018" s="1">
        <v>774</v>
      </c>
      <c r="D1018" s="2" t="s">
        <v>4</v>
      </c>
      <c r="E1018" s="2" t="s">
        <v>7</v>
      </c>
      <c r="F1018" s="1">
        <v>33</v>
      </c>
      <c r="G1018" s="2" t="s">
        <v>12</v>
      </c>
      <c r="H1018" s="2" t="s">
        <v>19</v>
      </c>
      <c r="I1018" s="1">
        <v>4</v>
      </c>
      <c r="J1018" s="2">
        <v>10</v>
      </c>
      <c r="K1018" s="2">
        <v>2023</v>
      </c>
    </row>
    <row r="1019" spans="1:11" x14ac:dyDescent="0.25">
      <c r="A1019" s="2">
        <v>2016</v>
      </c>
      <c r="B1019" s="2">
        <v>24374</v>
      </c>
      <c r="C1019" s="1">
        <v>-251</v>
      </c>
      <c r="D1019" s="2" t="s">
        <v>4</v>
      </c>
      <c r="E1019" s="2" t="s">
        <v>9</v>
      </c>
      <c r="F1019" s="1">
        <v>46</v>
      </c>
      <c r="G1019" s="2" t="s">
        <v>11</v>
      </c>
      <c r="H1019" s="2" t="s">
        <v>20</v>
      </c>
      <c r="I1019" s="1">
        <v>1</v>
      </c>
      <c r="J1019" s="2">
        <v>6</v>
      </c>
      <c r="K1019" s="2">
        <v>2023</v>
      </c>
    </row>
    <row r="1020" spans="1:11" x14ac:dyDescent="0.25">
      <c r="A1020" s="2">
        <v>2017</v>
      </c>
      <c r="B1020" s="2">
        <v>12063</v>
      </c>
      <c r="C1020" s="1">
        <v>-5</v>
      </c>
      <c r="D1020" s="2" t="s">
        <v>4</v>
      </c>
      <c r="E1020" s="2" t="s">
        <v>7</v>
      </c>
      <c r="F1020" s="1">
        <v>67</v>
      </c>
      <c r="G1020" s="2" t="s">
        <v>12</v>
      </c>
      <c r="H1020" s="2" t="s">
        <v>21</v>
      </c>
      <c r="I1020" s="1">
        <v>5</v>
      </c>
      <c r="J1020" s="2">
        <v>8</v>
      </c>
      <c r="K1020" s="2">
        <v>2023</v>
      </c>
    </row>
    <row r="1021" spans="1:11" x14ac:dyDescent="0.25">
      <c r="A1021" s="2">
        <v>2018</v>
      </c>
      <c r="B1021" s="2">
        <v>10092</v>
      </c>
      <c r="C1021" s="1">
        <v>125</v>
      </c>
      <c r="D1021" s="2" t="s">
        <v>5</v>
      </c>
      <c r="E1021" s="2" t="s">
        <v>7</v>
      </c>
      <c r="F1021" s="1">
        <v>54</v>
      </c>
      <c r="G1021" s="2" t="s">
        <v>11</v>
      </c>
      <c r="H1021" s="2" t="s">
        <v>22</v>
      </c>
      <c r="I1021" s="1">
        <v>1</v>
      </c>
      <c r="J1021" s="2">
        <v>10</v>
      </c>
      <c r="K1021" s="2">
        <v>2024</v>
      </c>
    </row>
    <row r="1022" spans="1:11" x14ac:dyDescent="0.25">
      <c r="A1022" s="2">
        <v>2019</v>
      </c>
      <c r="B1022" s="2">
        <v>12580</v>
      </c>
      <c r="C1022" s="1">
        <v>1159</v>
      </c>
      <c r="D1022" s="2" t="s">
        <v>6</v>
      </c>
      <c r="E1022" s="2" t="s">
        <v>8</v>
      </c>
      <c r="F1022" s="1">
        <v>62</v>
      </c>
      <c r="G1022" s="2" t="s">
        <v>12</v>
      </c>
      <c r="H1022" s="2" t="s">
        <v>23</v>
      </c>
      <c r="I1022" s="1">
        <v>2</v>
      </c>
      <c r="J1022" s="2">
        <v>12</v>
      </c>
      <c r="K1022" s="2">
        <v>2024</v>
      </c>
    </row>
    <row r="1023" spans="1:11" x14ac:dyDescent="0.25">
      <c r="A1023" s="2">
        <v>2020</v>
      </c>
      <c r="B1023" s="2">
        <v>7508</v>
      </c>
      <c r="C1023" s="1">
        <v>-311</v>
      </c>
      <c r="D1023" s="2" t="s">
        <v>5</v>
      </c>
      <c r="E1023" s="2" t="s">
        <v>9</v>
      </c>
      <c r="F1023" s="1">
        <v>57</v>
      </c>
      <c r="G1023" s="2" t="s">
        <v>11</v>
      </c>
      <c r="H1023" s="2" t="s">
        <v>19</v>
      </c>
      <c r="I1023" s="1">
        <v>1</v>
      </c>
      <c r="J1023" s="2">
        <v>9</v>
      </c>
      <c r="K1023" s="2">
        <v>2023</v>
      </c>
    </row>
    <row r="1024" spans="1:11" x14ac:dyDescent="0.25">
      <c r="A1024" s="2">
        <v>2021</v>
      </c>
      <c r="B1024" s="2">
        <v>14168</v>
      </c>
      <c r="C1024" s="1">
        <v>310</v>
      </c>
      <c r="D1024" s="2" t="s">
        <v>5</v>
      </c>
      <c r="E1024" s="2" t="s">
        <v>7</v>
      </c>
      <c r="F1024" s="1">
        <v>46</v>
      </c>
      <c r="G1024" s="2" t="s">
        <v>12</v>
      </c>
      <c r="H1024" s="2" t="s">
        <v>20</v>
      </c>
      <c r="I1024" s="1">
        <v>1</v>
      </c>
      <c r="J1024" s="2">
        <v>12</v>
      </c>
      <c r="K1024" s="2">
        <v>2023</v>
      </c>
    </row>
    <row r="1025" spans="1:11" x14ac:dyDescent="0.25">
      <c r="A1025" s="2">
        <v>2022</v>
      </c>
      <c r="B1025" s="2">
        <v>727</v>
      </c>
      <c r="C1025" s="1">
        <v>171</v>
      </c>
      <c r="D1025" s="2" t="s">
        <v>5</v>
      </c>
      <c r="E1025" s="2" t="s">
        <v>7</v>
      </c>
      <c r="F1025" s="1">
        <v>56</v>
      </c>
      <c r="G1025" s="2" t="s">
        <v>11</v>
      </c>
      <c r="H1025" s="2" t="s">
        <v>21</v>
      </c>
      <c r="I1025" s="1">
        <v>1</v>
      </c>
      <c r="J1025" s="2">
        <v>9</v>
      </c>
      <c r="K1025" s="2">
        <v>2023</v>
      </c>
    </row>
    <row r="1026" spans="1:11" x14ac:dyDescent="0.25">
      <c r="A1026" s="2">
        <v>2023</v>
      </c>
      <c r="B1026" s="2">
        <v>1703</v>
      </c>
      <c r="C1026" s="1">
        <v>826</v>
      </c>
      <c r="D1026" s="2" t="s">
        <v>5</v>
      </c>
      <c r="E1026" s="2" t="s">
        <v>8</v>
      </c>
      <c r="F1026" s="1">
        <v>35</v>
      </c>
      <c r="G1026" s="2" t="s">
        <v>12</v>
      </c>
      <c r="H1026" s="2" t="s">
        <v>22</v>
      </c>
      <c r="I1026" s="1">
        <v>5</v>
      </c>
      <c r="J1026" s="2">
        <v>4</v>
      </c>
      <c r="K1026" s="2">
        <v>2024</v>
      </c>
    </row>
    <row r="1027" spans="1:11" x14ac:dyDescent="0.25">
      <c r="A1027" s="2">
        <v>2024</v>
      </c>
      <c r="B1027" s="2">
        <v>10890</v>
      </c>
      <c r="C1027" s="1">
        <v>1384</v>
      </c>
      <c r="D1027" s="2" t="s">
        <v>4</v>
      </c>
      <c r="E1027" s="2" t="s">
        <v>7</v>
      </c>
      <c r="F1027" s="1">
        <v>59</v>
      </c>
      <c r="G1027" s="2" t="s">
        <v>11</v>
      </c>
      <c r="H1027" s="2" t="s">
        <v>23</v>
      </c>
      <c r="I1027" s="1">
        <v>5</v>
      </c>
      <c r="J1027" s="2">
        <v>8</v>
      </c>
      <c r="K1027" s="2">
        <v>2024</v>
      </c>
    </row>
    <row r="1028" spans="1:11" x14ac:dyDescent="0.25">
      <c r="A1028" s="2">
        <v>2025</v>
      </c>
      <c r="B1028" s="2">
        <v>24503</v>
      </c>
      <c r="C1028" s="1">
        <v>-490</v>
      </c>
      <c r="D1028" s="2" t="s">
        <v>4</v>
      </c>
      <c r="E1028" s="2" t="s">
        <v>9</v>
      </c>
      <c r="F1028" s="1">
        <v>43</v>
      </c>
      <c r="G1028" s="2" t="s">
        <v>12</v>
      </c>
      <c r="H1028" s="2" t="s">
        <v>19</v>
      </c>
      <c r="I1028" s="1">
        <v>2</v>
      </c>
      <c r="J1028" s="2">
        <v>2</v>
      </c>
      <c r="K1028" s="2">
        <v>2024</v>
      </c>
    </row>
    <row r="1029" spans="1:11" x14ac:dyDescent="0.25">
      <c r="A1029" s="2">
        <v>2026</v>
      </c>
      <c r="B1029" s="2">
        <v>10861</v>
      </c>
      <c r="C1029" s="1">
        <v>196</v>
      </c>
      <c r="D1029" s="2" t="s">
        <v>6</v>
      </c>
      <c r="E1029" s="2" t="s">
        <v>7</v>
      </c>
      <c r="F1029" s="1">
        <v>59</v>
      </c>
      <c r="G1029" s="2" t="s">
        <v>11</v>
      </c>
      <c r="H1029" s="2" t="s">
        <v>20</v>
      </c>
      <c r="I1029" s="1">
        <v>2</v>
      </c>
      <c r="J1029" s="2">
        <v>12</v>
      </c>
      <c r="K1029" s="2">
        <v>2024</v>
      </c>
    </row>
    <row r="1030" spans="1:11" x14ac:dyDescent="0.25">
      <c r="A1030" s="2">
        <v>2027</v>
      </c>
      <c r="B1030" s="2">
        <v>8810</v>
      </c>
      <c r="C1030" s="1">
        <v>1294</v>
      </c>
      <c r="D1030" s="2" t="s">
        <v>5</v>
      </c>
      <c r="E1030" s="2" t="s">
        <v>7</v>
      </c>
      <c r="F1030" s="1">
        <v>43</v>
      </c>
      <c r="G1030" s="2" t="s">
        <v>11</v>
      </c>
      <c r="H1030" s="2" t="s">
        <v>21</v>
      </c>
      <c r="I1030" s="1">
        <v>2</v>
      </c>
      <c r="J1030" s="2">
        <v>5</v>
      </c>
      <c r="K1030" s="2">
        <v>2024</v>
      </c>
    </row>
    <row r="1031" spans="1:11" x14ac:dyDescent="0.25">
      <c r="A1031" s="2">
        <v>2028</v>
      </c>
      <c r="B1031" s="2">
        <v>23966</v>
      </c>
      <c r="C1031" s="1">
        <v>569</v>
      </c>
      <c r="D1031" s="2" t="s">
        <v>6</v>
      </c>
      <c r="E1031" s="2" t="s">
        <v>8</v>
      </c>
      <c r="F1031" s="1">
        <v>32</v>
      </c>
      <c r="G1031" s="2" t="s">
        <v>12</v>
      </c>
      <c r="H1031" s="2" t="s">
        <v>22</v>
      </c>
      <c r="I1031" s="1">
        <v>2</v>
      </c>
      <c r="J1031" s="2">
        <v>6</v>
      </c>
      <c r="K1031" s="2">
        <v>2024</v>
      </c>
    </row>
    <row r="1032" spans="1:11" x14ac:dyDescent="0.25">
      <c r="A1032" s="2">
        <v>2029</v>
      </c>
      <c r="B1032" s="2">
        <v>4264</v>
      </c>
      <c r="C1032" s="1">
        <v>249</v>
      </c>
      <c r="D1032" s="2" t="s">
        <v>5</v>
      </c>
      <c r="E1032" s="2" t="s">
        <v>7</v>
      </c>
      <c r="F1032" s="1">
        <v>59</v>
      </c>
      <c r="G1032" s="2" t="s">
        <v>11</v>
      </c>
      <c r="H1032" s="2" t="s">
        <v>23</v>
      </c>
      <c r="I1032" s="1">
        <v>3</v>
      </c>
      <c r="J1032" s="2">
        <v>12</v>
      </c>
      <c r="K1032" s="2">
        <v>2023</v>
      </c>
    </row>
    <row r="1033" spans="1:11" x14ac:dyDescent="0.25">
      <c r="A1033" s="2">
        <v>2030</v>
      </c>
      <c r="B1033" s="2">
        <v>9333</v>
      </c>
      <c r="C1033" s="1">
        <v>268</v>
      </c>
      <c r="D1033" s="2" t="s">
        <v>5</v>
      </c>
      <c r="E1033" s="2" t="s">
        <v>8</v>
      </c>
      <c r="F1033" s="1">
        <v>67</v>
      </c>
      <c r="G1033" s="2" t="s">
        <v>12</v>
      </c>
      <c r="H1033" s="2" t="s">
        <v>19</v>
      </c>
      <c r="I1033" s="1">
        <v>5</v>
      </c>
      <c r="J1033" s="2">
        <v>3</v>
      </c>
      <c r="K1033" s="2">
        <v>2023</v>
      </c>
    </row>
    <row r="1034" spans="1:11" x14ac:dyDescent="0.25">
      <c r="A1034" s="2">
        <v>2031</v>
      </c>
      <c r="B1034" s="2">
        <v>23124</v>
      </c>
      <c r="C1034" s="1">
        <v>866</v>
      </c>
      <c r="D1034" s="2" t="s">
        <v>4</v>
      </c>
      <c r="E1034" s="2" t="s">
        <v>9</v>
      </c>
      <c r="F1034" s="1">
        <v>57</v>
      </c>
      <c r="G1034" s="2" t="s">
        <v>11</v>
      </c>
      <c r="H1034" s="2" t="s">
        <v>20</v>
      </c>
      <c r="I1034" s="1">
        <v>5</v>
      </c>
      <c r="J1034" s="2">
        <v>10</v>
      </c>
      <c r="K1034" s="2">
        <v>2023</v>
      </c>
    </row>
    <row r="1035" spans="1:11" x14ac:dyDescent="0.25">
      <c r="A1035" s="2">
        <v>2032</v>
      </c>
      <c r="B1035" s="2">
        <v>23088</v>
      </c>
      <c r="C1035" s="1">
        <v>936</v>
      </c>
      <c r="D1035" s="2" t="s">
        <v>4</v>
      </c>
      <c r="E1035" s="2" t="s">
        <v>7</v>
      </c>
      <c r="F1035" s="1">
        <v>48</v>
      </c>
      <c r="G1035" s="2" t="s">
        <v>12</v>
      </c>
      <c r="H1035" s="2" t="s">
        <v>21</v>
      </c>
      <c r="I1035" s="1">
        <v>3</v>
      </c>
      <c r="J1035" s="2">
        <v>2</v>
      </c>
      <c r="K1035" s="2">
        <v>2023</v>
      </c>
    </row>
    <row r="1036" spans="1:11" x14ac:dyDescent="0.25">
      <c r="A1036" s="2">
        <v>2033</v>
      </c>
      <c r="B1036" s="2">
        <v>18218</v>
      </c>
      <c r="C1036" s="1">
        <v>919</v>
      </c>
      <c r="D1036" s="2" t="s">
        <v>6</v>
      </c>
      <c r="E1036" s="2" t="s">
        <v>7</v>
      </c>
      <c r="F1036" s="1">
        <v>34</v>
      </c>
      <c r="G1036" s="2" t="s">
        <v>11</v>
      </c>
      <c r="H1036" s="2" t="s">
        <v>22</v>
      </c>
      <c r="I1036" s="1">
        <v>2</v>
      </c>
      <c r="J1036" s="2">
        <v>7</v>
      </c>
      <c r="K1036" s="2">
        <v>2023</v>
      </c>
    </row>
    <row r="1037" spans="1:11" x14ac:dyDescent="0.25">
      <c r="A1037" s="2">
        <v>2034</v>
      </c>
      <c r="B1037" s="2">
        <v>14300</v>
      </c>
      <c r="C1037" s="1">
        <v>744</v>
      </c>
      <c r="D1037" s="2" t="s">
        <v>5</v>
      </c>
      <c r="E1037" s="2" t="s">
        <v>7</v>
      </c>
      <c r="F1037" s="1">
        <v>56</v>
      </c>
      <c r="G1037" s="2" t="s">
        <v>12</v>
      </c>
      <c r="H1037" s="2" t="s">
        <v>23</v>
      </c>
      <c r="I1037" s="1">
        <v>1</v>
      </c>
      <c r="J1037" s="2">
        <v>5</v>
      </c>
      <c r="K1037" s="2">
        <v>2024</v>
      </c>
    </row>
    <row r="1038" spans="1:11" x14ac:dyDescent="0.25">
      <c r="A1038" s="2">
        <v>2035</v>
      </c>
      <c r="B1038" s="2">
        <v>9830</v>
      </c>
      <c r="C1038" s="1">
        <v>192</v>
      </c>
      <c r="D1038" s="2" t="s">
        <v>5</v>
      </c>
      <c r="E1038" s="2" t="s">
        <v>8</v>
      </c>
      <c r="F1038" s="1">
        <v>57</v>
      </c>
      <c r="G1038" s="2" t="s">
        <v>11</v>
      </c>
      <c r="H1038" s="2" t="s">
        <v>19</v>
      </c>
      <c r="I1038" s="1">
        <v>5</v>
      </c>
      <c r="J1038" s="2">
        <v>10</v>
      </c>
      <c r="K1038" s="2">
        <v>2023</v>
      </c>
    </row>
    <row r="1039" spans="1:11" x14ac:dyDescent="0.25">
      <c r="A1039" s="2">
        <v>2036</v>
      </c>
      <c r="B1039" s="2">
        <v>24070</v>
      </c>
      <c r="C1039" s="1">
        <v>988</v>
      </c>
      <c r="D1039" s="2" t="s">
        <v>6</v>
      </c>
      <c r="E1039" s="2" t="s">
        <v>9</v>
      </c>
      <c r="F1039" s="1">
        <v>43</v>
      </c>
      <c r="G1039" s="2" t="s">
        <v>12</v>
      </c>
      <c r="H1039" s="2" t="s">
        <v>20</v>
      </c>
      <c r="I1039" s="1">
        <v>2</v>
      </c>
      <c r="J1039" s="2">
        <v>4</v>
      </c>
      <c r="K1039" s="2">
        <v>2024</v>
      </c>
    </row>
    <row r="1040" spans="1:11" x14ac:dyDescent="0.25">
      <c r="A1040" s="2">
        <v>2037</v>
      </c>
      <c r="B1040" s="2">
        <v>14397</v>
      </c>
      <c r="C1040" s="1">
        <v>1260</v>
      </c>
      <c r="D1040" s="2" t="s">
        <v>5</v>
      </c>
      <c r="E1040" s="2" t="s">
        <v>7</v>
      </c>
      <c r="F1040" s="1">
        <v>50</v>
      </c>
      <c r="G1040" s="2" t="s">
        <v>11</v>
      </c>
      <c r="H1040" s="2" t="s">
        <v>21</v>
      </c>
      <c r="I1040" s="1">
        <v>2</v>
      </c>
      <c r="J1040" s="2">
        <v>2</v>
      </c>
      <c r="K1040" s="2">
        <v>2023</v>
      </c>
    </row>
    <row r="1041" spans="1:11" x14ac:dyDescent="0.25">
      <c r="A1041" s="2">
        <v>2038</v>
      </c>
      <c r="B1041" s="2">
        <v>15204</v>
      </c>
      <c r="C1041" s="1">
        <v>542</v>
      </c>
      <c r="D1041" s="2" t="s">
        <v>6</v>
      </c>
      <c r="E1041" s="2" t="s">
        <v>7</v>
      </c>
      <c r="F1041" s="1">
        <v>54</v>
      </c>
      <c r="G1041" s="2" t="s">
        <v>12</v>
      </c>
      <c r="H1041" s="2" t="s">
        <v>22</v>
      </c>
      <c r="I1041" s="1">
        <v>4</v>
      </c>
      <c r="J1041" s="2">
        <v>10</v>
      </c>
      <c r="K1041" s="2">
        <v>2024</v>
      </c>
    </row>
    <row r="1042" spans="1:11" x14ac:dyDescent="0.25">
      <c r="A1042" s="2">
        <v>2039</v>
      </c>
      <c r="B1042" s="2">
        <v>3381</v>
      </c>
      <c r="C1042" s="1">
        <v>-225</v>
      </c>
      <c r="D1042" s="2" t="s">
        <v>6</v>
      </c>
      <c r="E1042" s="2" t="s">
        <v>7</v>
      </c>
      <c r="F1042" s="1">
        <v>31</v>
      </c>
      <c r="G1042" s="2" t="s">
        <v>11</v>
      </c>
      <c r="H1042" s="2" t="s">
        <v>23</v>
      </c>
      <c r="I1042" s="1">
        <v>3</v>
      </c>
      <c r="J1042" s="2">
        <v>1</v>
      </c>
      <c r="K1042" s="2">
        <v>2024</v>
      </c>
    </row>
    <row r="1043" spans="1:11" x14ac:dyDescent="0.25">
      <c r="A1043" s="2">
        <v>2040</v>
      </c>
      <c r="B1043" s="2">
        <v>1000</v>
      </c>
      <c r="C1043" s="1">
        <v>-431</v>
      </c>
      <c r="D1043" s="2" t="s">
        <v>5</v>
      </c>
      <c r="E1043" s="2" t="s">
        <v>8</v>
      </c>
      <c r="F1043" s="1">
        <v>53</v>
      </c>
      <c r="G1043" s="2" t="s">
        <v>12</v>
      </c>
      <c r="H1043" s="2" t="s">
        <v>19</v>
      </c>
      <c r="I1043" s="1">
        <v>4</v>
      </c>
      <c r="J1043" s="2">
        <v>2</v>
      </c>
      <c r="K1043" s="2">
        <v>2023</v>
      </c>
    </row>
    <row r="1044" spans="1:11" x14ac:dyDescent="0.25">
      <c r="A1044" s="2">
        <v>2041</v>
      </c>
      <c r="B1044" s="2">
        <v>20554</v>
      </c>
      <c r="C1044" s="1">
        <v>1497</v>
      </c>
      <c r="D1044" s="2" t="s">
        <v>4</v>
      </c>
      <c r="E1044" s="2" t="s">
        <v>7</v>
      </c>
      <c r="F1044" s="1">
        <v>43</v>
      </c>
      <c r="G1044" s="2" t="s">
        <v>11</v>
      </c>
      <c r="H1044" s="2" t="s">
        <v>20</v>
      </c>
      <c r="I1044" s="1">
        <v>4</v>
      </c>
      <c r="J1044" s="2">
        <v>10</v>
      </c>
      <c r="K1044" s="2">
        <v>2023</v>
      </c>
    </row>
    <row r="1045" spans="1:11" x14ac:dyDescent="0.25">
      <c r="A1045" s="2">
        <v>2042</v>
      </c>
      <c r="B1045" s="2">
        <v>10101</v>
      </c>
      <c r="C1045" s="1">
        <v>1007</v>
      </c>
      <c r="D1045" s="2" t="s">
        <v>4</v>
      </c>
      <c r="E1045" s="2" t="s">
        <v>9</v>
      </c>
      <c r="F1045" s="1">
        <v>43</v>
      </c>
      <c r="G1045" s="2" t="s">
        <v>12</v>
      </c>
      <c r="H1045" s="2" t="s">
        <v>21</v>
      </c>
      <c r="I1045" s="1">
        <v>3</v>
      </c>
      <c r="J1045" s="2">
        <v>9</v>
      </c>
      <c r="K1045" s="2">
        <v>2023</v>
      </c>
    </row>
    <row r="1046" spans="1:11" x14ac:dyDescent="0.25">
      <c r="A1046" s="2">
        <v>2043</v>
      </c>
      <c r="B1046" s="2">
        <v>6902</v>
      </c>
      <c r="C1046" s="1">
        <v>-403</v>
      </c>
      <c r="D1046" s="2" t="s">
        <v>5</v>
      </c>
      <c r="E1046" s="2" t="s">
        <v>8</v>
      </c>
      <c r="F1046" s="1">
        <v>38</v>
      </c>
      <c r="G1046" s="2" t="s">
        <v>11</v>
      </c>
      <c r="H1046" s="2" t="s">
        <v>22</v>
      </c>
      <c r="I1046" s="1">
        <v>1</v>
      </c>
      <c r="J1046" s="2">
        <v>8</v>
      </c>
      <c r="K1046" s="2">
        <v>2023</v>
      </c>
    </row>
    <row r="1047" spans="1:11" x14ac:dyDescent="0.25">
      <c r="A1047" s="2">
        <v>2044</v>
      </c>
      <c r="B1047" s="2">
        <v>16388</v>
      </c>
      <c r="C1047" s="1">
        <v>-450</v>
      </c>
      <c r="D1047" s="2" t="s">
        <v>6</v>
      </c>
      <c r="E1047" s="2" t="s">
        <v>7</v>
      </c>
      <c r="F1047" s="1">
        <v>61</v>
      </c>
      <c r="G1047" s="2" t="s">
        <v>12</v>
      </c>
      <c r="H1047" s="2" t="s">
        <v>23</v>
      </c>
      <c r="I1047" s="1">
        <v>1</v>
      </c>
      <c r="J1047" s="2">
        <v>7</v>
      </c>
      <c r="K1047" s="2">
        <v>2024</v>
      </c>
    </row>
    <row r="1048" spans="1:11" x14ac:dyDescent="0.25">
      <c r="A1048" s="2">
        <v>2045</v>
      </c>
      <c r="B1048" s="2">
        <v>11690</v>
      </c>
      <c r="C1048" s="1">
        <v>294</v>
      </c>
      <c r="D1048" s="2" t="s">
        <v>5</v>
      </c>
      <c r="E1048" s="2" t="s">
        <v>7</v>
      </c>
      <c r="F1048" s="1">
        <v>58</v>
      </c>
      <c r="G1048" s="2" t="s">
        <v>11</v>
      </c>
      <c r="H1048" s="2" t="s">
        <v>19</v>
      </c>
      <c r="I1048" s="1">
        <v>3</v>
      </c>
      <c r="J1048" s="2">
        <v>10</v>
      </c>
      <c r="K1048" s="2">
        <v>2024</v>
      </c>
    </row>
    <row r="1049" spans="1:11" x14ac:dyDescent="0.25">
      <c r="A1049" s="2">
        <v>2046</v>
      </c>
      <c r="B1049" s="2">
        <v>10336</v>
      </c>
      <c r="C1049" s="1">
        <v>269</v>
      </c>
      <c r="D1049" s="2" t="s">
        <v>6</v>
      </c>
      <c r="E1049" s="2" t="s">
        <v>7</v>
      </c>
      <c r="F1049" s="1">
        <v>67</v>
      </c>
      <c r="G1049" s="2" t="s">
        <v>11</v>
      </c>
      <c r="H1049" s="2" t="s">
        <v>20</v>
      </c>
      <c r="I1049" s="1">
        <v>2</v>
      </c>
      <c r="J1049" s="2">
        <v>3</v>
      </c>
      <c r="K1049" s="2">
        <v>2023</v>
      </c>
    </row>
    <row r="1050" spans="1:11" x14ac:dyDescent="0.25">
      <c r="A1050" s="2">
        <v>2047</v>
      </c>
      <c r="B1050" s="2">
        <v>6148</v>
      </c>
      <c r="C1050" s="1">
        <v>239</v>
      </c>
      <c r="D1050" s="2" t="s">
        <v>5</v>
      </c>
      <c r="E1050" s="2" t="s">
        <v>9</v>
      </c>
      <c r="F1050" s="1">
        <v>49</v>
      </c>
      <c r="G1050" s="2" t="s">
        <v>12</v>
      </c>
      <c r="H1050" s="2" t="s">
        <v>21</v>
      </c>
      <c r="I1050" s="1">
        <v>2</v>
      </c>
      <c r="J1050" s="2">
        <v>4</v>
      </c>
      <c r="K1050" s="2">
        <v>2023</v>
      </c>
    </row>
    <row r="1051" spans="1:11" x14ac:dyDescent="0.25">
      <c r="A1051" s="2">
        <v>2048</v>
      </c>
      <c r="B1051" s="2">
        <v>16831</v>
      </c>
      <c r="C1051" s="1">
        <v>-131</v>
      </c>
      <c r="D1051" s="2" t="s">
        <v>4</v>
      </c>
      <c r="E1051" s="2" t="s">
        <v>7</v>
      </c>
      <c r="F1051" s="1">
        <v>45</v>
      </c>
      <c r="G1051" s="2" t="s">
        <v>11</v>
      </c>
      <c r="H1051" s="2" t="s">
        <v>22</v>
      </c>
      <c r="I1051" s="1">
        <v>1</v>
      </c>
      <c r="J1051" s="2">
        <v>1</v>
      </c>
      <c r="K1051" s="2">
        <v>2024</v>
      </c>
    </row>
    <row r="1052" spans="1:11" x14ac:dyDescent="0.25">
      <c r="A1052" s="2">
        <v>2049</v>
      </c>
      <c r="B1052" s="2">
        <v>11150</v>
      </c>
      <c r="C1052" s="1">
        <v>-32</v>
      </c>
      <c r="D1052" s="2" t="s">
        <v>5</v>
      </c>
      <c r="E1052" s="2" t="s">
        <v>8</v>
      </c>
      <c r="F1052" s="1">
        <v>28</v>
      </c>
      <c r="G1052" s="2" t="s">
        <v>11</v>
      </c>
      <c r="H1052" s="2" t="s">
        <v>23</v>
      </c>
      <c r="I1052" s="1">
        <v>5</v>
      </c>
      <c r="J1052" s="2">
        <v>11</v>
      </c>
      <c r="K1052" s="2">
        <v>2023</v>
      </c>
    </row>
    <row r="1053" spans="1:11" x14ac:dyDescent="0.25">
      <c r="A1053" s="2">
        <v>2050</v>
      </c>
      <c r="B1053" s="2">
        <v>12471</v>
      </c>
      <c r="C1053" s="1">
        <v>862</v>
      </c>
      <c r="D1053" s="2" t="s">
        <v>4</v>
      </c>
      <c r="E1053" s="2" t="s">
        <v>7</v>
      </c>
      <c r="F1053" s="1">
        <v>40</v>
      </c>
      <c r="G1053" s="2" t="s">
        <v>12</v>
      </c>
      <c r="H1053" s="2" t="s">
        <v>21</v>
      </c>
      <c r="I1053" s="1">
        <v>4</v>
      </c>
      <c r="J1053" s="2">
        <v>4</v>
      </c>
      <c r="K1053" s="2">
        <v>2023</v>
      </c>
    </row>
    <row r="1054" spans="1:11" x14ac:dyDescent="0.25">
      <c r="A1054" s="2">
        <v>2051</v>
      </c>
      <c r="B1054" s="2">
        <v>17419</v>
      </c>
      <c r="C1054" s="1">
        <v>89</v>
      </c>
      <c r="D1054" s="2" t="s">
        <v>6</v>
      </c>
      <c r="E1054" s="2" t="s">
        <v>7</v>
      </c>
      <c r="F1054" s="1">
        <v>38</v>
      </c>
      <c r="G1054" s="2" t="s">
        <v>12</v>
      </c>
      <c r="H1054" s="2" t="s">
        <v>22</v>
      </c>
      <c r="I1054" s="1">
        <v>3</v>
      </c>
      <c r="J1054" s="2">
        <v>6</v>
      </c>
      <c r="K1054" s="2">
        <v>2024</v>
      </c>
    </row>
    <row r="1055" spans="1:11" x14ac:dyDescent="0.25">
      <c r="A1055" s="2">
        <v>2052</v>
      </c>
      <c r="B1055" s="2">
        <v>1677</v>
      </c>
      <c r="C1055" s="1">
        <v>-382</v>
      </c>
      <c r="D1055" s="2" t="s">
        <v>6</v>
      </c>
      <c r="E1055" s="2" t="s">
        <v>9</v>
      </c>
      <c r="F1055" s="1">
        <v>58</v>
      </c>
      <c r="G1055" s="2" t="s">
        <v>11</v>
      </c>
      <c r="H1055" s="2" t="s">
        <v>23</v>
      </c>
      <c r="I1055" s="1">
        <v>3</v>
      </c>
      <c r="J1055" s="2">
        <v>9</v>
      </c>
      <c r="K1055" s="2">
        <v>2024</v>
      </c>
    </row>
    <row r="1056" spans="1:11" x14ac:dyDescent="0.25">
      <c r="A1056" s="2">
        <v>2053</v>
      </c>
      <c r="B1056" s="2">
        <v>3086</v>
      </c>
      <c r="C1056" s="1">
        <v>-163</v>
      </c>
      <c r="D1056" s="2" t="s">
        <v>5</v>
      </c>
      <c r="E1056" s="2" t="s">
        <v>7</v>
      </c>
      <c r="F1056" s="1">
        <v>57</v>
      </c>
      <c r="G1056" s="2" t="s">
        <v>11</v>
      </c>
      <c r="H1056" s="2" t="s">
        <v>19</v>
      </c>
      <c r="I1056" s="1">
        <v>2</v>
      </c>
      <c r="J1056" s="2">
        <v>1</v>
      </c>
      <c r="K1056" s="2">
        <v>2023</v>
      </c>
    </row>
    <row r="1057" spans="1:11" x14ac:dyDescent="0.25">
      <c r="A1057" s="2">
        <v>2054</v>
      </c>
      <c r="B1057" s="2">
        <v>12731</v>
      </c>
      <c r="C1057" s="1">
        <v>-107</v>
      </c>
      <c r="D1057" s="2" t="s">
        <v>4</v>
      </c>
      <c r="E1057" s="2" t="s">
        <v>7</v>
      </c>
      <c r="F1057" s="1">
        <v>54</v>
      </c>
      <c r="G1057" s="2" t="s">
        <v>12</v>
      </c>
      <c r="H1057" s="2" t="s">
        <v>20</v>
      </c>
      <c r="I1057" s="1">
        <v>5</v>
      </c>
      <c r="J1057" s="2">
        <v>8</v>
      </c>
      <c r="K1057" s="2">
        <v>2024</v>
      </c>
    </row>
    <row r="1058" spans="1:11" x14ac:dyDescent="0.25">
      <c r="A1058" s="2">
        <v>2055</v>
      </c>
      <c r="B1058" s="2">
        <v>6767</v>
      </c>
      <c r="C1058" s="1">
        <v>795</v>
      </c>
      <c r="D1058" s="2" t="s">
        <v>5</v>
      </c>
      <c r="E1058" s="2" t="s">
        <v>8</v>
      </c>
      <c r="F1058" s="1">
        <v>36</v>
      </c>
      <c r="G1058" s="2" t="s">
        <v>11</v>
      </c>
      <c r="H1058" s="2" t="s">
        <v>21</v>
      </c>
      <c r="I1058" s="1">
        <v>4</v>
      </c>
      <c r="J1058" s="2">
        <v>2</v>
      </c>
      <c r="K1058" s="2">
        <v>2023</v>
      </c>
    </row>
    <row r="1059" spans="1:11" x14ac:dyDescent="0.25">
      <c r="A1059" s="2">
        <v>2056</v>
      </c>
      <c r="B1059" s="2">
        <v>20375</v>
      </c>
      <c r="C1059" s="1">
        <v>569</v>
      </c>
      <c r="D1059" s="2" t="s">
        <v>4</v>
      </c>
      <c r="E1059" s="2" t="s">
        <v>9</v>
      </c>
      <c r="F1059" s="1">
        <v>41</v>
      </c>
      <c r="G1059" s="2" t="s">
        <v>12</v>
      </c>
      <c r="H1059" s="2" t="s">
        <v>22</v>
      </c>
      <c r="I1059" s="1">
        <v>5</v>
      </c>
      <c r="J1059" s="2">
        <v>12</v>
      </c>
      <c r="K1059" s="2">
        <v>2023</v>
      </c>
    </row>
    <row r="1060" spans="1:11" x14ac:dyDescent="0.25">
      <c r="A1060" s="2">
        <v>2057</v>
      </c>
      <c r="B1060" s="2">
        <v>13487</v>
      </c>
      <c r="C1060" s="1">
        <v>1042</v>
      </c>
      <c r="D1060" s="2" t="s">
        <v>4</v>
      </c>
      <c r="E1060" s="2" t="s">
        <v>7</v>
      </c>
      <c r="F1060" s="1">
        <v>69</v>
      </c>
      <c r="G1060" s="2" t="s">
        <v>11</v>
      </c>
      <c r="H1060" s="2" t="s">
        <v>23</v>
      </c>
      <c r="I1060" s="1">
        <v>1</v>
      </c>
      <c r="J1060" s="2">
        <v>9</v>
      </c>
      <c r="K1060" s="2">
        <v>2023</v>
      </c>
    </row>
    <row r="1061" spans="1:11" x14ac:dyDescent="0.25">
      <c r="A1061" s="2">
        <v>2058</v>
      </c>
      <c r="B1061" s="2">
        <v>20626</v>
      </c>
      <c r="C1061" s="1">
        <v>907</v>
      </c>
      <c r="D1061" s="2" t="s">
        <v>6</v>
      </c>
      <c r="E1061" s="2" t="s">
        <v>8</v>
      </c>
      <c r="F1061" s="1">
        <v>41</v>
      </c>
      <c r="G1061" s="2" t="s">
        <v>12</v>
      </c>
      <c r="H1061" s="2" t="s">
        <v>19</v>
      </c>
      <c r="I1061" s="1">
        <v>4</v>
      </c>
      <c r="J1061" s="2">
        <v>2</v>
      </c>
      <c r="K1061" s="2">
        <v>2024</v>
      </c>
    </row>
    <row r="1062" spans="1:11" x14ac:dyDescent="0.25">
      <c r="A1062" s="2">
        <v>2059</v>
      </c>
      <c r="B1062" s="2">
        <v>3515</v>
      </c>
      <c r="C1062" s="1">
        <v>1393</v>
      </c>
      <c r="D1062" s="2" t="s">
        <v>4</v>
      </c>
      <c r="E1062" s="2" t="s">
        <v>7</v>
      </c>
      <c r="F1062" s="1">
        <v>33</v>
      </c>
      <c r="G1062" s="2" t="s">
        <v>11</v>
      </c>
      <c r="H1062" s="2" t="s">
        <v>20</v>
      </c>
      <c r="I1062" s="1">
        <v>5</v>
      </c>
      <c r="J1062" s="2">
        <v>10</v>
      </c>
      <c r="K1062" s="2">
        <v>2023</v>
      </c>
    </row>
    <row r="1063" spans="1:11" x14ac:dyDescent="0.25">
      <c r="A1063" s="2">
        <v>2060</v>
      </c>
      <c r="B1063" s="2">
        <v>18404</v>
      </c>
      <c r="C1063" s="1">
        <v>943</v>
      </c>
      <c r="D1063" s="2" t="s">
        <v>4</v>
      </c>
      <c r="E1063" s="2" t="s">
        <v>7</v>
      </c>
      <c r="F1063" s="1">
        <v>50</v>
      </c>
      <c r="G1063" s="2" t="s">
        <v>12</v>
      </c>
      <c r="H1063" s="2" t="s">
        <v>21</v>
      </c>
      <c r="I1063" s="1">
        <v>5</v>
      </c>
      <c r="J1063" s="2">
        <v>9</v>
      </c>
      <c r="K1063" s="2">
        <v>2023</v>
      </c>
    </row>
    <row r="1064" spans="1:11" x14ac:dyDescent="0.25">
      <c r="A1064" s="2">
        <v>2061</v>
      </c>
      <c r="B1064" s="2">
        <v>12864</v>
      </c>
      <c r="C1064" s="1">
        <v>-155</v>
      </c>
      <c r="D1064" s="2" t="s">
        <v>6</v>
      </c>
      <c r="E1064" s="2" t="s">
        <v>9</v>
      </c>
      <c r="F1064" s="1">
        <v>36</v>
      </c>
      <c r="G1064" s="2" t="s">
        <v>11</v>
      </c>
      <c r="H1064" s="2" t="s">
        <v>22</v>
      </c>
      <c r="I1064" s="1">
        <v>2</v>
      </c>
      <c r="J1064" s="2">
        <v>5</v>
      </c>
      <c r="K1064" s="2">
        <v>2024</v>
      </c>
    </row>
    <row r="1065" spans="1:11" x14ac:dyDescent="0.25">
      <c r="A1065" s="2">
        <v>2062</v>
      </c>
      <c r="B1065" s="2">
        <v>4698</v>
      </c>
      <c r="C1065" s="1">
        <v>-155</v>
      </c>
      <c r="D1065" s="2" t="s">
        <v>5</v>
      </c>
      <c r="E1065" s="2" t="s">
        <v>7</v>
      </c>
      <c r="F1065" s="1">
        <v>60</v>
      </c>
      <c r="G1065" s="2" t="s">
        <v>11</v>
      </c>
      <c r="H1065" s="2" t="s">
        <v>23</v>
      </c>
      <c r="I1065" s="1">
        <v>5</v>
      </c>
      <c r="J1065" s="2">
        <v>6</v>
      </c>
      <c r="K1065" s="2">
        <v>2024</v>
      </c>
    </row>
    <row r="1066" spans="1:11" x14ac:dyDescent="0.25">
      <c r="A1066" s="2">
        <v>2063</v>
      </c>
      <c r="B1066" s="2">
        <v>15322</v>
      </c>
      <c r="C1066" s="1">
        <v>601</v>
      </c>
      <c r="D1066" s="2" t="s">
        <v>4</v>
      </c>
      <c r="E1066" s="2" t="s">
        <v>7</v>
      </c>
      <c r="F1066" s="1">
        <v>69</v>
      </c>
      <c r="G1066" s="2" t="s">
        <v>12</v>
      </c>
      <c r="H1066" s="2" t="s">
        <v>19</v>
      </c>
      <c r="I1066" s="1">
        <v>1</v>
      </c>
      <c r="J1066" s="2">
        <v>12</v>
      </c>
      <c r="K1066" s="2">
        <v>2023</v>
      </c>
    </row>
    <row r="1067" spans="1:11" x14ac:dyDescent="0.25">
      <c r="A1067" s="2">
        <v>2064</v>
      </c>
      <c r="B1067" s="2">
        <v>22778</v>
      </c>
      <c r="C1067" s="1">
        <v>1278</v>
      </c>
      <c r="D1067" s="2" t="s">
        <v>6</v>
      </c>
      <c r="E1067" s="2" t="s">
        <v>7</v>
      </c>
      <c r="F1067" s="1">
        <v>55</v>
      </c>
      <c r="G1067" s="2" t="s">
        <v>12</v>
      </c>
      <c r="H1067" s="2" t="s">
        <v>20</v>
      </c>
      <c r="I1067" s="1">
        <v>3</v>
      </c>
      <c r="J1067" s="2">
        <v>7</v>
      </c>
      <c r="K1067" s="2">
        <v>2024</v>
      </c>
    </row>
    <row r="1068" spans="1:11" x14ac:dyDescent="0.25">
      <c r="A1068" s="2">
        <v>2065</v>
      </c>
      <c r="B1068" s="2">
        <v>13554</v>
      </c>
      <c r="C1068" s="1">
        <v>-292</v>
      </c>
      <c r="D1068" s="2" t="s">
        <v>5</v>
      </c>
      <c r="E1068" s="2" t="s">
        <v>8</v>
      </c>
      <c r="F1068" s="1">
        <v>57</v>
      </c>
      <c r="G1068" s="2" t="s">
        <v>11</v>
      </c>
      <c r="H1068" s="2" t="s">
        <v>21</v>
      </c>
      <c r="I1068" s="1">
        <v>1</v>
      </c>
      <c r="J1068" s="2">
        <v>12</v>
      </c>
      <c r="K1068" s="2">
        <v>2024</v>
      </c>
    </row>
    <row r="1069" spans="1:11" x14ac:dyDescent="0.25">
      <c r="A1069" s="2">
        <v>2066</v>
      </c>
      <c r="B1069" s="2">
        <v>17895</v>
      </c>
      <c r="C1069" s="1">
        <v>607</v>
      </c>
      <c r="D1069" s="2" t="s">
        <v>6</v>
      </c>
      <c r="E1069" s="2" t="s">
        <v>7</v>
      </c>
      <c r="F1069" s="1">
        <v>46</v>
      </c>
      <c r="G1069" s="2" t="s">
        <v>11</v>
      </c>
      <c r="H1069" s="2" t="s">
        <v>22</v>
      </c>
      <c r="I1069" s="1">
        <v>1</v>
      </c>
      <c r="J1069" s="2">
        <v>5</v>
      </c>
      <c r="K1069" s="2">
        <v>2024</v>
      </c>
    </row>
    <row r="1070" spans="1:11" x14ac:dyDescent="0.25">
      <c r="A1070" s="2">
        <v>2067</v>
      </c>
      <c r="B1070" s="2">
        <v>798</v>
      </c>
      <c r="C1070" s="1">
        <v>291</v>
      </c>
      <c r="D1070" s="2" t="s">
        <v>4</v>
      </c>
      <c r="E1070" s="2" t="s">
        <v>9</v>
      </c>
      <c r="F1070" s="1">
        <v>59</v>
      </c>
      <c r="G1070" s="2" t="s">
        <v>12</v>
      </c>
      <c r="H1070" s="2" t="s">
        <v>23</v>
      </c>
      <c r="I1070" s="1">
        <v>5</v>
      </c>
      <c r="J1070" s="2">
        <v>3</v>
      </c>
      <c r="K1070" s="2">
        <v>2024</v>
      </c>
    </row>
    <row r="1071" spans="1:11" x14ac:dyDescent="0.25">
      <c r="A1071" s="2">
        <v>2068</v>
      </c>
      <c r="B1071" s="2">
        <v>15521</v>
      </c>
      <c r="C1071" s="1">
        <v>1488</v>
      </c>
      <c r="D1071" s="2" t="s">
        <v>6</v>
      </c>
      <c r="E1071" s="2" t="s">
        <v>8</v>
      </c>
      <c r="F1071" s="1">
        <v>57</v>
      </c>
      <c r="G1071" s="2" t="s">
        <v>11</v>
      </c>
      <c r="H1071" s="2" t="s">
        <v>19</v>
      </c>
      <c r="I1071" s="1">
        <v>1</v>
      </c>
      <c r="J1071" s="2">
        <v>2</v>
      </c>
      <c r="K1071" s="2">
        <v>2024</v>
      </c>
    </row>
    <row r="1072" spans="1:11" x14ac:dyDescent="0.25">
      <c r="A1072" s="2">
        <v>2069</v>
      </c>
      <c r="B1072" s="2">
        <v>5569</v>
      </c>
      <c r="C1072" s="1">
        <v>1353</v>
      </c>
      <c r="D1072" s="2" t="s">
        <v>6</v>
      </c>
      <c r="E1072" s="2" t="s">
        <v>7</v>
      </c>
      <c r="F1072" s="1">
        <v>37</v>
      </c>
      <c r="G1072" s="2" t="s">
        <v>12</v>
      </c>
      <c r="H1072" s="2" t="s">
        <v>20</v>
      </c>
      <c r="I1072" s="1">
        <v>1</v>
      </c>
      <c r="J1072" s="2">
        <v>1</v>
      </c>
      <c r="K1072" s="2">
        <v>2024</v>
      </c>
    </row>
    <row r="1073" spans="1:11" x14ac:dyDescent="0.25">
      <c r="A1073" s="2">
        <v>2070</v>
      </c>
      <c r="B1073" s="2">
        <v>604</v>
      </c>
      <c r="C1073" s="1">
        <v>661</v>
      </c>
      <c r="D1073" s="2" t="s">
        <v>6</v>
      </c>
      <c r="E1073" s="2" t="s">
        <v>7</v>
      </c>
      <c r="F1073" s="1">
        <v>68</v>
      </c>
      <c r="G1073" s="2" t="s">
        <v>11</v>
      </c>
      <c r="H1073" s="2" t="s">
        <v>21</v>
      </c>
      <c r="I1073" s="1">
        <v>5</v>
      </c>
      <c r="J1073" s="2">
        <v>6</v>
      </c>
      <c r="K1073" s="2">
        <v>2023</v>
      </c>
    </row>
    <row r="1074" spans="1:11" x14ac:dyDescent="0.25">
      <c r="A1074" s="2">
        <v>2071</v>
      </c>
      <c r="B1074" s="2">
        <v>8413</v>
      </c>
      <c r="C1074" s="1">
        <v>133</v>
      </c>
      <c r="D1074" s="2" t="s">
        <v>5</v>
      </c>
      <c r="E1074" s="2" t="s">
        <v>7</v>
      </c>
      <c r="F1074" s="1">
        <v>68</v>
      </c>
      <c r="G1074" s="2" t="s">
        <v>12</v>
      </c>
      <c r="H1074" s="2" t="s">
        <v>22</v>
      </c>
      <c r="I1074" s="1">
        <v>3</v>
      </c>
      <c r="J1074" s="2">
        <v>10</v>
      </c>
      <c r="K1074" s="2">
        <v>2023</v>
      </c>
    </row>
    <row r="1075" spans="1:11" x14ac:dyDescent="0.25">
      <c r="A1075" s="2">
        <v>2072</v>
      </c>
      <c r="B1075" s="2">
        <v>18186</v>
      </c>
      <c r="C1075" s="1">
        <v>777</v>
      </c>
      <c r="D1075" s="2" t="s">
        <v>4</v>
      </c>
      <c r="E1075" s="2" t="s">
        <v>9</v>
      </c>
      <c r="F1075" s="1">
        <v>57</v>
      </c>
      <c r="G1075" s="2" t="s">
        <v>11</v>
      </c>
      <c r="H1075" s="2" t="s">
        <v>23</v>
      </c>
      <c r="I1075" s="1">
        <v>1</v>
      </c>
      <c r="J1075" s="2">
        <v>10</v>
      </c>
      <c r="K1075" s="2">
        <v>2023</v>
      </c>
    </row>
    <row r="1076" spans="1:11" x14ac:dyDescent="0.25">
      <c r="A1076" s="2">
        <v>2073</v>
      </c>
      <c r="B1076" s="2">
        <v>10193</v>
      </c>
      <c r="C1076" s="1">
        <v>293</v>
      </c>
      <c r="D1076" s="2" t="s">
        <v>5</v>
      </c>
      <c r="E1076" s="2" t="s">
        <v>7</v>
      </c>
      <c r="F1076" s="1">
        <v>58</v>
      </c>
      <c r="G1076" s="2" t="s">
        <v>12</v>
      </c>
      <c r="H1076" s="2" t="s">
        <v>19</v>
      </c>
      <c r="I1076" s="1">
        <v>1</v>
      </c>
      <c r="J1076" s="2">
        <v>4</v>
      </c>
      <c r="K1076" s="2">
        <v>2023</v>
      </c>
    </row>
    <row r="1077" spans="1:11" x14ac:dyDescent="0.25">
      <c r="A1077" s="2">
        <v>2074</v>
      </c>
      <c r="B1077" s="2">
        <v>8511</v>
      </c>
      <c r="C1077" s="1">
        <v>842</v>
      </c>
      <c r="D1077" s="2" t="s">
        <v>5</v>
      </c>
      <c r="E1077" s="2" t="s">
        <v>8</v>
      </c>
      <c r="F1077" s="1">
        <v>40</v>
      </c>
      <c r="G1077" s="2" t="s">
        <v>11</v>
      </c>
      <c r="H1077" s="2" t="s">
        <v>20</v>
      </c>
      <c r="I1077" s="1">
        <v>1</v>
      </c>
      <c r="J1077" s="2">
        <v>9</v>
      </c>
      <c r="K1077" s="2">
        <v>2023</v>
      </c>
    </row>
    <row r="1078" spans="1:11" x14ac:dyDescent="0.25">
      <c r="A1078" s="2">
        <v>2075</v>
      </c>
      <c r="B1078" s="2">
        <v>19754</v>
      </c>
      <c r="C1078" s="1">
        <v>15</v>
      </c>
      <c r="D1078" s="2" t="s">
        <v>6</v>
      </c>
      <c r="E1078" s="2" t="s">
        <v>7</v>
      </c>
      <c r="F1078" s="1">
        <v>43</v>
      </c>
      <c r="G1078" s="2" t="s">
        <v>11</v>
      </c>
      <c r="H1078" s="2" t="s">
        <v>21</v>
      </c>
      <c r="I1078" s="1">
        <v>5</v>
      </c>
      <c r="J1078" s="2">
        <v>1</v>
      </c>
      <c r="K1078" s="2">
        <v>2024</v>
      </c>
    </row>
    <row r="1079" spans="1:11" x14ac:dyDescent="0.25">
      <c r="A1079" s="2">
        <v>2076</v>
      </c>
      <c r="B1079" s="2">
        <v>3648</v>
      </c>
      <c r="C1079" s="1">
        <v>334</v>
      </c>
      <c r="D1079" s="2" t="s">
        <v>6</v>
      </c>
      <c r="E1079" s="2" t="s">
        <v>7</v>
      </c>
      <c r="F1079" s="1">
        <v>54</v>
      </c>
      <c r="G1079" s="2" t="s">
        <v>12</v>
      </c>
      <c r="H1079" s="2" t="s">
        <v>22</v>
      </c>
      <c r="I1079" s="1">
        <v>2</v>
      </c>
      <c r="J1079" s="2">
        <v>8</v>
      </c>
      <c r="K1079" s="2">
        <v>2024</v>
      </c>
    </row>
    <row r="1080" spans="1:11" x14ac:dyDescent="0.25">
      <c r="A1080" s="2">
        <v>2077</v>
      </c>
      <c r="B1080" s="2">
        <v>4244</v>
      </c>
      <c r="C1080" s="1">
        <v>-317</v>
      </c>
      <c r="D1080" s="2" t="s">
        <v>5</v>
      </c>
      <c r="E1080" s="2" t="s">
        <v>9</v>
      </c>
      <c r="F1080" s="1">
        <v>48</v>
      </c>
      <c r="G1080" s="2" t="s">
        <v>11</v>
      </c>
      <c r="H1080" s="2" t="s">
        <v>23</v>
      </c>
      <c r="I1080" s="1">
        <v>3</v>
      </c>
      <c r="J1080" s="2">
        <v>1</v>
      </c>
      <c r="K1080" s="2">
        <v>2023</v>
      </c>
    </row>
    <row r="1081" spans="1:11" x14ac:dyDescent="0.25">
      <c r="A1081" s="2">
        <v>2078</v>
      </c>
      <c r="B1081" s="2">
        <v>10807</v>
      </c>
      <c r="C1081" s="1">
        <v>1027</v>
      </c>
      <c r="D1081" s="2" t="s">
        <v>6</v>
      </c>
      <c r="E1081" s="2" t="s">
        <v>7</v>
      </c>
      <c r="F1081" s="1">
        <v>62</v>
      </c>
      <c r="G1081" s="2" t="s">
        <v>12</v>
      </c>
      <c r="H1081" s="2" t="s">
        <v>19</v>
      </c>
      <c r="I1081" s="1">
        <v>5</v>
      </c>
      <c r="J1081" s="2">
        <v>7</v>
      </c>
      <c r="K1081" s="2">
        <v>2023</v>
      </c>
    </row>
    <row r="1082" spans="1:11" x14ac:dyDescent="0.25">
      <c r="A1082" s="2">
        <v>2079</v>
      </c>
      <c r="B1082" s="2">
        <v>8718</v>
      </c>
      <c r="C1082" s="1">
        <v>1277</v>
      </c>
      <c r="D1082" s="2" t="s">
        <v>5</v>
      </c>
      <c r="E1082" s="2" t="s">
        <v>7</v>
      </c>
      <c r="F1082" s="1">
        <v>51</v>
      </c>
      <c r="G1082" s="2" t="s">
        <v>11</v>
      </c>
      <c r="H1082" s="2" t="s">
        <v>20</v>
      </c>
      <c r="I1082" s="1">
        <v>5</v>
      </c>
      <c r="J1082" s="2">
        <v>1</v>
      </c>
      <c r="K1082" s="2">
        <v>2023</v>
      </c>
    </row>
    <row r="1083" spans="1:11" x14ac:dyDescent="0.25">
      <c r="A1083" s="2">
        <v>2080</v>
      </c>
      <c r="B1083" s="2">
        <v>14912</v>
      </c>
      <c r="C1083" s="1">
        <v>1229</v>
      </c>
      <c r="D1083" s="2" t="s">
        <v>5</v>
      </c>
      <c r="E1083" s="2" t="s">
        <v>8</v>
      </c>
      <c r="F1083" s="1">
        <v>63</v>
      </c>
      <c r="G1083" s="2" t="s">
        <v>12</v>
      </c>
      <c r="H1083" s="2" t="s">
        <v>21</v>
      </c>
      <c r="I1083" s="1">
        <v>4</v>
      </c>
      <c r="J1083" s="2">
        <v>8</v>
      </c>
      <c r="K1083" s="2">
        <v>2024</v>
      </c>
    </row>
    <row r="1084" spans="1:11" x14ac:dyDescent="0.25">
      <c r="A1084" s="2">
        <v>2081</v>
      </c>
      <c r="B1084" s="2">
        <v>12246</v>
      </c>
      <c r="C1084" s="1">
        <v>-155</v>
      </c>
      <c r="D1084" s="2" t="s">
        <v>5</v>
      </c>
      <c r="E1084" s="2" t="s">
        <v>9</v>
      </c>
      <c r="F1084" s="1">
        <v>42</v>
      </c>
      <c r="G1084" s="2" t="s">
        <v>11</v>
      </c>
      <c r="H1084" s="2" t="s">
        <v>22</v>
      </c>
      <c r="I1084" s="1">
        <v>4</v>
      </c>
      <c r="J1084" s="2">
        <v>1</v>
      </c>
      <c r="K1084" s="2">
        <v>2023</v>
      </c>
    </row>
    <row r="1085" spans="1:11" x14ac:dyDescent="0.25">
      <c r="A1085" s="2">
        <v>2082</v>
      </c>
      <c r="B1085" s="2">
        <v>12702</v>
      </c>
      <c r="C1085" s="1">
        <v>163</v>
      </c>
      <c r="D1085" s="2" t="s">
        <v>6</v>
      </c>
      <c r="E1085" s="2" t="s">
        <v>7</v>
      </c>
      <c r="F1085" s="1">
        <v>47</v>
      </c>
      <c r="G1085" s="2" t="s">
        <v>12</v>
      </c>
      <c r="H1085" s="2" t="s">
        <v>23</v>
      </c>
      <c r="I1085" s="1">
        <v>3</v>
      </c>
      <c r="J1085" s="2">
        <v>9</v>
      </c>
      <c r="K1085" s="2">
        <v>2023</v>
      </c>
    </row>
    <row r="1086" spans="1:11" x14ac:dyDescent="0.25">
      <c r="A1086" s="2">
        <v>2083</v>
      </c>
      <c r="B1086" s="2">
        <v>1500</v>
      </c>
      <c r="C1086" s="1">
        <v>1291</v>
      </c>
      <c r="D1086" s="2" t="s">
        <v>6</v>
      </c>
      <c r="E1086" s="2" t="s">
        <v>8</v>
      </c>
      <c r="F1086" s="1">
        <v>51</v>
      </c>
      <c r="G1086" s="2" t="s">
        <v>11</v>
      </c>
      <c r="H1086" s="2" t="s">
        <v>19</v>
      </c>
      <c r="I1086" s="1">
        <v>3</v>
      </c>
      <c r="J1086" s="2">
        <v>4</v>
      </c>
      <c r="K1086" s="2">
        <v>2024</v>
      </c>
    </row>
    <row r="1087" spans="1:11" x14ac:dyDescent="0.25">
      <c r="A1087" s="2">
        <v>2084</v>
      </c>
      <c r="B1087" s="2">
        <v>2410</v>
      </c>
      <c r="C1087" s="1">
        <v>311</v>
      </c>
      <c r="D1087" s="2" t="s">
        <v>4</v>
      </c>
      <c r="E1087" s="2" t="s">
        <v>7</v>
      </c>
      <c r="F1087" s="1">
        <v>30</v>
      </c>
      <c r="G1087" s="2" t="s">
        <v>12</v>
      </c>
      <c r="H1087" s="2" t="s">
        <v>20</v>
      </c>
      <c r="I1087" s="1">
        <v>5</v>
      </c>
      <c r="J1087" s="2">
        <v>11</v>
      </c>
      <c r="K1087" s="2">
        <v>2023</v>
      </c>
    </row>
    <row r="1088" spans="1:11" x14ac:dyDescent="0.25">
      <c r="A1088" s="2">
        <v>2085</v>
      </c>
      <c r="B1088" s="2">
        <v>21799</v>
      </c>
      <c r="C1088" s="1">
        <v>-257</v>
      </c>
      <c r="D1088" s="2" t="s">
        <v>4</v>
      </c>
      <c r="E1088" s="2" t="s">
        <v>7</v>
      </c>
      <c r="F1088" s="1">
        <v>57</v>
      </c>
      <c r="G1088" s="2" t="s">
        <v>11</v>
      </c>
      <c r="H1088" s="2" t="s">
        <v>21</v>
      </c>
      <c r="I1088" s="1">
        <v>5</v>
      </c>
      <c r="J1088" s="2">
        <v>7</v>
      </c>
      <c r="K1088" s="2">
        <v>2024</v>
      </c>
    </row>
    <row r="1089" spans="1:11" x14ac:dyDescent="0.25">
      <c r="A1089" s="2">
        <v>2086</v>
      </c>
      <c r="B1089" s="2">
        <v>18403</v>
      </c>
      <c r="C1089" s="1">
        <v>569</v>
      </c>
      <c r="D1089" s="2" t="s">
        <v>6</v>
      </c>
      <c r="E1089" s="2" t="s">
        <v>9</v>
      </c>
      <c r="F1089" s="1">
        <v>55</v>
      </c>
      <c r="G1089" s="2" t="s">
        <v>12</v>
      </c>
      <c r="H1089" s="2" t="s">
        <v>22</v>
      </c>
      <c r="I1089" s="1">
        <v>3</v>
      </c>
      <c r="J1089" s="2">
        <v>3</v>
      </c>
      <c r="K1089" s="2">
        <v>2023</v>
      </c>
    </row>
    <row r="1090" spans="1:11" x14ac:dyDescent="0.25">
      <c r="A1090" s="2">
        <v>2087</v>
      </c>
      <c r="B1090" s="2">
        <v>4420</v>
      </c>
      <c r="C1090" s="1">
        <v>885</v>
      </c>
      <c r="D1090" s="2" t="s">
        <v>4</v>
      </c>
      <c r="E1090" s="2" t="s">
        <v>7</v>
      </c>
      <c r="F1090" s="1">
        <v>67</v>
      </c>
      <c r="G1090" s="2" t="s">
        <v>11</v>
      </c>
      <c r="H1090" s="2" t="s">
        <v>23</v>
      </c>
      <c r="I1090" s="1">
        <v>1</v>
      </c>
      <c r="J1090" s="2">
        <v>10</v>
      </c>
      <c r="K1090" s="2">
        <v>2024</v>
      </c>
    </row>
    <row r="1091" spans="1:11" x14ac:dyDescent="0.25">
      <c r="A1091" s="2">
        <v>2088</v>
      </c>
      <c r="B1091" s="2">
        <v>16035</v>
      </c>
      <c r="C1091" s="1">
        <v>182</v>
      </c>
      <c r="D1091" s="2" t="s">
        <v>6</v>
      </c>
      <c r="E1091" s="2" t="s">
        <v>8</v>
      </c>
      <c r="F1091" s="1">
        <v>48</v>
      </c>
      <c r="G1091" s="2" t="s">
        <v>12</v>
      </c>
      <c r="H1091" s="2" t="s">
        <v>19</v>
      </c>
      <c r="I1091" s="1">
        <v>3</v>
      </c>
      <c r="J1091" s="2">
        <v>12</v>
      </c>
      <c r="K1091" s="2">
        <v>2023</v>
      </c>
    </row>
    <row r="1092" spans="1:11" x14ac:dyDescent="0.25">
      <c r="A1092" s="2">
        <v>2089</v>
      </c>
      <c r="B1092" s="2">
        <v>5849</v>
      </c>
      <c r="C1092" s="1">
        <v>539</v>
      </c>
      <c r="D1092" s="2" t="s">
        <v>4</v>
      </c>
      <c r="E1092" s="2" t="s">
        <v>7</v>
      </c>
      <c r="F1092" s="1">
        <v>67</v>
      </c>
      <c r="G1092" s="2" t="s">
        <v>11</v>
      </c>
      <c r="H1092" s="2" t="s">
        <v>20</v>
      </c>
      <c r="I1092" s="1">
        <v>3</v>
      </c>
      <c r="J1092" s="2">
        <v>8</v>
      </c>
      <c r="K1092" s="2">
        <v>2024</v>
      </c>
    </row>
    <row r="1093" spans="1:11" x14ac:dyDescent="0.25">
      <c r="A1093" s="2">
        <v>2090</v>
      </c>
      <c r="B1093" s="2">
        <v>7278</v>
      </c>
      <c r="C1093" s="1">
        <v>117</v>
      </c>
      <c r="D1093" s="2" t="s">
        <v>5</v>
      </c>
      <c r="E1093" s="2" t="s">
        <v>7</v>
      </c>
      <c r="F1093" s="1">
        <v>37</v>
      </c>
      <c r="G1093" s="2" t="s">
        <v>11</v>
      </c>
      <c r="H1093" s="2" t="s">
        <v>21</v>
      </c>
      <c r="I1093" s="1">
        <v>5</v>
      </c>
      <c r="J1093" s="2">
        <v>8</v>
      </c>
      <c r="K1093" s="2">
        <v>2023</v>
      </c>
    </row>
    <row r="1094" spans="1:11" x14ac:dyDescent="0.25">
      <c r="A1094" s="2">
        <v>2091</v>
      </c>
      <c r="B1094" s="2">
        <v>16355</v>
      </c>
      <c r="C1094" s="1">
        <v>-350</v>
      </c>
      <c r="D1094" s="2" t="s">
        <v>6</v>
      </c>
      <c r="E1094" s="2" t="s">
        <v>9</v>
      </c>
      <c r="F1094" s="1">
        <v>30</v>
      </c>
      <c r="G1094" s="2" t="s">
        <v>12</v>
      </c>
      <c r="H1094" s="2" t="s">
        <v>22</v>
      </c>
      <c r="I1094" s="1">
        <v>2</v>
      </c>
      <c r="J1094" s="2">
        <v>1</v>
      </c>
      <c r="K1094" s="2">
        <v>2023</v>
      </c>
    </row>
    <row r="1095" spans="1:11" x14ac:dyDescent="0.25">
      <c r="A1095" s="2">
        <v>2092</v>
      </c>
      <c r="B1095" s="2">
        <v>2385</v>
      </c>
      <c r="C1095" s="1">
        <v>471</v>
      </c>
      <c r="D1095" s="2" t="s">
        <v>4</v>
      </c>
      <c r="E1095" s="2" t="s">
        <v>7</v>
      </c>
      <c r="F1095" s="1">
        <v>35</v>
      </c>
      <c r="G1095" s="2" t="s">
        <v>11</v>
      </c>
      <c r="H1095" s="2" t="s">
        <v>23</v>
      </c>
      <c r="I1095" s="1">
        <v>1</v>
      </c>
      <c r="J1095" s="2">
        <v>7</v>
      </c>
      <c r="K1095" s="2">
        <v>2023</v>
      </c>
    </row>
    <row r="1096" spans="1:11" x14ac:dyDescent="0.25">
      <c r="A1096" s="2">
        <v>2093</v>
      </c>
      <c r="B1096" s="2">
        <v>14829</v>
      </c>
      <c r="C1096" s="1">
        <v>1109</v>
      </c>
      <c r="D1096" s="2" t="s">
        <v>6</v>
      </c>
      <c r="E1096" s="2" t="s">
        <v>7</v>
      </c>
      <c r="F1096" s="1">
        <v>40</v>
      </c>
      <c r="G1096" s="2" t="s">
        <v>12</v>
      </c>
      <c r="H1096" s="2" t="s">
        <v>19</v>
      </c>
      <c r="I1096" s="1">
        <v>4</v>
      </c>
      <c r="J1096" s="2">
        <v>1</v>
      </c>
      <c r="K1096" s="2">
        <v>2023</v>
      </c>
    </row>
    <row r="1097" spans="1:11" x14ac:dyDescent="0.25">
      <c r="A1097" s="2">
        <v>2094</v>
      </c>
      <c r="B1097" s="2">
        <v>5421</v>
      </c>
      <c r="C1097" s="1">
        <v>-222</v>
      </c>
      <c r="D1097" s="2" t="s">
        <v>4</v>
      </c>
      <c r="E1097" s="2" t="s">
        <v>8</v>
      </c>
      <c r="F1097" s="1">
        <v>55</v>
      </c>
      <c r="G1097" s="2" t="s">
        <v>11</v>
      </c>
      <c r="H1097" s="2" t="s">
        <v>20</v>
      </c>
      <c r="I1097" s="1">
        <v>2</v>
      </c>
      <c r="J1097" s="2">
        <v>4</v>
      </c>
      <c r="K1097" s="2">
        <v>2024</v>
      </c>
    </row>
    <row r="1098" spans="1:11" x14ac:dyDescent="0.25">
      <c r="A1098" s="2">
        <v>2095</v>
      </c>
      <c r="B1098" s="2">
        <v>6969</v>
      </c>
      <c r="C1098" s="1">
        <v>458</v>
      </c>
      <c r="D1098" s="2" t="s">
        <v>5</v>
      </c>
      <c r="E1098" s="2" t="s">
        <v>9</v>
      </c>
      <c r="F1098" s="1">
        <v>32</v>
      </c>
      <c r="G1098" s="2" t="s">
        <v>12</v>
      </c>
      <c r="H1098" s="2" t="s">
        <v>21</v>
      </c>
      <c r="I1098" s="1">
        <v>2</v>
      </c>
      <c r="J1098" s="2">
        <v>6</v>
      </c>
      <c r="K1098" s="2">
        <v>2023</v>
      </c>
    </row>
    <row r="1099" spans="1:11" x14ac:dyDescent="0.25">
      <c r="A1099" s="2">
        <v>2096</v>
      </c>
      <c r="B1099" s="2">
        <v>10170</v>
      </c>
      <c r="C1099" s="1">
        <v>832</v>
      </c>
      <c r="D1099" s="2" t="s">
        <v>5</v>
      </c>
      <c r="E1099" s="2" t="s">
        <v>7</v>
      </c>
      <c r="F1099" s="1">
        <v>64</v>
      </c>
      <c r="G1099" s="2" t="s">
        <v>11</v>
      </c>
      <c r="H1099" s="2" t="s">
        <v>22</v>
      </c>
      <c r="I1099" s="1">
        <v>5</v>
      </c>
      <c r="J1099" s="2">
        <v>4</v>
      </c>
      <c r="K1099" s="2">
        <v>2023</v>
      </c>
    </row>
    <row r="1100" spans="1:11" x14ac:dyDescent="0.25">
      <c r="A1100" s="2">
        <v>2097</v>
      </c>
      <c r="B1100" s="2">
        <v>22453</v>
      </c>
      <c r="C1100" s="1">
        <v>986</v>
      </c>
      <c r="D1100" s="2" t="s">
        <v>6</v>
      </c>
      <c r="E1100" s="2" t="s">
        <v>7</v>
      </c>
      <c r="F1100" s="1">
        <v>35</v>
      </c>
      <c r="G1100" s="2" t="s">
        <v>12</v>
      </c>
      <c r="H1100" s="2" t="s">
        <v>23</v>
      </c>
      <c r="I1100" s="1">
        <v>4</v>
      </c>
      <c r="J1100" s="2">
        <v>11</v>
      </c>
      <c r="K1100" s="2">
        <v>2024</v>
      </c>
    </row>
    <row r="1101" spans="1:11" x14ac:dyDescent="0.25">
      <c r="A1101" s="2">
        <v>2098</v>
      </c>
      <c r="B1101" s="2">
        <v>3761</v>
      </c>
      <c r="C1101" s="1">
        <v>576</v>
      </c>
      <c r="D1101" s="2" t="s">
        <v>4</v>
      </c>
      <c r="E1101" s="2" t="s">
        <v>8</v>
      </c>
      <c r="F1101" s="1">
        <v>44</v>
      </c>
      <c r="G1101" s="2" t="s">
        <v>11</v>
      </c>
      <c r="H1101" s="2" t="s">
        <v>19</v>
      </c>
      <c r="I1101" s="1">
        <v>3</v>
      </c>
      <c r="J1101" s="2">
        <v>12</v>
      </c>
      <c r="K1101" s="2">
        <v>2024</v>
      </c>
    </row>
    <row r="1102" spans="1:11" x14ac:dyDescent="0.25">
      <c r="A1102" s="2">
        <v>2099</v>
      </c>
      <c r="B1102" s="2">
        <v>21251</v>
      </c>
      <c r="C1102" s="1">
        <v>413</v>
      </c>
      <c r="D1102" s="2" t="s">
        <v>6</v>
      </c>
      <c r="E1102" s="2" t="s">
        <v>7</v>
      </c>
      <c r="F1102" s="1">
        <v>67</v>
      </c>
      <c r="G1102" s="2" t="s">
        <v>12</v>
      </c>
      <c r="H1102" s="2" t="s">
        <v>20</v>
      </c>
      <c r="I1102" s="1">
        <v>1</v>
      </c>
      <c r="J1102" s="2">
        <v>2</v>
      </c>
      <c r="K1102" s="2">
        <v>2023</v>
      </c>
    </row>
    <row r="1103" spans="1:11" x14ac:dyDescent="0.25">
      <c r="A1103" s="2">
        <v>2100</v>
      </c>
      <c r="B1103" s="2">
        <v>4026</v>
      </c>
      <c r="C1103" s="1">
        <v>221</v>
      </c>
      <c r="D1103" s="2" t="s">
        <v>5</v>
      </c>
      <c r="E1103" s="2" t="s">
        <v>9</v>
      </c>
      <c r="F1103" s="1">
        <v>45</v>
      </c>
      <c r="G1103" s="2" t="s">
        <v>11</v>
      </c>
      <c r="H1103" s="2" t="s">
        <v>22</v>
      </c>
      <c r="I1103" s="1">
        <v>1</v>
      </c>
      <c r="J1103" s="2">
        <v>4</v>
      </c>
      <c r="K1103" s="2">
        <v>2024</v>
      </c>
    </row>
    <row r="1104" spans="1:11" x14ac:dyDescent="0.25">
      <c r="A1104" s="2">
        <v>2101</v>
      </c>
      <c r="B1104" s="2">
        <v>3385</v>
      </c>
      <c r="C1104" s="1">
        <v>772</v>
      </c>
      <c r="D1104" s="2" t="s">
        <v>5</v>
      </c>
      <c r="E1104" s="2" t="s">
        <v>7</v>
      </c>
      <c r="F1104" s="1">
        <v>30</v>
      </c>
      <c r="G1104" s="2" t="s">
        <v>12</v>
      </c>
      <c r="H1104" s="2" t="s">
        <v>23</v>
      </c>
      <c r="I1104" s="1">
        <v>2</v>
      </c>
      <c r="J1104" s="2">
        <v>4</v>
      </c>
      <c r="K1104" s="2">
        <v>2023</v>
      </c>
    </row>
    <row r="1105" spans="1:11" x14ac:dyDescent="0.25">
      <c r="A1105" s="2">
        <v>2102</v>
      </c>
      <c r="B1105" s="2">
        <v>4548</v>
      </c>
      <c r="C1105" s="1">
        <v>670</v>
      </c>
      <c r="D1105" s="2" t="s">
        <v>5</v>
      </c>
      <c r="E1105" s="2" t="s">
        <v>7</v>
      </c>
      <c r="F1105" s="1">
        <v>63</v>
      </c>
      <c r="G1105" s="2" t="s">
        <v>11</v>
      </c>
      <c r="H1105" s="2" t="s">
        <v>19</v>
      </c>
      <c r="I1105" s="1">
        <v>4</v>
      </c>
      <c r="J1105" s="2">
        <v>5</v>
      </c>
      <c r="K1105" s="2">
        <v>2024</v>
      </c>
    </row>
    <row r="1106" spans="1:11" x14ac:dyDescent="0.25">
      <c r="A1106" s="2">
        <v>2103</v>
      </c>
      <c r="B1106" s="2">
        <v>9008</v>
      </c>
      <c r="C1106" s="1">
        <v>-444</v>
      </c>
      <c r="D1106" s="2" t="s">
        <v>5</v>
      </c>
      <c r="E1106" s="2" t="s">
        <v>8</v>
      </c>
      <c r="F1106" s="1">
        <v>45</v>
      </c>
      <c r="G1106" s="2" t="s">
        <v>12</v>
      </c>
      <c r="H1106" s="2" t="s">
        <v>20</v>
      </c>
      <c r="I1106" s="1">
        <v>3</v>
      </c>
      <c r="J1106" s="2">
        <v>4</v>
      </c>
      <c r="K1106" s="2">
        <v>2023</v>
      </c>
    </row>
    <row r="1107" spans="1:11" x14ac:dyDescent="0.25">
      <c r="A1107" s="2">
        <v>2104</v>
      </c>
      <c r="B1107" s="2">
        <v>2643</v>
      </c>
      <c r="C1107" s="1">
        <v>1240</v>
      </c>
      <c r="D1107" s="2" t="s">
        <v>5</v>
      </c>
      <c r="E1107" s="2" t="s">
        <v>7</v>
      </c>
      <c r="F1107" s="1">
        <v>42</v>
      </c>
      <c r="G1107" s="2" t="s">
        <v>11</v>
      </c>
      <c r="H1107" s="2" t="s">
        <v>21</v>
      </c>
      <c r="I1107" s="1">
        <v>2</v>
      </c>
      <c r="J1107" s="2">
        <v>10</v>
      </c>
      <c r="K1107" s="2">
        <v>2024</v>
      </c>
    </row>
    <row r="1108" spans="1:11" x14ac:dyDescent="0.25">
      <c r="A1108" s="2">
        <v>2105</v>
      </c>
      <c r="B1108" s="2">
        <v>22933</v>
      </c>
      <c r="C1108" s="1">
        <v>203</v>
      </c>
      <c r="D1108" s="2" t="s">
        <v>4</v>
      </c>
      <c r="E1108" s="2" t="s">
        <v>8</v>
      </c>
      <c r="F1108" s="1">
        <v>65</v>
      </c>
      <c r="G1108" s="2" t="s">
        <v>12</v>
      </c>
      <c r="H1108" s="2" t="s">
        <v>22</v>
      </c>
      <c r="I1108" s="1">
        <v>2</v>
      </c>
      <c r="J1108" s="2">
        <v>6</v>
      </c>
      <c r="K1108" s="2">
        <v>2023</v>
      </c>
    </row>
    <row r="1109" spans="1:11" x14ac:dyDescent="0.25">
      <c r="A1109" s="2">
        <v>2106</v>
      </c>
      <c r="B1109" s="2">
        <v>13941</v>
      </c>
      <c r="C1109" s="1">
        <v>1423</v>
      </c>
      <c r="D1109" s="2" t="s">
        <v>4</v>
      </c>
      <c r="E1109" s="2" t="s">
        <v>9</v>
      </c>
      <c r="F1109" s="1">
        <v>55</v>
      </c>
      <c r="G1109" s="2" t="s">
        <v>11</v>
      </c>
      <c r="H1109" s="2" t="s">
        <v>23</v>
      </c>
      <c r="I1109" s="1">
        <v>4</v>
      </c>
      <c r="J1109" s="2">
        <v>8</v>
      </c>
      <c r="K1109" s="2">
        <v>2023</v>
      </c>
    </row>
    <row r="1110" spans="1:11" x14ac:dyDescent="0.25">
      <c r="A1110" s="2">
        <v>2107</v>
      </c>
      <c r="B1110" s="2">
        <v>19112</v>
      </c>
      <c r="C1110" s="1">
        <v>388</v>
      </c>
      <c r="D1110" s="2" t="s">
        <v>4</v>
      </c>
      <c r="E1110" s="2" t="s">
        <v>7</v>
      </c>
      <c r="F1110" s="1">
        <v>68</v>
      </c>
      <c r="G1110" s="2" t="s">
        <v>12</v>
      </c>
      <c r="H1110" s="2" t="s">
        <v>19</v>
      </c>
      <c r="I1110" s="1">
        <v>2</v>
      </c>
      <c r="J1110" s="2">
        <v>4</v>
      </c>
      <c r="K1110" s="2">
        <v>2023</v>
      </c>
    </row>
    <row r="1111" spans="1:11" x14ac:dyDescent="0.25">
      <c r="A1111" s="2">
        <v>2108</v>
      </c>
      <c r="B1111" s="2">
        <v>4662</v>
      </c>
      <c r="C1111" s="1">
        <v>546</v>
      </c>
      <c r="D1111" s="2" t="s">
        <v>5</v>
      </c>
      <c r="E1111" s="2" t="s">
        <v>7</v>
      </c>
      <c r="F1111" s="1">
        <v>37</v>
      </c>
      <c r="G1111" s="2" t="s">
        <v>11</v>
      </c>
      <c r="H1111" s="2" t="s">
        <v>20</v>
      </c>
      <c r="I1111" s="1">
        <v>3</v>
      </c>
      <c r="J1111" s="2">
        <v>5</v>
      </c>
      <c r="K1111" s="2">
        <v>2023</v>
      </c>
    </row>
    <row r="1112" spans="1:11" x14ac:dyDescent="0.25">
      <c r="A1112" s="2">
        <v>2109</v>
      </c>
      <c r="B1112" s="2">
        <v>20554</v>
      </c>
      <c r="C1112" s="1">
        <v>962</v>
      </c>
      <c r="D1112" s="2" t="s">
        <v>4</v>
      </c>
      <c r="E1112" s="2" t="s">
        <v>7</v>
      </c>
      <c r="F1112" s="1">
        <v>27</v>
      </c>
      <c r="G1112" s="2" t="s">
        <v>11</v>
      </c>
      <c r="H1112" s="2" t="s">
        <v>21</v>
      </c>
      <c r="I1112" s="1">
        <v>4</v>
      </c>
      <c r="J1112" s="2">
        <v>4</v>
      </c>
      <c r="K1112" s="2">
        <v>2024</v>
      </c>
    </row>
    <row r="1113" spans="1:11" x14ac:dyDescent="0.25">
      <c r="A1113" s="2">
        <v>2110</v>
      </c>
      <c r="B1113" s="2">
        <v>10061</v>
      </c>
      <c r="C1113" s="1">
        <v>173</v>
      </c>
      <c r="D1113" s="2" t="s">
        <v>6</v>
      </c>
      <c r="E1113" s="2" t="s">
        <v>8</v>
      </c>
      <c r="F1113" s="1">
        <v>50</v>
      </c>
      <c r="G1113" s="2" t="s">
        <v>12</v>
      </c>
      <c r="H1113" s="2" t="s">
        <v>22</v>
      </c>
      <c r="I1113" s="1">
        <v>1</v>
      </c>
      <c r="J1113" s="2">
        <v>1</v>
      </c>
      <c r="K1113" s="2">
        <v>2023</v>
      </c>
    </row>
    <row r="1114" spans="1:11" x14ac:dyDescent="0.25">
      <c r="A1114" s="2">
        <v>2111</v>
      </c>
      <c r="B1114" s="2">
        <v>4821</v>
      </c>
      <c r="C1114" s="1">
        <v>17</v>
      </c>
      <c r="D1114" s="2" t="s">
        <v>4</v>
      </c>
      <c r="E1114" s="2" t="s">
        <v>9</v>
      </c>
      <c r="F1114" s="1">
        <v>56</v>
      </c>
      <c r="G1114" s="2" t="s">
        <v>11</v>
      </c>
      <c r="H1114" s="2" t="s">
        <v>23</v>
      </c>
      <c r="I1114" s="1">
        <v>4</v>
      </c>
      <c r="J1114" s="2">
        <v>1</v>
      </c>
      <c r="K1114" s="2">
        <v>2024</v>
      </c>
    </row>
    <row r="1115" spans="1:11" x14ac:dyDescent="0.25">
      <c r="A1115" s="2">
        <v>2112</v>
      </c>
      <c r="B1115" s="2">
        <v>14806</v>
      </c>
      <c r="C1115" s="1">
        <v>180</v>
      </c>
      <c r="D1115" s="2" t="s">
        <v>4</v>
      </c>
      <c r="E1115" s="2" t="s">
        <v>7</v>
      </c>
      <c r="F1115" s="1">
        <v>44</v>
      </c>
      <c r="G1115" s="2" t="s">
        <v>11</v>
      </c>
      <c r="H1115" s="2" t="s">
        <v>19</v>
      </c>
      <c r="I1115" s="1">
        <v>3</v>
      </c>
      <c r="J1115" s="2">
        <v>3</v>
      </c>
      <c r="K1115" s="2">
        <v>2023</v>
      </c>
    </row>
    <row r="1116" spans="1:11" x14ac:dyDescent="0.25">
      <c r="A1116" s="2">
        <v>2113</v>
      </c>
      <c r="B1116" s="2">
        <v>4196</v>
      </c>
      <c r="C1116" s="1">
        <v>-145</v>
      </c>
      <c r="D1116" s="2" t="s">
        <v>5</v>
      </c>
      <c r="E1116" s="2" t="s">
        <v>7</v>
      </c>
      <c r="F1116" s="1">
        <v>49</v>
      </c>
      <c r="G1116" s="2" t="s">
        <v>12</v>
      </c>
      <c r="H1116" s="2" t="s">
        <v>20</v>
      </c>
      <c r="I1116" s="1">
        <v>5</v>
      </c>
      <c r="J1116" s="2">
        <v>8</v>
      </c>
      <c r="K1116" s="2">
        <v>2024</v>
      </c>
    </row>
    <row r="1117" spans="1:11" x14ac:dyDescent="0.25">
      <c r="A1117" s="2">
        <v>2114</v>
      </c>
      <c r="B1117" s="2">
        <v>7404</v>
      </c>
      <c r="C1117" s="1">
        <v>471</v>
      </c>
      <c r="D1117" s="2" t="s">
        <v>5</v>
      </c>
      <c r="E1117" s="2" t="s">
        <v>7</v>
      </c>
      <c r="F1117" s="1">
        <v>64</v>
      </c>
      <c r="G1117" s="2" t="s">
        <v>12</v>
      </c>
      <c r="H1117" s="2" t="s">
        <v>21</v>
      </c>
      <c r="I1117" s="1">
        <v>4</v>
      </c>
      <c r="J1117" s="2">
        <v>1</v>
      </c>
      <c r="K1117" s="2">
        <v>2023</v>
      </c>
    </row>
    <row r="1118" spans="1:11" x14ac:dyDescent="0.25">
      <c r="A1118" s="2">
        <v>2115</v>
      </c>
      <c r="B1118" s="2">
        <v>15565</v>
      </c>
      <c r="C1118" s="1">
        <v>972</v>
      </c>
      <c r="D1118" s="2" t="s">
        <v>6</v>
      </c>
      <c r="E1118" s="2" t="s">
        <v>8</v>
      </c>
      <c r="F1118" s="1">
        <v>29</v>
      </c>
      <c r="G1118" s="2" t="s">
        <v>11</v>
      </c>
      <c r="H1118" s="2" t="s">
        <v>22</v>
      </c>
      <c r="I1118" s="1">
        <v>5</v>
      </c>
      <c r="J1118" s="2">
        <v>5</v>
      </c>
      <c r="K1118" s="2">
        <v>2023</v>
      </c>
    </row>
    <row r="1119" spans="1:11" x14ac:dyDescent="0.25">
      <c r="A1119" s="2">
        <v>2116</v>
      </c>
      <c r="B1119" s="2">
        <v>3460</v>
      </c>
      <c r="C1119" s="1">
        <v>-484</v>
      </c>
      <c r="D1119" s="2" t="s">
        <v>5</v>
      </c>
      <c r="E1119" s="2" t="s">
        <v>7</v>
      </c>
      <c r="F1119" s="1">
        <v>67</v>
      </c>
      <c r="G1119" s="2" t="s">
        <v>11</v>
      </c>
      <c r="H1119" s="2" t="s">
        <v>23</v>
      </c>
      <c r="I1119" s="1">
        <v>4</v>
      </c>
      <c r="J1119" s="2">
        <v>8</v>
      </c>
      <c r="K1119" s="2">
        <v>2023</v>
      </c>
    </row>
    <row r="1120" spans="1:11" x14ac:dyDescent="0.25">
      <c r="A1120" s="2">
        <v>2117</v>
      </c>
      <c r="B1120" s="2">
        <v>12004</v>
      </c>
      <c r="C1120" s="1">
        <v>653</v>
      </c>
      <c r="D1120" s="2" t="s">
        <v>5</v>
      </c>
      <c r="E1120" s="2" t="s">
        <v>9</v>
      </c>
      <c r="F1120" s="1">
        <v>64</v>
      </c>
      <c r="G1120" s="2" t="s">
        <v>12</v>
      </c>
      <c r="H1120" s="2" t="s">
        <v>19</v>
      </c>
      <c r="I1120" s="1">
        <v>3</v>
      </c>
      <c r="J1120" s="2">
        <v>3</v>
      </c>
      <c r="K1120" s="2">
        <v>2023</v>
      </c>
    </row>
    <row r="1121" spans="1:11" x14ac:dyDescent="0.25">
      <c r="A1121" s="2">
        <v>2118</v>
      </c>
      <c r="B1121" s="2">
        <v>23702</v>
      </c>
      <c r="C1121" s="1">
        <v>120</v>
      </c>
      <c r="D1121" s="2" t="s">
        <v>6</v>
      </c>
      <c r="E1121" s="2" t="s">
        <v>8</v>
      </c>
      <c r="F1121" s="1">
        <v>53</v>
      </c>
      <c r="G1121" s="2" t="s">
        <v>11</v>
      </c>
      <c r="H1121" s="2" t="s">
        <v>20</v>
      </c>
      <c r="I1121" s="1">
        <v>5</v>
      </c>
      <c r="J1121" s="2">
        <v>4</v>
      </c>
      <c r="K1121" s="2">
        <v>2023</v>
      </c>
    </row>
    <row r="1122" spans="1:11" x14ac:dyDescent="0.25">
      <c r="A1122" s="2">
        <v>2119</v>
      </c>
      <c r="B1122" s="2">
        <v>5190</v>
      </c>
      <c r="C1122" s="1">
        <v>-333</v>
      </c>
      <c r="D1122" s="2" t="s">
        <v>4</v>
      </c>
      <c r="E1122" s="2" t="s">
        <v>7</v>
      </c>
      <c r="F1122" s="1">
        <v>56</v>
      </c>
      <c r="G1122" s="2" t="s">
        <v>12</v>
      </c>
      <c r="H1122" s="2" t="s">
        <v>21</v>
      </c>
      <c r="I1122" s="1">
        <v>4</v>
      </c>
      <c r="J1122" s="2">
        <v>8</v>
      </c>
      <c r="K1122" s="2">
        <v>2023</v>
      </c>
    </row>
    <row r="1123" spans="1:11" x14ac:dyDescent="0.25">
      <c r="A1123" s="2">
        <v>2120</v>
      </c>
      <c r="B1123" s="2">
        <v>20715</v>
      </c>
      <c r="C1123" s="1">
        <v>458</v>
      </c>
      <c r="D1123" s="2" t="s">
        <v>6</v>
      </c>
      <c r="E1123" s="2" t="s">
        <v>7</v>
      </c>
      <c r="F1123" s="1">
        <v>38</v>
      </c>
      <c r="G1123" s="2" t="s">
        <v>11</v>
      </c>
      <c r="H1123" s="2" t="s">
        <v>22</v>
      </c>
      <c r="I1123" s="1">
        <v>1</v>
      </c>
      <c r="J1123" s="2">
        <v>3</v>
      </c>
      <c r="K1123" s="2">
        <v>2023</v>
      </c>
    </row>
    <row r="1124" spans="1:11" x14ac:dyDescent="0.25">
      <c r="A1124" s="2">
        <v>2121</v>
      </c>
      <c r="B1124" s="2">
        <v>8821</v>
      </c>
      <c r="C1124" s="1">
        <v>1366</v>
      </c>
      <c r="D1124" s="2" t="s">
        <v>5</v>
      </c>
      <c r="E1124" s="2" t="s">
        <v>7</v>
      </c>
      <c r="F1124" s="1">
        <v>56</v>
      </c>
      <c r="G1124" s="2" t="s">
        <v>12</v>
      </c>
      <c r="H1124" s="2" t="s">
        <v>23</v>
      </c>
      <c r="I1124" s="1">
        <v>1</v>
      </c>
      <c r="J1124" s="2">
        <v>10</v>
      </c>
      <c r="K1124" s="2">
        <v>2023</v>
      </c>
    </row>
    <row r="1125" spans="1:11" x14ac:dyDescent="0.25">
      <c r="A1125" s="2">
        <v>2122</v>
      </c>
      <c r="B1125" s="2">
        <v>23118</v>
      </c>
      <c r="C1125" s="1">
        <v>589</v>
      </c>
      <c r="D1125" s="2" t="s">
        <v>6</v>
      </c>
      <c r="E1125" s="2" t="s">
        <v>9</v>
      </c>
      <c r="F1125" s="1">
        <v>54</v>
      </c>
      <c r="G1125" s="2" t="s">
        <v>11</v>
      </c>
      <c r="H1125" s="2" t="s">
        <v>19</v>
      </c>
      <c r="I1125" s="1">
        <v>3</v>
      </c>
      <c r="J1125" s="2">
        <v>11</v>
      </c>
      <c r="K1125" s="2">
        <v>2023</v>
      </c>
    </row>
    <row r="1126" spans="1:11" x14ac:dyDescent="0.25">
      <c r="A1126" s="2">
        <v>2123</v>
      </c>
      <c r="B1126" s="2">
        <v>4071</v>
      </c>
      <c r="C1126" s="1">
        <v>993</v>
      </c>
      <c r="D1126" s="2" t="s">
        <v>5</v>
      </c>
      <c r="E1126" s="2" t="s">
        <v>7</v>
      </c>
      <c r="F1126" s="1">
        <v>49</v>
      </c>
      <c r="G1126" s="2" t="s">
        <v>12</v>
      </c>
      <c r="H1126" s="2" t="s">
        <v>20</v>
      </c>
      <c r="I1126" s="1">
        <v>3</v>
      </c>
      <c r="J1126" s="2">
        <v>1</v>
      </c>
      <c r="K1126" s="2">
        <v>2024</v>
      </c>
    </row>
    <row r="1127" spans="1:11" x14ac:dyDescent="0.25">
      <c r="A1127" s="2">
        <v>2124</v>
      </c>
      <c r="B1127" s="2">
        <v>5679</v>
      </c>
      <c r="C1127" s="1">
        <v>1074</v>
      </c>
      <c r="D1127" s="2" t="s">
        <v>5</v>
      </c>
      <c r="E1127" s="2" t="s">
        <v>8</v>
      </c>
      <c r="F1127" s="1">
        <v>50</v>
      </c>
      <c r="G1127" s="2" t="s">
        <v>11</v>
      </c>
      <c r="H1127" s="2" t="s">
        <v>21</v>
      </c>
      <c r="I1127" s="1">
        <v>3</v>
      </c>
      <c r="J1127" s="2">
        <v>6</v>
      </c>
      <c r="K1127" s="2">
        <v>2023</v>
      </c>
    </row>
    <row r="1128" spans="1:11" x14ac:dyDescent="0.25">
      <c r="A1128" s="2">
        <v>2125</v>
      </c>
      <c r="B1128" s="2">
        <v>10658</v>
      </c>
      <c r="C1128" s="1">
        <v>243</v>
      </c>
      <c r="D1128" s="2" t="s">
        <v>4</v>
      </c>
      <c r="E1128" s="2" t="s">
        <v>7</v>
      </c>
      <c r="F1128" s="1">
        <v>27</v>
      </c>
      <c r="G1128" s="2" t="s">
        <v>11</v>
      </c>
      <c r="H1128" s="2" t="s">
        <v>22</v>
      </c>
      <c r="I1128" s="1">
        <v>2</v>
      </c>
      <c r="J1128" s="2">
        <v>10</v>
      </c>
      <c r="K1128" s="2">
        <v>2024</v>
      </c>
    </row>
    <row r="1129" spans="1:11" x14ac:dyDescent="0.25">
      <c r="A1129" s="2">
        <v>2126</v>
      </c>
      <c r="B1129" s="2">
        <v>22129</v>
      </c>
      <c r="C1129" s="1">
        <v>538</v>
      </c>
      <c r="D1129" s="2" t="s">
        <v>4</v>
      </c>
      <c r="E1129" s="2" t="s">
        <v>7</v>
      </c>
      <c r="F1129" s="1">
        <v>40</v>
      </c>
      <c r="G1129" s="2" t="s">
        <v>12</v>
      </c>
      <c r="H1129" s="2" t="s">
        <v>23</v>
      </c>
      <c r="I1129" s="1">
        <v>3</v>
      </c>
      <c r="J1129" s="2">
        <v>11</v>
      </c>
      <c r="K1129" s="2">
        <v>2024</v>
      </c>
    </row>
    <row r="1130" spans="1:11" x14ac:dyDescent="0.25">
      <c r="A1130" s="2">
        <v>2127</v>
      </c>
      <c r="B1130" s="2">
        <v>12857</v>
      </c>
      <c r="C1130" s="1">
        <v>1230</v>
      </c>
      <c r="D1130" s="2" t="s">
        <v>6</v>
      </c>
      <c r="E1130" s="2" t="s">
        <v>9</v>
      </c>
      <c r="F1130" s="1">
        <v>64</v>
      </c>
      <c r="G1130" s="2" t="s">
        <v>12</v>
      </c>
      <c r="H1130" s="2" t="s">
        <v>19</v>
      </c>
      <c r="I1130" s="1">
        <v>5</v>
      </c>
      <c r="J1130" s="2">
        <v>12</v>
      </c>
      <c r="K1130" s="2">
        <v>2023</v>
      </c>
    </row>
    <row r="1131" spans="1:11" x14ac:dyDescent="0.25">
      <c r="A1131" s="2">
        <v>2128</v>
      </c>
      <c r="B1131" s="2">
        <v>1960</v>
      </c>
      <c r="C1131" s="1">
        <v>800</v>
      </c>
      <c r="D1131" s="2" t="s">
        <v>4</v>
      </c>
      <c r="E1131" s="2" t="s">
        <v>7</v>
      </c>
      <c r="F1131" s="1">
        <v>51</v>
      </c>
      <c r="G1131" s="2" t="s">
        <v>11</v>
      </c>
      <c r="H1131" s="2" t="s">
        <v>20</v>
      </c>
      <c r="I1131" s="1">
        <v>3</v>
      </c>
      <c r="J1131" s="2">
        <v>11</v>
      </c>
      <c r="K1131" s="2">
        <v>2023</v>
      </c>
    </row>
    <row r="1132" spans="1:11" x14ac:dyDescent="0.25">
      <c r="A1132" s="2">
        <v>2129</v>
      </c>
      <c r="B1132" s="2">
        <v>7313</v>
      </c>
      <c r="C1132" s="1">
        <v>159</v>
      </c>
      <c r="D1132" s="2" t="s">
        <v>5</v>
      </c>
      <c r="E1132" s="2" t="s">
        <v>7</v>
      </c>
      <c r="F1132" s="1">
        <v>60</v>
      </c>
      <c r="G1132" s="2" t="s">
        <v>11</v>
      </c>
      <c r="H1132" s="2" t="s">
        <v>21</v>
      </c>
      <c r="I1132" s="1">
        <v>3</v>
      </c>
      <c r="J1132" s="2">
        <v>10</v>
      </c>
      <c r="K1132" s="2">
        <v>2024</v>
      </c>
    </row>
    <row r="1133" spans="1:11" x14ac:dyDescent="0.25">
      <c r="A1133" s="2">
        <v>2130</v>
      </c>
      <c r="B1133" s="2">
        <v>13265</v>
      </c>
      <c r="C1133" s="1">
        <v>989</v>
      </c>
      <c r="D1133" s="2" t="s">
        <v>5</v>
      </c>
      <c r="E1133" s="2" t="s">
        <v>8</v>
      </c>
      <c r="F1133" s="1">
        <v>31</v>
      </c>
      <c r="G1133" s="2" t="s">
        <v>12</v>
      </c>
      <c r="H1133" s="2" t="s">
        <v>22</v>
      </c>
      <c r="I1133" s="1">
        <v>5</v>
      </c>
      <c r="J1133" s="2">
        <v>2</v>
      </c>
      <c r="K1133" s="2">
        <v>2024</v>
      </c>
    </row>
    <row r="1134" spans="1:11" x14ac:dyDescent="0.25">
      <c r="A1134" s="2">
        <v>2131</v>
      </c>
      <c r="B1134" s="2">
        <v>23437</v>
      </c>
      <c r="C1134" s="1">
        <v>510</v>
      </c>
      <c r="D1134" s="2" t="s">
        <v>6</v>
      </c>
      <c r="E1134" s="2" t="s">
        <v>9</v>
      </c>
      <c r="F1134" s="1">
        <v>45</v>
      </c>
      <c r="G1134" s="2" t="s">
        <v>11</v>
      </c>
      <c r="H1134" s="2" t="s">
        <v>23</v>
      </c>
      <c r="I1134" s="1">
        <v>4</v>
      </c>
      <c r="J1134" s="2">
        <v>11</v>
      </c>
      <c r="K1134" s="2">
        <v>2023</v>
      </c>
    </row>
    <row r="1135" spans="1:11" x14ac:dyDescent="0.25">
      <c r="A1135" s="2">
        <v>2132</v>
      </c>
      <c r="B1135" s="2">
        <v>4996</v>
      </c>
      <c r="C1135" s="1">
        <v>750</v>
      </c>
      <c r="D1135" s="2" t="s">
        <v>5</v>
      </c>
      <c r="E1135" s="2" t="s">
        <v>7</v>
      </c>
      <c r="F1135" s="1">
        <v>57</v>
      </c>
      <c r="G1135" s="2" t="s">
        <v>12</v>
      </c>
      <c r="H1135" s="2" t="s">
        <v>19</v>
      </c>
      <c r="I1135" s="1">
        <v>4</v>
      </c>
      <c r="J1135" s="2">
        <v>11</v>
      </c>
      <c r="K1135" s="2">
        <v>2023</v>
      </c>
    </row>
    <row r="1136" spans="1:11" x14ac:dyDescent="0.25">
      <c r="A1136" s="2">
        <v>2133</v>
      </c>
      <c r="B1136" s="2">
        <v>19910</v>
      </c>
      <c r="C1136" s="1">
        <v>-231</v>
      </c>
      <c r="D1136" s="2" t="s">
        <v>4</v>
      </c>
      <c r="E1136" s="2" t="s">
        <v>8</v>
      </c>
      <c r="F1136" s="1">
        <v>70</v>
      </c>
      <c r="G1136" s="2" t="s">
        <v>11</v>
      </c>
      <c r="H1136" s="2" t="s">
        <v>20</v>
      </c>
      <c r="I1136" s="1">
        <v>1</v>
      </c>
      <c r="J1136" s="2">
        <v>9</v>
      </c>
      <c r="K1136" s="2">
        <v>2023</v>
      </c>
    </row>
    <row r="1137" spans="1:11" x14ac:dyDescent="0.25">
      <c r="A1137" s="2">
        <v>2134</v>
      </c>
      <c r="B1137" s="2">
        <v>24979</v>
      </c>
      <c r="C1137" s="1">
        <v>14</v>
      </c>
      <c r="D1137" s="2" t="s">
        <v>4</v>
      </c>
      <c r="E1137" s="2" t="s">
        <v>7</v>
      </c>
      <c r="F1137" s="1">
        <v>53</v>
      </c>
      <c r="G1137" s="2" t="s">
        <v>12</v>
      </c>
      <c r="H1137" s="2" t="s">
        <v>21</v>
      </c>
      <c r="I1137" s="1">
        <v>1</v>
      </c>
      <c r="J1137" s="2">
        <v>8</v>
      </c>
      <c r="K1137" s="2">
        <v>2024</v>
      </c>
    </row>
    <row r="1138" spans="1:11" x14ac:dyDescent="0.25">
      <c r="A1138" s="2">
        <v>2135</v>
      </c>
      <c r="B1138" s="2">
        <v>21139</v>
      </c>
      <c r="C1138" s="1">
        <v>660</v>
      </c>
      <c r="D1138" s="2" t="s">
        <v>4</v>
      </c>
      <c r="E1138" s="2" t="s">
        <v>7</v>
      </c>
      <c r="F1138" s="1">
        <v>32</v>
      </c>
      <c r="G1138" s="2" t="s">
        <v>11</v>
      </c>
      <c r="H1138" s="2" t="s">
        <v>22</v>
      </c>
      <c r="I1138" s="1">
        <v>2</v>
      </c>
      <c r="J1138" s="2">
        <v>1</v>
      </c>
      <c r="K1138" s="2">
        <v>2024</v>
      </c>
    </row>
    <row r="1139" spans="1:11" x14ac:dyDescent="0.25">
      <c r="A1139" s="2">
        <v>2136</v>
      </c>
      <c r="B1139" s="2">
        <v>16517</v>
      </c>
      <c r="C1139" s="1">
        <v>1010</v>
      </c>
      <c r="D1139" s="2" t="s">
        <v>6</v>
      </c>
      <c r="E1139" s="1" t="s">
        <v>9</v>
      </c>
      <c r="F1139" s="1">
        <v>48</v>
      </c>
      <c r="G1139" s="2" t="s">
        <v>12</v>
      </c>
      <c r="H1139" s="2" t="s">
        <v>23</v>
      </c>
      <c r="I1139" s="1">
        <v>2</v>
      </c>
      <c r="J1139" s="2">
        <v>7</v>
      </c>
      <c r="K1139" s="2">
        <v>2023</v>
      </c>
    </row>
    <row r="1140" spans="1:11" x14ac:dyDescent="0.25">
      <c r="A1140" s="2">
        <v>2137</v>
      </c>
      <c r="B1140" s="2">
        <v>5304</v>
      </c>
      <c r="C1140" s="1">
        <v>649</v>
      </c>
      <c r="D1140" s="2" t="s">
        <v>4</v>
      </c>
      <c r="E1140" s="1" t="s">
        <v>8</v>
      </c>
      <c r="F1140" s="1">
        <v>70</v>
      </c>
      <c r="G1140" s="2" t="s">
        <v>11</v>
      </c>
      <c r="H1140" s="2" t="s">
        <v>19</v>
      </c>
      <c r="I1140" s="1">
        <v>3</v>
      </c>
      <c r="J1140" s="2">
        <v>8</v>
      </c>
      <c r="K1140" s="2">
        <v>2024</v>
      </c>
    </row>
    <row r="1141" spans="1:11" x14ac:dyDescent="0.25">
      <c r="A1141" s="2">
        <v>2138</v>
      </c>
      <c r="B1141" s="2">
        <v>21100</v>
      </c>
      <c r="C1141" s="1">
        <v>919</v>
      </c>
      <c r="D1141" s="2" t="s">
        <v>6</v>
      </c>
      <c r="E1141" s="1" t="s">
        <v>7</v>
      </c>
      <c r="F1141" s="1">
        <v>62</v>
      </c>
      <c r="G1141" s="2" t="s">
        <v>11</v>
      </c>
      <c r="H1141" s="2" t="s">
        <v>20</v>
      </c>
      <c r="I1141" s="1">
        <v>4</v>
      </c>
      <c r="J1141" s="2">
        <v>2</v>
      </c>
      <c r="K1141" s="2">
        <v>2024</v>
      </c>
    </row>
    <row r="1142" spans="1:11" x14ac:dyDescent="0.25">
      <c r="A1142" s="2">
        <v>2139</v>
      </c>
      <c r="B1142" s="2">
        <v>14882</v>
      </c>
      <c r="C1142" s="1">
        <v>20</v>
      </c>
      <c r="D1142" s="2" t="s">
        <v>5</v>
      </c>
      <c r="E1142" s="1" t="s">
        <v>9</v>
      </c>
      <c r="F1142" s="1">
        <v>50</v>
      </c>
      <c r="G1142" s="2" t="s">
        <v>12</v>
      </c>
      <c r="H1142" s="2" t="s">
        <v>21</v>
      </c>
      <c r="I1142" s="1">
        <v>2</v>
      </c>
      <c r="J1142" s="2">
        <v>8</v>
      </c>
      <c r="K1142" s="2">
        <v>2024</v>
      </c>
    </row>
    <row r="1143" spans="1:11" x14ac:dyDescent="0.25">
      <c r="A1143" s="2">
        <v>2140</v>
      </c>
      <c r="B1143" s="2">
        <v>15890</v>
      </c>
      <c r="C1143" s="1">
        <v>1141</v>
      </c>
      <c r="D1143" s="2" t="s">
        <v>4</v>
      </c>
      <c r="E1143" s="1" t="s">
        <v>7</v>
      </c>
      <c r="F1143" s="1">
        <v>33</v>
      </c>
      <c r="G1143" s="2" t="s">
        <v>11</v>
      </c>
      <c r="H1143" s="2" t="s">
        <v>22</v>
      </c>
      <c r="I1143" s="1">
        <v>5</v>
      </c>
      <c r="J1143" s="2">
        <v>6</v>
      </c>
      <c r="K1143" s="2">
        <v>2023</v>
      </c>
    </row>
    <row r="1144" spans="1:11" x14ac:dyDescent="0.25">
      <c r="A1144" s="2">
        <v>2141</v>
      </c>
      <c r="B1144" s="2">
        <v>12552</v>
      </c>
      <c r="C1144" s="1">
        <v>48</v>
      </c>
      <c r="D1144" s="2" t="s">
        <v>5</v>
      </c>
      <c r="E1144" s="1" t="s">
        <v>7</v>
      </c>
      <c r="F1144" s="1">
        <v>50</v>
      </c>
      <c r="G1144" s="2" t="s">
        <v>12</v>
      </c>
      <c r="H1144" s="2" t="s">
        <v>23</v>
      </c>
      <c r="I1144" s="1">
        <v>4</v>
      </c>
      <c r="J1144" s="2">
        <v>4</v>
      </c>
      <c r="K1144" s="2">
        <v>2024</v>
      </c>
    </row>
    <row r="1145" spans="1:11" x14ac:dyDescent="0.25">
      <c r="A1145" s="2">
        <v>2142</v>
      </c>
      <c r="B1145" s="2">
        <v>15078</v>
      </c>
      <c r="C1145" s="1">
        <v>1357</v>
      </c>
      <c r="D1145" s="2" t="s">
        <v>4</v>
      </c>
      <c r="E1145" s="2" t="s">
        <v>7</v>
      </c>
      <c r="F1145" s="1">
        <v>59</v>
      </c>
      <c r="G1145" s="2" t="s">
        <v>11</v>
      </c>
      <c r="H1145" s="2" t="s">
        <v>19</v>
      </c>
      <c r="I1145" s="1">
        <v>4</v>
      </c>
      <c r="J1145" s="2">
        <v>5</v>
      </c>
      <c r="K1145" s="2">
        <v>2023</v>
      </c>
    </row>
    <row r="1146" spans="1:11" x14ac:dyDescent="0.25">
      <c r="A1146" s="2">
        <v>2143</v>
      </c>
      <c r="B1146" s="2">
        <v>20955</v>
      </c>
      <c r="C1146" s="1">
        <v>719</v>
      </c>
      <c r="D1146" s="2" t="s">
        <v>4</v>
      </c>
      <c r="E1146" s="2" t="s">
        <v>8</v>
      </c>
      <c r="F1146" s="1">
        <v>28</v>
      </c>
      <c r="G1146" s="2" t="s">
        <v>12</v>
      </c>
      <c r="H1146" s="2" t="s">
        <v>20</v>
      </c>
      <c r="I1146" s="1">
        <v>4</v>
      </c>
      <c r="J1146" s="2">
        <v>9</v>
      </c>
      <c r="K1146" s="2">
        <v>2023</v>
      </c>
    </row>
    <row r="1147" spans="1:11" x14ac:dyDescent="0.25">
      <c r="A1147" s="2">
        <v>2144</v>
      </c>
      <c r="B1147" s="2">
        <v>22694</v>
      </c>
      <c r="C1147" s="1">
        <v>-202</v>
      </c>
      <c r="D1147" s="2" t="s">
        <v>6</v>
      </c>
      <c r="E1147" s="2" t="s">
        <v>9</v>
      </c>
      <c r="F1147" s="1">
        <v>39</v>
      </c>
      <c r="G1147" s="2" t="s">
        <v>11</v>
      </c>
      <c r="H1147" s="2" t="s">
        <v>21</v>
      </c>
      <c r="I1147" s="1">
        <v>5</v>
      </c>
      <c r="J1147" s="2">
        <v>3</v>
      </c>
      <c r="K1147" s="2">
        <v>2023</v>
      </c>
    </row>
    <row r="1148" spans="1:11" x14ac:dyDescent="0.25">
      <c r="A1148" s="2">
        <v>2145</v>
      </c>
      <c r="B1148" s="2">
        <v>14563</v>
      </c>
      <c r="C1148" s="1">
        <v>-172</v>
      </c>
      <c r="D1148" s="2" t="s">
        <v>5</v>
      </c>
      <c r="E1148" s="2" t="s">
        <v>7</v>
      </c>
      <c r="F1148" s="1">
        <v>53</v>
      </c>
      <c r="G1148" s="2" t="s">
        <v>12</v>
      </c>
      <c r="H1148" s="2" t="s">
        <v>22</v>
      </c>
      <c r="I1148" s="1">
        <v>2</v>
      </c>
      <c r="J1148" s="2">
        <v>5</v>
      </c>
      <c r="K1148" s="2">
        <v>2024</v>
      </c>
    </row>
    <row r="1149" spans="1:11" x14ac:dyDescent="0.25">
      <c r="A1149" s="2">
        <v>2146</v>
      </c>
      <c r="B1149" s="2">
        <v>10273</v>
      </c>
      <c r="C1149" s="1">
        <v>796</v>
      </c>
      <c r="D1149" s="2" t="s">
        <v>4</v>
      </c>
      <c r="E1149" s="2" t="s">
        <v>7</v>
      </c>
      <c r="F1149" s="1">
        <v>39</v>
      </c>
      <c r="G1149" s="2" t="s">
        <v>11</v>
      </c>
      <c r="H1149" s="2" t="s">
        <v>23</v>
      </c>
      <c r="I1149" s="1">
        <v>5</v>
      </c>
      <c r="J1149" s="2">
        <v>1</v>
      </c>
      <c r="K1149" s="2">
        <v>2024</v>
      </c>
    </row>
    <row r="1150" spans="1:11" x14ac:dyDescent="0.25">
      <c r="A1150" s="2">
        <v>2147</v>
      </c>
      <c r="B1150" s="2">
        <v>12162</v>
      </c>
      <c r="C1150" s="1">
        <v>417</v>
      </c>
      <c r="D1150" s="2" t="s">
        <v>5</v>
      </c>
      <c r="E1150" s="2" t="s">
        <v>7</v>
      </c>
      <c r="F1150" s="1">
        <v>64</v>
      </c>
      <c r="G1150" s="2" t="s">
        <v>12</v>
      </c>
      <c r="H1150" s="2" t="s">
        <v>19</v>
      </c>
      <c r="I1150" s="1">
        <v>2</v>
      </c>
      <c r="J1150" s="2">
        <v>7</v>
      </c>
      <c r="K1150" s="2">
        <v>2023</v>
      </c>
    </row>
    <row r="1151" spans="1:11" x14ac:dyDescent="0.25">
      <c r="A1151" s="2">
        <v>2148</v>
      </c>
      <c r="B1151" s="2">
        <v>23664</v>
      </c>
      <c r="C1151" s="1">
        <v>102</v>
      </c>
      <c r="D1151" s="2" t="s">
        <v>6</v>
      </c>
      <c r="E1151" s="2" t="s">
        <v>8</v>
      </c>
      <c r="F1151" s="1">
        <v>33</v>
      </c>
      <c r="G1151" s="2" t="s">
        <v>11</v>
      </c>
      <c r="H1151" s="2" t="s">
        <v>20</v>
      </c>
      <c r="I1151" s="1">
        <v>5</v>
      </c>
      <c r="J1151" s="2">
        <v>9</v>
      </c>
      <c r="K1151" s="2">
        <v>2024</v>
      </c>
    </row>
    <row r="1152" spans="1:11" x14ac:dyDescent="0.25">
      <c r="A1152" s="2">
        <v>2149</v>
      </c>
      <c r="B1152" s="2">
        <v>4079</v>
      </c>
      <c r="C1152" s="1">
        <v>1355</v>
      </c>
      <c r="D1152" s="2" t="s">
        <v>5</v>
      </c>
      <c r="E1152" s="2" t="s">
        <v>9</v>
      </c>
      <c r="F1152" s="1">
        <v>56</v>
      </c>
      <c r="G1152" s="2" t="s">
        <v>12</v>
      </c>
      <c r="H1152" s="2" t="s">
        <v>21</v>
      </c>
      <c r="I1152" s="1">
        <v>3</v>
      </c>
      <c r="J1152" s="2">
        <v>4</v>
      </c>
      <c r="K1152" s="2">
        <v>2024</v>
      </c>
    </row>
    <row r="1153" spans="1:11" x14ac:dyDescent="0.25">
      <c r="A1153" s="2">
        <v>2150</v>
      </c>
      <c r="B1153" s="2">
        <v>23793</v>
      </c>
      <c r="C1153" s="1">
        <v>121</v>
      </c>
      <c r="D1153" s="2" t="s">
        <v>4</v>
      </c>
      <c r="E1153" s="2" t="s">
        <v>7</v>
      </c>
      <c r="F1153" s="1">
        <v>30</v>
      </c>
      <c r="G1153" s="2" t="s">
        <v>11</v>
      </c>
      <c r="H1153" s="2" t="s">
        <v>22</v>
      </c>
      <c r="I1153" s="1">
        <v>5</v>
      </c>
      <c r="J1153" s="2">
        <v>3</v>
      </c>
      <c r="K1153" s="2">
        <v>2023</v>
      </c>
    </row>
    <row r="1154" spans="1:11" x14ac:dyDescent="0.25">
      <c r="A1154" s="2">
        <v>2151</v>
      </c>
      <c r="B1154" s="2">
        <v>9574</v>
      </c>
      <c r="C1154" s="1">
        <v>680</v>
      </c>
      <c r="D1154" s="2" t="s">
        <v>5</v>
      </c>
      <c r="E1154" s="2" t="s">
        <v>7</v>
      </c>
      <c r="F1154" s="1">
        <v>67</v>
      </c>
      <c r="G1154" s="2" t="s">
        <v>12</v>
      </c>
      <c r="H1154" s="2" t="s">
        <v>23</v>
      </c>
      <c r="I1154" s="1">
        <v>2</v>
      </c>
      <c r="J1154" s="2">
        <v>11</v>
      </c>
      <c r="K1154" s="2">
        <v>2023</v>
      </c>
    </row>
    <row r="1155" spans="1:11" x14ac:dyDescent="0.25">
      <c r="A1155" s="2">
        <v>2152</v>
      </c>
      <c r="B1155" s="2">
        <v>13138</v>
      </c>
      <c r="C1155" s="1">
        <v>1487</v>
      </c>
      <c r="D1155" s="2" t="s">
        <v>6</v>
      </c>
      <c r="E1155" s="2" t="s">
        <v>7</v>
      </c>
      <c r="F1155" s="1">
        <v>67</v>
      </c>
      <c r="G1155" s="2" t="s">
        <v>11</v>
      </c>
      <c r="H1155" s="2" t="s">
        <v>19</v>
      </c>
      <c r="I1155" s="1">
        <v>4</v>
      </c>
      <c r="J1155" s="2">
        <v>1</v>
      </c>
      <c r="K1155" s="2">
        <v>2023</v>
      </c>
    </row>
    <row r="1156" spans="1:11" x14ac:dyDescent="0.25">
      <c r="A1156" s="2">
        <v>2153</v>
      </c>
      <c r="B1156" s="2">
        <v>4613</v>
      </c>
      <c r="C1156" s="1">
        <v>-54</v>
      </c>
      <c r="D1156" s="2" t="s">
        <v>4</v>
      </c>
      <c r="E1156" s="2" t="s">
        <v>8</v>
      </c>
      <c r="F1156" s="1">
        <v>39</v>
      </c>
      <c r="G1156" s="2" t="s">
        <v>11</v>
      </c>
      <c r="H1156" s="2" t="s">
        <v>20</v>
      </c>
      <c r="I1156" s="1">
        <v>3</v>
      </c>
      <c r="J1156" s="2">
        <v>1</v>
      </c>
      <c r="K1156" s="2">
        <v>2023</v>
      </c>
    </row>
    <row r="1157" spans="1:11" x14ac:dyDescent="0.25">
      <c r="A1157" s="2">
        <v>2154</v>
      </c>
      <c r="B1157" s="2">
        <v>10024</v>
      </c>
      <c r="C1157" s="1">
        <v>1312</v>
      </c>
      <c r="D1157" s="2" t="s">
        <v>6</v>
      </c>
      <c r="E1157" s="2" t="s">
        <v>7</v>
      </c>
      <c r="F1157" s="1">
        <v>27</v>
      </c>
      <c r="G1157" s="2" t="s">
        <v>12</v>
      </c>
      <c r="H1157" s="2" t="s">
        <v>21</v>
      </c>
      <c r="I1157" s="1">
        <v>5</v>
      </c>
      <c r="J1157" s="2">
        <v>3</v>
      </c>
      <c r="K1157" s="2">
        <v>2024</v>
      </c>
    </row>
    <row r="1158" spans="1:11" x14ac:dyDescent="0.25">
      <c r="A1158" s="2">
        <v>2155</v>
      </c>
      <c r="B1158" s="2">
        <v>5297</v>
      </c>
      <c r="C1158" s="1">
        <v>-470</v>
      </c>
      <c r="D1158" s="2" t="s">
        <v>4</v>
      </c>
      <c r="E1158" s="2" t="s">
        <v>9</v>
      </c>
      <c r="F1158" s="1">
        <v>64</v>
      </c>
      <c r="G1158" s="2" t="s">
        <v>11</v>
      </c>
      <c r="H1158" s="2" t="s">
        <v>22</v>
      </c>
      <c r="I1158" s="1">
        <v>3</v>
      </c>
      <c r="J1158" s="2">
        <v>3</v>
      </c>
      <c r="K1158" s="2">
        <v>2024</v>
      </c>
    </row>
    <row r="1159" spans="1:11" x14ac:dyDescent="0.25">
      <c r="A1159" s="2">
        <v>2156</v>
      </c>
      <c r="B1159" s="2">
        <v>12054</v>
      </c>
      <c r="C1159" s="1">
        <v>-439</v>
      </c>
      <c r="D1159" s="2" t="s">
        <v>5</v>
      </c>
      <c r="E1159" s="2" t="s">
        <v>8</v>
      </c>
      <c r="F1159" s="1">
        <v>50</v>
      </c>
      <c r="G1159" s="2" t="s">
        <v>12</v>
      </c>
      <c r="H1159" s="2" t="s">
        <v>23</v>
      </c>
      <c r="I1159" s="1">
        <v>5</v>
      </c>
      <c r="J1159" s="2">
        <v>5</v>
      </c>
      <c r="K1159" s="2">
        <v>2024</v>
      </c>
    </row>
    <row r="1160" spans="1:11" x14ac:dyDescent="0.25">
      <c r="A1160" s="2">
        <v>2157</v>
      </c>
      <c r="B1160" s="2">
        <v>23623</v>
      </c>
      <c r="C1160" s="1">
        <v>612</v>
      </c>
      <c r="D1160" s="2" t="s">
        <v>6</v>
      </c>
      <c r="E1160" s="2" t="s">
        <v>7</v>
      </c>
      <c r="F1160" s="1">
        <v>51</v>
      </c>
      <c r="G1160" s="2" t="s">
        <v>11</v>
      </c>
      <c r="H1160" s="2" t="s">
        <v>19</v>
      </c>
      <c r="I1160" s="1">
        <v>5</v>
      </c>
      <c r="J1160" s="2">
        <v>5</v>
      </c>
      <c r="K1160" s="2">
        <v>2023</v>
      </c>
    </row>
    <row r="1161" spans="1:11" x14ac:dyDescent="0.25">
      <c r="A1161" s="2">
        <v>2158</v>
      </c>
      <c r="B1161" s="2">
        <v>3842</v>
      </c>
      <c r="C1161" s="1">
        <v>-450</v>
      </c>
      <c r="D1161" s="2" t="s">
        <v>6</v>
      </c>
      <c r="E1161" s="2" t="s">
        <v>7</v>
      </c>
      <c r="F1161" s="1">
        <v>37</v>
      </c>
      <c r="G1161" s="2" t="s">
        <v>12</v>
      </c>
      <c r="H1161" s="2" t="s">
        <v>20</v>
      </c>
      <c r="I1161" s="1">
        <v>3</v>
      </c>
      <c r="J1161" s="2">
        <v>3</v>
      </c>
      <c r="K1161" s="2">
        <v>2023</v>
      </c>
    </row>
    <row r="1162" spans="1:11" x14ac:dyDescent="0.25">
      <c r="A1162" s="2">
        <v>2159</v>
      </c>
      <c r="B1162" s="2">
        <v>6397</v>
      </c>
      <c r="C1162" s="1">
        <v>72</v>
      </c>
      <c r="D1162" s="2" t="s">
        <v>5</v>
      </c>
      <c r="E1162" s="2" t="s">
        <v>7</v>
      </c>
      <c r="F1162" s="1">
        <v>61</v>
      </c>
      <c r="G1162" s="2" t="s">
        <v>11</v>
      </c>
      <c r="H1162" s="2" t="s">
        <v>21</v>
      </c>
      <c r="I1162" s="1">
        <v>4</v>
      </c>
      <c r="J1162" s="2">
        <v>3</v>
      </c>
      <c r="K1162" s="2">
        <v>2023</v>
      </c>
    </row>
    <row r="1163" spans="1:11" x14ac:dyDescent="0.25">
      <c r="A1163" s="2">
        <v>2160</v>
      </c>
      <c r="B1163" s="2">
        <v>9724</v>
      </c>
      <c r="C1163" s="1">
        <v>489</v>
      </c>
      <c r="D1163" s="2" t="s">
        <v>5</v>
      </c>
      <c r="E1163" s="2" t="s">
        <v>9</v>
      </c>
      <c r="F1163" s="1">
        <v>53</v>
      </c>
      <c r="G1163" s="2" t="s">
        <v>12</v>
      </c>
      <c r="H1163" s="2" t="s">
        <v>22</v>
      </c>
      <c r="I1163" s="1">
        <v>5</v>
      </c>
      <c r="J1163" s="2">
        <v>6</v>
      </c>
      <c r="K1163" s="2">
        <v>2023</v>
      </c>
    </row>
    <row r="1164" spans="1:11" x14ac:dyDescent="0.25">
      <c r="A1164" s="2">
        <v>2161</v>
      </c>
      <c r="B1164" s="2">
        <v>12873</v>
      </c>
      <c r="C1164" s="1">
        <v>675</v>
      </c>
      <c r="D1164" s="2" t="s">
        <v>5</v>
      </c>
      <c r="E1164" s="2" t="s">
        <v>7</v>
      </c>
      <c r="F1164" s="1">
        <v>53</v>
      </c>
      <c r="G1164" s="2" t="s">
        <v>11</v>
      </c>
      <c r="H1164" s="2" t="s">
        <v>23</v>
      </c>
      <c r="I1164" s="1">
        <v>5</v>
      </c>
      <c r="J1164" s="2">
        <v>3</v>
      </c>
      <c r="K1164" s="2">
        <v>2023</v>
      </c>
    </row>
    <row r="1165" spans="1:11" x14ac:dyDescent="0.25">
      <c r="A1165" s="2">
        <v>2162</v>
      </c>
      <c r="B1165" s="2">
        <v>3146</v>
      </c>
      <c r="C1165" s="1">
        <v>142</v>
      </c>
      <c r="D1165" s="2" t="s">
        <v>5</v>
      </c>
      <c r="E1165" s="2" t="s">
        <v>8</v>
      </c>
      <c r="F1165" s="1">
        <v>28</v>
      </c>
      <c r="G1165" s="2" t="s">
        <v>12</v>
      </c>
      <c r="H1165" s="2" t="s">
        <v>19</v>
      </c>
      <c r="I1165" s="1">
        <v>5</v>
      </c>
      <c r="J1165" s="2">
        <v>5</v>
      </c>
      <c r="K1165" s="2">
        <v>2023</v>
      </c>
    </row>
    <row r="1166" spans="1:11" x14ac:dyDescent="0.25">
      <c r="A1166" s="2">
        <v>2163</v>
      </c>
      <c r="B1166" s="2">
        <v>18857</v>
      </c>
      <c r="C1166" s="1">
        <v>-452</v>
      </c>
      <c r="D1166" s="2" t="s">
        <v>6</v>
      </c>
      <c r="E1166" s="2" t="s">
        <v>7</v>
      </c>
      <c r="F1166" s="1">
        <v>65</v>
      </c>
      <c r="G1166" s="2" t="s">
        <v>11</v>
      </c>
      <c r="H1166" s="2" t="s">
        <v>20</v>
      </c>
      <c r="I1166" s="1">
        <v>4</v>
      </c>
      <c r="J1166" s="2">
        <v>12</v>
      </c>
      <c r="K1166" s="2">
        <v>2024</v>
      </c>
    </row>
    <row r="1167" spans="1:11" x14ac:dyDescent="0.25">
      <c r="A1167" s="2">
        <v>2164</v>
      </c>
      <c r="B1167" s="2">
        <v>8534</v>
      </c>
      <c r="C1167" s="1">
        <v>470</v>
      </c>
      <c r="D1167" s="2" t="s">
        <v>5</v>
      </c>
      <c r="E1167" s="2" t="s">
        <v>7</v>
      </c>
      <c r="F1167" s="1">
        <v>27</v>
      </c>
      <c r="G1167" s="2" t="s">
        <v>12</v>
      </c>
      <c r="H1167" s="2" t="s">
        <v>21</v>
      </c>
      <c r="I1167" s="1">
        <v>2</v>
      </c>
      <c r="J1167" s="2">
        <v>9</v>
      </c>
      <c r="K1167" s="2">
        <v>2024</v>
      </c>
    </row>
    <row r="1168" spans="1:11" x14ac:dyDescent="0.25">
      <c r="A1168" s="2">
        <v>2165</v>
      </c>
      <c r="B1168" s="2">
        <v>6188</v>
      </c>
      <c r="C1168" s="1">
        <v>-287</v>
      </c>
      <c r="D1168" s="2" t="s">
        <v>5</v>
      </c>
      <c r="E1168" s="2" t="s">
        <v>9</v>
      </c>
      <c r="F1168" s="1">
        <v>42</v>
      </c>
      <c r="G1168" s="2" t="s">
        <v>11</v>
      </c>
      <c r="H1168" s="2" t="s">
        <v>22</v>
      </c>
      <c r="I1168" s="1">
        <v>1</v>
      </c>
      <c r="J1168" s="2">
        <v>3</v>
      </c>
      <c r="K1168" s="2">
        <v>2024</v>
      </c>
    </row>
    <row r="1169" spans="1:11" x14ac:dyDescent="0.25">
      <c r="A1169" s="2">
        <v>2166</v>
      </c>
      <c r="B1169" s="2">
        <v>18892</v>
      </c>
      <c r="C1169" s="1">
        <v>-339</v>
      </c>
      <c r="D1169" s="2" t="s">
        <v>6</v>
      </c>
      <c r="E1169" s="2" t="s">
        <v>7</v>
      </c>
      <c r="F1169" s="1">
        <v>70</v>
      </c>
      <c r="G1169" s="2" t="s">
        <v>12</v>
      </c>
      <c r="H1169" s="2" t="s">
        <v>23</v>
      </c>
      <c r="I1169" s="1">
        <v>3</v>
      </c>
      <c r="J1169" s="2">
        <v>6</v>
      </c>
      <c r="K1169" s="2">
        <v>2024</v>
      </c>
    </row>
    <row r="1170" spans="1:11" x14ac:dyDescent="0.25">
      <c r="A1170" s="2">
        <v>2167</v>
      </c>
      <c r="B1170" s="2">
        <v>4302</v>
      </c>
      <c r="C1170" s="1">
        <v>704</v>
      </c>
      <c r="D1170" s="2" t="s">
        <v>6</v>
      </c>
      <c r="E1170" s="2" t="s">
        <v>7</v>
      </c>
      <c r="F1170" s="1">
        <v>65</v>
      </c>
      <c r="G1170" s="2" t="s">
        <v>11</v>
      </c>
      <c r="H1170" s="2" t="s">
        <v>19</v>
      </c>
      <c r="I1170" s="1">
        <v>5</v>
      </c>
      <c r="J1170" s="2">
        <v>8</v>
      </c>
      <c r="K1170" s="2">
        <v>2024</v>
      </c>
    </row>
    <row r="1171" spans="1:11" x14ac:dyDescent="0.25">
      <c r="A1171" s="2">
        <v>2168</v>
      </c>
      <c r="B1171" s="2">
        <v>914</v>
      </c>
      <c r="C1171" s="1">
        <v>576</v>
      </c>
      <c r="D1171" s="2" t="s">
        <v>6</v>
      </c>
      <c r="E1171" s="2" t="s">
        <v>8</v>
      </c>
      <c r="F1171" s="1">
        <v>29</v>
      </c>
      <c r="G1171" s="2" t="s">
        <v>12</v>
      </c>
      <c r="H1171" s="2" t="s">
        <v>20</v>
      </c>
      <c r="I1171" s="1">
        <v>5</v>
      </c>
      <c r="J1171" s="2">
        <v>3</v>
      </c>
      <c r="K1171" s="2">
        <v>2023</v>
      </c>
    </row>
    <row r="1172" spans="1:11" x14ac:dyDescent="0.25">
      <c r="A1172" s="2">
        <v>2169</v>
      </c>
      <c r="B1172" s="2">
        <v>12543</v>
      </c>
      <c r="C1172" s="1">
        <v>-445</v>
      </c>
      <c r="D1172" s="2" t="s">
        <v>5</v>
      </c>
      <c r="E1172" s="2" t="s">
        <v>9</v>
      </c>
      <c r="F1172" s="1">
        <v>39</v>
      </c>
      <c r="G1172" s="2" t="s">
        <v>11</v>
      </c>
      <c r="H1172" s="2" t="s">
        <v>21</v>
      </c>
      <c r="I1172" s="1">
        <v>2</v>
      </c>
      <c r="J1172" s="2">
        <v>10</v>
      </c>
      <c r="K1172" s="2">
        <v>2024</v>
      </c>
    </row>
    <row r="1173" spans="1:11" x14ac:dyDescent="0.25">
      <c r="A1173" s="2">
        <v>2170</v>
      </c>
      <c r="B1173" s="2">
        <v>15545</v>
      </c>
      <c r="C1173" s="1">
        <v>-407</v>
      </c>
      <c r="D1173" s="2" t="s">
        <v>4</v>
      </c>
      <c r="E1173" s="2" t="s">
        <v>7</v>
      </c>
      <c r="F1173" s="1">
        <v>31</v>
      </c>
      <c r="G1173" s="2" t="s">
        <v>12</v>
      </c>
      <c r="H1173" s="2" t="s">
        <v>22</v>
      </c>
      <c r="I1173" s="1">
        <v>2</v>
      </c>
      <c r="J1173" s="2">
        <v>7</v>
      </c>
      <c r="K1173" s="2">
        <v>2023</v>
      </c>
    </row>
    <row r="1174" spans="1:11" x14ac:dyDescent="0.25">
      <c r="A1174" s="2">
        <v>2171</v>
      </c>
      <c r="B1174" s="2">
        <v>19589</v>
      </c>
      <c r="C1174" s="1">
        <v>-161</v>
      </c>
      <c r="D1174" s="2" t="s">
        <v>4</v>
      </c>
      <c r="E1174" s="2" t="s">
        <v>8</v>
      </c>
      <c r="F1174" s="1">
        <v>38</v>
      </c>
      <c r="G1174" s="2" t="s">
        <v>11</v>
      </c>
      <c r="H1174" s="2" t="s">
        <v>23</v>
      </c>
      <c r="I1174" s="1">
        <v>3</v>
      </c>
      <c r="J1174" s="2">
        <v>10</v>
      </c>
      <c r="K1174" s="2">
        <v>2024</v>
      </c>
    </row>
    <row r="1175" spans="1:11" x14ac:dyDescent="0.25">
      <c r="A1175" s="2">
        <v>2172</v>
      </c>
      <c r="B1175" s="2">
        <v>4622</v>
      </c>
      <c r="C1175" s="1">
        <v>1399</v>
      </c>
      <c r="D1175" s="2" t="s">
        <v>5</v>
      </c>
      <c r="E1175" s="2" t="s">
        <v>7</v>
      </c>
      <c r="F1175" s="1">
        <v>29</v>
      </c>
      <c r="G1175" s="2" t="s">
        <v>11</v>
      </c>
      <c r="H1175" s="2" t="s">
        <v>19</v>
      </c>
      <c r="I1175" s="1">
        <v>4</v>
      </c>
      <c r="J1175" s="2">
        <v>4</v>
      </c>
      <c r="K1175" s="2">
        <v>2024</v>
      </c>
    </row>
    <row r="1176" spans="1:11" x14ac:dyDescent="0.25">
      <c r="A1176" s="2">
        <v>2173</v>
      </c>
      <c r="B1176" s="2">
        <v>21386</v>
      </c>
      <c r="C1176" s="1">
        <v>-305</v>
      </c>
      <c r="D1176" s="2" t="s">
        <v>6</v>
      </c>
      <c r="E1176" s="2" t="s">
        <v>7</v>
      </c>
      <c r="F1176" s="1">
        <v>54</v>
      </c>
      <c r="G1176" s="2" t="s">
        <v>12</v>
      </c>
      <c r="H1176" s="2" t="s">
        <v>20</v>
      </c>
      <c r="I1176" s="1">
        <v>1</v>
      </c>
      <c r="J1176" s="2">
        <v>4</v>
      </c>
      <c r="K1176" s="2">
        <v>2024</v>
      </c>
    </row>
    <row r="1177" spans="1:11" x14ac:dyDescent="0.25">
      <c r="A1177" s="2">
        <v>2174</v>
      </c>
      <c r="B1177" s="2">
        <v>5440</v>
      </c>
      <c r="C1177" s="1">
        <v>1443</v>
      </c>
      <c r="D1177" s="2" t="s">
        <v>6</v>
      </c>
      <c r="E1177" s="2" t="s">
        <v>9</v>
      </c>
      <c r="F1177" s="1">
        <v>30</v>
      </c>
      <c r="G1177" s="2" t="s">
        <v>11</v>
      </c>
      <c r="H1177" s="2" t="s">
        <v>21</v>
      </c>
      <c r="I1177" s="1">
        <v>1</v>
      </c>
      <c r="J1177" s="2">
        <v>12</v>
      </c>
      <c r="K1177" s="2">
        <v>2023</v>
      </c>
    </row>
    <row r="1178" spans="1:11" x14ac:dyDescent="0.25">
      <c r="A1178" s="2">
        <v>2175</v>
      </c>
      <c r="B1178" s="2">
        <v>5941</v>
      </c>
      <c r="C1178" s="1">
        <v>556</v>
      </c>
      <c r="D1178" s="2" t="s">
        <v>4</v>
      </c>
      <c r="E1178" s="2" t="s">
        <v>7</v>
      </c>
      <c r="F1178" s="1">
        <v>34</v>
      </c>
      <c r="G1178" s="2" t="s">
        <v>11</v>
      </c>
      <c r="H1178" s="2" t="s">
        <v>22</v>
      </c>
      <c r="I1178" s="1">
        <v>3</v>
      </c>
      <c r="J1178" s="2">
        <v>4</v>
      </c>
      <c r="K1178" s="2">
        <v>2023</v>
      </c>
    </row>
    <row r="1179" spans="1:11" x14ac:dyDescent="0.25">
      <c r="A1179" s="2">
        <v>2176</v>
      </c>
      <c r="B1179" s="2">
        <v>10019</v>
      </c>
      <c r="C1179" s="1">
        <v>951</v>
      </c>
      <c r="D1179" s="2" t="s">
        <v>4</v>
      </c>
      <c r="E1179" s="2" t="s">
        <v>8</v>
      </c>
      <c r="F1179" s="1">
        <v>35</v>
      </c>
      <c r="G1179" s="2" t="s">
        <v>12</v>
      </c>
      <c r="H1179" s="2" t="s">
        <v>23</v>
      </c>
      <c r="I1179" s="1">
        <v>5</v>
      </c>
      <c r="J1179" s="2">
        <v>7</v>
      </c>
      <c r="K1179" s="2">
        <v>2024</v>
      </c>
    </row>
    <row r="1180" spans="1:11" x14ac:dyDescent="0.25">
      <c r="A1180" s="2">
        <v>2177</v>
      </c>
      <c r="B1180" s="2">
        <v>14592</v>
      </c>
      <c r="C1180" s="1">
        <v>1158</v>
      </c>
      <c r="D1180" s="2" t="s">
        <v>4</v>
      </c>
      <c r="E1180" s="2" t="s">
        <v>7</v>
      </c>
      <c r="F1180" s="1">
        <v>50</v>
      </c>
      <c r="G1180" s="2" t="s">
        <v>12</v>
      </c>
      <c r="H1180" s="2" t="s">
        <v>19</v>
      </c>
      <c r="I1180" s="1">
        <v>2</v>
      </c>
      <c r="J1180" s="2">
        <v>9</v>
      </c>
      <c r="K1180" s="2">
        <v>2023</v>
      </c>
    </row>
    <row r="1181" spans="1:11" x14ac:dyDescent="0.25">
      <c r="A1181" s="2">
        <v>2178</v>
      </c>
      <c r="B1181" s="2">
        <v>14369</v>
      </c>
      <c r="C1181" s="1">
        <v>-167</v>
      </c>
      <c r="D1181" s="2" t="s">
        <v>6</v>
      </c>
      <c r="E1181" s="2" t="s">
        <v>7</v>
      </c>
      <c r="F1181" s="1">
        <v>65</v>
      </c>
      <c r="G1181" s="2" t="s">
        <v>11</v>
      </c>
      <c r="H1181" s="2" t="s">
        <v>20</v>
      </c>
      <c r="I1181" s="1">
        <v>4</v>
      </c>
      <c r="J1181" s="2">
        <v>12</v>
      </c>
      <c r="K1181" s="2">
        <v>2024</v>
      </c>
    </row>
    <row r="1182" spans="1:11" x14ac:dyDescent="0.25">
      <c r="A1182" s="2">
        <v>2179</v>
      </c>
      <c r="B1182" s="2">
        <v>3101</v>
      </c>
      <c r="C1182" s="1">
        <v>200</v>
      </c>
      <c r="D1182" s="2" t="s">
        <v>4</v>
      </c>
      <c r="E1182" s="2" t="s">
        <v>9</v>
      </c>
      <c r="F1182" s="1">
        <v>28</v>
      </c>
      <c r="G1182" s="2" t="s">
        <v>11</v>
      </c>
      <c r="H1182" s="2" t="s">
        <v>21</v>
      </c>
      <c r="I1182" s="1">
        <v>1</v>
      </c>
      <c r="J1182" s="2">
        <v>11</v>
      </c>
      <c r="K1182" s="2">
        <v>2024</v>
      </c>
    </row>
    <row r="1183" spans="1:11" x14ac:dyDescent="0.25">
      <c r="A1183" s="2">
        <v>2180</v>
      </c>
      <c r="B1183" s="2">
        <v>12339</v>
      </c>
      <c r="C1183" s="1">
        <v>1248</v>
      </c>
      <c r="D1183" s="2" t="s">
        <v>6</v>
      </c>
      <c r="E1183" s="2" t="s">
        <v>7</v>
      </c>
      <c r="F1183" s="1">
        <v>55</v>
      </c>
      <c r="G1183" s="2" t="s">
        <v>12</v>
      </c>
      <c r="H1183" s="2" t="s">
        <v>22</v>
      </c>
      <c r="I1183" s="1">
        <v>1</v>
      </c>
      <c r="J1183" s="2">
        <v>11</v>
      </c>
      <c r="K1183" s="2">
        <v>2023</v>
      </c>
    </row>
    <row r="1184" spans="1:11" x14ac:dyDescent="0.25">
      <c r="A1184" s="2">
        <v>2181</v>
      </c>
      <c r="B1184" s="2">
        <v>1926</v>
      </c>
      <c r="C1184" s="1">
        <v>1212</v>
      </c>
      <c r="D1184" s="2" t="s">
        <v>5</v>
      </c>
      <c r="E1184" s="2" t="s">
        <v>7</v>
      </c>
      <c r="F1184" s="1">
        <v>47</v>
      </c>
      <c r="G1184" s="2" t="s">
        <v>11</v>
      </c>
      <c r="H1184" s="2" t="s">
        <v>23</v>
      </c>
      <c r="I1184" s="1">
        <v>4</v>
      </c>
      <c r="J1184" s="2">
        <v>9</v>
      </c>
      <c r="K1184" s="2">
        <v>2023</v>
      </c>
    </row>
    <row r="1185" spans="1:11" x14ac:dyDescent="0.25">
      <c r="A1185" s="2">
        <v>2182</v>
      </c>
      <c r="B1185" s="2">
        <v>15720</v>
      </c>
      <c r="C1185" s="1">
        <v>123</v>
      </c>
      <c r="D1185" s="2" t="s">
        <v>4</v>
      </c>
      <c r="E1185" s="2" t="s">
        <v>8</v>
      </c>
      <c r="F1185" s="1">
        <v>36</v>
      </c>
      <c r="G1185" s="2" t="s">
        <v>12</v>
      </c>
      <c r="H1185" s="2" t="s">
        <v>19</v>
      </c>
      <c r="I1185" s="1">
        <v>2</v>
      </c>
      <c r="J1185" s="2">
        <v>12</v>
      </c>
      <c r="K1185" s="2">
        <v>2024</v>
      </c>
    </row>
    <row r="1186" spans="1:11" x14ac:dyDescent="0.25">
      <c r="A1186" s="2">
        <v>2183</v>
      </c>
      <c r="B1186" s="2">
        <v>10833</v>
      </c>
      <c r="C1186" s="1">
        <v>1387</v>
      </c>
      <c r="D1186" s="2" t="s">
        <v>6</v>
      </c>
      <c r="E1186" s="2" t="s">
        <v>9</v>
      </c>
      <c r="F1186" s="1">
        <v>60</v>
      </c>
      <c r="G1186" s="2" t="s">
        <v>11</v>
      </c>
      <c r="H1186" s="2" t="s">
        <v>20</v>
      </c>
      <c r="I1186" s="1">
        <v>3</v>
      </c>
      <c r="J1186" s="2">
        <v>1</v>
      </c>
      <c r="K1186" s="2">
        <v>2024</v>
      </c>
    </row>
    <row r="1187" spans="1:11" x14ac:dyDescent="0.25">
      <c r="A1187" s="2">
        <v>2184</v>
      </c>
      <c r="B1187" s="2">
        <v>5663</v>
      </c>
      <c r="C1187" s="1">
        <v>737</v>
      </c>
      <c r="D1187" s="2" t="s">
        <v>5</v>
      </c>
      <c r="E1187" s="2" t="s">
        <v>7</v>
      </c>
      <c r="F1187" s="1">
        <v>64</v>
      </c>
      <c r="G1187" s="2" t="s">
        <v>12</v>
      </c>
      <c r="H1187" s="2" t="s">
        <v>21</v>
      </c>
      <c r="I1187" s="1">
        <v>5</v>
      </c>
      <c r="J1187" s="2">
        <v>3</v>
      </c>
      <c r="K1187" s="2">
        <v>2023</v>
      </c>
    </row>
    <row r="1188" spans="1:11" x14ac:dyDescent="0.25">
      <c r="A1188" s="2">
        <v>2185</v>
      </c>
      <c r="B1188" s="2">
        <v>22765</v>
      </c>
      <c r="C1188" s="1">
        <v>1138</v>
      </c>
      <c r="D1188" s="2" t="s">
        <v>4</v>
      </c>
      <c r="E1188" s="2" t="s">
        <v>7</v>
      </c>
      <c r="F1188" s="1">
        <v>53</v>
      </c>
      <c r="G1188" s="2" t="s">
        <v>11</v>
      </c>
      <c r="H1188" s="2" t="s">
        <v>22</v>
      </c>
      <c r="I1188" s="1">
        <v>3</v>
      </c>
      <c r="J1188" s="2">
        <v>10</v>
      </c>
      <c r="K1188" s="2">
        <v>2023</v>
      </c>
    </row>
    <row r="1189" spans="1:11" x14ac:dyDescent="0.25">
      <c r="A1189" s="2">
        <v>2186</v>
      </c>
      <c r="B1189" s="2">
        <v>3454</v>
      </c>
      <c r="C1189" s="1">
        <v>-159</v>
      </c>
      <c r="D1189" s="2" t="s">
        <v>5</v>
      </c>
      <c r="E1189" s="2" t="s">
        <v>8</v>
      </c>
      <c r="F1189" s="1">
        <v>64</v>
      </c>
      <c r="G1189" s="2" t="s">
        <v>12</v>
      </c>
      <c r="H1189" s="2" t="s">
        <v>23</v>
      </c>
      <c r="I1189" s="1">
        <v>1</v>
      </c>
      <c r="J1189" s="2">
        <v>11</v>
      </c>
      <c r="K1189" s="2">
        <v>2024</v>
      </c>
    </row>
    <row r="1190" spans="1:11" x14ac:dyDescent="0.25">
      <c r="A1190" s="2">
        <v>2187</v>
      </c>
      <c r="B1190" s="2">
        <v>2113</v>
      </c>
      <c r="C1190" s="1">
        <v>-25</v>
      </c>
      <c r="D1190" s="2" t="s">
        <v>5</v>
      </c>
      <c r="E1190" s="2" t="s">
        <v>7</v>
      </c>
      <c r="F1190" s="1">
        <v>47</v>
      </c>
      <c r="G1190" s="2" t="s">
        <v>11</v>
      </c>
      <c r="H1190" s="2" t="s">
        <v>21</v>
      </c>
      <c r="I1190" s="1">
        <v>4</v>
      </c>
      <c r="J1190" s="2">
        <v>12</v>
      </c>
      <c r="K1190" s="2">
        <v>2023</v>
      </c>
    </row>
    <row r="1191" spans="1:11" x14ac:dyDescent="0.25">
      <c r="A1191" s="2">
        <v>2188</v>
      </c>
      <c r="B1191" s="2">
        <v>21736</v>
      </c>
      <c r="C1191" s="1">
        <v>-224</v>
      </c>
      <c r="D1191" s="2" t="s">
        <v>6</v>
      </c>
      <c r="E1191" s="2" t="s">
        <v>9</v>
      </c>
      <c r="F1191" s="1">
        <v>42</v>
      </c>
      <c r="G1191" s="2" t="s">
        <v>11</v>
      </c>
      <c r="H1191" s="2" t="s">
        <v>22</v>
      </c>
      <c r="I1191" s="1">
        <v>1</v>
      </c>
      <c r="J1191" s="2">
        <v>4</v>
      </c>
      <c r="K1191" s="2">
        <v>2024</v>
      </c>
    </row>
    <row r="1192" spans="1:11" x14ac:dyDescent="0.25">
      <c r="A1192" s="2">
        <v>2189</v>
      </c>
      <c r="B1192" s="2">
        <v>3288</v>
      </c>
      <c r="C1192" s="1">
        <v>1394</v>
      </c>
      <c r="D1192" s="2" t="s">
        <v>4</v>
      </c>
      <c r="E1192" s="2" t="s">
        <v>7</v>
      </c>
      <c r="F1192" s="1">
        <v>27</v>
      </c>
      <c r="G1192" s="2" t="s">
        <v>12</v>
      </c>
      <c r="H1192" s="2" t="s">
        <v>23</v>
      </c>
      <c r="I1192" s="1">
        <v>3</v>
      </c>
      <c r="J1192" s="2">
        <v>10</v>
      </c>
      <c r="K1192" s="2">
        <v>2024</v>
      </c>
    </row>
    <row r="1193" spans="1:11" x14ac:dyDescent="0.25">
      <c r="A1193" s="2">
        <v>2190</v>
      </c>
      <c r="B1193" s="2">
        <v>21275</v>
      </c>
      <c r="C1193" s="1">
        <v>823</v>
      </c>
      <c r="D1193" s="2" t="s">
        <v>4</v>
      </c>
      <c r="E1193" s="2" t="s">
        <v>7</v>
      </c>
      <c r="F1193" s="1">
        <v>48</v>
      </c>
      <c r="G1193" s="2" t="s">
        <v>12</v>
      </c>
      <c r="H1193" s="2" t="s">
        <v>19</v>
      </c>
      <c r="I1193" s="1">
        <v>2</v>
      </c>
      <c r="J1193" s="2">
        <v>4</v>
      </c>
      <c r="K1193" s="2">
        <v>2024</v>
      </c>
    </row>
    <row r="1194" spans="1:11" x14ac:dyDescent="0.25">
      <c r="A1194" s="2">
        <v>2191</v>
      </c>
      <c r="B1194" s="2">
        <v>10704</v>
      </c>
      <c r="C1194" s="1">
        <v>-163</v>
      </c>
      <c r="D1194" s="2" t="s">
        <v>6</v>
      </c>
      <c r="E1194" s="2" t="s">
        <v>8</v>
      </c>
      <c r="F1194" s="1">
        <v>69</v>
      </c>
      <c r="G1194" s="2" t="s">
        <v>11</v>
      </c>
      <c r="H1194" s="2" t="s">
        <v>20</v>
      </c>
      <c r="I1194" s="1">
        <v>5</v>
      </c>
      <c r="J1194" s="2">
        <v>11</v>
      </c>
      <c r="K1194" s="2">
        <v>2024</v>
      </c>
    </row>
    <row r="1195" spans="1:11" x14ac:dyDescent="0.25">
      <c r="A1195" s="2">
        <v>2192</v>
      </c>
      <c r="B1195" s="2">
        <v>5434</v>
      </c>
      <c r="C1195" s="1">
        <v>209</v>
      </c>
      <c r="D1195" s="2" t="s">
        <v>6</v>
      </c>
      <c r="E1195" s="2" t="s">
        <v>7</v>
      </c>
      <c r="F1195" s="1">
        <v>46</v>
      </c>
      <c r="G1195" s="2" t="s">
        <v>11</v>
      </c>
      <c r="H1195" s="2" t="s">
        <v>21</v>
      </c>
      <c r="I1195" s="1">
        <v>1</v>
      </c>
      <c r="J1195" s="2">
        <v>6</v>
      </c>
      <c r="K1195" s="2">
        <v>2024</v>
      </c>
    </row>
    <row r="1196" spans="1:11" x14ac:dyDescent="0.25">
      <c r="A1196" s="2">
        <v>2193</v>
      </c>
      <c r="B1196" s="2">
        <v>2634</v>
      </c>
      <c r="C1196" s="1">
        <v>490</v>
      </c>
      <c r="D1196" s="2" t="s">
        <v>4</v>
      </c>
      <c r="E1196" s="2" t="s">
        <v>8</v>
      </c>
      <c r="F1196" s="1">
        <v>68</v>
      </c>
      <c r="G1196" s="2" t="s">
        <v>12</v>
      </c>
      <c r="H1196" s="2" t="s">
        <v>22</v>
      </c>
      <c r="I1196" s="1">
        <v>3</v>
      </c>
      <c r="J1196" s="2">
        <v>10</v>
      </c>
      <c r="K1196" s="2">
        <v>2023</v>
      </c>
    </row>
    <row r="1197" spans="1:11" x14ac:dyDescent="0.25">
      <c r="A1197" s="2">
        <v>2194</v>
      </c>
      <c r="B1197" s="2">
        <v>14101</v>
      </c>
      <c r="C1197" s="1">
        <v>801</v>
      </c>
      <c r="D1197" s="2" t="s">
        <v>6</v>
      </c>
      <c r="E1197" s="2" t="s">
        <v>9</v>
      </c>
      <c r="F1197" s="1">
        <v>67</v>
      </c>
      <c r="G1197" s="2" t="s">
        <v>11</v>
      </c>
      <c r="H1197" s="2" t="s">
        <v>23</v>
      </c>
      <c r="I1197" s="1">
        <v>1</v>
      </c>
      <c r="J1197" s="2">
        <v>5</v>
      </c>
      <c r="K1197" s="2">
        <v>2024</v>
      </c>
    </row>
    <row r="1198" spans="1:11" x14ac:dyDescent="0.25">
      <c r="A1198" s="2">
        <v>2195</v>
      </c>
      <c r="B1198" s="2">
        <v>2002</v>
      </c>
      <c r="C1198" s="1">
        <v>930</v>
      </c>
      <c r="D1198" s="2" t="s">
        <v>6</v>
      </c>
      <c r="E1198" s="2" t="s">
        <v>7</v>
      </c>
      <c r="F1198" s="1">
        <v>32</v>
      </c>
      <c r="G1198" s="2" t="s">
        <v>12</v>
      </c>
      <c r="H1198" s="2" t="s">
        <v>19</v>
      </c>
      <c r="I1198" s="1">
        <v>1</v>
      </c>
      <c r="J1198" s="2">
        <v>1</v>
      </c>
      <c r="K1198" s="2">
        <v>2023</v>
      </c>
    </row>
    <row r="1199" spans="1:11" x14ac:dyDescent="0.25">
      <c r="A1199" s="2">
        <v>2196</v>
      </c>
      <c r="B1199" s="2">
        <v>6236</v>
      </c>
      <c r="C1199" s="1">
        <v>1296</v>
      </c>
      <c r="D1199" s="2" t="s">
        <v>5</v>
      </c>
      <c r="E1199" s="2" t="s">
        <v>7</v>
      </c>
      <c r="F1199" s="1">
        <v>42</v>
      </c>
      <c r="G1199" s="2" t="s">
        <v>11</v>
      </c>
      <c r="H1199" s="2" t="s">
        <v>20</v>
      </c>
      <c r="I1199" s="1">
        <v>1</v>
      </c>
      <c r="J1199" s="2">
        <v>2</v>
      </c>
      <c r="K1199" s="2">
        <v>2023</v>
      </c>
    </row>
    <row r="1200" spans="1:11" x14ac:dyDescent="0.25">
      <c r="A1200" s="2">
        <v>2197</v>
      </c>
      <c r="B1200" s="2">
        <v>13232</v>
      </c>
      <c r="C1200" s="1">
        <v>-489</v>
      </c>
      <c r="D1200" s="2" t="s">
        <v>6</v>
      </c>
      <c r="E1200" s="2" t="s">
        <v>7</v>
      </c>
      <c r="F1200" s="1">
        <v>43</v>
      </c>
      <c r="G1200" s="2" t="s">
        <v>12</v>
      </c>
      <c r="H1200" s="2" t="s">
        <v>21</v>
      </c>
      <c r="I1200" s="1">
        <v>2</v>
      </c>
      <c r="J1200" s="2">
        <v>9</v>
      </c>
      <c r="K1200" s="2">
        <v>2023</v>
      </c>
    </row>
    <row r="1201" spans="1:11" x14ac:dyDescent="0.25">
      <c r="A1201" s="2">
        <v>2198</v>
      </c>
      <c r="B1201" s="2">
        <v>1248</v>
      </c>
      <c r="C1201" s="1">
        <v>981</v>
      </c>
      <c r="D1201" s="2" t="s">
        <v>6</v>
      </c>
      <c r="E1201" s="2" t="s">
        <v>8</v>
      </c>
      <c r="F1201" s="1">
        <v>51</v>
      </c>
      <c r="G1201" s="2" t="s">
        <v>11</v>
      </c>
      <c r="H1201" s="2" t="s">
        <v>22</v>
      </c>
      <c r="I1201" s="1">
        <v>2</v>
      </c>
      <c r="J1201" s="2">
        <v>8</v>
      </c>
      <c r="K1201" s="2">
        <v>2023</v>
      </c>
    </row>
    <row r="1202" spans="1:11" x14ac:dyDescent="0.25">
      <c r="A1202" s="2">
        <v>2199</v>
      </c>
      <c r="B1202" s="2">
        <v>3752</v>
      </c>
      <c r="C1202" s="1">
        <v>675</v>
      </c>
      <c r="D1202" s="2" t="s">
        <v>6</v>
      </c>
      <c r="E1202" s="2" t="s">
        <v>9</v>
      </c>
      <c r="F1202" s="1">
        <v>51</v>
      </c>
      <c r="G1202" s="2" t="s">
        <v>12</v>
      </c>
      <c r="H1202" s="2" t="s">
        <v>23</v>
      </c>
      <c r="I1202" s="1">
        <v>3</v>
      </c>
      <c r="J1202" s="2">
        <v>6</v>
      </c>
      <c r="K1202" s="2">
        <v>2024</v>
      </c>
    </row>
    <row r="1203" spans="1:11" x14ac:dyDescent="0.25">
      <c r="A1203" s="2">
        <v>2200</v>
      </c>
      <c r="B1203" s="2">
        <v>2741</v>
      </c>
      <c r="C1203" s="1">
        <v>-406</v>
      </c>
      <c r="D1203" s="2" t="s">
        <v>4</v>
      </c>
      <c r="E1203" s="2" t="s">
        <v>7</v>
      </c>
      <c r="F1203" s="1">
        <v>66</v>
      </c>
      <c r="G1203" s="2" t="s">
        <v>11</v>
      </c>
      <c r="H1203" s="2" t="s">
        <v>19</v>
      </c>
      <c r="I1203" s="1">
        <v>4</v>
      </c>
      <c r="J1203" s="2">
        <v>3</v>
      </c>
      <c r="K1203" s="2">
        <v>2023</v>
      </c>
    </row>
    <row r="1204" spans="1:11" x14ac:dyDescent="0.25">
      <c r="A1204" s="2">
        <v>2201</v>
      </c>
      <c r="B1204" s="2">
        <v>11906</v>
      </c>
      <c r="C1204" s="1">
        <v>1287</v>
      </c>
      <c r="D1204" s="2" t="s">
        <v>5</v>
      </c>
      <c r="E1204" s="2" t="s">
        <v>7</v>
      </c>
      <c r="F1204" s="1">
        <v>54</v>
      </c>
      <c r="G1204" s="2" t="s">
        <v>11</v>
      </c>
      <c r="H1204" s="2" t="s">
        <v>20</v>
      </c>
      <c r="I1204" s="1">
        <v>3</v>
      </c>
      <c r="J1204" s="2">
        <v>10</v>
      </c>
      <c r="K1204" s="2">
        <v>2024</v>
      </c>
    </row>
    <row r="1205" spans="1:11" x14ac:dyDescent="0.25">
      <c r="A1205" s="2">
        <v>2202</v>
      </c>
      <c r="B1205" s="2">
        <v>20398</v>
      </c>
      <c r="C1205" s="1">
        <v>595</v>
      </c>
      <c r="D1205" s="2" t="s">
        <v>6</v>
      </c>
      <c r="E1205" s="2" t="s">
        <v>7</v>
      </c>
      <c r="F1205" s="1">
        <v>42</v>
      </c>
      <c r="G1205" s="2" t="s">
        <v>12</v>
      </c>
      <c r="H1205" s="2" t="s">
        <v>21</v>
      </c>
      <c r="I1205" s="1">
        <v>4</v>
      </c>
      <c r="J1205" s="2">
        <v>2</v>
      </c>
      <c r="K1205" s="2">
        <v>2023</v>
      </c>
    </row>
    <row r="1206" spans="1:11" x14ac:dyDescent="0.25">
      <c r="A1206" s="2">
        <v>2203</v>
      </c>
      <c r="B1206" s="2">
        <v>1051</v>
      </c>
      <c r="C1206" s="1">
        <v>148</v>
      </c>
      <c r="D1206" s="2" t="s">
        <v>4</v>
      </c>
      <c r="E1206" s="2" t="s">
        <v>8</v>
      </c>
      <c r="F1206" s="1">
        <v>66</v>
      </c>
      <c r="G1206" s="2" t="s">
        <v>11</v>
      </c>
      <c r="H1206" s="2" t="s">
        <v>22</v>
      </c>
      <c r="I1206" s="1">
        <v>4</v>
      </c>
      <c r="J1206" s="2">
        <v>6</v>
      </c>
      <c r="K1206" s="2">
        <v>2024</v>
      </c>
    </row>
    <row r="1207" spans="1:11" x14ac:dyDescent="0.25">
      <c r="A1207" s="2">
        <v>2204</v>
      </c>
      <c r="B1207" s="2">
        <v>18329</v>
      </c>
      <c r="C1207" s="1">
        <v>591</v>
      </c>
      <c r="D1207" s="2" t="s">
        <v>6</v>
      </c>
      <c r="E1207" s="2" t="s">
        <v>7</v>
      </c>
      <c r="F1207" s="1">
        <v>60</v>
      </c>
      <c r="G1207" s="2" t="s">
        <v>12</v>
      </c>
      <c r="H1207" s="2" t="s">
        <v>23</v>
      </c>
      <c r="I1207" s="1">
        <v>5</v>
      </c>
      <c r="J1207" s="2">
        <v>8</v>
      </c>
      <c r="K1207" s="2">
        <v>2023</v>
      </c>
    </row>
    <row r="1208" spans="1:11" x14ac:dyDescent="0.25">
      <c r="A1208" s="2">
        <v>2205</v>
      </c>
      <c r="B1208" s="2">
        <v>3848</v>
      </c>
      <c r="C1208" s="1">
        <v>153</v>
      </c>
      <c r="D1208" s="2" t="s">
        <v>5</v>
      </c>
      <c r="E1208" s="2" t="s">
        <v>9</v>
      </c>
      <c r="F1208" s="1">
        <v>64</v>
      </c>
      <c r="G1208" s="2" t="s">
        <v>11</v>
      </c>
      <c r="H1208" s="2" t="s">
        <v>19</v>
      </c>
      <c r="I1208" s="1">
        <v>2</v>
      </c>
      <c r="J1208" s="2">
        <v>9</v>
      </c>
      <c r="K1208" s="2">
        <v>2023</v>
      </c>
    </row>
    <row r="1209" spans="1:11" x14ac:dyDescent="0.25">
      <c r="A1209" s="2">
        <v>2206</v>
      </c>
      <c r="B1209" s="2">
        <v>12748</v>
      </c>
      <c r="C1209" s="1">
        <v>-392</v>
      </c>
      <c r="D1209" s="2" t="s">
        <v>6</v>
      </c>
      <c r="E1209" s="2" t="s">
        <v>8</v>
      </c>
      <c r="F1209" s="1">
        <v>45</v>
      </c>
      <c r="G1209" s="2" t="s">
        <v>12</v>
      </c>
      <c r="H1209" s="2" t="s">
        <v>20</v>
      </c>
      <c r="I1209" s="1">
        <v>5</v>
      </c>
      <c r="J1209" s="2">
        <v>3</v>
      </c>
      <c r="K1209" s="2">
        <v>2023</v>
      </c>
    </row>
    <row r="1210" spans="1:11" x14ac:dyDescent="0.25">
      <c r="A1210" s="2">
        <v>2207</v>
      </c>
      <c r="B1210" s="2">
        <v>5400</v>
      </c>
      <c r="C1210" s="1">
        <v>1157</v>
      </c>
      <c r="D1210" s="2" t="s">
        <v>4</v>
      </c>
      <c r="E1210" s="2" t="s">
        <v>7</v>
      </c>
      <c r="F1210" s="1">
        <v>49</v>
      </c>
      <c r="G1210" s="2" t="s">
        <v>11</v>
      </c>
      <c r="H1210" s="2" t="s">
        <v>21</v>
      </c>
      <c r="I1210" s="1">
        <v>1</v>
      </c>
      <c r="J1210" s="2">
        <v>5</v>
      </c>
      <c r="K1210" s="2">
        <v>2024</v>
      </c>
    </row>
    <row r="1211" spans="1:11" x14ac:dyDescent="0.25">
      <c r="A1211" s="2">
        <v>2208</v>
      </c>
      <c r="B1211" s="2">
        <v>24593</v>
      </c>
      <c r="C1211" s="1">
        <v>202</v>
      </c>
      <c r="D1211" s="2" t="s">
        <v>6</v>
      </c>
      <c r="E1211" s="2" t="s">
        <v>7</v>
      </c>
      <c r="F1211" s="1">
        <v>42</v>
      </c>
      <c r="G1211" s="2" t="s">
        <v>12</v>
      </c>
      <c r="H1211" s="2" t="s">
        <v>22</v>
      </c>
      <c r="I1211" s="1">
        <v>4</v>
      </c>
      <c r="J1211" s="2">
        <v>11</v>
      </c>
      <c r="K1211" s="2">
        <v>2023</v>
      </c>
    </row>
    <row r="1212" spans="1:11" x14ac:dyDescent="0.25">
      <c r="A1212" s="2">
        <v>2209</v>
      </c>
      <c r="B1212" s="2">
        <v>4084</v>
      </c>
      <c r="C1212" s="1">
        <v>-345</v>
      </c>
      <c r="D1212" s="2" t="s">
        <v>6</v>
      </c>
      <c r="E1212" s="2" t="s">
        <v>7</v>
      </c>
      <c r="F1212" s="1">
        <v>45</v>
      </c>
      <c r="G1212" s="2" t="s">
        <v>11</v>
      </c>
      <c r="H1212" s="2" t="s">
        <v>23</v>
      </c>
      <c r="I1212" s="1">
        <v>3</v>
      </c>
      <c r="J1212" s="2">
        <v>3</v>
      </c>
      <c r="K1212" s="2">
        <v>2024</v>
      </c>
    </row>
    <row r="1213" spans="1:11" x14ac:dyDescent="0.25">
      <c r="A1213" s="2">
        <v>2210</v>
      </c>
      <c r="B1213" s="2">
        <v>2533</v>
      </c>
      <c r="C1213" s="1">
        <v>425</v>
      </c>
      <c r="D1213" s="2" t="s">
        <v>6</v>
      </c>
      <c r="E1213" s="2" t="s">
        <v>9</v>
      </c>
      <c r="F1213" s="1">
        <v>28</v>
      </c>
      <c r="G1213" s="2" t="s">
        <v>12</v>
      </c>
      <c r="H1213" s="2" t="s">
        <v>19</v>
      </c>
      <c r="I1213" s="1">
        <v>1</v>
      </c>
      <c r="J1213" s="2">
        <v>8</v>
      </c>
      <c r="K1213" s="2">
        <v>2023</v>
      </c>
    </row>
    <row r="1214" spans="1:11" x14ac:dyDescent="0.25">
      <c r="A1214" s="2">
        <v>2211</v>
      </c>
      <c r="B1214" s="2">
        <v>5680</v>
      </c>
      <c r="C1214" s="1">
        <v>-410</v>
      </c>
      <c r="D1214" s="2" t="s">
        <v>4</v>
      </c>
      <c r="E1214" s="2" t="s">
        <v>7</v>
      </c>
      <c r="F1214" s="1">
        <v>35</v>
      </c>
      <c r="G1214" s="2" t="s">
        <v>11</v>
      </c>
      <c r="H1214" s="2" t="s">
        <v>20</v>
      </c>
      <c r="I1214" s="1">
        <v>2</v>
      </c>
      <c r="J1214" s="2">
        <v>9</v>
      </c>
      <c r="K1214" s="2">
        <v>2024</v>
      </c>
    </row>
    <row r="1215" spans="1:11" x14ac:dyDescent="0.25">
      <c r="A1215" s="2">
        <v>2212</v>
      </c>
      <c r="B1215" s="2">
        <v>24988</v>
      </c>
      <c r="C1215" s="1">
        <v>-233</v>
      </c>
      <c r="D1215" s="2" t="s">
        <v>6</v>
      </c>
      <c r="E1215" s="2" t="s">
        <v>8</v>
      </c>
      <c r="F1215" s="1">
        <v>65</v>
      </c>
      <c r="G1215" s="2" t="s">
        <v>12</v>
      </c>
      <c r="H1215" s="2" t="s">
        <v>21</v>
      </c>
      <c r="I1215" s="1">
        <v>2</v>
      </c>
      <c r="J1215" s="2">
        <v>1</v>
      </c>
      <c r="K1215" s="2">
        <v>2024</v>
      </c>
    </row>
    <row r="1216" spans="1:11" x14ac:dyDescent="0.25">
      <c r="A1216" s="2">
        <v>2213</v>
      </c>
      <c r="B1216" s="2">
        <v>3837</v>
      </c>
      <c r="C1216" s="1">
        <v>-191</v>
      </c>
      <c r="D1216" s="2" t="s">
        <v>5</v>
      </c>
      <c r="E1216" s="2" t="s">
        <v>7</v>
      </c>
      <c r="F1216" s="1">
        <v>36</v>
      </c>
      <c r="G1216" s="2" t="s">
        <v>11</v>
      </c>
      <c r="H1216" s="2" t="s">
        <v>22</v>
      </c>
      <c r="I1216" s="1">
        <v>4</v>
      </c>
      <c r="J1216" s="2">
        <v>3</v>
      </c>
      <c r="K1216" s="2">
        <v>2023</v>
      </c>
    </row>
    <row r="1217" spans="1:11" x14ac:dyDescent="0.25">
      <c r="A1217" s="2">
        <v>2214</v>
      </c>
      <c r="B1217" s="2">
        <v>18714</v>
      </c>
      <c r="C1217" s="1">
        <v>456</v>
      </c>
      <c r="D1217" s="2" t="s">
        <v>4</v>
      </c>
      <c r="E1217" s="2" t="s">
        <v>7</v>
      </c>
      <c r="F1217" s="1">
        <v>49</v>
      </c>
      <c r="G1217" s="2" t="s">
        <v>12</v>
      </c>
      <c r="H1217" s="2" t="s">
        <v>23</v>
      </c>
      <c r="I1217" s="1">
        <v>3</v>
      </c>
      <c r="J1217" s="2">
        <v>4</v>
      </c>
      <c r="K1217" s="2">
        <v>2024</v>
      </c>
    </row>
    <row r="1218" spans="1:11" x14ac:dyDescent="0.25">
      <c r="A1218" s="2">
        <v>2215</v>
      </c>
      <c r="B1218" s="2">
        <v>22005</v>
      </c>
      <c r="C1218" s="1">
        <v>916</v>
      </c>
      <c r="D1218" s="2" t="s">
        <v>4</v>
      </c>
      <c r="E1218" s="2" t="s">
        <v>9</v>
      </c>
      <c r="F1218" s="1">
        <v>38</v>
      </c>
      <c r="G1218" s="2" t="s">
        <v>11</v>
      </c>
      <c r="H1218" s="2" t="s">
        <v>19</v>
      </c>
      <c r="I1218" s="1">
        <v>3</v>
      </c>
      <c r="J1218" s="2">
        <v>4</v>
      </c>
      <c r="K1218" s="2">
        <v>2023</v>
      </c>
    </row>
    <row r="1219" spans="1:11" x14ac:dyDescent="0.25">
      <c r="A1219" s="2">
        <v>2216</v>
      </c>
      <c r="B1219" s="2">
        <v>8940</v>
      </c>
      <c r="C1219" s="1">
        <v>-394</v>
      </c>
      <c r="D1219" s="2" t="s">
        <v>5</v>
      </c>
      <c r="E1219" s="2" t="s">
        <v>7</v>
      </c>
      <c r="F1219" s="1">
        <v>64</v>
      </c>
      <c r="G1219" s="2" t="s">
        <v>11</v>
      </c>
      <c r="H1219" s="2" t="s">
        <v>20</v>
      </c>
      <c r="I1219" s="1">
        <v>5</v>
      </c>
      <c r="J1219" s="2">
        <v>9</v>
      </c>
      <c r="K1219" s="2">
        <v>2023</v>
      </c>
    </row>
    <row r="1220" spans="1:11" x14ac:dyDescent="0.25">
      <c r="A1220" s="2">
        <v>2217</v>
      </c>
      <c r="B1220" s="2">
        <v>22511</v>
      </c>
      <c r="C1220" s="1">
        <v>178</v>
      </c>
      <c r="D1220" s="2" t="s">
        <v>4</v>
      </c>
      <c r="E1220" s="2" t="s">
        <v>7</v>
      </c>
      <c r="F1220" s="1">
        <v>43</v>
      </c>
      <c r="G1220" s="2" t="s">
        <v>12</v>
      </c>
      <c r="H1220" s="2" t="s">
        <v>21</v>
      </c>
      <c r="I1220" s="1">
        <v>2</v>
      </c>
      <c r="J1220" s="2">
        <v>10</v>
      </c>
      <c r="K1220" s="2">
        <v>2023</v>
      </c>
    </row>
    <row r="1221" spans="1:11" x14ac:dyDescent="0.25">
      <c r="A1221" s="2">
        <v>2218</v>
      </c>
      <c r="B1221" s="2">
        <v>21328</v>
      </c>
      <c r="C1221" s="1">
        <v>396</v>
      </c>
      <c r="D1221" s="2" t="s">
        <v>6</v>
      </c>
      <c r="E1221" s="2" t="s">
        <v>8</v>
      </c>
      <c r="F1221" s="1">
        <v>43</v>
      </c>
      <c r="G1221" s="2" t="s">
        <v>11</v>
      </c>
      <c r="H1221" s="2" t="s">
        <v>22</v>
      </c>
      <c r="I1221" s="1">
        <v>3</v>
      </c>
      <c r="J1221" s="2">
        <v>3</v>
      </c>
      <c r="K1221" s="2">
        <v>2024</v>
      </c>
    </row>
    <row r="1222" spans="1:11" x14ac:dyDescent="0.25">
      <c r="A1222" s="2">
        <v>2219</v>
      </c>
      <c r="B1222" s="2">
        <v>1308</v>
      </c>
      <c r="C1222" s="1">
        <v>829</v>
      </c>
      <c r="D1222" s="2" t="s">
        <v>4</v>
      </c>
      <c r="E1222" s="2" t="s">
        <v>9</v>
      </c>
      <c r="F1222" s="1">
        <v>32</v>
      </c>
      <c r="G1222" s="2" t="s">
        <v>12</v>
      </c>
      <c r="H1222" s="2" t="s">
        <v>23</v>
      </c>
      <c r="I1222" s="1">
        <v>1</v>
      </c>
      <c r="J1222" s="2">
        <v>9</v>
      </c>
      <c r="K1222" s="2">
        <v>2024</v>
      </c>
    </row>
    <row r="1223" spans="1:11" x14ac:dyDescent="0.25">
      <c r="A1223" s="2">
        <v>2220</v>
      </c>
      <c r="B1223" s="2">
        <v>17361</v>
      </c>
      <c r="C1223" s="1">
        <v>-493</v>
      </c>
      <c r="D1223" s="2" t="s">
        <v>6</v>
      </c>
      <c r="E1223" s="2" t="s">
        <v>7</v>
      </c>
      <c r="F1223" s="1">
        <v>56</v>
      </c>
      <c r="G1223" s="2" t="s">
        <v>11</v>
      </c>
      <c r="H1223" s="2" t="s">
        <v>19</v>
      </c>
      <c r="I1223" s="1">
        <v>3</v>
      </c>
      <c r="J1223" s="2">
        <v>11</v>
      </c>
      <c r="K1223" s="2">
        <v>2023</v>
      </c>
    </row>
    <row r="1224" spans="1:11" x14ac:dyDescent="0.25">
      <c r="A1224" s="2">
        <v>2221</v>
      </c>
      <c r="B1224" s="2">
        <v>3191</v>
      </c>
      <c r="C1224" s="1">
        <v>222</v>
      </c>
      <c r="D1224" s="2" t="s">
        <v>5</v>
      </c>
      <c r="E1224" s="2" t="s">
        <v>8</v>
      </c>
      <c r="F1224" s="1">
        <v>46</v>
      </c>
      <c r="G1224" s="2" t="s">
        <v>12</v>
      </c>
      <c r="H1224" s="2" t="s">
        <v>20</v>
      </c>
      <c r="I1224" s="1">
        <v>5</v>
      </c>
      <c r="J1224" s="2">
        <v>10</v>
      </c>
      <c r="K1224" s="2">
        <v>2023</v>
      </c>
    </row>
    <row r="1225" spans="1:11" x14ac:dyDescent="0.25">
      <c r="A1225" s="2">
        <v>2222</v>
      </c>
      <c r="B1225" s="2">
        <v>13440</v>
      </c>
      <c r="C1225" s="1">
        <v>928</v>
      </c>
      <c r="D1225" s="2" t="s">
        <v>4</v>
      </c>
      <c r="E1225" s="2" t="s">
        <v>7</v>
      </c>
      <c r="F1225" s="1">
        <v>44</v>
      </c>
      <c r="G1225" s="2" t="s">
        <v>11</v>
      </c>
      <c r="H1225" s="2" t="s">
        <v>21</v>
      </c>
      <c r="I1225" s="1">
        <v>3</v>
      </c>
      <c r="J1225" s="2">
        <v>1</v>
      </c>
      <c r="K1225" s="2">
        <v>2023</v>
      </c>
    </row>
    <row r="1226" spans="1:11" x14ac:dyDescent="0.25">
      <c r="A1226" s="2">
        <v>2223</v>
      </c>
      <c r="B1226" s="2">
        <v>11760</v>
      </c>
      <c r="C1226" s="1">
        <v>149</v>
      </c>
      <c r="D1226" s="2" t="s">
        <v>6</v>
      </c>
      <c r="E1226" s="2" t="s">
        <v>7</v>
      </c>
      <c r="F1226" s="1">
        <v>43</v>
      </c>
      <c r="G1226" s="2" t="s">
        <v>12</v>
      </c>
      <c r="H1226" s="2" t="s">
        <v>22</v>
      </c>
      <c r="I1226" s="1">
        <v>3</v>
      </c>
      <c r="J1226" s="2">
        <v>5</v>
      </c>
      <c r="K1226" s="2">
        <v>2024</v>
      </c>
    </row>
    <row r="1227" spans="1:11" x14ac:dyDescent="0.25">
      <c r="A1227" s="2">
        <v>2224</v>
      </c>
      <c r="B1227" s="2">
        <v>1532</v>
      </c>
      <c r="C1227" s="1">
        <v>516</v>
      </c>
      <c r="D1227" s="2" t="s">
        <v>4</v>
      </c>
      <c r="E1227" s="2" t="s">
        <v>9</v>
      </c>
      <c r="F1227" s="1">
        <v>51</v>
      </c>
      <c r="G1227" s="2" t="s">
        <v>11</v>
      </c>
      <c r="H1227" s="2" t="s">
        <v>23</v>
      </c>
      <c r="I1227" s="1">
        <v>4</v>
      </c>
      <c r="J1227" s="2">
        <v>1</v>
      </c>
      <c r="K1227" s="2">
        <v>2023</v>
      </c>
    </row>
    <row r="1228" spans="1:11" x14ac:dyDescent="0.25">
      <c r="A1228" s="2">
        <v>2225</v>
      </c>
      <c r="B1228" s="2">
        <v>11011</v>
      </c>
      <c r="C1228" s="1">
        <v>-343</v>
      </c>
      <c r="D1228" s="2" t="s">
        <v>6</v>
      </c>
      <c r="E1228" s="2" t="s">
        <v>7</v>
      </c>
      <c r="F1228" s="1">
        <v>70</v>
      </c>
      <c r="G1228" s="2" t="s">
        <v>12</v>
      </c>
      <c r="H1228" s="2" t="s">
        <v>19</v>
      </c>
      <c r="I1228" s="1">
        <v>1</v>
      </c>
      <c r="J1228" s="2">
        <v>10</v>
      </c>
      <c r="K1228" s="2">
        <v>2024</v>
      </c>
    </row>
    <row r="1229" spans="1:11" x14ac:dyDescent="0.25">
      <c r="A1229" s="2">
        <v>2226</v>
      </c>
      <c r="B1229" s="2">
        <v>9312</v>
      </c>
      <c r="C1229" s="1">
        <v>248</v>
      </c>
      <c r="D1229" s="2" t="s">
        <v>5</v>
      </c>
      <c r="E1229" s="2" t="s">
        <v>7</v>
      </c>
      <c r="F1229" s="1">
        <v>51</v>
      </c>
      <c r="G1229" s="2" t="s">
        <v>11</v>
      </c>
      <c r="H1229" s="2" t="s">
        <v>20</v>
      </c>
      <c r="I1229" s="1">
        <v>1</v>
      </c>
      <c r="J1229" s="2">
        <v>10</v>
      </c>
      <c r="K1229" s="2">
        <v>2024</v>
      </c>
    </row>
    <row r="1230" spans="1:11" x14ac:dyDescent="0.25">
      <c r="A1230" s="2">
        <v>2227</v>
      </c>
      <c r="B1230" s="2">
        <v>15580</v>
      </c>
      <c r="C1230" s="1">
        <v>-303</v>
      </c>
      <c r="D1230" s="2" t="s">
        <v>6</v>
      </c>
      <c r="E1230" s="2" t="s">
        <v>7</v>
      </c>
      <c r="F1230" s="1">
        <v>38</v>
      </c>
      <c r="G1230" s="2" t="s">
        <v>12</v>
      </c>
      <c r="H1230" s="2" t="s">
        <v>21</v>
      </c>
      <c r="I1230" s="1">
        <v>5</v>
      </c>
      <c r="J1230" s="2">
        <v>3</v>
      </c>
      <c r="K1230" s="2">
        <v>2023</v>
      </c>
    </row>
    <row r="1231" spans="1:11" x14ac:dyDescent="0.25">
      <c r="A1231" s="2">
        <v>2228</v>
      </c>
      <c r="B1231" s="2">
        <v>4486</v>
      </c>
      <c r="C1231" s="1">
        <v>396</v>
      </c>
      <c r="D1231" s="2" t="s">
        <v>4</v>
      </c>
      <c r="E1231" s="2" t="s">
        <v>8</v>
      </c>
      <c r="F1231" s="1">
        <v>56</v>
      </c>
      <c r="G1231" s="2" t="s">
        <v>11</v>
      </c>
      <c r="H1231" s="2" t="s">
        <v>22</v>
      </c>
      <c r="I1231" s="1">
        <v>1</v>
      </c>
      <c r="J1231" s="2">
        <v>3</v>
      </c>
      <c r="K1231" s="2">
        <v>2024</v>
      </c>
    </row>
    <row r="1232" spans="1:11" x14ac:dyDescent="0.25">
      <c r="A1232" s="2">
        <v>2229</v>
      </c>
      <c r="B1232" s="2">
        <v>11103</v>
      </c>
      <c r="C1232" s="1">
        <v>520</v>
      </c>
      <c r="D1232" s="2" t="s">
        <v>4</v>
      </c>
      <c r="E1232" s="2" t="s">
        <v>7</v>
      </c>
      <c r="F1232" s="1">
        <v>54</v>
      </c>
      <c r="G1232" s="2" t="s">
        <v>12</v>
      </c>
      <c r="H1232" s="2" t="s">
        <v>23</v>
      </c>
      <c r="I1232" s="1">
        <v>3</v>
      </c>
      <c r="J1232" s="2">
        <v>10</v>
      </c>
      <c r="K1232" s="2">
        <v>2024</v>
      </c>
    </row>
    <row r="1233" spans="1:11" x14ac:dyDescent="0.25">
      <c r="A1233" s="2">
        <v>2230</v>
      </c>
      <c r="B1233" s="2">
        <v>23955</v>
      </c>
      <c r="C1233" s="1">
        <v>678</v>
      </c>
      <c r="D1233" s="2" t="s">
        <v>6</v>
      </c>
      <c r="E1233" s="2" t="s">
        <v>9</v>
      </c>
      <c r="F1233" s="1">
        <v>49</v>
      </c>
      <c r="G1233" s="2" t="s">
        <v>11</v>
      </c>
      <c r="H1233" s="2" t="s">
        <v>19</v>
      </c>
      <c r="I1233" s="1">
        <v>3</v>
      </c>
      <c r="J1233" s="2">
        <v>3</v>
      </c>
      <c r="K1233" s="2">
        <v>2023</v>
      </c>
    </row>
    <row r="1234" spans="1:11" x14ac:dyDescent="0.25">
      <c r="A1234" s="2">
        <v>2231</v>
      </c>
      <c r="B1234" s="2">
        <v>5872</v>
      </c>
      <c r="C1234" s="1">
        <v>1438</v>
      </c>
      <c r="D1234" s="2" t="s">
        <v>4</v>
      </c>
      <c r="E1234" s="2" t="s">
        <v>8</v>
      </c>
      <c r="F1234" s="1">
        <v>33</v>
      </c>
      <c r="G1234" s="2" t="s">
        <v>12</v>
      </c>
      <c r="H1234" s="2" t="s">
        <v>20</v>
      </c>
      <c r="I1234" s="1">
        <v>4</v>
      </c>
      <c r="J1234" s="2">
        <v>2</v>
      </c>
      <c r="K1234" s="2">
        <v>2024</v>
      </c>
    </row>
    <row r="1235" spans="1:11" x14ac:dyDescent="0.25">
      <c r="A1235" s="2">
        <v>2232</v>
      </c>
      <c r="B1235" s="2">
        <v>12963</v>
      </c>
      <c r="C1235" s="1">
        <v>-47</v>
      </c>
      <c r="D1235" s="2" t="s">
        <v>6</v>
      </c>
      <c r="E1235" s="2" t="s">
        <v>7</v>
      </c>
      <c r="F1235" s="1">
        <v>47</v>
      </c>
      <c r="G1235" s="2" t="s">
        <v>11</v>
      </c>
      <c r="H1235" s="2" t="s">
        <v>21</v>
      </c>
      <c r="I1235" s="1">
        <v>3</v>
      </c>
      <c r="J1235" s="2">
        <v>6</v>
      </c>
      <c r="K1235" s="2">
        <v>2023</v>
      </c>
    </row>
    <row r="1236" spans="1:11" x14ac:dyDescent="0.25">
      <c r="A1236" s="2">
        <v>2233</v>
      </c>
      <c r="B1236" s="2">
        <v>5466</v>
      </c>
      <c r="C1236" s="1">
        <v>-306</v>
      </c>
      <c r="D1236" s="2" t="s">
        <v>4</v>
      </c>
      <c r="E1236" s="2" t="s">
        <v>7</v>
      </c>
      <c r="F1236" s="1">
        <v>63</v>
      </c>
      <c r="G1236" s="2" t="s">
        <v>12</v>
      </c>
      <c r="H1236" s="2" t="s">
        <v>22</v>
      </c>
      <c r="I1236" s="1">
        <v>4</v>
      </c>
      <c r="J1236" s="2">
        <v>1</v>
      </c>
      <c r="K1236" s="2">
        <v>2024</v>
      </c>
    </row>
    <row r="1237" spans="1:11" x14ac:dyDescent="0.25">
      <c r="A1237" s="2">
        <v>2234</v>
      </c>
      <c r="B1237" s="2">
        <v>23609</v>
      </c>
      <c r="C1237" s="1">
        <v>1001</v>
      </c>
      <c r="D1237" s="2" t="s">
        <v>6</v>
      </c>
      <c r="E1237" s="2" t="s">
        <v>7</v>
      </c>
      <c r="F1237" s="1">
        <v>65</v>
      </c>
      <c r="G1237" s="2" t="s">
        <v>11</v>
      </c>
      <c r="H1237" s="2" t="s">
        <v>23</v>
      </c>
      <c r="I1237" s="1">
        <v>1</v>
      </c>
      <c r="J1237" s="2">
        <v>9</v>
      </c>
      <c r="K1237" s="2">
        <v>2023</v>
      </c>
    </row>
    <row r="1238" spans="1:11" x14ac:dyDescent="0.25">
      <c r="A1238" s="2">
        <v>2235</v>
      </c>
      <c r="B1238" s="2">
        <v>1335</v>
      </c>
      <c r="C1238" s="1">
        <v>452</v>
      </c>
      <c r="D1238" s="2" t="s">
        <v>4</v>
      </c>
      <c r="E1238" s="2" t="s">
        <v>9</v>
      </c>
      <c r="F1238" s="1">
        <v>52</v>
      </c>
      <c r="G1238" s="2" t="s">
        <v>11</v>
      </c>
      <c r="H1238" s="2" t="s">
        <v>19</v>
      </c>
      <c r="I1238" s="1">
        <v>1</v>
      </c>
      <c r="J1238" s="2">
        <v>12</v>
      </c>
      <c r="K1238" s="2">
        <v>2024</v>
      </c>
    </row>
    <row r="1239" spans="1:11" x14ac:dyDescent="0.25">
      <c r="A1239" s="2">
        <v>2236</v>
      </c>
      <c r="B1239" s="2">
        <v>10967</v>
      </c>
      <c r="C1239" s="1">
        <v>449</v>
      </c>
      <c r="D1239" s="2" t="s">
        <v>4</v>
      </c>
      <c r="E1239" s="2" t="s">
        <v>7</v>
      </c>
      <c r="F1239" s="1">
        <v>49</v>
      </c>
      <c r="G1239" s="2" t="s">
        <v>12</v>
      </c>
      <c r="H1239" s="2" t="s">
        <v>20</v>
      </c>
      <c r="I1239" s="1">
        <v>4</v>
      </c>
      <c r="J1239" s="2">
        <v>2</v>
      </c>
      <c r="K1239" s="2">
        <v>2023</v>
      </c>
    </row>
    <row r="1240" spans="1:11" x14ac:dyDescent="0.25">
      <c r="A1240" s="2">
        <v>2237</v>
      </c>
      <c r="B1240" s="2">
        <v>24923</v>
      </c>
      <c r="C1240" s="1">
        <v>439</v>
      </c>
      <c r="D1240" s="2" t="s">
        <v>6</v>
      </c>
      <c r="E1240" s="2" t="s">
        <v>8</v>
      </c>
      <c r="F1240" s="1">
        <v>31</v>
      </c>
      <c r="G1240" s="2" t="s">
        <v>11</v>
      </c>
      <c r="H1240" s="2" t="s">
        <v>21</v>
      </c>
      <c r="I1240" s="1">
        <v>5</v>
      </c>
      <c r="J1240" s="2">
        <v>7</v>
      </c>
      <c r="K1240" s="2">
        <v>2023</v>
      </c>
    </row>
    <row r="1241" spans="1:11" x14ac:dyDescent="0.25">
      <c r="A1241" s="2">
        <v>2238</v>
      </c>
      <c r="B1241" s="2">
        <v>11491</v>
      </c>
      <c r="C1241" s="1">
        <v>400</v>
      </c>
      <c r="D1241" s="2" t="s">
        <v>5</v>
      </c>
      <c r="E1241" s="2" t="s">
        <v>7</v>
      </c>
      <c r="F1241" s="1">
        <v>61</v>
      </c>
      <c r="G1241" s="2" t="s">
        <v>11</v>
      </c>
      <c r="H1241" s="2" t="s">
        <v>23</v>
      </c>
      <c r="I1241" s="1">
        <v>3</v>
      </c>
      <c r="J1241" s="2">
        <v>4</v>
      </c>
      <c r="K1241" s="2">
        <v>2024</v>
      </c>
    </row>
    <row r="1242" spans="1:11" x14ac:dyDescent="0.25">
      <c r="A1242" s="2">
        <v>2239</v>
      </c>
      <c r="B1242" s="2">
        <v>22120</v>
      </c>
      <c r="C1242" s="1">
        <v>-264</v>
      </c>
      <c r="D1242" s="2" t="s">
        <v>6</v>
      </c>
      <c r="E1242" s="2" t="s">
        <v>7</v>
      </c>
      <c r="F1242" s="1">
        <v>30</v>
      </c>
      <c r="G1242" s="2" t="s">
        <v>12</v>
      </c>
      <c r="H1242" s="2" t="s">
        <v>19</v>
      </c>
      <c r="I1242" s="1">
        <v>1</v>
      </c>
      <c r="J1242" s="2">
        <v>5</v>
      </c>
      <c r="K1242" s="2">
        <v>2024</v>
      </c>
    </row>
    <row r="1243" spans="1:11" x14ac:dyDescent="0.25">
      <c r="A1243" s="2">
        <v>2240</v>
      </c>
      <c r="B1243" s="2">
        <v>3607</v>
      </c>
      <c r="C1243" s="1">
        <v>1421</v>
      </c>
      <c r="D1243" s="2" t="s">
        <v>5</v>
      </c>
      <c r="E1243" s="2" t="s">
        <v>9</v>
      </c>
      <c r="F1243" s="1">
        <v>61</v>
      </c>
      <c r="G1243" s="2" t="s">
        <v>12</v>
      </c>
      <c r="H1243" s="2" t="s">
        <v>20</v>
      </c>
      <c r="I1243" s="1">
        <v>3</v>
      </c>
      <c r="J1243" s="2">
        <v>1</v>
      </c>
      <c r="K1243" s="2">
        <v>2023</v>
      </c>
    </row>
    <row r="1244" spans="1:11" x14ac:dyDescent="0.25">
      <c r="A1244" s="2">
        <v>2241</v>
      </c>
      <c r="B1244" s="2">
        <v>16691</v>
      </c>
      <c r="C1244" s="1">
        <v>-409</v>
      </c>
      <c r="D1244" s="2" t="s">
        <v>4</v>
      </c>
      <c r="E1244" s="2" t="s">
        <v>7</v>
      </c>
      <c r="F1244" s="1">
        <v>69</v>
      </c>
      <c r="G1244" s="2" t="s">
        <v>11</v>
      </c>
      <c r="H1244" s="2" t="s">
        <v>21</v>
      </c>
      <c r="I1244" s="1">
        <v>5</v>
      </c>
      <c r="J1244" s="2">
        <v>7</v>
      </c>
      <c r="K1244" s="2">
        <v>2024</v>
      </c>
    </row>
    <row r="1245" spans="1:11" x14ac:dyDescent="0.25">
      <c r="A1245" s="2">
        <v>2242</v>
      </c>
      <c r="B1245" s="2">
        <v>12638</v>
      </c>
      <c r="C1245" s="1">
        <v>-144</v>
      </c>
      <c r="D1245" s="2" t="s">
        <v>4</v>
      </c>
      <c r="E1245" s="2" t="s">
        <v>7</v>
      </c>
      <c r="F1245" s="1">
        <v>34</v>
      </c>
      <c r="G1245" s="2" t="s">
        <v>11</v>
      </c>
      <c r="H1245" s="2" t="s">
        <v>22</v>
      </c>
      <c r="I1245" s="1">
        <v>4</v>
      </c>
      <c r="J1245" s="2">
        <v>4</v>
      </c>
      <c r="K1245" s="2">
        <v>2023</v>
      </c>
    </row>
    <row r="1246" spans="1:11" x14ac:dyDescent="0.25">
      <c r="A1246" s="2">
        <v>2243</v>
      </c>
      <c r="B1246" s="2">
        <v>19917</v>
      </c>
      <c r="C1246" s="1">
        <v>199</v>
      </c>
      <c r="D1246" s="2" t="s">
        <v>4</v>
      </c>
      <c r="E1246" s="2" t="s">
        <v>8</v>
      </c>
      <c r="F1246" s="1">
        <v>70</v>
      </c>
      <c r="G1246" s="2" t="s">
        <v>12</v>
      </c>
      <c r="H1246" s="2" t="s">
        <v>23</v>
      </c>
      <c r="I1246" s="1">
        <v>2</v>
      </c>
      <c r="J1246" s="2">
        <v>4</v>
      </c>
      <c r="K1246" s="2">
        <v>2023</v>
      </c>
    </row>
    <row r="1247" spans="1:11" x14ac:dyDescent="0.25">
      <c r="A1247" s="2">
        <v>2244</v>
      </c>
      <c r="B1247" s="2">
        <v>22238</v>
      </c>
      <c r="C1247" s="1">
        <v>327</v>
      </c>
      <c r="D1247" s="2" t="s">
        <v>4</v>
      </c>
      <c r="E1247" s="2" t="s">
        <v>9</v>
      </c>
      <c r="F1247" s="1">
        <v>54</v>
      </c>
      <c r="G1247" s="2" t="s">
        <v>11</v>
      </c>
      <c r="H1247" s="2" t="s">
        <v>19</v>
      </c>
      <c r="I1247" s="1">
        <v>4</v>
      </c>
      <c r="J1247" s="2">
        <v>6</v>
      </c>
      <c r="K1247" s="2">
        <v>2024</v>
      </c>
    </row>
    <row r="1248" spans="1:11" x14ac:dyDescent="0.25">
      <c r="A1248" s="2">
        <v>2245</v>
      </c>
      <c r="B1248" s="2">
        <v>14100</v>
      </c>
      <c r="C1248" s="1">
        <v>-314</v>
      </c>
      <c r="D1248" s="2" t="s">
        <v>6</v>
      </c>
      <c r="E1248" s="2" t="s">
        <v>7</v>
      </c>
      <c r="F1248" s="1">
        <v>61</v>
      </c>
      <c r="G1248" s="2" t="s">
        <v>12</v>
      </c>
      <c r="H1248" s="2" t="s">
        <v>20</v>
      </c>
      <c r="I1248" s="1">
        <v>2</v>
      </c>
      <c r="J1248" s="2">
        <v>11</v>
      </c>
      <c r="K1248" s="2">
        <v>2023</v>
      </c>
    </row>
    <row r="1249" spans="1:11" x14ac:dyDescent="0.25">
      <c r="A1249" s="2">
        <v>2246</v>
      </c>
      <c r="B1249" s="2">
        <v>3032</v>
      </c>
      <c r="C1249" s="1">
        <v>1122</v>
      </c>
      <c r="D1249" s="2" t="s">
        <v>5</v>
      </c>
      <c r="E1249" s="2" t="s">
        <v>8</v>
      </c>
      <c r="F1249" s="1">
        <v>47</v>
      </c>
      <c r="G1249" s="2" t="s">
        <v>11</v>
      </c>
      <c r="H1249" s="2" t="s">
        <v>21</v>
      </c>
      <c r="I1249" s="1">
        <v>4</v>
      </c>
      <c r="J1249" s="2">
        <v>8</v>
      </c>
      <c r="K1249" s="2">
        <v>2024</v>
      </c>
    </row>
    <row r="1250" spans="1:11" x14ac:dyDescent="0.25">
      <c r="A1250" s="2">
        <v>2247</v>
      </c>
      <c r="B1250" s="2">
        <v>2738</v>
      </c>
      <c r="C1250" s="1">
        <v>905</v>
      </c>
      <c r="D1250" s="2" t="s">
        <v>5</v>
      </c>
      <c r="E1250" s="2" t="s">
        <v>7</v>
      </c>
      <c r="F1250" s="1">
        <v>31</v>
      </c>
      <c r="G1250" s="2" t="s">
        <v>12</v>
      </c>
      <c r="H1250" s="2" t="s">
        <v>22</v>
      </c>
      <c r="I1250" s="1">
        <v>1</v>
      </c>
      <c r="J1250" s="2">
        <v>5</v>
      </c>
      <c r="K1250" s="2">
        <v>2024</v>
      </c>
    </row>
    <row r="1251" spans="1:11" x14ac:dyDescent="0.25">
      <c r="A1251" s="2">
        <v>2248</v>
      </c>
      <c r="B1251" s="2">
        <v>13671</v>
      </c>
      <c r="C1251" s="1">
        <v>956</v>
      </c>
      <c r="D1251" s="2" t="s">
        <v>4</v>
      </c>
      <c r="E1251" s="2" t="s">
        <v>7</v>
      </c>
      <c r="F1251" s="1">
        <v>68</v>
      </c>
      <c r="G1251" s="2" t="s">
        <v>11</v>
      </c>
      <c r="H1251" s="2" t="s">
        <v>23</v>
      </c>
      <c r="I1251" s="1">
        <v>2</v>
      </c>
      <c r="J1251" s="2">
        <v>8</v>
      </c>
      <c r="K1251" s="2">
        <v>2023</v>
      </c>
    </row>
    <row r="1252" spans="1:11" x14ac:dyDescent="0.25">
      <c r="A1252" s="2">
        <v>2249</v>
      </c>
      <c r="B1252" s="2">
        <v>24712</v>
      </c>
      <c r="C1252" s="1">
        <v>-192</v>
      </c>
      <c r="D1252" s="2" t="s">
        <v>4</v>
      </c>
      <c r="E1252" s="2" t="s">
        <v>9</v>
      </c>
      <c r="F1252" s="1">
        <v>63</v>
      </c>
      <c r="G1252" s="2" t="s">
        <v>12</v>
      </c>
      <c r="H1252" s="2" t="s">
        <v>19</v>
      </c>
      <c r="I1252" s="1">
        <v>1</v>
      </c>
      <c r="J1252" s="2">
        <v>4</v>
      </c>
      <c r="K1252" s="2">
        <v>2023</v>
      </c>
    </row>
    <row r="1253" spans="1:11" x14ac:dyDescent="0.25">
      <c r="A1253" s="2">
        <v>2250</v>
      </c>
      <c r="B1253" s="2">
        <v>14346</v>
      </c>
      <c r="C1253" s="1">
        <v>647</v>
      </c>
      <c r="D1253" s="2" t="s">
        <v>6</v>
      </c>
      <c r="E1253" s="2" t="s">
        <v>7</v>
      </c>
      <c r="F1253" s="1">
        <v>64</v>
      </c>
      <c r="G1253" s="2" t="s">
        <v>11</v>
      </c>
      <c r="H1253" s="2" t="s">
        <v>20</v>
      </c>
      <c r="I1253" s="1">
        <v>5</v>
      </c>
      <c r="J1253" s="2">
        <v>4</v>
      </c>
      <c r="K1253" s="2">
        <v>2023</v>
      </c>
    </row>
    <row r="1254" spans="1:11" x14ac:dyDescent="0.25">
      <c r="A1254" s="2">
        <v>2251</v>
      </c>
      <c r="B1254" s="2">
        <v>4625</v>
      </c>
      <c r="C1254" s="1">
        <v>1323</v>
      </c>
      <c r="D1254" s="2" t="s">
        <v>6</v>
      </c>
      <c r="E1254" s="2" t="s">
        <v>8</v>
      </c>
      <c r="F1254" s="1">
        <v>31</v>
      </c>
      <c r="G1254" s="2" t="s">
        <v>11</v>
      </c>
      <c r="H1254" s="2" t="s">
        <v>21</v>
      </c>
      <c r="I1254" s="1">
        <v>3</v>
      </c>
      <c r="J1254" s="2">
        <v>8</v>
      </c>
      <c r="K1254" s="2">
        <v>2024</v>
      </c>
    </row>
    <row r="1255" spans="1:11" x14ac:dyDescent="0.25">
      <c r="A1255" s="2">
        <v>2252</v>
      </c>
      <c r="B1255" s="2">
        <v>1882</v>
      </c>
      <c r="C1255" s="1">
        <v>1056</v>
      </c>
      <c r="D1255" s="2" t="s">
        <v>5</v>
      </c>
      <c r="E1255" s="2" t="s">
        <v>7</v>
      </c>
      <c r="F1255" s="1">
        <v>52</v>
      </c>
      <c r="G1255" s="2" t="s">
        <v>12</v>
      </c>
      <c r="H1255" s="2" t="s">
        <v>22</v>
      </c>
      <c r="I1255" s="1">
        <v>4</v>
      </c>
      <c r="J1255" s="2">
        <v>12</v>
      </c>
      <c r="K1255" s="2">
        <v>2023</v>
      </c>
    </row>
    <row r="1256" spans="1:11" x14ac:dyDescent="0.25">
      <c r="A1256" s="2">
        <v>2253</v>
      </c>
      <c r="B1256" s="2">
        <v>16166</v>
      </c>
      <c r="C1256" s="1">
        <v>986</v>
      </c>
      <c r="D1256" s="2" t="s">
        <v>4</v>
      </c>
      <c r="E1256" s="2" t="s">
        <v>7</v>
      </c>
      <c r="F1256" s="1">
        <v>41</v>
      </c>
      <c r="G1256" s="2" t="s">
        <v>12</v>
      </c>
      <c r="H1256" s="2" t="s">
        <v>23</v>
      </c>
      <c r="I1256" s="1">
        <v>1</v>
      </c>
      <c r="J1256" s="2">
        <v>11</v>
      </c>
      <c r="K1256" s="2">
        <v>2024</v>
      </c>
    </row>
    <row r="1257" spans="1:11" x14ac:dyDescent="0.25">
      <c r="A1257" s="2">
        <v>2254</v>
      </c>
      <c r="B1257" s="2">
        <v>22120</v>
      </c>
      <c r="C1257" s="1">
        <v>1044</v>
      </c>
      <c r="D1257" s="2" t="s">
        <v>6</v>
      </c>
      <c r="E1257" s="2" t="s">
        <v>9</v>
      </c>
      <c r="F1257" s="1">
        <v>30</v>
      </c>
      <c r="G1257" s="2" t="s">
        <v>11</v>
      </c>
      <c r="H1257" s="2" t="s">
        <v>19</v>
      </c>
      <c r="I1257" s="1">
        <v>5</v>
      </c>
      <c r="J1257" s="2">
        <v>12</v>
      </c>
      <c r="K1257" s="2">
        <v>2023</v>
      </c>
    </row>
    <row r="1258" spans="1:11" x14ac:dyDescent="0.25">
      <c r="A1258" s="2">
        <v>2255</v>
      </c>
      <c r="B1258" s="2">
        <v>2663</v>
      </c>
      <c r="C1258" s="1">
        <v>624</v>
      </c>
      <c r="D1258" s="2" t="s">
        <v>4</v>
      </c>
      <c r="E1258" s="2" t="s">
        <v>7</v>
      </c>
      <c r="F1258" s="1">
        <v>48</v>
      </c>
      <c r="G1258" s="2" t="s">
        <v>11</v>
      </c>
      <c r="H1258" s="2" t="s">
        <v>20</v>
      </c>
      <c r="I1258" s="1">
        <v>3</v>
      </c>
      <c r="J1258" s="2">
        <v>10</v>
      </c>
      <c r="K1258" s="2">
        <v>2023</v>
      </c>
    </row>
    <row r="1259" spans="1:11" x14ac:dyDescent="0.25">
      <c r="A1259" s="2">
        <v>2256</v>
      </c>
      <c r="B1259" s="2">
        <v>17460</v>
      </c>
      <c r="C1259" s="1">
        <v>362</v>
      </c>
      <c r="D1259" s="2" t="s">
        <v>4</v>
      </c>
      <c r="E1259" s="2" t="s">
        <v>7</v>
      </c>
      <c r="F1259" s="1">
        <v>52</v>
      </c>
      <c r="G1259" s="2" t="s">
        <v>12</v>
      </c>
      <c r="H1259" s="2" t="s">
        <v>21</v>
      </c>
      <c r="I1259" s="1">
        <v>5</v>
      </c>
      <c r="J1259" s="2">
        <v>6</v>
      </c>
      <c r="K1259" s="2">
        <v>2023</v>
      </c>
    </row>
    <row r="1260" spans="1:11" x14ac:dyDescent="0.25">
      <c r="A1260" s="2">
        <v>2257</v>
      </c>
      <c r="B1260" s="2">
        <v>12703</v>
      </c>
      <c r="C1260" s="1">
        <v>193</v>
      </c>
      <c r="D1260" s="2" t="s">
        <v>6</v>
      </c>
      <c r="E1260" s="2" t="s">
        <v>8</v>
      </c>
      <c r="F1260" s="1">
        <v>29</v>
      </c>
      <c r="G1260" s="2" t="s">
        <v>11</v>
      </c>
      <c r="H1260" s="2" t="s">
        <v>22</v>
      </c>
      <c r="I1260" s="1">
        <v>3</v>
      </c>
      <c r="J1260" s="2">
        <v>3</v>
      </c>
      <c r="K1260" s="2">
        <v>2023</v>
      </c>
    </row>
    <row r="1261" spans="1:11" x14ac:dyDescent="0.25">
      <c r="A1261" s="2">
        <v>2258</v>
      </c>
      <c r="B1261" s="2">
        <v>4754</v>
      </c>
      <c r="C1261" s="1">
        <v>1355</v>
      </c>
      <c r="D1261" s="2" t="s">
        <v>4</v>
      </c>
      <c r="E1261" s="2" t="s">
        <v>9</v>
      </c>
      <c r="F1261" s="1">
        <v>50</v>
      </c>
      <c r="G1261" s="2" t="s">
        <v>12</v>
      </c>
      <c r="H1261" s="2" t="s">
        <v>23</v>
      </c>
      <c r="I1261" s="1">
        <v>2</v>
      </c>
      <c r="J1261" s="2">
        <v>5</v>
      </c>
      <c r="K1261" s="2">
        <v>2024</v>
      </c>
    </row>
    <row r="1262" spans="1:11" x14ac:dyDescent="0.25">
      <c r="A1262" s="2">
        <v>2259</v>
      </c>
      <c r="B1262" s="2">
        <v>11422</v>
      </c>
      <c r="C1262" s="1">
        <v>68</v>
      </c>
      <c r="D1262" s="2" t="s">
        <v>4</v>
      </c>
      <c r="E1262" s="2" t="s">
        <v>7</v>
      </c>
      <c r="F1262" s="1">
        <v>33</v>
      </c>
      <c r="G1262" s="2" t="s">
        <v>11</v>
      </c>
      <c r="H1262" s="2" t="s">
        <v>19</v>
      </c>
      <c r="I1262" s="1">
        <v>2</v>
      </c>
      <c r="J1262" s="2">
        <v>3</v>
      </c>
      <c r="K1262" s="2">
        <v>2023</v>
      </c>
    </row>
    <row r="1263" spans="1:11" x14ac:dyDescent="0.25">
      <c r="A1263" s="2">
        <v>2260</v>
      </c>
      <c r="B1263" s="2">
        <v>10799</v>
      </c>
      <c r="C1263" s="1">
        <v>-256</v>
      </c>
      <c r="D1263" s="2" t="s">
        <v>4</v>
      </c>
      <c r="E1263" s="2" t="s">
        <v>7</v>
      </c>
      <c r="F1263" s="1">
        <v>60</v>
      </c>
      <c r="G1263" s="2" t="s">
        <v>12</v>
      </c>
      <c r="H1263" s="2" t="s">
        <v>20</v>
      </c>
      <c r="I1263" s="1">
        <v>1</v>
      </c>
      <c r="J1263" s="2">
        <v>9</v>
      </c>
      <c r="K1263" s="2">
        <v>2023</v>
      </c>
    </row>
    <row r="1264" spans="1:11" x14ac:dyDescent="0.25">
      <c r="A1264" s="2">
        <v>2261</v>
      </c>
      <c r="B1264" s="2">
        <v>19092</v>
      </c>
      <c r="C1264" s="1">
        <v>1078</v>
      </c>
      <c r="D1264" s="2" t="s">
        <v>4</v>
      </c>
      <c r="E1264" s="2" t="s">
        <v>8</v>
      </c>
      <c r="F1264" s="1">
        <v>30</v>
      </c>
      <c r="G1264" s="2" t="s">
        <v>11</v>
      </c>
      <c r="H1264" s="2" t="s">
        <v>21</v>
      </c>
      <c r="I1264" s="1">
        <v>1</v>
      </c>
      <c r="J1264" s="2">
        <v>11</v>
      </c>
      <c r="K1264" s="2">
        <v>2024</v>
      </c>
    </row>
    <row r="1265" spans="1:11" x14ac:dyDescent="0.25">
      <c r="A1265" s="2">
        <v>2262</v>
      </c>
      <c r="B1265" s="2">
        <v>11687</v>
      </c>
      <c r="C1265" s="1">
        <v>856</v>
      </c>
      <c r="D1265" s="2" t="s">
        <v>6</v>
      </c>
      <c r="E1265" s="2" t="s">
        <v>7</v>
      </c>
      <c r="F1265" s="1">
        <v>37</v>
      </c>
      <c r="G1265" s="2" t="s">
        <v>12</v>
      </c>
      <c r="H1265" s="2" t="s">
        <v>22</v>
      </c>
      <c r="I1265" s="1">
        <v>4</v>
      </c>
      <c r="J1265" s="2">
        <v>6</v>
      </c>
      <c r="K1265" s="2">
        <v>2023</v>
      </c>
    </row>
    <row r="1266" spans="1:11" x14ac:dyDescent="0.25">
      <c r="A1266" s="2">
        <v>2263</v>
      </c>
      <c r="B1266" s="2">
        <v>5196</v>
      </c>
      <c r="C1266" s="1">
        <v>-126</v>
      </c>
      <c r="D1266" s="2" t="s">
        <v>6</v>
      </c>
      <c r="E1266" s="2" t="s">
        <v>9</v>
      </c>
      <c r="F1266" s="1">
        <v>59</v>
      </c>
      <c r="G1266" s="2" t="s">
        <v>11</v>
      </c>
      <c r="H1266" s="2" t="s">
        <v>23</v>
      </c>
      <c r="I1266" s="1">
        <v>2</v>
      </c>
      <c r="J1266" s="2">
        <v>10</v>
      </c>
      <c r="K1266" s="2">
        <v>2024</v>
      </c>
    </row>
    <row r="1267" spans="1:11" x14ac:dyDescent="0.25">
      <c r="A1267" s="2">
        <v>2264</v>
      </c>
      <c r="B1267" s="2">
        <v>872</v>
      </c>
      <c r="C1267" s="1">
        <v>145</v>
      </c>
      <c r="D1267" s="2" t="s">
        <v>4</v>
      </c>
      <c r="E1267" s="2" t="s">
        <v>7</v>
      </c>
      <c r="F1267" s="1">
        <v>68</v>
      </c>
      <c r="G1267" s="2" t="s">
        <v>11</v>
      </c>
      <c r="H1267" s="2" t="s">
        <v>19</v>
      </c>
      <c r="I1267" s="1">
        <v>3</v>
      </c>
      <c r="J1267" s="2">
        <v>12</v>
      </c>
      <c r="K1267" s="2">
        <v>2024</v>
      </c>
    </row>
    <row r="1268" spans="1:11" x14ac:dyDescent="0.25">
      <c r="A1268" s="2">
        <v>2265</v>
      </c>
      <c r="B1268" s="2">
        <v>12587</v>
      </c>
      <c r="C1268" s="1">
        <v>-91</v>
      </c>
      <c r="D1268" s="2" t="s">
        <v>6</v>
      </c>
      <c r="E1268" s="2" t="s">
        <v>7</v>
      </c>
      <c r="F1268" s="1">
        <v>68</v>
      </c>
      <c r="G1268" s="2" t="s">
        <v>12</v>
      </c>
      <c r="H1268" s="2" t="s">
        <v>20</v>
      </c>
      <c r="I1268" s="1">
        <v>4</v>
      </c>
      <c r="J1268" s="2">
        <v>6</v>
      </c>
      <c r="K1268" s="2">
        <v>2024</v>
      </c>
    </row>
    <row r="1269" spans="1:11" x14ac:dyDescent="0.25">
      <c r="A1269" s="2">
        <v>2266</v>
      </c>
      <c r="B1269" s="2">
        <v>12351</v>
      </c>
      <c r="C1269" s="1">
        <v>151</v>
      </c>
      <c r="D1269" s="2" t="s">
        <v>5</v>
      </c>
      <c r="E1269" s="2" t="s">
        <v>8</v>
      </c>
      <c r="F1269" s="1">
        <v>43</v>
      </c>
      <c r="G1269" s="2" t="s">
        <v>11</v>
      </c>
      <c r="H1269" s="2" t="s">
        <v>21</v>
      </c>
      <c r="I1269" s="1">
        <v>3</v>
      </c>
      <c r="J1269" s="2">
        <v>3</v>
      </c>
      <c r="K1269" s="2">
        <v>2023</v>
      </c>
    </row>
    <row r="1270" spans="1:11" x14ac:dyDescent="0.25">
      <c r="A1270" s="2">
        <v>2267</v>
      </c>
      <c r="B1270" s="2">
        <v>17958</v>
      </c>
      <c r="C1270" s="1">
        <v>334</v>
      </c>
      <c r="D1270" s="2" t="s">
        <v>6</v>
      </c>
      <c r="E1270" s="2" t="s">
        <v>7</v>
      </c>
      <c r="F1270" s="1">
        <v>46</v>
      </c>
      <c r="G1270" s="2" t="s">
        <v>12</v>
      </c>
      <c r="H1270" s="2" t="s">
        <v>22</v>
      </c>
      <c r="I1270" s="1">
        <v>2</v>
      </c>
      <c r="J1270" s="2">
        <v>3</v>
      </c>
      <c r="K1270" s="2">
        <v>2023</v>
      </c>
    </row>
    <row r="1271" spans="1:11" x14ac:dyDescent="0.25">
      <c r="A1271" s="2">
        <v>2268</v>
      </c>
      <c r="B1271" s="2">
        <v>4994</v>
      </c>
      <c r="C1271" s="1">
        <v>643</v>
      </c>
      <c r="D1271" s="2" t="s">
        <v>6</v>
      </c>
      <c r="E1271" s="2" t="s">
        <v>8</v>
      </c>
      <c r="F1271" s="1">
        <v>45</v>
      </c>
      <c r="G1271" s="2" t="s">
        <v>11</v>
      </c>
      <c r="H1271" s="2" t="s">
        <v>23</v>
      </c>
      <c r="I1271" s="1">
        <v>5</v>
      </c>
      <c r="J1271" s="2">
        <v>9</v>
      </c>
      <c r="K1271" s="2">
        <v>2024</v>
      </c>
    </row>
    <row r="1272" spans="1:11" x14ac:dyDescent="0.25">
      <c r="A1272" s="2">
        <v>2269</v>
      </c>
      <c r="B1272" s="2">
        <v>2992</v>
      </c>
      <c r="C1272" s="1">
        <v>15</v>
      </c>
      <c r="D1272" s="2" t="s">
        <v>6</v>
      </c>
      <c r="E1272" s="2" t="s">
        <v>9</v>
      </c>
      <c r="F1272" s="1">
        <v>46</v>
      </c>
      <c r="G1272" s="2" t="s">
        <v>12</v>
      </c>
      <c r="H1272" s="2" t="s">
        <v>19</v>
      </c>
      <c r="I1272" s="1">
        <v>2</v>
      </c>
      <c r="J1272" s="2">
        <v>1</v>
      </c>
      <c r="K1272" s="2">
        <v>2024</v>
      </c>
    </row>
    <row r="1273" spans="1:11" x14ac:dyDescent="0.25">
      <c r="A1273" s="2">
        <v>2270</v>
      </c>
      <c r="B1273" s="2">
        <v>2201</v>
      </c>
      <c r="C1273" s="1">
        <v>-265</v>
      </c>
      <c r="D1273" s="2" t="s">
        <v>5</v>
      </c>
      <c r="E1273" s="2" t="s">
        <v>7</v>
      </c>
      <c r="F1273" s="1">
        <v>64</v>
      </c>
      <c r="G1273" s="2" t="s">
        <v>11</v>
      </c>
      <c r="H1273" s="2" t="s">
        <v>20</v>
      </c>
      <c r="I1273" s="1">
        <v>3</v>
      </c>
      <c r="J1273" s="2">
        <v>1</v>
      </c>
      <c r="K1273" s="2">
        <v>2023</v>
      </c>
    </row>
    <row r="1274" spans="1:11" x14ac:dyDescent="0.25">
      <c r="A1274" s="2">
        <v>2271</v>
      </c>
      <c r="B1274" s="2">
        <v>15359</v>
      </c>
      <c r="C1274" s="1">
        <v>1144</v>
      </c>
      <c r="D1274" s="2" t="s">
        <v>6</v>
      </c>
      <c r="E1274" s="2" t="s">
        <v>7</v>
      </c>
      <c r="F1274" s="1">
        <v>65</v>
      </c>
      <c r="G1274" s="2" t="s">
        <v>12</v>
      </c>
      <c r="H1274" s="2" t="s">
        <v>21</v>
      </c>
      <c r="I1274" s="1">
        <v>1</v>
      </c>
      <c r="J1274" s="2">
        <v>6</v>
      </c>
      <c r="K1274" s="2">
        <v>2024</v>
      </c>
    </row>
    <row r="1275" spans="1:11" x14ac:dyDescent="0.25">
      <c r="A1275" s="2">
        <v>2272</v>
      </c>
      <c r="B1275" s="2">
        <v>3154</v>
      </c>
      <c r="C1275" s="1">
        <v>-98</v>
      </c>
      <c r="D1275" s="2" t="s">
        <v>4</v>
      </c>
      <c r="E1275" s="2" t="s">
        <v>7</v>
      </c>
      <c r="F1275" s="1">
        <v>27</v>
      </c>
      <c r="G1275" s="2" t="s">
        <v>11</v>
      </c>
      <c r="H1275" s="2" t="s">
        <v>22</v>
      </c>
      <c r="I1275" s="1">
        <v>4</v>
      </c>
      <c r="J1275" s="2">
        <v>6</v>
      </c>
      <c r="K1275" s="2">
        <v>2024</v>
      </c>
    </row>
    <row r="1276" spans="1:11" x14ac:dyDescent="0.25">
      <c r="A1276" s="2">
        <v>2273</v>
      </c>
      <c r="B1276" s="2">
        <v>16305</v>
      </c>
      <c r="C1276" s="1">
        <v>383</v>
      </c>
      <c r="D1276" s="2" t="s">
        <v>6</v>
      </c>
      <c r="E1276" s="2" t="s">
        <v>8</v>
      </c>
      <c r="F1276" s="1">
        <v>50</v>
      </c>
      <c r="G1276" s="2" t="s">
        <v>12</v>
      </c>
      <c r="H1276" s="2" t="s">
        <v>23</v>
      </c>
      <c r="I1276" s="1">
        <v>3</v>
      </c>
      <c r="J1276" s="2">
        <v>11</v>
      </c>
      <c r="K1276" s="2">
        <v>2024</v>
      </c>
    </row>
    <row r="1277" spans="1:11" x14ac:dyDescent="0.25">
      <c r="A1277" s="2">
        <v>2274</v>
      </c>
      <c r="B1277" s="2">
        <v>790</v>
      </c>
      <c r="C1277" s="1">
        <v>424</v>
      </c>
      <c r="D1277" s="2" t="s">
        <v>6</v>
      </c>
      <c r="E1277" s="2" t="s">
        <v>9</v>
      </c>
      <c r="F1277" s="1">
        <v>66</v>
      </c>
      <c r="G1277" s="2" t="s">
        <v>11</v>
      </c>
      <c r="H1277" s="2" t="s">
        <v>19</v>
      </c>
      <c r="I1277" s="1">
        <v>1</v>
      </c>
      <c r="J1277" s="2">
        <v>12</v>
      </c>
      <c r="K1277" s="2">
        <v>2024</v>
      </c>
    </row>
    <row r="1278" spans="1:11" x14ac:dyDescent="0.25">
      <c r="A1278" s="2">
        <v>2275</v>
      </c>
      <c r="B1278" s="2">
        <v>3341</v>
      </c>
      <c r="C1278" s="1">
        <v>939</v>
      </c>
      <c r="D1278" s="2" t="s">
        <v>4</v>
      </c>
      <c r="E1278" s="2" t="s">
        <v>7</v>
      </c>
      <c r="F1278" s="1">
        <v>35</v>
      </c>
      <c r="G1278" s="2" t="s">
        <v>12</v>
      </c>
      <c r="H1278" s="2" t="s">
        <v>20</v>
      </c>
      <c r="I1278" s="1">
        <v>1</v>
      </c>
      <c r="J1278" s="2">
        <v>11</v>
      </c>
      <c r="K1278" s="2">
        <v>2023</v>
      </c>
    </row>
    <row r="1279" spans="1:11" x14ac:dyDescent="0.25">
      <c r="A1279" s="2">
        <v>2276</v>
      </c>
      <c r="B1279" s="2">
        <v>19680</v>
      </c>
      <c r="C1279" s="1">
        <v>96</v>
      </c>
      <c r="D1279" s="2" t="s">
        <v>4</v>
      </c>
      <c r="E1279" s="2" t="s">
        <v>7</v>
      </c>
      <c r="F1279" s="1">
        <v>61</v>
      </c>
      <c r="G1279" s="2" t="s">
        <v>11</v>
      </c>
      <c r="H1279" s="2" t="s">
        <v>21</v>
      </c>
      <c r="I1279" s="1">
        <v>1</v>
      </c>
      <c r="J1279" s="2">
        <v>8</v>
      </c>
      <c r="K1279" s="2">
        <v>2023</v>
      </c>
    </row>
    <row r="1280" spans="1:11" x14ac:dyDescent="0.25">
      <c r="A1280" s="2">
        <v>2277</v>
      </c>
      <c r="B1280" s="2">
        <v>2841</v>
      </c>
      <c r="C1280" s="1">
        <v>594</v>
      </c>
      <c r="D1280" s="2" t="s">
        <v>5</v>
      </c>
      <c r="E1280" s="2" t="s">
        <v>7</v>
      </c>
      <c r="F1280" s="1">
        <v>52</v>
      </c>
      <c r="G1280" s="2" t="s">
        <v>12</v>
      </c>
      <c r="H1280" s="2" t="s">
        <v>22</v>
      </c>
      <c r="I1280" s="1">
        <v>1</v>
      </c>
      <c r="J1280" s="2">
        <v>3</v>
      </c>
      <c r="K1280" s="2">
        <v>2023</v>
      </c>
    </row>
    <row r="1281" spans="1:11" x14ac:dyDescent="0.25">
      <c r="A1281" s="2">
        <v>2278</v>
      </c>
      <c r="B1281" s="2">
        <v>20558</v>
      </c>
      <c r="C1281" s="1">
        <v>1115</v>
      </c>
      <c r="D1281" s="2" t="s">
        <v>6</v>
      </c>
      <c r="E1281" s="2" t="s">
        <v>8</v>
      </c>
      <c r="F1281" s="1">
        <v>56</v>
      </c>
      <c r="G1281" s="2" t="s">
        <v>11</v>
      </c>
      <c r="H1281" s="2" t="s">
        <v>23</v>
      </c>
      <c r="I1281" s="1">
        <v>3</v>
      </c>
      <c r="J1281" s="2">
        <v>6</v>
      </c>
      <c r="K1281" s="2">
        <v>2024</v>
      </c>
    </row>
    <row r="1282" spans="1:11" x14ac:dyDescent="0.25">
      <c r="A1282" s="2">
        <v>2279</v>
      </c>
      <c r="B1282" s="2">
        <v>3646</v>
      </c>
      <c r="C1282" s="1">
        <v>160</v>
      </c>
      <c r="D1282" s="2" t="s">
        <v>4</v>
      </c>
      <c r="E1282" s="2" t="s">
        <v>7</v>
      </c>
      <c r="F1282" s="1">
        <v>36</v>
      </c>
      <c r="G1282" s="2" t="s">
        <v>11</v>
      </c>
      <c r="H1282" s="2" t="s">
        <v>19</v>
      </c>
      <c r="I1282" s="1">
        <v>1</v>
      </c>
      <c r="J1282" s="2">
        <v>10</v>
      </c>
      <c r="K1282" s="2">
        <v>2023</v>
      </c>
    </row>
    <row r="1283" spans="1:11" x14ac:dyDescent="0.25">
      <c r="A1283" s="2">
        <v>2280</v>
      </c>
      <c r="B1283" s="2">
        <v>23379</v>
      </c>
      <c r="C1283" s="1">
        <v>455</v>
      </c>
      <c r="D1283" s="2" t="s">
        <v>6</v>
      </c>
      <c r="E1283" s="2" t="s">
        <v>9</v>
      </c>
      <c r="F1283" s="1">
        <v>57</v>
      </c>
      <c r="G1283" s="2" t="s">
        <v>12</v>
      </c>
      <c r="H1283" s="2" t="s">
        <v>20</v>
      </c>
      <c r="I1283" s="1">
        <v>2</v>
      </c>
      <c r="J1283" s="2">
        <v>3</v>
      </c>
      <c r="K1283" s="2">
        <v>2023</v>
      </c>
    </row>
    <row r="1284" spans="1:11" x14ac:dyDescent="0.25">
      <c r="A1284" s="2">
        <v>2281</v>
      </c>
      <c r="B1284" s="2">
        <v>7257</v>
      </c>
      <c r="C1284" s="1">
        <v>890</v>
      </c>
      <c r="D1284" s="2" t="s">
        <v>5</v>
      </c>
      <c r="E1284" s="2" t="s">
        <v>8</v>
      </c>
      <c r="F1284" s="1">
        <v>47</v>
      </c>
      <c r="G1284" s="2" t="s">
        <v>11</v>
      </c>
      <c r="H1284" s="2" t="s">
        <v>21</v>
      </c>
      <c r="I1284" s="1">
        <v>1</v>
      </c>
      <c r="J1284" s="2">
        <v>8</v>
      </c>
      <c r="K1284" s="2">
        <v>2023</v>
      </c>
    </row>
    <row r="1285" spans="1:11" x14ac:dyDescent="0.25">
      <c r="A1285" s="2">
        <v>2282</v>
      </c>
      <c r="B1285" s="2">
        <v>11193</v>
      </c>
      <c r="C1285" s="1">
        <v>1334</v>
      </c>
      <c r="D1285" s="2" t="s">
        <v>4</v>
      </c>
      <c r="E1285" s="2" t="s">
        <v>7</v>
      </c>
      <c r="F1285" s="1">
        <v>40</v>
      </c>
      <c r="G1285" s="2" t="s">
        <v>12</v>
      </c>
      <c r="H1285" s="2" t="s">
        <v>22</v>
      </c>
      <c r="I1285" s="1">
        <v>4</v>
      </c>
      <c r="J1285" s="2">
        <v>10</v>
      </c>
      <c r="K1285" s="2">
        <v>2024</v>
      </c>
    </row>
    <row r="1286" spans="1:11" x14ac:dyDescent="0.25">
      <c r="A1286" s="2">
        <v>2283</v>
      </c>
      <c r="B1286" s="2">
        <v>15261</v>
      </c>
      <c r="C1286" s="1">
        <v>458</v>
      </c>
      <c r="D1286" s="2" t="s">
        <v>6</v>
      </c>
      <c r="E1286" s="2" t="s">
        <v>7</v>
      </c>
      <c r="F1286" s="1">
        <v>66</v>
      </c>
      <c r="G1286" s="2" t="s">
        <v>11</v>
      </c>
      <c r="H1286" s="2" t="s">
        <v>23</v>
      </c>
      <c r="I1286" s="1">
        <v>1</v>
      </c>
      <c r="J1286" s="2">
        <v>3</v>
      </c>
      <c r="K1286" s="2">
        <v>2024</v>
      </c>
    </row>
    <row r="1287" spans="1:11" x14ac:dyDescent="0.25">
      <c r="A1287" s="2">
        <v>2284</v>
      </c>
      <c r="B1287" s="2">
        <v>4071</v>
      </c>
      <c r="C1287" s="1">
        <v>1238</v>
      </c>
      <c r="D1287" s="2" t="s">
        <v>6</v>
      </c>
      <c r="E1287" s="2" t="s">
        <v>7</v>
      </c>
      <c r="F1287" s="1">
        <v>53</v>
      </c>
      <c r="G1287" s="2" t="s">
        <v>12</v>
      </c>
      <c r="H1287" s="2" t="s">
        <v>19</v>
      </c>
      <c r="I1287" s="1">
        <v>1</v>
      </c>
      <c r="J1287" s="2">
        <v>4</v>
      </c>
      <c r="K1287" s="2">
        <v>2023</v>
      </c>
    </row>
    <row r="1288" spans="1:11" x14ac:dyDescent="0.25">
      <c r="A1288" s="2">
        <v>2285</v>
      </c>
      <c r="B1288" s="2">
        <v>4881</v>
      </c>
      <c r="C1288" s="1">
        <v>-221</v>
      </c>
      <c r="D1288" s="2" t="s">
        <v>4</v>
      </c>
      <c r="E1288" s="2" t="s">
        <v>9</v>
      </c>
      <c r="F1288" s="1">
        <v>56</v>
      </c>
      <c r="G1288" s="2" t="s">
        <v>11</v>
      </c>
      <c r="H1288" s="2" t="s">
        <v>20</v>
      </c>
      <c r="I1288" s="1">
        <v>5</v>
      </c>
      <c r="J1288" s="2">
        <v>4</v>
      </c>
      <c r="K1288" s="2">
        <v>2024</v>
      </c>
    </row>
    <row r="1289" spans="1:11" x14ac:dyDescent="0.25">
      <c r="A1289" s="2">
        <v>2286</v>
      </c>
      <c r="B1289" s="2">
        <v>23995</v>
      </c>
      <c r="C1289" s="1">
        <v>-302</v>
      </c>
      <c r="D1289" s="2" t="s">
        <v>6</v>
      </c>
      <c r="E1289" s="2" t="s">
        <v>7</v>
      </c>
      <c r="F1289" s="1">
        <v>40</v>
      </c>
      <c r="G1289" s="2" t="s">
        <v>12</v>
      </c>
      <c r="H1289" s="2" t="s">
        <v>21</v>
      </c>
      <c r="I1289" s="1">
        <v>1</v>
      </c>
      <c r="J1289" s="2">
        <v>3</v>
      </c>
      <c r="K1289" s="2">
        <v>2023</v>
      </c>
    </row>
    <row r="1290" spans="1:11" x14ac:dyDescent="0.25">
      <c r="A1290" s="2">
        <v>2287</v>
      </c>
      <c r="B1290" s="2">
        <v>3952</v>
      </c>
      <c r="C1290" s="1">
        <v>1255</v>
      </c>
      <c r="D1290" s="2" t="s">
        <v>4</v>
      </c>
      <c r="E1290" s="2" t="s">
        <v>8</v>
      </c>
      <c r="F1290" s="1">
        <v>53</v>
      </c>
      <c r="G1290" s="2" t="s">
        <v>11</v>
      </c>
      <c r="H1290" s="2" t="s">
        <v>22</v>
      </c>
      <c r="I1290" s="1">
        <v>4</v>
      </c>
      <c r="J1290" s="2">
        <v>8</v>
      </c>
      <c r="K1290" s="2">
        <v>2023</v>
      </c>
    </row>
    <row r="1291" spans="1:11" x14ac:dyDescent="0.25">
      <c r="A1291" s="2">
        <v>2288</v>
      </c>
      <c r="B1291" s="2">
        <v>14721</v>
      </c>
      <c r="C1291" s="1">
        <v>1449</v>
      </c>
      <c r="D1291" s="2" t="s">
        <v>6</v>
      </c>
      <c r="E1291" s="2" t="s">
        <v>7</v>
      </c>
      <c r="F1291" s="1">
        <v>30</v>
      </c>
      <c r="G1291" s="2" t="s">
        <v>12</v>
      </c>
      <c r="H1291" s="2" t="s">
        <v>23</v>
      </c>
      <c r="I1291" s="1">
        <v>5</v>
      </c>
      <c r="J1291" s="2">
        <v>6</v>
      </c>
      <c r="K1291" s="2">
        <v>2023</v>
      </c>
    </row>
    <row r="1292" spans="1:11" x14ac:dyDescent="0.25">
      <c r="A1292" s="2">
        <v>2289</v>
      </c>
      <c r="B1292" s="2">
        <v>1057</v>
      </c>
      <c r="C1292" s="1">
        <v>1289</v>
      </c>
      <c r="D1292" s="2" t="s">
        <v>5</v>
      </c>
      <c r="E1292" s="2" t="s">
        <v>7</v>
      </c>
      <c r="F1292" s="1">
        <v>48</v>
      </c>
      <c r="G1292" s="2" t="s">
        <v>11</v>
      </c>
      <c r="H1292" s="2" t="s">
        <v>19</v>
      </c>
      <c r="I1292" s="1">
        <v>4</v>
      </c>
      <c r="J1292" s="2">
        <v>4</v>
      </c>
      <c r="K1292" s="2">
        <v>2024</v>
      </c>
    </row>
    <row r="1293" spans="1:11" x14ac:dyDescent="0.25">
      <c r="A1293" s="2">
        <v>2290</v>
      </c>
      <c r="B1293" s="2">
        <v>21024</v>
      </c>
      <c r="C1293" s="1">
        <v>1094</v>
      </c>
      <c r="D1293" s="2" t="s">
        <v>6</v>
      </c>
      <c r="E1293" s="2" t="s">
        <v>9</v>
      </c>
      <c r="F1293" s="1">
        <v>54</v>
      </c>
      <c r="G1293" s="2" t="s">
        <v>12</v>
      </c>
      <c r="H1293" s="2" t="s">
        <v>20</v>
      </c>
      <c r="I1293" s="1">
        <v>2</v>
      </c>
      <c r="J1293" s="2">
        <v>10</v>
      </c>
      <c r="K1293" s="2">
        <v>2023</v>
      </c>
    </row>
    <row r="1294" spans="1:11" x14ac:dyDescent="0.25">
      <c r="A1294" s="2">
        <v>2291</v>
      </c>
      <c r="B1294" s="2">
        <v>12098</v>
      </c>
      <c r="C1294" s="1">
        <v>827</v>
      </c>
      <c r="D1294" s="2" t="s">
        <v>5</v>
      </c>
      <c r="E1294" s="2" t="s">
        <v>7</v>
      </c>
      <c r="F1294" s="1">
        <v>56</v>
      </c>
      <c r="G1294" s="2" t="s">
        <v>11</v>
      </c>
      <c r="H1294" s="2" t="s">
        <v>21</v>
      </c>
      <c r="I1294" s="1">
        <v>1</v>
      </c>
      <c r="J1294" s="2">
        <v>2</v>
      </c>
      <c r="K1294" s="2">
        <v>2023</v>
      </c>
    </row>
    <row r="1295" spans="1:11" x14ac:dyDescent="0.25">
      <c r="A1295" s="2">
        <v>2292</v>
      </c>
      <c r="B1295" s="2">
        <v>22774</v>
      </c>
      <c r="C1295" s="1">
        <v>1383</v>
      </c>
      <c r="D1295" s="2" t="s">
        <v>4</v>
      </c>
      <c r="E1295" s="2" t="s">
        <v>7</v>
      </c>
      <c r="F1295" s="1">
        <v>63</v>
      </c>
      <c r="G1295" s="2" t="s">
        <v>12</v>
      </c>
      <c r="H1295" s="2" t="s">
        <v>22</v>
      </c>
      <c r="I1295" s="1">
        <v>4</v>
      </c>
      <c r="J1295" s="2">
        <v>3</v>
      </c>
      <c r="K1295" s="2">
        <v>2024</v>
      </c>
    </row>
    <row r="1296" spans="1:11" x14ac:dyDescent="0.25">
      <c r="A1296" s="2">
        <v>2293</v>
      </c>
      <c r="B1296" s="2">
        <v>16026</v>
      </c>
      <c r="C1296" s="1">
        <v>976</v>
      </c>
      <c r="D1296" s="2" t="s">
        <v>4</v>
      </c>
      <c r="E1296" s="2" t="s">
        <v>8</v>
      </c>
      <c r="F1296" s="1">
        <v>53</v>
      </c>
      <c r="G1296" s="2" t="s">
        <v>11</v>
      </c>
      <c r="H1296" s="2" t="s">
        <v>23</v>
      </c>
      <c r="I1296" s="1">
        <v>4</v>
      </c>
      <c r="J1296" s="2">
        <v>11</v>
      </c>
      <c r="K1296" s="2">
        <v>2024</v>
      </c>
    </row>
    <row r="1297" spans="1:11" x14ac:dyDescent="0.25">
      <c r="A1297" s="2">
        <v>2294</v>
      </c>
      <c r="B1297" s="2">
        <v>6192</v>
      </c>
      <c r="C1297" s="1">
        <v>266</v>
      </c>
      <c r="D1297" s="2" t="s">
        <v>5</v>
      </c>
      <c r="E1297" s="2" t="s">
        <v>9</v>
      </c>
      <c r="F1297" s="1">
        <v>69</v>
      </c>
      <c r="G1297" s="2" t="s">
        <v>12</v>
      </c>
      <c r="H1297" s="2" t="s">
        <v>19</v>
      </c>
      <c r="I1297" s="1">
        <v>1</v>
      </c>
      <c r="J1297" s="2">
        <v>8</v>
      </c>
      <c r="K1297" s="2">
        <v>2023</v>
      </c>
    </row>
    <row r="1298" spans="1:11" x14ac:dyDescent="0.25">
      <c r="A1298" s="2">
        <v>2295</v>
      </c>
      <c r="B1298" s="2">
        <v>8517</v>
      </c>
      <c r="C1298" s="1">
        <v>1029</v>
      </c>
      <c r="D1298" s="2" t="s">
        <v>5</v>
      </c>
      <c r="E1298" s="2" t="s">
        <v>7</v>
      </c>
      <c r="F1298" s="1">
        <v>42</v>
      </c>
      <c r="G1298" s="2" t="s">
        <v>11</v>
      </c>
      <c r="H1298" s="2" t="s">
        <v>20</v>
      </c>
      <c r="I1298" s="1">
        <v>3</v>
      </c>
      <c r="J1298" s="2">
        <v>4</v>
      </c>
      <c r="K1298" s="2">
        <v>2024</v>
      </c>
    </row>
    <row r="1299" spans="1:11" x14ac:dyDescent="0.25">
      <c r="A1299" s="2">
        <v>2296</v>
      </c>
      <c r="B1299" s="2">
        <v>18109</v>
      </c>
      <c r="C1299" s="1">
        <v>-304</v>
      </c>
      <c r="D1299" s="2" t="s">
        <v>4</v>
      </c>
      <c r="E1299" s="2" t="s">
        <v>8</v>
      </c>
      <c r="F1299" s="1">
        <v>32</v>
      </c>
      <c r="G1299" s="2" t="s">
        <v>12</v>
      </c>
      <c r="H1299" s="2" t="s">
        <v>21</v>
      </c>
      <c r="I1299" s="1">
        <v>4</v>
      </c>
      <c r="J1299" s="2">
        <v>8</v>
      </c>
      <c r="K1299" s="2">
        <v>2023</v>
      </c>
    </row>
    <row r="1300" spans="1:11" x14ac:dyDescent="0.25">
      <c r="A1300" s="2">
        <v>2297</v>
      </c>
      <c r="B1300" s="2">
        <v>16677</v>
      </c>
      <c r="C1300" s="1">
        <v>217</v>
      </c>
      <c r="D1300" s="2" t="s">
        <v>6</v>
      </c>
      <c r="E1300" s="2" t="s">
        <v>7</v>
      </c>
      <c r="F1300" s="1">
        <v>46</v>
      </c>
      <c r="G1300" s="2" t="s">
        <v>11</v>
      </c>
      <c r="H1300" s="2" t="s">
        <v>22</v>
      </c>
      <c r="I1300" s="1">
        <v>3</v>
      </c>
      <c r="J1300" s="2">
        <v>2</v>
      </c>
      <c r="K1300" s="2">
        <v>2024</v>
      </c>
    </row>
    <row r="1301" spans="1:11" x14ac:dyDescent="0.25">
      <c r="A1301" s="2">
        <v>2298</v>
      </c>
      <c r="B1301" s="2">
        <v>11715</v>
      </c>
      <c r="C1301" s="1">
        <v>1454</v>
      </c>
      <c r="D1301" s="2" t="s">
        <v>5</v>
      </c>
      <c r="E1301" s="2" t="s">
        <v>7</v>
      </c>
      <c r="F1301" s="1">
        <v>57</v>
      </c>
      <c r="G1301" s="2" t="s">
        <v>11</v>
      </c>
      <c r="H1301" s="2" t="s">
        <v>23</v>
      </c>
      <c r="I1301" s="1">
        <v>2</v>
      </c>
      <c r="J1301" s="2">
        <v>1</v>
      </c>
      <c r="K1301" s="2">
        <v>2024</v>
      </c>
    </row>
    <row r="1302" spans="1:11" x14ac:dyDescent="0.25">
      <c r="A1302" s="2">
        <v>2299</v>
      </c>
      <c r="B1302" s="2">
        <v>23092</v>
      </c>
      <c r="C1302" s="1">
        <v>-479</v>
      </c>
      <c r="D1302" s="2" t="s">
        <v>6</v>
      </c>
      <c r="E1302" s="1" t="s">
        <v>9</v>
      </c>
      <c r="F1302" s="1">
        <v>36</v>
      </c>
      <c r="G1302" s="2" t="s">
        <v>12</v>
      </c>
      <c r="H1302" s="2" t="s">
        <v>19</v>
      </c>
      <c r="I1302" s="1">
        <v>1</v>
      </c>
      <c r="J1302" s="2">
        <v>7</v>
      </c>
      <c r="K1302" s="2">
        <v>2023</v>
      </c>
    </row>
    <row r="1303" spans="1:11" x14ac:dyDescent="0.25">
      <c r="A1303" s="2">
        <v>2300</v>
      </c>
      <c r="B1303" s="2">
        <v>10017</v>
      </c>
      <c r="C1303" s="1">
        <v>443</v>
      </c>
      <c r="D1303" s="2" t="s">
        <v>5</v>
      </c>
      <c r="E1303" s="1" t="s">
        <v>8</v>
      </c>
      <c r="F1303" s="1">
        <v>69</v>
      </c>
      <c r="G1303" s="2" t="s">
        <v>11</v>
      </c>
      <c r="H1303" s="2" t="s">
        <v>20</v>
      </c>
      <c r="I1303" s="1">
        <v>5</v>
      </c>
      <c r="J1303" s="2">
        <v>6</v>
      </c>
      <c r="K1303" s="2">
        <v>2024</v>
      </c>
    </row>
    <row r="1304" spans="1:11" x14ac:dyDescent="0.25">
      <c r="A1304" s="2">
        <v>2301</v>
      </c>
      <c r="B1304" s="2">
        <v>19213</v>
      </c>
      <c r="C1304" s="1">
        <v>-112</v>
      </c>
      <c r="D1304" s="2" t="s">
        <v>6</v>
      </c>
      <c r="E1304" s="1" t="s">
        <v>7</v>
      </c>
      <c r="F1304" s="1">
        <v>51</v>
      </c>
      <c r="G1304" s="2" t="s">
        <v>11</v>
      </c>
      <c r="H1304" s="2" t="s">
        <v>21</v>
      </c>
      <c r="I1304" s="1">
        <v>4</v>
      </c>
      <c r="J1304" s="2">
        <v>6</v>
      </c>
      <c r="K1304" s="2">
        <v>2024</v>
      </c>
    </row>
    <row r="1305" spans="1:11" x14ac:dyDescent="0.25">
      <c r="A1305" s="2">
        <v>2302</v>
      </c>
      <c r="B1305" s="2">
        <v>2029</v>
      </c>
      <c r="C1305" s="1">
        <v>-415</v>
      </c>
      <c r="D1305" s="2" t="s">
        <v>6</v>
      </c>
      <c r="E1305" s="1" t="s">
        <v>9</v>
      </c>
      <c r="F1305" s="1">
        <v>56</v>
      </c>
      <c r="G1305" s="2" t="s">
        <v>12</v>
      </c>
      <c r="H1305" s="2" t="s">
        <v>22</v>
      </c>
      <c r="I1305" s="1">
        <v>5</v>
      </c>
      <c r="J1305" s="2">
        <v>12</v>
      </c>
      <c r="K1305" s="2">
        <v>2023</v>
      </c>
    </row>
    <row r="1306" spans="1:11" x14ac:dyDescent="0.25">
      <c r="A1306" s="2">
        <v>2303</v>
      </c>
      <c r="B1306" s="2">
        <v>672</v>
      </c>
      <c r="C1306" s="1">
        <v>197</v>
      </c>
      <c r="D1306" s="2" t="s">
        <v>4</v>
      </c>
      <c r="E1306" s="1" t="s">
        <v>7</v>
      </c>
      <c r="F1306" s="1">
        <v>69</v>
      </c>
      <c r="G1306" s="2" t="s">
        <v>12</v>
      </c>
      <c r="H1306" s="2" t="s">
        <v>23</v>
      </c>
      <c r="I1306" s="1">
        <v>2</v>
      </c>
      <c r="J1306" s="2">
        <v>3</v>
      </c>
      <c r="K1306" s="2">
        <v>2023</v>
      </c>
    </row>
    <row r="1307" spans="1:11" x14ac:dyDescent="0.25">
      <c r="A1307" s="2">
        <v>2304</v>
      </c>
      <c r="B1307" s="2">
        <v>11144</v>
      </c>
      <c r="C1307" s="1">
        <v>-472</v>
      </c>
      <c r="D1307" s="2" t="s">
        <v>5</v>
      </c>
      <c r="E1307" s="1" t="s">
        <v>7</v>
      </c>
      <c r="F1307" s="1">
        <v>49</v>
      </c>
      <c r="G1307" s="2" t="s">
        <v>11</v>
      </c>
      <c r="H1307" s="2" t="s">
        <v>19</v>
      </c>
      <c r="I1307" s="1">
        <v>4</v>
      </c>
      <c r="J1307" s="2">
        <v>2</v>
      </c>
      <c r="K1307" s="2">
        <v>2023</v>
      </c>
    </row>
    <row r="1308" spans="1:11" x14ac:dyDescent="0.25">
      <c r="A1308" s="2">
        <v>2305</v>
      </c>
      <c r="B1308" s="2">
        <v>4222</v>
      </c>
      <c r="C1308" s="1">
        <v>1034</v>
      </c>
      <c r="D1308" s="2" t="s">
        <v>5</v>
      </c>
      <c r="E1308" s="2" t="s">
        <v>7</v>
      </c>
      <c r="F1308" s="1">
        <v>58</v>
      </c>
      <c r="G1308" s="2" t="s">
        <v>11</v>
      </c>
      <c r="H1308" s="2" t="s">
        <v>20</v>
      </c>
      <c r="I1308" s="1">
        <v>1</v>
      </c>
      <c r="J1308" s="2">
        <v>7</v>
      </c>
      <c r="K1308" s="2">
        <v>2024</v>
      </c>
    </row>
    <row r="1309" spans="1:11" x14ac:dyDescent="0.25">
      <c r="A1309" s="2">
        <v>2306</v>
      </c>
      <c r="B1309" s="2">
        <v>22145</v>
      </c>
      <c r="C1309" s="1">
        <v>1496</v>
      </c>
      <c r="D1309" s="2" t="s">
        <v>6</v>
      </c>
      <c r="E1309" s="2" t="s">
        <v>8</v>
      </c>
      <c r="F1309" s="1">
        <v>42</v>
      </c>
      <c r="G1309" s="2" t="s">
        <v>12</v>
      </c>
      <c r="H1309" s="2" t="s">
        <v>21</v>
      </c>
      <c r="I1309" s="1">
        <v>3</v>
      </c>
      <c r="J1309" s="2">
        <v>2</v>
      </c>
      <c r="K1309" s="2">
        <v>2024</v>
      </c>
    </row>
    <row r="1310" spans="1:11" x14ac:dyDescent="0.25">
      <c r="A1310" s="2">
        <v>2307</v>
      </c>
      <c r="B1310" s="2">
        <v>4632</v>
      </c>
      <c r="C1310" s="1">
        <v>618</v>
      </c>
      <c r="D1310" s="2" t="s">
        <v>6</v>
      </c>
      <c r="E1310" s="2" t="s">
        <v>9</v>
      </c>
      <c r="F1310" s="1">
        <v>48</v>
      </c>
      <c r="G1310" s="2" t="s">
        <v>11</v>
      </c>
      <c r="H1310" s="2" t="s">
        <v>22</v>
      </c>
      <c r="I1310" s="1">
        <v>4</v>
      </c>
      <c r="J1310" s="2">
        <v>11</v>
      </c>
      <c r="K1310" s="2">
        <v>2023</v>
      </c>
    </row>
    <row r="1311" spans="1:11" x14ac:dyDescent="0.25">
      <c r="A1311" s="2">
        <v>2308</v>
      </c>
      <c r="B1311" s="2">
        <v>613</v>
      </c>
      <c r="C1311" s="1">
        <v>1212</v>
      </c>
      <c r="D1311" s="2" t="s">
        <v>4</v>
      </c>
      <c r="E1311" s="2" t="s">
        <v>7</v>
      </c>
      <c r="F1311" s="1">
        <v>35</v>
      </c>
      <c r="G1311" s="2" t="s">
        <v>12</v>
      </c>
      <c r="H1311" s="2" t="s">
        <v>23</v>
      </c>
      <c r="I1311" s="1">
        <v>2</v>
      </c>
      <c r="J1311" s="2">
        <v>3</v>
      </c>
      <c r="K1311" s="2">
        <v>2023</v>
      </c>
    </row>
    <row r="1312" spans="1:11" x14ac:dyDescent="0.25">
      <c r="A1312" s="2">
        <v>2309</v>
      </c>
      <c r="B1312" s="2">
        <v>22594</v>
      </c>
      <c r="C1312" s="1">
        <v>1334</v>
      </c>
      <c r="D1312" s="2" t="s">
        <v>6</v>
      </c>
      <c r="E1312" s="2" t="s">
        <v>7</v>
      </c>
      <c r="F1312" s="1">
        <v>56</v>
      </c>
      <c r="G1312" s="2" t="s">
        <v>11</v>
      </c>
      <c r="H1312" s="2" t="s">
        <v>19</v>
      </c>
      <c r="I1312" s="1">
        <v>3</v>
      </c>
      <c r="J1312" s="2">
        <v>1</v>
      </c>
      <c r="K1312" s="2">
        <v>2024</v>
      </c>
    </row>
    <row r="1313" spans="1:11" x14ac:dyDescent="0.25">
      <c r="A1313" s="2">
        <v>2310</v>
      </c>
      <c r="B1313" s="2">
        <v>832</v>
      </c>
      <c r="C1313" s="1">
        <v>1030</v>
      </c>
      <c r="D1313" s="2" t="s">
        <v>5</v>
      </c>
      <c r="E1313" s="2" t="s">
        <v>7</v>
      </c>
      <c r="F1313" s="1">
        <v>29</v>
      </c>
      <c r="G1313" s="2" t="s">
        <v>12</v>
      </c>
      <c r="H1313" s="2" t="s">
        <v>20</v>
      </c>
      <c r="I1313" s="1">
        <v>4</v>
      </c>
      <c r="J1313" s="2">
        <v>8</v>
      </c>
      <c r="K1313" s="2">
        <v>2024</v>
      </c>
    </row>
    <row r="1314" spans="1:11" x14ac:dyDescent="0.25">
      <c r="A1314" s="2">
        <v>2311</v>
      </c>
      <c r="B1314" s="2">
        <v>22201</v>
      </c>
      <c r="C1314" s="1">
        <v>1118</v>
      </c>
      <c r="D1314" s="2" t="s">
        <v>4</v>
      </c>
      <c r="E1314" s="2" t="s">
        <v>8</v>
      </c>
      <c r="F1314" s="1">
        <v>47</v>
      </c>
      <c r="G1314" s="2" t="s">
        <v>11</v>
      </c>
      <c r="H1314" s="2" t="s">
        <v>21</v>
      </c>
      <c r="I1314" s="1">
        <v>3</v>
      </c>
      <c r="J1314" s="2">
        <v>8</v>
      </c>
      <c r="K1314" s="2">
        <v>2023</v>
      </c>
    </row>
    <row r="1315" spans="1:11" x14ac:dyDescent="0.25">
      <c r="A1315" s="2">
        <v>2312</v>
      </c>
      <c r="B1315" s="2">
        <v>10349</v>
      </c>
      <c r="C1315" s="1">
        <v>69</v>
      </c>
      <c r="D1315" s="2" t="s">
        <v>5</v>
      </c>
      <c r="E1315" s="2" t="s">
        <v>9</v>
      </c>
      <c r="F1315" s="1">
        <v>32</v>
      </c>
      <c r="G1315" s="2" t="s">
        <v>12</v>
      </c>
      <c r="H1315" s="2" t="s">
        <v>22</v>
      </c>
      <c r="I1315" s="1">
        <v>2</v>
      </c>
      <c r="J1315" s="2">
        <v>10</v>
      </c>
      <c r="K1315" s="2">
        <v>2024</v>
      </c>
    </row>
    <row r="1316" spans="1:11" x14ac:dyDescent="0.25">
      <c r="A1316" s="2">
        <v>2313</v>
      </c>
      <c r="B1316" s="2">
        <v>21907</v>
      </c>
      <c r="C1316" s="1">
        <v>489</v>
      </c>
      <c r="D1316" s="2" t="s">
        <v>4</v>
      </c>
      <c r="E1316" s="2" t="s">
        <v>7</v>
      </c>
      <c r="F1316" s="1">
        <v>55</v>
      </c>
      <c r="G1316" s="2" t="s">
        <v>11</v>
      </c>
      <c r="H1316" s="2" t="s">
        <v>23</v>
      </c>
      <c r="I1316" s="1">
        <v>2</v>
      </c>
      <c r="J1316" s="2">
        <v>3</v>
      </c>
      <c r="K1316" s="2">
        <v>2024</v>
      </c>
    </row>
    <row r="1317" spans="1:11" x14ac:dyDescent="0.25">
      <c r="A1317" s="2">
        <v>2314</v>
      </c>
      <c r="B1317" s="2">
        <v>4842</v>
      </c>
      <c r="C1317" s="1">
        <v>1015</v>
      </c>
      <c r="D1317" s="2" t="s">
        <v>5</v>
      </c>
      <c r="E1317" s="2" t="s">
        <v>7</v>
      </c>
      <c r="F1317" s="1">
        <v>47</v>
      </c>
      <c r="G1317" s="2" t="s">
        <v>11</v>
      </c>
      <c r="H1317" s="2" t="s">
        <v>19</v>
      </c>
      <c r="I1317" s="1">
        <v>5</v>
      </c>
      <c r="J1317" s="2">
        <v>9</v>
      </c>
      <c r="K1317" s="2">
        <v>2024</v>
      </c>
    </row>
    <row r="1318" spans="1:11" x14ac:dyDescent="0.25">
      <c r="A1318" s="2">
        <v>2315</v>
      </c>
      <c r="B1318" s="2">
        <v>12720</v>
      </c>
      <c r="C1318" s="1">
        <v>935</v>
      </c>
      <c r="D1318" s="2" t="s">
        <v>4</v>
      </c>
      <c r="E1318" s="2" t="s">
        <v>7</v>
      </c>
      <c r="F1318" s="1">
        <v>64</v>
      </c>
      <c r="G1318" s="2" t="s">
        <v>12</v>
      </c>
      <c r="H1318" s="2" t="s">
        <v>20</v>
      </c>
      <c r="I1318" s="1">
        <v>5</v>
      </c>
      <c r="J1318" s="2">
        <v>10</v>
      </c>
      <c r="K1318" s="2">
        <v>2024</v>
      </c>
    </row>
    <row r="1319" spans="1:11" x14ac:dyDescent="0.25">
      <c r="A1319" s="2">
        <v>2316</v>
      </c>
      <c r="B1319" s="2">
        <v>5714</v>
      </c>
      <c r="C1319" s="1">
        <v>741</v>
      </c>
      <c r="D1319" s="2" t="s">
        <v>5</v>
      </c>
      <c r="E1319" s="2" t="s">
        <v>8</v>
      </c>
      <c r="F1319" s="1">
        <v>33</v>
      </c>
      <c r="G1319" s="2" t="s">
        <v>12</v>
      </c>
      <c r="H1319" s="2" t="s">
        <v>21</v>
      </c>
      <c r="I1319" s="1">
        <v>2</v>
      </c>
      <c r="J1319" s="2">
        <v>12</v>
      </c>
      <c r="K1319" s="2">
        <v>2023</v>
      </c>
    </row>
    <row r="1320" spans="1:11" x14ac:dyDescent="0.25">
      <c r="A1320" s="2">
        <v>2317</v>
      </c>
      <c r="B1320" s="2">
        <v>23767</v>
      </c>
      <c r="C1320" s="1">
        <v>635</v>
      </c>
      <c r="D1320" s="2" t="s">
        <v>6</v>
      </c>
      <c r="E1320" s="2" t="s">
        <v>7</v>
      </c>
      <c r="F1320" s="1">
        <v>46</v>
      </c>
      <c r="G1320" s="2" t="s">
        <v>11</v>
      </c>
      <c r="H1320" s="2" t="s">
        <v>22</v>
      </c>
      <c r="I1320" s="1">
        <v>4</v>
      </c>
      <c r="J1320" s="2">
        <v>1</v>
      </c>
      <c r="K1320" s="2">
        <v>2023</v>
      </c>
    </row>
    <row r="1321" spans="1:11" x14ac:dyDescent="0.25">
      <c r="A1321" s="2">
        <v>2318</v>
      </c>
      <c r="B1321" s="2">
        <v>3480</v>
      </c>
      <c r="C1321" s="1">
        <v>27</v>
      </c>
      <c r="D1321" s="2" t="s">
        <v>5</v>
      </c>
      <c r="E1321" s="2" t="s">
        <v>9</v>
      </c>
      <c r="F1321" s="1">
        <v>64</v>
      </c>
      <c r="G1321" s="2" t="s">
        <v>11</v>
      </c>
      <c r="H1321" s="2" t="s">
        <v>23</v>
      </c>
      <c r="I1321" s="1">
        <v>1</v>
      </c>
      <c r="J1321" s="2">
        <v>9</v>
      </c>
      <c r="K1321" s="2">
        <v>2023</v>
      </c>
    </row>
    <row r="1322" spans="1:11" x14ac:dyDescent="0.25">
      <c r="A1322" s="2">
        <v>2319</v>
      </c>
      <c r="B1322" s="2">
        <v>7021</v>
      </c>
      <c r="C1322" s="1">
        <v>-150</v>
      </c>
      <c r="D1322" s="2" t="s">
        <v>5</v>
      </c>
      <c r="E1322" s="2" t="s">
        <v>8</v>
      </c>
      <c r="F1322" s="1">
        <v>49</v>
      </c>
      <c r="G1322" s="2" t="s">
        <v>12</v>
      </c>
      <c r="H1322" s="2" t="s">
        <v>19</v>
      </c>
      <c r="I1322" s="1">
        <v>1</v>
      </c>
      <c r="J1322" s="2">
        <v>3</v>
      </c>
      <c r="K1322" s="2">
        <v>2024</v>
      </c>
    </row>
    <row r="1323" spans="1:11" x14ac:dyDescent="0.25">
      <c r="A1323" s="2">
        <v>2320</v>
      </c>
      <c r="B1323" s="2">
        <v>11184</v>
      </c>
      <c r="C1323" s="1">
        <v>915</v>
      </c>
      <c r="D1323" s="2" t="s">
        <v>4</v>
      </c>
      <c r="E1323" s="2" t="s">
        <v>7</v>
      </c>
      <c r="F1323" s="1">
        <v>30</v>
      </c>
      <c r="G1323" s="2" t="s">
        <v>11</v>
      </c>
      <c r="H1323" s="2" t="s">
        <v>20</v>
      </c>
      <c r="I1323" s="1">
        <v>3</v>
      </c>
      <c r="J1323" s="2">
        <v>10</v>
      </c>
      <c r="K1323" s="2">
        <v>2024</v>
      </c>
    </row>
    <row r="1324" spans="1:11" x14ac:dyDescent="0.25">
      <c r="A1324" s="2">
        <v>2321</v>
      </c>
      <c r="B1324" s="2">
        <v>18352</v>
      </c>
      <c r="C1324" s="1">
        <v>189</v>
      </c>
      <c r="D1324" s="2" t="s">
        <v>6</v>
      </c>
      <c r="E1324" s="2" t="s">
        <v>7</v>
      </c>
      <c r="F1324" s="1">
        <v>44</v>
      </c>
      <c r="G1324" s="2" t="s">
        <v>12</v>
      </c>
      <c r="H1324" s="2" t="s">
        <v>21</v>
      </c>
      <c r="I1324" s="1">
        <v>3</v>
      </c>
      <c r="J1324" s="2">
        <v>3</v>
      </c>
      <c r="K1324" s="2">
        <v>2024</v>
      </c>
    </row>
    <row r="1325" spans="1:11" x14ac:dyDescent="0.25">
      <c r="A1325" s="2">
        <v>2322</v>
      </c>
      <c r="B1325" s="2">
        <v>3381</v>
      </c>
      <c r="C1325" s="1">
        <v>356</v>
      </c>
      <c r="D1325" s="2" t="s">
        <v>4</v>
      </c>
      <c r="E1325" s="2" t="s">
        <v>7</v>
      </c>
      <c r="F1325" s="1">
        <v>59</v>
      </c>
      <c r="G1325" s="2" t="s">
        <v>11</v>
      </c>
      <c r="H1325" s="2" t="s">
        <v>22</v>
      </c>
      <c r="I1325" s="1">
        <v>2</v>
      </c>
      <c r="J1325" s="2">
        <v>9</v>
      </c>
      <c r="K1325" s="2">
        <v>2024</v>
      </c>
    </row>
    <row r="1326" spans="1:11" x14ac:dyDescent="0.25">
      <c r="A1326" s="2">
        <v>2323</v>
      </c>
      <c r="B1326" s="2">
        <v>13935</v>
      </c>
      <c r="C1326" s="1">
        <v>617</v>
      </c>
      <c r="D1326" s="2" t="s">
        <v>4</v>
      </c>
      <c r="E1326" s="2" t="s">
        <v>9</v>
      </c>
      <c r="F1326" s="1">
        <v>29</v>
      </c>
      <c r="G1326" s="2" t="s">
        <v>12</v>
      </c>
      <c r="H1326" s="2" t="s">
        <v>23</v>
      </c>
      <c r="I1326" s="1">
        <v>3</v>
      </c>
      <c r="J1326" s="2">
        <v>6</v>
      </c>
      <c r="K1326" s="2">
        <v>2023</v>
      </c>
    </row>
    <row r="1327" spans="1:11" x14ac:dyDescent="0.25">
      <c r="A1327" s="2">
        <v>2324</v>
      </c>
      <c r="B1327" s="2">
        <v>16364</v>
      </c>
      <c r="C1327" s="1">
        <v>21</v>
      </c>
      <c r="D1327" s="2" t="s">
        <v>6</v>
      </c>
      <c r="E1327" s="2" t="s">
        <v>7</v>
      </c>
      <c r="F1327" s="1">
        <v>53</v>
      </c>
      <c r="G1327" s="2" t="s">
        <v>11</v>
      </c>
      <c r="H1327" s="2" t="s">
        <v>21</v>
      </c>
      <c r="I1327" s="1">
        <v>5</v>
      </c>
      <c r="J1327" s="2">
        <v>4</v>
      </c>
      <c r="K1327" s="2">
        <v>2023</v>
      </c>
    </row>
    <row r="1328" spans="1:11" x14ac:dyDescent="0.25">
      <c r="A1328" s="2">
        <v>2325</v>
      </c>
      <c r="B1328" s="2">
        <v>5952</v>
      </c>
      <c r="C1328" s="1">
        <v>-24</v>
      </c>
      <c r="D1328" s="2" t="s">
        <v>6</v>
      </c>
      <c r="E1328" s="2" t="s">
        <v>8</v>
      </c>
      <c r="F1328" s="1">
        <v>46</v>
      </c>
      <c r="G1328" s="2" t="s">
        <v>12</v>
      </c>
      <c r="H1328" s="2" t="s">
        <v>22</v>
      </c>
      <c r="I1328" s="1">
        <v>3</v>
      </c>
      <c r="J1328" s="2">
        <v>5</v>
      </c>
      <c r="K1328" s="2">
        <v>2024</v>
      </c>
    </row>
    <row r="1329" spans="1:11" x14ac:dyDescent="0.25">
      <c r="A1329" s="2">
        <v>2326</v>
      </c>
      <c r="B1329" s="2">
        <v>2132</v>
      </c>
      <c r="C1329" s="1">
        <v>97</v>
      </c>
      <c r="D1329" s="2" t="s">
        <v>4</v>
      </c>
      <c r="E1329" s="2" t="s">
        <v>7</v>
      </c>
      <c r="F1329" s="1">
        <v>56</v>
      </c>
      <c r="G1329" s="2" t="s">
        <v>11</v>
      </c>
      <c r="H1329" s="2" t="s">
        <v>23</v>
      </c>
      <c r="I1329" s="1">
        <v>1</v>
      </c>
      <c r="J1329" s="2">
        <v>7</v>
      </c>
      <c r="K1329" s="2">
        <v>2023</v>
      </c>
    </row>
    <row r="1330" spans="1:11" x14ac:dyDescent="0.25">
      <c r="A1330" s="2">
        <v>2327</v>
      </c>
      <c r="B1330" s="2">
        <v>15541</v>
      </c>
      <c r="C1330" s="1">
        <v>714</v>
      </c>
      <c r="D1330" s="2" t="s">
        <v>6</v>
      </c>
      <c r="E1330" s="2" t="s">
        <v>7</v>
      </c>
      <c r="F1330" s="1">
        <v>50</v>
      </c>
      <c r="G1330" s="2" t="s">
        <v>11</v>
      </c>
      <c r="H1330" s="2" t="s">
        <v>19</v>
      </c>
      <c r="I1330" s="1">
        <v>5</v>
      </c>
      <c r="J1330" s="2">
        <v>4</v>
      </c>
      <c r="K1330" s="2">
        <v>2024</v>
      </c>
    </row>
    <row r="1331" spans="1:11" x14ac:dyDescent="0.25">
      <c r="A1331" s="2">
        <v>2328</v>
      </c>
      <c r="B1331" s="2">
        <v>4003</v>
      </c>
      <c r="C1331" s="1">
        <v>229</v>
      </c>
      <c r="D1331" s="2" t="s">
        <v>5</v>
      </c>
      <c r="E1331" s="2" t="s">
        <v>9</v>
      </c>
      <c r="F1331" s="1">
        <v>59</v>
      </c>
      <c r="G1331" s="2" t="s">
        <v>12</v>
      </c>
      <c r="H1331" s="2" t="s">
        <v>20</v>
      </c>
      <c r="I1331" s="1">
        <v>5</v>
      </c>
      <c r="J1331" s="2">
        <v>12</v>
      </c>
      <c r="K1331" s="2">
        <v>2023</v>
      </c>
    </row>
    <row r="1332" spans="1:11" x14ac:dyDescent="0.25">
      <c r="A1332" s="2">
        <v>2329</v>
      </c>
      <c r="B1332" s="2">
        <v>20767</v>
      </c>
      <c r="C1332" s="1">
        <v>1020</v>
      </c>
      <c r="D1332" s="2" t="s">
        <v>4</v>
      </c>
      <c r="E1332" s="2" t="s">
        <v>7</v>
      </c>
      <c r="F1332" s="1">
        <v>44</v>
      </c>
      <c r="G1332" s="2" t="s">
        <v>11</v>
      </c>
      <c r="H1332" s="2" t="s">
        <v>21</v>
      </c>
      <c r="I1332" s="1">
        <v>1</v>
      </c>
      <c r="J1332" s="2">
        <v>7</v>
      </c>
      <c r="K1332" s="2">
        <v>2024</v>
      </c>
    </row>
    <row r="1333" spans="1:11" x14ac:dyDescent="0.25">
      <c r="A1333" s="2">
        <v>2330</v>
      </c>
      <c r="B1333" s="2">
        <v>23410</v>
      </c>
      <c r="C1333" s="1">
        <v>974</v>
      </c>
      <c r="D1333" s="2" t="s">
        <v>6</v>
      </c>
      <c r="E1333" s="2" t="s">
        <v>7</v>
      </c>
      <c r="F1333" s="1">
        <v>63</v>
      </c>
      <c r="G1333" s="2" t="s">
        <v>12</v>
      </c>
      <c r="H1333" s="2" t="s">
        <v>22</v>
      </c>
      <c r="I1333" s="1">
        <v>4</v>
      </c>
      <c r="J1333" s="2">
        <v>3</v>
      </c>
      <c r="K1333" s="2">
        <v>2024</v>
      </c>
    </row>
    <row r="1334" spans="1:11" x14ac:dyDescent="0.25">
      <c r="A1334" s="2">
        <v>2331</v>
      </c>
      <c r="B1334" s="2">
        <v>4193</v>
      </c>
      <c r="C1334" s="1">
        <v>1097</v>
      </c>
      <c r="D1334" s="2" t="s">
        <v>5</v>
      </c>
      <c r="E1334" s="2" t="s">
        <v>8</v>
      </c>
      <c r="F1334" s="1">
        <v>66</v>
      </c>
      <c r="G1334" s="2" t="s">
        <v>11</v>
      </c>
      <c r="H1334" s="2" t="s">
        <v>23</v>
      </c>
      <c r="I1334" s="1">
        <v>3</v>
      </c>
      <c r="J1334" s="2">
        <v>11</v>
      </c>
      <c r="K1334" s="2">
        <v>2023</v>
      </c>
    </row>
    <row r="1335" spans="1:11" x14ac:dyDescent="0.25">
      <c r="A1335" s="2">
        <v>2332</v>
      </c>
      <c r="B1335" s="2">
        <v>24401</v>
      </c>
      <c r="C1335" s="1">
        <v>-484</v>
      </c>
      <c r="D1335" s="2" t="s">
        <v>6</v>
      </c>
      <c r="E1335" s="2" t="s">
        <v>9</v>
      </c>
      <c r="F1335" s="1">
        <v>47</v>
      </c>
      <c r="G1335" s="2" t="s">
        <v>12</v>
      </c>
      <c r="H1335" s="2" t="s">
        <v>19</v>
      </c>
      <c r="I1335" s="1">
        <v>2</v>
      </c>
      <c r="J1335" s="2">
        <v>3</v>
      </c>
      <c r="K1335" s="2">
        <v>2023</v>
      </c>
    </row>
    <row r="1336" spans="1:11" x14ac:dyDescent="0.25">
      <c r="A1336" s="2">
        <v>2333</v>
      </c>
      <c r="B1336" s="2">
        <v>6433</v>
      </c>
      <c r="C1336" s="1">
        <v>-215</v>
      </c>
      <c r="D1336" s="2" t="s">
        <v>5</v>
      </c>
      <c r="E1336" s="2" t="s">
        <v>7</v>
      </c>
      <c r="F1336" s="1">
        <v>38</v>
      </c>
      <c r="G1336" s="2" t="s">
        <v>11</v>
      </c>
      <c r="H1336" s="2" t="s">
        <v>20</v>
      </c>
      <c r="I1336" s="1">
        <v>4</v>
      </c>
      <c r="J1336" s="2">
        <v>1</v>
      </c>
      <c r="K1336" s="2">
        <v>2024</v>
      </c>
    </row>
    <row r="1337" spans="1:11" x14ac:dyDescent="0.25">
      <c r="A1337" s="2">
        <v>2334</v>
      </c>
      <c r="B1337" s="2">
        <v>1891</v>
      </c>
      <c r="C1337" s="1">
        <v>1291</v>
      </c>
      <c r="D1337" s="2" t="s">
        <v>5</v>
      </c>
      <c r="E1337" s="2" t="s">
        <v>8</v>
      </c>
      <c r="F1337" s="1">
        <v>59</v>
      </c>
      <c r="G1337" s="2" t="s">
        <v>12</v>
      </c>
      <c r="H1337" s="2" t="s">
        <v>21</v>
      </c>
      <c r="I1337" s="1">
        <v>2</v>
      </c>
      <c r="J1337" s="2">
        <v>12</v>
      </c>
      <c r="K1337" s="2">
        <v>2023</v>
      </c>
    </row>
    <row r="1338" spans="1:11" x14ac:dyDescent="0.25">
      <c r="A1338" s="2">
        <v>2335</v>
      </c>
      <c r="B1338" s="2">
        <v>16887</v>
      </c>
      <c r="C1338" s="1">
        <v>424</v>
      </c>
      <c r="D1338" s="2" t="s">
        <v>6</v>
      </c>
      <c r="E1338" s="2" t="s">
        <v>7</v>
      </c>
      <c r="F1338" s="1">
        <v>42</v>
      </c>
      <c r="G1338" s="2" t="s">
        <v>11</v>
      </c>
      <c r="H1338" s="2" t="s">
        <v>22</v>
      </c>
      <c r="I1338" s="1">
        <v>4</v>
      </c>
      <c r="J1338" s="2">
        <v>3</v>
      </c>
      <c r="K1338" s="2">
        <v>2024</v>
      </c>
    </row>
    <row r="1339" spans="1:11" x14ac:dyDescent="0.25">
      <c r="A1339" s="2">
        <v>2336</v>
      </c>
      <c r="B1339" s="2">
        <v>7851</v>
      </c>
      <c r="C1339" s="1">
        <v>-408</v>
      </c>
      <c r="D1339" s="2" t="s">
        <v>5</v>
      </c>
      <c r="E1339" s="2" t="s">
        <v>7</v>
      </c>
      <c r="F1339" s="1">
        <v>54</v>
      </c>
      <c r="G1339" s="2" t="s">
        <v>12</v>
      </c>
      <c r="H1339" s="2" t="s">
        <v>23</v>
      </c>
      <c r="I1339" s="1">
        <v>2</v>
      </c>
      <c r="J1339" s="2">
        <v>4</v>
      </c>
      <c r="K1339" s="2">
        <v>2023</v>
      </c>
    </row>
    <row r="1340" spans="1:11" x14ac:dyDescent="0.25">
      <c r="A1340" s="2">
        <v>2337</v>
      </c>
      <c r="B1340" s="2">
        <v>3223</v>
      </c>
      <c r="C1340" s="1">
        <v>287</v>
      </c>
      <c r="D1340" s="2" t="s">
        <v>5</v>
      </c>
      <c r="E1340" s="2" t="s">
        <v>9</v>
      </c>
      <c r="F1340" s="1">
        <v>64</v>
      </c>
      <c r="G1340" s="2" t="s">
        <v>11</v>
      </c>
      <c r="H1340" s="2" t="s">
        <v>19</v>
      </c>
      <c r="I1340" s="1">
        <v>2</v>
      </c>
      <c r="J1340" s="2">
        <v>5</v>
      </c>
      <c r="K1340" s="2">
        <v>2023</v>
      </c>
    </row>
    <row r="1341" spans="1:11" x14ac:dyDescent="0.25">
      <c r="A1341" s="2">
        <v>2338</v>
      </c>
      <c r="B1341" s="2">
        <v>22034</v>
      </c>
      <c r="C1341" s="1">
        <v>41</v>
      </c>
      <c r="D1341" s="2" t="s">
        <v>6</v>
      </c>
      <c r="E1341" s="2" t="s">
        <v>7</v>
      </c>
      <c r="F1341" s="1">
        <v>43</v>
      </c>
      <c r="G1341" s="2" t="s">
        <v>12</v>
      </c>
      <c r="H1341" s="2" t="s">
        <v>20</v>
      </c>
      <c r="I1341" s="1">
        <v>4</v>
      </c>
      <c r="J1341" s="2">
        <v>11</v>
      </c>
      <c r="K1341" s="2">
        <v>2023</v>
      </c>
    </row>
    <row r="1342" spans="1:11" x14ac:dyDescent="0.25">
      <c r="A1342" s="2">
        <v>2339</v>
      </c>
      <c r="B1342" s="2">
        <v>1494</v>
      </c>
      <c r="C1342" s="1">
        <v>799</v>
      </c>
      <c r="D1342" s="2" t="s">
        <v>6</v>
      </c>
      <c r="E1342" s="2" t="s">
        <v>8</v>
      </c>
      <c r="F1342" s="1">
        <v>62</v>
      </c>
      <c r="G1342" s="2" t="s">
        <v>11</v>
      </c>
      <c r="H1342" s="2" t="s">
        <v>21</v>
      </c>
      <c r="I1342" s="1">
        <v>1</v>
      </c>
      <c r="J1342" s="2">
        <v>7</v>
      </c>
      <c r="K1342" s="2">
        <v>2023</v>
      </c>
    </row>
    <row r="1343" spans="1:11" x14ac:dyDescent="0.25">
      <c r="A1343" s="2">
        <v>2340</v>
      </c>
      <c r="B1343" s="2">
        <v>5485</v>
      </c>
      <c r="C1343" s="1">
        <v>-207</v>
      </c>
      <c r="D1343" s="2" t="s">
        <v>4</v>
      </c>
      <c r="E1343" s="2" t="s">
        <v>7</v>
      </c>
      <c r="F1343" s="1">
        <v>43</v>
      </c>
      <c r="G1343" s="2" t="s">
        <v>12</v>
      </c>
      <c r="H1343" s="2" t="s">
        <v>22</v>
      </c>
      <c r="I1343" s="1">
        <v>4</v>
      </c>
      <c r="J1343" s="2">
        <v>3</v>
      </c>
      <c r="K1343" s="2">
        <v>2024</v>
      </c>
    </row>
    <row r="1344" spans="1:11" x14ac:dyDescent="0.25">
      <c r="A1344" s="2">
        <v>2341</v>
      </c>
      <c r="B1344" s="2">
        <v>22348</v>
      </c>
      <c r="C1344" s="1">
        <v>874</v>
      </c>
      <c r="D1344" s="2" t="s">
        <v>4</v>
      </c>
      <c r="E1344" s="2" t="s">
        <v>7</v>
      </c>
      <c r="F1344" s="1">
        <v>68</v>
      </c>
      <c r="G1344" s="2" t="s">
        <v>11</v>
      </c>
      <c r="H1344" s="2" t="s">
        <v>23</v>
      </c>
      <c r="I1344" s="1">
        <v>1</v>
      </c>
      <c r="J1344" s="2">
        <v>1</v>
      </c>
      <c r="K1344" s="2">
        <v>2024</v>
      </c>
    </row>
    <row r="1345" spans="1:11" x14ac:dyDescent="0.25">
      <c r="A1345" s="2">
        <v>2342</v>
      </c>
      <c r="B1345" s="2">
        <v>22227</v>
      </c>
      <c r="C1345" s="1">
        <v>780</v>
      </c>
      <c r="D1345" s="2" t="s">
        <v>6</v>
      </c>
      <c r="E1345" s="2" t="s">
        <v>9</v>
      </c>
      <c r="F1345" s="1">
        <v>56</v>
      </c>
      <c r="G1345" s="2" t="s">
        <v>11</v>
      </c>
      <c r="H1345" s="2" t="s">
        <v>19</v>
      </c>
      <c r="I1345" s="1">
        <v>4</v>
      </c>
      <c r="J1345" s="2">
        <v>12</v>
      </c>
      <c r="K1345" s="2">
        <v>2023</v>
      </c>
    </row>
    <row r="1346" spans="1:11" x14ac:dyDescent="0.25">
      <c r="A1346" s="2">
        <v>2343</v>
      </c>
      <c r="B1346" s="2">
        <v>5711</v>
      </c>
      <c r="C1346" s="1">
        <v>415</v>
      </c>
      <c r="D1346" s="2" t="s">
        <v>4</v>
      </c>
      <c r="E1346" s="2" t="s">
        <v>7</v>
      </c>
      <c r="F1346" s="1">
        <v>37</v>
      </c>
      <c r="G1346" s="2" t="s">
        <v>12</v>
      </c>
      <c r="H1346" s="2" t="s">
        <v>20</v>
      </c>
      <c r="I1346" s="1">
        <v>4</v>
      </c>
      <c r="J1346" s="2">
        <v>7</v>
      </c>
      <c r="K1346" s="2">
        <v>2023</v>
      </c>
    </row>
    <row r="1347" spans="1:11" x14ac:dyDescent="0.25">
      <c r="A1347" s="2">
        <v>2344</v>
      </c>
      <c r="B1347" s="2">
        <v>10115</v>
      </c>
      <c r="C1347" s="1">
        <v>594</v>
      </c>
      <c r="D1347" s="2" t="s">
        <v>5</v>
      </c>
      <c r="E1347" s="2" t="s">
        <v>7</v>
      </c>
      <c r="F1347" s="1">
        <v>28</v>
      </c>
      <c r="G1347" s="2" t="s">
        <v>11</v>
      </c>
      <c r="H1347" s="2" t="s">
        <v>21</v>
      </c>
      <c r="I1347" s="1">
        <v>4</v>
      </c>
      <c r="J1347" s="2">
        <v>9</v>
      </c>
      <c r="K1347" s="2">
        <v>2023</v>
      </c>
    </row>
    <row r="1348" spans="1:11" x14ac:dyDescent="0.25">
      <c r="A1348" s="2">
        <v>2345</v>
      </c>
      <c r="B1348" s="2">
        <v>10456</v>
      </c>
      <c r="C1348" s="1">
        <v>1327</v>
      </c>
      <c r="D1348" s="2" t="s">
        <v>4</v>
      </c>
      <c r="E1348" s="2" t="s">
        <v>8</v>
      </c>
      <c r="F1348" s="1">
        <v>66</v>
      </c>
      <c r="G1348" s="2" t="s">
        <v>12</v>
      </c>
      <c r="H1348" s="2" t="s">
        <v>22</v>
      </c>
      <c r="I1348" s="1">
        <v>4</v>
      </c>
      <c r="J1348" s="2">
        <v>3</v>
      </c>
      <c r="K1348" s="2">
        <v>2024</v>
      </c>
    </row>
    <row r="1349" spans="1:11" x14ac:dyDescent="0.25">
      <c r="A1349" s="2">
        <v>2346</v>
      </c>
      <c r="B1349" s="2">
        <v>23408</v>
      </c>
      <c r="C1349" s="1">
        <v>681</v>
      </c>
      <c r="D1349" s="2" t="s">
        <v>4</v>
      </c>
      <c r="E1349" s="2" t="s">
        <v>9</v>
      </c>
      <c r="F1349" s="1">
        <v>49</v>
      </c>
      <c r="G1349" s="2" t="s">
        <v>11</v>
      </c>
      <c r="H1349" s="2" t="s">
        <v>23</v>
      </c>
      <c r="I1349" s="1">
        <v>4</v>
      </c>
      <c r="J1349" s="2">
        <v>6</v>
      </c>
      <c r="K1349" s="2">
        <v>2024</v>
      </c>
    </row>
    <row r="1350" spans="1:11" x14ac:dyDescent="0.25">
      <c r="A1350" s="2">
        <v>2347</v>
      </c>
      <c r="B1350" s="2">
        <v>10100</v>
      </c>
      <c r="C1350" s="1">
        <v>-422</v>
      </c>
      <c r="D1350" s="2" t="s">
        <v>4</v>
      </c>
      <c r="E1350" s="2" t="s">
        <v>7</v>
      </c>
      <c r="F1350" s="1">
        <v>37</v>
      </c>
      <c r="G1350" s="2" t="s">
        <v>12</v>
      </c>
      <c r="H1350" s="2" t="s">
        <v>19</v>
      </c>
      <c r="I1350" s="1">
        <v>3</v>
      </c>
      <c r="J1350" s="2">
        <v>8</v>
      </c>
      <c r="K1350" s="2">
        <v>2024</v>
      </c>
    </row>
    <row r="1351" spans="1:11" x14ac:dyDescent="0.25">
      <c r="A1351" s="2">
        <v>2348</v>
      </c>
      <c r="B1351" s="2">
        <v>4040</v>
      </c>
      <c r="C1351" s="1">
        <v>1026</v>
      </c>
      <c r="D1351" s="2" t="s">
        <v>5</v>
      </c>
      <c r="E1351" s="2" t="s">
        <v>7</v>
      </c>
      <c r="F1351" s="1">
        <v>62</v>
      </c>
      <c r="G1351" s="2" t="s">
        <v>11</v>
      </c>
      <c r="H1351" s="2" t="s">
        <v>20</v>
      </c>
      <c r="I1351" s="1">
        <v>3</v>
      </c>
      <c r="J1351" s="2">
        <v>7</v>
      </c>
      <c r="K1351" s="2">
        <v>2023</v>
      </c>
    </row>
    <row r="1352" spans="1:11" x14ac:dyDescent="0.25">
      <c r="A1352" s="2">
        <v>2349</v>
      </c>
      <c r="B1352" s="2">
        <v>10042</v>
      </c>
      <c r="C1352" s="1">
        <v>1454</v>
      </c>
      <c r="D1352" s="2" t="s">
        <v>5</v>
      </c>
      <c r="E1352" s="2" t="s">
        <v>8</v>
      </c>
      <c r="F1352" s="1">
        <v>28</v>
      </c>
      <c r="G1352" s="2" t="s">
        <v>12</v>
      </c>
      <c r="H1352" s="2" t="s">
        <v>21</v>
      </c>
      <c r="I1352" s="1">
        <v>4</v>
      </c>
      <c r="J1352" s="2">
        <v>3</v>
      </c>
      <c r="K1352" s="2">
        <v>2023</v>
      </c>
    </row>
    <row r="1353" spans="1:11" x14ac:dyDescent="0.25">
      <c r="A1353" s="2">
        <v>2350</v>
      </c>
      <c r="B1353" s="2">
        <v>14497</v>
      </c>
      <c r="C1353" s="1">
        <v>1409</v>
      </c>
      <c r="D1353" s="2" t="s">
        <v>6</v>
      </c>
      <c r="E1353" s="2" t="s">
        <v>7</v>
      </c>
      <c r="F1353" s="1">
        <v>50</v>
      </c>
      <c r="G1353" s="2" t="s">
        <v>11</v>
      </c>
      <c r="H1353" s="2" t="s">
        <v>22</v>
      </c>
      <c r="I1353" s="1">
        <v>5</v>
      </c>
      <c r="J1353" s="2">
        <v>5</v>
      </c>
      <c r="K1353" s="2">
        <v>2024</v>
      </c>
    </row>
    <row r="1354" spans="1:11" x14ac:dyDescent="0.25">
      <c r="A1354" s="2">
        <v>2351</v>
      </c>
      <c r="B1354" s="2">
        <v>2234</v>
      </c>
      <c r="C1354" s="1">
        <v>399</v>
      </c>
      <c r="D1354" s="2" t="s">
        <v>5</v>
      </c>
      <c r="E1354" s="2" t="s">
        <v>9</v>
      </c>
      <c r="F1354" s="1">
        <v>48</v>
      </c>
      <c r="G1354" s="2" t="s">
        <v>12</v>
      </c>
      <c r="H1354" s="2" t="s">
        <v>23</v>
      </c>
      <c r="I1354" s="1">
        <v>4</v>
      </c>
      <c r="J1354" s="2">
        <v>1</v>
      </c>
      <c r="K1354" s="2">
        <v>2024</v>
      </c>
    </row>
    <row r="1355" spans="1:11" x14ac:dyDescent="0.25">
      <c r="A1355" s="2">
        <v>2352</v>
      </c>
      <c r="B1355" s="2">
        <v>21913</v>
      </c>
      <c r="C1355" s="1">
        <v>1384</v>
      </c>
      <c r="D1355" s="2" t="s">
        <v>4</v>
      </c>
      <c r="E1355" s="2" t="s">
        <v>7</v>
      </c>
      <c r="F1355" s="1">
        <v>52</v>
      </c>
      <c r="G1355" s="2" t="s">
        <v>11</v>
      </c>
      <c r="H1355" s="2" t="s">
        <v>19</v>
      </c>
      <c r="I1355" s="1">
        <v>5</v>
      </c>
      <c r="J1355" s="2">
        <v>9</v>
      </c>
      <c r="K1355" s="2">
        <v>2023</v>
      </c>
    </row>
    <row r="1356" spans="1:11" x14ac:dyDescent="0.25">
      <c r="A1356" s="2">
        <v>2353</v>
      </c>
      <c r="B1356" s="2">
        <v>4599</v>
      </c>
      <c r="C1356" s="1">
        <v>1180</v>
      </c>
      <c r="D1356" s="2" t="s">
        <v>5</v>
      </c>
      <c r="E1356" s="2" t="s">
        <v>7</v>
      </c>
      <c r="F1356" s="1">
        <v>30</v>
      </c>
      <c r="G1356" s="2" t="s">
        <v>12</v>
      </c>
      <c r="H1356" s="2" t="s">
        <v>20</v>
      </c>
      <c r="I1356" s="1">
        <v>2</v>
      </c>
      <c r="J1356" s="2">
        <v>8</v>
      </c>
      <c r="K1356" s="2">
        <v>2023</v>
      </c>
    </row>
    <row r="1357" spans="1:11" x14ac:dyDescent="0.25">
      <c r="A1357" s="2">
        <v>2354</v>
      </c>
      <c r="B1357" s="2">
        <v>23244</v>
      </c>
      <c r="C1357" s="1">
        <v>59</v>
      </c>
      <c r="D1357" s="2" t="s">
        <v>6</v>
      </c>
      <c r="E1357" s="2" t="s">
        <v>8</v>
      </c>
      <c r="F1357" s="1">
        <v>38</v>
      </c>
      <c r="G1357" s="2" t="s">
        <v>11</v>
      </c>
      <c r="H1357" s="2" t="s">
        <v>21</v>
      </c>
      <c r="I1357" s="1">
        <v>3</v>
      </c>
      <c r="J1357" s="2">
        <v>12</v>
      </c>
      <c r="K1357" s="2">
        <v>2024</v>
      </c>
    </row>
    <row r="1358" spans="1:11" x14ac:dyDescent="0.25">
      <c r="A1358" s="2">
        <v>2355</v>
      </c>
      <c r="B1358" s="2">
        <v>6155</v>
      </c>
      <c r="C1358" s="1">
        <v>117</v>
      </c>
      <c r="D1358" s="2" t="s">
        <v>5</v>
      </c>
      <c r="E1358" s="2" t="s">
        <v>7</v>
      </c>
      <c r="F1358" s="1">
        <v>65</v>
      </c>
      <c r="G1358" s="2" t="s">
        <v>12</v>
      </c>
      <c r="H1358" s="2" t="s">
        <v>22</v>
      </c>
      <c r="I1358" s="1">
        <v>5</v>
      </c>
      <c r="J1358" s="2">
        <v>12</v>
      </c>
      <c r="K1358" s="2">
        <v>2023</v>
      </c>
    </row>
    <row r="1359" spans="1:11" x14ac:dyDescent="0.25">
      <c r="A1359" s="2">
        <v>2356</v>
      </c>
      <c r="B1359" s="2">
        <v>20239</v>
      </c>
      <c r="C1359" s="1">
        <v>276</v>
      </c>
      <c r="D1359" s="2" t="s">
        <v>6</v>
      </c>
      <c r="E1359" s="2" t="s">
        <v>8</v>
      </c>
      <c r="F1359" s="1">
        <v>56</v>
      </c>
      <c r="G1359" s="2" t="s">
        <v>11</v>
      </c>
      <c r="H1359" s="2" t="s">
        <v>23</v>
      </c>
      <c r="I1359" s="1">
        <v>1</v>
      </c>
      <c r="J1359" s="2">
        <v>2</v>
      </c>
      <c r="K1359" s="2">
        <v>2023</v>
      </c>
    </row>
    <row r="1360" spans="1:11" x14ac:dyDescent="0.25">
      <c r="A1360" s="2">
        <v>2357</v>
      </c>
      <c r="B1360" s="2">
        <v>5965</v>
      </c>
      <c r="C1360" s="1">
        <v>379</v>
      </c>
      <c r="D1360" s="2" t="s">
        <v>5</v>
      </c>
      <c r="E1360" s="2" t="s">
        <v>9</v>
      </c>
      <c r="F1360" s="1">
        <v>31</v>
      </c>
      <c r="G1360" s="2" t="s">
        <v>12</v>
      </c>
      <c r="H1360" s="2" t="s">
        <v>19</v>
      </c>
      <c r="I1360" s="1">
        <v>4</v>
      </c>
      <c r="J1360" s="2">
        <v>10</v>
      </c>
      <c r="K1360" s="2">
        <v>2023</v>
      </c>
    </row>
    <row r="1361" spans="1:11" x14ac:dyDescent="0.25">
      <c r="A1361" s="2">
        <v>2358</v>
      </c>
      <c r="B1361" s="2">
        <v>11057</v>
      </c>
      <c r="C1361" s="1">
        <v>590</v>
      </c>
      <c r="D1361" s="2" t="s">
        <v>5</v>
      </c>
      <c r="E1361" s="2" t="s">
        <v>7</v>
      </c>
      <c r="F1361" s="1">
        <v>64</v>
      </c>
      <c r="G1361" s="2" t="s">
        <v>11</v>
      </c>
      <c r="H1361" s="2" t="s">
        <v>20</v>
      </c>
      <c r="I1361" s="1">
        <v>3</v>
      </c>
      <c r="J1361" s="2">
        <v>1</v>
      </c>
      <c r="K1361" s="2">
        <v>2024</v>
      </c>
    </row>
    <row r="1362" spans="1:11" x14ac:dyDescent="0.25">
      <c r="A1362" s="2">
        <v>2359</v>
      </c>
      <c r="B1362" s="2">
        <v>12200</v>
      </c>
      <c r="C1362" s="1">
        <v>672</v>
      </c>
      <c r="D1362" s="2" t="s">
        <v>6</v>
      </c>
      <c r="E1362" s="2" t="s">
        <v>7</v>
      </c>
      <c r="F1362" s="1">
        <v>37</v>
      </c>
      <c r="G1362" s="2" t="s">
        <v>12</v>
      </c>
      <c r="H1362" s="2" t="s">
        <v>21</v>
      </c>
      <c r="I1362" s="1">
        <v>3</v>
      </c>
      <c r="J1362" s="2">
        <v>4</v>
      </c>
      <c r="K1362" s="2">
        <v>2023</v>
      </c>
    </row>
    <row r="1363" spans="1:11" x14ac:dyDescent="0.25">
      <c r="A1363" s="2">
        <v>2360</v>
      </c>
      <c r="B1363" s="2">
        <v>2779</v>
      </c>
      <c r="C1363" s="1">
        <v>1033</v>
      </c>
      <c r="D1363" s="2" t="s">
        <v>4</v>
      </c>
      <c r="E1363" s="2" t="s">
        <v>7</v>
      </c>
      <c r="F1363" s="1">
        <v>63</v>
      </c>
      <c r="G1363" s="2" t="s">
        <v>11</v>
      </c>
      <c r="H1363" s="2" t="s">
        <v>22</v>
      </c>
      <c r="I1363" s="1">
        <v>4</v>
      </c>
      <c r="J1363" s="2">
        <v>4</v>
      </c>
      <c r="K1363" s="2">
        <v>2024</v>
      </c>
    </row>
    <row r="1364" spans="1:11" x14ac:dyDescent="0.25">
      <c r="A1364" s="2">
        <v>2361</v>
      </c>
      <c r="B1364" s="2">
        <v>21482</v>
      </c>
      <c r="C1364" s="1">
        <v>718</v>
      </c>
      <c r="D1364" s="2" t="s">
        <v>6</v>
      </c>
      <c r="E1364" s="2" t="s">
        <v>8</v>
      </c>
      <c r="F1364" s="1">
        <v>44</v>
      </c>
      <c r="G1364" s="2" t="s">
        <v>11</v>
      </c>
      <c r="H1364" s="2" t="s">
        <v>23</v>
      </c>
      <c r="I1364" s="1">
        <v>5</v>
      </c>
      <c r="J1364" s="2">
        <v>9</v>
      </c>
      <c r="K1364" s="2">
        <v>2024</v>
      </c>
    </row>
    <row r="1365" spans="1:11" x14ac:dyDescent="0.25">
      <c r="A1365" s="2">
        <v>2362</v>
      </c>
      <c r="B1365" s="2">
        <v>3068</v>
      </c>
      <c r="C1365" s="1">
        <v>1366</v>
      </c>
      <c r="D1365" s="2" t="s">
        <v>6</v>
      </c>
      <c r="E1365" s="2" t="s">
        <v>9</v>
      </c>
      <c r="F1365" s="1">
        <v>42</v>
      </c>
      <c r="G1365" s="2" t="s">
        <v>12</v>
      </c>
      <c r="H1365" s="2" t="s">
        <v>19</v>
      </c>
      <c r="I1365" s="1">
        <v>3</v>
      </c>
      <c r="J1365" s="2">
        <v>2</v>
      </c>
      <c r="K1365" s="2">
        <v>2023</v>
      </c>
    </row>
    <row r="1366" spans="1:11" x14ac:dyDescent="0.25">
      <c r="A1366" s="2">
        <v>2363</v>
      </c>
      <c r="B1366" s="2">
        <v>1147</v>
      </c>
      <c r="C1366" s="1">
        <v>-220</v>
      </c>
      <c r="D1366" s="2" t="s">
        <v>6</v>
      </c>
      <c r="E1366" s="2" t="s">
        <v>7</v>
      </c>
      <c r="F1366" s="1">
        <v>32</v>
      </c>
      <c r="G1366" s="2" t="s">
        <v>11</v>
      </c>
      <c r="H1366" s="2" t="s">
        <v>20</v>
      </c>
      <c r="I1366" s="1">
        <v>1</v>
      </c>
      <c r="J1366" s="2">
        <v>10</v>
      </c>
      <c r="K1366" s="2">
        <v>2023</v>
      </c>
    </row>
    <row r="1367" spans="1:11" x14ac:dyDescent="0.25">
      <c r="A1367" s="2">
        <v>2364</v>
      </c>
      <c r="B1367" s="2">
        <v>3178</v>
      </c>
      <c r="C1367" s="1">
        <v>615</v>
      </c>
      <c r="D1367" s="2" t="s">
        <v>4</v>
      </c>
      <c r="E1367" s="2" t="s">
        <v>7</v>
      </c>
      <c r="F1367" s="1">
        <v>52</v>
      </c>
      <c r="G1367" s="2" t="s">
        <v>11</v>
      </c>
      <c r="H1367" s="2" t="s">
        <v>21</v>
      </c>
      <c r="I1367" s="1">
        <v>1</v>
      </c>
      <c r="J1367" s="2">
        <v>9</v>
      </c>
      <c r="K1367" s="2">
        <v>2024</v>
      </c>
    </row>
    <row r="1368" spans="1:11" x14ac:dyDescent="0.25">
      <c r="A1368" s="2">
        <v>2365</v>
      </c>
      <c r="B1368" s="2">
        <v>5081</v>
      </c>
      <c r="C1368" s="1">
        <v>-48</v>
      </c>
      <c r="D1368" s="2" t="s">
        <v>5</v>
      </c>
      <c r="E1368" s="2" t="s">
        <v>7</v>
      </c>
      <c r="F1368" s="1">
        <v>53</v>
      </c>
      <c r="G1368" s="2" t="s">
        <v>12</v>
      </c>
      <c r="H1368" s="2" t="s">
        <v>22</v>
      </c>
      <c r="I1368" s="1">
        <v>3</v>
      </c>
      <c r="J1368" s="2">
        <v>10</v>
      </c>
      <c r="K1368" s="2">
        <v>2023</v>
      </c>
    </row>
    <row r="1369" spans="1:11" x14ac:dyDescent="0.25">
      <c r="A1369" s="2">
        <v>2366</v>
      </c>
      <c r="B1369" s="2">
        <v>11439</v>
      </c>
      <c r="C1369" s="1">
        <v>-227</v>
      </c>
      <c r="D1369" s="2" t="s">
        <v>4</v>
      </c>
      <c r="E1369" s="2" t="s">
        <v>8</v>
      </c>
      <c r="F1369" s="1">
        <v>28</v>
      </c>
      <c r="G1369" s="2" t="s">
        <v>12</v>
      </c>
      <c r="H1369" s="2" t="s">
        <v>23</v>
      </c>
      <c r="I1369" s="1">
        <v>1</v>
      </c>
      <c r="J1369" s="2">
        <v>7</v>
      </c>
      <c r="K1369" s="2">
        <v>2024</v>
      </c>
    </row>
    <row r="1370" spans="1:11" x14ac:dyDescent="0.25">
      <c r="A1370" s="2">
        <v>2367</v>
      </c>
      <c r="B1370" s="2">
        <v>12899</v>
      </c>
      <c r="C1370" s="1">
        <v>-429</v>
      </c>
      <c r="D1370" s="2" t="s">
        <v>5</v>
      </c>
      <c r="E1370" s="2" t="s">
        <v>7</v>
      </c>
      <c r="F1370" s="1">
        <v>56</v>
      </c>
      <c r="G1370" s="2" t="s">
        <v>11</v>
      </c>
      <c r="H1370" s="2" t="s">
        <v>19</v>
      </c>
      <c r="I1370" s="1">
        <v>2</v>
      </c>
      <c r="J1370" s="2">
        <v>11</v>
      </c>
      <c r="K1370" s="2">
        <v>2023</v>
      </c>
    </row>
    <row r="1371" spans="1:11" x14ac:dyDescent="0.25">
      <c r="A1371" s="2">
        <v>2368</v>
      </c>
      <c r="B1371" s="2">
        <v>12154</v>
      </c>
      <c r="C1371" s="1">
        <v>-476</v>
      </c>
      <c r="D1371" s="2" t="s">
        <v>4</v>
      </c>
      <c r="E1371" s="2" t="s">
        <v>9</v>
      </c>
      <c r="F1371" s="1">
        <v>46</v>
      </c>
      <c r="G1371" s="2" t="s">
        <v>11</v>
      </c>
      <c r="H1371" s="2" t="s">
        <v>20</v>
      </c>
      <c r="I1371" s="1">
        <v>5</v>
      </c>
      <c r="J1371" s="2">
        <v>1</v>
      </c>
      <c r="K1371" s="2">
        <v>2023</v>
      </c>
    </row>
    <row r="1372" spans="1:11" x14ac:dyDescent="0.25">
      <c r="A1372" s="2">
        <v>2369</v>
      </c>
      <c r="B1372" s="2">
        <v>18889</v>
      </c>
      <c r="C1372" s="1">
        <v>319</v>
      </c>
      <c r="D1372" s="2" t="s">
        <v>6</v>
      </c>
      <c r="E1372" s="2" t="s">
        <v>8</v>
      </c>
      <c r="F1372" s="1">
        <v>47</v>
      </c>
      <c r="G1372" s="2" t="s">
        <v>12</v>
      </c>
      <c r="H1372" s="2" t="s">
        <v>21</v>
      </c>
      <c r="I1372" s="1">
        <v>5</v>
      </c>
      <c r="J1372" s="2">
        <v>9</v>
      </c>
      <c r="K1372" s="2">
        <v>2023</v>
      </c>
    </row>
    <row r="1373" spans="1:11" x14ac:dyDescent="0.25">
      <c r="A1373" s="2">
        <v>2370</v>
      </c>
      <c r="B1373" s="2">
        <v>4028</v>
      </c>
      <c r="C1373" s="1">
        <v>410</v>
      </c>
      <c r="D1373" s="2" t="s">
        <v>4</v>
      </c>
      <c r="E1373" s="2" t="s">
        <v>7</v>
      </c>
      <c r="F1373" s="1">
        <v>28</v>
      </c>
      <c r="G1373" s="2" t="s">
        <v>11</v>
      </c>
      <c r="H1373" s="2" t="s">
        <v>22</v>
      </c>
      <c r="I1373" s="1">
        <v>4</v>
      </c>
      <c r="J1373" s="2">
        <v>12</v>
      </c>
      <c r="K1373" s="2">
        <v>2024</v>
      </c>
    </row>
    <row r="1374" spans="1:11" x14ac:dyDescent="0.25">
      <c r="A1374" s="2">
        <v>2371</v>
      </c>
      <c r="B1374" s="2">
        <v>8956</v>
      </c>
      <c r="C1374" s="1">
        <v>1056</v>
      </c>
      <c r="D1374" s="2" t="s">
        <v>5</v>
      </c>
      <c r="E1374" s="2" t="s">
        <v>7</v>
      </c>
      <c r="F1374" s="1">
        <v>59</v>
      </c>
      <c r="G1374" s="2" t="s">
        <v>12</v>
      </c>
      <c r="H1374" s="2" t="s">
        <v>23</v>
      </c>
      <c r="I1374" s="1">
        <v>1</v>
      </c>
      <c r="J1374" s="2">
        <v>2</v>
      </c>
      <c r="K1374" s="2">
        <v>2023</v>
      </c>
    </row>
    <row r="1375" spans="1:11" x14ac:dyDescent="0.25">
      <c r="A1375" s="2">
        <v>2372</v>
      </c>
      <c r="B1375" s="2">
        <v>18560</v>
      </c>
      <c r="C1375" s="1">
        <v>286</v>
      </c>
      <c r="D1375" s="2" t="s">
        <v>4</v>
      </c>
      <c r="E1375" s="2" t="s">
        <v>7</v>
      </c>
      <c r="F1375" s="1">
        <v>31</v>
      </c>
      <c r="G1375" s="2" t="s">
        <v>11</v>
      </c>
      <c r="H1375" s="2" t="s">
        <v>19</v>
      </c>
      <c r="I1375" s="1">
        <v>1</v>
      </c>
      <c r="J1375" s="2">
        <v>4</v>
      </c>
      <c r="K1375" s="2">
        <v>2023</v>
      </c>
    </row>
    <row r="1376" spans="1:11" x14ac:dyDescent="0.25">
      <c r="A1376" s="2">
        <v>2373</v>
      </c>
      <c r="B1376" s="2">
        <v>12089</v>
      </c>
      <c r="C1376" s="1">
        <v>377</v>
      </c>
      <c r="D1376" s="2" t="s">
        <v>4</v>
      </c>
      <c r="E1376" s="2" t="s">
        <v>9</v>
      </c>
      <c r="F1376" s="1">
        <v>60</v>
      </c>
      <c r="G1376" s="2" t="s">
        <v>12</v>
      </c>
      <c r="H1376" s="2" t="s">
        <v>20</v>
      </c>
      <c r="I1376" s="1">
        <v>4</v>
      </c>
      <c r="J1376" s="2">
        <v>8</v>
      </c>
      <c r="K1376" s="2">
        <v>2024</v>
      </c>
    </row>
    <row r="1377" spans="1:11" x14ac:dyDescent="0.25">
      <c r="A1377" s="2">
        <v>2374</v>
      </c>
      <c r="B1377" s="2">
        <v>2648</v>
      </c>
      <c r="C1377" s="1">
        <v>-264</v>
      </c>
      <c r="D1377" s="2" t="s">
        <v>5</v>
      </c>
      <c r="E1377" s="2" t="s">
        <v>7</v>
      </c>
      <c r="F1377" s="1">
        <v>57</v>
      </c>
      <c r="G1377" s="2" t="s">
        <v>11</v>
      </c>
      <c r="H1377" s="2" t="s">
        <v>22</v>
      </c>
      <c r="I1377" s="1">
        <v>4</v>
      </c>
      <c r="J1377" s="2">
        <v>10</v>
      </c>
      <c r="K1377" s="2">
        <v>2023</v>
      </c>
    </row>
    <row r="1378" spans="1:11" x14ac:dyDescent="0.25">
      <c r="A1378" s="2">
        <v>2375</v>
      </c>
      <c r="B1378" s="2">
        <v>12566</v>
      </c>
      <c r="C1378" s="1">
        <v>1441</v>
      </c>
      <c r="D1378" s="2" t="s">
        <v>6</v>
      </c>
      <c r="E1378" s="2" t="s">
        <v>8</v>
      </c>
      <c r="F1378" s="1">
        <v>67</v>
      </c>
      <c r="G1378" s="2" t="s">
        <v>12</v>
      </c>
      <c r="H1378" s="2" t="s">
        <v>23</v>
      </c>
      <c r="I1378" s="1">
        <v>2</v>
      </c>
      <c r="J1378" s="2">
        <v>2</v>
      </c>
      <c r="K1378" s="2">
        <v>2023</v>
      </c>
    </row>
    <row r="1379" spans="1:11" x14ac:dyDescent="0.25">
      <c r="A1379" s="2">
        <v>2376</v>
      </c>
      <c r="B1379" s="2">
        <v>824</v>
      </c>
      <c r="C1379" s="1">
        <v>-172</v>
      </c>
      <c r="D1379" s="2" t="s">
        <v>4</v>
      </c>
      <c r="E1379" s="2" t="s">
        <v>7</v>
      </c>
      <c r="F1379" s="1">
        <v>62</v>
      </c>
      <c r="G1379" s="2" t="s">
        <v>11</v>
      </c>
      <c r="H1379" s="2" t="s">
        <v>19</v>
      </c>
      <c r="I1379" s="1">
        <v>1</v>
      </c>
      <c r="J1379" s="2">
        <v>3</v>
      </c>
      <c r="K1379" s="2">
        <v>2024</v>
      </c>
    </row>
    <row r="1380" spans="1:11" x14ac:dyDescent="0.25">
      <c r="A1380" s="2">
        <v>2377</v>
      </c>
      <c r="B1380" s="2">
        <v>12823</v>
      </c>
      <c r="C1380" s="1">
        <v>380</v>
      </c>
      <c r="D1380" s="2" t="s">
        <v>6</v>
      </c>
      <c r="E1380" s="2" t="s">
        <v>7</v>
      </c>
      <c r="F1380" s="1">
        <v>30</v>
      </c>
      <c r="G1380" s="2" t="s">
        <v>11</v>
      </c>
      <c r="H1380" s="2" t="s">
        <v>20</v>
      </c>
      <c r="I1380" s="1">
        <v>3</v>
      </c>
      <c r="J1380" s="2">
        <v>5</v>
      </c>
      <c r="K1380" s="2">
        <v>2024</v>
      </c>
    </row>
    <row r="1381" spans="1:11" x14ac:dyDescent="0.25">
      <c r="A1381" s="2">
        <v>2378</v>
      </c>
      <c r="B1381" s="2">
        <v>834</v>
      </c>
      <c r="C1381" s="1">
        <v>1312</v>
      </c>
      <c r="D1381" s="2" t="s">
        <v>6</v>
      </c>
      <c r="E1381" s="2" t="s">
        <v>9</v>
      </c>
      <c r="F1381" s="1">
        <v>70</v>
      </c>
      <c r="G1381" s="2" t="s">
        <v>12</v>
      </c>
      <c r="H1381" s="2" t="s">
        <v>21</v>
      </c>
      <c r="I1381" s="1">
        <v>2</v>
      </c>
      <c r="J1381" s="2">
        <v>9</v>
      </c>
      <c r="K1381" s="2">
        <v>2023</v>
      </c>
    </row>
    <row r="1382" spans="1:11" x14ac:dyDescent="0.25">
      <c r="A1382" s="2">
        <v>2379</v>
      </c>
      <c r="B1382" s="2">
        <v>2832</v>
      </c>
      <c r="C1382" s="1">
        <v>-384</v>
      </c>
      <c r="D1382" s="2" t="s">
        <v>5</v>
      </c>
      <c r="E1382" s="2" t="s">
        <v>7</v>
      </c>
      <c r="F1382" s="1">
        <v>50</v>
      </c>
      <c r="G1382" s="2" t="s">
        <v>12</v>
      </c>
      <c r="H1382" s="2" t="s">
        <v>22</v>
      </c>
      <c r="I1382" s="1">
        <v>4</v>
      </c>
      <c r="J1382" s="2">
        <v>5</v>
      </c>
      <c r="K1382" s="2">
        <v>2024</v>
      </c>
    </row>
    <row r="1383" spans="1:11" x14ac:dyDescent="0.25">
      <c r="A1383" s="2">
        <v>2380</v>
      </c>
      <c r="B1383" s="2">
        <v>14049</v>
      </c>
      <c r="C1383" s="1">
        <v>1264</v>
      </c>
      <c r="D1383" s="2" t="s">
        <v>5</v>
      </c>
      <c r="E1383" s="2" t="s">
        <v>7</v>
      </c>
      <c r="F1383" s="1">
        <v>64</v>
      </c>
      <c r="G1383" s="2" t="s">
        <v>11</v>
      </c>
      <c r="H1383" s="2" t="s">
        <v>23</v>
      </c>
      <c r="I1383" s="1">
        <v>4</v>
      </c>
      <c r="J1383" s="2">
        <v>4</v>
      </c>
      <c r="K1383" s="2">
        <v>2023</v>
      </c>
    </row>
    <row r="1384" spans="1:11" x14ac:dyDescent="0.25">
      <c r="A1384" s="2">
        <v>2381</v>
      </c>
      <c r="B1384" s="2">
        <v>5406</v>
      </c>
      <c r="C1384" s="1">
        <v>997</v>
      </c>
      <c r="D1384" s="2" t="s">
        <v>5</v>
      </c>
      <c r="E1384" s="2" t="s">
        <v>8</v>
      </c>
      <c r="F1384" s="1">
        <v>65</v>
      </c>
      <c r="G1384" s="2" t="s">
        <v>11</v>
      </c>
      <c r="H1384" s="2" t="s">
        <v>19</v>
      </c>
      <c r="I1384" s="1">
        <v>4</v>
      </c>
      <c r="J1384" s="2">
        <v>3</v>
      </c>
      <c r="K1384" s="2">
        <v>2023</v>
      </c>
    </row>
    <row r="1385" spans="1:11" x14ac:dyDescent="0.25">
      <c r="A1385" s="2">
        <v>2382</v>
      </c>
      <c r="B1385" s="2">
        <v>20569</v>
      </c>
      <c r="C1385" s="1">
        <v>-92</v>
      </c>
      <c r="D1385" s="2" t="s">
        <v>6</v>
      </c>
      <c r="E1385" s="2" t="s">
        <v>9</v>
      </c>
      <c r="F1385" s="1">
        <v>52</v>
      </c>
      <c r="G1385" s="2" t="s">
        <v>12</v>
      </c>
      <c r="H1385" s="2" t="s">
        <v>20</v>
      </c>
      <c r="I1385" s="1">
        <v>4</v>
      </c>
      <c r="J1385" s="2">
        <v>5</v>
      </c>
      <c r="K1385" s="2">
        <v>2024</v>
      </c>
    </row>
    <row r="1386" spans="1:11" x14ac:dyDescent="0.25">
      <c r="A1386" s="2">
        <v>2383</v>
      </c>
      <c r="B1386" s="2">
        <v>1323</v>
      </c>
      <c r="C1386" s="1">
        <v>-348</v>
      </c>
      <c r="D1386" s="2" t="s">
        <v>6</v>
      </c>
      <c r="E1386" s="2" t="s">
        <v>7</v>
      </c>
      <c r="F1386" s="1">
        <v>30</v>
      </c>
      <c r="G1386" s="2" t="s">
        <v>11</v>
      </c>
      <c r="H1386" s="2" t="s">
        <v>21</v>
      </c>
      <c r="I1386" s="1">
        <v>2</v>
      </c>
      <c r="J1386" s="2">
        <v>11</v>
      </c>
      <c r="K1386" s="2">
        <v>2024</v>
      </c>
    </row>
    <row r="1387" spans="1:11" x14ac:dyDescent="0.25">
      <c r="A1387" s="2">
        <v>2384</v>
      </c>
      <c r="B1387" s="2">
        <v>9340</v>
      </c>
      <c r="C1387" s="1">
        <v>1479</v>
      </c>
      <c r="D1387" s="2" t="s">
        <v>5</v>
      </c>
      <c r="E1387" s="2" t="s">
        <v>8</v>
      </c>
      <c r="F1387" s="1">
        <v>66</v>
      </c>
      <c r="G1387" s="2" t="s">
        <v>12</v>
      </c>
      <c r="H1387" s="2" t="s">
        <v>22</v>
      </c>
      <c r="I1387" s="1">
        <v>3</v>
      </c>
      <c r="J1387" s="2">
        <v>10</v>
      </c>
      <c r="K1387" s="2">
        <v>2023</v>
      </c>
    </row>
    <row r="1388" spans="1:11" x14ac:dyDescent="0.25">
      <c r="A1388" s="2">
        <v>2385</v>
      </c>
      <c r="B1388" s="2">
        <v>15482</v>
      </c>
      <c r="C1388" s="1">
        <v>1332</v>
      </c>
      <c r="D1388" s="2" t="s">
        <v>4</v>
      </c>
      <c r="E1388" s="2" t="s">
        <v>7</v>
      </c>
      <c r="F1388" s="1">
        <v>54</v>
      </c>
      <c r="G1388" s="2" t="s">
        <v>11</v>
      </c>
      <c r="H1388" s="2" t="s">
        <v>23</v>
      </c>
      <c r="I1388" s="1">
        <v>4</v>
      </c>
      <c r="J1388" s="2">
        <v>4</v>
      </c>
      <c r="K1388" s="2">
        <v>2024</v>
      </c>
    </row>
    <row r="1389" spans="1:11" x14ac:dyDescent="0.25">
      <c r="A1389" s="2">
        <v>2386</v>
      </c>
      <c r="B1389" s="2">
        <v>13009</v>
      </c>
      <c r="C1389" s="1">
        <v>938</v>
      </c>
      <c r="D1389" s="2" t="s">
        <v>4</v>
      </c>
      <c r="E1389" s="2" t="s">
        <v>7</v>
      </c>
      <c r="F1389" s="1">
        <v>32</v>
      </c>
      <c r="G1389" s="2" t="s">
        <v>12</v>
      </c>
      <c r="H1389" s="2" t="s">
        <v>19</v>
      </c>
      <c r="I1389" s="1">
        <v>5</v>
      </c>
      <c r="J1389" s="2">
        <v>8</v>
      </c>
      <c r="K1389" s="2">
        <v>2023</v>
      </c>
    </row>
    <row r="1390" spans="1:11" x14ac:dyDescent="0.25">
      <c r="A1390" s="2">
        <v>2387</v>
      </c>
      <c r="B1390" s="2">
        <v>13855</v>
      </c>
      <c r="C1390" s="1">
        <v>253</v>
      </c>
      <c r="D1390" s="2" t="s">
        <v>5</v>
      </c>
      <c r="E1390" s="2" t="s">
        <v>9</v>
      </c>
      <c r="F1390" s="1">
        <v>69</v>
      </c>
      <c r="G1390" s="2" t="s">
        <v>11</v>
      </c>
      <c r="H1390" s="2" t="s">
        <v>20</v>
      </c>
      <c r="I1390" s="1">
        <v>2</v>
      </c>
      <c r="J1390" s="2">
        <v>1</v>
      </c>
      <c r="K1390" s="2">
        <v>2023</v>
      </c>
    </row>
    <row r="1391" spans="1:11" x14ac:dyDescent="0.25">
      <c r="A1391" s="2">
        <v>2388</v>
      </c>
      <c r="B1391" s="2">
        <v>6649</v>
      </c>
      <c r="C1391" s="1">
        <v>791</v>
      </c>
      <c r="D1391" s="2" t="s">
        <v>5</v>
      </c>
      <c r="E1391" s="2" t="s">
        <v>7</v>
      </c>
      <c r="F1391" s="1">
        <v>36</v>
      </c>
      <c r="G1391" s="2" t="s">
        <v>12</v>
      </c>
      <c r="H1391" s="2" t="s">
        <v>21</v>
      </c>
      <c r="I1391" s="1">
        <v>2</v>
      </c>
      <c r="J1391" s="2">
        <v>9</v>
      </c>
      <c r="K1391" s="2">
        <v>2024</v>
      </c>
    </row>
    <row r="1392" spans="1:11" x14ac:dyDescent="0.25">
      <c r="A1392" s="2">
        <v>2389</v>
      </c>
      <c r="B1392" s="2">
        <v>22506</v>
      </c>
      <c r="C1392" s="1">
        <v>893</v>
      </c>
      <c r="D1392" s="2" t="s">
        <v>4</v>
      </c>
      <c r="E1392" s="2" t="s">
        <v>7</v>
      </c>
      <c r="F1392" s="1">
        <v>57</v>
      </c>
      <c r="G1392" s="2" t="s">
        <v>11</v>
      </c>
      <c r="H1392" s="2" t="s">
        <v>22</v>
      </c>
      <c r="I1392" s="1">
        <v>1</v>
      </c>
      <c r="J1392" s="2">
        <v>10</v>
      </c>
      <c r="K1392" s="2">
        <v>2023</v>
      </c>
    </row>
    <row r="1393" spans="1:11" x14ac:dyDescent="0.25">
      <c r="A1393" s="2">
        <v>2390</v>
      </c>
      <c r="B1393" s="2">
        <v>8046</v>
      </c>
      <c r="C1393" s="1">
        <v>1059</v>
      </c>
      <c r="D1393" s="2" t="s">
        <v>5</v>
      </c>
      <c r="E1393" s="2" t="s">
        <v>7</v>
      </c>
      <c r="F1393" s="1">
        <v>31</v>
      </c>
      <c r="G1393" s="2" t="s">
        <v>11</v>
      </c>
      <c r="H1393" s="2" t="s">
        <v>23</v>
      </c>
      <c r="I1393" s="1">
        <v>4</v>
      </c>
      <c r="J1393" s="2">
        <v>8</v>
      </c>
      <c r="K1393" s="2">
        <v>2023</v>
      </c>
    </row>
    <row r="1394" spans="1:11" x14ac:dyDescent="0.25">
      <c r="A1394" s="2">
        <v>2391</v>
      </c>
      <c r="B1394" s="2">
        <v>12293</v>
      </c>
      <c r="C1394" s="1">
        <v>625</v>
      </c>
      <c r="D1394" s="2" t="s">
        <v>5</v>
      </c>
      <c r="E1394" s="2" t="s">
        <v>8</v>
      </c>
      <c r="F1394" s="1">
        <v>63</v>
      </c>
      <c r="G1394" s="2" t="s">
        <v>12</v>
      </c>
      <c r="H1394" s="2" t="s">
        <v>19</v>
      </c>
      <c r="I1394" s="1">
        <v>5</v>
      </c>
      <c r="J1394" s="2">
        <v>3</v>
      </c>
      <c r="K1394" s="2">
        <v>2024</v>
      </c>
    </row>
    <row r="1395" spans="1:11" x14ac:dyDescent="0.25">
      <c r="A1395" s="2">
        <v>2392</v>
      </c>
      <c r="B1395" s="2">
        <v>21572</v>
      </c>
      <c r="C1395" s="1">
        <v>-13</v>
      </c>
      <c r="D1395" s="2" t="s">
        <v>6</v>
      </c>
      <c r="E1395" s="2" t="s">
        <v>7</v>
      </c>
      <c r="F1395" s="1">
        <v>29</v>
      </c>
      <c r="G1395" s="2" t="s">
        <v>11</v>
      </c>
      <c r="H1395" s="2" t="s">
        <v>20</v>
      </c>
      <c r="I1395" s="1">
        <v>1</v>
      </c>
      <c r="J1395" s="2">
        <v>11</v>
      </c>
      <c r="K1395" s="2">
        <v>2023</v>
      </c>
    </row>
    <row r="1396" spans="1:11" x14ac:dyDescent="0.25">
      <c r="A1396" s="2">
        <v>2393</v>
      </c>
      <c r="B1396" s="2">
        <v>3799</v>
      </c>
      <c r="C1396" s="1">
        <v>1019</v>
      </c>
      <c r="D1396" s="2" t="s">
        <v>5</v>
      </c>
      <c r="E1396" s="2" t="s">
        <v>9</v>
      </c>
      <c r="F1396" s="1">
        <v>69</v>
      </c>
      <c r="G1396" s="2" t="s">
        <v>12</v>
      </c>
      <c r="H1396" s="2" t="s">
        <v>21</v>
      </c>
      <c r="I1396" s="1">
        <v>5</v>
      </c>
      <c r="J1396" s="2">
        <v>8</v>
      </c>
      <c r="K1396" s="2">
        <v>2023</v>
      </c>
    </row>
    <row r="1397" spans="1:11" x14ac:dyDescent="0.25">
      <c r="A1397" s="2">
        <v>2394</v>
      </c>
      <c r="B1397" s="2">
        <v>23922</v>
      </c>
      <c r="C1397" s="1">
        <v>227</v>
      </c>
      <c r="D1397" s="2" t="s">
        <v>4</v>
      </c>
      <c r="E1397" s="2" t="s">
        <v>8</v>
      </c>
      <c r="F1397" s="1">
        <v>49</v>
      </c>
      <c r="G1397" s="2" t="s">
        <v>11</v>
      </c>
      <c r="H1397" s="2" t="s">
        <v>22</v>
      </c>
      <c r="I1397" s="1">
        <v>2</v>
      </c>
      <c r="J1397" s="2">
        <v>10</v>
      </c>
      <c r="K1397" s="2">
        <v>2023</v>
      </c>
    </row>
    <row r="1398" spans="1:11" x14ac:dyDescent="0.25">
      <c r="A1398" s="2">
        <v>2395</v>
      </c>
      <c r="B1398" s="2">
        <v>14319</v>
      </c>
      <c r="C1398" s="1">
        <v>-254</v>
      </c>
      <c r="D1398" s="2" t="s">
        <v>5</v>
      </c>
      <c r="E1398" s="2" t="s">
        <v>7</v>
      </c>
      <c r="F1398" s="1">
        <v>59</v>
      </c>
      <c r="G1398" s="2" t="s">
        <v>12</v>
      </c>
      <c r="H1398" s="2" t="s">
        <v>23</v>
      </c>
      <c r="I1398" s="1">
        <v>2</v>
      </c>
      <c r="J1398" s="2">
        <v>11</v>
      </c>
      <c r="K1398" s="2">
        <v>2024</v>
      </c>
    </row>
    <row r="1399" spans="1:11" x14ac:dyDescent="0.25">
      <c r="A1399" s="2">
        <v>2396</v>
      </c>
      <c r="B1399" s="2">
        <v>12586</v>
      </c>
      <c r="C1399" s="1">
        <v>1033</v>
      </c>
      <c r="D1399" s="2" t="s">
        <v>4</v>
      </c>
      <c r="E1399" s="2" t="s">
        <v>7</v>
      </c>
      <c r="F1399" s="1">
        <v>62</v>
      </c>
      <c r="G1399" s="2" t="s">
        <v>11</v>
      </c>
      <c r="H1399" s="2" t="s">
        <v>19</v>
      </c>
      <c r="I1399" s="1">
        <v>1</v>
      </c>
      <c r="J1399" s="2">
        <v>9</v>
      </c>
      <c r="K1399" s="2">
        <v>2024</v>
      </c>
    </row>
    <row r="1400" spans="1:11" x14ac:dyDescent="0.25">
      <c r="A1400" s="2">
        <v>2397</v>
      </c>
      <c r="B1400" s="2">
        <v>24512</v>
      </c>
      <c r="C1400" s="1">
        <v>989</v>
      </c>
      <c r="D1400" s="2" t="s">
        <v>4</v>
      </c>
      <c r="E1400" s="2" t="s">
        <v>7</v>
      </c>
      <c r="F1400" s="1">
        <v>58</v>
      </c>
      <c r="G1400" s="2" t="s">
        <v>12</v>
      </c>
      <c r="H1400" s="2" t="s">
        <v>20</v>
      </c>
      <c r="I1400" s="1">
        <v>4</v>
      </c>
      <c r="J1400" s="2">
        <v>2</v>
      </c>
      <c r="K1400" s="2">
        <v>2023</v>
      </c>
    </row>
    <row r="1401" spans="1:11" x14ac:dyDescent="0.25">
      <c r="A1401" s="2">
        <v>2398</v>
      </c>
      <c r="B1401" s="2">
        <v>14210</v>
      </c>
      <c r="C1401" s="1">
        <v>124</v>
      </c>
      <c r="D1401" s="2" t="s">
        <v>4</v>
      </c>
      <c r="E1401" s="2" t="s">
        <v>9</v>
      </c>
      <c r="F1401" s="1">
        <v>60</v>
      </c>
      <c r="G1401" s="2" t="s">
        <v>11</v>
      </c>
      <c r="H1401" s="2" t="s">
        <v>21</v>
      </c>
      <c r="I1401" s="1">
        <v>3</v>
      </c>
      <c r="J1401" s="2">
        <v>8</v>
      </c>
      <c r="K1401" s="2">
        <v>2023</v>
      </c>
    </row>
    <row r="1402" spans="1:11" x14ac:dyDescent="0.25">
      <c r="A1402" s="2">
        <v>2399</v>
      </c>
      <c r="B1402" s="2">
        <v>7109</v>
      </c>
      <c r="C1402" s="1">
        <v>1185</v>
      </c>
      <c r="D1402" s="2" t="s">
        <v>5</v>
      </c>
      <c r="E1402" s="2" t="s">
        <v>7</v>
      </c>
      <c r="F1402" s="1">
        <v>43</v>
      </c>
      <c r="G1402" s="2" t="s">
        <v>12</v>
      </c>
      <c r="H1402" s="2" t="s">
        <v>22</v>
      </c>
      <c r="I1402" s="1">
        <v>2</v>
      </c>
      <c r="J1402" s="2">
        <v>7</v>
      </c>
      <c r="K1402" s="2">
        <v>2024</v>
      </c>
    </row>
    <row r="1403" spans="1:11" x14ac:dyDescent="0.25">
      <c r="A1403" s="2">
        <v>2400</v>
      </c>
      <c r="B1403" s="2">
        <v>21682</v>
      </c>
      <c r="C1403" s="1">
        <v>-170</v>
      </c>
      <c r="D1403" s="2" t="s">
        <v>6</v>
      </c>
      <c r="E1403" s="2" t="s">
        <v>8</v>
      </c>
      <c r="F1403" s="1">
        <v>64</v>
      </c>
      <c r="G1403" s="2" t="s">
        <v>11</v>
      </c>
      <c r="H1403" s="2" t="s">
        <v>23</v>
      </c>
      <c r="I1403" s="1">
        <v>3</v>
      </c>
      <c r="J1403" s="2">
        <v>7</v>
      </c>
      <c r="K1403" s="2">
        <v>2023</v>
      </c>
    </row>
    <row r="1404" spans="1:11" x14ac:dyDescent="0.25">
      <c r="A1404" s="2">
        <v>2401</v>
      </c>
      <c r="B1404" s="2">
        <v>1284</v>
      </c>
      <c r="C1404" s="1">
        <v>735</v>
      </c>
      <c r="D1404" s="2" t="s">
        <v>4</v>
      </c>
      <c r="E1404" s="2" t="s">
        <v>7</v>
      </c>
      <c r="F1404" s="1">
        <v>29</v>
      </c>
      <c r="G1404" s="2" t="s">
        <v>12</v>
      </c>
      <c r="H1404" s="2" t="s">
        <v>19</v>
      </c>
      <c r="I1404" s="1">
        <v>3</v>
      </c>
      <c r="J1404" s="2">
        <v>3</v>
      </c>
      <c r="K1404" s="2">
        <v>2023</v>
      </c>
    </row>
    <row r="1405" spans="1:11" x14ac:dyDescent="0.25">
      <c r="A1405" s="2">
        <v>2402</v>
      </c>
      <c r="B1405" s="2">
        <v>838</v>
      </c>
      <c r="C1405" s="1">
        <v>403</v>
      </c>
      <c r="D1405" s="2" t="s">
        <v>5</v>
      </c>
      <c r="E1405" s="2" t="s">
        <v>7</v>
      </c>
      <c r="F1405" s="1">
        <v>51</v>
      </c>
      <c r="G1405" s="2" t="s">
        <v>11</v>
      </c>
      <c r="H1405" s="2" t="s">
        <v>20</v>
      </c>
      <c r="I1405" s="1">
        <v>1</v>
      </c>
      <c r="J1405" s="2">
        <v>10</v>
      </c>
      <c r="K1405" s="2">
        <v>2024</v>
      </c>
    </row>
    <row r="1406" spans="1:11" x14ac:dyDescent="0.25">
      <c r="A1406" s="2">
        <v>2403</v>
      </c>
      <c r="B1406" s="2">
        <v>5067</v>
      </c>
      <c r="C1406" s="1">
        <v>1278</v>
      </c>
      <c r="D1406" s="2" t="s">
        <v>5</v>
      </c>
      <c r="E1406" s="2" t="s">
        <v>9</v>
      </c>
      <c r="F1406" s="1">
        <v>50</v>
      </c>
      <c r="G1406" s="2" t="s">
        <v>12</v>
      </c>
      <c r="H1406" s="2" t="s">
        <v>21</v>
      </c>
      <c r="I1406" s="1">
        <v>4</v>
      </c>
      <c r="J1406" s="2">
        <v>6</v>
      </c>
      <c r="K1406" s="2">
        <v>2023</v>
      </c>
    </row>
    <row r="1407" spans="1:11" x14ac:dyDescent="0.25">
      <c r="A1407" s="2">
        <v>2404</v>
      </c>
      <c r="B1407" s="2">
        <v>22904</v>
      </c>
      <c r="C1407" s="1">
        <v>429</v>
      </c>
      <c r="D1407" s="2" t="s">
        <v>6</v>
      </c>
      <c r="E1407" s="2" t="s">
        <v>7</v>
      </c>
      <c r="F1407" s="1">
        <v>52</v>
      </c>
      <c r="G1407" s="2" t="s">
        <v>11</v>
      </c>
      <c r="H1407" s="2" t="s">
        <v>22</v>
      </c>
      <c r="I1407" s="1">
        <v>5</v>
      </c>
      <c r="J1407" s="2">
        <v>3</v>
      </c>
      <c r="K1407" s="2">
        <v>2024</v>
      </c>
    </row>
    <row r="1408" spans="1:11" x14ac:dyDescent="0.25">
      <c r="A1408" s="2">
        <v>2405</v>
      </c>
      <c r="B1408" s="2">
        <v>4666</v>
      </c>
      <c r="C1408" s="1">
        <v>672</v>
      </c>
      <c r="D1408" s="2" t="s">
        <v>5</v>
      </c>
      <c r="E1408" s="2" t="s">
        <v>7</v>
      </c>
      <c r="F1408" s="1">
        <v>30</v>
      </c>
      <c r="G1408" s="2" t="s">
        <v>11</v>
      </c>
      <c r="H1408" s="2" t="s">
        <v>23</v>
      </c>
      <c r="I1408" s="1">
        <v>2</v>
      </c>
      <c r="J1408" s="2">
        <v>8</v>
      </c>
      <c r="K1408" s="2">
        <v>2024</v>
      </c>
    </row>
    <row r="1409" spans="1:11" x14ac:dyDescent="0.25">
      <c r="A1409" s="2">
        <v>2406</v>
      </c>
      <c r="B1409" s="2">
        <v>16561</v>
      </c>
      <c r="C1409" s="1">
        <v>815</v>
      </c>
      <c r="D1409" s="2" t="s">
        <v>6</v>
      </c>
      <c r="E1409" s="2" t="s">
        <v>8</v>
      </c>
      <c r="F1409" s="1">
        <v>67</v>
      </c>
      <c r="G1409" s="2" t="s">
        <v>12</v>
      </c>
      <c r="H1409" s="2" t="s">
        <v>19</v>
      </c>
      <c r="I1409" s="1">
        <v>3</v>
      </c>
      <c r="J1409" s="2">
        <v>2</v>
      </c>
      <c r="K1409" s="2">
        <v>2024</v>
      </c>
    </row>
    <row r="1410" spans="1:11" x14ac:dyDescent="0.25">
      <c r="A1410" s="2">
        <v>2407</v>
      </c>
      <c r="B1410" s="2">
        <v>3675</v>
      </c>
      <c r="C1410" s="1">
        <v>1452</v>
      </c>
      <c r="D1410" s="2" t="s">
        <v>6</v>
      </c>
      <c r="E1410" s="2" t="s">
        <v>9</v>
      </c>
      <c r="F1410" s="1">
        <v>52</v>
      </c>
      <c r="G1410" s="2" t="s">
        <v>11</v>
      </c>
      <c r="H1410" s="2" t="s">
        <v>20</v>
      </c>
      <c r="I1410" s="1">
        <v>1</v>
      </c>
      <c r="J1410" s="2">
        <v>9</v>
      </c>
      <c r="K1410" s="2">
        <v>2024</v>
      </c>
    </row>
    <row r="1411" spans="1:11" x14ac:dyDescent="0.25">
      <c r="A1411" s="2">
        <v>2408</v>
      </c>
      <c r="B1411" s="2">
        <v>5878</v>
      </c>
      <c r="C1411" s="1">
        <v>14</v>
      </c>
      <c r="D1411" s="2" t="s">
        <v>4</v>
      </c>
      <c r="E1411" s="2" t="s">
        <v>7</v>
      </c>
      <c r="F1411" s="1">
        <v>58</v>
      </c>
      <c r="G1411" s="2" t="s">
        <v>12</v>
      </c>
      <c r="H1411" s="2" t="s">
        <v>21</v>
      </c>
      <c r="I1411" s="1">
        <v>1</v>
      </c>
      <c r="J1411" s="2">
        <v>9</v>
      </c>
      <c r="K1411" s="2">
        <v>2023</v>
      </c>
    </row>
    <row r="1412" spans="1:11" x14ac:dyDescent="0.25">
      <c r="A1412" s="2">
        <v>2409</v>
      </c>
      <c r="B1412" s="2">
        <v>5441</v>
      </c>
      <c r="C1412" s="1">
        <v>604</v>
      </c>
      <c r="D1412" s="2" t="s">
        <v>5</v>
      </c>
      <c r="E1412" s="2" t="s">
        <v>8</v>
      </c>
      <c r="F1412" s="1">
        <v>38</v>
      </c>
      <c r="G1412" s="2" t="s">
        <v>11</v>
      </c>
      <c r="H1412" s="2" t="s">
        <v>22</v>
      </c>
      <c r="I1412" s="1">
        <v>3</v>
      </c>
      <c r="J1412" s="2">
        <v>9</v>
      </c>
      <c r="K1412" s="2">
        <v>2023</v>
      </c>
    </row>
    <row r="1413" spans="1:11" x14ac:dyDescent="0.25">
      <c r="A1413" s="2">
        <v>2410</v>
      </c>
      <c r="B1413" s="2">
        <v>9981</v>
      </c>
      <c r="C1413" s="1">
        <v>-225</v>
      </c>
      <c r="D1413" s="2" t="s">
        <v>5</v>
      </c>
      <c r="E1413" s="2" t="s">
        <v>7</v>
      </c>
      <c r="F1413" s="1">
        <v>37</v>
      </c>
      <c r="G1413" s="2" t="s">
        <v>12</v>
      </c>
      <c r="H1413" s="2" t="s">
        <v>23</v>
      </c>
      <c r="I1413" s="1">
        <v>1</v>
      </c>
      <c r="J1413" s="2">
        <v>5</v>
      </c>
      <c r="K1413" s="2">
        <v>2023</v>
      </c>
    </row>
    <row r="1414" spans="1:11" x14ac:dyDescent="0.25">
      <c r="A1414" s="2">
        <v>2411</v>
      </c>
      <c r="B1414" s="2">
        <v>12805</v>
      </c>
      <c r="C1414" s="1">
        <v>-214</v>
      </c>
      <c r="D1414" s="2" t="s">
        <v>5</v>
      </c>
      <c r="E1414" s="2" t="s">
        <v>7</v>
      </c>
      <c r="F1414" s="1">
        <v>36</v>
      </c>
      <c r="G1414" s="2" t="s">
        <v>11</v>
      </c>
      <c r="H1414" s="2" t="s">
        <v>19</v>
      </c>
      <c r="I1414" s="1">
        <v>4</v>
      </c>
      <c r="J1414" s="2">
        <v>9</v>
      </c>
      <c r="K1414" s="2">
        <v>2023</v>
      </c>
    </row>
    <row r="1415" spans="1:11" x14ac:dyDescent="0.25">
      <c r="A1415" s="2">
        <v>2412</v>
      </c>
      <c r="B1415" s="2">
        <v>11764</v>
      </c>
      <c r="C1415" s="1">
        <v>941</v>
      </c>
      <c r="D1415" s="2" t="s">
        <v>5</v>
      </c>
      <c r="E1415" s="2" t="s">
        <v>9</v>
      </c>
      <c r="F1415" s="1">
        <v>64</v>
      </c>
      <c r="G1415" s="2" t="s">
        <v>12</v>
      </c>
      <c r="H1415" s="2" t="s">
        <v>20</v>
      </c>
      <c r="I1415" s="1">
        <v>3</v>
      </c>
      <c r="J1415" s="2">
        <v>6</v>
      </c>
      <c r="K1415" s="2">
        <v>2024</v>
      </c>
    </row>
    <row r="1416" spans="1:11" x14ac:dyDescent="0.25">
      <c r="A1416" s="2">
        <v>2413</v>
      </c>
      <c r="B1416" s="2">
        <v>20212</v>
      </c>
      <c r="C1416" s="1">
        <v>646</v>
      </c>
      <c r="D1416" s="2" t="s">
        <v>4</v>
      </c>
      <c r="E1416" s="2" t="s">
        <v>7</v>
      </c>
      <c r="F1416" s="1">
        <v>40</v>
      </c>
      <c r="G1416" s="2" t="s">
        <v>11</v>
      </c>
      <c r="H1416" s="2" t="s">
        <v>21</v>
      </c>
      <c r="I1416" s="1">
        <v>3</v>
      </c>
      <c r="J1416" s="2">
        <v>9</v>
      </c>
      <c r="K1416" s="2">
        <v>2023</v>
      </c>
    </row>
    <row r="1417" spans="1:11" x14ac:dyDescent="0.25">
      <c r="A1417" s="2">
        <v>2414</v>
      </c>
      <c r="B1417" s="2">
        <v>2639</v>
      </c>
      <c r="C1417" s="1">
        <v>901</v>
      </c>
      <c r="D1417" s="2" t="s">
        <v>5</v>
      </c>
      <c r="E1417" s="2" t="s">
        <v>8</v>
      </c>
      <c r="F1417" s="1">
        <v>44</v>
      </c>
      <c r="G1417" s="2" t="s">
        <v>12</v>
      </c>
      <c r="H1417" s="2" t="s">
        <v>22</v>
      </c>
      <c r="I1417" s="1">
        <v>3</v>
      </c>
      <c r="J1417" s="2">
        <v>4</v>
      </c>
      <c r="K1417" s="2">
        <v>2024</v>
      </c>
    </row>
    <row r="1418" spans="1:11" x14ac:dyDescent="0.25">
      <c r="A1418" s="2">
        <v>2415</v>
      </c>
      <c r="B1418" s="2">
        <v>14406</v>
      </c>
      <c r="C1418" s="1">
        <v>1375</v>
      </c>
      <c r="D1418" s="2" t="s">
        <v>5</v>
      </c>
      <c r="E1418" s="2" t="s">
        <v>7</v>
      </c>
      <c r="F1418" s="1">
        <v>35</v>
      </c>
      <c r="G1418" s="2" t="s">
        <v>11</v>
      </c>
      <c r="H1418" s="2" t="s">
        <v>23</v>
      </c>
      <c r="I1418" s="1">
        <v>2</v>
      </c>
      <c r="J1418" s="2">
        <v>7</v>
      </c>
      <c r="K1418" s="2">
        <v>2024</v>
      </c>
    </row>
    <row r="1419" spans="1:11" x14ac:dyDescent="0.25">
      <c r="A1419" s="2">
        <v>2416</v>
      </c>
      <c r="B1419" s="2">
        <v>13102</v>
      </c>
      <c r="C1419" s="1">
        <v>1461</v>
      </c>
      <c r="D1419" s="2" t="s">
        <v>6</v>
      </c>
      <c r="E1419" s="2" t="s">
        <v>7</v>
      </c>
      <c r="F1419" s="1">
        <v>56</v>
      </c>
      <c r="G1419" s="2" t="s">
        <v>12</v>
      </c>
      <c r="H1419" s="2" t="s">
        <v>19</v>
      </c>
      <c r="I1419" s="1">
        <v>3</v>
      </c>
      <c r="J1419" s="2">
        <v>1</v>
      </c>
      <c r="K1419" s="2">
        <v>2023</v>
      </c>
    </row>
    <row r="1420" spans="1:11" x14ac:dyDescent="0.25">
      <c r="A1420" s="2">
        <v>2417</v>
      </c>
      <c r="B1420" s="2">
        <v>12197</v>
      </c>
      <c r="C1420" s="1">
        <v>195</v>
      </c>
      <c r="D1420" s="2" t="s">
        <v>5</v>
      </c>
      <c r="E1420" s="2" t="s">
        <v>9</v>
      </c>
      <c r="F1420" s="1">
        <v>47</v>
      </c>
      <c r="G1420" s="2" t="s">
        <v>11</v>
      </c>
      <c r="H1420" s="2" t="s">
        <v>20</v>
      </c>
      <c r="I1420" s="1">
        <v>1</v>
      </c>
      <c r="J1420" s="2">
        <v>8</v>
      </c>
      <c r="K1420" s="2">
        <v>2024</v>
      </c>
    </row>
    <row r="1421" spans="1:11" x14ac:dyDescent="0.25">
      <c r="A1421" s="2">
        <v>2418</v>
      </c>
      <c r="B1421" s="2">
        <v>19315</v>
      </c>
      <c r="C1421" s="1">
        <v>867</v>
      </c>
      <c r="D1421" s="2" t="s">
        <v>6</v>
      </c>
      <c r="E1421" s="2" t="s">
        <v>7</v>
      </c>
      <c r="F1421" s="1">
        <v>42</v>
      </c>
      <c r="G1421" s="2" t="s">
        <v>12</v>
      </c>
      <c r="H1421" s="2" t="s">
        <v>21</v>
      </c>
      <c r="I1421" s="1">
        <v>2</v>
      </c>
      <c r="J1421" s="2">
        <v>7</v>
      </c>
      <c r="K1421" s="2">
        <v>2023</v>
      </c>
    </row>
    <row r="1422" spans="1:11" x14ac:dyDescent="0.25">
      <c r="A1422" s="2">
        <v>2419</v>
      </c>
      <c r="B1422" s="2">
        <v>14032</v>
      </c>
      <c r="C1422" s="1">
        <v>976</v>
      </c>
      <c r="D1422" s="2" t="s">
        <v>5</v>
      </c>
      <c r="E1422" s="2" t="s">
        <v>7</v>
      </c>
      <c r="F1422" s="1">
        <v>62</v>
      </c>
      <c r="G1422" s="2" t="s">
        <v>11</v>
      </c>
      <c r="H1422" s="2" t="s">
        <v>22</v>
      </c>
      <c r="I1422" s="1">
        <v>2</v>
      </c>
      <c r="J1422" s="2">
        <v>6</v>
      </c>
      <c r="K1422" s="2">
        <v>2023</v>
      </c>
    </row>
    <row r="1423" spans="1:11" x14ac:dyDescent="0.25">
      <c r="A1423" s="2">
        <v>2420</v>
      </c>
      <c r="B1423" s="2">
        <v>10030</v>
      </c>
      <c r="C1423" s="1">
        <v>346</v>
      </c>
      <c r="D1423" s="2" t="s">
        <v>5</v>
      </c>
      <c r="E1423" s="2" t="s">
        <v>8</v>
      </c>
      <c r="F1423" s="1">
        <v>54</v>
      </c>
      <c r="G1423" s="2" t="s">
        <v>12</v>
      </c>
      <c r="H1423" s="2" t="s">
        <v>23</v>
      </c>
      <c r="I1423" s="1">
        <v>3</v>
      </c>
      <c r="J1423" s="2">
        <v>4</v>
      </c>
      <c r="K1423" s="2">
        <v>2024</v>
      </c>
    </row>
    <row r="1424" spans="1:11" x14ac:dyDescent="0.25">
      <c r="A1424" s="2">
        <v>2421</v>
      </c>
      <c r="B1424" s="2">
        <v>14660</v>
      </c>
      <c r="C1424" s="1">
        <v>-219</v>
      </c>
      <c r="D1424" s="2" t="s">
        <v>4</v>
      </c>
      <c r="E1424" s="2" t="s">
        <v>9</v>
      </c>
      <c r="F1424" s="1">
        <v>55</v>
      </c>
      <c r="G1424" s="2" t="s">
        <v>11</v>
      </c>
      <c r="H1424" s="2" t="s">
        <v>19</v>
      </c>
      <c r="I1424" s="1">
        <v>5</v>
      </c>
      <c r="J1424" s="2">
        <v>7</v>
      </c>
      <c r="K1424" s="2">
        <v>2024</v>
      </c>
    </row>
    <row r="1425" spans="1:11" x14ac:dyDescent="0.25">
      <c r="A1425" s="2">
        <v>2422</v>
      </c>
      <c r="B1425" s="2">
        <v>2417</v>
      </c>
      <c r="C1425" s="1">
        <v>141</v>
      </c>
      <c r="D1425" s="2" t="s">
        <v>5</v>
      </c>
      <c r="E1425" s="2" t="s">
        <v>7</v>
      </c>
      <c r="F1425" s="1">
        <v>63</v>
      </c>
      <c r="G1425" s="2" t="s">
        <v>12</v>
      </c>
      <c r="H1425" s="2" t="s">
        <v>20</v>
      </c>
      <c r="I1425" s="1">
        <v>1</v>
      </c>
      <c r="J1425" s="2">
        <v>3</v>
      </c>
      <c r="K1425" s="2">
        <v>2024</v>
      </c>
    </row>
    <row r="1426" spans="1:11" x14ac:dyDescent="0.25">
      <c r="A1426" s="2">
        <v>2423</v>
      </c>
      <c r="B1426" s="2">
        <v>9190</v>
      </c>
      <c r="C1426" s="1">
        <v>-277</v>
      </c>
      <c r="D1426" s="2" t="s">
        <v>5</v>
      </c>
      <c r="E1426" s="2" t="s">
        <v>7</v>
      </c>
      <c r="F1426" s="1">
        <v>29</v>
      </c>
      <c r="G1426" s="2" t="s">
        <v>11</v>
      </c>
      <c r="H1426" s="2" t="s">
        <v>21</v>
      </c>
      <c r="I1426" s="1">
        <v>4</v>
      </c>
      <c r="J1426" s="2">
        <v>2</v>
      </c>
      <c r="K1426" s="2">
        <v>2024</v>
      </c>
    </row>
    <row r="1427" spans="1:11" x14ac:dyDescent="0.25">
      <c r="A1427" s="2">
        <v>2424</v>
      </c>
      <c r="B1427" s="2">
        <v>23448</v>
      </c>
      <c r="C1427" s="1">
        <v>-55</v>
      </c>
      <c r="D1427" s="2" t="s">
        <v>4</v>
      </c>
      <c r="E1427" s="2" t="s">
        <v>8</v>
      </c>
      <c r="F1427" s="1">
        <v>38</v>
      </c>
      <c r="G1427" s="2" t="s">
        <v>11</v>
      </c>
      <c r="H1427" s="2" t="s">
        <v>22</v>
      </c>
      <c r="I1427" s="1">
        <v>3</v>
      </c>
      <c r="J1427" s="2">
        <v>6</v>
      </c>
      <c r="K1427" s="2">
        <v>2024</v>
      </c>
    </row>
    <row r="1428" spans="1:11" x14ac:dyDescent="0.25">
      <c r="A1428" s="2">
        <v>2425</v>
      </c>
      <c r="B1428" s="2">
        <v>3543</v>
      </c>
      <c r="C1428" s="1">
        <v>1410</v>
      </c>
      <c r="D1428" s="2" t="s">
        <v>5</v>
      </c>
      <c r="E1428" s="2" t="s">
        <v>7</v>
      </c>
      <c r="F1428" s="1">
        <v>50</v>
      </c>
      <c r="G1428" s="2" t="s">
        <v>12</v>
      </c>
      <c r="H1428" s="2" t="s">
        <v>23</v>
      </c>
      <c r="I1428" s="1">
        <v>2</v>
      </c>
      <c r="J1428" s="2">
        <v>12</v>
      </c>
      <c r="K1428" s="2">
        <v>2024</v>
      </c>
    </row>
    <row r="1429" spans="1:11" x14ac:dyDescent="0.25">
      <c r="A1429" s="2">
        <v>2426</v>
      </c>
      <c r="B1429" s="2">
        <v>10971</v>
      </c>
      <c r="C1429" s="1">
        <v>984</v>
      </c>
      <c r="D1429" s="2" t="s">
        <v>4</v>
      </c>
      <c r="E1429" s="2" t="s">
        <v>9</v>
      </c>
      <c r="F1429" s="1">
        <v>58</v>
      </c>
      <c r="G1429" s="2" t="s">
        <v>11</v>
      </c>
      <c r="H1429" s="2" t="s">
        <v>19</v>
      </c>
      <c r="I1429" s="1">
        <v>2</v>
      </c>
      <c r="J1429" s="2">
        <v>5</v>
      </c>
      <c r="K1429" s="2">
        <v>2023</v>
      </c>
    </row>
    <row r="1430" spans="1:11" x14ac:dyDescent="0.25">
      <c r="A1430" s="2">
        <v>2427</v>
      </c>
      <c r="B1430" s="2">
        <v>18504</v>
      </c>
      <c r="C1430" s="1">
        <v>0</v>
      </c>
      <c r="D1430" s="2" t="s">
        <v>6</v>
      </c>
      <c r="E1430" s="2" t="s">
        <v>7</v>
      </c>
      <c r="F1430" s="1">
        <v>55</v>
      </c>
      <c r="G1430" s="2" t="s">
        <v>11</v>
      </c>
      <c r="H1430" s="2" t="s">
        <v>20</v>
      </c>
      <c r="I1430" s="1">
        <v>3</v>
      </c>
      <c r="J1430" s="2">
        <v>2</v>
      </c>
      <c r="K1430" s="2">
        <v>2023</v>
      </c>
    </row>
    <row r="1431" spans="1:11" x14ac:dyDescent="0.25">
      <c r="A1431" s="2">
        <v>2428</v>
      </c>
      <c r="B1431" s="2">
        <v>2248</v>
      </c>
      <c r="C1431" s="1">
        <v>1017</v>
      </c>
      <c r="D1431" s="2" t="s">
        <v>5</v>
      </c>
      <c r="E1431" s="2" t="s">
        <v>7</v>
      </c>
      <c r="F1431" s="1">
        <v>30</v>
      </c>
      <c r="G1431" s="2" t="s">
        <v>12</v>
      </c>
      <c r="H1431" s="2" t="s">
        <v>21</v>
      </c>
      <c r="I1431" s="1">
        <v>2</v>
      </c>
      <c r="J1431" s="2">
        <v>4</v>
      </c>
      <c r="K1431" s="2">
        <v>2023</v>
      </c>
    </row>
    <row r="1432" spans="1:11" x14ac:dyDescent="0.25">
      <c r="A1432" s="2">
        <v>2429</v>
      </c>
      <c r="B1432" s="2">
        <v>7162</v>
      </c>
      <c r="C1432" s="1">
        <v>1439</v>
      </c>
      <c r="D1432" s="2" t="s">
        <v>5</v>
      </c>
      <c r="E1432" s="2" t="s">
        <v>8</v>
      </c>
      <c r="F1432" s="1">
        <v>29</v>
      </c>
      <c r="G1432" s="2" t="s">
        <v>12</v>
      </c>
      <c r="H1432" s="2" t="s">
        <v>22</v>
      </c>
      <c r="I1432" s="1">
        <v>5</v>
      </c>
      <c r="J1432" s="2">
        <v>6</v>
      </c>
      <c r="K1432" s="2">
        <v>2023</v>
      </c>
    </row>
    <row r="1433" spans="1:11" x14ac:dyDescent="0.25">
      <c r="A1433" s="2">
        <v>2430</v>
      </c>
      <c r="B1433" s="2">
        <v>11006</v>
      </c>
      <c r="C1433" s="1">
        <v>-178</v>
      </c>
      <c r="D1433" s="2" t="s">
        <v>6</v>
      </c>
      <c r="E1433" s="2" t="s">
        <v>7</v>
      </c>
      <c r="F1433" s="1">
        <v>65</v>
      </c>
      <c r="G1433" s="2" t="s">
        <v>11</v>
      </c>
      <c r="H1433" s="2" t="s">
        <v>23</v>
      </c>
      <c r="I1433" s="1">
        <v>2</v>
      </c>
      <c r="J1433" s="2">
        <v>1</v>
      </c>
      <c r="K1433" s="2">
        <v>2023</v>
      </c>
    </row>
    <row r="1434" spans="1:11" x14ac:dyDescent="0.25">
      <c r="A1434" s="2">
        <v>2431</v>
      </c>
      <c r="B1434" s="2">
        <v>3594</v>
      </c>
      <c r="C1434" s="1">
        <v>153</v>
      </c>
      <c r="D1434" s="2" t="s">
        <v>6</v>
      </c>
      <c r="E1434" s="2" t="s">
        <v>8</v>
      </c>
      <c r="F1434" s="1">
        <v>37</v>
      </c>
      <c r="G1434" s="2" t="s">
        <v>11</v>
      </c>
      <c r="H1434" s="2" t="s">
        <v>19</v>
      </c>
      <c r="I1434" s="1">
        <v>5</v>
      </c>
      <c r="J1434" s="2">
        <v>9</v>
      </c>
      <c r="K1434" s="2">
        <v>2023</v>
      </c>
    </row>
    <row r="1435" spans="1:11" x14ac:dyDescent="0.25">
      <c r="A1435" s="2">
        <v>2432</v>
      </c>
      <c r="B1435" s="2">
        <v>8937</v>
      </c>
      <c r="C1435" s="1">
        <v>-431</v>
      </c>
      <c r="D1435" s="2" t="s">
        <v>5</v>
      </c>
      <c r="E1435" s="2" t="s">
        <v>9</v>
      </c>
      <c r="F1435" s="1">
        <v>63</v>
      </c>
      <c r="G1435" s="2" t="s">
        <v>12</v>
      </c>
      <c r="H1435" s="2" t="s">
        <v>20</v>
      </c>
      <c r="I1435" s="1">
        <v>5</v>
      </c>
      <c r="J1435" s="2">
        <v>3</v>
      </c>
      <c r="K1435" s="2">
        <v>2023</v>
      </c>
    </row>
    <row r="1436" spans="1:11" x14ac:dyDescent="0.25">
      <c r="A1436" s="2">
        <v>2433</v>
      </c>
      <c r="B1436" s="2">
        <v>10222</v>
      </c>
      <c r="C1436" s="1">
        <v>422</v>
      </c>
      <c r="D1436" s="2" t="s">
        <v>4</v>
      </c>
      <c r="E1436" s="2" t="s">
        <v>7</v>
      </c>
      <c r="F1436" s="1">
        <v>58</v>
      </c>
      <c r="G1436" s="2" t="s">
        <v>11</v>
      </c>
      <c r="H1436" s="2" t="s">
        <v>21</v>
      </c>
      <c r="I1436" s="1">
        <v>2</v>
      </c>
      <c r="J1436" s="2">
        <v>7</v>
      </c>
      <c r="K1436" s="2">
        <v>2023</v>
      </c>
    </row>
    <row r="1437" spans="1:11" x14ac:dyDescent="0.25">
      <c r="A1437" s="2">
        <v>2434</v>
      </c>
      <c r="B1437" s="2">
        <v>14745</v>
      </c>
      <c r="C1437" s="1">
        <v>897</v>
      </c>
      <c r="D1437" s="2" t="s">
        <v>5</v>
      </c>
      <c r="E1437" s="2" t="s">
        <v>7</v>
      </c>
      <c r="F1437" s="1">
        <v>50</v>
      </c>
      <c r="G1437" s="2" t="s">
        <v>12</v>
      </c>
      <c r="H1437" s="2" t="s">
        <v>22</v>
      </c>
      <c r="I1437" s="1">
        <v>1</v>
      </c>
      <c r="J1437" s="2">
        <v>6</v>
      </c>
      <c r="K1437" s="2">
        <v>2023</v>
      </c>
    </row>
    <row r="1438" spans="1:11" x14ac:dyDescent="0.25">
      <c r="A1438" s="2">
        <v>2435</v>
      </c>
      <c r="B1438" s="2">
        <v>15569</v>
      </c>
      <c r="C1438" s="1">
        <v>492</v>
      </c>
      <c r="D1438" s="2" t="s">
        <v>4</v>
      </c>
      <c r="E1438" s="2" t="s">
        <v>7</v>
      </c>
      <c r="F1438" s="1">
        <v>47</v>
      </c>
      <c r="G1438" s="2" t="s">
        <v>11</v>
      </c>
      <c r="H1438" s="2" t="s">
        <v>23</v>
      </c>
      <c r="I1438" s="1">
        <v>4</v>
      </c>
      <c r="J1438" s="2">
        <v>9</v>
      </c>
      <c r="K1438" s="2">
        <v>2023</v>
      </c>
    </row>
    <row r="1439" spans="1:11" x14ac:dyDescent="0.25">
      <c r="A1439" s="2">
        <v>2436</v>
      </c>
      <c r="B1439" s="2">
        <v>24383</v>
      </c>
      <c r="C1439" s="1">
        <v>908</v>
      </c>
      <c r="D1439" s="2" t="s">
        <v>6</v>
      </c>
      <c r="E1439" s="2" t="s">
        <v>8</v>
      </c>
      <c r="F1439" s="1">
        <v>63</v>
      </c>
      <c r="G1439" s="2" t="s">
        <v>12</v>
      </c>
      <c r="H1439" s="2" t="s">
        <v>19</v>
      </c>
      <c r="I1439" s="1">
        <v>2</v>
      </c>
      <c r="J1439" s="2">
        <v>12</v>
      </c>
      <c r="K1439" s="2">
        <v>2023</v>
      </c>
    </row>
    <row r="1440" spans="1:11" x14ac:dyDescent="0.25">
      <c r="A1440" s="2">
        <v>2437</v>
      </c>
      <c r="B1440" s="2">
        <v>2990</v>
      </c>
      <c r="C1440" s="1">
        <v>689</v>
      </c>
      <c r="D1440" s="2" t="s">
        <v>4</v>
      </c>
      <c r="E1440" s="2" t="s">
        <v>9</v>
      </c>
      <c r="F1440" s="1">
        <v>50</v>
      </c>
      <c r="G1440" s="2" t="s">
        <v>11</v>
      </c>
      <c r="H1440" s="2" t="s">
        <v>20</v>
      </c>
      <c r="I1440" s="1">
        <v>4</v>
      </c>
      <c r="J1440" s="2">
        <v>1</v>
      </c>
      <c r="K1440" s="2">
        <v>2024</v>
      </c>
    </row>
    <row r="1441" spans="1:11" x14ac:dyDescent="0.25">
      <c r="A1441" s="2">
        <v>2438</v>
      </c>
      <c r="B1441" s="2">
        <v>13796</v>
      </c>
      <c r="C1441" s="1">
        <v>329</v>
      </c>
      <c r="D1441" s="2" t="s">
        <v>5</v>
      </c>
      <c r="E1441" s="2" t="s">
        <v>7</v>
      </c>
      <c r="F1441" s="1">
        <v>64</v>
      </c>
      <c r="G1441" s="2" t="s">
        <v>12</v>
      </c>
      <c r="H1441" s="2" t="s">
        <v>21</v>
      </c>
      <c r="I1441" s="1">
        <v>2</v>
      </c>
      <c r="J1441" s="2">
        <v>7</v>
      </c>
      <c r="K1441" s="2">
        <v>2024</v>
      </c>
    </row>
    <row r="1442" spans="1:11" x14ac:dyDescent="0.25">
      <c r="A1442" s="2">
        <v>2439</v>
      </c>
      <c r="B1442" s="2">
        <v>12059</v>
      </c>
      <c r="C1442" s="1">
        <v>-16</v>
      </c>
      <c r="D1442" s="2" t="s">
        <v>4</v>
      </c>
      <c r="E1442" s="2" t="s">
        <v>7</v>
      </c>
      <c r="F1442" s="1">
        <v>31</v>
      </c>
      <c r="G1442" s="2" t="s">
        <v>11</v>
      </c>
      <c r="H1442" s="2" t="s">
        <v>22</v>
      </c>
      <c r="I1442" s="1">
        <v>5</v>
      </c>
      <c r="J1442" s="2">
        <v>1</v>
      </c>
      <c r="K1442" s="2">
        <v>2023</v>
      </c>
    </row>
    <row r="1443" spans="1:11" x14ac:dyDescent="0.25">
      <c r="A1443" s="2">
        <v>2440</v>
      </c>
      <c r="B1443" s="2">
        <v>21450</v>
      </c>
      <c r="C1443" s="1">
        <v>696</v>
      </c>
      <c r="D1443" s="2" t="s">
        <v>6</v>
      </c>
      <c r="E1443" s="2" t="s">
        <v>7</v>
      </c>
      <c r="F1443" s="1">
        <v>55</v>
      </c>
      <c r="G1443" s="2" t="s">
        <v>11</v>
      </c>
      <c r="H1443" s="2" t="s">
        <v>23</v>
      </c>
      <c r="I1443" s="1">
        <v>3</v>
      </c>
      <c r="J1443" s="2">
        <v>3</v>
      </c>
      <c r="K1443" s="2">
        <v>2023</v>
      </c>
    </row>
    <row r="1444" spans="1:11" x14ac:dyDescent="0.25">
      <c r="A1444" s="2">
        <v>2441</v>
      </c>
      <c r="B1444" s="2">
        <v>1177</v>
      </c>
      <c r="C1444" s="1">
        <v>1097</v>
      </c>
      <c r="D1444" s="2" t="s">
        <v>4</v>
      </c>
      <c r="E1444" s="2" t="s">
        <v>8</v>
      </c>
      <c r="F1444" s="1">
        <v>68</v>
      </c>
      <c r="G1444" s="2" t="s">
        <v>12</v>
      </c>
      <c r="H1444" s="2" t="s">
        <v>19</v>
      </c>
      <c r="I1444" s="1">
        <v>5</v>
      </c>
      <c r="J1444" s="2">
        <v>7</v>
      </c>
      <c r="K1444" s="2">
        <v>2024</v>
      </c>
    </row>
    <row r="1445" spans="1:11" x14ac:dyDescent="0.25">
      <c r="A1445" s="2">
        <v>2442</v>
      </c>
      <c r="B1445" s="2">
        <v>4900</v>
      </c>
      <c r="C1445" s="1">
        <v>-423</v>
      </c>
      <c r="D1445" s="2" t="s">
        <v>5</v>
      </c>
      <c r="E1445" s="2" t="s">
        <v>7</v>
      </c>
      <c r="F1445" s="1">
        <v>36</v>
      </c>
      <c r="G1445" s="2" t="s">
        <v>12</v>
      </c>
      <c r="H1445" s="2" t="s">
        <v>20</v>
      </c>
      <c r="I1445" s="1">
        <v>2</v>
      </c>
      <c r="J1445" s="2">
        <v>10</v>
      </c>
      <c r="K1445" s="2">
        <v>2024</v>
      </c>
    </row>
    <row r="1446" spans="1:11" x14ac:dyDescent="0.25">
      <c r="A1446" s="2">
        <v>2443</v>
      </c>
      <c r="B1446" s="2">
        <v>15182</v>
      </c>
      <c r="C1446" s="1">
        <v>1486</v>
      </c>
      <c r="D1446" s="2" t="s">
        <v>4</v>
      </c>
      <c r="E1446" s="2" t="s">
        <v>9</v>
      </c>
      <c r="F1446" s="1">
        <v>27</v>
      </c>
      <c r="G1446" s="2" t="s">
        <v>11</v>
      </c>
      <c r="H1446" s="2" t="s">
        <v>21</v>
      </c>
      <c r="I1446" s="1">
        <v>5</v>
      </c>
      <c r="J1446" s="2">
        <v>10</v>
      </c>
      <c r="K1446" s="2">
        <v>2023</v>
      </c>
    </row>
    <row r="1447" spans="1:11" x14ac:dyDescent="0.25">
      <c r="A1447" s="2">
        <v>2444</v>
      </c>
      <c r="B1447" s="2">
        <v>18707</v>
      </c>
      <c r="C1447" s="1">
        <v>77</v>
      </c>
      <c r="D1447" s="2" t="s">
        <v>6</v>
      </c>
      <c r="E1447" s="2" t="s">
        <v>8</v>
      </c>
      <c r="F1447" s="1">
        <v>47</v>
      </c>
      <c r="G1447" s="2" t="s">
        <v>11</v>
      </c>
      <c r="H1447" s="2" t="s">
        <v>22</v>
      </c>
      <c r="I1447" s="1">
        <v>2</v>
      </c>
      <c r="J1447" s="2">
        <v>5</v>
      </c>
      <c r="K1447" s="2">
        <v>2023</v>
      </c>
    </row>
    <row r="1448" spans="1:11" x14ac:dyDescent="0.25">
      <c r="A1448" s="2">
        <v>2445</v>
      </c>
      <c r="B1448" s="2">
        <v>3293</v>
      </c>
      <c r="C1448" s="1">
        <v>-409</v>
      </c>
      <c r="D1448" s="2" t="s">
        <v>4</v>
      </c>
      <c r="E1448" s="2" t="s">
        <v>7</v>
      </c>
      <c r="F1448" s="1">
        <v>39</v>
      </c>
      <c r="G1448" s="2" t="s">
        <v>12</v>
      </c>
      <c r="H1448" s="2" t="s">
        <v>23</v>
      </c>
      <c r="I1448" s="1">
        <v>2</v>
      </c>
      <c r="J1448" s="2">
        <v>12</v>
      </c>
      <c r="K1448" s="2">
        <v>2024</v>
      </c>
    </row>
    <row r="1449" spans="1:11" x14ac:dyDescent="0.25">
      <c r="A1449" s="2">
        <v>2446</v>
      </c>
      <c r="B1449" s="2">
        <v>17449</v>
      </c>
      <c r="C1449" s="1">
        <v>134</v>
      </c>
      <c r="D1449" s="2" t="s">
        <v>6</v>
      </c>
      <c r="E1449" s="2" t="s">
        <v>7</v>
      </c>
      <c r="F1449" s="1">
        <v>60</v>
      </c>
      <c r="G1449" s="2" t="s">
        <v>11</v>
      </c>
      <c r="H1449" s="2" t="s">
        <v>19</v>
      </c>
      <c r="I1449" s="1">
        <v>4</v>
      </c>
      <c r="J1449" s="2">
        <v>9</v>
      </c>
      <c r="K1449" s="2">
        <v>2023</v>
      </c>
    </row>
    <row r="1450" spans="1:11" x14ac:dyDescent="0.25">
      <c r="A1450" s="2">
        <v>2447</v>
      </c>
      <c r="B1450" s="2">
        <v>10465</v>
      </c>
      <c r="C1450" s="1">
        <v>898</v>
      </c>
      <c r="D1450" s="2" t="s">
        <v>5</v>
      </c>
      <c r="E1450" s="2" t="s">
        <v>7</v>
      </c>
      <c r="F1450" s="1">
        <v>42</v>
      </c>
      <c r="G1450" s="2" t="s">
        <v>12</v>
      </c>
      <c r="H1450" s="2" t="s">
        <v>20</v>
      </c>
      <c r="I1450" s="1">
        <v>5</v>
      </c>
      <c r="J1450" s="2">
        <v>10</v>
      </c>
      <c r="K1450" s="2">
        <v>2024</v>
      </c>
    </row>
    <row r="1451" spans="1:11" x14ac:dyDescent="0.25">
      <c r="A1451" s="2">
        <v>2448</v>
      </c>
      <c r="B1451" s="2">
        <v>21646</v>
      </c>
      <c r="C1451" s="1">
        <v>1243</v>
      </c>
      <c r="D1451" s="2" t="s">
        <v>6</v>
      </c>
      <c r="E1451" s="2" t="s">
        <v>9</v>
      </c>
      <c r="F1451" s="1">
        <v>29</v>
      </c>
      <c r="G1451" s="2" t="s">
        <v>11</v>
      </c>
      <c r="H1451" s="2" t="s">
        <v>21</v>
      </c>
      <c r="I1451" s="1">
        <v>2</v>
      </c>
      <c r="J1451" s="2">
        <v>1</v>
      </c>
      <c r="K1451" s="2">
        <v>2024</v>
      </c>
    </row>
    <row r="1452" spans="1:11" x14ac:dyDescent="0.25">
      <c r="A1452" s="2">
        <v>2449</v>
      </c>
      <c r="B1452" s="2">
        <v>1041</v>
      </c>
      <c r="C1452" s="1">
        <v>-297</v>
      </c>
      <c r="D1452" s="2" t="s">
        <v>4</v>
      </c>
      <c r="E1452" s="2" t="s">
        <v>7</v>
      </c>
      <c r="F1452" s="1">
        <v>60</v>
      </c>
      <c r="G1452" s="2" t="s">
        <v>12</v>
      </c>
      <c r="H1452" s="2" t="s">
        <v>22</v>
      </c>
      <c r="I1452" s="1">
        <v>4</v>
      </c>
      <c r="J1452" s="2">
        <v>7</v>
      </c>
      <c r="K1452" s="2">
        <v>2024</v>
      </c>
    </row>
    <row r="1453" spans="1:11" x14ac:dyDescent="0.25">
      <c r="A1453" s="2">
        <v>2450</v>
      </c>
      <c r="B1453" s="2">
        <v>21336</v>
      </c>
      <c r="C1453" s="1">
        <v>-25</v>
      </c>
      <c r="D1453" s="2" t="s">
        <v>4</v>
      </c>
      <c r="E1453" s="2" t="s">
        <v>8</v>
      </c>
      <c r="F1453" s="1">
        <v>62</v>
      </c>
      <c r="G1453" s="2" t="s">
        <v>11</v>
      </c>
      <c r="H1453" s="2" t="s">
        <v>23</v>
      </c>
      <c r="I1453" s="1">
        <v>5</v>
      </c>
      <c r="J1453" s="2">
        <v>1</v>
      </c>
      <c r="K1453" s="2">
        <v>2024</v>
      </c>
    </row>
    <row r="1454" spans="1:11" x14ac:dyDescent="0.25">
      <c r="A1454" s="2">
        <v>2451</v>
      </c>
      <c r="B1454" s="2">
        <v>14133</v>
      </c>
      <c r="C1454" s="1">
        <v>-338</v>
      </c>
      <c r="D1454" s="2" t="s">
        <v>4</v>
      </c>
      <c r="E1454" s="2" t="s">
        <v>7</v>
      </c>
      <c r="F1454" s="1">
        <v>36</v>
      </c>
      <c r="G1454" s="2" t="s">
        <v>12</v>
      </c>
      <c r="H1454" s="2" t="s">
        <v>19</v>
      </c>
      <c r="I1454" s="1">
        <v>1</v>
      </c>
      <c r="J1454" s="2">
        <v>10</v>
      </c>
      <c r="K1454" s="2">
        <v>2023</v>
      </c>
    </row>
    <row r="1455" spans="1:11" x14ac:dyDescent="0.25">
      <c r="A1455" s="2">
        <v>2452</v>
      </c>
      <c r="B1455" s="2">
        <v>9208</v>
      </c>
      <c r="C1455" s="1">
        <v>914</v>
      </c>
      <c r="D1455" s="2" t="s">
        <v>5</v>
      </c>
      <c r="E1455" s="2" t="s">
        <v>7</v>
      </c>
      <c r="F1455" s="1">
        <v>52</v>
      </c>
      <c r="G1455" s="2" t="s">
        <v>11</v>
      </c>
      <c r="H1455" s="2" t="s">
        <v>20</v>
      </c>
      <c r="I1455" s="1">
        <v>1</v>
      </c>
      <c r="J1455" s="2">
        <v>4</v>
      </c>
      <c r="K1455" s="2">
        <v>2024</v>
      </c>
    </row>
    <row r="1456" spans="1:11" x14ac:dyDescent="0.25">
      <c r="A1456" s="2">
        <v>2453</v>
      </c>
      <c r="B1456" s="2">
        <v>14547</v>
      </c>
      <c r="C1456" s="1">
        <v>484</v>
      </c>
      <c r="D1456" s="2" t="s">
        <v>4</v>
      </c>
      <c r="E1456" s="2" t="s">
        <v>9</v>
      </c>
      <c r="F1456" s="1">
        <v>34</v>
      </c>
      <c r="G1456" s="2" t="s">
        <v>11</v>
      </c>
      <c r="H1456" s="2" t="s">
        <v>21</v>
      </c>
      <c r="I1456" s="1">
        <v>5</v>
      </c>
      <c r="J1456" s="2">
        <v>5</v>
      </c>
      <c r="K1456" s="2">
        <v>2024</v>
      </c>
    </row>
    <row r="1457" spans="1:11" x14ac:dyDescent="0.25">
      <c r="A1457" s="2">
        <v>2454</v>
      </c>
      <c r="B1457" s="2">
        <v>19935</v>
      </c>
      <c r="C1457" s="1">
        <v>239</v>
      </c>
      <c r="D1457" s="2" t="s">
        <v>4</v>
      </c>
      <c r="E1457" s="2" t="s">
        <v>7</v>
      </c>
      <c r="F1457" s="1">
        <v>63</v>
      </c>
      <c r="G1457" s="2" t="s">
        <v>12</v>
      </c>
      <c r="H1457" s="2" t="s">
        <v>22</v>
      </c>
      <c r="I1457" s="1">
        <v>1</v>
      </c>
      <c r="J1457" s="2">
        <v>10</v>
      </c>
      <c r="K1457" s="2">
        <v>2023</v>
      </c>
    </row>
    <row r="1458" spans="1:11" x14ac:dyDescent="0.25">
      <c r="A1458" s="2">
        <v>2455</v>
      </c>
      <c r="B1458" s="2">
        <v>2374</v>
      </c>
      <c r="C1458" s="1">
        <v>1052</v>
      </c>
      <c r="D1458" s="2" t="s">
        <v>5</v>
      </c>
      <c r="E1458" s="2" t="s">
        <v>7</v>
      </c>
      <c r="F1458" s="1">
        <v>64</v>
      </c>
      <c r="G1458" s="2" t="s">
        <v>11</v>
      </c>
      <c r="H1458" s="2" t="s">
        <v>23</v>
      </c>
      <c r="I1458" s="1">
        <v>5</v>
      </c>
      <c r="J1458" s="2">
        <v>4</v>
      </c>
      <c r="K1458" s="2">
        <v>2023</v>
      </c>
    </row>
    <row r="1459" spans="1:11" x14ac:dyDescent="0.25">
      <c r="A1459" s="2">
        <v>2456</v>
      </c>
      <c r="B1459" s="2">
        <v>837</v>
      </c>
      <c r="C1459" s="1">
        <v>106</v>
      </c>
      <c r="D1459" s="2" t="s">
        <v>5</v>
      </c>
      <c r="E1459" s="2" t="s">
        <v>8</v>
      </c>
      <c r="F1459" s="1">
        <v>43</v>
      </c>
      <c r="G1459" s="2" t="s">
        <v>12</v>
      </c>
      <c r="H1459" s="2" t="s">
        <v>19</v>
      </c>
      <c r="I1459" s="1">
        <v>4</v>
      </c>
      <c r="J1459" s="2">
        <v>9</v>
      </c>
      <c r="K1459" s="2">
        <v>2023</v>
      </c>
    </row>
    <row r="1460" spans="1:11" x14ac:dyDescent="0.25">
      <c r="A1460" s="2">
        <v>2457</v>
      </c>
      <c r="B1460" s="2">
        <v>11532</v>
      </c>
      <c r="C1460" s="1">
        <v>-195</v>
      </c>
      <c r="D1460" s="2" t="s">
        <v>6</v>
      </c>
      <c r="E1460" s="2" t="s">
        <v>9</v>
      </c>
      <c r="F1460" s="1">
        <v>38</v>
      </c>
      <c r="G1460" s="2" t="s">
        <v>11</v>
      </c>
      <c r="H1460" s="2" t="s">
        <v>20</v>
      </c>
      <c r="I1460" s="1">
        <v>5</v>
      </c>
      <c r="J1460" s="2">
        <v>10</v>
      </c>
      <c r="K1460" s="2">
        <v>2023</v>
      </c>
    </row>
    <row r="1461" spans="1:11" x14ac:dyDescent="0.25">
      <c r="A1461" s="2">
        <v>2458</v>
      </c>
      <c r="B1461" s="2">
        <v>1926</v>
      </c>
      <c r="C1461" s="1">
        <v>1382</v>
      </c>
      <c r="D1461" s="2" t="s">
        <v>6</v>
      </c>
      <c r="E1461" s="2" t="s">
        <v>7</v>
      </c>
      <c r="F1461" s="1">
        <v>56</v>
      </c>
      <c r="G1461" s="2" t="s">
        <v>12</v>
      </c>
      <c r="H1461" s="2" t="s">
        <v>21</v>
      </c>
      <c r="I1461" s="1">
        <v>3</v>
      </c>
      <c r="J1461" s="2">
        <v>1</v>
      </c>
      <c r="K1461" s="2">
        <v>2023</v>
      </c>
    </row>
    <row r="1462" spans="1:11" x14ac:dyDescent="0.25">
      <c r="A1462" s="2">
        <v>2459</v>
      </c>
      <c r="B1462" s="2">
        <v>1561</v>
      </c>
      <c r="C1462" s="1">
        <v>-356</v>
      </c>
      <c r="D1462" s="2" t="s">
        <v>5</v>
      </c>
      <c r="E1462" s="2" t="s">
        <v>8</v>
      </c>
      <c r="F1462" s="1">
        <v>67</v>
      </c>
      <c r="G1462" s="2" t="s">
        <v>11</v>
      </c>
      <c r="H1462" s="2" t="s">
        <v>22</v>
      </c>
      <c r="I1462" s="1">
        <v>3</v>
      </c>
      <c r="J1462" s="2">
        <v>6</v>
      </c>
      <c r="K1462" s="2">
        <v>2024</v>
      </c>
    </row>
    <row r="1463" spans="1:11" x14ac:dyDescent="0.25">
      <c r="A1463" s="2">
        <v>2460</v>
      </c>
      <c r="B1463" s="2">
        <v>23753</v>
      </c>
      <c r="C1463" s="1">
        <v>1239</v>
      </c>
      <c r="D1463" s="2" t="s">
        <v>6</v>
      </c>
      <c r="E1463" s="2" t="s">
        <v>7</v>
      </c>
      <c r="F1463" s="1">
        <v>57</v>
      </c>
      <c r="G1463" s="2" t="s">
        <v>12</v>
      </c>
      <c r="H1463" s="2" t="s">
        <v>23</v>
      </c>
      <c r="I1463" s="1">
        <v>5</v>
      </c>
      <c r="J1463" s="2">
        <v>5</v>
      </c>
      <c r="K1463" s="2">
        <v>2024</v>
      </c>
    </row>
    <row r="1464" spans="1:11" x14ac:dyDescent="0.25">
      <c r="A1464" s="2">
        <v>2461</v>
      </c>
      <c r="B1464" s="2">
        <v>2897</v>
      </c>
      <c r="C1464" s="1">
        <v>-339</v>
      </c>
      <c r="D1464" s="2" t="s">
        <v>4</v>
      </c>
      <c r="E1464" s="2" t="s">
        <v>7</v>
      </c>
      <c r="F1464" s="1">
        <v>70</v>
      </c>
      <c r="G1464" s="2" t="s">
        <v>11</v>
      </c>
      <c r="H1464" s="2" t="s">
        <v>21</v>
      </c>
      <c r="I1464" s="1">
        <v>4</v>
      </c>
      <c r="J1464" s="2">
        <v>2</v>
      </c>
      <c r="K1464" s="2">
        <v>2023</v>
      </c>
    </row>
    <row r="1465" spans="1:11" x14ac:dyDescent="0.25">
      <c r="A1465" s="2">
        <v>2462</v>
      </c>
      <c r="B1465" s="2">
        <v>10844</v>
      </c>
      <c r="C1465" s="1">
        <v>810</v>
      </c>
      <c r="D1465" s="2" t="s">
        <v>4</v>
      </c>
      <c r="E1465" s="1" t="s">
        <v>9</v>
      </c>
      <c r="F1465" s="1">
        <v>52</v>
      </c>
      <c r="G1465" s="2" t="s">
        <v>12</v>
      </c>
      <c r="H1465" s="2" t="s">
        <v>22</v>
      </c>
      <c r="I1465" s="1">
        <v>5</v>
      </c>
      <c r="J1465" s="2">
        <v>9</v>
      </c>
      <c r="K1465" s="2">
        <v>2023</v>
      </c>
    </row>
    <row r="1466" spans="1:11" x14ac:dyDescent="0.25">
      <c r="A1466" s="2">
        <v>2463</v>
      </c>
      <c r="B1466" s="2">
        <v>1989</v>
      </c>
      <c r="C1466" s="1">
        <v>-124</v>
      </c>
      <c r="D1466" s="2" t="s">
        <v>5</v>
      </c>
      <c r="E1466" s="1" t="s">
        <v>8</v>
      </c>
      <c r="F1466" s="1">
        <v>68</v>
      </c>
      <c r="G1466" s="2" t="s">
        <v>11</v>
      </c>
      <c r="H1466" s="2" t="s">
        <v>23</v>
      </c>
      <c r="I1466" s="1">
        <v>1</v>
      </c>
      <c r="J1466" s="2">
        <v>10</v>
      </c>
      <c r="K1466" s="2">
        <v>2023</v>
      </c>
    </row>
    <row r="1467" spans="1:11" x14ac:dyDescent="0.25">
      <c r="A1467" s="2">
        <v>2464</v>
      </c>
      <c r="B1467" s="2">
        <v>11941</v>
      </c>
      <c r="C1467" s="1">
        <v>38</v>
      </c>
      <c r="D1467" s="2" t="s">
        <v>4</v>
      </c>
      <c r="E1467" s="1" t="s">
        <v>7</v>
      </c>
      <c r="F1467" s="1">
        <v>62</v>
      </c>
      <c r="G1467" s="2" t="s">
        <v>12</v>
      </c>
      <c r="H1467" s="2" t="s">
        <v>19</v>
      </c>
      <c r="I1467" s="1">
        <v>4</v>
      </c>
      <c r="J1467" s="2">
        <v>4</v>
      </c>
      <c r="K1467" s="2">
        <v>2023</v>
      </c>
    </row>
    <row r="1468" spans="1:11" x14ac:dyDescent="0.25">
      <c r="A1468" s="2">
        <v>2465</v>
      </c>
      <c r="B1468" s="2">
        <v>16771</v>
      </c>
      <c r="C1468" s="1">
        <v>371</v>
      </c>
      <c r="D1468" s="2" t="s">
        <v>4</v>
      </c>
      <c r="E1468" s="1" t="s">
        <v>9</v>
      </c>
      <c r="F1468" s="1">
        <v>57</v>
      </c>
      <c r="G1468" s="2" t="s">
        <v>11</v>
      </c>
      <c r="H1468" s="2" t="s">
        <v>20</v>
      </c>
      <c r="I1468" s="1">
        <v>2</v>
      </c>
      <c r="J1468" s="2">
        <v>10</v>
      </c>
      <c r="K1468" s="2">
        <v>2024</v>
      </c>
    </row>
    <row r="1469" spans="1:11" x14ac:dyDescent="0.25">
      <c r="A1469" s="2">
        <v>2466</v>
      </c>
      <c r="B1469" s="2">
        <v>8694</v>
      </c>
      <c r="C1469" s="1">
        <v>-178</v>
      </c>
      <c r="D1469" s="2" t="s">
        <v>5</v>
      </c>
      <c r="E1469" s="1" t="s">
        <v>7</v>
      </c>
      <c r="F1469" s="1">
        <v>54</v>
      </c>
      <c r="G1469" s="2" t="s">
        <v>12</v>
      </c>
      <c r="H1469" s="2" t="s">
        <v>21</v>
      </c>
      <c r="I1469" s="1">
        <v>1</v>
      </c>
      <c r="J1469" s="2">
        <v>1</v>
      </c>
      <c r="K1469" s="2">
        <v>2024</v>
      </c>
    </row>
    <row r="1470" spans="1:11" x14ac:dyDescent="0.25">
      <c r="A1470" s="2">
        <v>2467</v>
      </c>
      <c r="B1470" s="2">
        <v>6139</v>
      </c>
      <c r="C1470" s="1">
        <v>1368</v>
      </c>
      <c r="D1470" s="2" t="s">
        <v>5</v>
      </c>
      <c r="E1470" s="1" t="s">
        <v>7</v>
      </c>
      <c r="F1470" s="1">
        <v>55</v>
      </c>
      <c r="G1470" s="2" t="s">
        <v>11</v>
      </c>
      <c r="H1470" s="2" t="s">
        <v>22</v>
      </c>
      <c r="I1470" s="1">
        <v>2</v>
      </c>
      <c r="J1470" s="2">
        <v>9</v>
      </c>
      <c r="K1470" s="2">
        <v>2023</v>
      </c>
    </row>
    <row r="1471" spans="1:11" x14ac:dyDescent="0.25">
      <c r="A1471" s="2">
        <v>2468</v>
      </c>
      <c r="B1471" s="2">
        <v>13734</v>
      </c>
      <c r="C1471" s="1">
        <v>1187</v>
      </c>
      <c r="D1471" s="2" t="s">
        <v>5</v>
      </c>
      <c r="E1471" s="2" t="s">
        <v>7</v>
      </c>
      <c r="F1471" s="1">
        <v>61</v>
      </c>
      <c r="G1471" s="2" t="s">
        <v>11</v>
      </c>
      <c r="H1471" s="2" t="s">
        <v>23</v>
      </c>
      <c r="I1471" s="1">
        <v>5</v>
      </c>
      <c r="J1471" s="2">
        <v>8</v>
      </c>
      <c r="K1471" s="2">
        <v>2024</v>
      </c>
    </row>
    <row r="1472" spans="1:11" x14ac:dyDescent="0.25">
      <c r="A1472" s="2">
        <v>2469</v>
      </c>
      <c r="B1472" s="2">
        <v>23045</v>
      </c>
      <c r="C1472" s="1">
        <v>702</v>
      </c>
      <c r="D1472" s="2" t="s">
        <v>6</v>
      </c>
      <c r="E1472" s="2" t="s">
        <v>8</v>
      </c>
      <c r="F1472" s="1">
        <v>31</v>
      </c>
      <c r="G1472" s="2" t="s">
        <v>12</v>
      </c>
      <c r="H1472" s="2" t="s">
        <v>19</v>
      </c>
      <c r="I1472" s="1">
        <v>2</v>
      </c>
      <c r="J1472" s="2">
        <v>10</v>
      </c>
      <c r="K1472" s="2">
        <v>2024</v>
      </c>
    </row>
    <row r="1473" spans="1:11" x14ac:dyDescent="0.25">
      <c r="A1473" s="2">
        <v>2470</v>
      </c>
      <c r="B1473" s="2">
        <v>2689</v>
      </c>
      <c r="C1473" s="1">
        <v>1364</v>
      </c>
      <c r="D1473" s="2" t="s">
        <v>6</v>
      </c>
      <c r="E1473" s="2" t="s">
        <v>9</v>
      </c>
      <c r="F1473" s="1">
        <v>70</v>
      </c>
      <c r="G1473" s="2" t="s">
        <v>11</v>
      </c>
      <c r="H1473" s="2" t="s">
        <v>20</v>
      </c>
      <c r="I1473" s="1">
        <v>5</v>
      </c>
      <c r="J1473" s="2">
        <v>10</v>
      </c>
      <c r="K1473" s="2">
        <v>2023</v>
      </c>
    </row>
    <row r="1474" spans="1:11" x14ac:dyDescent="0.25">
      <c r="A1474" s="2">
        <v>2471</v>
      </c>
      <c r="B1474" s="2">
        <v>1164</v>
      </c>
      <c r="C1474" s="1">
        <v>-36</v>
      </c>
      <c r="D1474" s="2" t="s">
        <v>4</v>
      </c>
      <c r="E1474" s="2" t="s">
        <v>7</v>
      </c>
      <c r="F1474" s="1">
        <v>65</v>
      </c>
      <c r="G1474" s="2" t="s">
        <v>12</v>
      </c>
      <c r="H1474" s="2" t="s">
        <v>21</v>
      </c>
      <c r="I1474" s="1">
        <v>3</v>
      </c>
      <c r="J1474" s="2">
        <v>7</v>
      </c>
      <c r="K1474" s="2">
        <v>2024</v>
      </c>
    </row>
    <row r="1475" spans="1:11" x14ac:dyDescent="0.25">
      <c r="A1475" s="2">
        <v>2472</v>
      </c>
      <c r="B1475" s="2">
        <v>4226</v>
      </c>
      <c r="C1475" s="1">
        <v>1065</v>
      </c>
      <c r="D1475" s="2" t="s">
        <v>5</v>
      </c>
      <c r="E1475" s="2" t="s">
        <v>7</v>
      </c>
      <c r="F1475" s="1">
        <v>69</v>
      </c>
      <c r="G1475" s="2" t="s">
        <v>11</v>
      </c>
      <c r="H1475" s="2" t="s">
        <v>22</v>
      </c>
      <c r="I1475" s="1">
        <v>5</v>
      </c>
      <c r="J1475" s="2">
        <v>3</v>
      </c>
      <c r="K1475" s="2">
        <v>2023</v>
      </c>
    </row>
    <row r="1476" spans="1:11" x14ac:dyDescent="0.25">
      <c r="A1476" s="2">
        <v>2473</v>
      </c>
      <c r="B1476" s="2">
        <v>6995</v>
      </c>
      <c r="C1476" s="1">
        <v>1470</v>
      </c>
      <c r="D1476" s="2" t="s">
        <v>5</v>
      </c>
      <c r="E1476" s="2" t="s">
        <v>7</v>
      </c>
      <c r="F1476" s="1">
        <v>59</v>
      </c>
      <c r="G1476" s="2" t="s">
        <v>12</v>
      </c>
      <c r="H1476" s="2" t="s">
        <v>23</v>
      </c>
      <c r="I1476" s="1">
        <v>5</v>
      </c>
      <c r="J1476" s="2">
        <v>1</v>
      </c>
      <c r="K1476" s="2">
        <v>2024</v>
      </c>
    </row>
    <row r="1477" spans="1:11" x14ac:dyDescent="0.25">
      <c r="A1477" s="2">
        <v>2474</v>
      </c>
      <c r="B1477" s="2">
        <v>16210</v>
      </c>
      <c r="C1477" s="1">
        <v>509</v>
      </c>
      <c r="D1477" s="2" t="s">
        <v>6</v>
      </c>
      <c r="E1477" s="2" t="s">
        <v>8</v>
      </c>
      <c r="F1477" s="1">
        <v>28</v>
      </c>
      <c r="G1477" s="2" t="s">
        <v>11</v>
      </c>
      <c r="H1477" s="2" t="s">
        <v>19</v>
      </c>
      <c r="I1477" s="1">
        <v>2</v>
      </c>
      <c r="J1477" s="2">
        <v>1</v>
      </c>
      <c r="K1477" s="2">
        <v>2024</v>
      </c>
    </row>
    <row r="1478" spans="1:11" x14ac:dyDescent="0.25">
      <c r="A1478" s="2">
        <v>2475</v>
      </c>
      <c r="B1478" s="2">
        <v>4879</v>
      </c>
      <c r="C1478" s="1">
        <v>662</v>
      </c>
      <c r="D1478" s="2" t="s">
        <v>4</v>
      </c>
      <c r="E1478" s="2" t="s">
        <v>9</v>
      </c>
      <c r="F1478" s="1">
        <v>68</v>
      </c>
      <c r="G1478" s="2" t="s">
        <v>12</v>
      </c>
      <c r="H1478" s="2" t="s">
        <v>20</v>
      </c>
      <c r="I1478" s="1">
        <v>3</v>
      </c>
      <c r="J1478" s="2">
        <v>7</v>
      </c>
      <c r="K1478" s="2">
        <v>2023</v>
      </c>
    </row>
    <row r="1479" spans="1:11" x14ac:dyDescent="0.25">
      <c r="A1479" s="2">
        <v>2476</v>
      </c>
      <c r="B1479" s="2">
        <v>23887</v>
      </c>
      <c r="C1479" s="1">
        <v>-30</v>
      </c>
      <c r="D1479" s="2" t="s">
        <v>6</v>
      </c>
      <c r="E1479" s="2" t="s">
        <v>7</v>
      </c>
      <c r="F1479" s="1">
        <v>42</v>
      </c>
      <c r="G1479" s="2" t="s">
        <v>11</v>
      </c>
      <c r="H1479" s="2" t="s">
        <v>21</v>
      </c>
      <c r="I1479" s="1">
        <v>4</v>
      </c>
      <c r="J1479" s="2">
        <v>4</v>
      </c>
      <c r="K1479" s="2">
        <v>2023</v>
      </c>
    </row>
    <row r="1480" spans="1:11" x14ac:dyDescent="0.25">
      <c r="A1480" s="2">
        <v>2477</v>
      </c>
      <c r="B1480" s="2">
        <v>2178</v>
      </c>
      <c r="C1480" s="1">
        <v>1229</v>
      </c>
      <c r="D1480" s="2" t="s">
        <v>6</v>
      </c>
      <c r="E1480" s="2" t="s">
        <v>7</v>
      </c>
      <c r="F1480" s="1">
        <v>66</v>
      </c>
      <c r="G1480" s="2" t="s">
        <v>12</v>
      </c>
      <c r="H1480" s="2" t="s">
        <v>22</v>
      </c>
      <c r="I1480" s="1">
        <v>3</v>
      </c>
      <c r="J1480" s="2">
        <v>3</v>
      </c>
      <c r="K1480" s="2">
        <v>2023</v>
      </c>
    </row>
    <row r="1481" spans="1:11" x14ac:dyDescent="0.25">
      <c r="A1481" s="2">
        <v>2478</v>
      </c>
      <c r="B1481" s="2">
        <v>2935</v>
      </c>
      <c r="C1481" s="1">
        <v>104</v>
      </c>
      <c r="D1481" s="2" t="s">
        <v>6</v>
      </c>
      <c r="E1481" s="2" t="s">
        <v>7</v>
      </c>
      <c r="F1481" s="1">
        <v>46</v>
      </c>
      <c r="G1481" s="2" t="s">
        <v>11</v>
      </c>
      <c r="H1481" s="2" t="s">
        <v>23</v>
      </c>
      <c r="I1481" s="1">
        <v>3</v>
      </c>
      <c r="J1481" s="2">
        <v>4</v>
      </c>
      <c r="K1481" s="2">
        <v>2023</v>
      </c>
    </row>
    <row r="1482" spans="1:11" x14ac:dyDescent="0.25">
      <c r="A1482" s="2">
        <v>2479</v>
      </c>
      <c r="B1482" s="2">
        <v>2255</v>
      </c>
      <c r="C1482" s="1">
        <v>795</v>
      </c>
      <c r="D1482" s="2" t="s">
        <v>6</v>
      </c>
      <c r="E1482" s="2" t="s">
        <v>8</v>
      </c>
      <c r="F1482" s="1">
        <v>45</v>
      </c>
      <c r="G1482" s="2" t="s">
        <v>12</v>
      </c>
      <c r="H1482" s="2" t="s">
        <v>19</v>
      </c>
      <c r="I1482" s="1">
        <v>3</v>
      </c>
      <c r="J1482" s="2">
        <v>8</v>
      </c>
      <c r="K1482" s="2">
        <v>2024</v>
      </c>
    </row>
    <row r="1483" spans="1:11" x14ac:dyDescent="0.25">
      <c r="A1483" s="2">
        <v>2480</v>
      </c>
      <c r="B1483" s="2">
        <v>14904</v>
      </c>
      <c r="C1483" s="1">
        <v>122</v>
      </c>
      <c r="D1483" s="2" t="s">
        <v>5</v>
      </c>
      <c r="E1483" s="2" t="s">
        <v>7</v>
      </c>
      <c r="F1483" s="1">
        <v>60</v>
      </c>
      <c r="G1483" s="2" t="s">
        <v>11</v>
      </c>
      <c r="H1483" s="2" t="s">
        <v>20</v>
      </c>
      <c r="I1483" s="1">
        <v>3</v>
      </c>
      <c r="J1483" s="2">
        <v>9</v>
      </c>
      <c r="K1483" s="2">
        <v>2024</v>
      </c>
    </row>
    <row r="1484" spans="1:11" x14ac:dyDescent="0.25">
      <c r="A1484" s="2">
        <v>2481</v>
      </c>
      <c r="B1484" s="2">
        <v>21861</v>
      </c>
      <c r="C1484" s="1">
        <v>700</v>
      </c>
      <c r="D1484" s="2" t="s">
        <v>6</v>
      </c>
      <c r="E1484" s="2" t="s">
        <v>9</v>
      </c>
      <c r="F1484" s="1">
        <v>27</v>
      </c>
      <c r="G1484" s="2" t="s">
        <v>12</v>
      </c>
      <c r="H1484" s="2" t="s">
        <v>21</v>
      </c>
      <c r="I1484" s="1">
        <v>3</v>
      </c>
      <c r="J1484" s="2">
        <v>7</v>
      </c>
      <c r="K1484" s="2">
        <v>2023</v>
      </c>
    </row>
    <row r="1485" spans="1:11" x14ac:dyDescent="0.25">
      <c r="A1485" s="2">
        <v>2482</v>
      </c>
      <c r="B1485" s="2">
        <v>4914</v>
      </c>
      <c r="C1485" s="1">
        <v>-460</v>
      </c>
      <c r="D1485" s="2" t="s">
        <v>5</v>
      </c>
      <c r="E1485" s="2" t="s">
        <v>8</v>
      </c>
      <c r="F1485" s="1">
        <v>29</v>
      </c>
      <c r="G1485" s="2" t="s">
        <v>11</v>
      </c>
      <c r="H1485" s="2" t="s">
        <v>22</v>
      </c>
      <c r="I1485" s="1">
        <v>2</v>
      </c>
      <c r="J1485" s="2">
        <v>12</v>
      </c>
      <c r="K1485" s="2">
        <v>2023</v>
      </c>
    </row>
    <row r="1486" spans="1:11" x14ac:dyDescent="0.25">
      <c r="A1486" s="2">
        <v>2483</v>
      </c>
      <c r="B1486" s="2">
        <v>19153</v>
      </c>
      <c r="C1486" s="1">
        <v>-285</v>
      </c>
      <c r="D1486" s="2" t="s">
        <v>6</v>
      </c>
      <c r="E1486" s="2" t="s">
        <v>7</v>
      </c>
      <c r="F1486" s="1">
        <v>53</v>
      </c>
      <c r="G1486" s="2" t="s">
        <v>12</v>
      </c>
      <c r="H1486" s="2" t="s">
        <v>23</v>
      </c>
      <c r="I1486" s="1">
        <v>3</v>
      </c>
      <c r="J1486" s="2">
        <v>11</v>
      </c>
      <c r="K1486" s="2">
        <v>2024</v>
      </c>
    </row>
    <row r="1487" spans="1:11" x14ac:dyDescent="0.25">
      <c r="A1487" s="2">
        <v>2484</v>
      </c>
      <c r="B1487" s="2">
        <v>3285</v>
      </c>
      <c r="C1487" s="1">
        <v>-98</v>
      </c>
      <c r="D1487" s="2" t="s">
        <v>6</v>
      </c>
      <c r="E1487" s="2" t="s">
        <v>7</v>
      </c>
      <c r="F1487" s="1">
        <v>32</v>
      </c>
      <c r="G1487" s="2" t="s">
        <v>11</v>
      </c>
      <c r="H1487" s="2" t="s">
        <v>19</v>
      </c>
      <c r="I1487" s="1">
        <v>3</v>
      </c>
      <c r="J1487" s="2">
        <v>7</v>
      </c>
      <c r="K1487" s="2">
        <v>2023</v>
      </c>
    </row>
    <row r="1488" spans="1:11" x14ac:dyDescent="0.25">
      <c r="A1488" s="2">
        <v>2485</v>
      </c>
      <c r="B1488" s="2">
        <v>5131</v>
      </c>
      <c r="C1488" s="1">
        <v>1318</v>
      </c>
      <c r="D1488" s="2" t="s">
        <v>4</v>
      </c>
      <c r="E1488" s="2" t="s">
        <v>7</v>
      </c>
      <c r="F1488" s="1">
        <v>37</v>
      </c>
      <c r="G1488" s="2" t="s">
        <v>12</v>
      </c>
      <c r="H1488" s="2" t="s">
        <v>20</v>
      </c>
      <c r="I1488" s="1">
        <v>3</v>
      </c>
      <c r="J1488" s="2">
        <v>9</v>
      </c>
      <c r="K1488" s="2">
        <v>2024</v>
      </c>
    </row>
    <row r="1489" spans="1:11" x14ac:dyDescent="0.25">
      <c r="A1489" s="2">
        <v>2486</v>
      </c>
      <c r="B1489" s="2">
        <v>24954</v>
      </c>
      <c r="C1489" s="1">
        <v>-139</v>
      </c>
      <c r="D1489" s="2" t="s">
        <v>4</v>
      </c>
      <c r="E1489" s="2" t="s">
        <v>9</v>
      </c>
      <c r="F1489" s="1">
        <v>63</v>
      </c>
      <c r="G1489" s="2" t="s">
        <v>11</v>
      </c>
      <c r="H1489" s="2" t="s">
        <v>21</v>
      </c>
      <c r="I1489" s="1">
        <v>4</v>
      </c>
      <c r="J1489" s="2">
        <v>12</v>
      </c>
      <c r="K1489" s="2">
        <v>2023</v>
      </c>
    </row>
    <row r="1490" spans="1:11" x14ac:dyDescent="0.25">
      <c r="A1490" s="2">
        <v>2487</v>
      </c>
      <c r="B1490" s="2">
        <v>21767</v>
      </c>
      <c r="C1490" s="1">
        <v>488</v>
      </c>
      <c r="D1490" s="2" t="s">
        <v>6</v>
      </c>
      <c r="E1490" s="2" t="s">
        <v>7</v>
      </c>
      <c r="F1490" s="1">
        <v>54</v>
      </c>
      <c r="G1490" s="2" t="s">
        <v>11</v>
      </c>
      <c r="H1490" s="2" t="s">
        <v>22</v>
      </c>
      <c r="I1490" s="1">
        <v>5</v>
      </c>
      <c r="J1490" s="2">
        <v>4</v>
      </c>
      <c r="K1490" s="2">
        <v>2023</v>
      </c>
    </row>
    <row r="1491" spans="1:11" x14ac:dyDescent="0.25">
      <c r="A1491" s="2">
        <v>2488</v>
      </c>
      <c r="B1491" s="2">
        <v>4348</v>
      </c>
      <c r="C1491" s="1">
        <v>800</v>
      </c>
      <c r="D1491" s="2" t="s">
        <v>6</v>
      </c>
      <c r="E1491" s="2" t="s">
        <v>8</v>
      </c>
      <c r="F1491" s="1">
        <v>48</v>
      </c>
      <c r="G1491" s="2" t="s">
        <v>12</v>
      </c>
      <c r="H1491" s="2" t="s">
        <v>23</v>
      </c>
      <c r="I1491" s="1">
        <v>4</v>
      </c>
      <c r="J1491" s="2">
        <v>5</v>
      </c>
      <c r="K1491" s="2">
        <v>2024</v>
      </c>
    </row>
    <row r="1492" spans="1:11" x14ac:dyDescent="0.25">
      <c r="A1492" s="2">
        <v>2489</v>
      </c>
      <c r="B1492" s="2">
        <v>4389</v>
      </c>
      <c r="C1492" s="1">
        <v>-102</v>
      </c>
      <c r="D1492" s="2" t="s">
        <v>4</v>
      </c>
      <c r="E1492" s="2" t="s">
        <v>7</v>
      </c>
      <c r="F1492" s="1">
        <v>44</v>
      </c>
      <c r="G1492" s="2" t="s">
        <v>11</v>
      </c>
      <c r="H1492" s="2" t="s">
        <v>19</v>
      </c>
      <c r="I1492" s="1">
        <v>1</v>
      </c>
      <c r="J1492" s="2">
        <v>2</v>
      </c>
      <c r="K1492" s="2">
        <v>2023</v>
      </c>
    </row>
    <row r="1493" spans="1:11" x14ac:dyDescent="0.25">
      <c r="A1493" s="2">
        <v>2490</v>
      </c>
      <c r="B1493" s="2">
        <v>12627</v>
      </c>
      <c r="C1493" s="1">
        <v>640</v>
      </c>
      <c r="D1493" s="2" t="s">
        <v>5</v>
      </c>
      <c r="E1493" s="2" t="s">
        <v>7</v>
      </c>
      <c r="F1493" s="1">
        <v>54</v>
      </c>
      <c r="G1493" s="2" t="s">
        <v>11</v>
      </c>
      <c r="H1493" s="2" t="s">
        <v>20</v>
      </c>
      <c r="I1493" s="1">
        <v>4</v>
      </c>
      <c r="J1493" s="2">
        <v>9</v>
      </c>
      <c r="K1493" s="2">
        <v>2024</v>
      </c>
    </row>
    <row r="1494" spans="1:11" x14ac:dyDescent="0.25">
      <c r="A1494" s="2">
        <v>2491</v>
      </c>
      <c r="B1494" s="2">
        <v>20405</v>
      </c>
      <c r="C1494" s="1">
        <v>379</v>
      </c>
      <c r="D1494" s="2" t="s">
        <v>4</v>
      </c>
      <c r="E1494" s="2" t="s">
        <v>9</v>
      </c>
      <c r="F1494" s="1">
        <v>58</v>
      </c>
      <c r="G1494" s="2" t="s">
        <v>12</v>
      </c>
      <c r="H1494" s="2" t="s">
        <v>21</v>
      </c>
      <c r="I1494" s="1">
        <v>4</v>
      </c>
      <c r="J1494" s="2">
        <v>9</v>
      </c>
      <c r="K1494" s="2">
        <v>2023</v>
      </c>
    </row>
    <row r="1495" spans="1:11" x14ac:dyDescent="0.25">
      <c r="A1495" s="2">
        <v>2492</v>
      </c>
      <c r="B1495" s="2">
        <v>18061</v>
      </c>
      <c r="C1495" s="1">
        <v>710</v>
      </c>
      <c r="D1495" s="2" t="s">
        <v>4</v>
      </c>
      <c r="E1495" s="2" t="s">
        <v>7</v>
      </c>
      <c r="F1495" s="1">
        <v>58</v>
      </c>
      <c r="G1495" s="2" t="s">
        <v>12</v>
      </c>
      <c r="H1495" s="2" t="s">
        <v>22</v>
      </c>
      <c r="I1495" s="1">
        <v>4</v>
      </c>
      <c r="J1495" s="2">
        <v>1</v>
      </c>
      <c r="K1495" s="2">
        <v>2024</v>
      </c>
    </row>
    <row r="1496" spans="1:11" x14ac:dyDescent="0.25">
      <c r="A1496" s="2">
        <v>2493</v>
      </c>
      <c r="B1496" s="2">
        <v>19504</v>
      </c>
      <c r="C1496" s="1">
        <v>-33</v>
      </c>
      <c r="D1496" s="2" t="s">
        <v>4</v>
      </c>
      <c r="E1496" s="2" t="s">
        <v>7</v>
      </c>
      <c r="F1496" s="1">
        <v>33</v>
      </c>
      <c r="G1496" s="2" t="s">
        <v>11</v>
      </c>
      <c r="H1496" s="2" t="s">
        <v>23</v>
      </c>
      <c r="I1496" s="1">
        <v>4</v>
      </c>
      <c r="J1496" s="2">
        <v>10</v>
      </c>
      <c r="K1496" s="2">
        <v>2024</v>
      </c>
    </row>
    <row r="1497" spans="1:11" x14ac:dyDescent="0.25">
      <c r="A1497" s="2">
        <v>2494</v>
      </c>
      <c r="B1497" s="2">
        <v>10381</v>
      </c>
      <c r="C1497" s="1">
        <v>-260</v>
      </c>
      <c r="D1497" s="2" t="s">
        <v>6</v>
      </c>
      <c r="E1497" s="2" t="s">
        <v>8</v>
      </c>
      <c r="F1497" s="1">
        <v>51</v>
      </c>
      <c r="G1497" s="2" t="s">
        <v>11</v>
      </c>
      <c r="H1497" s="2" t="s">
        <v>19</v>
      </c>
      <c r="I1497" s="1">
        <v>5</v>
      </c>
      <c r="J1497" s="2">
        <v>10</v>
      </c>
      <c r="K1497" s="2">
        <v>2023</v>
      </c>
    </row>
    <row r="1498" spans="1:11" x14ac:dyDescent="0.25">
      <c r="A1498" s="2">
        <v>2495</v>
      </c>
      <c r="B1498" s="2">
        <v>1249</v>
      </c>
      <c r="C1498" s="1">
        <v>345</v>
      </c>
      <c r="D1498" s="2" t="s">
        <v>6</v>
      </c>
      <c r="E1498" s="2" t="s">
        <v>9</v>
      </c>
      <c r="F1498" s="1">
        <v>64</v>
      </c>
      <c r="G1498" s="2" t="s">
        <v>12</v>
      </c>
      <c r="H1498" s="2" t="s">
        <v>20</v>
      </c>
      <c r="I1498" s="1">
        <v>3</v>
      </c>
      <c r="J1498" s="2">
        <v>12</v>
      </c>
      <c r="K1498" s="2">
        <v>2023</v>
      </c>
    </row>
    <row r="1499" spans="1:11" x14ac:dyDescent="0.25">
      <c r="A1499" s="2">
        <v>2496</v>
      </c>
      <c r="B1499" s="2">
        <v>2797</v>
      </c>
      <c r="C1499" s="1">
        <v>-159</v>
      </c>
      <c r="D1499" s="2" t="s">
        <v>6</v>
      </c>
      <c r="E1499" s="2" t="s">
        <v>7</v>
      </c>
      <c r="F1499" s="1">
        <v>70</v>
      </c>
      <c r="G1499" s="2" t="s">
        <v>11</v>
      </c>
      <c r="H1499" s="2" t="s">
        <v>21</v>
      </c>
      <c r="I1499" s="1">
        <v>2</v>
      </c>
      <c r="J1499" s="2">
        <v>7</v>
      </c>
      <c r="K1499" s="2">
        <v>2023</v>
      </c>
    </row>
    <row r="1500" spans="1:11" x14ac:dyDescent="0.25">
      <c r="A1500" s="2">
        <v>2497</v>
      </c>
      <c r="B1500" s="2">
        <v>1677</v>
      </c>
      <c r="C1500" s="1">
        <v>300</v>
      </c>
      <c r="D1500" s="2" t="s">
        <v>5</v>
      </c>
      <c r="E1500" s="2" t="s">
        <v>8</v>
      </c>
      <c r="F1500" s="1">
        <v>58</v>
      </c>
      <c r="G1500" s="2" t="s">
        <v>12</v>
      </c>
      <c r="H1500" s="2" t="s">
        <v>22</v>
      </c>
      <c r="I1500" s="1">
        <v>2</v>
      </c>
      <c r="J1500" s="2">
        <v>6</v>
      </c>
      <c r="K1500" s="2">
        <v>2024</v>
      </c>
    </row>
    <row r="1501" spans="1:11" x14ac:dyDescent="0.25">
      <c r="A1501" s="2">
        <v>2498</v>
      </c>
      <c r="B1501" s="2">
        <v>22128</v>
      </c>
      <c r="C1501" s="1">
        <v>-246</v>
      </c>
      <c r="D1501" s="2" t="s">
        <v>4</v>
      </c>
      <c r="E1501" s="2" t="s">
        <v>7</v>
      </c>
      <c r="F1501" s="1">
        <v>31</v>
      </c>
      <c r="G1501" s="2" t="s">
        <v>11</v>
      </c>
      <c r="H1501" s="2" t="s">
        <v>23</v>
      </c>
      <c r="I1501" s="1">
        <v>1</v>
      </c>
      <c r="J1501" s="2">
        <v>8</v>
      </c>
      <c r="K1501" s="2">
        <v>2023</v>
      </c>
    </row>
    <row r="1502" spans="1:11" x14ac:dyDescent="0.25">
      <c r="A1502" s="2">
        <v>2499</v>
      </c>
      <c r="B1502" s="2">
        <v>10635</v>
      </c>
      <c r="C1502" s="1">
        <v>971</v>
      </c>
      <c r="D1502" s="2" t="s">
        <v>6</v>
      </c>
      <c r="E1502" s="2" t="s">
        <v>7</v>
      </c>
      <c r="F1502" s="1">
        <v>32</v>
      </c>
      <c r="G1502" s="2" t="s">
        <v>12</v>
      </c>
      <c r="H1502" s="2" t="s">
        <v>19</v>
      </c>
      <c r="I1502" s="1">
        <v>1</v>
      </c>
      <c r="J1502" s="2">
        <v>9</v>
      </c>
      <c r="K1502" s="2">
        <v>2023</v>
      </c>
    </row>
    <row r="1503" spans="1:11" x14ac:dyDescent="0.25">
      <c r="A1503" s="2">
        <v>2500</v>
      </c>
      <c r="B1503" s="2">
        <v>5828</v>
      </c>
      <c r="C1503" s="1">
        <v>1339</v>
      </c>
      <c r="D1503" s="2" t="s">
        <v>5</v>
      </c>
      <c r="E1503" s="2" t="s">
        <v>9</v>
      </c>
      <c r="F1503" s="1">
        <v>27</v>
      </c>
      <c r="G1503" s="2" t="s">
        <v>11</v>
      </c>
      <c r="H1503" s="2" t="s">
        <v>20</v>
      </c>
      <c r="I1503" s="1">
        <v>3</v>
      </c>
      <c r="J1503" s="2">
        <v>2</v>
      </c>
      <c r="K1503" s="2">
        <v>2024</v>
      </c>
    </row>
    <row r="1504" spans="1:11" x14ac:dyDescent="0.25">
      <c r="A1504" s="2">
        <v>2501</v>
      </c>
      <c r="B1504" s="2">
        <v>19454</v>
      </c>
      <c r="C1504" s="1">
        <v>-413</v>
      </c>
      <c r="D1504" s="2" t="s">
        <v>6</v>
      </c>
      <c r="E1504" s="2" t="s">
        <v>7</v>
      </c>
      <c r="F1504" s="1">
        <v>53</v>
      </c>
      <c r="G1504" s="2" t="s">
        <v>12</v>
      </c>
      <c r="H1504" s="2" t="s">
        <v>21</v>
      </c>
      <c r="I1504" s="1">
        <v>3</v>
      </c>
      <c r="J1504" s="2">
        <v>11</v>
      </c>
      <c r="K1504" s="2">
        <v>2023</v>
      </c>
    </row>
    <row r="1505" spans="1:11" x14ac:dyDescent="0.25">
      <c r="A1505" s="2">
        <v>2502</v>
      </c>
      <c r="B1505" s="2">
        <v>5205</v>
      </c>
      <c r="C1505" s="1">
        <v>-65</v>
      </c>
      <c r="D1505" s="2" t="s">
        <v>4</v>
      </c>
      <c r="E1505" s="2" t="s">
        <v>8</v>
      </c>
      <c r="F1505" s="1">
        <v>46</v>
      </c>
      <c r="G1505" s="2" t="s">
        <v>11</v>
      </c>
      <c r="H1505" s="2" t="s">
        <v>22</v>
      </c>
      <c r="I1505" s="1">
        <v>3</v>
      </c>
      <c r="J1505" s="2">
        <v>12</v>
      </c>
      <c r="K1505" s="2">
        <v>2023</v>
      </c>
    </row>
    <row r="1506" spans="1:11" x14ac:dyDescent="0.25">
      <c r="A1506" s="2">
        <v>2503</v>
      </c>
      <c r="B1506" s="2">
        <v>24023</v>
      </c>
      <c r="C1506" s="1">
        <v>712</v>
      </c>
      <c r="D1506" s="2" t="s">
        <v>4</v>
      </c>
      <c r="E1506" s="2" t="s">
        <v>7</v>
      </c>
      <c r="F1506" s="1">
        <v>32</v>
      </c>
      <c r="G1506" s="2" t="s">
        <v>11</v>
      </c>
      <c r="H1506" s="2" t="s">
        <v>23</v>
      </c>
      <c r="I1506" s="1">
        <v>1</v>
      </c>
      <c r="J1506" s="2">
        <v>6</v>
      </c>
      <c r="K1506" s="2">
        <v>2024</v>
      </c>
    </row>
    <row r="1507" spans="1:11" x14ac:dyDescent="0.25">
      <c r="A1507" s="2">
        <v>2504</v>
      </c>
      <c r="B1507" s="2">
        <v>506</v>
      </c>
      <c r="C1507" s="1">
        <v>286</v>
      </c>
      <c r="D1507" s="2" t="s">
        <v>5</v>
      </c>
      <c r="E1507" s="2" t="s">
        <v>7</v>
      </c>
      <c r="F1507" s="1">
        <v>44</v>
      </c>
      <c r="G1507" s="2" t="s">
        <v>12</v>
      </c>
      <c r="H1507" s="2" t="s">
        <v>19</v>
      </c>
      <c r="I1507" s="1">
        <v>2</v>
      </c>
      <c r="J1507" s="2">
        <v>4</v>
      </c>
      <c r="K1507" s="2">
        <v>2024</v>
      </c>
    </row>
    <row r="1508" spans="1:11" x14ac:dyDescent="0.25">
      <c r="A1508" s="2">
        <v>2505</v>
      </c>
      <c r="B1508" s="2">
        <v>22950</v>
      </c>
      <c r="C1508" s="1">
        <v>889</v>
      </c>
      <c r="D1508" s="2" t="s">
        <v>6</v>
      </c>
      <c r="E1508" s="2" t="s">
        <v>9</v>
      </c>
      <c r="F1508" s="1">
        <v>37</v>
      </c>
      <c r="G1508" s="2" t="s">
        <v>12</v>
      </c>
      <c r="H1508" s="2" t="s">
        <v>20</v>
      </c>
      <c r="I1508" s="1">
        <v>2</v>
      </c>
      <c r="J1508" s="2">
        <v>5</v>
      </c>
      <c r="K1508" s="2">
        <v>2023</v>
      </c>
    </row>
    <row r="1509" spans="1:11" x14ac:dyDescent="0.25">
      <c r="A1509" s="2">
        <v>2506</v>
      </c>
      <c r="B1509" s="2">
        <v>4049</v>
      </c>
      <c r="C1509" s="1">
        <v>1263</v>
      </c>
      <c r="D1509" s="2" t="s">
        <v>4</v>
      </c>
      <c r="E1509" s="2" t="s">
        <v>7</v>
      </c>
      <c r="F1509" s="1">
        <v>62</v>
      </c>
      <c r="G1509" s="2" t="s">
        <v>11</v>
      </c>
      <c r="H1509" s="2" t="s">
        <v>21</v>
      </c>
      <c r="I1509" s="1">
        <v>2</v>
      </c>
      <c r="J1509" s="2">
        <v>12</v>
      </c>
      <c r="K1509" s="2">
        <v>2023</v>
      </c>
    </row>
    <row r="1510" spans="1:11" x14ac:dyDescent="0.25">
      <c r="A1510" s="2">
        <v>2507</v>
      </c>
      <c r="B1510" s="2">
        <v>12322</v>
      </c>
      <c r="C1510" s="1">
        <v>620</v>
      </c>
      <c r="D1510" s="2" t="s">
        <v>4</v>
      </c>
      <c r="E1510" s="2" t="s">
        <v>7</v>
      </c>
      <c r="F1510" s="1">
        <v>61</v>
      </c>
      <c r="G1510" s="2" t="s">
        <v>11</v>
      </c>
      <c r="H1510" s="2" t="s">
        <v>22</v>
      </c>
      <c r="I1510" s="1">
        <v>4</v>
      </c>
      <c r="J1510" s="2">
        <v>7</v>
      </c>
      <c r="K1510" s="2">
        <v>2024</v>
      </c>
    </row>
    <row r="1511" spans="1:11" x14ac:dyDescent="0.25">
      <c r="A1511" s="2">
        <v>2508</v>
      </c>
      <c r="B1511" s="2">
        <v>20119</v>
      </c>
      <c r="C1511" s="1">
        <v>825</v>
      </c>
      <c r="D1511" s="2" t="s">
        <v>4</v>
      </c>
      <c r="E1511" s="2" t="s">
        <v>8</v>
      </c>
      <c r="F1511" s="1">
        <v>70</v>
      </c>
      <c r="G1511" s="2" t="s">
        <v>12</v>
      </c>
      <c r="H1511" s="2" t="s">
        <v>23</v>
      </c>
      <c r="I1511" s="1">
        <v>1</v>
      </c>
      <c r="J1511" s="2">
        <v>11</v>
      </c>
      <c r="K1511" s="2">
        <v>2024</v>
      </c>
    </row>
    <row r="1512" spans="1:11" x14ac:dyDescent="0.25">
      <c r="A1512" s="2">
        <v>2509</v>
      </c>
      <c r="B1512" s="2">
        <v>19198</v>
      </c>
      <c r="C1512" s="1">
        <v>114</v>
      </c>
      <c r="D1512" s="2" t="s">
        <v>4</v>
      </c>
      <c r="E1512" s="2" t="s">
        <v>9</v>
      </c>
      <c r="F1512" s="1">
        <v>60</v>
      </c>
      <c r="G1512" s="2" t="s">
        <v>11</v>
      </c>
      <c r="H1512" s="2" t="s">
        <v>19</v>
      </c>
      <c r="I1512" s="1">
        <v>1</v>
      </c>
      <c r="J1512" s="2">
        <v>5</v>
      </c>
      <c r="K1512" s="2">
        <v>2023</v>
      </c>
    </row>
    <row r="1513" spans="1:11" x14ac:dyDescent="0.25">
      <c r="A1513" s="2">
        <v>2510</v>
      </c>
      <c r="B1513" s="2">
        <v>8556</v>
      </c>
      <c r="C1513" s="1">
        <v>381</v>
      </c>
      <c r="D1513" s="2" t="s">
        <v>5</v>
      </c>
      <c r="E1513" s="2" t="s">
        <v>7</v>
      </c>
      <c r="F1513" s="1">
        <v>44</v>
      </c>
      <c r="G1513" s="2" t="s">
        <v>12</v>
      </c>
      <c r="H1513" s="2" t="s">
        <v>20</v>
      </c>
      <c r="I1513" s="1">
        <v>4</v>
      </c>
      <c r="J1513" s="2">
        <v>10</v>
      </c>
      <c r="K1513" s="2">
        <v>2024</v>
      </c>
    </row>
    <row r="1514" spans="1:11" x14ac:dyDescent="0.25">
      <c r="A1514" s="2">
        <v>2511</v>
      </c>
      <c r="B1514" s="2">
        <v>11600</v>
      </c>
      <c r="C1514" s="1">
        <v>-329</v>
      </c>
      <c r="D1514" s="2" t="s">
        <v>5</v>
      </c>
      <c r="E1514" s="2" t="s">
        <v>7</v>
      </c>
      <c r="F1514" s="1">
        <v>70</v>
      </c>
      <c r="G1514" s="2" t="s">
        <v>11</v>
      </c>
      <c r="H1514" s="2" t="s">
        <v>21</v>
      </c>
      <c r="I1514" s="1">
        <v>5</v>
      </c>
      <c r="J1514" s="2">
        <v>3</v>
      </c>
      <c r="K1514" s="2">
        <v>2023</v>
      </c>
    </row>
    <row r="1515" spans="1:11" x14ac:dyDescent="0.25">
      <c r="A1515" s="2">
        <v>2512</v>
      </c>
      <c r="B1515" s="2">
        <v>14772</v>
      </c>
      <c r="C1515" s="1">
        <v>1400</v>
      </c>
      <c r="D1515" s="2" t="s">
        <v>5</v>
      </c>
      <c r="E1515" s="2" t="s">
        <v>8</v>
      </c>
      <c r="F1515" s="1">
        <v>46</v>
      </c>
      <c r="G1515" s="2" t="s">
        <v>12</v>
      </c>
      <c r="H1515" s="2" t="s">
        <v>23</v>
      </c>
      <c r="I1515" s="1">
        <v>4</v>
      </c>
      <c r="J1515" s="2">
        <v>3</v>
      </c>
      <c r="K1515" s="2">
        <v>2023</v>
      </c>
    </row>
    <row r="1516" spans="1:11" x14ac:dyDescent="0.25">
      <c r="A1516" s="2">
        <v>2513</v>
      </c>
      <c r="B1516" s="2">
        <v>17276</v>
      </c>
      <c r="C1516" s="1">
        <v>1134</v>
      </c>
      <c r="D1516" s="2" t="s">
        <v>4</v>
      </c>
      <c r="E1516" s="2" t="s">
        <v>7</v>
      </c>
      <c r="F1516" s="1">
        <v>55</v>
      </c>
      <c r="G1516" s="2" t="s">
        <v>11</v>
      </c>
      <c r="H1516" s="2" t="s">
        <v>19</v>
      </c>
      <c r="I1516" s="1">
        <v>1</v>
      </c>
      <c r="J1516" s="2">
        <v>12</v>
      </c>
      <c r="K1516" s="2">
        <v>2024</v>
      </c>
    </row>
    <row r="1517" spans="1:11" x14ac:dyDescent="0.25">
      <c r="A1517" s="2">
        <v>2514</v>
      </c>
      <c r="B1517" s="2">
        <v>17755</v>
      </c>
      <c r="C1517" s="1">
        <v>-468</v>
      </c>
      <c r="D1517" s="2" t="s">
        <v>4</v>
      </c>
      <c r="E1517" s="2" t="s">
        <v>9</v>
      </c>
      <c r="F1517" s="1">
        <v>45</v>
      </c>
      <c r="G1517" s="2" t="s">
        <v>12</v>
      </c>
      <c r="H1517" s="2" t="s">
        <v>20</v>
      </c>
      <c r="I1517" s="1">
        <v>2</v>
      </c>
      <c r="J1517" s="2">
        <v>3</v>
      </c>
      <c r="K1517" s="2">
        <v>2024</v>
      </c>
    </row>
    <row r="1518" spans="1:11" x14ac:dyDescent="0.25">
      <c r="A1518" s="2">
        <v>2515</v>
      </c>
      <c r="B1518" s="2">
        <v>16544</v>
      </c>
      <c r="C1518" s="1">
        <v>70</v>
      </c>
      <c r="D1518" s="2" t="s">
        <v>4</v>
      </c>
      <c r="E1518" s="2" t="s">
        <v>7</v>
      </c>
      <c r="F1518" s="1">
        <v>36</v>
      </c>
      <c r="G1518" s="2" t="s">
        <v>11</v>
      </c>
      <c r="H1518" s="2" t="s">
        <v>21</v>
      </c>
      <c r="I1518" s="1">
        <v>3</v>
      </c>
      <c r="J1518" s="2">
        <v>1</v>
      </c>
      <c r="K1518" s="2">
        <v>2023</v>
      </c>
    </row>
    <row r="1519" spans="1:11" x14ac:dyDescent="0.25">
      <c r="A1519" s="2">
        <v>2516</v>
      </c>
      <c r="B1519" s="2">
        <v>1300</v>
      </c>
      <c r="C1519" s="1">
        <v>489</v>
      </c>
      <c r="D1519" s="2" t="s">
        <v>5</v>
      </c>
      <c r="E1519" s="2" t="s">
        <v>7</v>
      </c>
      <c r="F1519" s="1">
        <v>27</v>
      </c>
      <c r="G1519" s="2" t="s">
        <v>11</v>
      </c>
      <c r="H1519" s="2" t="s">
        <v>22</v>
      </c>
      <c r="I1519" s="1">
        <v>3</v>
      </c>
      <c r="J1519" s="2">
        <v>11</v>
      </c>
      <c r="K1519" s="2">
        <v>2023</v>
      </c>
    </row>
    <row r="1520" spans="1:11" x14ac:dyDescent="0.25">
      <c r="A1520" s="2">
        <v>2517</v>
      </c>
      <c r="B1520" s="2">
        <v>20983</v>
      </c>
      <c r="C1520" s="1">
        <v>558</v>
      </c>
      <c r="D1520" s="2" t="s">
        <v>4</v>
      </c>
      <c r="E1520" s="2" t="s">
        <v>8</v>
      </c>
      <c r="F1520" s="1">
        <v>40</v>
      </c>
      <c r="G1520" s="2" t="s">
        <v>12</v>
      </c>
      <c r="H1520" s="2" t="s">
        <v>23</v>
      </c>
      <c r="I1520" s="1">
        <v>1</v>
      </c>
      <c r="J1520" s="2">
        <v>7</v>
      </c>
      <c r="K1520" s="2">
        <v>2024</v>
      </c>
    </row>
    <row r="1521" spans="1:11" x14ac:dyDescent="0.25">
      <c r="A1521" s="2">
        <v>2518</v>
      </c>
      <c r="B1521" s="2">
        <v>12563</v>
      </c>
      <c r="C1521" s="1">
        <v>1354</v>
      </c>
      <c r="D1521" s="2" t="s">
        <v>5</v>
      </c>
      <c r="E1521" s="2" t="s">
        <v>7</v>
      </c>
      <c r="F1521" s="1">
        <v>69</v>
      </c>
      <c r="G1521" s="2" t="s">
        <v>11</v>
      </c>
      <c r="H1521" s="2" t="s">
        <v>19</v>
      </c>
      <c r="I1521" s="1">
        <v>3</v>
      </c>
      <c r="J1521" s="2">
        <v>8</v>
      </c>
      <c r="K1521" s="2">
        <v>2023</v>
      </c>
    </row>
    <row r="1522" spans="1:11" x14ac:dyDescent="0.25">
      <c r="A1522" s="2">
        <v>2519</v>
      </c>
      <c r="B1522" s="2">
        <v>18439</v>
      </c>
      <c r="C1522" s="1">
        <v>61</v>
      </c>
      <c r="D1522" s="2" t="s">
        <v>6</v>
      </c>
      <c r="E1522" s="2" t="s">
        <v>8</v>
      </c>
      <c r="F1522" s="1">
        <v>28</v>
      </c>
      <c r="G1522" s="2" t="s">
        <v>12</v>
      </c>
      <c r="H1522" s="2" t="s">
        <v>20</v>
      </c>
      <c r="I1522" s="1">
        <v>1</v>
      </c>
      <c r="J1522" s="2">
        <v>4</v>
      </c>
      <c r="K1522" s="2">
        <v>2023</v>
      </c>
    </row>
    <row r="1523" spans="1:11" x14ac:dyDescent="0.25">
      <c r="A1523" s="2">
        <v>2520</v>
      </c>
      <c r="B1523" s="2">
        <v>8993</v>
      </c>
      <c r="C1523" s="1">
        <v>-413</v>
      </c>
      <c r="D1523" s="2" t="s">
        <v>5</v>
      </c>
      <c r="E1523" s="2" t="s">
        <v>9</v>
      </c>
      <c r="F1523" s="1">
        <v>50</v>
      </c>
      <c r="G1523" s="2" t="s">
        <v>11</v>
      </c>
      <c r="H1523" s="2" t="s">
        <v>21</v>
      </c>
      <c r="I1523" s="1">
        <v>3</v>
      </c>
      <c r="J1523" s="2">
        <v>8</v>
      </c>
      <c r="K1523" s="2">
        <v>2024</v>
      </c>
    </row>
    <row r="1524" spans="1:11" x14ac:dyDescent="0.25">
      <c r="A1524" s="2">
        <v>2521</v>
      </c>
      <c r="B1524" s="2">
        <v>5279</v>
      </c>
      <c r="C1524" s="1">
        <v>-194</v>
      </c>
      <c r="D1524" s="2" t="s">
        <v>5</v>
      </c>
      <c r="E1524" s="2" t="s">
        <v>7</v>
      </c>
      <c r="F1524" s="1">
        <v>36</v>
      </c>
      <c r="G1524" s="2" t="s">
        <v>12</v>
      </c>
      <c r="H1524" s="2" t="s">
        <v>22</v>
      </c>
      <c r="I1524" s="1">
        <v>4</v>
      </c>
      <c r="J1524" s="2">
        <v>8</v>
      </c>
      <c r="K1524" s="2">
        <v>2023</v>
      </c>
    </row>
    <row r="1525" spans="1:11" x14ac:dyDescent="0.25">
      <c r="A1525" s="2">
        <v>2522</v>
      </c>
      <c r="B1525" s="2">
        <v>3386</v>
      </c>
      <c r="C1525" s="1">
        <v>1343</v>
      </c>
      <c r="D1525" s="2" t="s">
        <v>5</v>
      </c>
      <c r="E1525" s="2" t="s">
        <v>7</v>
      </c>
      <c r="F1525" s="1">
        <v>34</v>
      </c>
      <c r="G1525" s="2" t="s">
        <v>11</v>
      </c>
      <c r="H1525" s="2" t="s">
        <v>23</v>
      </c>
      <c r="I1525" s="1">
        <v>1</v>
      </c>
      <c r="J1525" s="2">
        <v>4</v>
      </c>
      <c r="K1525" s="2">
        <v>2024</v>
      </c>
    </row>
    <row r="1526" spans="1:11" x14ac:dyDescent="0.25">
      <c r="A1526" s="2">
        <v>2523</v>
      </c>
      <c r="B1526" s="2">
        <v>12780</v>
      </c>
      <c r="C1526" s="1">
        <v>503</v>
      </c>
      <c r="D1526" s="2" t="s">
        <v>6</v>
      </c>
      <c r="E1526" s="2" t="s">
        <v>7</v>
      </c>
      <c r="F1526" s="1">
        <v>60</v>
      </c>
      <c r="G1526" s="2" t="s">
        <v>12</v>
      </c>
      <c r="H1526" s="2" t="s">
        <v>19</v>
      </c>
      <c r="I1526" s="1">
        <v>4</v>
      </c>
      <c r="J1526" s="2">
        <v>11</v>
      </c>
      <c r="K1526" s="2">
        <v>2023</v>
      </c>
    </row>
    <row r="1527" spans="1:11" x14ac:dyDescent="0.25">
      <c r="A1527" s="2">
        <v>2524</v>
      </c>
      <c r="B1527" s="2">
        <v>2366</v>
      </c>
      <c r="C1527" s="1">
        <v>1413</v>
      </c>
      <c r="D1527" s="2" t="s">
        <v>4</v>
      </c>
      <c r="E1527" s="2" t="s">
        <v>8</v>
      </c>
      <c r="F1527" s="1">
        <v>40</v>
      </c>
      <c r="G1527" s="2" t="s">
        <v>11</v>
      </c>
      <c r="H1527" s="2" t="s">
        <v>20</v>
      </c>
      <c r="I1527" s="1">
        <v>4</v>
      </c>
      <c r="J1527" s="2">
        <v>12</v>
      </c>
      <c r="K1527" s="2">
        <v>2024</v>
      </c>
    </row>
    <row r="1528" spans="1:11" x14ac:dyDescent="0.25">
      <c r="A1528" s="2">
        <v>2525</v>
      </c>
      <c r="B1528" s="2">
        <v>4862</v>
      </c>
      <c r="C1528" s="1">
        <v>976</v>
      </c>
      <c r="D1528" s="2" t="s">
        <v>5</v>
      </c>
      <c r="E1528" s="2" t="s">
        <v>9</v>
      </c>
      <c r="F1528" s="1">
        <v>45</v>
      </c>
      <c r="G1528" s="2" t="s">
        <v>12</v>
      </c>
      <c r="H1528" s="2" t="s">
        <v>21</v>
      </c>
      <c r="I1528" s="1">
        <v>5</v>
      </c>
      <c r="J1528" s="2">
        <v>6</v>
      </c>
      <c r="K1528" s="2">
        <v>2024</v>
      </c>
    </row>
    <row r="1529" spans="1:11" x14ac:dyDescent="0.25">
      <c r="A1529" s="2">
        <v>2526</v>
      </c>
      <c r="B1529" s="2">
        <v>18666</v>
      </c>
      <c r="C1529" s="1">
        <v>1449</v>
      </c>
      <c r="D1529" s="2" t="s">
        <v>6</v>
      </c>
      <c r="E1529" s="2" t="s">
        <v>7</v>
      </c>
      <c r="F1529" s="1">
        <v>54</v>
      </c>
      <c r="G1529" s="2" t="s">
        <v>11</v>
      </c>
      <c r="H1529" s="2" t="s">
        <v>22</v>
      </c>
      <c r="I1529" s="1">
        <v>3</v>
      </c>
      <c r="J1529" s="2">
        <v>8</v>
      </c>
      <c r="K1529" s="2">
        <v>2024</v>
      </c>
    </row>
    <row r="1530" spans="1:11" x14ac:dyDescent="0.25">
      <c r="A1530" s="2">
        <v>2527</v>
      </c>
      <c r="B1530" s="2">
        <v>2640</v>
      </c>
      <c r="C1530" s="1">
        <v>1237</v>
      </c>
      <c r="D1530" s="2" t="s">
        <v>4</v>
      </c>
      <c r="E1530" s="2" t="s">
        <v>7</v>
      </c>
      <c r="F1530" s="1">
        <v>66</v>
      </c>
      <c r="G1530" s="2" t="s">
        <v>12</v>
      </c>
      <c r="H1530" s="2" t="s">
        <v>23</v>
      </c>
      <c r="I1530" s="1">
        <v>4</v>
      </c>
      <c r="J1530" s="2">
        <v>6</v>
      </c>
      <c r="K1530" s="2">
        <v>2024</v>
      </c>
    </row>
    <row r="1531" spans="1:11" x14ac:dyDescent="0.25">
      <c r="A1531" s="2">
        <v>2528</v>
      </c>
      <c r="B1531" s="2">
        <v>11832</v>
      </c>
      <c r="C1531" s="1">
        <v>1413</v>
      </c>
      <c r="D1531" s="2" t="s">
        <v>5</v>
      </c>
      <c r="E1531" s="2" t="s">
        <v>7</v>
      </c>
      <c r="F1531" s="1">
        <v>38</v>
      </c>
      <c r="G1531" s="2" t="s">
        <v>11</v>
      </c>
      <c r="H1531" s="2" t="s">
        <v>19</v>
      </c>
      <c r="I1531" s="1">
        <v>2</v>
      </c>
      <c r="J1531" s="2">
        <v>12</v>
      </c>
      <c r="K1531" s="2">
        <v>2023</v>
      </c>
    </row>
    <row r="1532" spans="1:11" x14ac:dyDescent="0.25">
      <c r="A1532" s="2">
        <v>2529</v>
      </c>
      <c r="B1532" s="2">
        <v>16236</v>
      </c>
      <c r="C1532" s="1">
        <v>-127</v>
      </c>
      <c r="D1532" s="2" t="s">
        <v>6</v>
      </c>
      <c r="E1532" s="2" t="s">
        <v>8</v>
      </c>
      <c r="F1532" s="1">
        <v>34</v>
      </c>
      <c r="G1532" s="2" t="s">
        <v>12</v>
      </c>
      <c r="H1532" s="2" t="s">
        <v>20</v>
      </c>
      <c r="I1532" s="1">
        <v>4</v>
      </c>
      <c r="J1532" s="2">
        <v>1</v>
      </c>
      <c r="K1532" s="2">
        <v>2023</v>
      </c>
    </row>
    <row r="1533" spans="1:11" x14ac:dyDescent="0.25">
      <c r="A1533" s="2">
        <v>2530</v>
      </c>
      <c r="B1533" s="2">
        <v>5338</v>
      </c>
      <c r="C1533" s="1">
        <v>-219</v>
      </c>
      <c r="D1533" s="2" t="s">
        <v>4</v>
      </c>
      <c r="E1533" s="2" t="s">
        <v>7</v>
      </c>
      <c r="F1533" s="1">
        <v>27</v>
      </c>
      <c r="G1533" s="2" t="s">
        <v>11</v>
      </c>
      <c r="H1533" s="2" t="s">
        <v>21</v>
      </c>
      <c r="I1533" s="1">
        <v>1</v>
      </c>
      <c r="J1533" s="2">
        <v>4</v>
      </c>
      <c r="K1533" s="2">
        <v>2023</v>
      </c>
    </row>
    <row r="1534" spans="1:11" x14ac:dyDescent="0.25">
      <c r="A1534" s="2">
        <v>2531</v>
      </c>
      <c r="B1534" s="2">
        <v>24888</v>
      </c>
      <c r="C1534" s="1">
        <v>642</v>
      </c>
      <c r="D1534" s="2" t="s">
        <v>4</v>
      </c>
      <c r="E1534" s="2" t="s">
        <v>9</v>
      </c>
      <c r="F1534" s="1">
        <v>64</v>
      </c>
      <c r="G1534" s="2" t="s">
        <v>11</v>
      </c>
      <c r="H1534" s="2" t="s">
        <v>22</v>
      </c>
      <c r="I1534" s="1">
        <v>5</v>
      </c>
      <c r="J1534" s="2">
        <v>7</v>
      </c>
      <c r="K1534" s="2">
        <v>2023</v>
      </c>
    </row>
    <row r="1535" spans="1:11" x14ac:dyDescent="0.25">
      <c r="A1535" s="2">
        <v>2532</v>
      </c>
      <c r="B1535" s="2">
        <v>9266</v>
      </c>
      <c r="C1535" s="1">
        <v>186</v>
      </c>
      <c r="D1535" s="2" t="s">
        <v>5</v>
      </c>
      <c r="E1535" s="2" t="s">
        <v>8</v>
      </c>
      <c r="F1535" s="1">
        <v>63</v>
      </c>
      <c r="G1535" s="2" t="s">
        <v>12</v>
      </c>
      <c r="H1535" s="2" t="s">
        <v>23</v>
      </c>
      <c r="I1535" s="1">
        <v>3</v>
      </c>
      <c r="J1535" s="2">
        <v>12</v>
      </c>
      <c r="K1535" s="2">
        <v>2023</v>
      </c>
    </row>
    <row r="1536" spans="1:11" x14ac:dyDescent="0.25">
      <c r="A1536" s="2">
        <v>2533</v>
      </c>
      <c r="B1536" s="2">
        <v>19509</v>
      </c>
      <c r="C1536" s="1">
        <v>209</v>
      </c>
      <c r="D1536" s="2" t="s">
        <v>4</v>
      </c>
      <c r="E1536" s="2" t="s">
        <v>7</v>
      </c>
      <c r="F1536" s="1">
        <v>47</v>
      </c>
      <c r="G1536" s="2" t="s">
        <v>11</v>
      </c>
      <c r="H1536" s="2" t="s">
        <v>19</v>
      </c>
      <c r="I1536" s="1">
        <v>2</v>
      </c>
      <c r="J1536" s="2">
        <v>3</v>
      </c>
      <c r="K1536" s="2">
        <v>2024</v>
      </c>
    </row>
    <row r="1537" spans="1:11" x14ac:dyDescent="0.25">
      <c r="A1537" s="2">
        <v>2534</v>
      </c>
      <c r="B1537" s="2">
        <v>22632</v>
      </c>
      <c r="C1537" s="1">
        <v>522</v>
      </c>
      <c r="D1537" s="2" t="s">
        <v>4</v>
      </c>
      <c r="E1537" s="2" t="s">
        <v>7</v>
      </c>
      <c r="F1537" s="1">
        <v>39</v>
      </c>
      <c r="G1537" s="2" t="s">
        <v>12</v>
      </c>
      <c r="H1537" s="2" t="s">
        <v>20</v>
      </c>
      <c r="I1537" s="1">
        <v>4</v>
      </c>
      <c r="J1537" s="2">
        <v>9</v>
      </c>
      <c r="K1537" s="2">
        <v>2024</v>
      </c>
    </row>
    <row r="1538" spans="1:11" x14ac:dyDescent="0.25">
      <c r="A1538" s="2">
        <v>2535</v>
      </c>
      <c r="B1538" s="2">
        <v>24029</v>
      </c>
      <c r="C1538" s="1">
        <v>974</v>
      </c>
      <c r="D1538" s="2" t="s">
        <v>6</v>
      </c>
      <c r="E1538" s="2" t="s">
        <v>7</v>
      </c>
      <c r="F1538" s="1">
        <v>51</v>
      </c>
      <c r="G1538" s="2" t="s">
        <v>11</v>
      </c>
      <c r="H1538" s="2" t="s">
        <v>21</v>
      </c>
      <c r="I1538" s="1">
        <v>1</v>
      </c>
      <c r="J1538" s="2">
        <v>9</v>
      </c>
      <c r="K1538" s="2">
        <v>2023</v>
      </c>
    </row>
    <row r="1539" spans="1:11" x14ac:dyDescent="0.25">
      <c r="A1539" s="2">
        <v>2536</v>
      </c>
      <c r="B1539" s="2">
        <v>5417</v>
      </c>
      <c r="C1539" s="1">
        <v>712</v>
      </c>
      <c r="D1539" s="2" t="s">
        <v>5</v>
      </c>
      <c r="E1539" s="2" t="s">
        <v>9</v>
      </c>
      <c r="F1539" s="1">
        <v>46</v>
      </c>
      <c r="G1539" s="2" t="s">
        <v>12</v>
      </c>
      <c r="H1539" s="2" t="s">
        <v>22</v>
      </c>
      <c r="I1539" s="1">
        <v>5</v>
      </c>
      <c r="J1539" s="2">
        <v>6</v>
      </c>
      <c r="K1539" s="2">
        <v>2023</v>
      </c>
    </row>
    <row r="1540" spans="1:11" x14ac:dyDescent="0.25">
      <c r="A1540" s="2">
        <v>2537</v>
      </c>
      <c r="B1540" s="2">
        <v>11935</v>
      </c>
      <c r="C1540" s="1">
        <v>-325</v>
      </c>
      <c r="D1540" s="2" t="s">
        <v>5</v>
      </c>
      <c r="E1540" s="2" t="s">
        <v>7</v>
      </c>
      <c r="F1540" s="1">
        <v>45</v>
      </c>
      <c r="G1540" s="2" t="s">
        <v>11</v>
      </c>
      <c r="H1540" s="2" t="s">
        <v>23</v>
      </c>
      <c r="I1540" s="1">
        <v>5</v>
      </c>
      <c r="J1540" s="2">
        <v>11</v>
      </c>
      <c r="K1540" s="2">
        <v>2024</v>
      </c>
    </row>
    <row r="1541" spans="1:11" x14ac:dyDescent="0.25">
      <c r="A1541" s="2">
        <v>2538</v>
      </c>
      <c r="B1541" s="2">
        <v>8413</v>
      </c>
      <c r="C1541" s="1">
        <v>1148</v>
      </c>
      <c r="D1541" s="2" t="s">
        <v>5</v>
      </c>
      <c r="E1541" s="2" t="s">
        <v>8</v>
      </c>
      <c r="F1541" s="1">
        <v>36</v>
      </c>
      <c r="G1541" s="2" t="s">
        <v>12</v>
      </c>
      <c r="H1541" s="2" t="s">
        <v>19</v>
      </c>
      <c r="I1541" s="1">
        <v>3</v>
      </c>
      <c r="J1541" s="2">
        <v>2</v>
      </c>
      <c r="K1541" s="2">
        <v>2024</v>
      </c>
    </row>
    <row r="1542" spans="1:11" x14ac:dyDescent="0.25">
      <c r="A1542" s="2">
        <v>2539</v>
      </c>
      <c r="B1542" s="2">
        <v>24591</v>
      </c>
      <c r="C1542" s="1">
        <v>775</v>
      </c>
      <c r="D1542" s="2" t="s">
        <v>6</v>
      </c>
      <c r="E1542" s="2" t="s">
        <v>7</v>
      </c>
      <c r="F1542" s="1">
        <v>57</v>
      </c>
      <c r="G1542" s="2" t="s">
        <v>11</v>
      </c>
      <c r="H1542" s="2" t="s">
        <v>20</v>
      </c>
      <c r="I1542" s="1">
        <v>5</v>
      </c>
      <c r="J1542" s="2">
        <v>1</v>
      </c>
      <c r="K1542" s="2">
        <v>2024</v>
      </c>
    </row>
    <row r="1543" spans="1:11" x14ac:dyDescent="0.25">
      <c r="A1543" s="2">
        <v>2540</v>
      </c>
      <c r="B1543" s="2">
        <v>11032</v>
      </c>
      <c r="C1543" s="1">
        <v>430</v>
      </c>
      <c r="D1543" s="2" t="s">
        <v>5</v>
      </c>
      <c r="E1543" s="2" t="s">
        <v>7</v>
      </c>
      <c r="F1543" s="1">
        <v>43</v>
      </c>
      <c r="G1543" s="2" t="s">
        <v>12</v>
      </c>
      <c r="H1543" s="2" t="s">
        <v>21</v>
      </c>
      <c r="I1543" s="1">
        <v>2</v>
      </c>
      <c r="J1543" s="2">
        <v>1</v>
      </c>
      <c r="K1543" s="2">
        <v>2023</v>
      </c>
    </row>
    <row r="1544" spans="1:11" x14ac:dyDescent="0.25">
      <c r="A1544" s="2">
        <v>2541</v>
      </c>
      <c r="B1544" s="2">
        <v>811</v>
      </c>
      <c r="C1544" s="1">
        <v>57</v>
      </c>
      <c r="D1544" s="2" t="s">
        <v>5</v>
      </c>
      <c r="E1544" s="2" t="s">
        <v>9</v>
      </c>
      <c r="F1544" s="1">
        <v>63</v>
      </c>
      <c r="G1544" s="2" t="s">
        <v>11</v>
      </c>
      <c r="H1544" s="2" t="s">
        <v>22</v>
      </c>
      <c r="I1544" s="1">
        <v>3</v>
      </c>
      <c r="J1544" s="2">
        <v>4</v>
      </c>
      <c r="K1544" s="2">
        <v>2024</v>
      </c>
    </row>
    <row r="1545" spans="1:11" x14ac:dyDescent="0.25">
      <c r="A1545" s="2">
        <v>2542</v>
      </c>
      <c r="B1545" s="2">
        <v>1881</v>
      </c>
      <c r="C1545" s="1">
        <v>-441</v>
      </c>
      <c r="D1545" s="2" t="s">
        <v>5</v>
      </c>
      <c r="E1545" s="2" t="s">
        <v>7</v>
      </c>
      <c r="F1545" s="1">
        <v>66</v>
      </c>
      <c r="G1545" s="2" t="s">
        <v>12</v>
      </c>
      <c r="H1545" s="2" t="s">
        <v>23</v>
      </c>
      <c r="I1545" s="1">
        <v>2</v>
      </c>
      <c r="J1545" s="2">
        <v>6</v>
      </c>
      <c r="K1545" s="2">
        <v>2023</v>
      </c>
    </row>
    <row r="1546" spans="1:11" x14ac:dyDescent="0.25">
      <c r="A1546" s="2">
        <v>2543</v>
      </c>
      <c r="B1546" s="2">
        <v>22614</v>
      </c>
      <c r="C1546" s="1">
        <v>-117</v>
      </c>
      <c r="D1546" s="2" t="s">
        <v>4</v>
      </c>
      <c r="E1546" s="2" t="s">
        <v>7</v>
      </c>
      <c r="F1546" s="1">
        <v>66</v>
      </c>
      <c r="G1546" s="2" t="s">
        <v>11</v>
      </c>
      <c r="H1546" s="2" t="s">
        <v>19</v>
      </c>
      <c r="I1546" s="1">
        <v>1</v>
      </c>
      <c r="J1546" s="2">
        <v>6</v>
      </c>
      <c r="K1546" s="2">
        <v>2023</v>
      </c>
    </row>
    <row r="1547" spans="1:11" x14ac:dyDescent="0.25">
      <c r="A1547" s="2">
        <v>2544</v>
      </c>
      <c r="B1547" s="2">
        <v>11101</v>
      </c>
      <c r="C1547" s="1">
        <v>456</v>
      </c>
      <c r="D1547" s="2" t="s">
        <v>5</v>
      </c>
      <c r="E1547" s="2" t="s">
        <v>8</v>
      </c>
      <c r="F1547" s="1">
        <v>45</v>
      </c>
      <c r="G1547" s="2" t="s">
        <v>12</v>
      </c>
      <c r="H1547" s="2" t="s">
        <v>20</v>
      </c>
      <c r="I1547" s="1">
        <v>1</v>
      </c>
      <c r="J1547" s="2">
        <v>10</v>
      </c>
      <c r="K1547" s="2">
        <v>2023</v>
      </c>
    </row>
    <row r="1548" spans="1:11" x14ac:dyDescent="0.25">
      <c r="A1548" s="2">
        <v>2545</v>
      </c>
      <c r="B1548" s="2">
        <v>22426</v>
      </c>
      <c r="C1548" s="1">
        <v>-123</v>
      </c>
      <c r="D1548" s="2" t="s">
        <v>6</v>
      </c>
      <c r="E1548" s="2" t="s">
        <v>9</v>
      </c>
      <c r="F1548" s="1">
        <v>27</v>
      </c>
      <c r="G1548" s="2" t="s">
        <v>11</v>
      </c>
      <c r="H1548" s="2" t="s">
        <v>21</v>
      </c>
      <c r="I1548" s="1">
        <v>3</v>
      </c>
      <c r="J1548" s="2">
        <v>3</v>
      </c>
      <c r="K1548" s="2">
        <v>2024</v>
      </c>
    </row>
    <row r="1549" spans="1:11" x14ac:dyDescent="0.25">
      <c r="A1549" s="2">
        <v>2546</v>
      </c>
      <c r="B1549" s="2">
        <v>10951</v>
      </c>
      <c r="C1549" s="1">
        <v>-12</v>
      </c>
      <c r="D1549" s="2" t="s">
        <v>5</v>
      </c>
      <c r="E1549" s="2" t="s">
        <v>7</v>
      </c>
      <c r="F1549" s="1">
        <v>58</v>
      </c>
      <c r="G1549" s="2" t="s">
        <v>12</v>
      </c>
      <c r="H1549" s="2" t="s">
        <v>22</v>
      </c>
      <c r="I1549" s="1">
        <v>2</v>
      </c>
      <c r="J1549" s="2">
        <v>12</v>
      </c>
      <c r="K1549" s="2">
        <v>2023</v>
      </c>
    </row>
    <row r="1550" spans="1:11" x14ac:dyDescent="0.25">
      <c r="A1550" s="2">
        <v>2547</v>
      </c>
      <c r="B1550" s="2">
        <v>19865</v>
      </c>
      <c r="C1550" s="1">
        <v>893</v>
      </c>
      <c r="D1550" s="2" t="s">
        <v>4</v>
      </c>
      <c r="E1550" s="2" t="s">
        <v>8</v>
      </c>
      <c r="F1550" s="1">
        <v>32</v>
      </c>
      <c r="G1550" s="2" t="s">
        <v>11</v>
      </c>
      <c r="H1550" s="2" t="s">
        <v>23</v>
      </c>
      <c r="I1550" s="1">
        <v>2</v>
      </c>
      <c r="J1550" s="2">
        <v>1</v>
      </c>
      <c r="K1550" s="2">
        <v>2023</v>
      </c>
    </row>
    <row r="1551" spans="1:11" x14ac:dyDescent="0.25">
      <c r="A1551" s="2">
        <v>2548</v>
      </c>
      <c r="B1551" s="2">
        <v>13236</v>
      </c>
      <c r="C1551" s="1">
        <v>771</v>
      </c>
      <c r="D1551" s="2" t="s">
        <v>6</v>
      </c>
      <c r="E1551" s="2" t="s">
        <v>7</v>
      </c>
      <c r="F1551" s="1">
        <v>41</v>
      </c>
      <c r="G1551" s="2" t="s">
        <v>12</v>
      </c>
      <c r="H1551" s="2" t="s">
        <v>19</v>
      </c>
      <c r="I1551" s="1">
        <v>2</v>
      </c>
      <c r="J1551" s="2">
        <v>5</v>
      </c>
      <c r="K1551" s="2">
        <v>2023</v>
      </c>
    </row>
    <row r="1552" spans="1:11" x14ac:dyDescent="0.25">
      <c r="A1552" s="2">
        <v>2549</v>
      </c>
      <c r="B1552" s="2">
        <v>3961</v>
      </c>
      <c r="C1552" s="1">
        <v>903</v>
      </c>
      <c r="D1552" s="2" t="s">
        <v>4</v>
      </c>
      <c r="E1552" s="2" t="s">
        <v>7</v>
      </c>
      <c r="F1552" s="1">
        <v>36</v>
      </c>
      <c r="G1552" s="2" t="s">
        <v>11</v>
      </c>
      <c r="H1552" s="2" t="s">
        <v>20</v>
      </c>
      <c r="I1552" s="1">
        <v>4</v>
      </c>
      <c r="J1552" s="2">
        <v>4</v>
      </c>
      <c r="K1552" s="2">
        <v>2024</v>
      </c>
    </row>
    <row r="1553" spans="1:11" x14ac:dyDescent="0.25">
      <c r="A1553" s="2">
        <v>2550</v>
      </c>
      <c r="B1553" s="2">
        <v>10071</v>
      </c>
      <c r="C1553" s="1">
        <v>-116</v>
      </c>
      <c r="D1553" s="2" t="s">
        <v>5</v>
      </c>
      <c r="E1553" s="2" t="s">
        <v>9</v>
      </c>
      <c r="F1553" s="1">
        <v>34</v>
      </c>
      <c r="G1553" s="2" t="s">
        <v>11</v>
      </c>
      <c r="H1553" s="2" t="s">
        <v>21</v>
      </c>
      <c r="I1553" s="1">
        <v>4</v>
      </c>
      <c r="J1553" s="2">
        <v>7</v>
      </c>
      <c r="K1553" s="2">
        <v>2024</v>
      </c>
    </row>
    <row r="1554" spans="1:11" x14ac:dyDescent="0.25">
      <c r="A1554" s="2">
        <v>2551</v>
      </c>
      <c r="B1554" s="2">
        <v>3676</v>
      </c>
      <c r="C1554" s="1">
        <v>-205</v>
      </c>
      <c r="D1554" s="2" t="s">
        <v>5</v>
      </c>
      <c r="E1554" s="2" t="s">
        <v>7</v>
      </c>
      <c r="F1554" s="1">
        <v>27</v>
      </c>
      <c r="G1554" s="2" t="s">
        <v>12</v>
      </c>
      <c r="H1554" s="2" t="s">
        <v>22</v>
      </c>
      <c r="I1554" s="1">
        <v>5</v>
      </c>
      <c r="J1554" s="2">
        <v>6</v>
      </c>
      <c r="K1554" s="2">
        <v>2024</v>
      </c>
    </row>
    <row r="1555" spans="1:11" x14ac:dyDescent="0.25">
      <c r="A1555" s="2">
        <v>2552</v>
      </c>
      <c r="B1555" s="2">
        <v>12620</v>
      </c>
      <c r="C1555" s="1">
        <v>1175</v>
      </c>
      <c r="D1555" s="2" t="s">
        <v>6</v>
      </c>
      <c r="E1555" s="2" t="s">
        <v>7</v>
      </c>
      <c r="F1555" s="1">
        <v>51</v>
      </c>
      <c r="G1555" s="2" t="s">
        <v>11</v>
      </c>
      <c r="H1555" s="2" t="s">
        <v>23</v>
      </c>
      <c r="I1555" s="1">
        <v>2</v>
      </c>
      <c r="J1555" s="2">
        <v>4</v>
      </c>
      <c r="K1555" s="2">
        <v>2024</v>
      </c>
    </row>
    <row r="1556" spans="1:11" x14ac:dyDescent="0.25">
      <c r="A1556" s="2">
        <v>2553</v>
      </c>
      <c r="B1556" s="2">
        <v>5572</v>
      </c>
      <c r="C1556" s="1">
        <v>1385</v>
      </c>
      <c r="D1556" s="2" t="s">
        <v>4</v>
      </c>
      <c r="E1556" s="2" t="s">
        <v>7</v>
      </c>
      <c r="F1556" s="1">
        <v>43</v>
      </c>
      <c r="G1556" s="2" t="s">
        <v>11</v>
      </c>
      <c r="H1556" s="2" t="s">
        <v>19</v>
      </c>
      <c r="I1556" s="1">
        <v>2</v>
      </c>
      <c r="J1556" s="2">
        <v>5</v>
      </c>
      <c r="K1556" s="2">
        <v>2023</v>
      </c>
    </row>
    <row r="1557" spans="1:11" x14ac:dyDescent="0.25">
      <c r="A1557" s="2">
        <v>2554</v>
      </c>
      <c r="B1557" s="2">
        <v>18574</v>
      </c>
      <c r="C1557" s="1">
        <v>409</v>
      </c>
      <c r="D1557" s="2" t="s">
        <v>6</v>
      </c>
      <c r="E1557" s="2" t="s">
        <v>8</v>
      </c>
      <c r="F1557" s="1">
        <v>62</v>
      </c>
      <c r="G1557" s="2" t="s">
        <v>12</v>
      </c>
      <c r="H1557" s="2" t="s">
        <v>20</v>
      </c>
      <c r="I1557" s="1">
        <v>5</v>
      </c>
      <c r="J1557" s="2">
        <v>6</v>
      </c>
      <c r="K1557" s="2">
        <v>2024</v>
      </c>
    </row>
    <row r="1558" spans="1:11" x14ac:dyDescent="0.25">
      <c r="A1558" s="2">
        <v>2555</v>
      </c>
      <c r="B1558" s="2">
        <v>9123</v>
      </c>
      <c r="C1558" s="1">
        <v>1477</v>
      </c>
      <c r="D1558" s="2" t="s">
        <v>5</v>
      </c>
      <c r="E1558" s="2" t="s">
        <v>7</v>
      </c>
      <c r="F1558" s="1">
        <v>51</v>
      </c>
      <c r="G1558" s="2" t="s">
        <v>12</v>
      </c>
      <c r="H1558" s="2" t="s">
        <v>21</v>
      </c>
      <c r="I1558" s="1">
        <v>1</v>
      </c>
      <c r="J1558" s="2">
        <v>1</v>
      </c>
      <c r="K1558" s="2">
        <v>2023</v>
      </c>
    </row>
    <row r="1559" spans="1:11" x14ac:dyDescent="0.25">
      <c r="A1559" s="2">
        <v>2556</v>
      </c>
      <c r="B1559" s="2">
        <v>10016</v>
      </c>
      <c r="C1559" s="1">
        <v>231</v>
      </c>
      <c r="D1559" s="2" t="s">
        <v>4</v>
      </c>
      <c r="E1559" s="2" t="s">
        <v>9</v>
      </c>
      <c r="F1559" s="1">
        <v>39</v>
      </c>
      <c r="G1559" s="2" t="s">
        <v>11</v>
      </c>
      <c r="H1559" s="2" t="s">
        <v>22</v>
      </c>
      <c r="I1559" s="1">
        <v>5</v>
      </c>
      <c r="J1559" s="2">
        <v>7</v>
      </c>
      <c r="K1559" s="2">
        <v>2024</v>
      </c>
    </row>
    <row r="1560" spans="1:11" x14ac:dyDescent="0.25">
      <c r="A1560" s="2">
        <v>2557</v>
      </c>
      <c r="B1560" s="2">
        <v>16920</v>
      </c>
      <c r="C1560" s="1">
        <v>117</v>
      </c>
      <c r="D1560" s="2" t="s">
        <v>4</v>
      </c>
      <c r="E1560" s="2" t="s">
        <v>8</v>
      </c>
      <c r="F1560" s="1">
        <v>40</v>
      </c>
      <c r="G1560" s="2" t="s">
        <v>11</v>
      </c>
      <c r="H1560" s="2" t="s">
        <v>23</v>
      </c>
      <c r="I1560" s="1">
        <v>4</v>
      </c>
      <c r="J1560" s="2">
        <v>5</v>
      </c>
      <c r="K1560" s="2">
        <v>2024</v>
      </c>
    </row>
    <row r="1561" spans="1:11" x14ac:dyDescent="0.25">
      <c r="A1561" s="2">
        <v>2558</v>
      </c>
      <c r="B1561" s="2">
        <v>21702</v>
      </c>
      <c r="C1561" s="1">
        <v>658</v>
      </c>
      <c r="D1561" s="2" t="s">
        <v>6</v>
      </c>
      <c r="E1561" s="2" t="s">
        <v>7</v>
      </c>
      <c r="F1561" s="1">
        <v>56</v>
      </c>
      <c r="G1561" s="2" t="s">
        <v>12</v>
      </c>
      <c r="H1561" s="2" t="s">
        <v>19</v>
      </c>
      <c r="I1561" s="1">
        <v>3</v>
      </c>
      <c r="J1561" s="2">
        <v>1</v>
      </c>
      <c r="K1561" s="2">
        <v>2023</v>
      </c>
    </row>
    <row r="1562" spans="1:11" x14ac:dyDescent="0.25">
      <c r="A1562" s="2">
        <v>2559</v>
      </c>
      <c r="B1562" s="2">
        <v>1548</v>
      </c>
      <c r="C1562" s="1">
        <v>-48</v>
      </c>
      <c r="D1562" s="2" t="s">
        <v>5</v>
      </c>
      <c r="E1562" s="2" t="s">
        <v>7</v>
      </c>
      <c r="F1562" s="1">
        <v>61</v>
      </c>
      <c r="G1562" s="2" t="s">
        <v>11</v>
      </c>
      <c r="H1562" s="2" t="s">
        <v>20</v>
      </c>
      <c r="I1562" s="1">
        <v>4</v>
      </c>
      <c r="J1562" s="2">
        <v>5</v>
      </c>
      <c r="K1562" s="2">
        <v>2024</v>
      </c>
    </row>
    <row r="1563" spans="1:11" x14ac:dyDescent="0.25">
      <c r="A1563" s="2">
        <v>2560</v>
      </c>
      <c r="B1563" s="2">
        <v>14812</v>
      </c>
      <c r="C1563" s="1">
        <v>780</v>
      </c>
      <c r="D1563" s="2" t="s">
        <v>6</v>
      </c>
      <c r="E1563" s="2" t="s">
        <v>7</v>
      </c>
      <c r="F1563" s="1">
        <v>27</v>
      </c>
      <c r="G1563" s="2" t="s">
        <v>12</v>
      </c>
      <c r="H1563" s="2" t="s">
        <v>21</v>
      </c>
      <c r="I1563" s="1">
        <v>4</v>
      </c>
      <c r="J1563" s="2">
        <v>10</v>
      </c>
      <c r="K1563" s="2">
        <v>2023</v>
      </c>
    </row>
    <row r="1564" spans="1:11" x14ac:dyDescent="0.25">
      <c r="A1564" s="2">
        <v>2561</v>
      </c>
      <c r="B1564" s="2">
        <v>668</v>
      </c>
      <c r="C1564" s="1">
        <v>557</v>
      </c>
      <c r="D1564" s="2" t="s">
        <v>4</v>
      </c>
      <c r="E1564" s="2" t="s">
        <v>9</v>
      </c>
      <c r="F1564" s="1">
        <v>56</v>
      </c>
      <c r="G1564" s="2" t="s">
        <v>11</v>
      </c>
      <c r="H1564" s="2" t="s">
        <v>22</v>
      </c>
      <c r="I1564" s="1">
        <v>3</v>
      </c>
      <c r="J1564" s="2">
        <v>7</v>
      </c>
      <c r="K1564" s="2">
        <v>2023</v>
      </c>
    </row>
    <row r="1565" spans="1:11" x14ac:dyDescent="0.25">
      <c r="A1565" s="2">
        <v>2562</v>
      </c>
      <c r="B1565" s="2">
        <v>18634</v>
      </c>
      <c r="C1565" s="1">
        <v>1275</v>
      </c>
      <c r="D1565" s="2" t="s">
        <v>4</v>
      </c>
      <c r="E1565" s="2" t="s">
        <v>7</v>
      </c>
      <c r="F1565" s="1">
        <v>58</v>
      </c>
      <c r="G1565" s="2" t="s">
        <v>12</v>
      </c>
      <c r="H1565" s="2" t="s">
        <v>23</v>
      </c>
      <c r="I1565" s="1">
        <v>4</v>
      </c>
      <c r="J1565" s="2">
        <v>8</v>
      </c>
      <c r="K1565" s="2">
        <v>2023</v>
      </c>
    </row>
    <row r="1566" spans="1:11" x14ac:dyDescent="0.25">
      <c r="A1566" s="2">
        <v>2563</v>
      </c>
      <c r="B1566" s="2">
        <v>5040</v>
      </c>
      <c r="C1566" s="1">
        <v>1243</v>
      </c>
      <c r="D1566" s="2" t="s">
        <v>5</v>
      </c>
      <c r="E1566" s="2" t="s">
        <v>8</v>
      </c>
      <c r="F1566" s="1">
        <v>46</v>
      </c>
      <c r="G1566" s="2" t="s">
        <v>11</v>
      </c>
      <c r="H1566" s="2" t="s">
        <v>19</v>
      </c>
      <c r="I1566" s="1">
        <v>5</v>
      </c>
      <c r="J1566" s="2">
        <v>11</v>
      </c>
      <c r="K1566" s="2">
        <v>2023</v>
      </c>
    </row>
    <row r="1567" spans="1:11" x14ac:dyDescent="0.25">
      <c r="A1567" s="2">
        <v>2564</v>
      </c>
      <c r="B1567" s="2">
        <v>22825</v>
      </c>
      <c r="C1567" s="1">
        <v>725</v>
      </c>
      <c r="D1567" s="2" t="s">
        <v>6</v>
      </c>
      <c r="E1567" s="2" t="s">
        <v>7</v>
      </c>
      <c r="F1567" s="1">
        <v>28</v>
      </c>
      <c r="G1567" s="2" t="s">
        <v>12</v>
      </c>
      <c r="H1567" s="2" t="s">
        <v>20</v>
      </c>
      <c r="I1567" s="1">
        <v>4</v>
      </c>
      <c r="J1567" s="2">
        <v>9</v>
      </c>
      <c r="K1567" s="2">
        <v>2024</v>
      </c>
    </row>
    <row r="1568" spans="1:11" x14ac:dyDescent="0.25">
      <c r="A1568" s="2">
        <v>2565</v>
      </c>
      <c r="B1568" s="2">
        <v>5856</v>
      </c>
      <c r="C1568" s="1">
        <v>197</v>
      </c>
      <c r="D1568" s="2" t="s">
        <v>6</v>
      </c>
      <c r="E1568" s="2" t="s">
        <v>7</v>
      </c>
      <c r="F1568" s="1">
        <v>49</v>
      </c>
      <c r="G1568" s="2" t="s">
        <v>11</v>
      </c>
      <c r="H1568" s="2" t="s">
        <v>21</v>
      </c>
      <c r="I1568" s="1">
        <v>2</v>
      </c>
      <c r="J1568" s="2">
        <v>5</v>
      </c>
      <c r="K1568" s="2">
        <v>2024</v>
      </c>
    </row>
    <row r="1569" spans="1:11" x14ac:dyDescent="0.25">
      <c r="A1569" s="2">
        <v>2566</v>
      </c>
      <c r="B1569" s="2">
        <v>1688</v>
      </c>
      <c r="C1569" s="1">
        <v>435</v>
      </c>
      <c r="D1569" s="2" t="s">
        <v>6</v>
      </c>
      <c r="E1569" s="2" t="s">
        <v>9</v>
      </c>
      <c r="F1569" s="1">
        <v>57</v>
      </c>
      <c r="G1569" s="2" t="s">
        <v>11</v>
      </c>
      <c r="H1569" s="2" t="s">
        <v>22</v>
      </c>
      <c r="I1569" s="1">
        <v>4</v>
      </c>
      <c r="J1569" s="2">
        <v>4</v>
      </c>
      <c r="K1569" s="2">
        <v>2023</v>
      </c>
    </row>
    <row r="1570" spans="1:11" x14ac:dyDescent="0.25">
      <c r="A1570" s="2">
        <v>2567</v>
      </c>
      <c r="B1570" s="2">
        <v>9677</v>
      </c>
      <c r="C1570" s="1">
        <v>1456</v>
      </c>
      <c r="D1570" s="2" t="s">
        <v>5</v>
      </c>
      <c r="E1570" s="2" t="s">
        <v>7</v>
      </c>
      <c r="F1570" s="1">
        <v>60</v>
      </c>
      <c r="G1570" s="2" t="s">
        <v>12</v>
      </c>
      <c r="H1570" s="2" t="s">
        <v>23</v>
      </c>
      <c r="I1570" s="1">
        <v>1</v>
      </c>
      <c r="J1570" s="2">
        <v>10</v>
      </c>
      <c r="K1570" s="2">
        <v>2024</v>
      </c>
    </row>
    <row r="1571" spans="1:11" x14ac:dyDescent="0.25">
      <c r="A1571" s="2">
        <v>2568</v>
      </c>
      <c r="B1571" s="2">
        <v>3312</v>
      </c>
      <c r="C1571" s="1">
        <v>489</v>
      </c>
      <c r="D1571" s="2" t="s">
        <v>5</v>
      </c>
      <c r="E1571" s="2" t="s">
        <v>7</v>
      </c>
      <c r="F1571" s="1">
        <v>69</v>
      </c>
      <c r="G1571" s="2" t="s">
        <v>12</v>
      </c>
      <c r="H1571" s="2" t="s">
        <v>19</v>
      </c>
      <c r="I1571" s="1">
        <v>1</v>
      </c>
      <c r="J1571" s="2">
        <v>9</v>
      </c>
      <c r="K1571" s="2">
        <v>2024</v>
      </c>
    </row>
    <row r="1572" spans="1:11" x14ac:dyDescent="0.25">
      <c r="A1572" s="2">
        <v>2569</v>
      </c>
      <c r="B1572" s="2">
        <v>17363</v>
      </c>
      <c r="C1572" s="1">
        <v>-102</v>
      </c>
      <c r="D1572" s="2" t="s">
        <v>6</v>
      </c>
      <c r="E1572" s="2" t="s">
        <v>8</v>
      </c>
      <c r="F1572" s="1">
        <v>66</v>
      </c>
      <c r="G1572" s="2" t="s">
        <v>11</v>
      </c>
      <c r="H1572" s="2" t="s">
        <v>20</v>
      </c>
      <c r="I1572" s="1">
        <v>1</v>
      </c>
      <c r="J1572" s="2">
        <v>5</v>
      </c>
      <c r="K1572" s="2">
        <v>2024</v>
      </c>
    </row>
    <row r="1573" spans="1:11" x14ac:dyDescent="0.25">
      <c r="A1573" s="2">
        <v>2570</v>
      </c>
      <c r="B1573" s="2">
        <v>5229</v>
      </c>
      <c r="C1573" s="1">
        <v>1186</v>
      </c>
      <c r="D1573" s="2" t="s">
        <v>5</v>
      </c>
      <c r="E1573" s="2" t="s">
        <v>9</v>
      </c>
      <c r="F1573" s="1">
        <v>29</v>
      </c>
      <c r="G1573" s="2" t="s">
        <v>11</v>
      </c>
      <c r="H1573" s="2" t="s">
        <v>21</v>
      </c>
      <c r="I1573" s="1">
        <v>5</v>
      </c>
      <c r="J1573" s="2">
        <v>2</v>
      </c>
      <c r="K1573" s="2">
        <v>2024</v>
      </c>
    </row>
    <row r="1574" spans="1:11" x14ac:dyDescent="0.25">
      <c r="A1574" s="2">
        <v>2571</v>
      </c>
      <c r="B1574" s="2">
        <v>13499</v>
      </c>
      <c r="C1574" s="1">
        <v>-275</v>
      </c>
      <c r="D1574" s="2" t="s">
        <v>6</v>
      </c>
      <c r="E1574" s="2" t="s">
        <v>7</v>
      </c>
      <c r="F1574" s="1">
        <v>64</v>
      </c>
      <c r="G1574" s="2" t="s">
        <v>12</v>
      </c>
      <c r="H1574" s="2" t="s">
        <v>22</v>
      </c>
      <c r="I1574" s="1">
        <v>4</v>
      </c>
      <c r="J1574" s="2">
        <v>2</v>
      </c>
      <c r="K1574" s="2">
        <v>2024</v>
      </c>
    </row>
    <row r="1575" spans="1:11" x14ac:dyDescent="0.25">
      <c r="A1575" s="2">
        <v>2572</v>
      </c>
      <c r="B1575" s="2">
        <v>3825</v>
      </c>
      <c r="C1575" s="1">
        <v>1500</v>
      </c>
      <c r="D1575" s="2" t="s">
        <v>4</v>
      </c>
      <c r="E1575" s="2" t="s">
        <v>8</v>
      </c>
      <c r="F1575" s="1">
        <v>63</v>
      </c>
      <c r="G1575" s="2" t="s">
        <v>11</v>
      </c>
      <c r="H1575" s="2" t="s">
        <v>23</v>
      </c>
      <c r="I1575" s="1">
        <v>2</v>
      </c>
      <c r="J1575" s="2">
        <v>7</v>
      </c>
      <c r="K1575" s="2">
        <v>2024</v>
      </c>
    </row>
    <row r="1576" spans="1:11" x14ac:dyDescent="0.25">
      <c r="A1576" s="2">
        <v>2573</v>
      </c>
      <c r="B1576" s="2">
        <v>19499</v>
      </c>
      <c r="C1576" s="1">
        <v>555</v>
      </c>
      <c r="D1576" s="2" t="s">
        <v>4</v>
      </c>
      <c r="E1576" s="2" t="s">
        <v>7</v>
      </c>
      <c r="F1576" s="1">
        <v>32</v>
      </c>
      <c r="G1576" s="2" t="s">
        <v>12</v>
      </c>
      <c r="H1576" s="2" t="s">
        <v>19</v>
      </c>
      <c r="I1576" s="1">
        <v>2</v>
      </c>
      <c r="J1576" s="2">
        <v>7</v>
      </c>
      <c r="K1576" s="2">
        <v>2024</v>
      </c>
    </row>
    <row r="1577" spans="1:11" x14ac:dyDescent="0.25">
      <c r="A1577" s="2">
        <v>2574</v>
      </c>
      <c r="B1577" s="2">
        <v>18658</v>
      </c>
      <c r="C1577" s="1">
        <v>-170</v>
      </c>
      <c r="D1577" s="2" t="s">
        <v>4</v>
      </c>
      <c r="E1577" s="2" t="s">
        <v>7</v>
      </c>
      <c r="F1577" s="1">
        <v>45</v>
      </c>
      <c r="G1577" s="2" t="s">
        <v>11</v>
      </c>
      <c r="H1577" s="2" t="s">
        <v>20</v>
      </c>
      <c r="I1577" s="1">
        <v>2</v>
      </c>
      <c r="J1577" s="2">
        <v>4</v>
      </c>
      <c r="K1577" s="2">
        <v>2023</v>
      </c>
    </row>
    <row r="1578" spans="1:11" x14ac:dyDescent="0.25">
      <c r="A1578" s="2">
        <v>2575</v>
      </c>
      <c r="B1578" s="2">
        <v>16658</v>
      </c>
      <c r="C1578" s="1">
        <v>158</v>
      </c>
      <c r="D1578" s="2" t="s">
        <v>4</v>
      </c>
      <c r="E1578" s="2" t="s">
        <v>9</v>
      </c>
      <c r="F1578" s="1">
        <v>43</v>
      </c>
      <c r="G1578" s="2" t="s">
        <v>12</v>
      </c>
      <c r="H1578" s="2" t="s">
        <v>21</v>
      </c>
      <c r="I1578" s="1">
        <v>2</v>
      </c>
      <c r="J1578" s="2">
        <v>1</v>
      </c>
      <c r="K1578" s="2">
        <v>2024</v>
      </c>
    </row>
    <row r="1579" spans="1:11" x14ac:dyDescent="0.25">
      <c r="A1579" s="2">
        <v>2576</v>
      </c>
      <c r="B1579" s="2">
        <v>11839</v>
      </c>
      <c r="C1579" s="1">
        <v>781</v>
      </c>
      <c r="D1579" s="2" t="s">
        <v>4</v>
      </c>
      <c r="E1579" s="2" t="s">
        <v>7</v>
      </c>
      <c r="F1579" s="1">
        <v>58</v>
      </c>
      <c r="G1579" s="2" t="s">
        <v>11</v>
      </c>
      <c r="H1579" s="2" t="s">
        <v>22</v>
      </c>
      <c r="I1579" s="1">
        <v>1</v>
      </c>
      <c r="J1579" s="2">
        <v>9</v>
      </c>
      <c r="K1579" s="2">
        <v>2023</v>
      </c>
    </row>
    <row r="1580" spans="1:11" x14ac:dyDescent="0.25">
      <c r="A1580" s="2">
        <v>2577</v>
      </c>
      <c r="B1580" s="2">
        <v>23505</v>
      </c>
      <c r="C1580" s="1">
        <v>-253</v>
      </c>
      <c r="D1580" s="2" t="s">
        <v>6</v>
      </c>
      <c r="E1580" s="2" t="s">
        <v>8</v>
      </c>
      <c r="F1580" s="1">
        <v>69</v>
      </c>
      <c r="G1580" s="2" t="s">
        <v>12</v>
      </c>
      <c r="H1580" s="2" t="s">
        <v>23</v>
      </c>
      <c r="I1580" s="1">
        <v>1</v>
      </c>
      <c r="J1580" s="2">
        <v>11</v>
      </c>
      <c r="K1580" s="2">
        <v>2024</v>
      </c>
    </row>
    <row r="1581" spans="1:11" x14ac:dyDescent="0.25">
      <c r="A1581" s="2">
        <v>2578</v>
      </c>
      <c r="B1581" s="2">
        <v>5996</v>
      </c>
      <c r="C1581" s="1">
        <v>732</v>
      </c>
      <c r="D1581" s="2" t="s">
        <v>4</v>
      </c>
      <c r="E1581" s="2" t="s">
        <v>7</v>
      </c>
      <c r="F1581" s="1">
        <v>29</v>
      </c>
      <c r="G1581" s="2" t="s">
        <v>11</v>
      </c>
      <c r="H1581" s="2" t="s">
        <v>19</v>
      </c>
      <c r="I1581" s="1">
        <v>2</v>
      </c>
      <c r="J1581" s="2">
        <v>1</v>
      </c>
      <c r="K1581" s="2">
        <v>2023</v>
      </c>
    </row>
    <row r="1582" spans="1:11" x14ac:dyDescent="0.25">
      <c r="A1582" s="2">
        <v>2579</v>
      </c>
      <c r="B1582" s="2">
        <v>4681</v>
      </c>
      <c r="C1582" s="1">
        <v>847</v>
      </c>
      <c r="D1582" s="2" t="s">
        <v>5</v>
      </c>
      <c r="E1582" s="2" t="s">
        <v>7</v>
      </c>
      <c r="F1582" s="1">
        <v>37</v>
      </c>
      <c r="G1582" s="2" t="s">
        <v>11</v>
      </c>
      <c r="H1582" s="2" t="s">
        <v>20</v>
      </c>
      <c r="I1582" s="1">
        <v>5</v>
      </c>
      <c r="J1582" s="2">
        <v>7</v>
      </c>
      <c r="K1582" s="2">
        <v>2023</v>
      </c>
    </row>
    <row r="1583" spans="1:11" x14ac:dyDescent="0.25">
      <c r="A1583" s="2">
        <v>2580</v>
      </c>
      <c r="B1583" s="2">
        <v>12726</v>
      </c>
      <c r="C1583" s="1">
        <v>1186</v>
      </c>
      <c r="D1583" s="2" t="s">
        <v>4</v>
      </c>
      <c r="E1583" s="2" t="s">
        <v>9</v>
      </c>
      <c r="F1583" s="1">
        <v>43</v>
      </c>
      <c r="G1583" s="2" t="s">
        <v>12</v>
      </c>
      <c r="H1583" s="2" t="s">
        <v>21</v>
      </c>
      <c r="I1583" s="1">
        <v>4</v>
      </c>
      <c r="J1583" s="2">
        <v>5</v>
      </c>
      <c r="K1583" s="2">
        <v>2024</v>
      </c>
    </row>
    <row r="1584" spans="1:11" x14ac:dyDescent="0.25">
      <c r="A1584" s="2">
        <v>2581</v>
      </c>
      <c r="B1584" s="2">
        <v>23349</v>
      </c>
      <c r="C1584" s="1">
        <v>1469</v>
      </c>
      <c r="D1584" s="2" t="s">
        <v>6</v>
      </c>
      <c r="E1584" s="2" t="s">
        <v>7</v>
      </c>
      <c r="F1584" s="1">
        <v>32</v>
      </c>
      <c r="G1584" s="2" t="s">
        <v>11</v>
      </c>
      <c r="H1584" s="2" t="s">
        <v>22</v>
      </c>
      <c r="I1584" s="1">
        <v>2</v>
      </c>
      <c r="J1584" s="2">
        <v>7</v>
      </c>
      <c r="K1584" s="2">
        <v>2023</v>
      </c>
    </row>
    <row r="1585" spans="1:11" x14ac:dyDescent="0.25">
      <c r="A1585" s="2">
        <v>2582</v>
      </c>
      <c r="B1585" s="2">
        <v>1342</v>
      </c>
      <c r="C1585" s="1">
        <v>520</v>
      </c>
      <c r="D1585" s="2" t="s">
        <v>4</v>
      </c>
      <c r="E1585" s="2" t="s">
        <v>7</v>
      </c>
      <c r="F1585" s="1">
        <v>53</v>
      </c>
      <c r="G1585" s="2" t="s">
        <v>12</v>
      </c>
      <c r="H1585" s="2" t="s">
        <v>23</v>
      </c>
      <c r="I1585" s="1">
        <v>3</v>
      </c>
      <c r="J1585" s="2">
        <v>2</v>
      </c>
      <c r="K1585" s="2">
        <v>2023</v>
      </c>
    </row>
    <row r="1586" spans="1:11" x14ac:dyDescent="0.25">
      <c r="A1586" s="2">
        <v>2583</v>
      </c>
      <c r="B1586" s="2">
        <v>20134</v>
      </c>
      <c r="C1586" s="1">
        <v>-402</v>
      </c>
      <c r="D1586" s="2" t="s">
        <v>4</v>
      </c>
      <c r="E1586" s="2" t="s">
        <v>8</v>
      </c>
      <c r="F1586" s="1">
        <v>38</v>
      </c>
      <c r="G1586" s="2" t="s">
        <v>11</v>
      </c>
      <c r="H1586" s="2" t="s">
        <v>19</v>
      </c>
      <c r="I1586" s="1">
        <v>4</v>
      </c>
      <c r="J1586" s="2">
        <v>12</v>
      </c>
      <c r="K1586" s="2">
        <v>2023</v>
      </c>
    </row>
    <row r="1587" spans="1:11" x14ac:dyDescent="0.25">
      <c r="A1587" s="2">
        <v>2584</v>
      </c>
      <c r="B1587" s="2">
        <v>4520</v>
      </c>
      <c r="C1587" s="1">
        <v>566</v>
      </c>
      <c r="D1587" s="2" t="s">
        <v>5</v>
      </c>
      <c r="E1587" s="2" t="s">
        <v>9</v>
      </c>
      <c r="F1587" s="1">
        <v>56</v>
      </c>
      <c r="G1587" s="2" t="s">
        <v>12</v>
      </c>
      <c r="H1587" s="2" t="s">
        <v>20</v>
      </c>
      <c r="I1587" s="1">
        <v>1</v>
      </c>
      <c r="J1587" s="2">
        <v>7</v>
      </c>
      <c r="K1587" s="2">
        <v>2024</v>
      </c>
    </row>
    <row r="1588" spans="1:11" x14ac:dyDescent="0.25">
      <c r="A1588" s="2">
        <v>2585</v>
      </c>
      <c r="B1588" s="2">
        <v>10845</v>
      </c>
      <c r="C1588" s="1">
        <v>563</v>
      </c>
      <c r="D1588" s="2" t="s">
        <v>4</v>
      </c>
      <c r="E1588" s="2" t="s">
        <v>7</v>
      </c>
      <c r="F1588" s="1">
        <v>47</v>
      </c>
      <c r="G1588" s="2" t="s">
        <v>11</v>
      </c>
      <c r="H1588" s="2" t="s">
        <v>21</v>
      </c>
      <c r="I1588" s="1">
        <v>5</v>
      </c>
      <c r="J1588" s="2">
        <v>1</v>
      </c>
      <c r="K1588" s="2">
        <v>2024</v>
      </c>
    </row>
    <row r="1589" spans="1:11" x14ac:dyDescent="0.25">
      <c r="A1589" s="2">
        <v>2586</v>
      </c>
      <c r="B1589" s="2">
        <v>4618</v>
      </c>
      <c r="C1589" s="1">
        <v>757</v>
      </c>
      <c r="D1589" s="2" t="s">
        <v>5</v>
      </c>
      <c r="E1589" s="2" t="s">
        <v>7</v>
      </c>
      <c r="F1589" s="1">
        <v>58</v>
      </c>
      <c r="G1589" s="2" t="s">
        <v>12</v>
      </c>
      <c r="H1589" s="2" t="s">
        <v>22</v>
      </c>
      <c r="I1589" s="1">
        <v>5</v>
      </c>
      <c r="J1589" s="2">
        <v>4</v>
      </c>
      <c r="K1589" s="2">
        <v>2024</v>
      </c>
    </row>
    <row r="1590" spans="1:11" x14ac:dyDescent="0.25">
      <c r="A1590" s="2">
        <v>2587</v>
      </c>
      <c r="B1590" s="2">
        <v>15006</v>
      </c>
      <c r="C1590" s="1">
        <v>1287</v>
      </c>
      <c r="D1590" s="2" t="s">
        <v>4</v>
      </c>
      <c r="E1590" s="2" t="s">
        <v>8</v>
      </c>
      <c r="F1590" s="1">
        <v>56</v>
      </c>
      <c r="G1590" s="2" t="s">
        <v>11</v>
      </c>
      <c r="H1590" s="2" t="s">
        <v>23</v>
      </c>
      <c r="I1590" s="1">
        <v>3</v>
      </c>
      <c r="J1590" s="2">
        <v>10</v>
      </c>
      <c r="K1590" s="2">
        <v>2023</v>
      </c>
    </row>
    <row r="1591" spans="1:11" x14ac:dyDescent="0.25">
      <c r="A1591" s="2">
        <v>2588</v>
      </c>
      <c r="B1591" s="2">
        <v>17340</v>
      </c>
      <c r="C1591" s="1">
        <v>371</v>
      </c>
      <c r="D1591" s="2" t="s">
        <v>6</v>
      </c>
      <c r="E1591" s="2" t="s">
        <v>7</v>
      </c>
      <c r="F1591" s="1">
        <v>36</v>
      </c>
      <c r="G1591" s="2" t="s">
        <v>12</v>
      </c>
      <c r="H1591" s="2" t="s">
        <v>19</v>
      </c>
      <c r="I1591" s="1">
        <v>4</v>
      </c>
      <c r="J1591" s="2">
        <v>12</v>
      </c>
      <c r="K1591" s="2">
        <v>2023</v>
      </c>
    </row>
    <row r="1592" spans="1:11" x14ac:dyDescent="0.25">
      <c r="A1592" s="2">
        <v>2589</v>
      </c>
      <c r="B1592" s="2">
        <v>2567</v>
      </c>
      <c r="C1592" s="1">
        <v>487</v>
      </c>
      <c r="D1592" s="2" t="s">
        <v>6</v>
      </c>
      <c r="E1592" s="2" t="s">
        <v>9</v>
      </c>
      <c r="F1592" s="1">
        <v>70</v>
      </c>
      <c r="G1592" s="2" t="s">
        <v>11</v>
      </c>
      <c r="H1592" s="2" t="s">
        <v>20</v>
      </c>
      <c r="I1592" s="1">
        <v>4</v>
      </c>
      <c r="J1592" s="2">
        <v>12</v>
      </c>
      <c r="K1592" s="2">
        <v>2023</v>
      </c>
    </row>
    <row r="1593" spans="1:11" x14ac:dyDescent="0.25">
      <c r="A1593" s="2">
        <v>2590</v>
      </c>
      <c r="B1593" s="2">
        <v>2162</v>
      </c>
      <c r="C1593" s="1">
        <v>1438</v>
      </c>
      <c r="D1593" s="2" t="s">
        <v>6</v>
      </c>
      <c r="E1593" s="2" t="s">
        <v>7</v>
      </c>
      <c r="F1593" s="1">
        <v>65</v>
      </c>
      <c r="G1593" s="2" t="s">
        <v>12</v>
      </c>
      <c r="H1593" s="2" t="s">
        <v>21</v>
      </c>
      <c r="I1593" s="1">
        <v>2</v>
      </c>
      <c r="J1593" s="2">
        <v>11</v>
      </c>
      <c r="K1593" s="2">
        <v>2024</v>
      </c>
    </row>
    <row r="1594" spans="1:11" x14ac:dyDescent="0.25">
      <c r="A1594" s="2">
        <v>2591</v>
      </c>
      <c r="B1594" s="2">
        <v>4078</v>
      </c>
      <c r="C1594" s="1">
        <v>-195</v>
      </c>
      <c r="D1594" s="2" t="s">
        <v>4</v>
      </c>
      <c r="E1594" s="2" t="s">
        <v>7</v>
      </c>
      <c r="F1594" s="1">
        <v>34</v>
      </c>
      <c r="G1594" s="2" t="s">
        <v>11</v>
      </c>
      <c r="H1594" s="2" t="s">
        <v>22</v>
      </c>
      <c r="I1594" s="1">
        <v>2</v>
      </c>
      <c r="J1594" s="2">
        <v>5</v>
      </c>
      <c r="K1594" s="2">
        <v>2024</v>
      </c>
    </row>
    <row r="1595" spans="1:11" x14ac:dyDescent="0.25">
      <c r="A1595" s="2">
        <v>2592</v>
      </c>
      <c r="B1595" s="2">
        <v>16914</v>
      </c>
      <c r="C1595" s="1">
        <v>557</v>
      </c>
      <c r="D1595" s="2" t="s">
        <v>6</v>
      </c>
      <c r="E1595" s="2" t="s">
        <v>8</v>
      </c>
      <c r="F1595" s="1">
        <v>63</v>
      </c>
      <c r="G1595" s="2" t="s">
        <v>12</v>
      </c>
      <c r="H1595" s="2" t="s">
        <v>23</v>
      </c>
      <c r="I1595" s="1">
        <v>2</v>
      </c>
      <c r="J1595" s="2">
        <v>2</v>
      </c>
      <c r="K1595" s="2">
        <v>2024</v>
      </c>
    </row>
    <row r="1596" spans="1:11" x14ac:dyDescent="0.25">
      <c r="A1596" s="2">
        <v>2593</v>
      </c>
      <c r="B1596" s="2">
        <v>726</v>
      </c>
      <c r="C1596" s="1">
        <v>92</v>
      </c>
      <c r="D1596" s="2" t="s">
        <v>6</v>
      </c>
      <c r="E1596" s="2" t="s">
        <v>7</v>
      </c>
      <c r="F1596" s="1">
        <v>66</v>
      </c>
      <c r="G1596" s="2" t="s">
        <v>11</v>
      </c>
      <c r="H1596" s="2" t="s">
        <v>19</v>
      </c>
      <c r="I1596" s="1">
        <v>3</v>
      </c>
      <c r="J1596" s="2">
        <v>11</v>
      </c>
      <c r="K1596" s="2">
        <v>2024</v>
      </c>
    </row>
    <row r="1597" spans="1:11" x14ac:dyDescent="0.25">
      <c r="A1597" s="2">
        <v>2594</v>
      </c>
      <c r="B1597" s="2">
        <v>13459</v>
      </c>
      <c r="C1597" s="1">
        <v>572</v>
      </c>
      <c r="D1597" s="2" t="s">
        <v>5</v>
      </c>
      <c r="E1597" s="2" t="s">
        <v>8</v>
      </c>
      <c r="F1597" s="1">
        <v>43</v>
      </c>
      <c r="G1597" s="2" t="s">
        <v>11</v>
      </c>
      <c r="H1597" s="2" t="s">
        <v>20</v>
      </c>
      <c r="I1597" s="1">
        <v>2</v>
      </c>
      <c r="J1597" s="2">
        <v>4</v>
      </c>
      <c r="K1597" s="2">
        <v>2023</v>
      </c>
    </row>
    <row r="1598" spans="1:11" x14ac:dyDescent="0.25">
      <c r="A1598" s="2">
        <v>2595</v>
      </c>
      <c r="B1598" s="2">
        <v>11261</v>
      </c>
      <c r="C1598" s="1">
        <v>527</v>
      </c>
      <c r="D1598" s="2" t="s">
        <v>5</v>
      </c>
      <c r="E1598" s="2" t="s">
        <v>9</v>
      </c>
      <c r="F1598" s="1">
        <v>63</v>
      </c>
      <c r="G1598" s="2" t="s">
        <v>12</v>
      </c>
      <c r="H1598" s="2" t="s">
        <v>21</v>
      </c>
      <c r="I1598" s="1">
        <v>4</v>
      </c>
      <c r="J1598" s="2">
        <v>9</v>
      </c>
      <c r="K1598" s="2">
        <v>2023</v>
      </c>
    </row>
    <row r="1599" spans="1:11" x14ac:dyDescent="0.25">
      <c r="A1599" s="2">
        <v>2596</v>
      </c>
      <c r="B1599" s="2">
        <v>14370</v>
      </c>
      <c r="C1599" s="1">
        <v>420</v>
      </c>
      <c r="D1599" s="2" t="s">
        <v>5</v>
      </c>
      <c r="E1599" s="2" t="s">
        <v>7</v>
      </c>
      <c r="F1599" s="1">
        <v>50</v>
      </c>
      <c r="G1599" s="2" t="s">
        <v>11</v>
      </c>
      <c r="H1599" s="2" t="s">
        <v>22</v>
      </c>
      <c r="I1599" s="1">
        <v>4</v>
      </c>
      <c r="J1599" s="2">
        <v>10</v>
      </c>
      <c r="K1599" s="2">
        <v>2023</v>
      </c>
    </row>
    <row r="1600" spans="1:11" x14ac:dyDescent="0.25">
      <c r="A1600" s="2">
        <v>2597</v>
      </c>
      <c r="B1600" s="2">
        <v>5497</v>
      </c>
      <c r="C1600" s="1">
        <v>-55</v>
      </c>
      <c r="D1600" s="2" t="s">
        <v>5</v>
      </c>
      <c r="E1600" s="2" t="s">
        <v>7</v>
      </c>
      <c r="F1600" s="1">
        <v>63</v>
      </c>
      <c r="G1600" s="2" t="s">
        <v>12</v>
      </c>
      <c r="H1600" s="2" t="s">
        <v>23</v>
      </c>
      <c r="I1600" s="1">
        <v>3</v>
      </c>
      <c r="J1600" s="2">
        <v>5</v>
      </c>
      <c r="K1600" s="2">
        <v>2024</v>
      </c>
    </row>
    <row r="1601" spans="1:11" x14ac:dyDescent="0.25">
      <c r="A1601" s="2">
        <v>2598</v>
      </c>
      <c r="B1601" s="2">
        <v>5363</v>
      </c>
      <c r="C1601" s="1">
        <v>1444</v>
      </c>
      <c r="D1601" s="2" t="s">
        <v>5</v>
      </c>
      <c r="E1601" s="2" t="s">
        <v>7</v>
      </c>
      <c r="F1601" s="1">
        <v>60</v>
      </c>
      <c r="G1601" s="2" t="s">
        <v>11</v>
      </c>
      <c r="H1601" s="2" t="s">
        <v>21</v>
      </c>
      <c r="I1601" s="1">
        <v>1</v>
      </c>
      <c r="J1601" s="2">
        <v>10</v>
      </c>
      <c r="K1601" s="2">
        <v>2023</v>
      </c>
    </row>
    <row r="1602" spans="1:11" x14ac:dyDescent="0.25">
      <c r="A1602" s="2">
        <v>2599</v>
      </c>
      <c r="B1602" s="2">
        <v>5268</v>
      </c>
      <c r="C1602" s="1">
        <v>181</v>
      </c>
      <c r="D1602" s="2" t="s">
        <v>5</v>
      </c>
      <c r="E1602" s="2" t="s">
        <v>8</v>
      </c>
      <c r="F1602" s="1">
        <v>57</v>
      </c>
      <c r="G1602" s="2" t="s">
        <v>12</v>
      </c>
      <c r="H1602" s="2" t="s">
        <v>22</v>
      </c>
      <c r="I1602" s="1">
        <v>1</v>
      </c>
      <c r="J1602" s="2">
        <v>7</v>
      </c>
      <c r="K1602" s="2">
        <v>2023</v>
      </c>
    </row>
    <row r="1603" spans="1:11" x14ac:dyDescent="0.25">
      <c r="A1603" s="2">
        <v>2600</v>
      </c>
      <c r="B1603" s="2">
        <v>1321</v>
      </c>
      <c r="C1603" s="1">
        <v>-154</v>
      </c>
      <c r="D1603" s="2" t="s">
        <v>5</v>
      </c>
      <c r="E1603" s="2" t="s">
        <v>9</v>
      </c>
      <c r="F1603" s="1">
        <v>47</v>
      </c>
      <c r="G1603" s="2" t="s">
        <v>11</v>
      </c>
      <c r="H1603" s="2" t="s">
        <v>23</v>
      </c>
      <c r="I1603" s="1">
        <v>5</v>
      </c>
      <c r="J1603" s="2">
        <v>11</v>
      </c>
      <c r="K1603" s="2">
        <v>2023</v>
      </c>
    </row>
    <row r="1604" spans="1:11" x14ac:dyDescent="0.25">
      <c r="A1604" s="2">
        <v>2601</v>
      </c>
      <c r="B1604" s="2">
        <v>18800</v>
      </c>
      <c r="C1604" s="1">
        <v>417</v>
      </c>
      <c r="D1604" s="2" t="s">
        <v>6</v>
      </c>
      <c r="E1604" s="2" t="s">
        <v>7</v>
      </c>
      <c r="F1604" s="1">
        <v>70</v>
      </c>
      <c r="G1604" s="2" t="s">
        <v>12</v>
      </c>
      <c r="H1604" s="2" t="s">
        <v>19</v>
      </c>
      <c r="I1604" s="1">
        <v>4</v>
      </c>
      <c r="J1604" s="2">
        <v>5</v>
      </c>
      <c r="K1604" s="2">
        <v>2024</v>
      </c>
    </row>
    <row r="1605" spans="1:11" x14ac:dyDescent="0.25">
      <c r="A1605" s="2">
        <v>2602</v>
      </c>
      <c r="B1605" s="2">
        <v>2520</v>
      </c>
      <c r="C1605" s="1">
        <v>-153</v>
      </c>
      <c r="D1605" s="2" t="s">
        <v>5</v>
      </c>
      <c r="E1605" s="2" t="s">
        <v>7</v>
      </c>
      <c r="F1605" s="1">
        <v>50</v>
      </c>
      <c r="G1605" s="2" t="s">
        <v>11</v>
      </c>
      <c r="H1605" s="2" t="s">
        <v>20</v>
      </c>
      <c r="I1605" s="1">
        <v>5</v>
      </c>
      <c r="J1605" s="2">
        <v>10</v>
      </c>
      <c r="K1605" s="2">
        <v>2023</v>
      </c>
    </row>
    <row r="1606" spans="1:11" x14ac:dyDescent="0.25">
      <c r="A1606" s="2">
        <v>2603</v>
      </c>
      <c r="B1606" s="2">
        <v>19858</v>
      </c>
      <c r="C1606" s="1">
        <v>1159</v>
      </c>
      <c r="D1606" s="2" t="s">
        <v>4</v>
      </c>
      <c r="E1606" s="2" t="s">
        <v>7</v>
      </c>
      <c r="F1606" s="1">
        <v>69</v>
      </c>
      <c r="G1606" s="2" t="s">
        <v>12</v>
      </c>
      <c r="H1606" s="2" t="s">
        <v>21</v>
      </c>
      <c r="I1606" s="1">
        <v>2</v>
      </c>
      <c r="J1606" s="2">
        <v>11</v>
      </c>
      <c r="K1606" s="2">
        <v>2024</v>
      </c>
    </row>
    <row r="1607" spans="1:11" x14ac:dyDescent="0.25">
      <c r="A1607" s="2">
        <v>2604</v>
      </c>
      <c r="B1607" s="2">
        <v>9864</v>
      </c>
      <c r="C1607" s="1">
        <v>657</v>
      </c>
      <c r="D1607" s="2" t="s">
        <v>5</v>
      </c>
      <c r="E1607" s="2" t="s">
        <v>8</v>
      </c>
      <c r="F1607" s="1">
        <v>33</v>
      </c>
      <c r="G1607" s="2" t="s">
        <v>11</v>
      </c>
      <c r="H1607" s="2" t="s">
        <v>22</v>
      </c>
      <c r="I1607" s="1">
        <v>4</v>
      </c>
      <c r="J1607" s="2">
        <v>5</v>
      </c>
      <c r="K1607" s="2">
        <v>2024</v>
      </c>
    </row>
    <row r="1608" spans="1:11" x14ac:dyDescent="0.25">
      <c r="A1608" s="2">
        <v>2605</v>
      </c>
      <c r="B1608" s="2">
        <v>13313</v>
      </c>
      <c r="C1608" s="1">
        <v>1279</v>
      </c>
      <c r="D1608" s="2" t="s">
        <v>4</v>
      </c>
      <c r="E1608" s="2" t="s">
        <v>7</v>
      </c>
      <c r="F1608" s="1">
        <v>36</v>
      </c>
      <c r="G1608" s="2" t="s">
        <v>12</v>
      </c>
      <c r="H1608" s="2" t="s">
        <v>23</v>
      </c>
      <c r="I1608" s="1">
        <v>3</v>
      </c>
      <c r="J1608" s="2">
        <v>9</v>
      </c>
      <c r="K1608" s="2">
        <v>2024</v>
      </c>
    </row>
    <row r="1609" spans="1:11" x14ac:dyDescent="0.25">
      <c r="A1609" s="2">
        <v>2606</v>
      </c>
      <c r="B1609" s="2">
        <v>18869</v>
      </c>
      <c r="C1609" s="1">
        <v>1235</v>
      </c>
      <c r="D1609" s="2" t="s">
        <v>6</v>
      </c>
      <c r="E1609" s="2" t="s">
        <v>9</v>
      </c>
      <c r="F1609" s="1">
        <v>46</v>
      </c>
      <c r="G1609" s="2" t="s">
        <v>11</v>
      </c>
      <c r="H1609" s="2" t="s">
        <v>19</v>
      </c>
      <c r="I1609" s="1">
        <v>5</v>
      </c>
      <c r="J1609" s="2">
        <v>7</v>
      </c>
      <c r="K1609" s="2">
        <v>2023</v>
      </c>
    </row>
    <row r="1610" spans="1:11" x14ac:dyDescent="0.25">
      <c r="A1610" s="2">
        <v>2607</v>
      </c>
      <c r="B1610" s="2">
        <v>11423</v>
      </c>
      <c r="C1610" s="1">
        <v>-391</v>
      </c>
      <c r="D1610" s="2" t="s">
        <v>5</v>
      </c>
      <c r="E1610" s="2" t="s">
        <v>8</v>
      </c>
      <c r="F1610" s="1">
        <v>42</v>
      </c>
      <c r="G1610" s="2" t="s">
        <v>12</v>
      </c>
      <c r="H1610" s="2" t="s">
        <v>20</v>
      </c>
      <c r="I1610" s="1">
        <v>4</v>
      </c>
      <c r="J1610" s="2">
        <v>5</v>
      </c>
      <c r="K1610" s="2">
        <v>2024</v>
      </c>
    </row>
    <row r="1611" spans="1:11" x14ac:dyDescent="0.25">
      <c r="A1611" s="2">
        <v>2608</v>
      </c>
      <c r="B1611" s="2">
        <v>21936</v>
      </c>
      <c r="C1611" s="1">
        <v>134</v>
      </c>
      <c r="D1611" s="2" t="s">
        <v>4</v>
      </c>
      <c r="E1611" s="2" t="s">
        <v>7</v>
      </c>
      <c r="F1611" s="1">
        <v>45</v>
      </c>
      <c r="G1611" s="2" t="s">
        <v>11</v>
      </c>
      <c r="H1611" s="2" t="s">
        <v>21</v>
      </c>
      <c r="I1611" s="1">
        <v>5</v>
      </c>
      <c r="J1611" s="2">
        <v>3</v>
      </c>
      <c r="K1611" s="2">
        <v>2024</v>
      </c>
    </row>
    <row r="1612" spans="1:11" x14ac:dyDescent="0.25">
      <c r="A1612" s="2">
        <v>2609</v>
      </c>
      <c r="B1612" s="2">
        <v>3904</v>
      </c>
      <c r="C1612" s="1">
        <v>173</v>
      </c>
      <c r="D1612" s="2" t="s">
        <v>5</v>
      </c>
      <c r="E1612" s="2" t="s">
        <v>7</v>
      </c>
      <c r="F1612" s="1">
        <v>59</v>
      </c>
      <c r="G1612" s="2" t="s">
        <v>12</v>
      </c>
      <c r="H1612" s="2" t="s">
        <v>22</v>
      </c>
      <c r="I1612" s="1">
        <v>3</v>
      </c>
      <c r="J1612" s="2">
        <v>12</v>
      </c>
      <c r="K1612" s="2">
        <v>2024</v>
      </c>
    </row>
    <row r="1613" spans="1:11" x14ac:dyDescent="0.25">
      <c r="A1613" s="2">
        <v>2610</v>
      </c>
      <c r="B1613" s="2">
        <v>1328</v>
      </c>
      <c r="C1613" s="1">
        <v>1170</v>
      </c>
      <c r="D1613" s="2" t="s">
        <v>5</v>
      </c>
      <c r="E1613" s="2" t="s">
        <v>7</v>
      </c>
      <c r="F1613" s="1">
        <v>39</v>
      </c>
      <c r="G1613" s="2" t="s">
        <v>11</v>
      </c>
      <c r="H1613" s="2" t="s">
        <v>23</v>
      </c>
      <c r="I1613" s="1">
        <v>5</v>
      </c>
      <c r="J1613" s="2">
        <v>10</v>
      </c>
      <c r="K1613" s="2">
        <v>2024</v>
      </c>
    </row>
    <row r="1614" spans="1:11" x14ac:dyDescent="0.25">
      <c r="A1614" s="2">
        <v>2611</v>
      </c>
      <c r="B1614" s="2">
        <v>8597</v>
      </c>
      <c r="C1614" s="1">
        <v>-425</v>
      </c>
      <c r="D1614" s="2" t="s">
        <v>5</v>
      </c>
      <c r="E1614" s="2" t="s">
        <v>9</v>
      </c>
      <c r="F1614" s="1">
        <v>58</v>
      </c>
      <c r="G1614" s="2" t="s">
        <v>12</v>
      </c>
      <c r="H1614" s="2" t="s">
        <v>19</v>
      </c>
      <c r="I1614" s="1">
        <v>5</v>
      </c>
      <c r="J1614" s="2">
        <v>12</v>
      </c>
      <c r="K1614" s="2">
        <v>2023</v>
      </c>
    </row>
    <row r="1615" spans="1:11" x14ac:dyDescent="0.25">
      <c r="A1615" s="2">
        <v>2612</v>
      </c>
      <c r="B1615" s="2">
        <v>813</v>
      </c>
      <c r="C1615" s="1">
        <v>34</v>
      </c>
      <c r="D1615" s="2" t="s">
        <v>5</v>
      </c>
      <c r="E1615" s="2" t="s">
        <v>7</v>
      </c>
      <c r="F1615" s="1">
        <v>66</v>
      </c>
      <c r="G1615" s="2" t="s">
        <v>11</v>
      </c>
      <c r="H1615" s="2" t="s">
        <v>20</v>
      </c>
      <c r="I1615" s="1">
        <v>5</v>
      </c>
      <c r="J1615" s="2">
        <v>8</v>
      </c>
      <c r="K1615" s="2">
        <v>2024</v>
      </c>
    </row>
    <row r="1616" spans="1:11" x14ac:dyDescent="0.25">
      <c r="A1616" s="2">
        <v>2613</v>
      </c>
      <c r="B1616" s="2">
        <v>13352</v>
      </c>
      <c r="C1616" s="1">
        <v>-332</v>
      </c>
      <c r="D1616" s="2" t="s">
        <v>4</v>
      </c>
      <c r="E1616" s="2" t="s">
        <v>8</v>
      </c>
      <c r="F1616" s="1">
        <v>35</v>
      </c>
      <c r="G1616" s="2" t="s">
        <v>11</v>
      </c>
      <c r="H1616" s="2" t="s">
        <v>21</v>
      </c>
      <c r="I1616" s="1">
        <v>5</v>
      </c>
      <c r="J1616" s="2">
        <v>11</v>
      </c>
      <c r="K1616" s="2">
        <v>2024</v>
      </c>
    </row>
    <row r="1617" spans="1:11" x14ac:dyDescent="0.25">
      <c r="A1617" s="2">
        <v>2614</v>
      </c>
      <c r="B1617" s="2">
        <v>14937</v>
      </c>
      <c r="C1617" s="1">
        <v>-228</v>
      </c>
      <c r="D1617" s="2" t="s">
        <v>6</v>
      </c>
      <c r="E1617" s="2" t="s">
        <v>7</v>
      </c>
      <c r="F1617" s="1">
        <v>50</v>
      </c>
      <c r="G1617" s="2" t="s">
        <v>12</v>
      </c>
      <c r="H1617" s="2" t="s">
        <v>22</v>
      </c>
      <c r="I1617" s="1">
        <v>2</v>
      </c>
      <c r="J1617" s="2">
        <v>10</v>
      </c>
      <c r="K1617" s="2">
        <v>2023</v>
      </c>
    </row>
    <row r="1618" spans="1:11" x14ac:dyDescent="0.25">
      <c r="A1618" s="2">
        <v>2615</v>
      </c>
      <c r="B1618" s="2">
        <v>3384</v>
      </c>
      <c r="C1618" s="1">
        <v>-472</v>
      </c>
      <c r="D1618" s="2" t="s">
        <v>4</v>
      </c>
      <c r="E1618" s="2" t="s">
        <v>7</v>
      </c>
      <c r="F1618" s="1">
        <v>38</v>
      </c>
      <c r="G1618" s="2" t="s">
        <v>11</v>
      </c>
      <c r="H1618" s="2" t="s">
        <v>23</v>
      </c>
      <c r="I1618" s="1">
        <v>3</v>
      </c>
      <c r="J1618" s="2">
        <v>1</v>
      </c>
      <c r="K1618" s="2">
        <v>2023</v>
      </c>
    </row>
    <row r="1619" spans="1:11" x14ac:dyDescent="0.25">
      <c r="A1619" s="2">
        <v>2616</v>
      </c>
      <c r="B1619" s="2">
        <v>12911</v>
      </c>
      <c r="C1619" s="1">
        <v>338</v>
      </c>
      <c r="D1619" s="2" t="s">
        <v>6</v>
      </c>
      <c r="E1619" s="2" t="s">
        <v>9</v>
      </c>
      <c r="F1619" s="1">
        <v>69</v>
      </c>
      <c r="G1619" s="2" t="s">
        <v>11</v>
      </c>
      <c r="H1619" s="2" t="s">
        <v>19</v>
      </c>
      <c r="I1619" s="1">
        <v>3</v>
      </c>
      <c r="J1619" s="2">
        <v>5</v>
      </c>
      <c r="K1619" s="2">
        <v>2024</v>
      </c>
    </row>
    <row r="1620" spans="1:11" x14ac:dyDescent="0.25">
      <c r="A1620" s="2">
        <v>2617</v>
      </c>
      <c r="B1620" s="2">
        <v>5429</v>
      </c>
      <c r="C1620" s="1">
        <v>-13</v>
      </c>
      <c r="D1620" s="2" t="s">
        <v>4</v>
      </c>
      <c r="E1620" s="2" t="s">
        <v>7</v>
      </c>
      <c r="F1620" s="1">
        <v>42</v>
      </c>
      <c r="G1620" s="2" t="s">
        <v>12</v>
      </c>
      <c r="H1620" s="2" t="s">
        <v>20</v>
      </c>
      <c r="I1620" s="1">
        <v>4</v>
      </c>
      <c r="J1620" s="2">
        <v>8</v>
      </c>
      <c r="K1620" s="2">
        <v>2024</v>
      </c>
    </row>
    <row r="1621" spans="1:11" x14ac:dyDescent="0.25">
      <c r="A1621" s="2">
        <v>2618</v>
      </c>
      <c r="B1621" s="2">
        <v>22684</v>
      </c>
      <c r="C1621" s="1">
        <v>409</v>
      </c>
      <c r="D1621" s="2" t="s">
        <v>4</v>
      </c>
      <c r="E1621" s="2" t="s">
        <v>7</v>
      </c>
      <c r="F1621" s="1">
        <v>28</v>
      </c>
      <c r="G1621" s="2" t="s">
        <v>12</v>
      </c>
      <c r="H1621" s="2" t="s">
        <v>21</v>
      </c>
      <c r="I1621" s="1">
        <v>4</v>
      </c>
      <c r="J1621" s="2">
        <v>12</v>
      </c>
      <c r="K1621" s="2">
        <v>2024</v>
      </c>
    </row>
    <row r="1622" spans="1:11" x14ac:dyDescent="0.25">
      <c r="A1622" s="2">
        <v>2619</v>
      </c>
      <c r="B1622" s="2">
        <v>10760</v>
      </c>
      <c r="C1622" s="1">
        <v>1461</v>
      </c>
      <c r="D1622" s="2" t="s">
        <v>5</v>
      </c>
      <c r="E1622" s="2" t="s">
        <v>8</v>
      </c>
      <c r="F1622" s="1">
        <v>64</v>
      </c>
      <c r="G1622" s="2" t="s">
        <v>11</v>
      </c>
      <c r="H1622" s="2" t="s">
        <v>22</v>
      </c>
      <c r="I1622" s="1">
        <v>1</v>
      </c>
      <c r="J1622" s="2">
        <v>12</v>
      </c>
      <c r="K1622" s="2">
        <v>2024</v>
      </c>
    </row>
    <row r="1623" spans="1:11" x14ac:dyDescent="0.25">
      <c r="A1623" s="2">
        <v>2620</v>
      </c>
      <c r="B1623" s="2">
        <v>10916</v>
      </c>
      <c r="C1623" s="1">
        <v>834</v>
      </c>
      <c r="D1623" s="2" t="s">
        <v>4</v>
      </c>
      <c r="E1623" s="2" t="s">
        <v>9</v>
      </c>
      <c r="F1623" s="1">
        <v>63</v>
      </c>
      <c r="G1623" s="2" t="s">
        <v>11</v>
      </c>
      <c r="H1623" s="2" t="s">
        <v>23</v>
      </c>
      <c r="I1623" s="1">
        <v>5</v>
      </c>
      <c r="J1623" s="2">
        <v>2</v>
      </c>
      <c r="K1623" s="2">
        <v>2024</v>
      </c>
    </row>
    <row r="1624" spans="1:11" x14ac:dyDescent="0.25">
      <c r="A1624" s="2">
        <v>2621</v>
      </c>
      <c r="B1624" s="2">
        <v>5050</v>
      </c>
      <c r="C1624" s="1">
        <v>164</v>
      </c>
      <c r="D1624" s="2" t="s">
        <v>5</v>
      </c>
      <c r="E1624" s="2" t="s">
        <v>7</v>
      </c>
      <c r="F1624" s="1">
        <v>67</v>
      </c>
      <c r="G1624" s="2" t="s">
        <v>12</v>
      </c>
      <c r="H1624" s="2" t="s">
        <v>19</v>
      </c>
      <c r="I1624" s="1">
        <v>1</v>
      </c>
      <c r="J1624" s="2">
        <v>10</v>
      </c>
      <c r="K1624" s="2">
        <v>2024</v>
      </c>
    </row>
    <row r="1625" spans="1:11" x14ac:dyDescent="0.25">
      <c r="A1625" s="2">
        <v>2622</v>
      </c>
      <c r="B1625" s="2">
        <v>12361</v>
      </c>
      <c r="C1625" s="1">
        <v>755</v>
      </c>
      <c r="D1625" s="2" t="s">
        <v>6</v>
      </c>
      <c r="E1625" s="2" t="s">
        <v>8</v>
      </c>
      <c r="F1625" s="1">
        <v>35</v>
      </c>
      <c r="G1625" s="2" t="s">
        <v>11</v>
      </c>
      <c r="H1625" s="2" t="s">
        <v>20</v>
      </c>
      <c r="I1625" s="1">
        <v>2</v>
      </c>
      <c r="J1625" s="2">
        <v>1</v>
      </c>
      <c r="K1625" s="2">
        <v>2024</v>
      </c>
    </row>
    <row r="1626" spans="1:11" x14ac:dyDescent="0.25">
      <c r="A1626" s="2">
        <v>2623</v>
      </c>
      <c r="B1626" s="2">
        <v>12677</v>
      </c>
      <c r="C1626" s="1">
        <v>942</v>
      </c>
      <c r="D1626" s="2" t="s">
        <v>5</v>
      </c>
      <c r="E1626" s="2" t="s">
        <v>7</v>
      </c>
      <c r="F1626" s="1">
        <v>61</v>
      </c>
      <c r="G1626" s="2" t="s">
        <v>12</v>
      </c>
      <c r="H1626" s="2" t="s">
        <v>21</v>
      </c>
      <c r="I1626" s="1">
        <v>4</v>
      </c>
      <c r="J1626" s="2">
        <v>3</v>
      </c>
      <c r="K1626" s="2">
        <v>2023</v>
      </c>
    </row>
    <row r="1627" spans="1:11" x14ac:dyDescent="0.25">
      <c r="A1627" s="2">
        <v>2624</v>
      </c>
      <c r="B1627" s="2">
        <v>17268</v>
      </c>
      <c r="C1627" s="1">
        <v>1254</v>
      </c>
      <c r="D1627" s="2" t="s">
        <v>4</v>
      </c>
      <c r="E1627" s="2" t="s">
        <v>7</v>
      </c>
      <c r="F1627" s="1">
        <v>65</v>
      </c>
      <c r="G1627" s="2" t="s">
        <v>11</v>
      </c>
      <c r="H1627" s="2" t="s">
        <v>22</v>
      </c>
      <c r="I1627" s="1">
        <v>5</v>
      </c>
      <c r="J1627" s="2">
        <v>6</v>
      </c>
      <c r="K1627" s="2">
        <v>2023</v>
      </c>
    </row>
    <row r="1628" spans="1:11" x14ac:dyDescent="0.25">
      <c r="A1628" s="2">
        <v>2625</v>
      </c>
      <c r="B1628" s="2">
        <v>19489</v>
      </c>
      <c r="C1628" s="1">
        <v>548</v>
      </c>
      <c r="D1628" s="2" t="s">
        <v>4</v>
      </c>
      <c r="E1628" s="1" t="s">
        <v>9</v>
      </c>
      <c r="F1628" s="1">
        <v>44</v>
      </c>
      <c r="G1628" s="2" t="s">
        <v>12</v>
      </c>
      <c r="H1628" s="2" t="s">
        <v>23</v>
      </c>
      <c r="I1628" s="1">
        <v>5</v>
      </c>
      <c r="J1628" s="2">
        <v>5</v>
      </c>
      <c r="K1628" s="2">
        <v>2023</v>
      </c>
    </row>
    <row r="1629" spans="1:11" x14ac:dyDescent="0.25">
      <c r="A1629" s="2">
        <v>2626</v>
      </c>
      <c r="B1629" s="2">
        <v>15835</v>
      </c>
      <c r="C1629" s="1">
        <v>1220</v>
      </c>
      <c r="D1629" s="2" t="s">
        <v>6</v>
      </c>
      <c r="E1629" s="1" t="s">
        <v>8</v>
      </c>
      <c r="F1629" s="1">
        <v>31</v>
      </c>
      <c r="G1629" s="2" t="s">
        <v>11</v>
      </c>
      <c r="H1629" s="2" t="s">
        <v>19</v>
      </c>
      <c r="I1629" s="1">
        <v>1</v>
      </c>
      <c r="J1629" s="2">
        <v>11</v>
      </c>
      <c r="K1629" s="2">
        <v>2023</v>
      </c>
    </row>
    <row r="1630" spans="1:11" x14ac:dyDescent="0.25">
      <c r="A1630" s="2">
        <v>2627</v>
      </c>
      <c r="B1630" s="2">
        <v>3339</v>
      </c>
      <c r="C1630" s="1">
        <v>-169</v>
      </c>
      <c r="D1630" s="2" t="s">
        <v>5</v>
      </c>
      <c r="E1630" s="1" t="s">
        <v>7</v>
      </c>
      <c r="F1630" s="1">
        <v>47</v>
      </c>
      <c r="G1630" s="2" t="s">
        <v>12</v>
      </c>
      <c r="H1630" s="2" t="s">
        <v>20</v>
      </c>
      <c r="I1630" s="1">
        <v>2</v>
      </c>
      <c r="J1630" s="2">
        <v>10</v>
      </c>
      <c r="K1630" s="2">
        <v>2024</v>
      </c>
    </row>
    <row r="1631" spans="1:11" x14ac:dyDescent="0.25">
      <c r="A1631" s="2">
        <v>2628</v>
      </c>
      <c r="B1631" s="2">
        <v>12521</v>
      </c>
      <c r="C1631" s="1">
        <v>1122</v>
      </c>
      <c r="D1631" s="2" t="s">
        <v>5</v>
      </c>
      <c r="E1631" s="1" t="s">
        <v>9</v>
      </c>
      <c r="F1631" s="1">
        <v>59</v>
      </c>
      <c r="G1631" s="2" t="s">
        <v>11</v>
      </c>
      <c r="H1631" s="2" t="s">
        <v>21</v>
      </c>
      <c r="I1631" s="1">
        <v>4</v>
      </c>
      <c r="J1631" s="2">
        <v>4</v>
      </c>
      <c r="K1631" s="2">
        <v>2023</v>
      </c>
    </row>
    <row r="1632" spans="1:11" x14ac:dyDescent="0.25">
      <c r="A1632" s="2">
        <v>2629</v>
      </c>
      <c r="B1632" s="2">
        <v>22804</v>
      </c>
      <c r="C1632" s="1">
        <v>233</v>
      </c>
      <c r="D1632" s="2" t="s">
        <v>4</v>
      </c>
      <c r="E1632" s="1" t="s">
        <v>7</v>
      </c>
      <c r="F1632" s="1">
        <v>66</v>
      </c>
      <c r="G1632" s="2" t="s">
        <v>11</v>
      </c>
      <c r="H1632" s="2" t="s">
        <v>22</v>
      </c>
      <c r="I1632" s="1">
        <v>5</v>
      </c>
      <c r="J1632" s="2">
        <v>2</v>
      </c>
      <c r="K1632" s="2">
        <v>2023</v>
      </c>
    </row>
    <row r="1633" spans="1:11" x14ac:dyDescent="0.25">
      <c r="A1633" s="2">
        <v>2630</v>
      </c>
      <c r="B1633" s="2">
        <v>4560</v>
      </c>
      <c r="C1633" s="1">
        <v>-74</v>
      </c>
      <c r="D1633" s="2" t="s">
        <v>5</v>
      </c>
      <c r="E1633" s="1" t="s">
        <v>7</v>
      </c>
      <c r="F1633" s="1">
        <v>33</v>
      </c>
      <c r="G1633" s="2" t="s">
        <v>12</v>
      </c>
      <c r="H1633" s="2" t="s">
        <v>23</v>
      </c>
      <c r="I1633" s="1">
        <v>3</v>
      </c>
      <c r="J1633" s="2">
        <v>12</v>
      </c>
      <c r="K1633" s="2">
        <v>2024</v>
      </c>
    </row>
    <row r="1634" spans="1:11" x14ac:dyDescent="0.25">
      <c r="A1634" s="2">
        <v>2631</v>
      </c>
      <c r="B1634" s="2">
        <v>12737</v>
      </c>
      <c r="C1634" s="1">
        <v>570</v>
      </c>
      <c r="D1634" s="2" t="s">
        <v>6</v>
      </c>
      <c r="E1634" s="2" t="s">
        <v>7</v>
      </c>
      <c r="F1634" s="1">
        <v>41</v>
      </c>
      <c r="G1634" s="2" t="s">
        <v>12</v>
      </c>
      <c r="H1634" s="2" t="s">
        <v>19</v>
      </c>
      <c r="I1634" s="1">
        <v>4</v>
      </c>
      <c r="J1634" s="2">
        <v>10</v>
      </c>
      <c r="K1634" s="2">
        <v>2024</v>
      </c>
    </row>
    <row r="1635" spans="1:11" x14ac:dyDescent="0.25">
      <c r="A1635" s="2">
        <v>2632</v>
      </c>
      <c r="B1635" s="2">
        <v>5246</v>
      </c>
      <c r="C1635" s="1">
        <v>1196</v>
      </c>
      <c r="D1635" s="2" t="s">
        <v>4</v>
      </c>
      <c r="E1635" s="2" t="s">
        <v>8</v>
      </c>
      <c r="F1635" s="1">
        <v>54</v>
      </c>
      <c r="G1635" s="2" t="s">
        <v>11</v>
      </c>
      <c r="H1635" s="2" t="s">
        <v>20</v>
      </c>
      <c r="I1635" s="1">
        <v>4</v>
      </c>
      <c r="J1635" s="2">
        <v>5</v>
      </c>
      <c r="K1635" s="2">
        <v>2024</v>
      </c>
    </row>
    <row r="1636" spans="1:11" x14ac:dyDescent="0.25">
      <c r="A1636" s="2">
        <v>2633</v>
      </c>
      <c r="B1636" s="2">
        <v>10646</v>
      </c>
      <c r="C1636" s="1">
        <v>499</v>
      </c>
      <c r="D1636" s="2" t="s">
        <v>4</v>
      </c>
      <c r="E1636" s="2" t="s">
        <v>9</v>
      </c>
      <c r="F1636" s="1">
        <v>47</v>
      </c>
      <c r="G1636" s="2" t="s">
        <v>11</v>
      </c>
      <c r="H1636" s="2" t="s">
        <v>21</v>
      </c>
      <c r="I1636" s="1">
        <v>5</v>
      </c>
      <c r="J1636" s="2">
        <v>6</v>
      </c>
      <c r="K1636" s="2">
        <v>2024</v>
      </c>
    </row>
    <row r="1637" spans="1:11" x14ac:dyDescent="0.25">
      <c r="A1637" s="2">
        <v>2634</v>
      </c>
      <c r="B1637" s="2">
        <v>14127</v>
      </c>
      <c r="C1637" s="1">
        <v>-390</v>
      </c>
      <c r="D1637" s="2" t="s">
        <v>6</v>
      </c>
      <c r="E1637" s="2" t="s">
        <v>7</v>
      </c>
      <c r="F1637" s="1">
        <v>35</v>
      </c>
      <c r="G1637" s="2" t="s">
        <v>12</v>
      </c>
      <c r="H1637" s="2" t="s">
        <v>22</v>
      </c>
      <c r="I1637" s="1">
        <v>2</v>
      </c>
      <c r="J1637" s="2">
        <v>7</v>
      </c>
      <c r="K1637" s="2">
        <v>2023</v>
      </c>
    </row>
    <row r="1638" spans="1:11" x14ac:dyDescent="0.25">
      <c r="A1638" s="2">
        <v>2635</v>
      </c>
      <c r="B1638" s="2">
        <v>4825</v>
      </c>
      <c r="C1638" s="1">
        <v>546</v>
      </c>
      <c r="D1638" s="2" t="s">
        <v>6</v>
      </c>
      <c r="E1638" s="2" t="s">
        <v>7</v>
      </c>
      <c r="F1638" s="1">
        <v>58</v>
      </c>
      <c r="G1638" s="2" t="s">
        <v>11</v>
      </c>
      <c r="H1638" s="2" t="s">
        <v>23</v>
      </c>
      <c r="I1638" s="1">
        <v>5</v>
      </c>
      <c r="J1638" s="2">
        <v>4</v>
      </c>
      <c r="K1638" s="2">
        <v>2024</v>
      </c>
    </row>
    <row r="1639" spans="1:11" x14ac:dyDescent="0.25">
      <c r="A1639" s="2">
        <v>2636</v>
      </c>
      <c r="B1639" s="2">
        <v>8869</v>
      </c>
      <c r="C1639" s="1">
        <v>1472</v>
      </c>
      <c r="D1639" s="2" t="s">
        <v>5</v>
      </c>
      <c r="E1639" s="2" t="s">
        <v>7</v>
      </c>
      <c r="F1639" s="1">
        <v>51</v>
      </c>
      <c r="G1639" s="2" t="s">
        <v>12</v>
      </c>
      <c r="H1639" s="2" t="s">
        <v>19</v>
      </c>
      <c r="I1639" s="1">
        <v>1</v>
      </c>
      <c r="J1639" s="2">
        <v>10</v>
      </c>
      <c r="K1639" s="2">
        <v>2024</v>
      </c>
    </row>
    <row r="1640" spans="1:11" x14ac:dyDescent="0.25">
      <c r="A1640" s="2">
        <v>2637</v>
      </c>
      <c r="B1640" s="2">
        <v>17227</v>
      </c>
      <c r="C1640" s="1">
        <v>-488</v>
      </c>
      <c r="D1640" s="2" t="s">
        <v>6</v>
      </c>
      <c r="E1640" s="2" t="s">
        <v>8</v>
      </c>
      <c r="F1640" s="1">
        <v>66</v>
      </c>
      <c r="G1640" s="2" t="s">
        <v>11</v>
      </c>
      <c r="H1640" s="2" t="s">
        <v>20</v>
      </c>
      <c r="I1640" s="1">
        <v>4</v>
      </c>
      <c r="J1640" s="2">
        <v>7</v>
      </c>
      <c r="K1640" s="2">
        <v>2023</v>
      </c>
    </row>
    <row r="1641" spans="1:11" x14ac:dyDescent="0.25">
      <c r="A1641" s="2">
        <v>2638</v>
      </c>
      <c r="B1641" s="2">
        <v>1313</v>
      </c>
      <c r="C1641" s="1">
        <v>1172</v>
      </c>
      <c r="D1641" s="2" t="s">
        <v>4</v>
      </c>
      <c r="E1641" s="2" t="s">
        <v>9</v>
      </c>
      <c r="F1641" s="1">
        <v>29</v>
      </c>
      <c r="G1641" s="2" t="s">
        <v>12</v>
      </c>
      <c r="H1641" s="2" t="s">
        <v>21</v>
      </c>
      <c r="I1641" s="1">
        <v>5</v>
      </c>
      <c r="J1641" s="2">
        <v>1</v>
      </c>
      <c r="K1641" s="2">
        <v>2023</v>
      </c>
    </row>
    <row r="1642" spans="1:11" x14ac:dyDescent="0.25">
      <c r="A1642" s="2">
        <v>2639</v>
      </c>
      <c r="B1642" s="2">
        <v>23373</v>
      </c>
      <c r="C1642" s="1">
        <v>491</v>
      </c>
      <c r="D1642" s="2" t="s">
        <v>4</v>
      </c>
      <c r="E1642" s="2" t="s">
        <v>7</v>
      </c>
      <c r="F1642" s="1">
        <v>32</v>
      </c>
      <c r="G1642" s="2" t="s">
        <v>11</v>
      </c>
      <c r="H1642" s="2" t="s">
        <v>22</v>
      </c>
      <c r="I1642" s="1">
        <v>3</v>
      </c>
      <c r="J1642" s="2">
        <v>10</v>
      </c>
      <c r="K1642" s="2">
        <v>2023</v>
      </c>
    </row>
    <row r="1643" spans="1:11" x14ac:dyDescent="0.25">
      <c r="A1643" s="2">
        <v>2640</v>
      </c>
      <c r="B1643" s="2">
        <v>24236</v>
      </c>
      <c r="C1643" s="1">
        <v>688</v>
      </c>
      <c r="D1643" s="2" t="s">
        <v>4</v>
      </c>
      <c r="E1643" s="2" t="s">
        <v>7</v>
      </c>
      <c r="F1643" s="1">
        <v>28</v>
      </c>
      <c r="G1643" s="2" t="s">
        <v>12</v>
      </c>
      <c r="H1643" s="2" t="s">
        <v>23</v>
      </c>
      <c r="I1643" s="1">
        <v>5</v>
      </c>
      <c r="J1643" s="2">
        <v>4</v>
      </c>
      <c r="K1643" s="2">
        <v>2024</v>
      </c>
    </row>
    <row r="1644" spans="1:11" x14ac:dyDescent="0.25">
      <c r="A1644" s="2">
        <v>2641</v>
      </c>
      <c r="B1644" s="2">
        <v>20775</v>
      </c>
      <c r="C1644" s="1">
        <v>439</v>
      </c>
      <c r="D1644" s="2" t="s">
        <v>4</v>
      </c>
      <c r="E1644" s="2" t="s">
        <v>7</v>
      </c>
      <c r="F1644" s="1">
        <v>58</v>
      </c>
      <c r="G1644" s="2" t="s">
        <v>11</v>
      </c>
      <c r="H1644" s="2" t="s">
        <v>19</v>
      </c>
      <c r="I1644" s="1">
        <v>5</v>
      </c>
      <c r="J1644" s="2">
        <v>9</v>
      </c>
      <c r="K1644" s="2">
        <v>2023</v>
      </c>
    </row>
    <row r="1645" spans="1:11" x14ac:dyDescent="0.25">
      <c r="A1645" s="2">
        <v>2642</v>
      </c>
      <c r="B1645" s="2">
        <v>21125</v>
      </c>
      <c r="C1645" s="1">
        <v>146</v>
      </c>
      <c r="D1645" s="2" t="s">
        <v>6</v>
      </c>
      <c r="E1645" s="2" t="s">
        <v>8</v>
      </c>
      <c r="F1645" s="1">
        <v>66</v>
      </c>
      <c r="G1645" s="2" t="s">
        <v>11</v>
      </c>
      <c r="H1645" s="2" t="s">
        <v>20</v>
      </c>
      <c r="I1645" s="1">
        <v>1</v>
      </c>
      <c r="J1645" s="2">
        <v>1</v>
      </c>
      <c r="K1645" s="2">
        <v>2024</v>
      </c>
    </row>
    <row r="1646" spans="1:11" x14ac:dyDescent="0.25">
      <c r="A1646" s="2">
        <v>2643</v>
      </c>
      <c r="B1646" s="2">
        <v>5175</v>
      </c>
      <c r="C1646" s="1">
        <v>-165</v>
      </c>
      <c r="D1646" s="2" t="s">
        <v>4</v>
      </c>
      <c r="E1646" s="2" t="s">
        <v>7</v>
      </c>
      <c r="F1646" s="1">
        <v>38</v>
      </c>
      <c r="G1646" s="2" t="s">
        <v>12</v>
      </c>
      <c r="H1646" s="2" t="s">
        <v>21</v>
      </c>
      <c r="I1646" s="1">
        <v>5</v>
      </c>
      <c r="J1646" s="2">
        <v>6</v>
      </c>
      <c r="K1646" s="2">
        <v>2023</v>
      </c>
    </row>
    <row r="1647" spans="1:11" x14ac:dyDescent="0.25">
      <c r="A1647" s="2">
        <v>2644</v>
      </c>
      <c r="B1647" s="2">
        <v>8469</v>
      </c>
      <c r="C1647" s="1">
        <v>707</v>
      </c>
      <c r="D1647" s="2" t="s">
        <v>5</v>
      </c>
      <c r="E1647" s="2" t="s">
        <v>9</v>
      </c>
      <c r="F1647" s="1">
        <v>28</v>
      </c>
      <c r="G1647" s="2" t="s">
        <v>11</v>
      </c>
      <c r="H1647" s="2" t="s">
        <v>22</v>
      </c>
      <c r="I1647" s="1">
        <v>4</v>
      </c>
      <c r="J1647" s="2">
        <v>1</v>
      </c>
      <c r="K1647" s="2">
        <v>2024</v>
      </c>
    </row>
    <row r="1648" spans="1:11" x14ac:dyDescent="0.25">
      <c r="A1648" s="2">
        <v>2645</v>
      </c>
      <c r="B1648" s="2">
        <v>5525</v>
      </c>
      <c r="C1648" s="1">
        <v>192</v>
      </c>
      <c r="D1648" s="2" t="s">
        <v>5</v>
      </c>
      <c r="E1648" s="2" t="s">
        <v>8</v>
      </c>
      <c r="F1648" s="1">
        <v>49</v>
      </c>
      <c r="G1648" s="2" t="s">
        <v>12</v>
      </c>
      <c r="H1648" s="2" t="s">
        <v>23</v>
      </c>
      <c r="I1648" s="1">
        <v>5</v>
      </c>
      <c r="J1648" s="2">
        <v>8</v>
      </c>
      <c r="K1648" s="2">
        <v>2023</v>
      </c>
    </row>
    <row r="1649" spans="1:11" x14ac:dyDescent="0.25">
      <c r="A1649" s="2">
        <v>2646</v>
      </c>
      <c r="B1649" s="2">
        <v>15223</v>
      </c>
      <c r="C1649" s="1">
        <v>1196</v>
      </c>
      <c r="D1649" s="2" t="s">
        <v>4</v>
      </c>
      <c r="E1649" s="2" t="s">
        <v>7</v>
      </c>
      <c r="F1649" s="1">
        <v>70</v>
      </c>
      <c r="G1649" s="2" t="s">
        <v>11</v>
      </c>
      <c r="H1649" s="2" t="s">
        <v>19</v>
      </c>
      <c r="I1649" s="1">
        <v>2</v>
      </c>
      <c r="J1649" s="2">
        <v>3</v>
      </c>
      <c r="K1649" s="2">
        <v>2023</v>
      </c>
    </row>
    <row r="1650" spans="1:11" x14ac:dyDescent="0.25">
      <c r="A1650" s="2">
        <v>2647</v>
      </c>
      <c r="B1650" s="2">
        <v>13447</v>
      </c>
      <c r="C1650" s="1">
        <v>1401</v>
      </c>
      <c r="D1650" s="2" t="s">
        <v>4</v>
      </c>
      <c r="E1650" s="2" t="s">
        <v>7</v>
      </c>
      <c r="F1650" s="1">
        <v>44</v>
      </c>
      <c r="G1650" s="2" t="s">
        <v>12</v>
      </c>
      <c r="H1650" s="2" t="s">
        <v>20</v>
      </c>
      <c r="I1650" s="1">
        <v>1</v>
      </c>
      <c r="J1650" s="2">
        <v>3</v>
      </c>
      <c r="K1650" s="2">
        <v>2023</v>
      </c>
    </row>
    <row r="1651" spans="1:11" x14ac:dyDescent="0.25">
      <c r="A1651" s="2">
        <v>2648</v>
      </c>
      <c r="B1651" s="2">
        <v>19156</v>
      </c>
      <c r="C1651" s="1">
        <v>-362</v>
      </c>
      <c r="D1651" s="2" t="s">
        <v>4</v>
      </c>
      <c r="E1651" s="2" t="s">
        <v>7</v>
      </c>
      <c r="F1651" s="1">
        <v>58</v>
      </c>
      <c r="G1651" s="2" t="s">
        <v>11</v>
      </c>
      <c r="H1651" s="2" t="s">
        <v>22</v>
      </c>
      <c r="I1651" s="1">
        <v>3</v>
      </c>
      <c r="J1651" s="2">
        <v>3</v>
      </c>
      <c r="K1651" s="2">
        <v>2024</v>
      </c>
    </row>
    <row r="1652" spans="1:11" x14ac:dyDescent="0.25">
      <c r="A1652" s="2">
        <v>2649</v>
      </c>
      <c r="B1652" s="2">
        <v>11505</v>
      </c>
      <c r="C1652" s="1">
        <v>763</v>
      </c>
      <c r="D1652" s="2" t="s">
        <v>5</v>
      </c>
      <c r="E1652" s="2" t="s">
        <v>9</v>
      </c>
      <c r="F1652" s="1">
        <v>69</v>
      </c>
      <c r="G1652" s="2" t="s">
        <v>12</v>
      </c>
      <c r="H1652" s="2" t="s">
        <v>23</v>
      </c>
      <c r="I1652" s="1">
        <v>1</v>
      </c>
      <c r="J1652" s="2">
        <v>7</v>
      </c>
      <c r="K1652" s="2">
        <v>2023</v>
      </c>
    </row>
    <row r="1653" spans="1:11" x14ac:dyDescent="0.25">
      <c r="A1653" s="2">
        <v>2650</v>
      </c>
      <c r="B1653" s="2">
        <v>13232</v>
      </c>
      <c r="C1653" s="1">
        <v>254</v>
      </c>
      <c r="D1653" s="2" t="s">
        <v>6</v>
      </c>
      <c r="E1653" s="2" t="s">
        <v>7</v>
      </c>
      <c r="F1653" s="1">
        <v>70</v>
      </c>
      <c r="G1653" s="2" t="s">
        <v>11</v>
      </c>
      <c r="H1653" s="2" t="s">
        <v>19</v>
      </c>
      <c r="I1653" s="1">
        <v>2</v>
      </c>
      <c r="J1653" s="2">
        <v>7</v>
      </c>
      <c r="K1653" s="2">
        <v>2024</v>
      </c>
    </row>
    <row r="1654" spans="1:11" x14ac:dyDescent="0.25">
      <c r="A1654" s="2">
        <v>2651</v>
      </c>
      <c r="B1654" s="2">
        <v>906</v>
      </c>
      <c r="C1654" s="1">
        <v>151</v>
      </c>
      <c r="D1654" s="2" t="s">
        <v>4</v>
      </c>
      <c r="E1654" s="2" t="s">
        <v>8</v>
      </c>
      <c r="F1654" s="1">
        <v>54</v>
      </c>
      <c r="G1654" s="2" t="s">
        <v>12</v>
      </c>
      <c r="H1654" s="2" t="s">
        <v>20</v>
      </c>
      <c r="I1654" s="1">
        <v>5</v>
      </c>
      <c r="J1654" s="2">
        <v>4</v>
      </c>
      <c r="K1654" s="2">
        <v>2024</v>
      </c>
    </row>
    <row r="1655" spans="1:11" x14ac:dyDescent="0.25">
      <c r="A1655" s="2">
        <v>2652</v>
      </c>
      <c r="B1655" s="2">
        <v>11680</v>
      </c>
      <c r="C1655" s="1">
        <v>-112</v>
      </c>
      <c r="D1655" s="2" t="s">
        <v>4</v>
      </c>
      <c r="E1655" s="2" t="s">
        <v>7</v>
      </c>
      <c r="F1655" s="1">
        <v>29</v>
      </c>
      <c r="G1655" s="2" t="s">
        <v>11</v>
      </c>
      <c r="H1655" s="2" t="s">
        <v>21</v>
      </c>
      <c r="I1655" s="1">
        <v>5</v>
      </c>
      <c r="J1655" s="2">
        <v>9</v>
      </c>
      <c r="K1655" s="2">
        <v>2024</v>
      </c>
    </row>
    <row r="1656" spans="1:11" x14ac:dyDescent="0.25">
      <c r="A1656" s="2">
        <v>2653</v>
      </c>
      <c r="B1656" s="2">
        <v>13481</v>
      </c>
      <c r="C1656" s="1">
        <v>411</v>
      </c>
      <c r="D1656" s="2" t="s">
        <v>5</v>
      </c>
      <c r="E1656" s="2" t="s">
        <v>7</v>
      </c>
      <c r="F1656" s="1">
        <v>61</v>
      </c>
      <c r="G1656" s="2" t="s">
        <v>12</v>
      </c>
      <c r="H1656" s="2" t="s">
        <v>22</v>
      </c>
      <c r="I1656" s="1">
        <v>1</v>
      </c>
      <c r="J1656" s="2">
        <v>7</v>
      </c>
      <c r="K1656" s="2">
        <v>2024</v>
      </c>
    </row>
    <row r="1657" spans="1:11" x14ac:dyDescent="0.25">
      <c r="A1657" s="2">
        <v>2654</v>
      </c>
      <c r="B1657" s="2">
        <v>24313</v>
      </c>
      <c r="C1657" s="1">
        <v>82</v>
      </c>
      <c r="D1657" s="2" t="s">
        <v>4</v>
      </c>
      <c r="E1657" s="2" t="s">
        <v>9</v>
      </c>
      <c r="F1657" s="1">
        <v>58</v>
      </c>
      <c r="G1657" s="2" t="s">
        <v>11</v>
      </c>
      <c r="H1657" s="2" t="s">
        <v>23</v>
      </c>
      <c r="I1657" s="1">
        <v>4</v>
      </c>
      <c r="J1657" s="2">
        <v>6</v>
      </c>
      <c r="K1657" s="2">
        <v>2024</v>
      </c>
    </row>
    <row r="1658" spans="1:11" x14ac:dyDescent="0.25">
      <c r="A1658" s="2">
        <v>2655</v>
      </c>
      <c r="B1658" s="2">
        <v>12078</v>
      </c>
      <c r="C1658" s="1">
        <v>28</v>
      </c>
      <c r="D1658" s="2" t="s">
        <v>6</v>
      </c>
      <c r="E1658" s="2" t="s">
        <v>7</v>
      </c>
      <c r="F1658" s="1">
        <v>36</v>
      </c>
      <c r="G1658" s="2" t="s">
        <v>12</v>
      </c>
      <c r="H1658" s="2" t="s">
        <v>19</v>
      </c>
      <c r="I1658" s="1">
        <v>3</v>
      </c>
      <c r="J1658" s="2">
        <v>3</v>
      </c>
      <c r="K1658" s="2">
        <v>2023</v>
      </c>
    </row>
    <row r="1659" spans="1:11" x14ac:dyDescent="0.25">
      <c r="A1659" s="2">
        <v>2656</v>
      </c>
      <c r="B1659" s="2">
        <v>5770</v>
      </c>
      <c r="C1659" s="1">
        <v>-412</v>
      </c>
      <c r="D1659" s="2" t="s">
        <v>6</v>
      </c>
      <c r="E1659" s="2" t="s">
        <v>7</v>
      </c>
      <c r="F1659" s="1">
        <v>27</v>
      </c>
      <c r="G1659" s="2" t="s">
        <v>11</v>
      </c>
      <c r="H1659" s="2" t="s">
        <v>20</v>
      </c>
      <c r="I1659" s="1">
        <v>4</v>
      </c>
      <c r="J1659" s="2">
        <v>10</v>
      </c>
      <c r="K1659" s="2">
        <v>2023</v>
      </c>
    </row>
    <row r="1660" spans="1:11" x14ac:dyDescent="0.25">
      <c r="A1660" s="2">
        <v>2657</v>
      </c>
      <c r="B1660" s="2">
        <v>3529</v>
      </c>
      <c r="C1660" s="1">
        <v>1484</v>
      </c>
      <c r="D1660" s="2" t="s">
        <v>4</v>
      </c>
      <c r="E1660" s="2" t="s">
        <v>8</v>
      </c>
      <c r="F1660" s="1">
        <v>32</v>
      </c>
      <c r="G1660" s="2" t="s">
        <v>11</v>
      </c>
      <c r="H1660" s="2" t="s">
        <v>21</v>
      </c>
      <c r="I1660" s="1">
        <v>2</v>
      </c>
      <c r="J1660" s="2">
        <v>10</v>
      </c>
      <c r="K1660" s="2">
        <v>2023</v>
      </c>
    </row>
    <row r="1661" spans="1:11" x14ac:dyDescent="0.25">
      <c r="A1661" s="2">
        <v>2658</v>
      </c>
      <c r="B1661" s="2">
        <v>20500</v>
      </c>
      <c r="C1661" s="1">
        <v>495</v>
      </c>
      <c r="D1661" s="2" t="s">
        <v>6</v>
      </c>
      <c r="E1661" s="2" t="s">
        <v>9</v>
      </c>
      <c r="F1661" s="1">
        <v>57</v>
      </c>
      <c r="G1661" s="2" t="s">
        <v>12</v>
      </c>
      <c r="H1661" s="2" t="s">
        <v>22</v>
      </c>
      <c r="I1661" s="1">
        <v>1</v>
      </c>
      <c r="J1661" s="2">
        <v>5</v>
      </c>
      <c r="K1661" s="2">
        <v>2023</v>
      </c>
    </row>
    <row r="1662" spans="1:11" x14ac:dyDescent="0.25">
      <c r="A1662" s="2">
        <v>2659</v>
      </c>
      <c r="B1662" s="2">
        <v>4705</v>
      </c>
      <c r="C1662" s="1">
        <v>791</v>
      </c>
      <c r="D1662" s="2" t="s">
        <v>6</v>
      </c>
      <c r="E1662" s="2" t="s">
        <v>7</v>
      </c>
      <c r="F1662" s="1">
        <v>35</v>
      </c>
      <c r="G1662" s="2" t="s">
        <v>11</v>
      </c>
      <c r="H1662" s="2" t="s">
        <v>23</v>
      </c>
      <c r="I1662" s="1">
        <v>3</v>
      </c>
      <c r="J1662" s="2">
        <v>5</v>
      </c>
      <c r="K1662" s="2">
        <v>2023</v>
      </c>
    </row>
    <row r="1663" spans="1:11" x14ac:dyDescent="0.25">
      <c r="A1663" s="2">
        <v>2660</v>
      </c>
      <c r="B1663" s="2">
        <v>1415</v>
      </c>
      <c r="C1663" s="1">
        <v>304</v>
      </c>
      <c r="D1663" s="2" t="s">
        <v>5</v>
      </c>
      <c r="E1663" s="2" t="s">
        <v>8</v>
      </c>
      <c r="F1663" s="1">
        <v>60</v>
      </c>
      <c r="G1663" s="2" t="s">
        <v>12</v>
      </c>
      <c r="H1663" s="2" t="s">
        <v>19</v>
      </c>
      <c r="I1663" s="1">
        <v>2</v>
      </c>
      <c r="J1663" s="2">
        <v>5</v>
      </c>
      <c r="K1663" s="2">
        <v>2024</v>
      </c>
    </row>
    <row r="1664" spans="1:11" x14ac:dyDescent="0.25">
      <c r="A1664" s="2">
        <v>2661</v>
      </c>
      <c r="B1664" s="2">
        <v>11191</v>
      </c>
      <c r="C1664" s="1">
        <v>340</v>
      </c>
      <c r="D1664" s="2" t="s">
        <v>6</v>
      </c>
      <c r="E1664" s="2" t="s">
        <v>7</v>
      </c>
      <c r="F1664" s="1">
        <v>68</v>
      </c>
      <c r="G1664" s="2" t="s">
        <v>11</v>
      </c>
      <c r="H1664" s="2" t="s">
        <v>20</v>
      </c>
      <c r="I1664" s="1">
        <v>1</v>
      </c>
      <c r="J1664" s="2">
        <v>4</v>
      </c>
      <c r="K1664" s="2">
        <v>2024</v>
      </c>
    </row>
    <row r="1665" spans="1:11" x14ac:dyDescent="0.25">
      <c r="A1665" s="2">
        <v>2662</v>
      </c>
      <c r="B1665" s="2">
        <v>1383</v>
      </c>
      <c r="C1665" s="1">
        <v>274</v>
      </c>
      <c r="D1665" s="2" t="s">
        <v>4</v>
      </c>
      <c r="E1665" s="2" t="s">
        <v>7</v>
      </c>
      <c r="F1665" s="1">
        <v>43</v>
      </c>
      <c r="G1665" s="2" t="s">
        <v>12</v>
      </c>
      <c r="H1665" s="2" t="s">
        <v>21</v>
      </c>
      <c r="I1665" s="1">
        <v>5</v>
      </c>
      <c r="J1665" s="2">
        <v>6</v>
      </c>
      <c r="K1665" s="2">
        <v>2024</v>
      </c>
    </row>
    <row r="1666" spans="1:11" x14ac:dyDescent="0.25">
      <c r="A1666" s="2">
        <v>2663</v>
      </c>
      <c r="B1666" s="2">
        <v>9589</v>
      </c>
      <c r="C1666" s="1">
        <v>-483</v>
      </c>
      <c r="D1666" s="2" t="s">
        <v>5</v>
      </c>
      <c r="E1666" s="2" t="s">
        <v>9</v>
      </c>
      <c r="F1666" s="1">
        <v>30</v>
      </c>
      <c r="G1666" s="2" t="s">
        <v>11</v>
      </c>
      <c r="H1666" s="2" t="s">
        <v>22</v>
      </c>
      <c r="I1666" s="1">
        <v>4</v>
      </c>
      <c r="J1666" s="2">
        <v>5</v>
      </c>
      <c r="K1666" s="2">
        <v>2023</v>
      </c>
    </row>
    <row r="1667" spans="1:11" x14ac:dyDescent="0.25">
      <c r="A1667" s="2">
        <v>2664</v>
      </c>
      <c r="B1667" s="2">
        <v>4754</v>
      </c>
      <c r="C1667" s="1">
        <v>729</v>
      </c>
      <c r="D1667" s="2" t="s">
        <v>5</v>
      </c>
      <c r="E1667" s="2" t="s">
        <v>7</v>
      </c>
      <c r="F1667" s="1">
        <v>67</v>
      </c>
      <c r="G1667" s="2" t="s">
        <v>12</v>
      </c>
      <c r="H1667" s="2" t="s">
        <v>23</v>
      </c>
      <c r="I1667" s="1">
        <v>2</v>
      </c>
      <c r="J1667" s="2">
        <v>4</v>
      </c>
      <c r="K1667" s="2">
        <v>2024</v>
      </c>
    </row>
    <row r="1668" spans="1:11" x14ac:dyDescent="0.25">
      <c r="A1668" s="2">
        <v>2665</v>
      </c>
      <c r="B1668" s="2">
        <v>2827</v>
      </c>
      <c r="C1668" s="1">
        <v>625</v>
      </c>
      <c r="D1668" s="2" t="s">
        <v>5</v>
      </c>
      <c r="E1668" s="2" t="s">
        <v>8</v>
      </c>
      <c r="F1668" s="1">
        <v>37</v>
      </c>
      <c r="G1668" s="2" t="s">
        <v>11</v>
      </c>
      <c r="H1668" s="2" t="s">
        <v>19</v>
      </c>
      <c r="I1668" s="1">
        <v>5</v>
      </c>
      <c r="J1668" s="2">
        <v>12</v>
      </c>
      <c r="K1668" s="2">
        <v>2024</v>
      </c>
    </row>
    <row r="1669" spans="1:11" x14ac:dyDescent="0.25">
      <c r="A1669" s="2">
        <v>2666</v>
      </c>
      <c r="B1669" s="2">
        <v>14421</v>
      </c>
      <c r="C1669" s="1">
        <v>210</v>
      </c>
      <c r="D1669" s="2" t="s">
        <v>5</v>
      </c>
      <c r="E1669" s="2" t="s">
        <v>7</v>
      </c>
      <c r="F1669" s="1">
        <v>52</v>
      </c>
      <c r="G1669" s="2" t="s">
        <v>12</v>
      </c>
      <c r="H1669" s="2" t="s">
        <v>20</v>
      </c>
      <c r="I1669" s="1">
        <v>1</v>
      </c>
      <c r="J1669" s="2">
        <v>9</v>
      </c>
      <c r="K1669" s="2">
        <v>2024</v>
      </c>
    </row>
    <row r="1670" spans="1:11" x14ac:dyDescent="0.25">
      <c r="A1670" s="2">
        <v>2667</v>
      </c>
      <c r="B1670" s="2">
        <v>8859</v>
      </c>
      <c r="C1670" s="1">
        <v>1072</v>
      </c>
      <c r="D1670" s="2" t="s">
        <v>5</v>
      </c>
      <c r="E1670" s="2" t="s">
        <v>7</v>
      </c>
      <c r="F1670" s="1">
        <v>69</v>
      </c>
      <c r="G1670" s="2" t="s">
        <v>11</v>
      </c>
      <c r="H1670" s="2" t="s">
        <v>21</v>
      </c>
      <c r="I1670" s="1">
        <v>3</v>
      </c>
      <c r="J1670" s="2">
        <v>4</v>
      </c>
      <c r="K1670" s="2">
        <v>2024</v>
      </c>
    </row>
    <row r="1671" spans="1:11" x14ac:dyDescent="0.25">
      <c r="A1671" s="2">
        <v>2668</v>
      </c>
      <c r="B1671" s="2">
        <v>21584</v>
      </c>
      <c r="C1671" s="1">
        <v>-49</v>
      </c>
      <c r="D1671" s="2" t="s">
        <v>4</v>
      </c>
      <c r="E1671" s="2" t="s">
        <v>9</v>
      </c>
      <c r="F1671" s="1">
        <v>54</v>
      </c>
      <c r="G1671" s="2" t="s">
        <v>12</v>
      </c>
      <c r="H1671" s="2" t="s">
        <v>22</v>
      </c>
      <c r="I1671" s="1">
        <v>5</v>
      </c>
      <c r="J1671" s="2">
        <v>4</v>
      </c>
      <c r="K1671" s="2">
        <v>2023</v>
      </c>
    </row>
    <row r="1672" spans="1:11" x14ac:dyDescent="0.25">
      <c r="A1672" s="2">
        <v>2669</v>
      </c>
      <c r="B1672" s="2">
        <v>12743</v>
      </c>
      <c r="C1672" s="1">
        <v>199</v>
      </c>
      <c r="D1672" s="2" t="s">
        <v>4</v>
      </c>
      <c r="E1672" s="2" t="s">
        <v>7</v>
      </c>
      <c r="F1672" s="1">
        <v>29</v>
      </c>
      <c r="G1672" s="2" t="s">
        <v>11</v>
      </c>
      <c r="H1672" s="2" t="s">
        <v>23</v>
      </c>
      <c r="I1672" s="1">
        <v>5</v>
      </c>
      <c r="J1672" s="2">
        <v>6</v>
      </c>
      <c r="K1672" s="2">
        <v>2023</v>
      </c>
    </row>
    <row r="1673" spans="1:11" x14ac:dyDescent="0.25">
      <c r="A1673" s="2">
        <v>2670</v>
      </c>
      <c r="B1673" s="2">
        <v>4656</v>
      </c>
      <c r="C1673" s="1">
        <v>214</v>
      </c>
      <c r="D1673" s="2" t="s">
        <v>5</v>
      </c>
      <c r="E1673" s="2" t="s">
        <v>7</v>
      </c>
      <c r="F1673" s="1">
        <v>62</v>
      </c>
      <c r="G1673" s="2" t="s">
        <v>12</v>
      </c>
      <c r="H1673" s="2" t="s">
        <v>19</v>
      </c>
      <c r="I1673" s="1">
        <v>5</v>
      </c>
      <c r="J1673" s="2">
        <v>10</v>
      </c>
      <c r="K1673" s="2">
        <v>2023</v>
      </c>
    </row>
    <row r="1674" spans="1:11" x14ac:dyDescent="0.25">
      <c r="A1674" s="2">
        <v>2671</v>
      </c>
      <c r="B1674" s="2">
        <v>19004</v>
      </c>
      <c r="C1674" s="1">
        <v>1182</v>
      </c>
      <c r="D1674" s="2" t="s">
        <v>6</v>
      </c>
      <c r="E1674" s="2" t="s">
        <v>8</v>
      </c>
      <c r="F1674" s="1">
        <v>61</v>
      </c>
      <c r="G1674" s="2" t="s">
        <v>11</v>
      </c>
      <c r="H1674" s="2" t="s">
        <v>20</v>
      </c>
      <c r="I1674" s="1">
        <v>5</v>
      </c>
      <c r="J1674" s="2">
        <v>12</v>
      </c>
      <c r="K1674" s="2">
        <v>2024</v>
      </c>
    </row>
    <row r="1675" spans="1:11" x14ac:dyDescent="0.25">
      <c r="A1675" s="2">
        <v>2672</v>
      </c>
      <c r="B1675" s="2">
        <v>5433</v>
      </c>
      <c r="C1675" s="1">
        <v>1053</v>
      </c>
      <c r="D1675" s="2" t="s">
        <v>6</v>
      </c>
      <c r="E1675" s="2" t="s">
        <v>9</v>
      </c>
      <c r="F1675" s="1">
        <v>48</v>
      </c>
      <c r="G1675" s="2" t="s">
        <v>12</v>
      </c>
      <c r="H1675" s="2" t="s">
        <v>21</v>
      </c>
      <c r="I1675" s="1">
        <v>3</v>
      </c>
      <c r="J1675" s="2">
        <v>9</v>
      </c>
      <c r="K1675" s="2">
        <v>2024</v>
      </c>
    </row>
    <row r="1676" spans="1:11" x14ac:dyDescent="0.25">
      <c r="A1676" s="2">
        <v>2673</v>
      </c>
      <c r="B1676" s="2">
        <v>14156</v>
      </c>
      <c r="C1676" s="1">
        <v>670</v>
      </c>
      <c r="D1676" s="2" t="s">
        <v>5</v>
      </c>
      <c r="E1676" s="2" t="s">
        <v>7</v>
      </c>
      <c r="F1676" s="1">
        <v>55</v>
      </c>
      <c r="G1676" s="2" t="s">
        <v>11</v>
      </c>
      <c r="H1676" s="2" t="s">
        <v>22</v>
      </c>
      <c r="I1676" s="1">
        <v>5</v>
      </c>
      <c r="J1676" s="2">
        <v>1</v>
      </c>
      <c r="K1676" s="2">
        <v>2024</v>
      </c>
    </row>
    <row r="1677" spans="1:11" x14ac:dyDescent="0.25">
      <c r="A1677" s="2">
        <v>2674</v>
      </c>
      <c r="B1677" s="2">
        <v>18816</v>
      </c>
      <c r="C1677" s="1">
        <v>612</v>
      </c>
      <c r="D1677" s="2" t="s">
        <v>6</v>
      </c>
      <c r="E1677" s="2" t="s">
        <v>7</v>
      </c>
      <c r="F1677" s="1">
        <v>31</v>
      </c>
      <c r="G1677" s="2" t="s">
        <v>12</v>
      </c>
      <c r="H1677" s="2" t="s">
        <v>23</v>
      </c>
      <c r="I1677" s="1">
        <v>5</v>
      </c>
      <c r="J1677" s="2">
        <v>4</v>
      </c>
      <c r="K1677" s="2">
        <v>2023</v>
      </c>
    </row>
    <row r="1678" spans="1:11" x14ac:dyDescent="0.25">
      <c r="A1678" s="2">
        <v>2675</v>
      </c>
      <c r="B1678" s="2">
        <v>5878</v>
      </c>
      <c r="C1678" s="1">
        <v>1468</v>
      </c>
      <c r="D1678" s="2" t="s">
        <v>5</v>
      </c>
      <c r="E1678" s="2" t="s">
        <v>8</v>
      </c>
      <c r="F1678" s="1">
        <v>64</v>
      </c>
      <c r="G1678" s="2" t="s">
        <v>11</v>
      </c>
      <c r="H1678" s="2" t="s">
        <v>19</v>
      </c>
      <c r="I1678" s="1">
        <v>3</v>
      </c>
      <c r="J1678" s="2">
        <v>8</v>
      </c>
      <c r="K1678" s="2">
        <v>2023</v>
      </c>
    </row>
    <row r="1679" spans="1:11" x14ac:dyDescent="0.25">
      <c r="A1679" s="2">
        <v>2676</v>
      </c>
      <c r="B1679" s="2">
        <v>16752</v>
      </c>
      <c r="C1679" s="1">
        <v>677</v>
      </c>
      <c r="D1679" s="2" t="s">
        <v>4</v>
      </c>
      <c r="E1679" s="2" t="s">
        <v>7</v>
      </c>
      <c r="F1679" s="1">
        <v>27</v>
      </c>
      <c r="G1679" s="2" t="s">
        <v>11</v>
      </c>
      <c r="H1679" s="2" t="s">
        <v>20</v>
      </c>
      <c r="I1679" s="1">
        <v>4</v>
      </c>
      <c r="J1679" s="2">
        <v>2</v>
      </c>
      <c r="K1679" s="2">
        <v>2023</v>
      </c>
    </row>
    <row r="1680" spans="1:11" x14ac:dyDescent="0.25">
      <c r="A1680" s="2">
        <v>2677</v>
      </c>
      <c r="B1680" s="2">
        <v>12458</v>
      </c>
      <c r="C1680" s="1">
        <v>-489</v>
      </c>
      <c r="D1680" s="2" t="s">
        <v>6</v>
      </c>
      <c r="E1680" s="2" t="s">
        <v>9</v>
      </c>
      <c r="F1680" s="1">
        <v>57</v>
      </c>
      <c r="G1680" s="2" t="s">
        <v>12</v>
      </c>
      <c r="H1680" s="2" t="s">
        <v>21</v>
      </c>
      <c r="I1680" s="1">
        <v>2</v>
      </c>
      <c r="J1680" s="2">
        <v>1</v>
      </c>
      <c r="K1680" s="2">
        <v>2023</v>
      </c>
    </row>
    <row r="1681" spans="1:11" x14ac:dyDescent="0.25">
      <c r="A1681" s="2">
        <v>2678</v>
      </c>
      <c r="B1681" s="2">
        <v>1364</v>
      </c>
      <c r="C1681" s="1">
        <v>1082</v>
      </c>
      <c r="D1681" s="2" t="s">
        <v>4</v>
      </c>
      <c r="E1681" s="2" t="s">
        <v>7</v>
      </c>
      <c r="F1681" s="1">
        <v>41</v>
      </c>
      <c r="G1681" s="2" t="s">
        <v>11</v>
      </c>
      <c r="H1681" s="2" t="s">
        <v>22</v>
      </c>
      <c r="I1681" s="1">
        <v>2</v>
      </c>
      <c r="J1681" s="2">
        <v>8</v>
      </c>
      <c r="K1681" s="2">
        <v>2023</v>
      </c>
    </row>
    <row r="1682" spans="1:11" x14ac:dyDescent="0.25">
      <c r="A1682" s="2">
        <v>2679</v>
      </c>
      <c r="B1682" s="2">
        <v>18563</v>
      </c>
      <c r="C1682" s="1">
        <v>-428</v>
      </c>
      <c r="D1682" s="2" t="s">
        <v>4</v>
      </c>
      <c r="E1682" s="2" t="s">
        <v>7</v>
      </c>
      <c r="F1682" s="1">
        <v>39</v>
      </c>
      <c r="G1682" s="2" t="s">
        <v>11</v>
      </c>
      <c r="H1682" s="2" t="s">
        <v>23</v>
      </c>
      <c r="I1682" s="1">
        <v>3</v>
      </c>
      <c r="J1682" s="2">
        <v>10</v>
      </c>
      <c r="K1682" s="2">
        <v>2023</v>
      </c>
    </row>
    <row r="1683" spans="1:11" x14ac:dyDescent="0.25">
      <c r="A1683" s="2">
        <v>2680</v>
      </c>
      <c r="B1683" s="2">
        <v>15314</v>
      </c>
      <c r="C1683" s="1">
        <v>-279</v>
      </c>
      <c r="D1683" s="2" t="s">
        <v>4</v>
      </c>
      <c r="E1683" s="2" t="s">
        <v>8</v>
      </c>
      <c r="F1683" s="1">
        <v>28</v>
      </c>
      <c r="G1683" s="2" t="s">
        <v>12</v>
      </c>
      <c r="H1683" s="2" t="s">
        <v>19</v>
      </c>
      <c r="I1683" s="1">
        <v>4</v>
      </c>
      <c r="J1683" s="2">
        <v>9</v>
      </c>
      <c r="K1683" s="2">
        <v>2023</v>
      </c>
    </row>
    <row r="1684" spans="1:11" x14ac:dyDescent="0.25">
      <c r="A1684" s="2">
        <v>2681</v>
      </c>
      <c r="B1684" s="2">
        <v>8504</v>
      </c>
      <c r="C1684" s="1">
        <v>-406</v>
      </c>
      <c r="D1684" s="2" t="s">
        <v>5</v>
      </c>
      <c r="E1684" s="2" t="s">
        <v>7</v>
      </c>
      <c r="F1684" s="1">
        <v>34</v>
      </c>
      <c r="G1684" s="2" t="s">
        <v>12</v>
      </c>
      <c r="H1684" s="2" t="s">
        <v>20</v>
      </c>
      <c r="I1684" s="1">
        <v>4</v>
      </c>
      <c r="J1684" s="2">
        <v>4</v>
      </c>
      <c r="K1684" s="2">
        <v>2023</v>
      </c>
    </row>
    <row r="1685" spans="1:11" x14ac:dyDescent="0.25">
      <c r="A1685" s="2">
        <v>2682</v>
      </c>
      <c r="B1685" s="2">
        <v>11725</v>
      </c>
      <c r="C1685" s="1">
        <v>720</v>
      </c>
      <c r="D1685" s="2" t="s">
        <v>4</v>
      </c>
      <c r="E1685" s="2" t="s">
        <v>8</v>
      </c>
      <c r="F1685" s="1">
        <v>54</v>
      </c>
      <c r="G1685" s="2" t="s">
        <v>11</v>
      </c>
      <c r="H1685" s="2" t="s">
        <v>21</v>
      </c>
      <c r="I1685" s="1">
        <v>4</v>
      </c>
      <c r="J1685" s="2">
        <v>8</v>
      </c>
      <c r="K1685" s="2">
        <v>2023</v>
      </c>
    </row>
    <row r="1686" spans="1:11" x14ac:dyDescent="0.25">
      <c r="A1686" s="2">
        <v>2683</v>
      </c>
      <c r="B1686" s="2">
        <v>15970</v>
      </c>
      <c r="C1686" s="1">
        <v>680</v>
      </c>
      <c r="D1686" s="2" t="s">
        <v>6</v>
      </c>
      <c r="E1686" s="2" t="s">
        <v>9</v>
      </c>
      <c r="F1686" s="1">
        <v>57</v>
      </c>
      <c r="G1686" s="2" t="s">
        <v>11</v>
      </c>
      <c r="H1686" s="2" t="s">
        <v>22</v>
      </c>
      <c r="I1686" s="1">
        <v>5</v>
      </c>
      <c r="J1686" s="2">
        <v>8</v>
      </c>
      <c r="K1686" s="2">
        <v>2024</v>
      </c>
    </row>
    <row r="1687" spans="1:11" x14ac:dyDescent="0.25">
      <c r="A1687" s="2">
        <v>2684</v>
      </c>
      <c r="B1687" s="2">
        <v>6433</v>
      </c>
      <c r="C1687" s="1">
        <v>190</v>
      </c>
      <c r="D1687" s="2" t="s">
        <v>5</v>
      </c>
      <c r="E1687" s="2" t="s">
        <v>7</v>
      </c>
      <c r="F1687" s="1">
        <v>27</v>
      </c>
      <c r="G1687" s="2" t="s">
        <v>12</v>
      </c>
      <c r="H1687" s="2" t="s">
        <v>23</v>
      </c>
      <c r="I1687" s="1">
        <v>4</v>
      </c>
      <c r="J1687" s="2">
        <v>1</v>
      </c>
      <c r="K1687" s="2">
        <v>2024</v>
      </c>
    </row>
    <row r="1688" spans="1:11" x14ac:dyDescent="0.25">
      <c r="A1688" s="2">
        <v>2685</v>
      </c>
      <c r="B1688" s="2">
        <v>5141</v>
      </c>
      <c r="C1688" s="1">
        <v>1365</v>
      </c>
      <c r="D1688" s="2" t="s">
        <v>5</v>
      </c>
      <c r="E1688" s="2" t="s">
        <v>7</v>
      </c>
      <c r="F1688" s="1">
        <v>69</v>
      </c>
      <c r="G1688" s="2" t="s">
        <v>11</v>
      </c>
      <c r="H1688" s="2" t="s">
        <v>19</v>
      </c>
      <c r="I1688" s="1">
        <v>2</v>
      </c>
      <c r="J1688" s="2">
        <v>11</v>
      </c>
      <c r="K1688" s="2">
        <v>2024</v>
      </c>
    </row>
    <row r="1689" spans="1:11" x14ac:dyDescent="0.25">
      <c r="A1689" s="2">
        <v>2686</v>
      </c>
      <c r="B1689" s="2">
        <v>13666</v>
      </c>
      <c r="C1689" s="1">
        <v>559</v>
      </c>
      <c r="D1689" s="2" t="s">
        <v>4</v>
      </c>
      <c r="E1689" s="2" t="s">
        <v>7</v>
      </c>
      <c r="F1689" s="1">
        <v>37</v>
      </c>
      <c r="G1689" s="2" t="s">
        <v>12</v>
      </c>
      <c r="H1689" s="2" t="s">
        <v>20</v>
      </c>
      <c r="I1689" s="1">
        <v>5</v>
      </c>
      <c r="J1689" s="2">
        <v>6</v>
      </c>
      <c r="K1689" s="2">
        <v>2023</v>
      </c>
    </row>
    <row r="1690" spans="1:11" x14ac:dyDescent="0.25">
      <c r="A1690" s="2">
        <v>2687</v>
      </c>
      <c r="B1690" s="2">
        <v>20258</v>
      </c>
      <c r="C1690" s="1">
        <v>1246</v>
      </c>
      <c r="D1690" s="2" t="s">
        <v>4</v>
      </c>
      <c r="E1690" s="2" t="s">
        <v>8</v>
      </c>
      <c r="F1690" s="1">
        <v>66</v>
      </c>
      <c r="G1690" s="2" t="s">
        <v>11</v>
      </c>
      <c r="H1690" s="2" t="s">
        <v>21</v>
      </c>
      <c r="I1690" s="1">
        <v>5</v>
      </c>
      <c r="J1690" s="2">
        <v>10</v>
      </c>
      <c r="K1690" s="2">
        <v>2023</v>
      </c>
    </row>
    <row r="1691" spans="1:11" x14ac:dyDescent="0.25">
      <c r="A1691" s="2">
        <v>2688</v>
      </c>
      <c r="B1691" s="2">
        <v>12854</v>
      </c>
      <c r="C1691" s="1">
        <v>44</v>
      </c>
      <c r="D1691" s="2" t="s">
        <v>4</v>
      </c>
      <c r="E1691" s="2" t="s">
        <v>9</v>
      </c>
      <c r="F1691" s="1">
        <v>65</v>
      </c>
      <c r="G1691" s="2" t="s">
        <v>12</v>
      </c>
      <c r="H1691" s="2" t="s">
        <v>22</v>
      </c>
      <c r="I1691" s="1">
        <v>4</v>
      </c>
      <c r="J1691" s="2">
        <v>9</v>
      </c>
      <c r="K1691" s="2">
        <v>2023</v>
      </c>
    </row>
    <row r="1692" spans="1:11" x14ac:dyDescent="0.25">
      <c r="A1692" s="2">
        <v>2689</v>
      </c>
      <c r="B1692" s="2">
        <v>19988</v>
      </c>
      <c r="C1692" s="1">
        <v>-250</v>
      </c>
      <c r="D1692" s="2" t="s">
        <v>4</v>
      </c>
      <c r="E1692" s="2" t="s">
        <v>7</v>
      </c>
      <c r="F1692" s="1">
        <v>58</v>
      </c>
      <c r="G1692" s="2" t="s">
        <v>11</v>
      </c>
      <c r="H1692" s="2" t="s">
        <v>23</v>
      </c>
      <c r="I1692" s="1">
        <v>5</v>
      </c>
      <c r="J1692" s="2">
        <v>5</v>
      </c>
      <c r="K1692" s="2">
        <v>2023</v>
      </c>
    </row>
    <row r="1693" spans="1:11" x14ac:dyDescent="0.25">
      <c r="A1693" s="2">
        <v>2690</v>
      </c>
      <c r="B1693" s="2">
        <v>19281</v>
      </c>
      <c r="C1693" s="1">
        <v>933</v>
      </c>
      <c r="D1693" s="2" t="s">
        <v>6</v>
      </c>
      <c r="E1693" s="2" t="s">
        <v>7</v>
      </c>
      <c r="F1693" s="1">
        <v>33</v>
      </c>
      <c r="G1693" s="2" t="s">
        <v>12</v>
      </c>
      <c r="H1693" s="2" t="s">
        <v>19</v>
      </c>
      <c r="I1693" s="1">
        <v>1</v>
      </c>
      <c r="J1693" s="2">
        <v>8</v>
      </c>
      <c r="K1693" s="2">
        <v>2024</v>
      </c>
    </row>
    <row r="1694" spans="1:11" x14ac:dyDescent="0.25">
      <c r="A1694" s="2">
        <v>2691</v>
      </c>
      <c r="B1694" s="2">
        <v>7841</v>
      </c>
      <c r="C1694" s="1">
        <v>1425</v>
      </c>
      <c r="D1694" s="2" t="s">
        <v>5</v>
      </c>
      <c r="E1694" s="2" t="s">
        <v>7</v>
      </c>
      <c r="F1694" s="1">
        <v>35</v>
      </c>
      <c r="G1694" s="2" t="s">
        <v>11</v>
      </c>
      <c r="H1694" s="2" t="s">
        <v>20</v>
      </c>
      <c r="I1694" s="1">
        <v>5</v>
      </c>
      <c r="J1694" s="2">
        <v>6</v>
      </c>
      <c r="K1694" s="2">
        <v>2023</v>
      </c>
    </row>
    <row r="1695" spans="1:11" x14ac:dyDescent="0.25">
      <c r="A1695" s="2">
        <v>2692</v>
      </c>
      <c r="B1695" s="2">
        <v>4798</v>
      </c>
      <c r="C1695" s="1">
        <v>876</v>
      </c>
      <c r="D1695" s="2" t="s">
        <v>5</v>
      </c>
      <c r="E1695" s="2" t="s">
        <v>8</v>
      </c>
      <c r="F1695" s="1">
        <v>49</v>
      </c>
      <c r="G1695" s="2" t="s">
        <v>11</v>
      </c>
      <c r="H1695" s="2" t="s">
        <v>21</v>
      </c>
      <c r="I1695" s="1">
        <v>1</v>
      </c>
      <c r="J1695" s="2">
        <v>11</v>
      </c>
      <c r="K1695" s="2">
        <v>2023</v>
      </c>
    </row>
    <row r="1696" spans="1:11" x14ac:dyDescent="0.25">
      <c r="A1696" s="2">
        <v>2693</v>
      </c>
      <c r="B1696" s="2">
        <v>12247</v>
      </c>
      <c r="C1696" s="1">
        <v>1161</v>
      </c>
      <c r="D1696" s="2" t="s">
        <v>5</v>
      </c>
      <c r="E1696" s="2" t="s">
        <v>7</v>
      </c>
      <c r="F1696" s="1">
        <v>29</v>
      </c>
      <c r="G1696" s="2" t="s">
        <v>12</v>
      </c>
      <c r="H1696" s="2" t="s">
        <v>22</v>
      </c>
      <c r="I1696" s="1">
        <v>3</v>
      </c>
      <c r="J1696" s="2">
        <v>9</v>
      </c>
      <c r="K1696" s="2">
        <v>2023</v>
      </c>
    </row>
    <row r="1697" spans="1:11" x14ac:dyDescent="0.25">
      <c r="A1697" s="2">
        <v>2694</v>
      </c>
      <c r="B1697" s="2">
        <v>1569</v>
      </c>
      <c r="C1697" s="1">
        <v>1288</v>
      </c>
      <c r="D1697" s="2" t="s">
        <v>5</v>
      </c>
      <c r="E1697" s="2" t="s">
        <v>9</v>
      </c>
      <c r="F1697" s="1">
        <v>61</v>
      </c>
      <c r="G1697" s="2" t="s">
        <v>12</v>
      </c>
      <c r="H1697" s="2" t="s">
        <v>23</v>
      </c>
      <c r="I1697" s="1">
        <v>4</v>
      </c>
      <c r="J1697" s="2">
        <v>9</v>
      </c>
      <c r="K1697" s="2">
        <v>2023</v>
      </c>
    </row>
    <row r="1698" spans="1:11" x14ac:dyDescent="0.25">
      <c r="A1698" s="2">
        <v>2695</v>
      </c>
      <c r="B1698" s="2">
        <v>13725</v>
      </c>
      <c r="C1698" s="1">
        <v>-196</v>
      </c>
      <c r="D1698" s="2" t="s">
        <v>4</v>
      </c>
      <c r="E1698" s="2" t="s">
        <v>8</v>
      </c>
      <c r="F1698" s="1">
        <v>66</v>
      </c>
      <c r="G1698" s="2" t="s">
        <v>11</v>
      </c>
      <c r="H1698" s="2" t="s">
        <v>19</v>
      </c>
      <c r="I1698" s="1">
        <v>4</v>
      </c>
      <c r="J1698" s="2">
        <v>5</v>
      </c>
      <c r="K1698" s="2">
        <v>2024</v>
      </c>
    </row>
    <row r="1699" spans="1:11" x14ac:dyDescent="0.25">
      <c r="A1699" s="2">
        <v>2696</v>
      </c>
      <c r="B1699" s="2">
        <v>10435</v>
      </c>
      <c r="C1699" s="1">
        <v>1109</v>
      </c>
      <c r="D1699" s="2" t="s">
        <v>4</v>
      </c>
      <c r="E1699" s="2" t="s">
        <v>7</v>
      </c>
      <c r="F1699" s="1">
        <v>48</v>
      </c>
      <c r="G1699" s="2" t="s">
        <v>11</v>
      </c>
      <c r="H1699" s="2" t="s">
        <v>20</v>
      </c>
      <c r="I1699" s="1">
        <v>2</v>
      </c>
      <c r="J1699" s="2">
        <v>6</v>
      </c>
      <c r="K1699" s="2">
        <v>2023</v>
      </c>
    </row>
    <row r="1700" spans="1:11" x14ac:dyDescent="0.25">
      <c r="A1700" s="2">
        <v>2697</v>
      </c>
      <c r="B1700" s="2">
        <v>15122</v>
      </c>
      <c r="C1700" s="1">
        <v>1097</v>
      </c>
      <c r="D1700" s="2" t="s">
        <v>4</v>
      </c>
      <c r="E1700" s="2" t="s">
        <v>7</v>
      </c>
      <c r="F1700" s="1">
        <v>37</v>
      </c>
      <c r="G1700" s="2" t="s">
        <v>12</v>
      </c>
      <c r="H1700" s="2" t="s">
        <v>21</v>
      </c>
      <c r="I1700" s="1">
        <v>4</v>
      </c>
      <c r="J1700" s="2">
        <v>2</v>
      </c>
      <c r="K1700" s="2">
        <v>2024</v>
      </c>
    </row>
    <row r="1701" spans="1:11" x14ac:dyDescent="0.25">
      <c r="A1701" s="2">
        <v>2698</v>
      </c>
      <c r="B1701" s="2">
        <v>19086</v>
      </c>
      <c r="C1701" s="1">
        <v>474</v>
      </c>
      <c r="D1701" s="2" t="s">
        <v>4</v>
      </c>
      <c r="E1701" s="2" t="s">
        <v>7</v>
      </c>
      <c r="F1701" s="1">
        <v>45</v>
      </c>
      <c r="G1701" s="2" t="s">
        <v>11</v>
      </c>
      <c r="H1701" s="2" t="s">
        <v>22</v>
      </c>
      <c r="I1701" s="1">
        <v>4</v>
      </c>
      <c r="J1701" s="2">
        <v>3</v>
      </c>
      <c r="K1701" s="2">
        <v>2023</v>
      </c>
    </row>
    <row r="1702" spans="1:11" x14ac:dyDescent="0.25">
      <c r="A1702" s="2">
        <v>2699</v>
      </c>
      <c r="B1702" s="2">
        <v>2527</v>
      </c>
      <c r="C1702" s="1">
        <v>1149</v>
      </c>
      <c r="D1702" s="2" t="s">
        <v>5</v>
      </c>
      <c r="E1702" s="2" t="s">
        <v>9</v>
      </c>
      <c r="F1702" s="1">
        <v>68</v>
      </c>
      <c r="G1702" s="2" t="s">
        <v>12</v>
      </c>
      <c r="H1702" s="2" t="s">
        <v>23</v>
      </c>
      <c r="I1702" s="1">
        <v>5</v>
      </c>
      <c r="J1702" s="2">
        <v>11</v>
      </c>
      <c r="K1702" s="2">
        <v>2023</v>
      </c>
    </row>
    <row r="1703" spans="1:11" x14ac:dyDescent="0.25">
      <c r="A1703" s="2">
        <v>2700</v>
      </c>
      <c r="B1703" s="2">
        <v>9451</v>
      </c>
      <c r="C1703" s="1">
        <v>709</v>
      </c>
      <c r="D1703" s="2" t="s">
        <v>5</v>
      </c>
      <c r="E1703" s="2" t="s">
        <v>7</v>
      </c>
      <c r="F1703" s="1">
        <v>49</v>
      </c>
      <c r="G1703" s="2" t="s">
        <v>11</v>
      </c>
      <c r="H1703" s="2" t="s">
        <v>19</v>
      </c>
      <c r="I1703" s="1">
        <v>3</v>
      </c>
      <c r="J1703" s="2">
        <v>2</v>
      </c>
      <c r="K1703" s="2">
        <v>2024</v>
      </c>
    </row>
    <row r="1704" spans="1:11" x14ac:dyDescent="0.25">
      <c r="A1704" s="2">
        <v>2701</v>
      </c>
      <c r="B1704" s="2">
        <v>11006</v>
      </c>
      <c r="C1704" s="1">
        <v>125</v>
      </c>
      <c r="D1704" s="2" t="s">
        <v>5</v>
      </c>
      <c r="E1704" s="2" t="s">
        <v>8</v>
      </c>
      <c r="F1704" s="1">
        <v>28</v>
      </c>
      <c r="G1704" s="2" t="s">
        <v>12</v>
      </c>
      <c r="H1704" s="2" t="s">
        <v>20</v>
      </c>
      <c r="I1704" s="1">
        <v>2</v>
      </c>
      <c r="J1704" s="2">
        <v>1</v>
      </c>
      <c r="K1704" s="2">
        <v>2023</v>
      </c>
    </row>
    <row r="1705" spans="1:11" x14ac:dyDescent="0.25">
      <c r="A1705" s="2">
        <v>2702</v>
      </c>
      <c r="B1705" s="2">
        <v>10761</v>
      </c>
      <c r="C1705" s="1">
        <v>653</v>
      </c>
      <c r="D1705" s="2" t="s">
        <v>6</v>
      </c>
      <c r="E1705" s="2" t="s">
        <v>7</v>
      </c>
      <c r="F1705" s="1">
        <v>43</v>
      </c>
      <c r="G1705" s="2" t="s">
        <v>11</v>
      </c>
      <c r="H1705" s="2" t="s">
        <v>21</v>
      </c>
      <c r="I1705" s="1">
        <v>5</v>
      </c>
      <c r="J1705" s="2">
        <v>3</v>
      </c>
      <c r="K1705" s="2">
        <v>2023</v>
      </c>
    </row>
    <row r="1706" spans="1:11" x14ac:dyDescent="0.25">
      <c r="A1706" s="2">
        <v>2703</v>
      </c>
      <c r="B1706" s="2">
        <v>2093</v>
      </c>
      <c r="C1706" s="1">
        <v>504</v>
      </c>
      <c r="D1706" s="2" t="s">
        <v>6</v>
      </c>
      <c r="E1706" s="2" t="s">
        <v>7</v>
      </c>
      <c r="F1706" s="1">
        <v>37</v>
      </c>
      <c r="G1706" s="2" t="s">
        <v>12</v>
      </c>
      <c r="H1706" s="2" t="s">
        <v>22</v>
      </c>
      <c r="I1706" s="1">
        <v>2</v>
      </c>
      <c r="J1706" s="2">
        <v>12</v>
      </c>
      <c r="K1706" s="2">
        <v>2024</v>
      </c>
    </row>
    <row r="1707" spans="1:11" x14ac:dyDescent="0.25">
      <c r="A1707" s="2">
        <v>2704</v>
      </c>
      <c r="B1707" s="2">
        <v>2974</v>
      </c>
      <c r="C1707" s="1">
        <v>-437</v>
      </c>
      <c r="D1707" s="2" t="s">
        <v>6</v>
      </c>
      <c r="E1707" s="2" t="s">
        <v>9</v>
      </c>
      <c r="F1707" s="1">
        <v>57</v>
      </c>
      <c r="G1707" s="2" t="s">
        <v>11</v>
      </c>
      <c r="H1707" s="2" t="s">
        <v>23</v>
      </c>
      <c r="I1707" s="1">
        <v>1</v>
      </c>
      <c r="J1707" s="2">
        <v>1</v>
      </c>
      <c r="K1707" s="2">
        <v>2023</v>
      </c>
    </row>
    <row r="1708" spans="1:11" x14ac:dyDescent="0.25">
      <c r="A1708" s="2">
        <v>2705</v>
      </c>
      <c r="B1708" s="2">
        <v>4422</v>
      </c>
      <c r="C1708" s="1">
        <v>-463</v>
      </c>
      <c r="D1708" s="2" t="s">
        <v>4</v>
      </c>
      <c r="E1708" s="2" t="s">
        <v>7</v>
      </c>
      <c r="F1708" s="1">
        <v>70</v>
      </c>
      <c r="G1708" s="2" t="s">
        <v>11</v>
      </c>
      <c r="H1708" s="2" t="s">
        <v>19</v>
      </c>
      <c r="I1708" s="1">
        <v>1</v>
      </c>
      <c r="J1708" s="2">
        <v>11</v>
      </c>
      <c r="K1708" s="2">
        <v>2024</v>
      </c>
    </row>
    <row r="1709" spans="1:11" x14ac:dyDescent="0.25">
      <c r="A1709" s="2">
        <v>2706</v>
      </c>
      <c r="B1709" s="2">
        <v>2590</v>
      </c>
      <c r="C1709" s="1">
        <v>1113</v>
      </c>
      <c r="D1709" s="2" t="s">
        <v>5</v>
      </c>
      <c r="E1709" s="2" t="s">
        <v>7</v>
      </c>
      <c r="F1709" s="1">
        <v>65</v>
      </c>
      <c r="G1709" s="2" t="s">
        <v>12</v>
      </c>
      <c r="H1709" s="2" t="s">
        <v>20</v>
      </c>
      <c r="I1709" s="1">
        <v>3</v>
      </c>
      <c r="J1709" s="2">
        <v>1</v>
      </c>
      <c r="K1709" s="2">
        <v>2023</v>
      </c>
    </row>
    <row r="1710" spans="1:11" x14ac:dyDescent="0.25">
      <c r="A1710" s="2">
        <v>2707</v>
      </c>
      <c r="B1710" s="2">
        <v>10993</v>
      </c>
      <c r="C1710" s="1">
        <v>837</v>
      </c>
      <c r="D1710" s="2" t="s">
        <v>4</v>
      </c>
      <c r="E1710" s="2" t="s">
        <v>8</v>
      </c>
      <c r="F1710" s="1">
        <v>61</v>
      </c>
      <c r="G1710" s="2" t="s">
        <v>11</v>
      </c>
      <c r="H1710" s="2" t="s">
        <v>21</v>
      </c>
      <c r="I1710" s="1">
        <v>1</v>
      </c>
      <c r="J1710" s="2">
        <v>10</v>
      </c>
      <c r="K1710" s="2">
        <v>2023</v>
      </c>
    </row>
    <row r="1711" spans="1:11" x14ac:dyDescent="0.25">
      <c r="A1711" s="2">
        <v>2708</v>
      </c>
      <c r="B1711" s="2">
        <v>19487</v>
      </c>
      <c r="C1711" s="1">
        <v>1208</v>
      </c>
      <c r="D1711" s="2" t="s">
        <v>4</v>
      </c>
      <c r="E1711" s="2" t="s">
        <v>9</v>
      </c>
      <c r="F1711" s="1">
        <v>40</v>
      </c>
      <c r="G1711" s="2" t="s">
        <v>12</v>
      </c>
      <c r="H1711" s="2" t="s">
        <v>22</v>
      </c>
      <c r="I1711" s="1">
        <v>3</v>
      </c>
      <c r="J1711" s="2">
        <v>5</v>
      </c>
      <c r="K1711" s="2">
        <v>2024</v>
      </c>
    </row>
    <row r="1712" spans="1:11" x14ac:dyDescent="0.25">
      <c r="A1712" s="2">
        <v>2709</v>
      </c>
      <c r="B1712" s="2">
        <v>14650</v>
      </c>
      <c r="C1712" s="1">
        <v>1246</v>
      </c>
      <c r="D1712" s="2" t="s">
        <v>4</v>
      </c>
      <c r="E1712" s="2" t="s">
        <v>7</v>
      </c>
      <c r="F1712" s="1">
        <v>37</v>
      </c>
      <c r="G1712" s="2" t="s">
        <v>11</v>
      </c>
      <c r="H1712" s="2" t="s">
        <v>23</v>
      </c>
      <c r="I1712" s="1">
        <v>1</v>
      </c>
      <c r="J1712" s="2">
        <v>7</v>
      </c>
      <c r="K1712" s="2">
        <v>2024</v>
      </c>
    </row>
    <row r="1713" spans="1:11" x14ac:dyDescent="0.25">
      <c r="A1713" s="2">
        <v>2710</v>
      </c>
      <c r="B1713" s="2">
        <v>12198</v>
      </c>
      <c r="C1713" s="1">
        <v>1295</v>
      </c>
      <c r="D1713" s="2" t="s">
        <v>4</v>
      </c>
      <c r="E1713" s="2" t="s">
        <v>8</v>
      </c>
      <c r="F1713" s="1">
        <v>37</v>
      </c>
      <c r="G1713" s="2" t="s">
        <v>12</v>
      </c>
      <c r="H1713" s="2" t="s">
        <v>19</v>
      </c>
      <c r="I1713" s="1">
        <v>3</v>
      </c>
      <c r="J1713" s="2">
        <v>11</v>
      </c>
      <c r="K1713" s="2">
        <v>2024</v>
      </c>
    </row>
    <row r="1714" spans="1:11" x14ac:dyDescent="0.25">
      <c r="A1714" s="2">
        <v>2711</v>
      </c>
      <c r="B1714" s="2">
        <v>10908</v>
      </c>
      <c r="C1714" s="1">
        <v>198</v>
      </c>
      <c r="D1714" s="2" t="s">
        <v>6</v>
      </c>
      <c r="E1714" s="2" t="s">
        <v>7</v>
      </c>
      <c r="F1714" s="1">
        <v>35</v>
      </c>
      <c r="G1714" s="2" t="s">
        <v>11</v>
      </c>
      <c r="H1714" s="2" t="s">
        <v>20</v>
      </c>
      <c r="I1714" s="1">
        <v>2</v>
      </c>
      <c r="J1714" s="2">
        <v>1</v>
      </c>
      <c r="K1714" s="2">
        <v>2024</v>
      </c>
    </row>
    <row r="1715" spans="1:11" x14ac:dyDescent="0.25">
      <c r="A1715" s="2">
        <v>2712</v>
      </c>
      <c r="B1715" s="2">
        <v>2905</v>
      </c>
      <c r="C1715" s="1">
        <v>502</v>
      </c>
      <c r="D1715" s="2" t="s">
        <v>6</v>
      </c>
      <c r="E1715" s="2" t="s">
        <v>7</v>
      </c>
      <c r="F1715" s="1">
        <v>60</v>
      </c>
      <c r="G1715" s="2" t="s">
        <v>12</v>
      </c>
      <c r="H1715" s="2" t="s">
        <v>21</v>
      </c>
      <c r="I1715" s="1">
        <v>4</v>
      </c>
      <c r="J1715" s="2">
        <v>7</v>
      </c>
      <c r="K1715" s="2">
        <v>2024</v>
      </c>
    </row>
    <row r="1716" spans="1:11" x14ac:dyDescent="0.25">
      <c r="A1716" s="2">
        <v>2713</v>
      </c>
      <c r="B1716" s="2">
        <v>2637</v>
      </c>
      <c r="C1716" s="1">
        <v>898</v>
      </c>
      <c r="D1716" s="2" t="s">
        <v>5</v>
      </c>
      <c r="E1716" s="2" t="s">
        <v>9</v>
      </c>
      <c r="F1716" s="1">
        <v>34</v>
      </c>
      <c r="G1716" s="2" t="s">
        <v>11</v>
      </c>
      <c r="H1716" s="2" t="s">
        <v>22</v>
      </c>
      <c r="I1716" s="1">
        <v>5</v>
      </c>
      <c r="J1716" s="2">
        <v>11</v>
      </c>
      <c r="K1716" s="2">
        <v>2024</v>
      </c>
    </row>
    <row r="1717" spans="1:11" x14ac:dyDescent="0.25">
      <c r="A1717" s="2">
        <v>2714</v>
      </c>
      <c r="B1717" s="2">
        <v>3760</v>
      </c>
      <c r="C1717" s="1">
        <v>-289</v>
      </c>
      <c r="D1717" s="2" t="s">
        <v>5</v>
      </c>
      <c r="E1717" s="2" t="s">
        <v>7</v>
      </c>
      <c r="F1717" s="1">
        <v>49</v>
      </c>
      <c r="G1717" s="2" t="s">
        <v>12</v>
      </c>
      <c r="H1717" s="2" t="s">
        <v>23</v>
      </c>
      <c r="I1717" s="1">
        <v>4</v>
      </c>
      <c r="J1717" s="2">
        <v>9</v>
      </c>
      <c r="K1717" s="2">
        <v>2023</v>
      </c>
    </row>
    <row r="1718" spans="1:11" x14ac:dyDescent="0.25">
      <c r="A1718" s="2">
        <v>2715</v>
      </c>
      <c r="B1718" s="2">
        <v>2996</v>
      </c>
      <c r="C1718" s="1">
        <v>-54</v>
      </c>
      <c r="D1718" s="2" t="s">
        <v>5</v>
      </c>
      <c r="E1718" s="2" t="s">
        <v>7</v>
      </c>
      <c r="F1718" s="1">
        <v>60</v>
      </c>
      <c r="G1718" s="2" t="s">
        <v>11</v>
      </c>
      <c r="H1718" s="2" t="s">
        <v>19</v>
      </c>
      <c r="I1718" s="1">
        <v>1</v>
      </c>
      <c r="J1718" s="2">
        <v>2</v>
      </c>
      <c r="K1718" s="2">
        <v>2023</v>
      </c>
    </row>
    <row r="1719" spans="1:11" x14ac:dyDescent="0.25">
      <c r="A1719" s="2">
        <v>2716</v>
      </c>
      <c r="B1719" s="2">
        <v>12758</v>
      </c>
      <c r="C1719" s="1">
        <v>367</v>
      </c>
      <c r="D1719" s="2" t="s">
        <v>5</v>
      </c>
      <c r="E1719" s="2" t="s">
        <v>7</v>
      </c>
      <c r="F1719" s="1">
        <v>46</v>
      </c>
      <c r="G1719" s="2" t="s">
        <v>12</v>
      </c>
      <c r="H1719" s="2" t="s">
        <v>20</v>
      </c>
      <c r="I1719" s="1">
        <v>2</v>
      </c>
      <c r="J1719" s="2">
        <v>3</v>
      </c>
      <c r="K1719" s="2">
        <v>2024</v>
      </c>
    </row>
    <row r="1720" spans="1:11" x14ac:dyDescent="0.25">
      <c r="A1720" s="2">
        <v>2717</v>
      </c>
      <c r="B1720" s="2">
        <v>21304</v>
      </c>
      <c r="C1720" s="1">
        <v>352</v>
      </c>
      <c r="D1720" s="2" t="s">
        <v>6</v>
      </c>
      <c r="E1720" s="2" t="s">
        <v>8</v>
      </c>
      <c r="F1720" s="1">
        <v>43</v>
      </c>
      <c r="G1720" s="2" t="s">
        <v>11</v>
      </c>
      <c r="H1720" s="2" t="s">
        <v>21</v>
      </c>
      <c r="I1720" s="1">
        <v>4</v>
      </c>
      <c r="J1720" s="2">
        <v>2</v>
      </c>
      <c r="K1720" s="2">
        <v>2023</v>
      </c>
    </row>
    <row r="1721" spans="1:11" x14ac:dyDescent="0.25">
      <c r="A1721" s="2">
        <v>2718</v>
      </c>
      <c r="B1721" s="2">
        <v>2969</v>
      </c>
      <c r="C1721" s="1">
        <v>-384</v>
      </c>
      <c r="D1721" s="2" t="s">
        <v>4</v>
      </c>
      <c r="E1721" s="2" t="s">
        <v>7</v>
      </c>
      <c r="F1721" s="1">
        <v>64</v>
      </c>
      <c r="G1721" s="2" t="s">
        <v>12</v>
      </c>
      <c r="H1721" s="2" t="s">
        <v>22</v>
      </c>
      <c r="I1721" s="1">
        <v>2</v>
      </c>
      <c r="J1721" s="2">
        <v>5</v>
      </c>
      <c r="K1721" s="2">
        <v>2024</v>
      </c>
    </row>
    <row r="1722" spans="1:11" x14ac:dyDescent="0.25">
      <c r="A1722" s="2">
        <v>2719</v>
      </c>
      <c r="B1722" s="2">
        <v>15429</v>
      </c>
      <c r="C1722" s="1">
        <v>1442</v>
      </c>
      <c r="D1722" s="2" t="s">
        <v>4</v>
      </c>
      <c r="E1722" s="2" t="s">
        <v>9</v>
      </c>
      <c r="F1722" s="1">
        <v>41</v>
      </c>
      <c r="G1722" s="2" t="s">
        <v>11</v>
      </c>
      <c r="H1722" s="2" t="s">
        <v>23</v>
      </c>
      <c r="I1722" s="1">
        <v>4</v>
      </c>
      <c r="J1722" s="2">
        <v>8</v>
      </c>
      <c r="K1722" s="2">
        <v>2024</v>
      </c>
    </row>
    <row r="1723" spans="1:11" x14ac:dyDescent="0.25">
      <c r="A1723" s="2">
        <v>2720</v>
      </c>
      <c r="B1723" s="2">
        <v>24910</v>
      </c>
      <c r="C1723" s="1">
        <v>1235</v>
      </c>
      <c r="D1723" s="2" t="s">
        <v>4</v>
      </c>
      <c r="E1723" s="2" t="s">
        <v>8</v>
      </c>
      <c r="F1723" s="1">
        <v>51</v>
      </c>
      <c r="G1723" s="2" t="s">
        <v>11</v>
      </c>
      <c r="H1723" s="2" t="s">
        <v>19</v>
      </c>
      <c r="I1723" s="1">
        <v>2</v>
      </c>
      <c r="J1723" s="2">
        <v>2</v>
      </c>
      <c r="K1723" s="2">
        <v>2023</v>
      </c>
    </row>
    <row r="1724" spans="1:11" x14ac:dyDescent="0.25">
      <c r="A1724" s="2">
        <v>2721</v>
      </c>
      <c r="B1724" s="2">
        <v>23577</v>
      </c>
      <c r="C1724" s="1">
        <v>-415</v>
      </c>
      <c r="D1724" s="2" t="s">
        <v>4</v>
      </c>
      <c r="E1724" s="2" t="s">
        <v>7</v>
      </c>
      <c r="F1724" s="1">
        <v>49</v>
      </c>
      <c r="G1724" s="2" t="s">
        <v>12</v>
      </c>
      <c r="H1724" s="2" t="s">
        <v>20</v>
      </c>
      <c r="I1724" s="1">
        <v>4</v>
      </c>
      <c r="J1724" s="2">
        <v>9</v>
      </c>
      <c r="K1724" s="2">
        <v>2024</v>
      </c>
    </row>
    <row r="1725" spans="1:11" x14ac:dyDescent="0.25">
      <c r="A1725" s="2">
        <v>2722</v>
      </c>
      <c r="B1725" s="2">
        <v>8445</v>
      </c>
      <c r="C1725" s="1">
        <v>-486</v>
      </c>
      <c r="D1725" s="2" t="s">
        <v>5</v>
      </c>
      <c r="E1725" s="2" t="s">
        <v>7</v>
      </c>
      <c r="F1725" s="1">
        <v>43</v>
      </c>
      <c r="G1725" s="2" t="s">
        <v>11</v>
      </c>
      <c r="H1725" s="2" t="s">
        <v>21</v>
      </c>
      <c r="I1725" s="1">
        <v>2</v>
      </c>
      <c r="J1725" s="2">
        <v>10</v>
      </c>
      <c r="K1725" s="2">
        <v>2024</v>
      </c>
    </row>
    <row r="1726" spans="1:11" x14ac:dyDescent="0.25">
      <c r="A1726" s="2">
        <v>2723</v>
      </c>
      <c r="B1726" s="2">
        <v>12711</v>
      </c>
      <c r="C1726" s="1">
        <v>1128</v>
      </c>
      <c r="D1726" s="2" t="s">
        <v>5</v>
      </c>
      <c r="E1726" s="2" t="s">
        <v>7</v>
      </c>
      <c r="F1726" s="1">
        <v>34</v>
      </c>
      <c r="G1726" s="2" t="s">
        <v>12</v>
      </c>
      <c r="H1726" s="2" t="s">
        <v>22</v>
      </c>
      <c r="I1726" s="1">
        <v>5</v>
      </c>
      <c r="J1726" s="2">
        <v>2</v>
      </c>
      <c r="K1726" s="2">
        <v>2023</v>
      </c>
    </row>
    <row r="1727" spans="1:11" x14ac:dyDescent="0.25">
      <c r="A1727" s="2">
        <v>2724</v>
      </c>
      <c r="B1727" s="2">
        <v>15011</v>
      </c>
      <c r="C1727" s="1">
        <v>369</v>
      </c>
      <c r="D1727" s="2" t="s">
        <v>4</v>
      </c>
      <c r="E1727" s="2" t="s">
        <v>9</v>
      </c>
      <c r="F1727" s="1">
        <v>69</v>
      </c>
      <c r="G1727" s="2" t="s">
        <v>11</v>
      </c>
      <c r="H1727" s="2" t="s">
        <v>23</v>
      </c>
      <c r="I1727" s="1">
        <v>1</v>
      </c>
      <c r="J1727" s="2">
        <v>8</v>
      </c>
      <c r="K1727" s="2">
        <v>2024</v>
      </c>
    </row>
    <row r="1728" spans="1:11" x14ac:dyDescent="0.25">
      <c r="A1728" s="2">
        <v>2725</v>
      </c>
      <c r="B1728" s="2">
        <v>17473</v>
      </c>
      <c r="C1728" s="1">
        <v>532</v>
      </c>
      <c r="D1728" s="2" t="s">
        <v>6</v>
      </c>
      <c r="E1728" s="2" t="s">
        <v>7</v>
      </c>
      <c r="F1728" s="1">
        <v>33</v>
      </c>
      <c r="G1728" s="2" t="s">
        <v>12</v>
      </c>
      <c r="H1728" s="2" t="s">
        <v>19</v>
      </c>
      <c r="I1728" s="1">
        <v>1</v>
      </c>
      <c r="J1728" s="2">
        <v>7</v>
      </c>
      <c r="K1728" s="2">
        <v>2023</v>
      </c>
    </row>
    <row r="1729" spans="1:11" x14ac:dyDescent="0.25">
      <c r="A1729" s="2">
        <v>2726</v>
      </c>
      <c r="B1729" s="2">
        <v>5097</v>
      </c>
      <c r="C1729" s="1">
        <v>-188</v>
      </c>
      <c r="D1729" s="2" t="s">
        <v>4</v>
      </c>
      <c r="E1729" s="2" t="s">
        <v>8</v>
      </c>
      <c r="F1729" s="1">
        <v>47</v>
      </c>
      <c r="G1729" s="2" t="s">
        <v>11</v>
      </c>
      <c r="H1729" s="2" t="s">
        <v>20</v>
      </c>
      <c r="I1729" s="1">
        <v>5</v>
      </c>
      <c r="J1729" s="2">
        <v>2</v>
      </c>
      <c r="K1729" s="2">
        <v>2024</v>
      </c>
    </row>
    <row r="1730" spans="1:11" x14ac:dyDescent="0.25">
      <c r="A1730" s="2">
        <v>2727</v>
      </c>
      <c r="B1730" s="2">
        <v>23196</v>
      </c>
      <c r="C1730" s="1">
        <v>-263</v>
      </c>
      <c r="D1730" s="2" t="s">
        <v>4</v>
      </c>
      <c r="E1730" s="2" t="s">
        <v>7</v>
      </c>
      <c r="F1730" s="1">
        <v>61</v>
      </c>
      <c r="G1730" s="2" t="s">
        <v>12</v>
      </c>
      <c r="H1730" s="2" t="s">
        <v>21</v>
      </c>
      <c r="I1730" s="1">
        <v>5</v>
      </c>
      <c r="J1730" s="2">
        <v>5</v>
      </c>
      <c r="K1730" s="2">
        <v>2024</v>
      </c>
    </row>
    <row r="1731" spans="1:11" x14ac:dyDescent="0.25">
      <c r="A1731" s="2">
        <v>2728</v>
      </c>
      <c r="B1731" s="2">
        <v>7278</v>
      </c>
      <c r="C1731" s="1">
        <v>159</v>
      </c>
      <c r="D1731" s="2" t="s">
        <v>5</v>
      </c>
      <c r="E1731" s="2" t="s">
        <v>7</v>
      </c>
      <c r="F1731" s="1">
        <v>31</v>
      </c>
      <c r="G1731" s="2" t="s">
        <v>11</v>
      </c>
      <c r="H1731" s="2" t="s">
        <v>22</v>
      </c>
      <c r="I1731" s="1">
        <v>3</v>
      </c>
      <c r="J1731" s="2">
        <v>5</v>
      </c>
      <c r="K1731" s="2">
        <v>2023</v>
      </c>
    </row>
    <row r="1732" spans="1:11" x14ac:dyDescent="0.25">
      <c r="A1732" s="2">
        <v>2729</v>
      </c>
      <c r="B1732" s="2">
        <v>18716</v>
      </c>
      <c r="C1732" s="1">
        <v>-61</v>
      </c>
      <c r="D1732" s="2" t="s">
        <v>4</v>
      </c>
      <c r="E1732" s="2" t="s">
        <v>9</v>
      </c>
      <c r="F1732" s="1">
        <v>37</v>
      </c>
      <c r="G1732" s="2" t="s">
        <v>12</v>
      </c>
      <c r="H1732" s="2" t="s">
        <v>23</v>
      </c>
      <c r="I1732" s="1">
        <v>5</v>
      </c>
      <c r="J1732" s="2">
        <v>3</v>
      </c>
      <c r="K1732" s="2">
        <v>2024</v>
      </c>
    </row>
    <row r="1733" spans="1:11" x14ac:dyDescent="0.25">
      <c r="A1733" s="2">
        <v>2730</v>
      </c>
      <c r="B1733" s="2">
        <v>23054</v>
      </c>
      <c r="C1733" s="1">
        <v>625</v>
      </c>
      <c r="D1733" s="2" t="s">
        <v>6</v>
      </c>
      <c r="E1733" s="2" t="s">
        <v>7</v>
      </c>
      <c r="F1733" s="1">
        <v>32</v>
      </c>
      <c r="G1733" s="2" t="s">
        <v>11</v>
      </c>
      <c r="H1733" s="2" t="s">
        <v>19</v>
      </c>
      <c r="I1733" s="1">
        <v>5</v>
      </c>
      <c r="J1733" s="2">
        <v>8</v>
      </c>
      <c r="K1733" s="2">
        <v>2023</v>
      </c>
    </row>
    <row r="1734" spans="1:11" x14ac:dyDescent="0.25">
      <c r="A1734" s="2">
        <v>2731</v>
      </c>
      <c r="B1734" s="2">
        <v>1869</v>
      </c>
      <c r="C1734" s="1">
        <v>1286</v>
      </c>
      <c r="D1734" s="2" t="s">
        <v>6</v>
      </c>
      <c r="E1734" s="2" t="s">
        <v>7</v>
      </c>
      <c r="F1734" s="1">
        <v>42</v>
      </c>
      <c r="G1734" s="2" t="s">
        <v>12</v>
      </c>
      <c r="H1734" s="2" t="s">
        <v>20</v>
      </c>
      <c r="I1734" s="1">
        <v>3</v>
      </c>
      <c r="J1734" s="2">
        <v>4</v>
      </c>
      <c r="K1734" s="2">
        <v>2024</v>
      </c>
    </row>
    <row r="1735" spans="1:11" x14ac:dyDescent="0.25">
      <c r="A1735" s="2">
        <v>2732</v>
      </c>
      <c r="B1735" s="2">
        <v>5574</v>
      </c>
      <c r="C1735" s="1">
        <v>325</v>
      </c>
      <c r="D1735" s="2" t="s">
        <v>4</v>
      </c>
      <c r="E1735" s="2" t="s">
        <v>8</v>
      </c>
      <c r="F1735" s="1">
        <v>36</v>
      </c>
      <c r="G1735" s="2" t="s">
        <v>11</v>
      </c>
      <c r="H1735" s="2" t="s">
        <v>21</v>
      </c>
      <c r="I1735" s="1">
        <v>3</v>
      </c>
      <c r="J1735" s="2">
        <v>3</v>
      </c>
      <c r="K1735" s="2">
        <v>2024</v>
      </c>
    </row>
    <row r="1736" spans="1:11" x14ac:dyDescent="0.25">
      <c r="A1736" s="2">
        <v>2733</v>
      </c>
      <c r="B1736" s="2">
        <v>21764</v>
      </c>
      <c r="C1736" s="1">
        <v>-410</v>
      </c>
      <c r="D1736" s="2" t="s">
        <v>6</v>
      </c>
      <c r="E1736" s="2" t="s">
        <v>9</v>
      </c>
      <c r="F1736" s="1">
        <v>65</v>
      </c>
      <c r="G1736" s="2" t="s">
        <v>12</v>
      </c>
      <c r="H1736" s="2" t="s">
        <v>22</v>
      </c>
      <c r="I1736" s="1">
        <v>5</v>
      </c>
      <c r="J1736" s="2">
        <v>11</v>
      </c>
      <c r="K1736" s="2">
        <v>2024</v>
      </c>
    </row>
    <row r="1737" spans="1:11" x14ac:dyDescent="0.25">
      <c r="A1737" s="2">
        <v>2734</v>
      </c>
      <c r="B1737" s="2">
        <v>2947</v>
      </c>
      <c r="C1737" s="1">
        <v>-330</v>
      </c>
      <c r="D1737" s="2" t="s">
        <v>6</v>
      </c>
      <c r="E1737" s="2" t="s">
        <v>7</v>
      </c>
      <c r="F1737" s="1">
        <v>41</v>
      </c>
      <c r="G1737" s="2" t="s">
        <v>11</v>
      </c>
      <c r="H1737" s="2" t="s">
        <v>23</v>
      </c>
      <c r="I1737" s="1">
        <v>1</v>
      </c>
      <c r="J1737" s="2">
        <v>1</v>
      </c>
      <c r="K1737" s="2">
        <v>2023</v>
      </c>
    </row>
    <row r="1738" spans="1:11" x14ac:dyDescent="0.25">
      <c r="A1738" s="2">
        <v>2735</v>
      </c>
      <c r="B1738" s="2">
        <v>4578</v>
      </c>
      <c r="C1738" s="1">
        <v>-349</v>
      </c>
      <c r="D1738" s="2" t="s">
        <v>4</v>
      </c>
      <c r="E1738" s="2" t="s">
        <v>8</v>
      </c>
      <c r="F1738" s="1">
        <v>56</v>
      </c>
      <c r="G1738" s="2" t="s">
        <v>12</v>
      </c>
      <c r="H1738" s="2" t="s">
        <v>21</v>
      </c>
      <c r="I1738" s="1">
        <v>4</v>
      </c>
      <c r="J1738" s="2">
        <v>12</v>
      </c>
      <c r="K1738" s="2">
        <v>2023</v>
      </c>
    </row>
    <row r="1739" spans="1:11" x14ac:dyDescent="0.25">
      <c r="A1739" s="2">
        <v>2736</v>
      </c>
      <c r="B1739" s="2">
        <v>8320</v>
      </c>
      <c r="C1739" s="1">
        <v>102</v>
      </c>
      <c r="D1739" s="2" t="s">
        <v>5</v>
      </c>
      <c r="E1739" s="2" t="s">
        <v>7</v>
      </c>
      <c r="F1739" s="1">
        <v>53</v>
      </c>
      <c r="G1739" s="2" t="s">
        <v>11</v>
      </c>
      <c r="H1739" s="2" t="s">
        <v>22</v>
      </c>
      <c r="I1739" s="1">
        <v>3</v>
      </c>
      <c r="J1739" s="2">
        <v>7</v>
      </c>
      <c r="K1739" s="2">
        <v>2023</v>
      </c>
    </row>
    <row r="1740" spans="1:11" x14ac:dyDescent="0.25">
      <c r="A1740" s="2">
        <v>2737</v>
      </c>
      <c r="B1740" s="2">
        <v>19134</v>
      </c>
      <c r="C1740" s="1">
        <v>473</v>
      </c>
      <c r="D1740" s="2" t="s">
        <v>4</v>
      </c>
      <c r="E1740" s="2" t="s">
        <v>7</v>
      </c>
      <c r="F1740" s="1">
        <v>46</v>
      </c>
      <c r="G1740" s="2" t="s">
        <v>12</v>
      </c>
      <c r="H1740" s="2" t="s">
        <v>23</v>
      </c>
      <c r="I1740" s="1">
        <v>2</v>
      </c>
      <c r="J1740" s="2">
        <v>8</v>
      </c>
      <c r="K1740" s="2">
        <v>2024</v>
      </c>
    </row>
    <row r="1741" spans="1:11" x14ac:dyDescent="0.25">
      <c r="A1741" s="2">
        <v>2738</v>
      </c>
      <c r="B1741" s="2">
        <v>17695</v>
      </c>
      <c r="C1741" s="1">
        <v>1037</v>
      </c>
      <c r="D1741" s="2" t="s">
        <v>6</v>
      </c>
      <c r="E1741" s="2" t="s">
        <v>9</v>
      </c>
      <c r="F1741" s="1">
        <v>62</v>
      </c>
      <c r="G1741" s="2" t="s">
        <v>11</v>
      </c>
      <c r="H1741" s="2" t="s">
        <v>19</v>
      </c>
      <c r="I1741" s="1">
        <v>1</v>
      </c>
      <c r="J1741" s="2">
        <v>10</v>
      </c>
      <c r="K1741" s="2">
        <v>2023</v>
      </c>
    </row>
    <row r="1742" spans="1:11" x14ac:dyDescent="0.25">
      <c r="A1742" s="2">
        <v>2739</v>
      </c>
      <c r="B1742" s="2">
        <v>2711</v>
      </c>
      <c r="C1742" s="1">
        <v>-217</v>
      </c>
      <c r="D1742" s="2" t="s">
        <v>6</v>
      </c>
      <c r="E1742" s="2" t="s">
        <v>7</v>
      </c>
      <c r="F1742" s="1">
        <v>31</v>
      </c>
      <c r="G1742" s="2" t="s">
        <v>11</v>
      </c>
      <c r="H1742" s="2" t="s">
        <v>20</v>
      </c>
      <c r="I1742" s="1">
        <v>2</v>
      </c>
      <c r="J1742" s="2">
        <v>4</v>
      </c>
      <c r="K1742" s="2">
        <v>2023</v>
      </c>
    </row>
    <row r="1743" spans="1:11" x14ac:dyDescent="0.25">
      <c r="A1743" s="2">
        <v>2740</v>
      </c>
      <c r="B1743" s="2">
        <v>1830</v>
      </c>
      <c r="C1743" s="1">
        <v>1195</v>
      </c>
      <c r="D1743" s="2" t="s">
        <v>4</v>
      </c>
      <c r="E1743" s="2" t="s">
        <v>8</v>
      </c>
      <c r="F1743" s="1">
        <v>57</v>
      </c>
      <c r="G1743" s="2" t="s">
        <v>12</v>
      </c>
      <c r="H1743" s="2" t="s">
        <v>21</v>
      </c>
      <c r="I1743" s="1">
        <v>3</v>
      </c>
      <c r="J1743" s="2">
        <v>7</v>
      </c>
      <c r="K1743" s="2">
        <v>2023</v>
      </c>
    </row>
    <row r="1744" spans="1:11" x14ac:dyDescent="0.25">
      <c r="A1744" s="2">
        <v>2741</v>
      </c>
      <c r="B1744" s="2">
        <v>4803</v>
      </c>
      <c r="C1744" s="1">
        <v>1309</v>
      </c>
      <c r="D1744" s="2" t="s">
        <v>5</v>
      </c>
      <c r="E1744" s="2" t="s">
        <v>7</v>
      </c>
      <c r="F1744" s="1">
        <v>28</v>
      </c>
      <c r="G1744" s="2" t="s">
        <v>11</v>
      </c>
      <c r="H1744" s="2" t="s">
        <v>22</v>
      </c>
      <c r="I1744" s="1">
        <v>1</v>
      </c>
      <c r="J1744" s="2">
        <v>9</v>
      </c>
      <c r="K1744" s="2">
        <v>2023</v>
      </c>
    </row>
    <row r="1745" spans="1:11" x14ac:dyDescent="0.25">
      <c r="A1745" s="2">
        <v>2742</v>
      </c>
      <c r="B1745" s="2">
        <v>16871</v>
      </c>
      <c r="C1745" s="1">
        <v>-252</v>
      </c>
      <c r="D1745" s="2" t="s">
        <v>4</v>
      </c>
      <c r="E1745" s="2" t="s">
        <v>7</v>
      </c>
      <c r="F1745" s="1">
        <v>39</v>
      </c>
      <c r="G1745" s="2" t="s">
        <v>11</v>
      </c>
      <c r="H1745" s="2" t="s">
        <v>23</v>
      </c>
      <c r="I1745" s="1">
        <v>1</v>
      </c>
      <c r="J1745" s="2">
        <v>3</v>
      </c>
      <c r="K1745" s="2">
        <v>2024</v>
      </c>
    </row>
    <row r="1746" spans="1:11" x14ac:dyDescent="0.25">
      <c r="A1746" s="2">
        <v>2743</v>
      </c>
      <c r="B1746" s="2">
        <v>14939</v>
      </c>
      <c r="C1746" s="1">
        <v>882</v>
      </c>
      <c r="D1746" s="2" t="s">
        <v>6</v>
      </c>
      <c r="E1746" s="2" t="s">
        <v>9</v>
      </c>
      <c r="F1746" s="1">
        <v>30</v>
      </c>
      <c r="G1746" s="2" t="s">
        <v>12</v>
      </c>
      <c r="H1746" s="2" t="s">
        <v>19</v>
      </c>
      <c r="I1746" s="1">
        <v>2</v>
      </c>
      <c r="J1746" s="2">
        <v>11</v>
      </c>
      <c r="K1746" s="2">
        <v>2024</v>
      </c>
    </row>
    <row r="1747" spans="1:11" x14ac:dyDescent="0.25">
      <c r="A1747" s="2">
        <v>2744</v>
      </c>
      <c r="B1747" s="2">
        <v>5668</v>
      </c>
      <c r="C1747" s="1">
        <v>-481</v>
      </c>
      <c r="D1747" s="2" t="s">
        <v>6</v>
      </c>
      <c r="E1747" s="2" t="s">
        <v>7</v>
      </c>
      <c r="F1747" s="1">
        <v>64</v>
      </c>
      <c r="G1747" s="2" t="s">
        <v>12</v>
      </c>
      <c r="H1747" s="2" t="s">
        <v>20</v>
      </c>
      <c r="I1747" s="1">
        <v>2</v>
      </c>
      <c r="J1747" s="2">
        <v>8</v>
      </c>
      <c r="K1747" s="2">
        <v>2023</v>
      </c>
    </row>
    <row r="1748" spans="1:11" x14ac:dyDescent="0.25">
      <c r="A1748" s="2">
        <v>2745</v>
      </c>
      <c r="B1748" s="2">
        <v>1508</v>
      </c>
      <c r="C1748" s="1">
        <v>598</v>
      </c>
      <c r="D1748" s="2" t="s">
        <v>6</v>
      </c>
      <c r="E1748" s="2" t="s">
        <v>7</v>
      </c>
      <c r="F1748" s="1">
        <v>53</v>
      </c>
      <c r="G1748" s="2" t="s">
        <v>11</v>
      </c>
      <c r="H1748" s="2" t="s">
        <v>21</v>
      </c>
      <c r="I1748" s="1">
        <v>2</v>
      </c>
      <c r="J1748" s="2">
        <v>8</v>
      </c>
      <c r="K1748" s="2">
        <v>2023</v>
      </c>
    </row>
    <row r="1749" spans="1:11" x14ac:dyDescent="0.25">
      <c r="A1749" s="2">
        <v>2746</v>
      </c>
      <c r="B1749" s="2">
        <v>1462</v>
      </c>
      <c r="C1749" s="1">
        <v>1500</v>
      </c>
      <c r="D1749" s="2" t="s">
        <v>6</v>
      </c>
      <c r="E1749" s="2" t="s">
        <v>8</v>
      </c>
      <c r="F1749" s="1">
        <v>43</v>
      </c>
      <c r="G1749" s="2" t="s">
        <v>11</v>
      </c>
      <c r="H1749" s="2" t="s">
        <v>22</v>
      </c>
      <c r="I1749" s="1">
        <v>5</v>
      </c>
      <c r="J1749" s="2">
        <v>5</v>
      </c>
      <c r="K1749" s="2">
        <v>2024</v>
      </c>
    </row>
    <row r="1750" spans="1:11" x14ac:dyDescent="0.25">
      <c r="A1750" s="2">
        <v>2747</v>
      </c>
      <c r="B1750" s="2">
        <v>2323</v>
      </c>
      <c r="C1750" s="1">
        <v>188</v>
      </c>
      <c r="D1750" s="2" t="s">
        <v>6</v>
      </c>
      <c r="E1750" s="2" t="s">
        <v>9</v>
      </c>
      <c r="F1750" s="1">
        <v>27</v>
      </c>
      <c r="G1750" s="2" t="s">
        <v>12</v>
      </c>
      <c r="H1750" s="2" t="s">
        <v>23</v>
      </c>
      <c r="I1750" s="1">
        <v>1</v>
      </c>
      <c r="J1750" s="2">
        <v>8</v>
      </c>
      <c r="K1750" s="2">
        <v>2024</v>
      </c>
    </row>
    <row r="1751" spans="1:11" x14ac:dyDescent="0.25">
      <c r="A1751" s="2">
        <v>2748</v>
      </c>
      <c r="B1751" s="2">
        <v>5191</v>
      </c>
      <c r="C1751" s="1">
        <v>167</v>
      </c>
      <c r="D1751" s="2" t="s">
        <v>6</v>
      </c>
      <c r="E1751" s="2" t="s">
        <v>7</v>
      </c>
      <c r="F1751" s="1">
        <v>51</v>
      </c>
      <c r="G1751" s="2" t="s">
        <v>11</v>
      </c>
      <c r="H1751" s="2" t="s">
        <v>19</v>
      </c>
      <c r="I1751" s="1">
        <v>1</v>
      </c>
      <c r="J1751" s="2">
        <v>8</v>
      </c>
      <c r="K1751" s="2">
        <v>2023</v>
      </c>
    </row>
    <row r="1752" spans="1:11" x14ac:dyDescent="0.25">
      <c r="A1752" s="2">
        <v>2749</v>
      </c>
      <c r="B1752" s="2">
        <v>6218</v>
      </c>
      <c r="C1752" s="1">
        <v>1481</v>
      </c>
      <c r="D1752" s="2" t="s">
        <v>5</v>
      </c>
      <c r="E1752" s="2" t="s">
        <v>7</v>
      </c>
      <c r="F1752" s="1">
        <v>69</v>
      </c>
      <c r="G1752" s="2" t="s">
        <v>12</v>
      </c>
      <c r="H1752" s="2" t="s">
        <v>20</v>
      </c>
      <c r="I1752" s="1">
        <v>5</v>
      </c>
      <c r="J1752" s="2">
        <v>9</v>
      </c>
      <c r="K1752" s="2">
        <v>2024</v>
      </c>
    </row>
    <row r="1753" spans="1:11" x14ac:dyDescent="0.25">
      <c r="A1753" s="2">
        <v>2750</v>
      </c>
      <c r="B1753" s="2">
        <v>10627</v>
      </c>
      <c r="C1753" s="1">
        <v>1223</v>
      </c>
      <c r="D1753" s="2" t="s">
        <v>6</v>
      </c>
      <c r="E1753" s="2" t="s">
        <v>8</v>
      </c>
      <c r="F1753" s="1">
        <v>48</v>
      </c>
      <c r="G1753" s="2" t="s">
        <v>11</v>
      </c>
      <c r="H1753" s="2" t="s">
        <v>21</v>
      </c>
      <c r="I1753" s="1">
        <v>4</v>
      </c>
      <c r="J1753" s="2">
        <v>11</v>
      </c>
      <c r="K1753" s="2">
        <v>2023</v>
      </c>
    </row>
    <row r="1754" spans="1:11" x14ac:dyDescent="0.25">
      <c r="A1754" s="2">
        <v>2751</v>
      </c>
      <c r="B1754" s="2">
        <v>2265</v>
      </c>
      <c r="C1754" s="1">
        <v>929</v>
      </c>
      <c r="D1754" s="2" t="s">
        <v>6</v>
      </c>
      <c r="E1754" s="2" t="s">
        <v>7</v>
      </c>
      <c r="F1754" s="1">
        <v>36</v>
      </c>
      <c r="G1754" s="2" t="s">
        <v>12</v>
      </c>
      <c r="H1754" s="2" t="s">
        <v>22</v>
      </c>
      <c r="I1754" s="1">
        <v>4</v>
      </c>
      <c r="J1754" s="2">
        <v>4</v>
      </c>
      <c r="K1754" s="2">
        <v>2024</v>
      </c>
    </row>
    <row r="1755" spans="1:11" x14ac:dyDescent="0.25">
      <c r="A1755" s="2">
        <v>2752</v>
      </c>
      <c r="B1755" s="2">
        <v>3060</v>
      </c>
      <c r="C1755" s="1">
        <v>477</v>
      </c>
      <c r="D1755" s="2" t="s">
        <v>6</v>
      </c>
      <c r="E1755" s="2" t="s">
        <v>9</v>
      </c>
      <c r="F1755" s="1">
        <v>61</v>
      </c>
      <c r="G1755" s="2" t="s">
        <v>11</v>
      </c>
      <c r="H1755" s="2" t="s">
        <v>23</v>
      </c>
      <c r="I1755" s="1">
        <v>1</v>
      </c>
      <c r="J1755" s="2">
        <v>9</v>
      </c>
      <c r="K1755" s="2">
        <v>2023</v>
      </c>
    </row>
    <row r="1756" spans="1:11" x14ac:dyDescent="0.25">
      <c r="A1756" s="2">
        <v>2753</v>
      </c>
      <c r="B1756" s="2">
        <v>1822</v>
      </c>
      <c r="C1756" s="1">
        <v>547</v>
      </c>
      <c r="D1756" s="2" t="s">
        <v>5</v>
      </c>
      <c r="E1756" s="2" t="s">
        <v>7</v>
      </c>
      <c r="F1756" s="1">
        <v>56</v>
      </c>
      <c r="G1756" s="2" t="s">
        <v>12</v>
      </c>
      <c r="H1756" s="2" t="s">
        <v>19</v>
      </c>
      <c r="I1756" s="1">
        <v>3</v>
      </c>
      <c r="J1756" s="2">
        <v>10</v>
      </c>
      <c r="K1756" s="2">
        <v>2023</v>
      </c>
    </row>
    <row r="1757" spans="1:11" x14ac:dyDescent="0.25">
      <c r="A1757" s="2">
        <v>2754</v>
      </c>
      <c r="B1757" s="2">
        <v>18455</v>
      </c>
      <c r="C1757" s="1">
        <v>-36</v>
      </c>
      <c r="D1757" s="2" t="s">
        <v>4</v>
      </c>
      <c r="E1757" s="2" t="s">
        <v>7</v>
      </c>
      <c r="F1757" s="1">
        <v>28</v>
      </c>
      <c r="G1757" s="2" t="s">
        <v>11</v>
      </c>
      <c r="H1757" s="2" t="s">
        <v>20</v>
      </c>
      <c r="I1757" s="1">
        <v>5</v>
      </c>
      <c r="J1757" s="2">
        <v>4</v>
      </c>
      <c r="K1757" s="2">
        <v>2023</v>
      </c>
    </row>
    <row r="1758" spans="1:11" x14ac:dyDescent="0.25">
      <c r="A1758" s="2">
        <v>2755</v>
      </c>
      <c r="B1758" s="2">
        <v>14799</v>
      </c>
      <c r="C1758" s="1">
        <v>1066</v>
      </c>
      <c r="D1758" s="2" t="s">
        <v>5</v>
      </c>
      <c r="E1758" s="2" t="s">
        <v>8</v>
      </c>
      <c r="F1758" s="1">
        <v>40</v>
      </c>
      <c r="G1758" s="2" t="s">
        <v>11</v>
      </c>
      <c r="H1758" s="2" t="s">
        <v>21</v>
      </c>
      <c r="I1758" s="1">
        <v>5</v>
      </c>
      <c r="J1758" s="2">
        <v>9</v>
      </c>
      <c r="K1758" s="2">
        <v>2023</v>
      </c>
    </row>
    <row r="1759" spans="1:11" x14ac:dyDescent="0.25">
      <c r="A1759" s="2">
        <v>2756</v>
      </c>
      <c r="B1759" s="2">
        <v>3706</v>
      </c>
      <c r="C1759" s="1">
        <v>263</v>
      </c>
      <c r="D1759" s="2" t="s">
        <v>5</v>
      </c>
      <c r="E1759" s="2" t="s">
        <v>7</v>
      </c>
      <c r="F1759" s="1">
        <v>30</v>
      </c>
      <c r="G1759" s="2" t="s">
        <v>12</v>
      </c>
      <c r="H1759" s="2" t="s">
        <v>22</v>
      </c>
      <c r="I1759" s="1">
        <v>3</v>
      </c>
      <c r="J1759" s="2">
        <v>1</v>
      </c>
      <c r="K1759" s="2">
        <v>2024</v>
      </c>
    </row>
    <row r="1760" spans="1:11" x14ac:dyDescent="0.25">
      <c r="A1760" s="2">
        <v>2757</v>
      </c>
      <c r="B1760" s="2">
        <v>24761</v>
      </c>
      <c r="C1760" s="1">
        <v>1358</v>
      </c>
      <c r="D1760" s="2" t="s">
        <v>4</v>
      </c>
      <c r="E1760" s="2" t="s">
        <v>8</v>
      </c>
      <c r="F1760" s="1">
        <v>57</v>
      </c>
      <c r="G1760" s="2" t="s">
        <v>12</v>
      </c>
      <c r="H1760" s="2" t="s">
        <v>23</v>
      </c>
      <c r="I1760" s="1">
        <v>2</v>
      </c>
      <c r="J1760" s="2">
        <v>10</v>
      </c>
      <c r="K1760" s="2">
        <v>2023</v>
      </c>
    </row>
    <row r="1761" spans="1:11" x14ac:dyDescent="0.25">
      <c r="A1761" s="2">
        <v>2758</v>
      </c>
      <c r="B1761" s="2">
        <v>6261</v>
      </c>
      <c r="C1761" s="1">
        <v>525</v>
      </c>
      <c r="D1761" s="2" t="s">
        <v>5</v>
      </c>
      <c r="E1761" s="2" t="s">
        <v>9</v>
      </c>
      <c r="F1761" s="1">
        <v>33</v>
      </c>
      <c r="G1761" s="2" t="s">
        <v>11</v>
      </c>
      <c r="H1761" s="2" t="s">
        <v>19</v>
      </c>
      <c r="I1761" s="1">
        <v>2</v>
      </c>
      <c r="J1761" s="2">
        <v>3</v>
      </c>
      <c r="K1761" s="2">
        <v>2024</v>
      </c>
    </row>
    <row r="1762" spans="1:11" x14ac:dyDescent="0.25">
      <c r="A1762" s="2">
        <v>2759</v>
      </c>
      <c r="B1762" s="2">
        <v>17237</v>
      </c>
      <c r="C1762" s="1">
        <v>1036</v>
      </c>
      <c r="D1762" s="2" t="s">
        <v>6</v>
      </c>
      <c r="E1762" s="2" t="s">
        <v>7</v>
      </c>
      <c r="F1762" s="1">
        <v>60</v>
      </c>
      <c r="G1762" s="2" t="s">
        <v>11</v>
      </c>
      <c r="H1762" s="2" t="s">
        <v>20</v>
      </c>
      <c r="I1762" s="1">
        <v>5</v>
      </c>
      <c r="J1762" s="2">
        <v>9</v>
      </c>
      <c r="K1762" s="2">
        <v>2023</v>
      </c>
    </row>
    <row r="1763" spans="1:11" x14ac:dyDescent="0.25">
      <c r="A1763" s="2">
        <v>2760</v>
      </c>
      <c r="B1763" s="2">
        <v>3883</v>
      </c>
      <c r="C1763" s="1">
        <v>101</v>
      </c>
      <c r="D1763" s="2" t="s">
        <v>6</v>
      </c>
      <c r="E1763" s="2" t="s">
        <v>7</v>
      </c>
      <c r="F1763" s="1">
        <v>41</v>
      </c>
      <c r="G1763" s="2" t="s">
        <v>12</v>
      </c>
      <c r="H1763" s="2" t="s">
        <v>21</v>
      </c>
      <c r="I1763" s="1">
        <v>2</v>
      </c>
      <c r="J1763" s="2">
        <v>10</v>
      </c>
      <c r="K1763" s="2">
        <v>2024</v>
      </c>
    </row>
    <row r="1764" spans="1:11" x14ac:dyDescent="0.25">
      <c r="A1764" s="2">
        <v>2761</v>
      </c>
      <c r="B1764" s="2">
        <v>4909</v>
      </c>
      <c r="C1764" s="1">
        <v>-128</v>
      </c>
      <c r="D1764" s="2" t="s">
        <v>5</v>
      </c>
      <c r="E1764" s="2" t="s">
        <v>7</v>
      </c>
      <c r="F1764" s="1">
        <v>39</v>
      </c>
      <c r="G1764" s="2" t="s">
        <v>11</v>
      </c>
      <c r="H1764" s="2" t="s">
        <v>22</v>
      </c>
      <c r="I1764" s="1">
        <v>5</v>
      </c>
      <c r="J1764" s="2">
        <v>7</v>
      </c>
      <c r="K1764" s="2">
        <v>2023</v>
      </c>
    </row>
    <row r="1765" spans="1:11" x14ac:dyDescent="0.25">
      <c r="A1765" s="2">
        <v>2762</v>
      </c>
      <c r="B1765" s="2">
        <v>22916</v>
      </c>
      <c r="C1765" s="1">
        <v>1197</v>
      </c>
      <c r="D1765" s="2" t="s">
        <v>6</v>
      </c>
      <c r="E1765" s="2" t="s">
        <v>8</v>
      </c>
      <c r="F1765" s="1">
        <v>35</v>
      </c>
      <c r="G1765" s="2" t="s">
        <v>12</v>
      </c>
      <c r="H1765" s="2" t="s">
        <v>23</v>
      </c>
      <c r="I1765" s="1">
        <v>1</v>
      </c>
      <c r="J1765" s="2">
        <v>11</v>
      </c>
      <c r="K1765" s="2">
        <v>2023</v>
      </c>
    </row>
    <row r="1766" spans="1:11" x14ac:dyDescent="0.25">
      <c r="A1766" s="2">
        <v>2763</v>
      </c>
      <c r="B1766" s="2">
        <v>8814</v>
      </c>
      <c r="C1766" s="1">
        <v>-137</v>
      </c>
      <c r="D1766" s="2" t="s">
        <v>5</v>
      </c>
      <c r="E1766" s="2" t="s">
        <v>9</v>
      </c>
      <c r="F1766" s="1">
        <v>49</v>
      </c>
      <c r="G1766" s="2" t="s">
        <v>11</v>
      </c>
      <c r="H1766" s="2" t="s">
        <v>19</v>
      </c>
      <c r="I1766" s="1">
        <v>1</v>
      </c>
      <c r="J1766" s="2">
        <v>2</v>
      </c>
      <c r="K1766" s="2">
        <v>2024</v>
      </c>
    </row>
    <row r="1767" spans="1:11" x14ac:dyDescent="0.25">
      <c r="A1767" s="2">
        <v>2764</v>
      </c>
      <c r="B1767" s="2">
        <v>11172</v>
      </c>
      <c r="C1767" s="1">
        <v>370</v>
      </c>
      <c r="D1767" s="2" t="s">
        <v>4</v>
      </c>
      <c r="E1767" s="2" t="s">
        <v>7</v>
      </c>
      <c r="F1767" s="1">
        <v>69</v>
      </c>
      <c r="G1767" s="2" t="s">
        <v>12</v>
      </c>
      <c r="H1767" s="2" t="s">
        <v>20</v>
      </c>
      <c r="I1767" s="1">
        <v>1</v>
      </c>
      <c r="J1767" s="2">
        <v>3</v>
      </c>
      <c r="K1767" s="2">
        <v>2023</v>
      </c>
    </row>
    <row r="1768" spans="1:11" x14ac:dyDescent="0.25">
      <c r="A1768" s="2">
        <v>2765</v>
      </c>
      <c r="B1768" s="2">
        <v>10873</v>
      </c>
      <c r="C1768" s="1">
        <v>430</v>
      </c>
      <c r="D1768" s="2" t="s">
        <v>6</v>
      </c>
      <c r="E1768" s="2" t="s">
        <v>7</v>
      </c>
      <c r="F1768" s="1">
        <v>45</v>
      </c>
      <c r="G1768" s="2" t="s">
        <v>11</v>
      </c>
      <c r="H1768" s="2" t="s">
        <v>21</v>
      </c>
      <c r="I1768" s="1">
        <v>2</v>
      </c>
      <c r="J1768" s="2">
        <v>12</v>
      </c>
      <c r="K1768" s="2">
        <v>2024</v>
      </c>
    </row>
    <row r="1769" spans="1:11" x14ac:dyDescent="0.25">
      <c r="A1769" s="2">
        <v>2766</v>
      </c>
      <c r="B1769" s="2">
        <v>1793</v>
      </c>
      <c r="C1769" s="1">
        <v>-405</v>
      </c>
      <c r="D1769" s="2" t="s">
        <v>5</v>
      </c>
      <c r="E1769" s="2" t="s">
        <v>7</v>
      </c>
      <c r="F1769" s="1">
        <v>58</v>
      </c>
      <c r="G1769" s="2" t="s">
        <v>12</v>
      </c>
      <c r="H1769" s="2" t="s">
        <v>22</v>
      </c>
      <c r="I1769" s="1">
        <v>3</v>
      </c>
      <c r="J1769" s="2">
        <v>10</v>
      </c>
      <c r="K1769" s="2">
        <v>2023</v>
      </c>
    </row>
    <row r="1770" spans="1:11" x14ac:dyDescent="0.25">
      <c r="A1770" s="2">
        <v>2767</v>
      </c>
      <c r="B1770" s="2">
        <v>11121</v>
      </c>
      <c r="C1770" s="1">
        <v>667</v>
      </c>
      <c r="D1770" s="2" t="s">
        <v>6</v>
      </c>
      <c r="E1770" s="2" t="s">
        <v>8</v>
      </c>
      <c r="F1770" s="1">
        <v>54</v>
      </c>
      <c r="G1770" s="2" t="s">
        <v>11</v>
      </c>
      <c r="H1770" s="2" t="s">
        <v>23</v>
      </c>
      <c r="I1770" s="1">
        <v>1</v>
      </c>
      <c r="J1770" s="2">
        <v>8</v>
      </c>
      <c r="K1770" s="2">
        <v>2023</v>
      </c>
    </row>
    <row r="1771" spans="1:11" x14ac:dyDescent="0.25">
      <c r="A1771" s="2">
        <v>2768</v>
      </c>
      <c r="B1771" s="2">
        <v>3354</v>
      </c>
      <c r="C1771" s="1">
        <v>-62</v>
      </c>
      <c r="D1771" s="2" t="s">
        <v>5</v>
      </c>
      <c r="E1771" s="2" t="s">
        <v>7</v>
      </c>
      <c r="F1771" s="1">
        <v>54</v>
      </c>
      <c r="G1771" s="2" t="s">
        <v>11</v>
      </c>
      <c r="H1771" s="2" t="s">
        <v>19</v>
      </c>
      <c r="I1771" s="1">
        <v>2</v>
      </c>
      <c r="J1771" s="2">
        <v>11</v>
      </c>
      <c r="K1771" s="2">
        <v>2023</v>
      </c>
    </row>
    <row r="1772" spans="1:11" x14ac:dyDescent="0.25">
      <c r="A1772" s="2">
        <v>2769</v>
      </c>
      <c r="B1772" s="2">
        <v>11609</v>
      </c>
      <c r="C1772" s="1">
        <v>132</v>
      </c>
      <c r="D1772" s="2" t="s">
        <v>5</v>
      </c>
      <c r="E1772" s="2" t="s">
        <v>9</v>
      </c>
      <c r="F1772" s="1">
        <v>37</v>
      </c>
      <c r="G1772" s="2" t="s">
        <v>12</v>
      </c>
      <c r="H1772" s="2" t="s">
        <v>20</v>
      </c>
      <c r="I1772" s="1">
        <v>1</v>
      </c>
      <c r="J1772" s="2">
        <v>5</v>
      </c>
      <c r="K1772" s="2">
        <v>2024</v>
      </c>
    </row>
    <row r="1773" spans="1:11" x14ac:dyDescent="0.25">
      <c r="A1773" s="2">
        <v>2770</v>
      </c>
      <c r="B1773" s="2">
        <v>18420</v>
      </c>
      <c r="C1773" s="1">
        <v>764</v>
      </c>
      <c r="D1773" s="2" t="s">
        <v>4</v>
      </c>
      <c r="E1773" s="2" t="s">
        <v>8</v>
      </c>
      <c r="F1773" s="1">
        <v>62</v>
      </c>
      <c r="G1773" s="2" t="s">
        <v>11</v>
      </c>
      <c r="H1773" s="2" t="s">
        <v>21</v>
      </c>
      <c r="I1773" s="1">
        <v>2</v>
      </c>
      <c r="J1773" s="2">
        <v>7</v>
      </c>
      <c r="K1773" s="2">
        <v>2023</v>
      </c>
    </row>
    <row r="1774" spans="1:11" x14ac:dyDescent="0.25">
      <c r="A1774" s="2">
        <v>2771</v>
      </c>
      <c r="B1774" s="2">
        <v>15997</v>
      </c>
      <c r="C1774" s="1">
        <v>556</v>
      </c>
      <c r="D1774" s="2" t="s">
        <v>6</v>
      </c>
      <c r="E1774" s="2" t="s">
        <v>7</v>
      </c>
      <c r="F1774" s="1">
        <v>42</v>
      </c>
      <c r="G1774" s="2" t="s">
        <v>12</v>
      </c>
      <c r="H1774" s="2" t="s">
        <v>22</v>
      </c>
      <c r="I1774" s="1">
        <v>2</v>
      </c>
      <c r="J1774" s="2">
        <v>3</v>
      </c>
      <c r="K1774" s="2">
        <v>2023</v>
      </c>
    </row>
    <row r="1775" spans="1:11" x14ac:dyDescent="0.25">
      <c r="A1775" s="2">
        <v>2772</v>
      </c>
      <c r="B1775" s="2">
        <v>2939</v>
      </c>
      <c r="C1775" s="1">
        <v>1024</v>
      </c>
      <c r="D1775" s="2" t="s">
        <v>5</v>
      </c>
      <c r="E1775" s="2" t="s">
        <v>7</v>
      </c>
      <c r="F1775" s="1">
        <v>34</v>
      </c>
      <c r="G1775" s="2" t="s">
        <v>11</v>
      </c>
      <c r="H1775" s="2" t="s">
        <v>23</v>
      </c>
      <c r="I1775" s="1">
        <v>2</v>
      </c>
      <c r="J1775" s="2">
        <v>4</v>
      </c>
      <c r="K1775" s="2">
        <v>2023</v>
      </c>
    </row>
    <row r="1776" spans="1:11" x14ac:dyDescent="0.25">
      <c r="A1776" s="2">
        <v>2773</v>
      </c>
      <c r="B1776" s="2">
        <v>24267</v>
      </c>
      <c r="C1776" s="1">
        <v>-233</v>
      </c>
      <c r="D1776" s="2" t="s">
        <v>6</v>
      </c>
      <c r="E1776" s="2" t="s">
        <v>7</v>
      </c>
      <c r="F1776" s="1">
        <v>63</v>
      </c>
      <c r="G1776" s="2" t="s">
        <v>12</v>
      </c>
      <c r="H1776" s="2" t="s">
        <v>19</v>
      </c>
      <c r="I1776" s="1">
        <v>3</v>
      </c>
      <c r="J1776" s="2">
        <v>4</v>
      </c>
      <c r="K1776" s="2">
        <v>2024</v>
      </c>
    </row>
    <row r="1777" spans="1:11" x14ac:dyDescent="0.25">
      <c r="A1777" s="2">
        <v>2774</v>
      </c>
      <c r="B1777" s="2">
        <v>4516</v>
      </c>
      <c r="C1777" s="1">
        <v>-330</v>
      </c>
      <c r="D1777" s="2" t="s">
        <v>4</v>
      </c>
      <c r="E1777" s="2" t="s">
        <v>9</v>
      </c>
      <c r="F1777" s="1">
        <v>66</v>
      </c>
      <c r="G1777" s="2" t="s">
        <v>11</v>
      </c>
      <c r="H1777" s="2" t="s">
        <v>20</v>
      </c>
      <c r="I1777" s="1">
        <v>2</v>
      </c>
      <c r="J1777" s="2">
        <v>11</v>
      </c>
      <c r="K1777" s="2">
        <v>2024</v>
      </c>
    </row>
    <row r="1778" spans="1:11" x14ac:dyDescent="0.25">
      <c r="A1778" s="2">
        <v>2775</v>
      </c>
      <c r="B1778" s="2">
        <v>20342</v>
      </c>
      <c r="C1778" s="1">
        <v>212</v>
      </c>
      <c r="D1778" s="2" t="s">
        <v>4</v>
      </c>
      <c r="E1778" s="2" t="s">
        <v>7</v>
      </c>
      <c r="F1778" s="1">
        <v>65</v>
      </c>
      <c r="G1778" s="2" t="s">
        <v>12</v>
      </c>
      <c r="H1778" s="2" t="s">
        <v>21</v>
      </c>
      <c r="I1778" s="1">
        <v>1</v>
      </c>
      <c r="J1778" s="2">
        <v>2</v>
      </c>
      <c r="K1778" s="2">
        <v>2024</v>
      </c>
    </row>
    <row r="1779" spans="1:11" x14ac:dyDescent="0.25">
      <c r="A1779" s="2">
        <v>2776</v>
      </c>
      <c r="B1779" s="2">
        <v>14326</v>
      </c>
      <c r="C1779" s="1">
        <v>1133</v>
      </c>
      <c r="D1779" s="2" t="s">
        <v>4</v>
      </c>
      <c r="E1779" s="2" t="s">
        <v>8</v>
      </c>
      <c r="F1779" s="1">
        <v>49</v>
      </c>
      <c r="G1779" s="2" t="s">
        <v>11</v>
      </c>
      <c r="H1779" s="2" t="s">
        <v>22</v>
      </c>
      <c r="I1779" s="1">
        <v>5</v>
      </c>
      <c r="J1779" s="2">
        <v>11</v>
      </c>
      <c r="K1779" s="2">
        <v>2024</v>
      </c>
    </row>
    <row r="1780" spans="1:11" x14ac:dyDescent="0.25">
      <c r="A1780" s="2">
        <v>2777</v>
      </c>
      <c r="B1780" s="2">
        <v>20259</v>
      </c>
      <c r="C1780" s="1">
        <v>461</v>
      </c>
      <c r="D1780" s="2" t="s">
        <v>6</v>
      </c>
      <c r="E1780" s="2" t="s">
        <v>7</v>
      </c>
      <c r="F1780" s="1">
        <v>30</v>
      </c>
      <c r="G1780" s="2" t="s">
        <v>12</v>
      </c>
      <c r="H1780" s="2" t="s">
        <v>23</v>
      </c>
      <c r="I1780" s="1">
        <v>1</v>
      </c>
      <c r="J1780" s="2">
        <v>3</v>
      </c>
      <c r="K1780" s="2">
        <v>2024</v>
      </c>
    </row>
    <row r="1781" spans="1:11" x14ac:dyDescent="0.25">
      <c r="A1781" s="2">
        <v>2778</v>
      </c>
      <c r="B1781" s="2">
        <v>2273</v>
      </c>
      <c r="C1781" s="1">
        <v>-229</v>
      </c>
      <c r="D1781" s="2" t="s">
        <v>6</v>
      </c>
      <c r="E1781" s="2" t="s">
        <v>7</v>
      </c>
      <c r="F1781" s="1">
        <v>41</v>
      </c>
      <c r="G1781" s="2" t="s">
        <v>11</v>
      </c>
      <c r="H1781" s="2" t="s">
        <v>19</v>
      </c>
      <c r="I1781" s="1">
        <v>3</v>
      </c>
      <c r="J1781" s="2">
        <v>1</v>
      </c>
      <c r="K1781" s="2">
        <v>2024</v>
      </c>
    </row>
    <row r="1782" spans="1:11" x14ac:dyDescent="0.25">
      <c r="A1782" s="2">
        <v>2779</v>
      </c>
      <c r="B1782" s="2">
        <v>2283</v>
      </c>
      <c r="C1782" s="1">
        <v>448</v>
      </c>
      <c r="D1782" s="2" t="s">
        <v>6</v>
      </c>
      <c r="E1782" s="2" t="s">
        <v>9</v>
      </c>
      <c r="F1782" s="1">
        <v>55</v>
      </c>
      <c r="G1782" s="2" t="s">
        <v>12</v>
      </c>
      <c r="H1782" s="2" t="s">
        <v>20</v>
      </c>
      <c r="I1782" s="1">
        <v>3</v>
      </c>
      <c r="J1782" s="2">
        <v>4</v>
      </c>
      <c r="K1782" s="2">
        <v>2023</v>
      </c>
    </row>
    <row r="1783" spans="1:11" x14ac:dyDescent="0.25">
      <c r="A1783" s="2">
        <v>2780</v>
      </c>
      <c r="B1783" s="2">
        <v>4167</v>
      </c>
      <c r="C1783" s="1">
        <v>1394</v>
      </c>
      <c r="D1783" s="2" t="s">
        <v>5</v>
      </c>
      <c r="E1783" s="2" t="s">
        <v>7</v>
      </c>
      <c r="F1783" s="1">
        <v>35</v>
      </c>
      <c r="G1783" s="2" t="s">
        <v>11</v>
      </c>
      <c r="H1783" s="2" t="s">
        <v>21</v>
      </c>
      <c r="I1783" s="1">
        <v>3</v>
      </c>
      <c r="J1783" s="2">
        <v>4</v>
      </c>
      <c r="K1783" s="2">
        <v>2024</v>
      </c>
    </row>
    <row r="1784" spans="1:11" x14ac:dyDescent="0.25">
      <c r="A1784" s="2">
        <v>2781</v>
      </c>
      <c r="B1784" s="2">
        <v>20405</v>
      </c>
      <c r="C1784" s="1">
        <v>1240</v>
      </c>
      <c r="D1784" s="2" t="s">
        <v>6</v>
      </c>
      <c r="E1784" s="2" t="s">
        <v>7</v>
      </c>
      <c r="F1784" s="1">
        <v>61</v>
      </c>
      <c r="G1784" s="2" t="s">
        <v>12</v>
      </c>
      <c r="H1784" s="2" t="s">
        <v>22</v>
      </c>
      <c r="I1784" s="1">
        <v>2</v>
      </c>
      <c r="J1784" s="2">
        <v>10</v>
      </c>
      <c r="K1784" s="2">
        <v>2023</v>
      </c>
    </row>
    <row r="1785" spans="1:11" x14ac:dyDescent="0.25">
      <c r="A1785" s="2">
        <v>2782</v>
      </c>
      <c r="B1785" s="2">
        <v>3000</v>
      </c>
      <c r="C1785" s="1">
        <v>424</v>
      </c>
      <c r="D1785" s="2" t="s">
        <v>4</v>
      </c>
      <c r="E1785" s="2" t="s">
        <v>8</v>
      </c>
      <c r="F1785" s="1">
        <v>28</v>
      </c>
      <c r="G1785" s="2" t="s">
        <v>11</v>
      </c>
      <c r="H1785" s="2" t="s">
        <v>23</v>
      </c>
      <c r="I1785" s="1">
        <v>2</v>
      </c>
      <c r="J1785" s="2">
        <v>8</v>
      </c>
      <c r="K1785" s="2">
        <v>2024</v>
      </c>
    </row>
    <row r="1786" spans="1:11" x14ac:dyDescent="0.25">
      <c r="A1786" s="2">
        <v>2783</v>
      </c>
      <c r="B1786" s="2">
        <v>6204</v>
      </c>
      <c r="C1786" s="1">
        <v>-268</v>
      </c>
      <c r="D1786" s="2" t="s">
        <v>5</v>
      </c>
      <c r="E1786" s="2" t="s">
        <v>9</v>
      </c>
      <c r="F1786" s="1">
        <v>54</v>
      </c>
      <c r="G1786" s="2" t="s">
        <v>11</v>
      </c>
      <c r="H1786" s="2" t="s">
        <v>19</v>
      </c>
      <c r="I1786" s="1">
        <v>2</v>
      </c>
      <c r="J1786" s="2">
        <v>3</v>
      </c>
      <c r="K1786" s="2">
        <v>2023</v>
      </c>
    </row>
    <row r="1787" spans="1:11" x14ac:dyDescent="0.25">
      <c r="A1787" s="2">
        <v>2784</v>
      </c>
      <c r="B1787" s="2">
        <v>19876</v>
      </c>
      <c r="C1787" s="1">
        <v>928</v>
      </c>
      <c r="D1787" s="2" t="s">
        <v>4</v>
      </c>
      <c r="E1787" s="2" t="s">
        <v>7</v>
      </c>
      <c r="F1787" s="1">
        <v>56</v>
      </c>
      <c r="G1787" s="2" t="s">
        <v>12</v>
      </c>
      <c r="H1787" s="2" t="s">
        <v>20</v>
      </c>
      <c r="I1787" s="1">
        <v>2</v>
      </c>
      <c r="J1787" s="2">
        <v>4</v>
      </c>
      <c r="K1787" s="2">
        <v>2023</v>
      </c>
    </row>
    <row r="1788" spans="1:11" x14ac:dyDescent="0.25">
      <c r="A1788" s="2">
        <v>2785</v>
      </c>
      <c r="B1788" s="2">
        <v>24448</v>
      </c>
      <c r="C1788" s="1">
        <v>-13</v>
      </c>
      <c r="D1788" s="2" t="s">
        <v>6</v>
      </c>
      <c r="E1788" s="2" t="s">
        <v>8</v>
      </c>
      <c r="F1788" s="1">
        <v>42</v>
      </c>
      <c r="G1788" s="2" t="s">
        <v>11</v>
      </c>
      <c r="H1788" s="2" t="s">
        <v>21</v>
      </c>
      <c r="I1788" s="1">
        <v>3</v>
      </c>
      <c r="J1788" s="2">
        <v>11</v>
      </c>
      <c r="K1788" s="2">
        <v>2023</v>
      </c>
    </row>
    <row r="1789" spans="1:11" x14ac:dyDescent="0.25">
      <c r="A1789" s="2">
        <v>2786</v>
      </c>
      <c r="B1789" s="2">
        <v>11879</v>
      </c>
      <c r="C1789" s="1">
        <v>1446</v>
      </c>
      <c r="D1789" s="2" t="s">
        <v>5</v>
      </c>
      <c r="E1789" s="2" t="s">
        <v>7</v>
      </c>
      <c r="F1789" s="1">
        <v>57</v>
      </c>
      <c r="G1789" s="2" t="s">
        <v>12</v>
      </c>
      <c r="H1789" s="2" t="s">
        <v>23</v>
      </c>
      <c r="I1789" s="1">
        <v>2</v>
      </c>
      <c r="J1789" s="2">
        <v>7</v>
      </c>
      <c r="K1789" s="2">
        <v>2024</v>
      </c>
    </row>
    <row r="1790" spans="1:11" x14ac:dyDescent="0.25">
      <c r="A1790" s="2">
        <v>2787</v>
      </c>
      <c r="B1790" s="2">
        <v>21175</v>
      </c>
      <c r="C1790" s="1">
        <v>-333</v>
      </c>
      <c r="D1790" s="2" t="s">
        <v>6</v>
      </c>
      <c r="E1790" s="2" t="s">
        <v>7</v>
      </c>
      <c r="F1790" s="1">
        <v>50</v>
      </c>
      <c r="G1790" s="2" t="s">
        <v>11</v>
      </c>
      <c r="H1790" s="2" t="s">
        <v>19</v>
      </c>
      <c r="I1790" s="1">
        <v>4</v>
      </c>
      <c r="J1790" s="2">
        <v>9</v>
      </c>
      <c r="K1790" s="2">
        <v>2023</v>
      </c>
    </row>
    <row r="1791" spans="1:11" x14ac:dyDescent="0.25">
      <c r="A1791" s="2">
        <v>2788</v>
      </c>
      <c r="B1791" s="2">
        <v>1706</v>
      </c>
      <c r="C1791" s="1">
        <v>599</v>
      </c>
      <c r="D1791" s="2" t="s">
        <v>4</v>
      </c>
      <c r="E1791" s="1" t="s">
        <v>9</v>
      </c>
      <c r="F1791" s="1">
        <v>56</v>
      </c>
      <c r="G1791" s="2" t="s">
        <v>12</v>
      </c>
      <c r="H1791" s="2" t="s">
        <v>20</v>
      </c>
      <c r="I1791" s="1">
        <v>2</v>
      </c>
      <c r="J1791" s="2">
        <v>3</v>
      </c>
      <c r="K1791" s="2">
        <v>2023</v>
      </c>
    </row>
    <row r="1792" spans="1:11" x14ac:dyDescent="0.25">
      <c r="A1792" s="2">
        <v>2789</v>
      </c>
      <c r="B1792" s="2">
        <v>13495</v>
      </c>
      <c r="C1792" s="1">
        <v>197</v>
      </c>
      <c r="D1792" s="2" t="s">
        <v>6</v>
      </c>
      <c r="E1792" s="1" t="s">
        <v>8</v>
      </c>
      <c r="F1792" s="1">
        <v>52</v>
      </c>
      <c r="G1792" s="2" t="s">
        <v>11</v>
      </c>
      <c r="H1792" s="2" t="s">
        <v>21</v>
      </c>
      <c r="I1792" s="1">
        <v>2</v>
      </c>
      <c r="J1792" s="2">
        <v>4</v>
      </c>
      <c r="K1792" s="2">
        <v>2024</v>
      </c>
    </row>
    <row r="1793" spans="1:11" x14ac:dyDescent="0.25">
      <c r="A1793" s="2">
        <v>2790</v>
      </c>
      <c r="B1793" s="2">
        <v>2429</v>
      </c>
      <c r="C1793" s="1">
        <v>1238</v>
      </c>
      <c r="D1793" s="2" t="s">
        <v>4</v>
      </c>
      <c r="E1793" s="1" t="s">
        <v>7</v>
      </c>
      <c r="F1793" s="1">
        <v>60</v>
      </c>
      <c r="G1793" s="2" t="s">
        <v>12</v>
      </c>
      <c r="H1793" s="2" t="s">
        <v>22</v>
      </c>
      <c r="I1793" s="1">
        <v>4</v>
      </c>
      <c r="J1793" s="2">
        <v>7</v>
      </c>
      <c r="K1793" s="2">
        <v>2023</v>
      </c>
    </row>
    <row r="1794" spans="1:11" x14ac:dyDescent="0.25">
      <c r="A1794" s="2">
        <v>2791</v>
      </c>
      <c r="B1794" s="2">
        <v>11685</v>
      </c>
      <c r="C1794" s="1">
        <v>618</v>
      </c>
      <c r="D1794" s="2" t="s">
        <v>5</v>
      </c>
      <c r="E1794" s="1" t="s">
        <v>9</v>
      </c>
      <c r="F1794" s="1">
        <v>47</v>
      </c>
      <c r="G1794" s="2" t="s">
        <v>11</v>
      </c>
      <c r="H1794" s="2" t="s">
        <v>23</v>
      </c>
      <c r="I1794" s="1">
        <v>4</v>
      </c>
      <c r="J1794" s="2">
        <v>1</v>
      </c>
      <c r="K1794" s="2">
        <v>2024</v>
      </c>
    </row>
    <row r="1795" spans="1:11" x14ac:dyDescent="0.25">
      <c r="A1795" s="2">
        <v>2792</v>
      </c>
      <c r="B1795" s="2">
        <v>17512</v>
      </c>
      <c r="C1795" s="1">
        <v>885</v>
      </c>
      <c r="D1795" s="2" t="s">
        <v>6</v>
      </c>
      <c r="E1795" s="1" t="s">
        <v>7</v>
      </c>
      <c r="F1795" s="1">
        <v>29</v>
      </c>
      <c r="G1795" s="2" t="s">
        <v>12</v>
      </c>
      <c r="H1795" s="2" t="s">
        <v>19</v>
      </c>
      <c r="I1795" s="1">
        <v>2</v>
      </c>
      <c r="J1795" s="2">
        <v>9</v>
      </c>
      <c r="K1795" s="2">
        <v>2023</v>
      </c>
    </row>
    <row r="1796" spans="1:11" x14ac:dyDescent="0.25">
      <c r="A1796" s="2">
        <v>2793</v>
      </c>
      <c r="B1796" s="2">
        <v>4898</v>
      </c>
      <c r="C1796" s="1">
        <v>67</v>
      </c>
      <c r="D1796" s="2" t="s">
        <v>4</v>
      </c>
      <c r="E1796" s="1" t="s">
        <v>7</v>
      </c>
      <c r="F1796" s="1">
        <v>53</v>
      </c>
      <c r="G1796" s="2" t="s">
        <v>11</v>
      </c>
      <c r="H1796" s="2" t="s">
        <v>20</v>
      </c>
      <c r="I1796" s="1">
        <v>5</v>
      </c>
      <c r="J1796" s="2">
        <v>7</v>
      </c>
      <c r="K1796" s="2">
        <v>2023</v>
      </c>
    </row>
    <row r="1797" spans="1:11" x14ac:dyDescent="0.25">
      <c r="A1797" s="2">
        <v>2794</v>
      </c>
      <c r="B1797" s="2">
        <v>18054</v>
      </c>
      <c r="C1797" s="1">
        <v>-116</v>
      </c>
      <c r="D1797" s="2" t="s">
        <v>6</v>
      </c>
      <c r="E1797" s="2" t="s">
        <v>7</v>
      </c>
      <c r="F1797" s="1">
        <v>61</v>
      </c>
      <c r="G1797" s="2" t="s">
        <v>12</v>
      </c>
      <c r="H1797" s="2" t="s">
        <v>21</v>
      </c>
      <c r="I1797" s="1">
        <v>5</v>
      </c>
      <c r="J1797" s="2">
        <v>3</v>
      </c>
      <c r="K1797" s="2">
        <v>2024</v>
      </c>
    </row>
    <row r="1798" spans="1:11" x14ac:dyDescent="0.25">
      <c r="A1798" s="2">
        <v>2795</v>
      </c>
      <c r="B1798" s="2">
        <v>1805</v>
      </c>
      <c r="C1798" s="1">
        <v>323</v>
      </c>
      <c r="D1798" s="2" t="s">
        <v>6</v>
      </c>
      <c r="E1798" s="2" t="s">
        <v>8</v>
      </c>
      <c r="F1798" s="1">
        <v>57</v>
      </c>
      <c r="G1798" s="2" t="s">
        <v>11</v>
      </c>
      <c r="H1798" s="2" t="s">
        <v>22</v>
      </c>
      <c r="I1798" s="1">
        <v>4</v>
      </c>
      <c r="J1798" s="2">
        <v>7</v>
      </c>
      <c r="K1798" s="2">
        <v>2024</v>
      </c>
    </row>
    <row r="1799" spans="1:11" x14ac:dyDescent="0.25">
      <c r="A1799" s="2">
        <v>2796</v>
      </c>
      <c r="B1799" s="2">
        <v>993</v>
      </c>
      <c r="C1799" s="1">
        <v>594</v>
      </c>
      <c r="D1799" s="2" t="s">
        <v>6</v>
      </c>
      <c r="E1799" s="2" t="s">
        <v>9</v>
      </c>
      <c r="F1799" s="1">
        <v>43</v>
      </c>
      <c r="G1799" s="2" t="s">
        <v>12</v>
      </c>
      <c r="H1799" s="2" t="s">
        <v>23</v>
      </c>
      <c r="I1799" s="1">
        <v>3</v>
      </c>
      <c r="J1799" s="2">
        <v>4</v>
      </c>
      <c r="K1799" s="2">
        <v>2024</v>
      </c>
    </row>
    <row r="1800" spans="1:11" x14ac:dyDescent="0.25">
      <c r="A1800" s="2">
        <v>2797</v>
      </c>
      <c r="B1800" s="2">
        <v>2924</v>
      </c>
      <c r="C1800" s="1">
        <v>-57</v>
      </c>
      <c r="D1800" s="2" t="s">
        <v>4</v>
      </c>
      <c r="E1800" s="2" t="s">
        <v>7</v>
      </c>
      <c r="F1800" s="1">
        <v>61</v>
      </c>
      <c r="G1800" s="2" t="s">
        <v>11</v>
      </c>
      <c r="H1800" s="2" t="s">
        <v>19</v>
      </c>
      <c r="I1800" s="1">
        <v>2</v>
      </c>
      <c r="J1800" s="2">
        <v>6</v>
      </c>
      <c r="K1800" s="2">
        <v>2023</v>
      </c>
    </row>
    <row r="1801" spans="1:11" x14ac:dyDescent="0.25">
      <c r="A1801" s="2">
        <v>2798</v>
      </c>
      <c r="B1801" s="2">
        <v>12795</v>
      </c>
      <c r="C1801" s="1">
        <v>-300</v>
      </c>
      <c r="D1801" s="2" t="s">
        <v>6</v>
      </c>
      <c r="E1801" s="2" t="s">
        <v>7</v>
      </c>
      <c r="F1801" s="1">
        <v>50</v>
      </c>
      <c r="G1801" s="2" t="s">
        <v>12</v>
      </c>
      <c r="H1801" s="2" t="s">
        <v>20</v>
      </c>
      <c r="I1801" s="1">
        <v>4</v>
      </c>
      <c r="J1801" s="2">
        <v>6</v>
      </c>
      <c r="K1801" s="2">
        <v>2024</v>
      </c>
    </row>
    <row r="1802" spans="1:11" x14ac:dyDescent="0.25">
      <c r="A1802" s="2">
        <v>2799</v>
      </c>
      <c r="B1802" s="2">
        <v>3820</v>
      </c>
      <c r="C1802" s="1">
        <v>1408</v>
      </c>
      <c r="D1802" s="2" t="s">
        <v>6</v>
      </c>
      <c r="E1802" s="2" t="s">
        <v>7</v>
      </c>
      <c r="F1802" s="1">
        <v>41</v>
      </c>
      <c r="G1802" s="2" t="s">
        <v>11</v>
      </c>
      <c r="H1802" s="2" t="s">
        <v>21</v>
      </c>
      <c r="I1802" s="1">
        <v>3</v>
      </c>
      <c r="J1802" s="2">
        <v>4</v>
      </c>
      <c r="K1802" s="2">
        <v>2023</v>
      </c>
    </row>
    <row r="1803" spans="1:11" x14ac:dyDescent="0.25">
      <c r="A1803" s="2">
        <v>2800</v>
      </c>
      <c r="B1803" s="2">
        <v>5999</v>
      </c>
      <c r="C1803" s="1">
        <v>924</v>
      </c>
      <c r="D1803" s="2" t="s">
        <v>4</v>
      </c>
      <c r="E1803" s="2" t="s">
        <v>8</v>
      </c>
      <c r="F1803" s="1">
        <v>42</v>
      </c>
      <c r="G1803" s="2" t="s">
        <v>12</v>
      </c>
      <c r="H1803" s="2" t="s">
        <v>22</v>
      </c>
      <c r="I1803" s="1">
        <v>1</v>
      </c>
      <c r="J1803" s="2">
        <v>10</v>
      </c>
      <c r="K1803" s="2">
        <v>2023</v>
      </c>
    </row>
    <row r="1804" spans="1:11" x14ac:dyDescent="0.25">
      <c r="A1804" s="2">
        <v>2801</v>
      </c>
      <c r="B1804" s="2">
        <v>15160</v>
      </c>
      <c r="C1804" s="1">
        <v>912</v>
      </c>
      <c r="D1804" s="2" t="s">
        <v>4</v>
      </c>
      <c r="E1804" s="2" t="s">
        <v>9</v>
      </c>
      <c r="F1804" s="1">
        <v>66</v>
      </c>
      <c r="G1804" s="2" t="s">
        <v>11</v>
      </c>
      <c r="H1804" s="2" t="s">
        <v>23</v>
      </c>
      <c r="I1804" s="1">
        <v>3</v>
      </c>
      <c r="J1804" s="2">
        <v>1</v>
      </c>
      <c r="K1804" s="2">
        <v>2024</v>
      </c>
    </row>
    <row r="1805" spans="1:11" x14ac:dyDescent="0.25">
      <c r="A1805" s="2">
        <v>2802</v>
      </c>
      <c r="B1805" s="2">
        <v>17358</v>
      </c>
      <c r="C1805" s="1">
        <v>91</v>
      </c>
      <c r="D1805" s="2" t="s">
        <v>6</v>
      </c>
      <c r="E1805" s="2" t="s">
        <v>7</v>
      </c>
      <c r="F1805" s="1">
        <v>35</v>
      </c>
      <c r="G1805" s="2" t="s">
        <v>11</v>
      </c>
      <c r="H1805" s="2" t="s">
        <v>19</v>
      </c>
      <c r="I1805" s="1">
        <v>4</v>
      </c>
      <c r="J1805" s="2">
        <v>4</v>
      </c>
      <c r="K1805" s="2">
        <v>2024</v>
      </c>
    </row>
    <row r="1806" spans="1:11" x14ac:dyDescent="0.25">
      <c r="A1806" s="2">
        <v>2803</v>
      </c>
      <c r="B1806" s="2">
        <v>948</v>
      </c>
      <c r="C1806" s="1">
        <v>1113</v>
      </c>
      <c r="D1806" s="2" t="s">
        <v>5</v>
      </c>
      <c r="E1806" s="2" t="s">
        <v>7</v>
      </c>
      <c r="F1806" s="1">
        <v>67</v>
      </c>
      <c r="G1806" s="2" t="s">
        <v>12</v>
      </c>
      <c r="H1806" s="2" t="s">
        <v>20</v>
      </c>
      <c r="I1806" s="1">
        <v>5</v>
      </c>
      <c r="J1806" s="2">
        <v>5</v>
      </c>
      <c r="K1806" s="2">
        <v>2024</v>
      </c>
    </row>
    <row r="1807" spans="1:11" x14ac:dyDescent="0.25">
      <c r="A1807" s="2">
        <v>2804</v>
      </c>
      <c r="B1807" s="2">
        <v>18151</v>
      </c>
      <c r="C1807" s="1">
        <v>-389</v>
      </c>
      <c r="D1807" s="2" t="s">
        <v>6</v>
      </c>
      <c r="E1807" s="2" t="s">
        <v>7</v>
      </c>
      <c r="F1807" s="1">
        <v>45</v>
      </c>
      <c r="G1807" s="2" t="s">
        <v>11</v>
      </c>
      <c r="H1807" s="2" t="s">
        <v>21</v>
      </c>
      <c r="I1807" s="1">
        <v>3</v>
      </c>
      <c r="J1807" s="2">
        <v>10</v>
      </c>
      <c r="K1807" s="2">
        <v>2024</v>
      </c>
    </row>
    <row r="1808" spans="1:11" x14ac:dyDescent="0.25">
      <c r="A1808" s="2">
        <v>2805</v>
      </c>
      <c r="B1808" s="2">
        <v>1209</v>
      </c>
      <c r="C1808" s="1">
        <v>578</v>
      </c>
      <c r="D1808" s="2" t="s">
        <v>6</v>
      </c>
      <c r="E1808" s="2" t="s">
        <v>8</v>
      </c>
      <c r="F1808" s="1">
        <v>64</v>
      </c>
      <c r="G1808" s="2" t="s">
        <v>11</v>
      </c>
      <c r="H1808" s="2" t="s">
        <v>22</v>
      </c>
      <c r="I1808" s="1">
        <v>1</v>
      </c>
      <c r="J1808" s="2">
        <v>3</v>
      </c>
      <c r="K1808" s="2">
        <v>2024</v>
      </c>
    </row>
    <row r="1809" spans="1:11" x14ac:dyDescent="0.25">
      <c r="A1809" s="2">
        <v>2806</v>
      </c>
      <c r="B1809" s="2">
        <v>4327</v>
      </c>
      <c r="C1809" s="1">
        <v>1164</v>
      </c>
      <c r="D1809" s="2" t="s">
        <v>6</v>
      </c>
      <c r="E1809" s="2" t="s">
        <v>7</v>
      </c>
      <c r="F1809" s="1">
        <v>44</v>
      </c>
      <c r="G1809" s="2" t="s">
        <v>12</v>
      </c>
      <c r="H1809" s="2" t="s">
        <v>23</v>
      </c>
      <c r="I1809" s="1">
        <v>4</v>
      </c>
      <c r="J1809" s="2">
        <v>4</v>
      </c>
      <c r="K1809" s="2">
        <v>2024</v>
      </c>
    </row>
    <row r="1810" spans="1:11" x14ac:dyDescent="0.25">
      <c r="A1810" s="2">
        <v>2807</v>
      </c>
      <c r="B1810" s="2">
        <v>3316</v>
      </c>
      <c r="C1810" s="1">
        <v>1443</v>
      </c>
      <c r="D1810" s="2" t="s">
        <v>4</v>
      </c>
      <c r="E1810" s="2" t="s">
        <v>9</v>
      </c>
      <c r="F1810" s="1">
        <v>29</v>
      </c>
      <c r="G1810" s="2" t="s">
        <v>12</v>
      </c>
      <c r="H1810" s="2" t="s">
        <v>19</v>
      </c>
      <c r="I1810" s="1">
        <v>4</v>
      </c>
      <c r="J1810" s="2">
        <v>9</v>
      </c>
      <c r="K1810" s="2">
        <v>2023</v>
      </c>
    </row>
    <row r="1811" spans="1:11" x14ac:dyDescent="0.25">
      <c r="A1811" s="2">
        <v>2808</v>
      </c>
      <c r="B1811" s="2">
        <v>10326</v>
      </c>
      <c r="C1811" s="1">
        <v>814</v>
      </c>
      <c r="D1811" s="2" t="s">
        <v>4</v>
      </c>
      <c r="E1811" s="2" t="s">
        <v>8</v>
      </c>
      <c r="F1811" s="1">
        <v>35</v>
      </c>
      <c r="G1811" s="2" t="s">
        <v>11</v>
      </c>
      <c r="H1811" s="2" t="s">
        <v>20</v>
      </c>
      <c r="I1811" s="1">
        <v>1</v>
      </c>
      <c r="J1811" s="2">
        <v>6</v>
      </c>
      <c r="K1811" s="2">
        <v>2023</v>
      </c>
    </row>
    <row r="1812" spans="1:11" x14ac:dyDescent="0.25">
      <c r="A1812" s="2">
        <v>2809</v>
      </c>
      <c r="B1812" s="2">
        <v>23184</v>
      </c>
      <c r="C1812" s="1">
        <v>496</v>
      </c>
      <c r="D1812" s="2" t="s">
        <v>6</v>
      </c>
      <c r="E1812" s="2" t="s">
        <v>7</v>
      </c>
      <c r="F1812" s="1">
        <v>56</v>
      </c>
      <c r="G1812" s="2" t="s">
        <v>11</v>
      </c>
      <c r="H1812" s="2" t="s">
        <v>21</v>
      </c>
      <c r="I1812" s="1">
        <v>5</v>
      </c>
      <c r="J1812" s="2">
        <v>1</v>
      </c>
      <c r="K1812" s="2">
        <v>2023</v>
      </c>
    </row>
    <row r="1813" spans="1:11" x14ac:dyDescent="0.25">
      <c r="A1813" s="2">
        <v>2810</v>
      </c>
      <c r="B1813" s="2">
        <v>4588</v>
      </c>
      <c r="C1813" s="1">
        <v>534</v>
      </c>
      <c r="D1813" s="2" t="s">
        <v>4</v>
      </c>
      <c r="E1813" s="2" t="s">
        <v>7</v>
      </c>
      <c r="F1813" s="1">
        <v>28</v>
      </c>
      <c r="G1813" s="2" t="s">
        <v>12</v>
      </c>
      <c r="H1813" s="2" t="s">
        <v>22</v>
      </c>
      <c r="I1813" s="1">
        <v>3</v>
      </c>
      <c r="J1813" s="2">
        <v>10</v>
      </c>
      <c r="K1813" s="2">
        <v>2023</v>
      </c>
    </row>
    <row r="1814" spans="1:11" x14ac:dyDescent="0.25">
      <c r="A1814" s="2">
        <v>2811</v>
      </c>
      <c r="B1814" s="2">
        <v>16523</v>
      </c>
      <c r="C1814" s="1">
        <v>615</v>
      </c>
      <c r="D1814" s="2" t="s">
        <v>6</v>
      </c>
      <c r="E1814" s="2" t="s">
        <v>7</v>
      </c>
      <c r="F1814" s="1">
        <v>45</v>
      </c>
      <c r="G1814" s="2" t="s">
        <v>11</v>
      </c>
      <c r="H1814" s="2" t="s">
        <v>23</v>
      </c>
      <c r="I1814" s="1">
        <v>3</v>
      </c>
      <c r="J1814" s="2">
        <v>6</v>
      </c>
      <c r="K1814" s="2">
        <v>2024</v>
      </c>
    </row>
    <row r="1815" spans="1:11" x14ac:dyDescent="0.25">
      <c r="A1815" s="2">
        <v>2812</v>
      </c>
      <c r="B1815" s="2">
        <v>4985</v>
      </c>
      <c r="C1815" s="1">
        <v>-230</v>
      </c>
      <c r="D1815" s="2" t="s">
        <v>4</v>
      </c>
      <c r="E1815" s="2" t="s">
        <v>9</v>
      </c>
      <c r="F1815" s="1">
        <v>35</v>
      </c>
      <c r="G1815" s="2" t="s">
        <v>12</v>
      </c>
      <c r="H1815" s="2" t="s">
        <v>19</v>
      </c>
      <c r="I1815" s="1">
        <v>4</v>
      </c>
      <c r="J1815" s="2">
        <v>1</v>
      </c>
      <c r="K1815" s="2">
        <v>2024</v>
      </c>
    </row>
    <row r="1816" spans="1:11" x14ac:dyDescent="0.25">
      <c r="A1816" s="2">
        <v>2813</v>
      </c>
      <c r="B1816" s="2">
        <v>20841</v>
      </c>
      <c r="C1816" s="1">
        <v>1182</v>
      </c>
      <c r="D1816" s="2" t="s">
        <v>6</v>
      </c>
      <c r="E1816" s="2" t="s">
        <v>7</v>
      </c>
      <c r="F1816" s="1">
        <v>42</v>
      </c>
      <c r="G1816" s="2" t="s">
        <v>11</v>
      </c>
      <c r="H1816" s="2" t="s">
        <v>20</v>
      </c>
      <c r="I1816" s="1">
        <v>1</v>
      </c>
      <c r="J1816" s="2">
        <v>2</v>
      </c>
      <c r="K1816" s="2">
        <v>2023</v>
      </c>
    </row>
    <row r="1817" spans="1:11" x14ac:dyDescent="0.25">
      <c r="A1817" s="2">
        <v>2814</v>
      </c>
      <c r="B1817" s="2">
        <v>3070</v>
      </c>
      <c r="C1817" s="1">
        <v>-448</v>
      </c>
      <c r="D1817" s="2" t="s">
        <v>4</v>
      </c>
      <c r="E1817" s="2" t="s">
        <v>8</v>
      </c>
      <c r="F1817" s="1">
        <v>67</v>
      </c>
      <c r="G1817" s="2" t="s">
        <v>12</v>
      </c>
      <c r="H1817" s="2" t="s">
        <v>21</v>
      </c>
      <c r="I1817" s="1">
        <v>1</v>
      </c>
      <c r="J1817" s="2">
        <v>7</v>
      </c>
      <c r="K1817" s="2">
        <v>2024</v>
      </c>
    </row>
    <row r="1818" spans="1:11" x14ac:dyDescent="0.25">
      <c r="A1818" s="2">
        <v>2815</v>
      </c>
      <c r="B1818" s="2">
        <v>17067</v>
      </c>
      <c r="C1818" s="1">
        <v>1258</v>
      </c>
      <c r="D1818" s="2" t="s">
        <v>4</v>
      </c>
      <c r="E1818" s="2" t="s">
        <v>7</v>
      </c>
      <c r="F1818" s="1">
        <v>57</v>
      </c>
      <c r="G1818" s="2" t="s">
        <v>11</v>
      </c>
      <c r="H1818" s="2" t="s">
        <v>22</v>
      </c>
      <c r="I1818" s="1">
        <v>3</v>
      </c>
      <c r="J1818" s="2">
        <v>5</v>
      </c>
      <c r="K1818" s="2">
        <v>2024</v>
      </c>
    </row>
    <row r="1819" spans="1:11" x14ac:dyDescent="0.25">
      <c r="A1819" s="2">
        <v>2816</v>
      </c>
      <c r="B1819" s="2">
        <v>10427</v>
      </c>
      <c r="C1819" s="1">
        <v>642</v>
      </c>
      <c r="D1819" s="2" t="s">
        <v>4</v>
      </c>
      <c r="E1819" s="2" t="s">
        <v>7</v>
      </c>
      <c r="F1819" s="1">
        <v>61</v>
      </c>
      <c r="G1819" s="2" t="s">
        <v>12</v>
      </c>
      <c r="H1819" s="2" t="s">
        <v>23</v>
      </c>
      <c r="I1819" s="1">
        <v>4</v>
      </c>
      <c r="J1819" s="2">
        <v>3</v>
      </c>
      <c r="K1819" s="2">
        <v>2024</v>
      </c>
    </row>
    <row r="1820" spans="1:11" x14ac:dyDescent="0.25">
      <c r="A1820" s="2">
        <v>2817</v>
      </c>
      <c r="B1820" s="2">
        <v>14078</v>
      </c>
      <c r="C1820" s="1">
        <v>-34</v>
      </c>
      <c r="D1820" s="2" t="s">
        <v>6</v>
      </c>
      <c r="E1820" s="2" t="s">
        <v>9</v>
      </c>
      <c r="F1820" s="1">
        <v>37</v>
      </c>
      <c r="G1820" s="2" t="s">
        <v>11</v>
      </c>
      <c r="H1820" s="2" t="s">
        <v>19</v>
      </c>
      <c r="I1820" s="1">
        <v>1</v>
      </c>
      <c r="J1820" s="2">
        <v>10</v>
      </c>
      <c r="K1820" s="2">
        <v>2024</v>
      </c>
    </row>
    <row r="1821" spans="1:11" x14ac:dyDescent="0.25">
      <c r="A1821" s="2">
        <v>2818</v>
      </c>
      <c r="B1821" s="2">
        <v>4280</v>
      </c>
      <c r="C1821" s="1">
        <v>952</v>
      </c>
      <c r="D1821" s="2" t="s">
        <v>6</v>
      </c>
      <c r="E1821" s="2" t="s">
        <v>7</v>
      </c>
      <c r="F1821" s="1">
        <v>70</v>
      </c>
      <c r="G1821" s="2" t="s">
        <v>11</v>
      </c>
      <c r="H1821" s="2" t="s">
        <v>20</v>
      </c>
      <c r="I1821" s="1">
        <v>5</v>
      </c>
      <c r="J1821" s="2">
        <v>10</v>
      </c>
      <c r="K1821" s="2">
        <v>2023</v>
      </c>
    </row>
    <row r="1822" spans="1:11" x14ac:dyDescent="0.25">
      <c r="A1822" s="2">
        <v>2819</v>
      </c>
      <c r="B1822" s="2">
        <v>4588</v>
      </c>
      <c r="C1822" s="1">
        <v>751</v>
      </c>
      <c r="D1822" s="2" t="s">
        <v>6</v>
      </c>
      <c r="E1822" s="2" t="s">
        <v>7</v>
      </c>
      <c r="F1822" s="1">
        <v>30</v>
      </c>
      <c r="G1822" s="2" t="s">
        <v>12</v>
      </c>
      <c r="H1822" s="2" t="s">
        <v>21</v>
      </c>
      <c r="I1822" s="1">
        <v>5</v>
      </c>
      <c r="J1822" s="2">
        <v>2</v>
      </c>
      <c r="K1822" s="2">
        <v>2024</v>
      </c>
    </row>
    <row r="1823" spans="1:11" x14ac:dyDescent="0.25">
      <c r="A1823" s="2">
        <v>2820</v>
      </c>
      <c r="B1823" s="2">
        <v>14174</v>
      </c>
      <c r="C1823" s="1">
        <v>1411</v>
      </c>
      <c r="D1823" s="2" t="s">
        <v>5</v>
      </c>
      <c r="E1823" s="2" t="s">
        <v>8</v>
      </c>
      <c r="F1823" s="1">
        <v>61</v>
      </c>
      <c r="G1823" s="2" t="s">
        <v>12</v>
      </c>
      <c r="H1823" s="2" t="s">
        <v>22</v>
      </c>
      <c r="I1823" s="1">
        <v>4</v>
      </c>
      <c r="J1823" s="2">
        <v>2</v>
      </c>
      <c r="K1823" s="2">
        <v>2024</v>
      </c>
    </row>
    <row r="1824" spans="1:11" x14ac:dyDescent="0.25">
      <c r="A1824" s="2">
        <v>2821</v>
      </c>
      <c r="B1824" s="2">
        <v>13363</v>
      </c>
      <c r="C1824" s="1">
        <v>-497</v>
      </c>
      <c r="D1824" s="2" t="s">
        <v>5</v>
      </c>
      <c r="E1824" s="2" t="s">
        <v>9</v>
      </c>
      <c r="F1824" s="1">
        <v>27</v>
      </c>
      <c r="G1824" s="2" t="s">
        <v>11</v>
      </c>
      <c r="H1824" s="2" t="s">
        <v>23</v>
      </c>
      <c r="I1824" s="1">
        <v>4</v>
      </c>
      <c r="J1824" s="2">
        <v>7</v>
      </c>
      <c r="K1824" s="2">
        <v>2024</v>
      </c>
    </row>
    <row r="1825" spans="1:11" x14ac:dyDescent="0.25">
      <c r="A1825" s="2">
        <v>2822</v>
      </c>
      <c r="B1825" s="2">
        <v>20035</v>
      </c>
      <c r="C1825" s="1">
        <v>266</v>
      </c>
      <c r="D1825" s="2" t="s">
        <v>6</v>
      </c>
      <c r="E1825" s="2" t="s">
        <v>7</v>
      </c>
      <c r="F1825" s="1">
        <v>56</v>
      </c>
      <c r="G1825" s="2" t="s">
        <v>11</v>
      </c>
      <c r="H1825" s="2" t="s">
        <v>19</v>
      </c>
      <c r="I1825" s="1">
        <v>1</v>
      </c>
      <c r="J1825" s="2">
        <v>4</v>
      </c>
      <c r="K1825" s="2">
        <v>2024</v>
      </c>
    </row>
    <row r="1826" spans="1:11" x14ac:dyDescent="0.25">
      <c r="A1826" s="2">
        <v>2823</v>
      </c>
      <c r="B1826" s="2">
        <v>12803</v>
      </c>
      <c r="C1826" s="1">
        <v>1216</v>
      </c>
      <c r="D1826" s="2" t="s">
        <v>5</v>
      </c>
      <c r="E1826" s="2" t="s">
        <v>8</v>
      </c>
      <c r="F1826" s="1">
        <v>60</v>
      </c>
      <c r="G1826" s="2" t="s">
        <v>12</v>
      </c>
      <c r="H1826" s="2" t="s">
        <v>20</v>
      </c>
      <c r="I1826" s="1">
        <v>5</v>
      </c>
      <c r="J1826" s="2">
        <v>4</v>
      </c>
      <c r="K1826" s="2">
        <v>2024</v>
      </c>
    </row>
    <row r="1827" spans="1:11" x14ac:dyDescent="0.25">
      <c r="A1827" s="2">
        <v>2824</v>
      </c>
      <c r="B1827" s="2">
        <v>3344</v>
      </c>
      <c r="C1827" s="1">
        <v>479</v>
      </c>
      <c r="D1827" s="2" t="s">
        <v>5</v>
      </c>
      <c r="E1827" s="2" t="s">
        <v>7</v>
      </c>
      <c r="F1827" s="1">
        <v>35</v>
      </c>
      <c r="G1827" s="2" t="s">
        <v>11</v>
      </c>
      <c r="H1827" s="2" t="s">
        <v>21</v>
      </c>
      <c r="I1827" s="1">
        <v>3</v>
      </c>
      <c r="J1827" s="2">
        <v>8</v>
      </c>
      <c r="K1827" s="2">
        <v>2023</v>
      </c>
    </row>
    <row r="1828" spans="1:11" x14ac:dyDescent="0.25">
      <c r="A1828" s="2">
        <v>2825</v>
      </c>
      <c r="B1828" s="2">
        <v>7503</v>
      </c>
      <c r="C1828" s="1">
        <v>631</v>
      </c>
      <c r="D1828" s="2" t="s">
        <v>5</v>
      </c>
      <c r="E1828" s="2" t="s">
        <v>7</v>
      </c>
      <c r="F1828" s="1">
        <v>50</v>
      </c>
      <c r="G1828" s="2" t="s">
        <v>12</v>
      </c>
      <c r="H1828" s="2" t="s">
        <v>22</v>
      </c>
      <c r="I1828" s="1">
        <v>1</v>
      </c>
      <c r="J1828" s="2">
        <v>3</v>
      </c>
      <c r="K1828" s="2">
        <v>2023</v>
      </c>
    </row>
    <row r="1829" spans="1:11" x14ac:dyDescent="0.25">
      <c r="A1829" s="2">
        <v>2826</v>
      </c>
      <c r="B1829" s="2">
        <v>4102</v>
      </c>
      <c r="C1829" s="1">
        <v>-141</v>
      </c>
      <c r="D1829" s="2" t="s">
        <v>5</v>
      </c>
      <c r="E1829" s="2" t="s">
        <v>9</v>
      </c>
      <c r="F1829" s="1">
        <v>29</v>
      </c>
      <c r="G1829" s="2" t="s">
        <v>11</v>
      </c>
      <c r="H1829" s="2" t="s">
        <v>23</v>
      </c>
      <c r="I1829" s="1">
        <v>5</v>
      </c>
      <c r="J1829" s="2">
        <v>8</v>
      </c>
      <c r="K1829" s="2">
        <v>2024</v>
      </c>
    </row>
    <row r="1830" spans="1:11" x14ac:dyDescent="0.25">
      <c r="A1830" s="2">
        <v>2827</v>
      </c>
      <c r="B1830" s="2">
        <v>19418</v>
      </c>
      <c r="C1830" s="1">
        <v>188</v>
      </c>
      <c r="D1830" s="2" t="s">
        <v>4</v>
      </c>
      <c r="E1830" s="2" t="s">
        <v>7</v>
      </c>
      <c r="F1830" s="1">
        <v>58</v>
      </c>
      <c r="G1830" s="2" t="s">
        <v>12</v>
      </c>
      <c r="H1830" s="2" t="s">
        <v>19</v>
      </c>
      <c r="I1830" s="1">
        <v>1</v>
      </c>
      <c r="J1830" s="2">
        <v>5</v>
      </c>
      <c r="K1830" s="2">
        <v>2024</v>
      </c>
    </row>
    <row r="1831" spans="1:11" x14ac:dyDescent="0.25">
      <c r="A1831" s="2">
        <v>2828</v>
      </c>
      <c r="B1831" s="2">
        <v>16643</v>
      </c>
      <c r="C1831" s="1">
        <v>198</v>
      </c>
      <c r="D1831" s="2" t="s">
        <v>4</v>
      </c>
      <c r="E1831" s="2" t="s">
        <v>8</v>
      </c>
      <c r="F1831" s="1">
        <v>50</v>
      </c>
      <c r="G1831" s="2" t="s">
        <v>11</v>
      </c>
      <c r="H1831" s="2" t="s">
        <v>20</v>
      </c>
      <c r="I1831" s="1">
        <v>1</v>
      </c>
      <c r="J1831" s="2">
        <v>3</v>
      </c>
      <c r="K1831" s="2">
        <v>2024</v>
      </c>
    </row>
    <row r="1832" spans="1:11" x14ac:dyDescent="0.25">
      <c r="A1832" s="2">
        <v>2829</v>
      </c>
      <c r="B1832" s="2">
        <v>13121</v>
      </c>
      <c r="C1832" s="1">
        <v>389</v>
      </c>
      <c r="D1832" s="2" t="s">
        <v>6</v>
      </c>
      <c r="E1832" s="2" t="s">
        <v>7</v>
      </c>
      <c r="F1832" s="1">
        <v>33</v>
      </c>
      <c r="G1832" s="2" t="s">
        <v>12</v>
      </c>
      <c r="H1832" s="2" t="s">
        <v>21</v>
      </c>
      <c r="I1832" s="1">
        <v>1</v>
      </c>
      <c r="J1832" s="2">
        <v>8</v>
      </c>
      <c r="K1832" s="2">
        <v>2023</v>
      </c>
    </row>
    <row r="1833" spans="1:11" x14ac:dyDescent="0.25">
      <c r="A1833" s="2">
        <v>2830</v>
      </c>
      <c r="B1833" s="2">
        <v>14703</v>
      </c>
      <c r="C1833" s="1">
        <v>-445</v>
      </c>
      <c r="D1833" s="2" t="s">
        <v>5</v>
      </c>
      <c r="E1833" s="2" t="s">
        <v>7</v>
      </c>
      <c r="F1833" s="1">
        <v>32</v>
      </c>
      <c r="G1833" s="2" t="s">
        <v>11</v>
      </c>
      <c r="H1833" s="2" t="s">
        <v>22</v>
      </c>
      <c r="I1833" s="1">
        <v>4</v>
      </c>
      <c r="J1833" s="2">
        <v>10</v>
      </c>
      <c r="K1833" s="2">
        <v>2023</v>
      </c>
    </row>
    <row r="1834" spans="1:11" x14ac:dyDescent="0.25">
      <c r="A1834" s="2">
        <v>2831</v>
      </c>
      <c r="B1834" s="2">
        <v>14322</v>
      </c>
      <c r="C1834" s="1">
        <v>577</v>
      </c>
      <c r="D1834" s="2" t="s">
        <v>4</v>
      </c>
      <c r="E1834" s="2" t="s">
        <v>9</v>
      </c>
      <c r="F1834" s="1">
        <v>65</v>
      </c>
      <c r="G1834" s="2" t="s">
        <v>11</v>
      </c>
      <c r="H1834" s="2" t="s">
        <v>23</v>
      </c>
      <c r="I1834" s="1">
        <v>4</v>
      </c>
      <c r="J1834" s="2">
        <v>12</v>
      </c>
      <c r="K1834" s="2">
        <v>2023</v>
      </c>
    </row>
    <row r="1835" spans="1:11" x14ac:dyDescent="0.25">
      <c r="A1835" s="2">
        <v>2832</v>
      </c>
      <c r="B1835" s="2">
        <v>11119</v>
      </c>
      <c r="C1835" s="1">
        <v>50</v>
      </c>
      <c r="D1835" s="2" t="s">
        <v>4</v>
      </c>
      <c r="E1835" s="2" t="s">
        <v>7</v>
      </c>
      <c r="F1835" s="1">
        <v>61</v>
      </c>
      <c r="G1835" s="2" t="s">
        <v>12</v>
      </c>
      <c r="H1835" s="2" t="s">
        <v>19</v>
      </c>
      <c r="I1835" s="1">
        <v>1</v>
      </c>
      <c r="J1835" s="2">
        <v>2</v>
      </c>
      <c r="K1835" s="2">
        <v>2024</v>
      </c>
    </row>
    <row r="1836" spans="1:11" x14ac:dyDescent="0.25">
      <c r="A1836" s="2">
        <v>2833</v>
      </c>
      <c r="B1836" s="2">
        <v>16112</v>
      </c>
      <c r="C1836" s="1">
        <v>1141</v>
      </c>
      <c r="D1836" s="2" t="s">
        <v>6</v>
      </c>
      <c r="E1836" s="2" t="s">
        <v>7</v>
      </c>
      <c r="F1836" s="1">
        <v>46</v>
      </c>
      <c r="G1836" s="2" t="s">
        <v>11</v>
      </c>
      <c r="H1836" s="2" t="s">
        <v>20</v>
      </c>
      <c r="I1836" s="1">
        <v>5</v>
      </c>
      <c r="J1836" s="2">
        <v>6</v>
      </c>
      <c r="K1836" s="2">
        <v>2023</v>
      </c>
    </row>
    <row r="1837" spans="1:11" x14ac:dyDescent="0.25">
      <c r="A1837" s="2">
        <v>2834</v>
      </c>
      <c r="B1837" s="2">
        <v>2002</v>
      </c>
      <c r="C1837" s="1">
        <v>30</v>
      </c>
      <c r="D1837" s="2" t="s">
        <v>4</v>
      </c>
      <c r="E1837" s="2" t="s">
        <v>8</v>
      </c>
      <c r="F1837" s="1">
        <v>63</v>
      </c>
      <c r="G1837" s="2" t="s">
        <v>12</v>
      </c>
      <c r="H1837" s="2" t="s">
        <v>21</v>
      </c>
      <c r="I1837" s="1">
        <v>1</v>
      </c>
      <c r="J1837" s="2">
        <v>8</v>
      </c>
      <c r="K1837" s="2">
        <v>2024</v>
      </c>
    </row>
    <row r="1838" spans="1:11" x14ac:dyDescent="0.25">
      <c r="A1838" s="2">
        <v>2835</v>
      </c>
      <c r="B1838" s="2">
        <v>8798</v>
      </c>
      <c r="C1838" s="1">
        <v>64</v>
      </c>
      <c r="D1838" s="2" t="s">
        <v>5</v>
      </c>
      <c r="E1838" s="2" t="s">
        <v>9</v>
      </c>
      <c r="F1838" s="1">
        <v>61</v>
      </c>
      <c r="G1838" s="2" t="s">
        <v>11</v>
      </c>
      <c r="H1838" s="2" t="s">
        <v>22</v>
      </c>
      <c r="I1838" s="1">
        <v>3</v>
      </c>
      <c r="J1838" s="2">
        <v>2</v>
      </c>
      <c r="K1838" s="2">
        <v>2024</v>
      </c>
    </row>
    <row r="1839" spans="1:11" x14ac:dyDescent="0.25">
      <c r="A1839" s="2">
        <v>2836</v>
      </c>
      <c r="B1839" s="2">
        <v>12498</v>
      </c>
      <c r="C1839" s="1">
        <v>393</v>
      </c>
      <c r="D1839" s="2" t="s">
        <v>4</v>
      </c>
      <c r="E1839" s="2" t="s">
        <v>7</v>
      </c>
      <c r="F1839" s="1">
        <v>43</v>
      </c>
      <c r="G1839" s="2" t="s">
        <v>12</v>
      </c>
      <c r="H1839" s="2" t="s">
        <v>23</v>
      </c>
      <c r="I1839" s="1">
        <v>2</v>
      </c>
      <c r="J1839" s="2">
        <v>1</v>
      </c>
      <c r="K1839" s="2">
        <v>2024</v>
      </c>
    </row>
    <row r="1840" spans="1:11" x14ac:dyDescent="0.25">
      <c r="A1840" s="2">
        <v>2837</v>
      </c>
      <c r="B1840" s="2">
        <v>13198</v>
      </c>
      <c r="C1840" s="1">
        <v>1373</v>
      </c>
      <c r="D1840" s="2" t="s">
        <v>5</v>
      </c>
      <c r="E1840" s="2" t="s">
        <v>7</v>
      </c>
      <c r="F1840" s="1">
        <v>34</v>
      </c>
      <c r="G1840" s="2" t="s">
        <v>11</v>
      </c>
      <c r="H1840" s="2" t="s">
        <v>19</v>
      </c>
      <c r="I1840" s="1">
        <v>3</v>
      </c>
      <c r="J1840" s="2">
        <v>2</v>
      </c>
      <c r="K1840" s="2">
        <v>2023</v>
      </c>
    </row>
    <row r="1841" spans="1:11" x14ac:dyDescent="0.25">
      <c r="A1841" s="2">
        <v>2838</v>
      </c>
      <c r="B1841" s="2">
        <v>21181</v>
      </c>
      <c r="C1841" s="1">
        <v>678</v>
      </c>
      <c r="D1841" s="2" t="s">
        <v>4</v>
      </c>
      <c r="E1841" s="2" t="s">
        <v>8</v>
      </c>
      <c r="F1841" s="1">
        <v>30</v>
      </c>
      <c r="G1841" s="2" t="s">
        <v>12</v>
      </c>
      <c r="H1841" s="2" t="s">
        <v>20</v>
      </c>
      <c r="I1841" s="1">
        <v>4</v>
      </c>
      <c r="J1841" s="2">
        <v>6</v>
      </c>
      <c r="K1841" s="2">
        <v>2024</v>
      </c>
    </row>
    <row r="1842" spans="1:11" x14ac:dyDescent="0.25">
      <c r="A1842" s="2">
        <v>2839</v>
      </c>
      <c r="B1842" s="2">
        <v>12789</v>
      </c>
      <c r="C1842" s="1">
        <v>-359</v>
      </c>
      <c r="D1842" s="2" t="s">
        <v>4</v>
      </c>
      <c r="E1842" s="2" t="s">
        <v>7</v>
      </c>
      <c r="F1842" s="1">
        <v>65</v>
      </c>
      <c r="G1842" s="2" t="s">
        <v>11</v>
      </c>
      <c r="H1842" s="2" t="s">
        <v>21</v>
      </c>
      <c r="I1842" s="1">
        <v>4</v>
      </c>
      <c r="J1842" s="2">
        <v>11</v>
      </c>
      <c r="K1842" s="2">
        <v>2024</v>
      </c>
    </row>
    <row r="1843" spans="1:11" x14ac:dyDescent="0.25">
      <c r="A1843" s="2">
        <v>2840</v>
      </c>
      <c r="B1843" s="2">
        <v>20571</v>
      </c>
      <c r="C1843" s="1">
        <v>1405</v>
      </c>
      <c r="D1843" s="2" t="s">
        <v>4</v>
      </c>
      <c r="E1843" s="2" t="s">
        <v>9</v>
      </c>
      <c r="F1843" s="1">
        <v>46</v>
      </c>
      <c r="G1843" s="2" t="s">
        <v>12</v>
      </c>
      <c r="H1843" s="2" t="s">
        <v>22</v>
      </c>
      <c r="I1843" s="1">
        <v>3</v>
      </c>
      <c r="J1843" s="2">
        <v>9</v>
      </c>
      <c r="K1843" s="2">
        <v>2023</v>
      </c>
    </row>
    <row r="1844" spans="1:11" x14ac:dyDescent="0.25">
      <c r="A1844" s="2">
        <v>2841</v>
      </c>
      <c r="B1844" s="2">
        <v>8375</v>
      </c>
      <c r="C1844" s="1">
        <v>876</v>
      </c>
      <c r="D1844" s="2" t="s">
        <v>5</v>
      </c>
      <c r="E1844" s="2" t="s">
        <v>7</v>
      </c>
      <c r="F1844" s="1">
        <v>65</v>
      </c>
      <c r="G1844" s="2" t="s">
        <v>11</v>
      </c>
      <c r="H1844" s="2" t="s">
        <v>23</v>
      </c>
      <c r="I1844" s="1">
        <v>1</v>
      </c>
      <c r="J1844" s="2">
        <v>2</v>
      </c>
      <c r="K1844" s="2">
        <v>2024</v>
      </c>
    </row>
    <row r="1845" spans="1:11" x14ac:dyDescent="0.25">
      <c r="A1845" s="2">
        <v>2842</v>
      </c>
      <c r="B1845" s="2">
        <v>5985</v>
      </c>
      <c r="C1845" s="1">
        <v>786</v>
      </c>
      <c r="D1845" s="2" t="s">
        <v>5</v>
      </c>
      <c r="E1845" s="2" t="s">
        <v>7</v>
      </c>
      <c r="F1845" s="1">
        <v>60</v>
      </c>
      <c r="G1845" s="2" t="s">
        <v>12</v>
      </c>
      <c r="H1845" s="2" t="s">
        <v>19</v>
      </c>
      <c r="I1845" s="1">
        <v>3</v>
      </c>
      <c r="J1845" s="2">
        <v>6</v>
      </c>
      <c r="K1845" s="2">
        <v>2024</v>
      </c>
    </row>
    <row r="1846" spans="1:11" x14ac:dyDescent="0.25">
      <c r="A1846" s="2">
        <v>2843</v>
      </c>
      <c r="B1846" s="2">
        <v>14412</v>
      </c>
      <c r="C1846" s="1">
        <v>745</v>
      </c>
      <c r="D1846" s="2" t="s">
        <v>4</v>
      </c>
      <c r="E1846" s="2" t="s">
        <v>8</v>
      </c>
      <c r="F1846" s="1">
        <v>39</v>
      </c>
      <c r="G1846" s="2" t="s">
        <v>11</v>
      </c>
      <c r="H1846" s="2" t="s">
        <v>20</v>
      </c>
      <c r="I1846" s="1">
        <v>1</v>
      </c>
      <c r="J1846" s="2">
        <v>12</v>
      </c>
      <c r="K1846" s="2">
        <v>2024</v>
      </c>
    </row>
    <row r="1847" spans="1:11" x14ac:dyDescent="0.25">
      <c r="A1847" s="2">
        <v>2844</v>
      </c>
      <c r="B1847" s="2">
        <v>14083</v>
      </c>
      <c r="C1847" s="1">
        <v>357</v>
      </c>
      <c r="D1847" s="2" t="s">
        <v>6</v>
      </c>
      <c r="E1847" s="2" t="s">
        <v>7</v>
      </c>
      <c r="F1847" s="1">
        <v>56</v>
      </c>
      <c r="G1847" s="2" t="s">
        <v>12</v>
      </c>
      <c r="H1847" s="2" t="s">
        <v>21</v>
      </c>
      <c r="I1847" s="1">
        <v>3</v>
      </c>
      <c r="J1847" s="2">
        <v>11</v>
      </c>
      <c r="K1847" s="2">
        <v>2024</v>
      </c>
    </row>
    <row r="1848" spans="1:11" x14ac:dyDescent="0.25">
      <c r="A1848" s="2">
        <v>2845</v>
      </c>
      <c r="B1848" s="2">
        <v>1971</v>
      </c>
      <c r="C1848" s="1">
        <v>-463</v>
      </c>
      <c r="D1848" s="2" t="s">
        <v>6</v>
      </c>
      <c r="E1848" s="2" t="s">
        <v>8</v>
      </c>
      <c r="F1848" s="1">
        <v>30</v>
      </c>
      <c r="G1848" s="2" t="s">
        <v>11</v>
      </c>
      <c r="H1848" s="2" t="s">
        <v>22</v>
      </c>
      <c r="I1848" s="1">
        <v>4</v>
      </c>
      <c r="J1848" s="2">
        <v>8</v>
      </c>
      <c r="K1848" s="2">
        <v>2023</v>
      </c>
    </row>
    <row r="1849" spans="1:11" x14ac:dyDescent="0.25">
      <c r="A1849" s="2">
        <v>2846</v>
      </c>
      <c r="B1849" s="2">
        <v>1155</v>
      </c>
      <c r="C1849" s="1">
        <v>1154</v>
      </c>
      <c r="D1849" s="2" t="s">
        <v>4</v>
      </c>
      <c r="E1849" s="2" t="s">
        <v>9</v>
      </c>
      <c r="F1849" s="1">
        <v>60</v>
      </c>
      <c r="G1849" s="2" t="s">
        <v>11</v>
      </c>
      <c r="H1849" s="2" t="s">
        <v>23</v>
      </c>
      <c r="I1849" s="1">
        <v>5</v>
      </c>
      <c r="J1849" s="2">
        <v>5</v>
      </c>
      <c r="K1849" s="2">
        <v>2024</v>
      </c>
    </row>
    <row r="1850" spans="1:11" x14ac:dyDescent="0.25">
      <c r="A1850" s="2">
        <v>2847</v>
      </c>
      <c r="B1850" s="2">
        <v>14067</v>
      </c>
      <c r="C1850" s="1">
        <v>363</v>
      </c>
      <c r="D1850" s="2" t="s">
        <v>4</v>
      </c>
      <c r="E1850" s="2" t="s">
        <v>7</v>
      </c>
      <c r="F1850" s="1">
        <v>36</v>
      </c>
      <c r="G1850" s="2" t="s">
        <v>12</v>
      </c>
      <c r="H1850" s="2" t="s">
        <v>19</v>
      </c>
      <c r="I1850" s="1">
        <v>5</v>
      </c>
      <c r="J1850" s="2">
        <v>11</v>
      </c>
      <c r="K1850" s="2">
        <v>2024</v>
      </c>
    </row>
    <row r="1851" spans="1:11" x14ac:dyDescent="0.25">
      <c r="A1851" s="2">
        <v>2848</v>
      </c>
      <c r="B1851" s="2">
        <v>17010</v>
      </c>
      <c r="C1851" s="1">
        <v>-300</v>
      </c>
      <c r="D1851" s="2" t="s">
        <v>6</v>
      </c>
      <c r="E1851" s="2" t="s">
        <v>7</v>
      </c>
      <c r="F1851" s="1">
        <v>70</v>
      </c>
      <c r="G1851" s="2" t="s">
        <v>11</v>
      </c>
      <c r="H1851" s="2" t="s">
        <v>20</v>
      </c>
      <c r="I1851" s="1">
        <v>3</v>
      </c>
      <c r="J1851" s="2">
        <v>7</v>
      </c>
      <c r="K1851" s="2">
        <v>2024</v>
      </c>
    </row>
    <row r="1852" spans="1:11" x14ac:dyDescent="0.25">
      <c r="A1852" s="2">
        <v>2849</v>
      </c>
      <c r="B1852" s="2">
        <v>2132</v>
      </c>
      <c r="C1852" s="1">
        <v>-276</v>
      </c>
      <c r="D1852" s="2" t="s">
        <v>4</v>
      </c>
      <c r="E1852" s="2" t="s">
        <v>7</v>
      </c>
      <c r="F1852" s="1">
        <v>57</v>
      </c>
      <c r="G1852" s="2" t="s">
        <v>12</v>
      </c>
      <c r="H1852" s="2" t="s">
        <v>21</v>
      </c>
      <c r="I1852" s="1">
        <v>3</v>
      </c>
      <c r="J1852" s="2">
        <v>10</v>
      </c>
      <c r="K1852" s="2">
        <v>2023</v>
      </c>
    </row>
    <row r="1853" spans="1:11" x14ac:dyDescent="0.25">
      <c r="A1853" s="2">
        <v>2850</v>
      </c>
      <c r="B1853" s="2">
        <v>23714</v>
      </c>
      <c r="C1853" s="1">
        <v>1209</v>
      </c>
      <c r="D1853" s="2" t="s">
        <v>6</v>
      </c>
      <c r="E1853" s="2" t="s">
        <v>8</v>
      </c>
      <c r="F1853" s="1">
        <v>28</v>
      </c>
      <c r="G1853" s="2" t="s">
        <v>11</v>
      </c>
      <c r="H1853" s="2" t="s">
        <v>22</v>
      </c>
      <c r="I1853" s="1">
        <v>4</v>
      </c>
      <c r="J1853" s="2">
        <v>2</v>
      </c>
      <c r="K1853" s="2">
        <v>2024</v>
      </c>
    </row>
    <row r="1854" spans="1:11" x14ac:dyDescent="0.25">
      <c r="A1854" s="2">
        <v>2851</v>
      </c>
      <c r="B1854" s="2">
        <v>6461</v>
      </c>
      <c r="C1854" s="1">
        <v>-339</v>
      </c>
      <c r="D1854" s="2" t="s">
        <v>5</v>
      </c>
      <c r="E1854" s="2" t="s">
        <v>9</v>
      </c>
      <c r="F1854" s="1">
        <v>46</v>
      </c>
      <c r="G1854" s="2" t="s">
        <v>12</v>
      </c>
      <c r="H1854" s="2" t="s">
        <v>23</v>
      </c>
      <c r="I1854" s="1">
        <v>3</v>
      </c>
      <c r="J1854" s="2">
        <v>12</v>
      </c>
      <c r="K1854" s="2">
        <v>2023</v>
      </c>
    </row>
    <row r="1855" spans="1:11" x14ac:dyDescent="0.25">
      <c r="A1855" s="2">
        <v>2852</v>
      </c>
      <c r="B1855" s="2">
        <v>18513</v>
      </c>
      <c r="C1855" s="1">
        <v>-462</v>
      </c>
      <c r="D1855" s="2" t="s">
        <v>4</v>
      </c>
      <c r="E1855" s="2" t="s">
        <v>7</v>
      </c>
      <c r="F1855" s="1">
        <v>57</v>
      </c>
      <c r="G1855" s="2" t="s">
        <v>11</v>
      </c>
      <c r="H1855" s="2" t="s">
        <v>19</v>
      </c>
      <c r="I1855" s="1">
        <v>4</v>
      </c>
      <c r="J1855" s="2">
        <v>5</v>
      </c>
      <c r="K1855" s="2">
        <v>2024</v>
      </c>
    </row>
    <row r="1856" spans="1:11" x14ac:dyDescent="0.25">
      <c r="A1856" s="2">
        <v>2853</v>
      </c>
      <c r="B1856" s="2">
        <v>16256</v>
      </c>
      <c r="C1856" s="1">
        <v>1476</v>
      </c>
      <c r="D1856" s="2" t="s">
        <v>4</v>
      </c>
      <c r="E1856" s="2" t="s">
        <v>7</v>
      </c>
      <c r="F1856" s="1">
        <v>47</v>
      </c>
      <c r="G1856" s="2" t="s">
        <v>12</v>
      </c>
      <c r="H1856" s="2" t="s">
        <v>20</v>
      </c>
      <c r="I1856" s="1">
        <v>3</v>
      </c>
      <c r="J1856" s="2">
        <v>5</v>
      </c>
      <c r="K1856" s="2">
        <v>2023</v>
      </c>
    </row>
    <row r="1857" spans="1:11" x14ac:dyDescent="0.25">
      <c r="A1857" s="2">
        <v>2854</v>
      </c>
      <c r="B1857" s="2">
        <v>4232</v>
      </c>
      <c r="C1857" s="1">
        <v>281</v>
      </c>
      <c r="D1857" s="2" t="s">
        <v>5</v>
      </c>
      <c r="E1857" s="2" t="s">
        <v>7</v>
      </c>
      <c r="F1857" s="1">
        <v>70</v>
      </c>
      <c r="G1857" s="2" t="s">
        <v>11</v>
      </c>
      <c r="H1857" s="2" t="s">
        <v>21</v>
      </c>
      <c r="I1857" s="1">
        <v>4</v>
      </c>
      <c r="J1857" s="2">
        <v>6</v>
      </c>
      <c r="K1857" s="2">
        <v>2023</v>
      </c>
    </row>
    <row r="1858" spans="1:11" x14ac:dyDescent="0.25">
      <c r="A1858" s="2">
        <v>2855</v>
      </c>
      <c r="B1858" s="2">
        <v>19960</v>
      </c>
      <c r="C1858" s="1">
        <v>1142</v>
      </c>
      <c r="D1858" s="2" t="s">
        <v>6</v>
      </c>
      <c r="E1858" s="2" t="s">
        <v>8</v>
      </c>
      <c r="F1858" s="1">
        <v>48</v>
      </c>
      <c r="G1858" s="2" t="s">
        <v>12</v>
      </c>
      <c r="H1858" s="2" t="s">
        <v>22</v>
      </c>
      <c r="I1858" s="1">
        <v>4</v>
      </c>
      <c r="J1858" s="2">
        <v>6</v>
      </c>
      <c r="K1858" s="2">
        <v>2023</v>
      </c>
    </row>
    <row r="1859" spans="1:11" x14ac:dyDescent="0.25">
      <c r="A1859" s="2">
        <v>2856</v>
      </c>
      <c r="B1859" s="2">
        <v>5064</v>
      </c>
      <c r="C1859" s="1">
        <v>114</v>
      </c>
      <c r="D1859" s="2" t="s">
        <v>6</v>
      </c>
      <c r="E1859" s="2" t="s">
        <v>7</v>
      </c>
      <c r="F1859" s="1">
        <v>31</v>
      </c>
      <c r="G1859" s="2" t="s">
        <v>11</v>
      </c>
      <c r="H1859" s="2" t="s">
        <v>23</v>
      </c>
      <c r="I1859" s="1">
        <v>2</v>
      </c>
      <c r="J1859" s="2">
        <v>4</v>
      </c>
      <c r="K1859" s="2">
        <v>2024</v>
      </c>
    </row>
    <row r="1860" spans="1:11" x14ac:dyDescent="0.25">
      <c r="A1860" s="2">
        <v>2857</v>
      </c>
      <c r="B1860" s="2">
        <v>6689</v>
      </c>
      <c r="C1860" s="1">
        <v>999</v>
      </c>
      <c r="D1860" s="2" t="s">
        <v>5</v>
      </c>
      <c r="E1860" s="2" t="s">
        <v>9</v>
      </c>
      <c r="F1860" s="1">
        <v>57</v>
      </c>
      <c r="G1860" s="2" t="s">
        <v>12</v>
      </c>
      <c r="H1860" s="2" t="s">
        <v>19</v>
      </c>
      <c r="I1860" s="1">
        <v>4</v>
      </c>
      <c r="J1860" s="2">
        <v>11</v>
      </c>
      <c r="K1860" s="2">
        <v>2024</v>
      </c>
    </row>
    <row r="1861" spans="1:11" x14ac:dyDescent="0.25">
      <c r="A1861" s="2">
        <v>2858</v>
      </c>
      <c r="B1861" s="2">
        <v>11882</v>
      </c>
      <c r="C1861" s="1">
        <v>1041</v>
      </c>
      <c r="D1861" s="2" t="s">
        <v>4</v>
      </c>
      <c r="E1861" s="2" t="s">
        <v>8</v>
      </c>
      <c r="F1861" s="1">
        <v>32</v>
      </c>
      <c r="G1861" s="2" t="s">
        <v>11</v>
      </c>
      <c r="H1861" s="2" t="s">
        <v>20</v>
      </c>
      <c r="I1861" s="1">
        <v>1</v>
      </c>
      <c r="J1861" s="2">
        <v>10</v>
      </c>
      <c r="K1861" s="2">
        <v>2023</v>
      </c>
    </row>
    <row r="1862" spans="1:11" x14ac:dyDescent="0.25">
      <c r="A1862" s="2">
        <v>2859</v>
      </c>
      <c r="B1862" s="2">
        <v>21907</v>
      </c>
      <c r="C1862" s="1">
        <v>1259</v>
      </c>
      <c r="D1862" s="2" t="s">
        <v>4</v>
      </c>
      <c r="E1862" s="2" t="s">
        <v>7</v>
      </c>
      <c r="F1862" s="1">
        <v>69</v>
      </c>
      <c r="G1862" s="2" t="s">
        <v>12</v>
      </c>
      <c r="H1862" s="2" t="s">
        <v>21</v>
      </c>
      <c r="I1862" s="1">
        <v>4</v>
      </c>
      <c r="J1862" s="2">
        <v>2</v>
      </c>
      <c r="K1862" s="2">
        <v>2024</v>
      </c>
    </row>
    <row r="1863" spans="1:11" x14ac:dyDescent="0.25">
      <c r="A1863" s="2">
        <v>2860</v>
      </c>
      <c r="B1863" s="2">
        <v>6443</v>
      </c>
      <c r="C1863" s="1">
        <v>373</v>
      </c>
      <c r="D1863" s="2" t="s">
        <v>5</v>
      </c>
      <c r="E1863" s="2" t="s">
        <v>7</v>
      </c>
      <c r="F1863" s="1">
        <v>28</v>
      </c>
      <c r="G1863" s="2" t="s">
        <v>11</v>
      </c>
      <c r="H1863" s="2" t="s">
        <v>22</v>
      </c>
      <c r="I1863" s="1">
        <v>3</v>
      </c>
      <c r="J1863" s="2">
        <v>6</v>
      </c>
      <c r="K1863" s="2">
        <v>2023</v>
      </c>
    </row>
    <row r="1864" spans="1:11" x14ac:dyDescent="0.25">
      <c r="A1864" s="2">
        <v>2861</v>
      </c>
      <c r="B1864" s="2">
        <v>21048</v>
      </c>
      <c r="C1864" s="1">
        <v>1409</v>
      </c>
      <c r="D1864" s="2" t="s">
        <v>4</v>
      </c>
      <c r="E1864" s="2" t="s">
        <v>7</v>
      </c>
      <c r="F1864" s="1">
        <v>41</v>
      </c>
      <c r="G1864" s="2" t="s">
        <v>12</v>
      </c>
      <c r="H1864" s="2" t="s">
        <v>23</v>
      </c>
      <c r="I1864" s="1">
        <v>1</v>
      </c>
      <c r="J1864" s="2">
        <v>3</v>
      </c>
      <c r="K1864" s="2">
        <v>2023</v>
      </c>
    </row>
    <row r="1865" spans="1:11" x14ac:dyDescent="0.25">
      <c r="A1865" s="2">
        <v>2862</v>
      </c>
      <c r="B1865" s="2">
        <v>12371</v>
      </c>
      <c r="C1865" s="1">
        <v>-143</v>
      </c>
      <c r="D1865" s="2" t="s">
        <v>6</v>
      </c>
      <c r="E1865" s="2" t="s">
        <v>9</v>
      </c>
      <c r="F1865" s="1">
        <v>64</v>
      </c>
      <c r="G1865" s="2" t="s">
        <v>11</v>
      </c>
      <c r="H1865" s="2" t="s">
        <v>19</v>
      </c>
      <c r="I1865" s="1">
        <v>4</v>
      </c>
      <c r="J1865" s="2">
        <v>8</v>
      </c>
      <c r="K1865" s="2">
        <v>2024</v>
      </c>
    </row>
    <row r="1866" spans="1:11" x14ac:dyDescent="0.25">
      <c r="A1866" s="2">
        <v>2863</v>
      </c>
      <c r="B1866" s="2">
        <v>12485</v>
      </c>
      <c r="C1866" s="1">
        <v>544</v>
      </c>
      <c r="D1866" s="2" t="s">
        <v>5</v>
      </c>
      <c r="E1866" s="2" t="s">
        <v>7</v>
      </c>
      <c r="F1866" s="1">
        <v>54</v>
      </c>
      <c r="G1866" s="2" t="s">
        <v>12</v>
      </c>
      <c r="H1866" s="2" t="s">
        <v>20</v>
      </c>
      <c r="I1866" s="1">
        <v>5</v>
      </c>
      <c r="J1866" s="2">
        <v>2</v>
      </c>
      <c r="K1866" s="2">
        <v>2023</v>
      </c>
    </row>
    <row r="1867" spans="1:11" x14ac:dyDescent="0.25">
      <c r="A1867" s="2">
        <v>2864</v>
      </c>
      <c r="B1867" s="2">
        <v>6151</v>
      </c>
      <c r="C1867" s="1">
        <v>-426</v>
      </c>
      <c r="D1867" s="2" t="s">
        <v>5</v>
      </c>
      <c r="E1867" s="2" t="s">
        <v>8</v>
      </c>
      <c r="F1867" s="1">
        <v>39</v>
      </c>
      <c r="G1867" s="2" t="s">
        <v>11</v>
      </c>
      <c r="H1867" s="2" t="s">
        <v>21</v>
      </c>
      <c r="I1867" s="1">
        <v>1</v>
      </c>
      <c r="J1867" s="2">
        <v>9</v>
      </c>
      <c r="K1867" s="2">
        <v>2023</v>
      </c>
    </row>
    <row r="1868" spans="1:11" x14ac:dyDescent="0.25">
      <c r="A1868" s="2">
        <v>2865</v>
      </c>
      <c r="B1868" s="2">
        <v>22288</v>
      </c>
      <c r="C1868" s="1">
        <v>-484</v>
      </c>
      <c r="D1868" s="2" t="s">
        <v>6</v>
      </c>
      <c r="E1868" s="2" t="s">
        <v>7</v>
      </c>
      <c r="F1868" s="1">
        <v>65</v>
      </c>
      <c r="G1868" s="2" t="s">
        <v>11</v>
      </c>
      <c r="H1868" s="2" t="s">
        <v>22</v>
      </c>
      <c r="I1868" s="1">
        <v>5</v>
      </c>
      <c r="J1868" s="2">
        <v>1</v>
      </c>
      <c r="K1868" s="2">
        <v>2024</v>
      </c>
    </row>
    <row r="1869" spans="1:11" x14ac:dyDescent="0.25">
      <c r="A1869" s="2">
        <v>2866</v>
      </c>
      <c r="B1869" s="2">
        <v>4916</v>
      </c>
      <c r="C1869" s="1">
        <v>1342</v>
      </c>
      <c r="D1869" s="2" t="s">
        <v>6</v>
      </c>
      <c r="E1869" s="2" t="s">
        <v>7</v>
      </c>
      <c r="F1869" s="1">
        <v>58</v>
      </c>
      <c r="G1869" s="2" t="s">
        <v>12</v>
      </c>
      <c r="H1869" s="2" t="s">
        <v>23</v>
      </c>
      <c r="I1869" s="1">
        <v>3</v>
      </c>
      <c r="J1869" s="2">
        <v>11</v>
      </c>
      <c r="K1869" s="2">
        <v>2024</v>
      </c>
    </row>
    <row r="1870" spans="1:11" x14ac:dyDescent="0.25">
      <c r="A1870" s="2">
        <v>2867</v>
      </c>
      <c r="B1870" s="2">
        <v>2165</v>
      </c>
      <c r="C1870" s="1">
        <v>607</v>
      </c>
      <c r="D1870" s="2" t="s">
        <v>5</v>
      </c>
      <c r="E1870" s="2" t="s">
        <v>9</v>
      </c>
      <c r="F1870" s="1">
        <v>60</v>
      </c>
      <c r="G1870" s="2" t="s">
        <v>11</v>
      </c>
      <c r="H1870" s="2" t="s">
        <v>19</v>
      </c>
      <c r="I1870" s="1">
        <v>1</v>
      </c>
      <c r="J1870" s="2">
        <v>1</v>
      </c>
      <c r="K1870" s="2">
        <v>2024</v>
      </c>
    </row>
    <row r="1871" spans="1:11" x14ac:dyDescent="0.25">
      <c r="A1871" s="2">
        <v>2868</v>
      </c>
      <c r="B1871" s="2">
        <v>11628</v>
      </c>
      <c r="C1871" s="1">
        <v>-105</v>
      </c>
      <c r="D1871" s="2" t="s">
        <v>6</v>
      </c>
      <c r="E1871" s="2" t="s">
        <v>7</v>
      </c>
      <c r="F1871" s="1">
        <v>50</v>
      </c>
      <c r="G1871" s="2" t="s">
        <v>11</v>
      </c>
      <c r="H1871" s="2" t="s">
        <v>20</v>
      </c>
      <c r="I1871" s="1">
        <v>2</v>
      </c>
      <c r="J1871" s="2">
        <v>1</v>
      </c>
      <c r="K1871" s="2">
        <v>2023</v>
      </c>
    </row>
    <row r="1872" spans="1:11" x14ac:dyDescent="0.25">
      <c r="A1872" s="2">
        <v>2869</v>
      </c>
      <c r="B1872" s="2">
        <v>5811</v>
      </c>
      <c r="C1872" s="1">
        <v>194</v>
      </c>
      <c r="D1872" s="2" t="s">
        <v>4</v>
      </c>
      <c r="E1872" s="2" t="s">
        <v>7</v>
      </c>
      <c r="F1872" s="1">
        <v>48</v>
      </c>
      <c r="G1872" s="2" t="s">
        <v>12</v>
      </c>
      <c r="H1872" s="2" t="s">
        <v>21</v>
      </c>
      <c r="I1872" s="1">
        <v>3</v>
      </c>
      <c r="J1872" s="2">
        <v>8</v>
      </c>
      <c r="K1872" s="2">
        <v>2024</v>
      </c>
    </row>
    <row r="1873" spans="1:11" x14ac:dyDescent="0.25">
      <c r="A1873" s="2">
        <v>2870</v>
      </c>
      <c r="B1873" s="2">
        <v>6056</v>
      </c>
      <c r="C1873" s="1">
        <v>23</v>
      </c>
      <c r="D1873" s="2" t="s">
        <v>5</v>
      </c>
      <c r="E1873" s="2" t="s">
        <v>8</v>
      </c>
      <c r="F1873" s="1">
        <v>53</v>
      </c>
      <c r="G1873" s="2" t="s">
        <v>12</v>
      </c>
      <c r="H1873" s="2" t="s">
        <v>22</v>
      </c>
      <c r="I1873" s="1">
        <v>3</v>
      </c>
      <c r="J1873" s="2">
        <v>12</v>
      </c>
      <c r="K1873" s="2">
        <v>2023</v>
      </c>
    </row>
    <row r="1874" spans="1:11" x14ac:dyDescent="0.25">
      <c r="A1874" s="2">
        <v>2871</v>
      </c>
      <c r="B1874" s="2">
        <v>523</v>
      </c>
      <c r="C1874" s="1">
        <v>976</v>
      </c>
      <c r="D1874" s="2" t="s">
        <v>5</v>
      </c>
      <c r="E1874" s="2" t="s">
        <v>9</v>
      </c>
      <c r="F1874" s="1">
        <v>55</v>
      </c>
      <c r="G1874" s="2" t="s">
        <v>11</v>
      </c>
      <c r="H1874" s="2" t="s">
        <v>23</v>
      </c>
      <c r="I1874" s="1">
        <v>2</v>
      </c>
      <c r="J1874" s="2">
        <v>3</v>
      </c>
      <c r="K1874" s="2">
        <v>2023</v>
      </c>
    </row>
    <row r="1875" spans="1:11" x14ac:dyDescent="0.25">
      <c r="A1875" s="2">
        <v>2872</v>
      </c>
      <c r="B1875" s="2">
        <v>13208</v>
      </c>
      <c r="C1875" s="1">
        <v>1342</v>
      </c>
      <c r="D1875" s="2" t="s">
        <v>5</v>
      </c>
      <c r="E1875" s="2" t="s">
        <v>7</v>
      </c>
      <c r="F1875" s="1">
        <v>36</v>
      </c>
      <c r="G1875" s="2" t="s">
        <v>11</v>
      </c>
      <c r="H1875" s="2" t="s">
        <v>21</v>
      </c>
      <c r="I1875" s="1">
        <v>5</v>
      </c>
      <c r="J1875" s="2">
        <v>2</v>
      </c>
      <c r="K1875" s="2">
        <v>2023</v>
      </c>
    </row>
    <row r="1876" spans="1:11" x14ac:dyDescent="0.25">
      <c r="A1876" s="2">
        <v>2873</v>
      </c>
      <c r="B1876" s="2">
        <v>12578</v>
      </c>
      <c r="C1876" s="1">
        <v>-39</v>
      </c>
      <c r="D1876" s="2" t="s">
        <v>4</v>
      </c>
      <c r="E1876" s="2" t="s">
        <v>8</v>
      </c>
      <c r="F1876" s="1">
        <v>42</v>
      </c>
      <c r="G1876" s="2" t="s">
        <v>12</v>
      </c>
      <c r="H1876" s="2" t="s">
        <v>22</v>
      </c>
      <c r="I1876" s="1">
        <v>2</v>
      </c>
      <c r="J1876" s="2">
        <v>5</v>
      </c>
      <c r="K1876" s="2">
        <v>2024</v>
      </c>
    </row>
    <row r="1877" spans="1:11" x14ac:dyDescent="0.25">
      <c r="A1877" s="2">
        <v>2874</v>
      </c>
      <c r="B1877" s="2">
        <v>11203</v>
      </c>
      <c r="C1877" s="1">
        <v>1021</v>
      </c>
      <c r="D1877" s="2" t="s">
        <v>4</v>
      </c>
      <c r="E1877" s="2" t="s">
        <v>7</v>
      </c>
      <c r="F1877" s="1">
        <v>36</v>
      </c>
      <c r="G1877" s="2" t="s">
        <v>11</v>
      </c>
      <c r="H1877" s="2" t="s">
        <v>23</v>
      </c>
      <c r="I1877" s="1">
        <v>3</v>
      </c>
      <c r="J1877" s="2">
        <v>3</v>
      </c>
      <c r="K1877" s="2">
        <v>2023</v>
      </c>
    </row>
    <row r="1878" spans="1:11" x14ac:dyDescent="0.25">
      <c r="A1878" s="2">
        <v>2875</v>
      </c>
      <c r="B1878" s="2">
        <v>3793</v>
      </c>
      <c r="C1878" s="1">
        <v>1356</v>
      </c>
      <c r="D1878" s="2" t="s">
        <v>5</v>
      </c>
      <c r="E1878" s="2" t="s">
        <v>7</v>
      </c>
      <c r="F1878" s="1">
        <v>64</v>
      </c>
      <c r="G1878" s="2" t="s">
        <v>12</v>
      </c>
      <c r="H1878" s="2" t="s">
        <v>19</v>
      </c>
      <c r="I1878" s="1">
        <v>3</v>
      </c>
      <c r="J1878" s="2">
        <v>11</v>
      </c>
      <c r="K1878" s="2">
        <v>2023</v>
      </c>
    </row>
    <row r="1879" spans="1:11" x14ac:dyDescent="0.25">
      <c r="A1879" s="2">
        <v>2876</v>
      </c>
      <c r="B1879" s="2">
        <v>16233</v>
      </c>
      <c r="C1879" s="1">
        <v>1225</v>
      </c>
      <c r="D1879" s="2" t="s">
        <v>4</v>
      </c>
      <c r="E1879" s="2" t="s">
        <v>9</v>
      </c>
      <c r="F1879" s="1">
        <v>29</v>
      </c>
      <c r="G1879" s="2" t="s">
        <v>11</v>
      </c>
      <c r="H1879" s="2" t="s">
        <v>20</v>
      </c>
      <c r="I1879" s="1">
        <v>5</v>
      </c>
      <c r="J1879" s="2">
        <v>10</v>
      </c>
      <c r="K1879" s="2">
        <v>2023</v>
      </c>
    </row>
    <row r="1880" spans="1:11" x14ac:dyDescent="0.25">
      <c r="A1880" s="2">
        <v>2877</v>
      </c>
      <c r="B1880" s="2">
        <v>20184</v>
      </c>
      <c r="C1880" s="1">
        <v>1088</v>
      </c>
      <c r="D1880" s="2" t="s">
        <v>4</v>
      </c>
      <c r="E1880" s="2" t="s">
        <v>7</v>
      </c>
      <c r="F1880" s="1">
        <v>58</v>
      </c>
      <c r="G1880" s="2" t="s">
        <v>12</v>
      </c>
      <c r="H1880" s="2" t="s">
        <v>21</v>
      </c>
      <c r="I1880" s="1">
        <v>1</v>
      </c>
      <c r="J1880" s="2">
        <v>3</v>
      </c>
      <c r="K1880" s="2">
        <v>2024</v>
      </c>
    </row>
    <row r="1881" spans="1:11" x14ac:dyDescent="0.25">
      <c r="A1881" s="2">
        <v>2878</v>
      </c>
      <c r="B1881" s="2">
        <v>19973</v>
      </c>
      <c r="C1881" s="1">
        <v>107</v>
      </c>
      <c r="D1881" s="2" t="s">
        <v>4</v>
      </c>
      <c r="E1881" s="2" t="s">
        <v>7</v>
      </c>
      <c r="F1881" s="1">
        <v>30</v>
      </c>
      <c r="G1881" s="2" t="s">
        <v>11</v>
      </c>
      <c r="H1881" s="2" t="s">
        <v>22</v>
      </c>
      <c r="I1881" s="1">
        <v>2</v>
      </c>
      <c r="J1881" s="2">
        <v>11</v>
      </c>
      <c r="K1881" s="2">
        <v>2023</v>
      </c>
    </row>
    <row r="1882" spans="1:11" x14ac:dyDescent="0.25">
      <c r="A1882" s="2">
        <v>2879</v>
      </c>
      <c r="B1882" s="2">
        <v>15350</v>
      </c>
      <c r="C1882" s="1">
        <v>451</v>
      </c>
      <c r="D1882" s="2" t="s">
        <v>4</v>
      </c>
      <c r="E1882" s="2" t="s">
        <v>7</v>
      </c>
      <c r="F1882" s="1">
        <v>62</v>
      </c>
      <c r="G1882" s="2" t="s">
        <v>12</v>
      </c>
      <c r="H1882" s="2" t="s">
        <v>23</v>
      </c>
      <c r="I1882" s="1">
        <v>3</v>
      </c>
      <c r="J1882" s="2">
        <v>4</v>
      </c>
      <c r="K1882" s="2">
        <v>2024</v>
      </c>
    </row>
    <row r="1883" spans="1:11" x14ac:dyDescent="0.25">
      <c r="A1883" s="2">
        <v>2880</v>
      </c>
      <c r="B1883" s="2">
        <v>19420</v>
      </c>
      <c r="C1883" s="1">
        <v>269</v>
      </c>
      <c r="D1883" s="2" t="s">
        <v>4</v>
      </c>
      <c r="E1883" s="2" t="s">
        <v>8</v>
      </c>
      <c r="F1883" s="1">
        <v>49</v>
      </c>
      <c r="G1883" s="2" t="s">
        <v>11</v>
      </c>
      <c r="H1883" s="2" t="s">
        <v>19</v>
      </c>
      <c r="I1883" s="1">
        <v>4</v>
      </c>
      <c r="J1883" s="2">
        <v>3</v>
      </c>
      <c r="K1883" s="2">
        <v>2024</v>
      </c>
    </row>
    <row r="1884" spans="1:11" x14ac:dyDescent="0.25">
      <c r="A1884" s="2">
        <v>2881</v>
      </c>
      <c r="B1884" s="2">
        <v>17244</v>
      </c>
      <c r="C1884" s="1">
        <v>1114</v>
      </c>
      <c r="D1884" s="2" t="s">
        <v>4</v>
      </c>
      <c r="E1884" s="2" t="s">
        <v>7</v>
      </c>
      <c r="F1884" s="1">
        <v>30</v>
      </c>
      <c r="G1884" s="2" t="s">
        <v>11</v>
      </c>
      <c r="H1884" s="2" t="s">
        <v>20</v>
      </c>
      <c r="I1884" s="1">
        <v>4</v>
      </c>
      <c r="J1884" s="2">
        <v>2</v>
      </c>
      <c r="K1884" s="2">
        <v>2024</v>
      </c>
    </row>
    <row r="1885" spans="1:11" x14ac:dyDescent="0.25">
      <c r="A1885" s="2">
        <v>2882</v>
      </c>
      <c r="B1885" s="2">
        <v>13705</v>
      </c>
      <c r="C1885" s="1">
        <v>555</v>
      </c>
      <c r="D1885" s="2" t="s">
        <v>6</v>
      </c>
      <c r="E1885" s="2" t="s">
        <v>9</v>
      </c>
      <c r="F1885" s="1">
        <v>69</v>
      </c>
      <c r="G1885" s="2" t="s">
        <v>12</v>
      </c>
      <c r="H1885" s="2" t="s">
        <v>21</v>
      </c>
      <c r="I1885" s="1">
        <v>1</v>
      </c>
      <c r="J1885" s="2">
        <v>8</v>
      </c>
      <c r="K1885" s="2">
        <v>2023</v>
      </c>
    </row>
    <row r="1886" spans="1:11" x14ac:dyDescent="0.25">
      <c r="A1886" s="2">
        <v>2883</v>
      </c>
      <c r="B1886" s="2">
        <v>13394</v>
      </c>
      <c r="C1886" s="1">
        <v>600</v>
      </c>
      <c r="D1886" s="2" t="s">
        <v>5</v>
      </c>
      <c r="E1886" s="2" t="s">
        <v>8</v>
      </c>
      <c r="F1886" s="1">
        <v>55</v>
      </c>
      <c r="G1886" s="2" t="s">
        <v>12</v>
      </c>
      <c r="H1886" s="2" t="s">
        <v>22</v>
      </c>
      <c r="I1886" s="1">
        <v>1</v>
      </c>
      <c r="J1886" s="2">
        <v>4</v>
      </c>
      <c r="K1886" s="2">
        <v>2023</v>
      </c>
    </row>
    <row r="1887" spans="1:11" x14ac:dyDescent="0.25">
      <c r="A1887" s="2">
        <v>2884</v>
      </c>
      <c r="B1887" s="2">
        <v>19550</v>
      </c>
      <c r="C1887" s="1">
        <v>-62</v>
      </c>
      <c r="D1887" s="2" t="s">
        <v>4</v>
      </c>
      <c r="E1887" s="2" t="s">
        <v>7</v>
      </c>
      <c r="F1887" s="1">
        <v>56</v>
      </c>
      <c r="G1887" s="2" t="s">
        <v>11</v>
      </c>
      <c r="H1887" s="2" t="s">
        <v>23</v>
      </c>
      <c r="I1887" s="1">
        <v>5</v>
      </c>
      <c r="J1887" s="2">
        <v>4</v>
      </c>
      <c r="K1887" s="2">
        <v>2023</v>
      </c>
    </row>
    <row r="1888" spans="1:11" x14ac:dyDescent="0.25">
      <c r="A1888" s="2">
        <v>2885</v>
      </c>
      <c r="B1888" s="2">
        <v>13241</v>
      </c>
      <c r="C1888" s="1">
        <v>833</v>
      </c>
      <c r="D1888" s="2" t="s">
        <v>6</v>
      </c>
      <c r="E1888" s="2" t="s">
        <v>7</v>
      </c>
      <c r="F1888" s="1">
        <v>37</v>
      </c>
      <c r="G1888" s="2" t="s">
        <v>11</v>
      </c>
      <c r="H1888" s="2" t="s">
        <v>19</v>
      </c>
      <c r="I1888" s="1">
        <v>2</v>
      </c>
      <c r="J1888" s="2">
        <v>12</v>
      </c>
      <c r="K1888" s="2">
        <v>2023</v>
      </c>
    </row>
    <row r="1889" spans="1:11" x14ac:dyDescent="0.25">
      <c r="A1889" s="2">
        <v>2886</v>
      </c>
      <c r="B1889" s="2">
        <v>13481</v>
      </c>
      <c r="C1889" s="1">
        <v>520</v>
      </c>
      <c r="D1889" s="2" t="s">
        <v>5</v>
      </c>
      <c r="E1889" s="2" t="s">
        <v>7</v>
      </c>
      <c r="F1889" s="1">
        <v>41</v>
      </c>
      <c r="G1889" s="2" t="s">
        <v>12</v>
      </c>
      <c r="H1889" s="2" t="s">
        <v>20</v>
      </c>
      <c r="I1889" s="1">
        <v>2</v>
      </c>
      <c r="J1889" s="2">
        <v>5</v>
      </c>
      <c r="K1889" s="2">
        <v>2023</v>
      </c>
    </row>
    <row r="1890" spans="1:11" x14ac:dyDescent="0.25">
      <c r="A1890" s="2">
        <v>2887</v>
      </c>
      <c r="B1890" s="2">
        <v>12535</v>
      </c>
      <c r="C1890" s="1">
        <v>900</v>
      </c>
      <c r="D1890" s="2" t="s">
        <v>5</v>
      </c>
      <c r="E1890" s="2" t="s">
        <v>9</v>
      </c>
      <c r="F1890" s="1">
        <v>36</v>
      </c>
      <c r="G1890" s="2" t="s">
        <v>11</v>
      </c>
      <c r="H1890" s="2" t="s">
        <v>21</v>
      </c>
      <c r="I1890" s="1">
        <v>5</v>
      </c>
      <c r="J1890" s="2">
        <v>5</v>
      </c>
      <c r="K1890" s="2">
        <v>2024</v>
      </c>
    </row>
    <row r="1891" spans="1:11" x14ac:dyDescent="0.25">
      <c r="A1891" s="2">
        <v>2888</v>
      </c>
      <c r="B1891" s="2">
        <v>18380</v>
      </c>
      <c r="C1891" s="1">
        <v>371</v>
      </c>
      <c r="D1891" s="2" t="s">
        <v>6</v>
      </c>
      <c r="E1891" s="2" t="s">
        <v>7</v>
      </c>
      <c r="F1891" s="1">
        <v>29</v>
      </c>
      <c r="G1891" s="2" t="s">
        <v>12</v>
      </c>
      <c r="H1891" s="2" t="s">
        <v>22</v>
      </c>
      <c r="I1891" s="1">
        <v>2</v>
      </c>
      <c r="J1891" s="2">
        <v>12</v>
      </c>
      <c r="K1891" s="2">
        <v>2023</v>
      </c>
    </row>
    <row r="1892" spans="1:11" x14ac:dyDescent="0.25">
      <c r="A1892" s="2">
        <v>2889</v>
      </c>
      <c r="B1892" s="2">
        <v>10193</v>
      </c>
      <c r="C1892" s="1">
        <v>-370</v>
      </c>
      <c r="D1892" s="2" t="s">
        <v>5</v>
      </c>
      <c r="E1892" s="2" t="s">
        <v>8</v>
      </c>
      <c r="F1892" s="1">
        <v>45</v>
      </c>
      <c r="G1892" s="2" t="s">
        <v>11</v>
      </c>
      <c r="H1892" s="2" t="s">
        <v>23</v>
      </c>
      <c r="I1892" s="1">
        <v>5</v>
      </c>
      <c r="J1892" s="2">
        <v>10</v>
      </c>
      <c r="K1892" s="2">
        <v>2023</v>
      </c>
    </row>
    <row r="1893" spans="1:11" x14ac:dyDescent="0.25">
      <c r="A1893" s="2">
        <v>2890</v>
      </c>
      <c r="B1893" s="2">
        <v>7091</v>
      </c>
      <c r="C1893" s="1">
        <v>205</v>
      </c>
      <c r="D1893" s="2" t="s">
        <v>5</v>
      </c>
      <c r="E1893" s="2" t="s">
        <v>7</v>
      </c>
      <c r="F1893" s="1">
        <v>38</v>
      </c>
      <c r="G1893" s="2" t="s">
        <v>12</v>
      </c>
      <c r="H1893" s="2" t="s">
        <v>19</v>
      </c>
      <c r="I1893" s="1">
        <v>1</v>
      </c>
      <c r="J1893" s="2">
        <v>6</v>
      </c>
      <c r="K1893" s="2">
        <v>2023</v>
      </c>
    </row>
    <row r="1894" spans="1:11" x14ac:dyDescent="0.25">
      <c r="A1894" s="2">
        <v>2891</v>
      </c>
      <c r="B1894" s="2">
        <v>3858</v>
      </c>
      <c r="C1894" s="1">
        <v>1332</v>
      </c>
      <c r="D1894" s="2" t="s">
        <v>5</v>
      </c>
      <c r="E1894" s="2" t="s">
        <v>7</v>
      </c>
      <c r="F1894" s="1">
        <v>64</v>
      </c>
      <c r="G1894" s="2" t="s">
        <v>11</v>
      </c>
      <c r="H1894" s="2" t="s">
        <v>20</v>
      </c>
      <c r="I1894" s="1">
        <v>2</v>
      </c>
      <c r="J1894" s="2">
        <v>2</v>
      </c>
      <c r="K1894" s="2">
        <v>2023</v>
      </c>
    </row>
    <row r="1895" spans="1:11" x14ac:dyDescent="0.25">
      <c r="A1895" s="2">
        <v>2892</v>
      </c>
      <c r="B1895" s="2">
        <v>22030</v>
      </c>
      <c r="C1895" s="1">
        <v>-47</v>
      </c>
      <c r="D1895" s="2" t="s">
        <v>4</v>
      </c>
      <c r="E1895" s="2" t="s">
        <v>9</v>
      </c>
      <c r="F1895" s="1">
        <v>39</v>
      </c>
      <c r="G1895" s="2" t="s">
        <v>12</v>
      </c>
      <c r="H1895" s="2" t="s">
        <v>21</v>
      </c>
      <c r="I1895" s="1">
        <v>1</v>
      </c>
      <c r="J1895" s="2">
        <v>4</v>
      </c>
      <c r="K1895" s="2">
        <v>2023</v>
      </c>
    </row>
    <row r="1896" spans="1:11" x14ac:dyDescent="0.25">
      <c r="A1896" s="2">
        <v>2893</v>
      </c>
      <c r="B1896" s="2">
        <v>24487</v>
      </c>
      <c r="C1896" s="1">
        <v>1413</v>
      </c>
      <c r="D1896" s="2" t="s">
        <v>6</v>
      </c>
      <c r="E1896" s="2" t="s">
        <v>7</v>
      </c>
      <c r="F1896" s="1">
        <v>34</v>
      </c>
      <c r="G1896" s="2" t="s">
        <v>11</v>
      </c>
      <c r="H1896" s="2" t="s">
        <v>22</v>
      </c>
      <c r="I1896" s="1">
        <v>2</v>
      </c>
      <c r="J1896" s="2">
        <v>10</v>
      </c>
      <c r="K1896" s="2">
        <v>2023</v>
      </c>
    </row>
    <row r="1897" spans="1:11" x14ac:dyDescent="0.25">
      <c r="A1897" s="2">
        <v>2894</v>
      </c>
      <c r="B1897" s="2">
        <v>3815</v>
      </c>
      <c r="C1897" s="1">
        <v>-321</v>
      </c>
      <c r="D1897" s="2" t="s">
        <v>6</v>
      </c>
      <c r="E1897" s="2" t="s">
        <v>7</v>
      </c>
      <c r="F1897" s="1">
        <v>45</v>
      </c>
      <c r="G1897" s="2" t="s">
        <v>11</v>
      </c>
      <c r="H1897" s="2" t="s">
        <v>23</v>
      </c>
      <c r="I1897" s="1">
        <v>2</v>
      </c>
      <c r="J1897" s="2">
        <v>4</v>
      </c>
      <c r="K1897" s="2">
        <v>2023</v>
      </c>
    </row>
    <row r="1898" spans="1:11" x14ac:dyDescent="0.25">
      <c r="A1898" s="2">
        <v>2895</v>
      </c>
      <c r="B1898" s="2">
        <v>5289</v>
      </c>
      <c r="C1898" s="1">
        <v>-485</v>
      </c>
      <c r="D1898" s="2" t="s">
        <v>6</v>
      </c>
      <c r="E1898" s="2" t="s">
        <v>8</v>
      </c>
      <c r="F1898" s="1">
        <v>34</v>
      </c>
      <c r="G1898" s="2" t="s">
        <v>12</v>
      </c>
      <c r="H1898" s="2" t="s">
        <v>19</v>
      </c>
      <c r="I1898" s="1">
        <v>2</v>
      </c>
      <c r="J1898" s="2">
        <v>4</v>
      </c>
      <c r="K1898" s="2">
        <v>2023</v>
      </c>
    </row>
    <row r="1899" spans="1:11" x14ac:dyDescent="0.25">
      <c r="A1899" s="2">
        <v>2896</v>
      </c>
      <c r="B1899" s="2">
        <v>3895</v>
      </c>
      <c r="C1899" s="1">
        <v>1152</v>
      </c>
      <c r="D1899" s="2" t="s">
        <v>5</v>
      </c>
      <c r="E1899" s="2" t="s">
        <v>9</v>
      </c>
      <c r="F1899" s="1">
        <v>66</v>
      </c>
      <c r="G1899" s="2" t="s">
        <v>11</v>
      </c>
      <c r="H1899" s="2" t="s">
        <v>20</v>
      </c>
      <c r="I1899" s="1">
        <v>2</v>
      </c>
      <c r="J1899" s="2">
        <v>4</v>
      </c>
      <c r="K1899" s="2">
        <v>2023</v>
      </c>
    </row>
    <row r="1900" spans="1:11" x14ac:dyDescent="0.25">
      <c r="A1900" s="2">
        <v>2897</v>
      </c>
      <c r="B1900" s="2">
        <v>11331</v>
      </c>
      <c r="C1900" s="1">
        <v>70</v>
      </c>
      <c r="D1900" s="2" t="s">
        <v>5</v>
      </c>
      <c r="E1900" s="2" t="s">
        <v>7</v>
      </c>
      <c r="F1900" s="1">
        <v>39</v>
      </c>
      <c r="G1900" s="2" t="s">
        <v>12</v>
      </c>
      <c r="H1900" s="2" t="s">
        <v>21</v>
      </c>
      <c r="I1900" s="1">
        <v>3</v>
      </c>
      <c r="J1900" s="2">
        <v>10</v>
      </c>
      <c r="K1900" s="2">
        <v>2024</v>
      </c>
    </row>
    <row r="1901" spans="1:11" x14ac:dyDescent="0.25">
      <c r="A1901" s="2">
        <v>2898</v>
      </c>
      <c r="B1901" s="2">
        <v>8077</v>
      </c>
      <c r="C1901" s="1">
        <v>1495</v>
      </c>
      <c r="D1901" s="2" t="s">
        <v>5</v>
      </c>
      <c r="E1901" s="2" t="s">
        <v>8</v>
      </c>
      <c r="F1901" s="1">
        <v>68</v>
      </c>
      <c r="G1901" s="2" t="s">
        <v>11</v>
      </c>
      <c r="H1901" s="2" t="s">
        <v>22</v>
      </c>
      <c r="I1901" s="1">
        <v>4</v>
      </c>
      <c r="J1901" s="2">
        <v>1</v>
      </c>
      <c r="K1901" s="2">
        <v>2024</v>
      </c>
    </row>
    <row r="1902" spans="1:11" x14ac:dyDescent="0.25">
      <c r="A1902" s="2">
        <v>2899</v>
      </c>
      <c r="B1902" s="2">
        <v>12411</v>
      </c>
      <c r="C1902" s="1">
        <v>-421</v>
      </c>
      <c r="D1902" s="2" t="s">
        <v>6</v>
      </c>
      <c r="E1902" s="2" t="s">
        <v>7</v>
      </c>
      <c r="F1902" s="1">
        <v>51</v>
      </c>
      <c r="G1902" s="2" t="s">
        <v>12</v>
      </c>
      <c r="H1902" s="2" t="s">
        <v>23</v>
      </c>
      <c r="I1902" s="1">
        <v>5</v>
      </c>
      <c r="J1902" s="2">
        <v>8</v>
      </c>
      <c r="K1902" s="2">
        <v>2024</v>
      </c>
    </row>
    <row r="1903" spans="1:11" x14ac:dyDescent="0.25">
      <c r="A1903" s="2">
        <v>2900</v>
      </c>
      <c r="B1903" s="2">
        <v>1855</v>
      </c>
      <c r="C1903" s="1">
        <v>920</v>
      </c>
      <c r="D1903" s="2" t="s">
        <v>4</v>
      </c>
      <c r="E1903" s="2" t="s">
        <v>7</v>
      </c>
      <c r="F1903" s="1">
        <v>63</v>
      </c>
      <c r="G1903" s="2" t="s">
        <v>11</v>
      </c>
      <c r="H1903" s="2" t="s">
        <v>19</v>
      </c>
      <c r="I1903" s="1">
        <v>3</v>
      </c>
      <c r="J1903" s="2">
        <v>3</v>
      </c>
      <c r="K1903" s="2">
        <v>2024</v>
      </c>
    </row>
    <row r="1904" spans="1:11" x14ac:dyDescent="0.25">
      <c r="A1904" s="2">
        <v>2901</v>
      </c>
      <c r="B1904" s="2">
        <v>16835</v>
      </c>
      <c r="C1904" s="1">
        <v>140</v>
      </c>
      <c r="D1904" s="2" t="s">
        <v>6</v>
      </c>
      <c r="E1904" s="2" t="s">
        <v>9</v>
      </c>
      <c r="F1904" s="1">
        <v>66</v>
      </c>
      <c r="G1904" s="2" t="s">
        <v>12</v>
      </c>
      <c r="H1904" s="2" t="s">
        <v>20</v>
      </c>
      <c r="I1904" s="1">
        <v>2</v>
      </c>
      <c r="J1904" s="2">
        <v>12</v>
      </c>
      <c r="K1904" s="2">
        <v>2023</v>
      </c>
    </row>
    <row r="1905" spans="1:11" x14ac:dyDescent="0.25">
      <c r="A1905" s="2">
        <v>2902</v>
      </c>
      <c r="B1905" s="2">
        <v>5400</v>
      </c>
      <c r="C1905" s="1">
        <v>1111</v>
      </c>
      <c r="D1905" s="2" t="s">
        <v>4</v>
      </c>
      <c r="E1905" s="2" t="s">
        <v>7</v>
      </c>
      <c r="F1905" s="1">
        <v>65</v>
      </c>
      <c r="G1905" s="2" t="s">
        <v>11</v>
      </c>
      <c r="H1905" s="2" t="s">
        <v>21</v>
      </c>
      <c r="I1905" s="1">
        <v>3</v>
      </c>
      <c r="J1905" s="2">
        <v>5</v>
      </c>
      <c r="K1905" s="2">
        <v>2023</v>
      </c>
    </row>
    <row r="1906" spans="1:11" x14ac:dyDescent="0.25">
      <c r="A1906" s="2">
        <v>2903</v>
      </c>
      <c r="B1906" s="2">
        <v>13108</v>
      </c>
      <c r="C1906" s="1">
        <v>1043</v>
      </c>
      <c r="D1906" s="2" t="s">
        <v>4</v>
      </c>
      <c r="E1906" s="2" t="s">
        <v>8</v>
      </c>
      <c r="F1906" s="1">
        <v>70</v>
      </c>
      <c r="G1906" s="2" t="s">
        <v>12</v>
      </c>
      <c r="H1906" s="2" t="s">
        <v>22</v>
      </c>
      <c r="I1906" s="1">
        <v>4</v>
      </c>
      <c r="J1906" s="2">
        <v>4</v>
      </c>
      <c r="K1906" s="2">
        <v>2024</v>
      </c>
    </row>
    <row r="1907" spans="1:11" x14ac:dyDescent="0.25">
      <c r="A1907" s="2">
        <v>2904</v>
      </c>
      <c r="B1907" s="2">
        <v>23361</v>
      </c>
      <c r="C1907" s="1">
        <v>-84</v>
      </c>
      <c r="D1907" s="2" t="s">
        <v>4</v>
      </c>
      <c r="E1907" s="2" t="s">
        <v>7</v>
      </c>
      <c r="F1907" s="1">
        <v>27</v>
      </c>
      <c r="G1907" s="2" t="s">
        <v>11</v>
      </c>
      <c r="H1907" s="2" t="s">
        <v>23</v>
      </c>
      <c r="I1907" s="1">
        <v>4</v>
      </c>
      <c r="J1907" s="2">
        <v>8</v>
      </c>
      <c r="K1907" s="2">
        <v>2023</v>
      </c>
    </row>
    <row r="1908" spans="1:11" x14ac:dyDescent="0.25">
      <c r="A1908" s="2">
        <v>2905</v>
      </c>
      <c r="B1908" s="2">
        <v>24875</v>
      </c>
      <c r="C1908" s="1">
        <v>696</v>
      </c>
      <c r="D1908" s="2" t="s">
        <v>6</v>
      </c>
      <c r="E1908" s="2" t="s">
        <v>7</v>
      </c>
      <c r="F1908" s="1">
        <v>43</v>
      </c>
      <c r="G1908" s="2" t="s">
        <v>12</v>
      </c>
      <c r="H1908" s="2" t="s">
        <v>19</v>
      </c>
      <c r="I1908" s="1">
        <v>1</v>
      </c>
      <c r="J1908" s="2">
        <v>9</v>
      </c>
      <c r="K1908" s="2">
        <v>2023</v>
      </c>
    </row>
    <row r="1909" spans="1:11" x14ac:dyDescent="0.25">
      <c r="A1909" s="2">
        <v>2906</v>
      </c>
      <c r="B1909" s="2">
        <v>11264</v>
      </c>
      <c r="C1909" s="1">
        <v>-378</v>
      </c>
      <c r="D1909" s="2" t="s">
        <v>5</v>
      </c>
      <c r="E1909" s="2" t="s">
        <v>9</v>
      </c>
      <c r="F1909" s="1">
        <v>68</v>
      </c>
      <c r="G1909" s="2" t="s">
        <v>11</v>
      </c>
      <c r="H1909" s="2" t="s">
        <v>20</v>
      </c>
      <c r="I1909" s="1">
        <v>4</v>
      </c>
      <c r="J1909" s="2">
        <v>9</v>
      </c>
      <c r="K1909" s="2">
        <v>2023</v>
      </c>
    </row>
    <row r="1910" spans="1:11" x14ac:dyDescent="0.25">
      <c r="A1910" s="2">
        <v>2907</v>
      </c>
      <c r="B1910" s="2">
        <v>24436</v>
      </c>
      <c r="C1910" s="1">
        <v>1374</v>
      </c>
      <c r="D1910" s="2" t="s">
        <v>4</v>
      </c>
      <c r="E1910" s="2" t="s">
        <v>7</v>
      </c>
      <c r="F1910" s="1">
        <v>38</v>
      </c>
      <c r="G1910" s="2" t="s">
        <v>12</v>
      </c>
      <c r="H1910" s="2" t="s">
        <v>21</v>
      </c>
      <c r="I1910" s="1">
        <v>5</v>
      </c>
      <c r="J1910" s="2">
        <v>9</v>
      </c>
      <c r="K1910" s="2">
        <v>2024</v>
      </c>
    </row>
    <row r="1911" spans="1:11" x14ac:dyDescent="0.25">
      <c r="A1911" s="2">
        <v>2908</v>
      </c>
      <c r="B1911" s="2">
        <v>9317</v>
      </c>
      <c r="C1911" s="1">
        <v>672</v>
      </c>
      <c r="D1911" s="2" t="s">
        <v>5</v>
      </c>
      <c r="E1911" s="2" t="s">
        <v>7</v>
      </c>
      <c r="F1911" s="1">
        <v>59</v>
      </c>
      <c r="G1911" s="2" t="s">
        <v>11</v>
      </c>
      <c r="H1911" s="2" t="s">
        <v>22</v>
      </c>
      <c r="I1911" s="1">
        <v>2</v>
      </c>
      <c r="J1911" s="2">
        <v>6</v>
      </c>
      <c r="K1911" s="2">
        <v>2023</v>
      </c>
    </row>
    <row r="1912" spans="1:11" x14ac:dyDescent="0.25">
      <c r="A1912" s="2">
        <v>2909</v>
      </c>
      <c r="B1912" s="2">
        <v>15613</v>
      </c>
      <c r="C1912" s="1">
        <v>386</v>
      </c>
      <c r="D1912" s="2" t="s">
        <v>4</v>
      </c>
      <c r="E1912" s="2" t="s">
        <v>8</v>
      </c>
      <c r="F1912" s="1">
        <v>31</v>
      </c>
      <c r="G1912" s="2" t="s">
        <v>11</v>
      </c>
      <c r="H1912" s="2" t="s">
        <v>23</v>
      </c>
      <c r="I1912" s="1">
        <v>2</v>
      </c>
      <c r="J1912" s="2">
        <v>9</v>
      </c>
      <c r="K1912" s="2">
        <v>2023</v>
      </c>
    </row>
    <row r="1913" spans="1:11" x14ac:dyDescent="0.25">
      <c r="A1913" s="2">
        <v>2910</v>
      </c>
      <c r="B1913" s="2">
        <v>12231</v>
      </c>
      <c r="C1913" s="1">
        <v>930</v>
      </c>
      <c r="D1913" s="2" t="s">
        <v>6</v>
      </c>
      <c r="E1913" s="2" t="s">
        <v>9</v>
      </c>
      <c r="F1913" s="1">
        <v>27</v>
      </c>
      <c r="G1913" s="2" t="s">
        <v>12</v>
      </c>
      <c r="H1913" s="2" t="s">
        <v>19</v>
      </c>
      <c r="I1913" s="1">
        <v>2</v>
      </c>
      <c r="J1913" s="2">
        <v>1</v>
      </c>
      <c r="K1913" s="2">
        <v>2024</v>
      </c>
    </row>
    <row r="1914" spans="1:11" x14ac:dyDescent="0.25">
      <c r="A1914" s="2">
        <v>2911</v>
      </c>
      <c r="B1914" s="2">
        <v>1726</v>
      </c>
      <c r="C1914" s="1">
        <v>963</v>
      </c>
      <c r="D1914" s="2" t="s">
        <v>6</v>
      </c>
      <c r="E1914" s="2" t="s">
        <v>7</v>
      </c>
      <c r="F1914" s="1">
        <v>33</v>
      </c>
      <c r="G1914" s="2" t="s">
        <v>11</v>
      </c>
      <c r="H1914" s="2" t="s">
        <v>20</v>
      </c>
      <c r="I1914" s="1">
        <v>1</v>
      </c>
      <c r="J1914" s="2">
        <v>12</v>
      </c>
      <c r="K1914" s="2">
        <v>2024</v>
      </c>
    </row>
    <row r="1915" spans="1:11" x14ac:dyDescent="0.25">
      <c r="A1915" s="2">
        <v>2912</v>
      </c>
      <c r="B1915" s="2">
        <v>4072</v>
      </c>
      <c r="C1915" s="1">
        <v>1329</v>
      </c>
      <c r="D1915" s="2" t="s">
        <v>6</v>
      </c>
      <c r="E1915" s="2" t="s">
        <v>7</v>
      </c>
      <c r="F1915" s="1">
        <v>34</v>
      </c>
      <c r="G1915" s="2" t="s">
        <v>12</v>
      </c>
      <c r="H1915" s="2" t="s">
        <v>21</v>
      </c>
      <c r="I1915" s="1">
        <v>4</v>
      </c>
      <c r="J1915" s="2">
        <v>6</v>
      </c>
      <c r="K1915" s="2">
        <v>2023</v>
      </c>
    </row>
    <row r="1916" spans="1:11" x14ac:dyDescent="0.25">
      <c r="A1916" s="2">
        <v>2913</v>
      </c>
      <c r="B1916" s="2">
        <v>3505</v>
      </c>
      <c r="C1916" s="1">
        <v>1126</v>
      </c>
      <c r="D1916" s="2" t="s">
        <v>6</v>
      </c>
      <c r="E1916" s="2" t="s">
        <v>8</v>
      </c>
      <c r="F1916" s="1">
        <v>30</v>
      </c>
      <c r="G1916" s="2" t="s">
        <v>11</v>
      </c>
      <c r="H1916" s="2" t="s">
        <v>22</v>
      </c>
      <c r="I1916" s="1">
        <v>5</v>
      </c>
      <c r="J1916" s="2">
        <v>7</v>
      </c>
      <c r="K1916" s="2">
        <v>2023</v>
      </c>
    </row>
    <row r="1917" spans="1:11" x14ac:dyDescent="0.25">
      <c r="A1917" s="2">
        <v>2914</v>
      </c>
      <c r="B1917" s="2">
        <v>3205</v>
      </c>
      <c r="C1917" s="1">
        <v>945</v>
      </c>
      <c r="D1917" s="2" t="s">
        <v>4</v>
      </c>
      <c r="E1917" s="2" t="s">
        <v>7</v>
      </c>
      <c r="F1917" s="1">
        <v>55</v>
      </c>
      <c r="G1917" s="2" t="s">
        <v>12</v>
      </c>
      <c r="H1917" s="2" t="s">
        <v>23</v>
      </c>
      <c r="I1917" s="1">
        <v>3</v>
      </c>
      <c r="J1917" s="2">
        <v>10</v>
      </c>
      <c r="K1917" s="2">
        <v>2024</v>
      </c>
    </row>
    <row r="1918" spans="1:11" x14ac:dyDescent="0.25">
      <c r="A1918" s="2">
        <v>2915</v>
      </c>
      <c r="B1918" s="2">
        <v>22731</v>
      </c>
      <c r="C1918" s="1">
        <v>663</v>
      </c>
      <c r="D1918" s="2" t="s">
        <v>6</v>
      </c>
      <c r="E1918" s="2" t="s">
        <v>9</v>
      </c>
      <c r="F1918" s="1">
        <v>33</v>
      </c>
      <c r="G1918" s="2" t="s">
        <v>11</v>
      </c>
      <c r="H1918" s="2" t="s">
        <v>19</v>
      </c>
      <c r="I1918" s="1">
        <v>2</v>
      </c>
      <c r="J1918" s="2">
        <v>4</v>
      </c>
      <c r="K1918" s="2">
        <v>2024</v>
      </c>
    </row>
    <row r="1919" spans="1:11" x14ac:dyDescent="0.25">
      <c r="A1919" s="2">
        <v>2916</v>
      </c>
      <c r="B1919" s="2">
        <v>11194</v>
      </c>
      <c r="C1919" s="1">
        <v>968</v>
      </c>
      <c r="D1919" s="2" t="s">
        <v>5</v>
      </c>
      <c r="E1919" s="2" t="s">
        <v>7</v>
      </c>
      <c r="F1919" s="1">
        <v>33</v>
      </c>
      <c r="G1919" s="2" t="s">
        <v>12</v>
      </c>
      <c r="H1919" s="2" t="s">
        <v>20</v>
      </c>
      <c r="I1919" s="1">
        <v>5</v>
      </c>
      <c r="J1919" s="2">
        <v>6</v>
      </c>
      <c r="K1919" s="2">
        <v>2023</v>
      </c>
    </row>
    <row r="1920" spans="1:11" x14ac:dyDescent="0.25">
      <c r="A1920" s="2">
        <v>2917</v>
      </c>
      <c r="B1920" s="2">
        <v>12912</v>
      </c>
      <c r="C1920" s="1">
        <v>-319</v>
      </c>
      <c r="D1920" s="2" t="s">
        <v>5</v>
      </c>
      <c r="E1920" s="2" t="s">
        <v>7</v>
      </c>
      <c r="F1920" s="1">
        <v>63</v>
      </c>
      <c r="G1920" s="2" t="s">
        <v>11</v>
      </c>
      <c r="H1920" s="2" t="s">
        <v>21</v>
      </c>
      <c r="I1920" s="1">
        <v>5</v>
      </c>
      <c r="J1920" s="2">
        <v>11</v>
      </c>
      <c r="K1920" s="2">
        <v>2023</v>
      </c>
    </row>
    <row r="1921" spans="1:11" x14ac:dyDescent="0.25">
      <c r="A1921" s="2">
        <v>2918</v>
      </c>
      <c r="B1921" s="2">
        <v>5294</v>
      </c>
      <c r="C1921" s="1">
        <v>-135</v>
      </c>
      <c r="D1921" s="2" t="s">
        <v>5</v>
      </c>
      <c r="E1921" s="2" t="s">
        <v>8</v>
      </c>
      <c r="F1921" s="1">
        <v>38</v>
      </c>
      <c r="G1921" s="2" t="s">
        <v>12</v>
      </c>
      <c r="H1921" s="2" t="s">
        <v>22</v>
      </c>
      <c r="I1921" s="1">
        <v>5</v>
      </c>
      <c r="J1921" s="2">
        <v>8</v>
      </c>
      <c r="K1921" s="2">
        <v>2023</v>
      </c>
    </row>
    <row r="1922" spans="1:11" x14ac:dyDescent="0.25">
      <c r="A1922" s="2">
        <v>2919</v>
      </c>
      <c r="B1922" s="2">
        <v>3363</v>
      </c>
      <c r="C1922" s="1">
        <v>-211</v>
      </c>
      <c r="D1922" s="2" t="s">
        <v>5</v>
      </c>
      <c r="E1922" s="2" t="s">
        <v>7</v>
      </c>
      <c r="F1922" s="1">
        <v>66</v>
      </c>
      <c r="G1922" s="2" t="s">
        <v>11</v>
      </c>
      <c r="H1922" s="2" t="s">
        <v>23</v>
      </c>
      <c r="I1922" s="1">
        <v>4</v>
      </c>
      <c r="J1922" s="2">
        <v>5</v>
      </c>
      <c r="K1922" s="2">
        <v>2024</v>
      </c>
    </row>
    <row r="1923" spans="1:11" x14ac:dyDescent="0.25">
      <c r="A1923" s="2">
        <v>2920</v>
      </c>
      <c r="B1923" s="2">
        <v>21990</v>
      </c>
      <c r="C1923" s="1">
        <v>411</v>
      </c>
      <c r="D1923" s="2" t="s">
        <v>4</v>
      </c>
      <c r="E1923" s="2" t="s">
        <v>8</v>
      </c>
      <c r="F1923" s="1">
        <v>35</v>
      </c>
      <c r="G1923" s="2" t="s">
        <v>12</v>
      </c>
      <c r="H1923" s="2" t="s">
        <v>19</v>
      </c>
      <c r="I1923" s="1">
        <v>5</v>
      </c>
      <c r="J1923" s="2">
        <v>7</v>
      </c>
      <c r="K1923" s="2">
        <v>2024</v>
      </c>
    </row>
    <row r="1924" spans="1:11" x14ac:dyDescent="0.25">
      <c r="A1924" s="2">
        <v>2921</v>
      </c>
      <c r="B1924" s="2">
        <v>23693</v>
      </c>
      <c r="C1924" s="1">
        <v>-38</v>
      </c>
      <c r="D1924" s="2" t="s">
        <v>6</v>
      </c>
      <c r="E1924" s="2" t="s">
        <v>9</v>
      </c>
      <c r="F1924" s="1">
        <v>39</v>
      </c>
      <c r="G1924" s="2" t="s">
        <v>11</v>
      </c>
      <c r="H1924" s="2" t="s">
        <v>20</v>
      </c>
      <c r="I1924" s="1">
        <v>5</v>
      </c>
      <c r="J1924" s="2">
        <v>3</v>
      </c>
      <c r="K1924" s="2">
        <v>2023</v>
      </c>
    </row>
    <row r="1925" spans="1:11" x14ac:dyDescent="0.25">
      <c r="A1925" s="2">
        <v>2922</v>
      </c>
      <c r="B1925" s="2">
        <v>8113</v>
      </c>
      <c r="C1925" s="1">
        <v>729</v>
      </c>
      <c r="D1925" s="2" t="s">
        <v>5</v>
      </c>
      <c r="E1925" s="2" t="s">
        <v>7</v>
      </c>
      <c r="F1925" s="1">
        <v>47</v>
      </c>
      <c r="G1925" s="2" t="s">
        <v>12</v>
      </c>
      <c r="H1925" s="2" t="s">
        <v>22</v>
      </c>
      <c r="I1925" s="1">
        <v>2</v>
      </c>
      <c r="J1925" s="2">
        <v>10</v>
      </c>
      <c r="K1925" s="2">
        <v>2024</v>
      </c>
    </row>
    <row r="1926" spans="1:11" x14ac:dyDescent="0.25">
      <c r="A1926" s="2">
        <v>2923</v>
      </c>
      <c r="B1926" s="2">
        <v>23636</v>
      </c>
      <c r="C1926" s="1">
        <v>536</v>
      </c>
      <c r="D1926" s="2" t="s">
        <v>4</v>
      </c>
      <c r="E1926" s="2" t="s">
        <v>7</v>
      </c>
      <c r="F1926" s="1">
        <v>58</v>
      </c>
      <c r="G1926" s="2" t="s">
        <v>11</v>
      </c>
      <c r="H1926" s="2" t="s">
        <v>23</v>
      </c>
      <c r="I1926" s="1">
        <v>5</v>
      </c>
      <c r="J1926" s="2">
        <v>2</v>
      </c>
      <c r="K1926" s="2">
        <v>2024</v>
      </c>
    </row>
    <row r="1927" spans="1:11" x14ac:dyDescent="0.25">
      <c r="A1927" s="2">
        <v>2924</v>
      </c>
      <c r="B1927" s="2">
        <v>16568</v>
      </c>
      <c r="C1927" s="1">
        <v>-12</v>
      </c>
      <c r="D1927" s="2" t="s">
        <v>4</v>
      </c>
      <c r="E1927" s="2" t="s">
        <v>7</v>
      </c>
      <c r="F1927" s="1">
        <v>33</v>
      </c>
      <c r="G1927" s="2" t="s">
        <v>12</v>
      </c>
      <c r="H1927" s="2" t="s">
        <v>19</v>
      </c>
      <c r="I1927" s="1">
        <v>2</v>
      </c>
      <c r="J1927" s="2">
        <v>2</v>
      </c>
      <c r="K1927" s="2">
        <v>2024</v>
      </c>
    </row>
    <row r="1928" spans="1:11" x14ac:dyDescent="0.25">
      <c r="A1928" s="2">
        <v>2925</v>
      </c>
      <c r="B1928" s="2">
        <v>23053</v>
      </c>
      <c r="C1928" s="1">
        <v>1500</v>
      </c>
      <c r="D1928" s="2" t="s">
        <v>4</v>
      </c>
      <c r="E1928" s="2" t="s">
        <v>8</v>
      </c>
      <c r="F1928" s="1">
        <v>68</v>
      </c>
      <c r="G1928" s="2" t="s">
        <v>11</v>
      </c>
      <c r="H1928" s="2" t="s">
        <v>20</v>
      </c>
      <c r="I1928" s="1">
        <v>5</v>
      </c>
      <c r="J1928" s="2">
        <v>11</v>
      </c>
      <c r="K1928" s="2">
        <v>2024</v>
      </c>
    </row>
    <row r="1929" spans="1:11" x14ac:dyDescent="0.25">
      <c r="A1929" s="2">
        <v>2926</v>
      </c>
      <c r="B1929" s="2">
        <v>20547</v>
      </c>
      <c r="C1929" s="1">
        <v>-20</v>
      </c>
      <c r="D1929" s="2" t="s">
        <v>6</v>
      </c>
      <c r="E1929" s="2" t="s">
        <v>9</v>
      </c>
      <c r="F1929" s="1">
        <v>36</v>
      </c>
      <c r="G1929" s="2" t="s">
        <v>12</v>
      </c>
      <c r="H1929" s="2" t="s">
        <v>21</v>
      </c>
      <c r="I1929" s="1">
        <v>1</v>
      </c>
      <c r="J1929" s="2">
        <v>6</v>
      </c>
      <c r="K1929" s="2">
        <v>2023</v>
      </c>
    </row>
    <row r="1930" spans="1:11" x14ac:dyDescent="0.25">
      <c r="A1930" s="2">
        <v>2927</v>
      </c>
      <c r="B1930" s="2">
        <v>11297</v>
      </c>
      <c r="C1930" s="1">
        <v>-157</v>
      </c>
      <c r="D1930" s="2" t="s">
        <v>5</v>
      </c>
      <c r="E1930" s="2" t="s">
        <v>7</v>
      </c>
      <c r="F1930" s="1">
        <v>56</v>
      </c>
      <c r="G1930" s="2" t="s">
        <v>11</v>
      </c>
      <c r="H1930" s="2" t="s">
        <v>22</v>
      </c>
      <c r="I1930" s="1">
        <v>5</v>
      </c>
      <c r="J1930" s="2">
        <v>10</v>
      </c>
      <c r="K1930" s="2">
        <v>2024</v>
      </c>
    </row>
    <row r="1931" spans="1:11" x14ac:dyDescent="0.25">
      <c r="A1931" s="2">
        <v>2928</v>
      </c>
      <c r="B1931" s="2">
        <v>9158</v>
      </c>
      <c r="C1931" s="1">
        <v>450</v>
      </c>
      <c r="D1931" s="2" t="s">
        <v>5</v>
      </c>
      <c r="E1931" s="2" t="s">
        <v>7</v>
      </c>
      <c r="F1931" s="1">
        <v>56</v>
      </c>
      <c r="G1931" s="2" t="s">
        <v>11</v>
      </c>
      <c r="H1931" s="2" t="s">
        <v>23</v>
      </c>
      <c r="I1931" s="1">
        <v>4</v>
      </c>
      <c r="J1931" s="2">
        <v>8</v>
      </c>
      <c r="K1931" s="2">
        <v>2024</v>
      </c>
    </row>
    <row r="1932" spans="1:11" x14ac:dyDescent="0.25">
      <c r="A1932" s="2">
        <v>2929</v>
      </c>
      <c r="B1932" s="2">
        <v>13535</v>
      </c>
      <c r="C1932" s="1">
        <v>1335</v>
      </c>
      <c r="D1932" s="2" t="s">
        <v>4</v>
      </c>
      <c r="E1932" s="2" t="s">
        <v>7</v>
      </c>
      <c r="F1932" s="1">
        <v>27</v>
      </c>
      <c r="G1932" s="2" t="s">
        <v>12</v>
      </c>
      <c r="H1932" s="2" t="s">
        <v>19</v>
      </c>
      <c r="I1932" s="1">
        <v>2</v>
      </c>
      <c r="J1932" s="2">
        <v>5</v>
      </c>
      <c r="K1932" s="2">
        <v>2024</v>
      </c>
    </row>
    <row r="1933" spans="1:11" x14ac:dyDescent="0.25">
      <c r="A1933" s="2">
        <v>2930</v>
      </c>
      <c r="B1933" s="2">
        <v>10951</v>
      </c>
      <c r="C1933" s="1">
        <v>652</v>
      </c>
      <c r="D1933" s="2" t="s">
        <v>4</v>
      </c>
      <c r="E1933" s="2" t="s">
        <v>8</v>
      </c>
      <c r="F1933" s="1">
        <v>37</v>
      </c>
      <c r="G1933" s="2" t="s">
        <v>11</v>
      </c>
      <c r="H1933" s="2" t="s">
        <v>20</v>
      </c>
      <c r="I1933" s="1">
        <v>4</v>
      </c>
      <c r="J1933" s="2">
        <v>10</v>
      </c>
      <c r="K1933" s="2">
        <v>2024</v>
      </c>
    </row>
    <row r="1934" spans="1:11" x14ac:dyDescent="0.25">
      <c r="A1934" s="2">
        <v>2931</v>
      </c>
      <c r="B1934" s="2">
        <v>15018</v>
      </c>
      <c r="C1934" s="1">
        <v>532</v>
      </c>
      <c r="D1934" s="2" t="s">
        <v>4</v>
      </c>
      <c r="E1934" s="2" t="s">
        <v>7</v>
      </c>
      <c r="F1934" s="1">
        <v>66</v>
      </c>
      <c r="G1934" s="2" t="s">
        <v>11</v>
      </c>
      <c r="H1934" s="2" t="s">
        <v>21</v>
      </c>
      <c r="I1934" s="1">
        <v>3</v>
      </c>
      <c r="J1934" s="2">
        <v>9</v>
      </c>
      <c r="K1934" s="2">
        <v>2023</v>
      </c>
    </row>
    <row r="1935" spans="1:11" x14ac:dyDescent="0.25">
      <c r="A1935" s="2">
        <v>2932</v>
      </c>
      <c r="B1935" s="2">
        <v>16292</v>
      </c>
      <c r="C1935" s="1">
        <v>496</v>
      </c>
      <c r="D1935" s="2" t="s">
        <v>6</v>
      </c>
      <c r="E1935" s="2" t="s">
        <v>9</v>
      </c>
      <c r="F1935" s="1">
        <v>65</v>
      </c>
      <c r="G1935" s="2" t="s">
        <v>12</v>
      </c>
      <c r="H1935" s="2" t="s">
        <v>22</v>
      </c>
      <c r="I1935" s="1">
        <v>3</v>
      </c>
      <c r="J1935" s="2">
        <v>7</v>
      </c>
      <c r="K1935" s="2">
        <v>2024</v>
      </c>
    </row>
    <row r="1936" spans="1:11" x14ac:dyDescent="0.25">
      <c r="A1936" s="2">
        <v>2933</v>
      </c>
      <c r="B1936" s="2">
        <v>1904</v>
      </c>
      <c r="C1936" s="1">
        <v>1079</v>
      </c>
      <c r="D1936" s="2" t="s">
        <v>4</v>
      </c>
      <c r="E1936" s="2" t="s">
        <v>8</v>
      </c>
      <c r="F1936" s="1">
        <v>30</v>
      </c>
      <c r="G1936" s="2" t="s">
        <v>12</v>
      </c>
      <c r="H1936" s="2" t="s">
        <v>23</v>
      </c>
      <c r="I1936" s="1">
        <v>2</v>
      </c>
      <c r="J1936" s="2">
        <v>12</v>
      </c>
      <c r="K1936" s="2">
        <v>2023</v>
      </c>
    </row>
    <row r="1937" spans="1:11" x14ac:dyDescent="0.25">
      <c r="A1937" s="2">
        <v>2934</v>
      </c>
      <c r="B1937" s="2">
        <v>24981</v>
      </c>
      <c r="C1937" s="1">
        <v>337</v>
      </c>
      <c r="D1937" s="2" t="s">
        <v>6</v>
      </c>
      <c r="E1937" s="2" t="s">
        <v>7</v>
      </c>
      <c r="F1937" s="1">
        <v>36</v>
      </c>
      <c r="G1937" s="2" t="s">
        <v>11</v>
      </c>
      <c r="H1937" s="2" t="s">
        <v>19</v>
      </c>
      <c r="I1937" s="1">
        <v>1</v>
      </c>
      <c r="J1937" s="2">
        <v>11</v>
      </c>
      <c r="K1937" s="2">
        <v>2024</v>
      </c>
    </row>
    <row r="1938" spans="1:11" x14ac:dyDescent="0.25">
      <c r="A1938" s="2">
        <v>2935</v>
      </c>
      <c r="B1938" s="2">
        <v>10769</v>
      </c>
      <c r="C1938" s="1">
        <v>529</v>
      </c>
      <c r="D1938" s="2" t="s">
        <v>5</v>
      </c>
      <c r="E1938" s="2" t="s">
        <v>7</v>
      </c>
      <c r="F1938" s="1">
        <v>32</v>
      </c>
      <c r="G1938" s="2" t="s">
        <v>11</v>
      </c>
      <c r="H1938" s="2" t="s">
        <v>20</v>
      </c>
      <c r="I1938" s="1">
        <v>5</v>
      </c>
      <c r="J1938" s="2">
        <v>5</v>
      </c>
      <c r="K1938" s="2">
        <v>2024</v>
      </c>
    </row>
    <row r="1939" spans="1:11" x14ac:dyDescent="0.25">
      <c r="A1939" s="2">
        <v>2936</v>
      </c>
      <c r="B1939" s="2">
        <v>11498</v>
      </c>
      <c r="C1939" s="1">
        <v>49</v>
      </c>
      <c r="D1939" s="2" t="s">
        <v>4</v>
      </c>
      <c r="E1939" s="2" t="s">
        <v>7</v>
      </c>
      <c r="F1939" s="1">
        <v>50</v>
      </c>
      <c r="G1939" s="2" t="s">
        <v>12</v>
      </c>
      <c r="H1939" s="2" t="s">
        <v>21</v>
      </c>
      <c r="I1939" s="1">
        <v>2</v>
      </c>
      <c r="J1939" s="2">
        <v>4</v>
      </c>
      <c r="K1939" s="2">
        <v>2023</v>
      </c>
    </row>
    <row r="1940" spans="1:11" x14ac:dyDescent="0.25">
      <c r="A1940" s="2">
        <v>2937</v>
      </c>
      <c r="B1940" s="2">
        <v>10122</v>
      </c>
      <c r="C1940" s="1">
        <v>-455</v>
      </c>
      <c r="D1940" s="2" t="s">
        <v>4</v>
      </c>
      <c r="E1940" s="2" t="s">
        <v>9</v>
      </c>
      <c r="F1940" s="1">
        <v>67</v>
      </c>
      <c r="G1940" s="2" t="s">
        <v>11</v>
      </c>
      <c r="H1940" s="2" t="s">
        <v>22</v>
      </c>
      <c r="I1940" s="1">
        <v>5</v>
      </c>
      <c r="J1940" s="2">
        <v>12</v>
      </c>
      <c r="K1940" s="2">
        <v>2023</v>
      </c>
    </row>
    <row r="1941" spans="1:11" x14ac:dyDescent="0.25">
      <c r="A1941" s="2">
        <v>2938</v>
      </c>
      <c r="B1941" s="2">
        <v>4407</v>
      </c>
      <c r="C1941" s="1">
        <v>-57</v>
      </c>
      <c r="D1941" s="2" t="s">
        <v>5</v>
      </c>
      <c r="E1941" s="2" t="s">
        <v>7</v>
      </c>
      <c r="F1941" s="1">
        <v>35</v>
      </c>
      <c r="G1941" s="2" t="s">
        <v>12</v>
      </c>
      <c r="H1941" s="2" t="s">
        <v>23</v>
      </c>
      <c r="I1941" s="1">
        <v>2</v>
      </c>
      <c r="J1941" s="2">
        <v>10</v>
      </c>
      <c r="K1941" s="2">
        <v>2023</v>
      </c>
    </row>
    <row r="1942" spans="1:11" x14ac:dyDescent="0.25">
      <c r="A1942" s="2">
        <v>2939</v>
      </c>
      <c r="B1942" s="2">
        <v>19121</v>
      </c>
      <c r="C1942" s="1">
        <v>1062</v>
      </c>
      <c r="D1942" s="2" t="s">
        <v>6</v>
      </c>
      <c r="E1942" s="2" t="s">
        <v>8</v>
      </c>
      <c r="F1942" s="1">
        <v>45</v>
      </c>
      <c r="G1942" s="2" t="s">
        <v>11</v>
      </c>
      <c r="H1942" s="2" t="s">
        <v>19</v>
      </c>
      <c r="I1942" s="1">
        <v>4</v>
      </c>
      <c r="J1942" s="2">
        <v>6</v>
      </c>
      <c r="K1942" s="2">
        <v>2024</v>
      </c>
    </row>
    <row r="1943" spans="1:11" x14ac:dyDescent="0.25">
      <c r="A1943" s="2">
        <v>2940</v>
      </c>
      <c r="B1943" s="2">
        <v>11505</v>
      </c>
      <c r="C1943" s="1">
        <v>-11</v>
      </c>
      <c r="D1943" s="2" t="s">
        <v>5</v>
      </c>
      <c r="E1943" s="2" t="s">
        <v>7</v>
      </c>
      <c r="F1943" s="1">
        <v>42</v>
      </c>
      <c r="G1943" s="2" t="s">
        <v>12</v>
      </c>
      <c r="H1943" s="2" t="s">
        <v>20</v>
      </c>
      <c r="I1943" s="1">
        <v>4</v>
      </c>
      <c r="J1943" s="2">
        <v>7</v>
      </c>
      <c r="K1943" s="2">
        <v>2023</v>
      </c>
    </row>
    <row r="1944" spans="1:11" x14ac:dyDescent="0.25">
      <c r="A1944" s="2">
        <v>2941</v>
      </c>
      <c r="B1944" s="2">
        <v>14539</v>
      </c>
      <c r="C1944" s="1">
        <v>-472</v>
      </c>
      <c r="D1944" s="2" t="s">
        <v>5</v>
      </c>
      <c r="E1944" s="2" t="s">
        <v>7</v>
      </c>
      <c r="F1944" s="1">
        <v>51</v>
      </c>
      <c r="G1944" s="2" t="s">
        <v>11</v>
      </c>
      <c r="H1944" s="2" t="s">
        <v>21</v>
      </c>
      <c r="I1944" s="1">
        <v>1</v>
      </c>
      <c r="J1944" s="2">
        <v>4</v>
      </c>
      <c r="K1944" s="2">
        <v>2023</v>
      </c>
    </row>
    <row r="1945" spans="1:11" x14ac:dyDescent="0.25">
      <c r="A1945" s="2">
        <v>2942</v>
      </c>
      <c r="B1945" s="2">
        <v>3682</v>
      </c>
      <c r="C1945" s="1">
        <v>535</v>
      </c>
      <c r="D1945" s="2" t="s">
        <v>5</v>
      </c>
      <c r="E1945" s="2" t="s">
        <v>9</v>
      </c>
      <c r="F1945" s="1">
        <v>37</v>
      </c>
      <c r="G1945" s="2" t="s">
        <v>12</v>
      </c>
      <c r="H1945" s="2" t="s">
        <v>22</v>
      </c>
      <c r="I1945" s="1">
        <v>1</v>
      </c>
      <c r="J1945" s="2">
        <v>9</v>
      </c>
      <c r="K1945" s="2">
        <v>2023</v>
      </c>
    </row>
    <row r="1946" spans="1:11" x14ac:dyDescent="0.25">
      <c r="A1946" s="2">
        <v>2943</v>
      </c>
      <c r="B1946" s="2">
        <v>23216</v>
      </c>
      <c r="C1946" s="1">
        <v>1163</v>
      </c>
      <c r="D1946" s="2" t="s">
        <v>4</v>
      </c>
      <c r="E1946" s="2" t="s">
        <v>7</v>
      </c>
      <c r="F1946" s="1">
        <v>44</v>
      </c>
      <c r="G1946" s="2" t="s">
        <v>11</v>
      </c>
      <c r="H1946" s="2" t="s">
        <v>23</v>
      </c>
      <c r="I1946" s="1">
        <v>3</v>
      </c>
      <c r="J1946" s="2">
        <v>7</v>
      </c>
      <c r="K1946" s="2">
        <v>2024</v>
      </c>
    </row>
    <row r="1947" spans="1:11" x14ac:dyDescent="0.25">
      <c r="A1947" s="2">
        <v>2944</v>
      </c>
      <c r="B1947" s="2">
        <v>10845</v>
      </c>
      <c r="C1947" s="1">
        <v>1239</v>
      </c>
      <c r="D1947" s="2" t="s">
        <v>6</v>
      </c>
      <c r="E1947" s="2" t="s">
        <v>7</v>
      </c>
      <c r="F1947" s="1">
        <v>34</v>
      </c>
      <c r="G1947" s="2" t="s">
        <v>11</v>
      </c>
      <c r="H1947" s="2" t="s">
        <v>19</v>
      </c>
      <c r="I1947" s="1">
        <v>3</v>
      </c>
      <c r="J1947" s="2">
        <v>2</v>
      </c>
      <c r="K1947" s="2">
        <v>2023</v>
      </c>
    </row>
    <row r="1948" spans="1:11" x14ac:dyDescent="0.25">
      <c r="A1948" s="2">
        <v>2945</v>
      </c>
      <c r="B1948" s="2">
        <v>4064</v>
      </c>
      <c r="C1948" s="1">
        <v>1234</v>
      </c>
      <c r="D1948" s="2" t="s">
        <v>5</v>
      </c>
      <c r="E1948" s="2" t="s">
        <v>8</v>
      </c>
      <c r="F1948" s="1">
        <v>36</v>
      </c>
      <c r="G1948" s="2" t="s">
        <v>12</v>
      </c>
      <c r="H1948" s="2" t="s">
        <v>20</v>
      </c>
      <c r="I1948" s="1">
        <v>3</v>
      </c>
      <c r="J1948" s="2">
        <v>8</v>
      </c>
      <c r="K1948" s="2">
        <v>2023</v>
      </c>
    </row>
    <row r="1949" spans="1:11" x14ac:dyDescent="0.25">
      <c r="A1949" s="2">
        <v>2946</v>
      </c>
      <c r="B1949" s="2">
        <v>2475</v>
      </c>
      <c r="C1949" s="1">
        <v>952</v>
      </c>
      <c r="D1949" s="2" t="s">
        <v>5</v>
      </c>
      <c r="E1949" s="2" t="s">
        <v>9</v>
      </c>
      <c r="F1949" s="1">
        <v>61</v>
      </c>
      <c r="G1949" s="2" t="s">
        <v>12</v>
      </c>
      <c r="H1949" s="2" t="s">
        <v>21</v>
      </c>
      <c r="I1949" s="1">
        <v>2</v>
      </c>
      <c r="J1949" s="2">
        <v>1</v>
      </c>
      <c r="K1949" s="2">
        <v>2024</v>
      </c>
    </row>
    <row r="1950" spans="1:11" x14ac:dyDescent="0.25">
      <c r="A1950" s="2">
        <v>2947</v>
      </c>
      <c r="B1950" s="2">
        <v>20022</v>
      </c>
      <c r="C1950" s="1">
        <v>905</v>
      </c>
      <c r="D1950" s="2" t="s">
        <v>6</v>
      </c>
      <c r="E1950" s="2" t="s">
        <v>7</v>
      </c>
      <c r="F1950" s="1">
        <v>32</v>
      </c>
      <c r="G1950" s="2" t="s">
        <v>11</v>
      </c>
      <c r="H1950" s="2" t="s">
        <v>22</v>
      </c>
      <c r="I1950" s="1">
        <v>3</v>
      </c>
      <c r="J1950" s="2">
        <v>4</v>
      </c>
      <c r="K1950" s="2">
        <v>2024</v>
      </c>
    </row>
    <row r="1951" spans="1:11" x14ac:dyDescent="0.25">
      <c r="A1951" s="2">
        <v>2948</v>
      </c>
      <c r="B1951" s="2">
        <v>993</v>
      </c>
      <c r="C1951" s="1">
        <v>-211</v>
      </c>
      <c r="D1951" s="2" t="s">
        <v>5</v>
      </c>
      <c r="E1951" s="2" t="s">
        <v>8</v>
      </c>
      <c r="F1951" s="1">
        <v>68</v>
      </c>
      <c r="G1951" s="2" t="s">
        <v>11</v>
      </c>
      <c r="H1951" s="2" t="s">
        <v>23</v>
      </c>
      <c r="I1951" s="1">
        <v>4</v>
      </c>
      <c r="J1951" s="2">
        <v>6</v>
      </c>
      <c r="K1951" s="2">
        <v>2023</v>
      </c>
    </row>
    <row r="1952" spans="1:11" x14ac:dyDescent="0.25">
      <c r="A1952" s="2">
        <v>2949</v>
      </c>
      <c r="B1952" s="2">
        <v>21694</v>
      </c>
      <c r="C1952" s="1">
        <v>1137</v>
      </c>
      <c r="D1952" s="2" t="s">
        <v>4</v>
      </c>
      <c r="E1952" s="2" t="s">
        <v>7</v>
      </c>
      <c r="F1952" s="1">
        <v>31</v>
      </c>
      <c r="G1952" s="2" t="s">
        <v>12</v>
      </c>
      <c r="H1952" s="2" t="s">
        <v>19</v>
      </c>
      <c r="I1952" s="1">
        <v>2</v>
      </c>
      <c r="J1952" s="2">
        <v>1</v>
      </c>
      <c r="K1952" s="2">
        <v>2024</v>
      </c>
    </row>
    <row r="1953" spans="1:11" x14ac:dyDescent="0.25">
      <c r="A1953" s="2">
        <v>2950</v>
      </c>
      <c r="B1953" s="2">
        <v>18836</v>
      </c>
      <c r="C1953" s="1">
        <v>1118</v>
      </c>
      <c r="D1953" s="2" t="s">
        <v>6</v>
      </c>
      <c r="E1953" s="2" t="s">
        <v>7</v>
      </c>
      <c r="F1953" s="1">
        <v>54</v>
      </c>
      <c r="G1953" s="2" t="s">
        <v>11</v>
      </c>
      <c r="H1953" s="2" t="s">
        <v>20</v>
      </c>
      <c r="I1953" s="1">
        <v>4</v>
      </c>
      <c r="J1953" s="2">
        <v>6</v>
      </c>
      <c r="K1953" s="2">
        <v>2024</v>
      </c>
    </row>
    <row r="1954" spans="1:11" x14ac:dyDescent="0.25">
      <c r="A1954" s="2">
        <v>2951</v>
      </c>
      <c r="B1954" s="2">
        <v>9853</v>
      </c>
      <c r="C1954" s="1">
        <v>-126</v>
      </c>
      <c r="D1954" s="2" t="s">
        <v>5</v>
      </c>
      <c r="E1954" s="1" t="s">
        <v>9</v>
      </c>
      <c r="F1954" s="1">
        <v>49</v>
      </c>
      <c r="G1954" s="2" t="s">
        <v>12</v>
      </c>
      <c r="H1954" s="2" t="s">
        <v>21</v>
      </c>
      <c r="I1954" s="1">
        <v>5</v>
      </c>
      <c r="J1954" s="2">
        <v>6</v>
      </c>
      <c r="K1954" s="2">
        <v>2024</v>
      </c>
    </row>
    <row r="1955" spans="1:11" x14ac:dyDescent="0.25">
      <c r="A1955" s="2">
        <v>2952</v>
      </c>
      <c r="B1955" s="2">
        <v>2219</v>
      </c>
      <c r="C1955" s="1">
        <v>529</v>
      </c>
      <c r="D1955" s="2" t="s">
        <v>5</v>
      </c>
      <c r="E1955" s="1" t="s">
        <v>8</v>
      </c>
      <c r="F1955" s="1">
        <v>28</v>
      </c>
      <c r="G1955" s="2" t="s">
        <v>11</v>
      </c>
      <c r="H1955" s="2" t="s">
        <v>22</v>
      </c>
      <c r="I1955" s="1">
        <v>4</v>
      </c>
      <c r="J1955" s="2">
        <v>7</v>
      </c>
      <c r="K1955" s="2">
        <v>2024</v>
      </c>
    </row>
    <row r="1956" spans="1:11" x14ac:dyDescent="0.25">
      <c r="A1956" s="2">
        <v>2953</v>
      </c>
      <c r="B1956" s="2">
        <v>13037</v>
      </c>
      <c r="C1956" s="1">
        <v>613</v>
      </c>
      <c r="D1956" s="2" t="s">
        <v>6</v>
      </c>
      <c r="E1956" s="1" t="s">
        <v>7</v>
      </c>
      <c r="F1956" s="1">
        <v>51</v>
      </c>
      <c r="G1956" s="2" t="s">
        <v>12</v>
      </c>
      <c r="H1956" s="2" t="s">
        <v>23</v>
      </c>
      <c r="I1956" s="1">
        <v>3</v>
      </c>
      <c r="J1956" s="2">
        <v>12</v>
      </c>
      <c r="K1956" s="2">
        <v>2023</v>
      </c>
    </row>
    <row r="1957" spans="1:11" x14ac:dyDescent="0.25">
      <c r="A1957" s="2">
        <v>2954</v>
      </c>
      <c r="B1957" s="2">
        <v>4454</v>
      </c>
      <c r="C1957" s="1">
        <v>768</v>
      </c>
      <c r="D1957" s="2" t="s">
        <v>4</v>
      </c>
      <c r="E1957" s="1" t="s">
        <v>9</v>
      </c>
      <c r="F1957" s="1">
        <v>66</v>
      </c>
      <c r="G1957" s="2" t="s">
        <v>11</v>
      </c>
      <c r="H1957" s="2" t="s">
        <v>19</v>
      </c>
      <c r="I1957" s="1">
        <v>2</v>
      </c>
      <c r="J1957" s="2">
        <v>7</v>
      </c>
      <c r="K1957" s="2">
        <v>2023</v>
      </c>
    </row>
    <row r="1958" spans="1:11" x14ac:dyDescent="0.25">
      <c r="A1958" s="2">
        <v>2955</v>
      </c>
      <c r="B1958" s="2">
        <v>1459</v>
      </c>
      <c r="C1958" s="1">
        <v>1245</v>
      </c>
      <c r="D1958" s="2" t="s">
        <v>5</v>
      </c>
      <c r="E1958" s="1" t="s">
        <v>7</v>
      </c>
      <c r="F1958" s="1">
        <v>40</v>
      </c>
      <c r="G1958" s="2" t="s">
        <v>12</v>
      </c>
      <c r="H1958" s="2" t="s">
        <v>20</v>
      </c>
      <c r="I1958" s="1">
        <v>5</v>
      </c>
      <c r="J1958" s="2">
        <v>10</v>
      </c>
      <c r="K1958" s="2">
        <v>2023</v>
      </c>
    </row>
    <row r="1959" spans="1:11" x14ac:dyDescent="0.25">
      <c r="A1959" s="2">
        <v>2956</v>
      </c>
      <c r="B1959" s="2">
        <v>15597</v>
      </c>
      <c r="C1959" s="1">
        <v>1063</v>
      </c>
      <c r="D1959" s="2" t="s">
        <v>6</v>
      </c>
      <c r="E1959" s="1" t="s">
        <v>7</v>
      </c>
      <c r="F1959" s="1">
        <v>43</v>
      </c>
      <c r="G1959" s="2" t="s">
        <v>11</v>
      </c>
      <c r="H1959" s="2" t="s">
        <v>21</v>
      </c>
      <c r="I1959" s="1">
        <v>1</v>
      </c>
      <c r="J1959" s="2">
        <v>2</v>
      </c>
      <c r="K1959" s="2">
        <v>2024</v>
      </c>
    </row>
    <row r="1960" spans="1:11" x14ac:dyDescent="0.25">
      <c r="A1960" s="2">
        <v>2957</v>
      </c>
      <c r="B1960" s="2">
        <v>2316</v>
      </c>
      <c r="C1960" s="1">
        <v>1340</v>
      </c>
      <c r="D1960" s="2" t="s">
        <v>5</v>
      </c>
      <c r="E1960" s="2" t="s">
        <v>7</v>
      </c>
      <c r="F1960" s="1">
        <v>60</v>
      </c>
      <c r="G1960" s="2" t="s">
        <v>11</v>
      </c>
      <c r="H1960" s="2" t="s">
        <v>22</v>
      </c>
      <c r="I1960" s="1">
        <v>3</v>
      </c>
      <c r="J1960" s="2">
        <v>4</v>
      </c>
      <c r="K1960" s="2">
        <v>2023</v>
      </c>
    </row>
    <row r="1961" spans="1:11" x14ac:dyDescent="0.25">
      <c r="A1961" s="2">
        <v>2958</v>
      </c>
      <c r="B1961" s="2">
        <v>20581</v>
      </c>
      <c r="C1961" s="1">
        <v>548</v>
      </c>
      <c r="D1961" s="2" t="s">
        <v>6</v>
      </c>
      <c r="E1961" s="2" t="s">
        <v>8</v>
      </c>
      <c r="F1961" s="1">
        <v>32</v>
      </c>
      <c r="G1961" s="2" t="s">
        <v>12</v>
      </c>
      <c r="H1961" s="2" t="s">
        <v>23</v>
      </c>
      <c r="I1961" s="1">
        <v>3</v>
      </c>
      <c r="J1961" s="2">
        <v>12</v>
      </c>
      <c r="K1961" s="2">
        <v>2023</v>
      </c>
    </row>
    <row r="1962" spans="1:11" x14ac:dyDescent="0.25">
      <c r="A1962" s="2">
        <v>2959</v>
      </c>
      <c r="B1962" s="2">
        <v>1446</v>
      </c>
      <c r="C1962" s="1">
        <v>1028</v>
      </c>
      <c r="D1962" s="2" t="s">
        <v>6</v>
      </c>
      <c r="E1962" s="2" t="s">
        <v>9</v>
      </c>
      <c r="F1962" s="1">
        <v>61</v>
      </c>
      <c r="G1962" s="2" t="s">
        <v>11</v>
      </c>
      <c r="H1962" s="2" t="s">
        <v>19</v>
      </c>
      <c r="I1962" s="1">
        <v>5</v>
      </c>
      <c r="J1962" s="2">
        <v>9</v>
      </c>
      <c r="K1962" s="2">
        <v>2023</v>
      </c>
    </row>
    <row r="1963" spans="1:11" x14ac:dyDescent="0.25">
      <c r="A1963" s="2">
        <v>2960</v>
      </c>
      <c r="B1963" s="2">
        <v>10189</v>
      </c>
      <c r="C1963" s="1">
        <v>-24</v>
      </c>
      <c r="D1963" s="2" t="s">
        <v>5</v>
      </c>
      <c r="E1963" s="2" t="s">
        <v>7</v>
      </c>
      <c r="F1963" s="1">
        <v>60</v>
      </c>
      <c r="G1963" s="2" t="s">
        <v>12</v>
      </c>
      <c r="H1963" s="2" t="s">
        <v>20</v>
      </c>
      <c r="I1963" s="1">
        <v>3</v>
      </c>
      <c r="J1963" s="2">
        <v>2</v>
      </c>
      <c r="K1963" s="2">
        <v>2023</v>
      </c>
    </row>
    <row r="1964" spans="1:11" x14ac:dyDescent="0.25">
      <c r="A1964" s="2">
        <v>2961</v>
      </c>
      <c r="B1964" s="2">
        <v>23571</v>
      </c>
      <c r="C1964" s="1">
        <v>388</v>
      </c>
      <c r="D1964" s="2" t="s">
        <v>6</v>
      </c>
      <c r="E1964" s="2" t="s">
        <v>7</v>
      </c>
      <c r="F1964" s="1">
        <v>61</v>
      </c>
      <c r="G1964" s="2" t="s">
        <v>11</v>
      </c>
      <c r="H1964" s="2" t="s">
        <v>21</v>
      </c>
      <c r="I1964" s="1">
        <v>4</v>
      </c>
      <c r="J1964" s="2">
        <v>7</v>
      </c>
      <c r="K1964" s="2">
        <v>2024</v>
      </c>
    </row>
    <row r="1965" spans="1:11" x14ac:dyDescent="0.25">
      <c r="A1965" s="2">
        <v>2962</v>
      </c>
      <c r="B1965" s="2">
        <v>1942</v>
      </c>
      <c r="C1965" s="1">
        <v>1384</v>
      </c>
      <c r="D1965" s="2" t="s">
        <v>4</v>
      </c>
      <c r="E1965" s="2" t="s">
        <v>7</v>
      </c>
      <c r="F1965" s="1">
        <v>43</v>
      </c>
      <c r="G1965" s="2" t="s">
        <v>12</v>
      </c>
      <c r="H1965" s="2" t="s">
        <v>22</v>
      </c>
      <c r="I1965" s="1">
        <v>4</v>
      </c>
      <c r="J1965" s="2">
        <v>1</v>
      </c>
      <c r="K1965" s="2">
        <v>2023</v>
      </c>
    </row>
    <row r="1966" spans="1:11" x14ac:dyDescent="0.25">
      <c r="A1966" s="2">
        <v>2963</v>
      </c>
      <c r="B1966" s="2">
        <v>1946</v>
      </c>
      <c r="C1966" s="1">
        <v>779</v>
      </c>
      <c r="D1966" s="2" t="s">
        <v>5</v>
      </c>
      <c r="E1966" s="2" t="s">
        <v>8</v>
      </c>
      <c r="F1966" s="1">
        <v>54</v>
      </c>
      <c r="G1966" s="2" t="s">
        <v>11</v>
      </c>
      <c r="H1966" s="2" t="s">
        <v>23</v>
      </c>
      <c r="I1966" s="1">
        <v>1</v>
      </c>
      <c r="J1966" s="2">
        <v>6</v>
      </c>
      <c r="K1966" s="2">
        <v>2023</v>
      </c>
    </row>
    <row r="1967" spans="1:11" x14ac:dyDescent="0.25">
      <c r="A1967" s="2">
        <v>2964</v>
      </c>
      <c r="B1967" s="2">
        <v>20128</v>
      </c>
      <c r="C1967" s="1">
        <v>129</v>
      </c>
      <c r="D1967" s="2" t="s">
        <v>6</v>
      </c>
      <c r="E1967" s="2" t="s">
        <v>9</v>
      </c>
      <c r="F1967" s="1">
        <v>47</v>
      </c>
      <c r="G1967" s="2" t="s">
        <v>12</v>
      </c>
      <c r="H1967" s="2" t="s">
        <v>19</v>
      </c>
      <c r="I1967" s="1">
        <v>5</v>
      </c>
      <c r="J1967" s="2">
        <v>11</v>
      </c>
      <c r="K1967" s="2">
        <v>2023</v>
      </c>
    </row>
    <row r="1968" spans="1:11" x14ac:dyDescent="0.25">
      <c r="A1968" s="2">
        <v>2965</v>
      </c>
      <c r="B1968" s="2">
        <v>1957</v>
      </c>
      <c r="C1968" s="1">
        <v>-370</v>
      </c>
      <c r="D1968" s="2" t="s">
        <v>6</v>
      </c>
      <c r="E1968" s="2" t="s">
        <v>7</v>
      </c>
      <c r="F1968" s="1">
        <v>65</v>
      </c>
      <c r="G1968" s="2" t="s">
        <v>11</v>
      </c>
      <c r="H1968" s="2" t="s">
        <v>20</v>
      </c>
      <c r="I1968" s="1">
        <v>2</v>
      </c>
      <c r="J1968" s="2">
        <v>3</v>
      </c>
      <c r="K1968" s="2">
        <v>2024</v>
      </c>
    </row>
    <row r="1969" spans="1:11" x14ac:dyDescent="0.25">
      <c r="A1969" s="2">
        <v>2966</v>
      </c>
      <c r="B1969" s="2">
        <v>1084</v>
      </c>
      <c r="C1969" s="1">
        <v>212</v>
      </c>
      <c r="D1969" s="2" t="s">
        <v>5</v>
      </c>
      <c r="E1969" s="2" t="s">
        <v>7</v>
      </c>
      <c r="F1969" s="1">
        <v>63</v>
      </c>
      <c r="G1969" s="2" t="s">
        <v>12</v>
      </c>
      <c r="H1969" s="2" t="s">
        <v>21</v>
      </c>
      <c r="I1969" s="1">
        <v>1</v>
      </c>
      <c r="J1969" s="2">
        <v>1</v>
      </c>
      <c r="K1969" s="2">
        <v>2023</v>
      </c>
    </row>
    <row r="1970" spans="1:11" x14ac:dyDescent="0.25">
      <c r="A1970" s="2">
        <v>2967</v>
      </c>
      <c r="B1970" s="2">
        <v>19763</v>
      </c>
      <c r="C1970" s="1">
        <v>787</v>
      </c>
      <c r="D1970" s="2" t="s">
        <v>4</v>
      </c>
      <c r="E1970" s="2" t="s">
        <v>7</v>
      </c>
      <c r="F1970" s="1">
        <v>53</v>
      </c>
      <c r="G1970" s="2" t="s">
        <v>11</v>
      </c>
      <c r="H1970" s="2" t="s">
        <v>22</v>
      </c>
      <c r="I1970" s="1">
        <v>2</v>
      </c>
      <c r="J1970" s="2">
        <v>12</v>
      </c>
      <c r="K1970" s="2">
        <v>2024</v>
      </c>
    </row>
    <row r="1971" spans="1:11" x14ac:dyDescent="0.25">
      <c r="A1971" s="2">
        <v>2968</v>
      </c>
      <c r="B1971" s="2">
        <v>24091</v>
      </c>
      <c r="C1971" s="1">
        <v>1254</v>
      </c>
      <c r="D1971" s="2" t="s">
        <v>4</v>
      </c>
      <c r="E1971" s="2" t="s">
        <v>8</v>
      </c>
      <c r="F1971" s="1">
        <v>65</v>
      </c>
      <c r="G1971" s="2" t="s">
        <v>12</v>
      </c>
      <c r="H1971" s="2" t="s">
        <v>23</v>
      </c>
      <c r="I1971" s="1">
        <v>2</v>
      </c>
      <c r="J1971" s="2">
        <v>7</v>
      </c>
      <c r="K1971" s="2">
        <v>2023</v>
      </c>
    </row>
    <row r="1972" spans="1:11" x14ac:dyDescent="0.25">
      <c r="A1972" s="2">
        <v>2969</v>
      </c>
      <c r="B1972" s="2">
        <v>21172</v>
      </c>
      <c r="C1972" s="1">
        <v>489</v>
      </c>
      <c r="D1972" s="2" t="s">
        <v>6</v>
      </c>
      <c r="E1972" s="2" t="s">
        <v>7</v>
      </c>
      <c r="F1972" s="1">
        <v>27</v>
      </c>
      <c r="G1972" s="2" t="s">
        <v>11</v>
      </c>
      <c r="H1972" s="2" t="s">
        <v>19</v>
      </c>
      <c r="I1972" s="1">
        <v>3</v>
      </c>
      <c r="J1972" s="2">
        <v>5</v>
      </c>
      <c r="K1972" s="2">
        <v>2023</v>
      </c>
    </row>
    <row r="1973" spans="1:11" x14ac:dyDescent="0.25">
      <c r="A1973" s="2">
        <v>2970</v>
      </c>
      <c r="B1973" s="2">
        <v>5718</v>
      </c>
      <c r="C1973" s="1">
        <v>1361</v>
      </c>
      <c r="D1973" s="2" t="s">
        <v>6</v>
      </c>
      <c r="E1973" s="2" t="s">
        <v>9</v>
      </c>
      <c r="F1973" s="1">
        <v>31</v>
      </c>
      <c r="G1973" s="2" t="s">
        <v>12</v>
      </c>
      <c r="H1973" s="2" t="s">
        <v>20</v>
      </c>
      <c r="I1973" s="1">
        <v>2</v>
      </c>
      <c r="J1973" s="2">
        <v>12</v>
      </c>
      <c r="K1973" s="2">
        <v>2024</v>
      </c>
    </row>
    <row r="1974" spans="1:11" x14ac:dyDescent="0.25">
      <c r="A1974" s="2">
        <v>2971</v>
      </c>
      <c r="B1974" s="2">
        <v>11049</v>
      </c>
      <c r="C1974" s="1">
        <v>448</v>
      </c>
      <c r="D1974" s="2" t="s">
        <v>5</v>
      </c>
      <c r="E1974" s="2" t="s">
        <v>8</v>
      </c>
      <c r="F1974" s="1">
        <v>28</v>
      </c>
      <c r="G1974" s="2" t="s">
        <v>11</v>
      </c>
      <c r="H1974" s="2" t="s">
        <v>21</v>
      </c>
      <c r="I1974" s="1">
        <v>5</v>
      </c>
      <c r="J1974" s="2">
        <v>6</v>
      </c>
      <c r="K1974" s="2">
        <v>2023</v>
      </c>
    </row>
    <row r="1975" spans="1:11" x14ac:dyDescent="0.25">
      <c r="A1975" s="2">
        <v>2972</v>
      </c>
      <c r="B1975" s="2">
        <v>16622</v>
      </c>
      <c r="C1975" s="1">
        <v>140</v>
      </c>
      <c r="D1975" s="2" t="s">
        <v>6</v>
      </c>
      <c r="E1975" s="2" t="s">
        <v>7</v>
      </c>
      <c r="F1975" s="1">
        <v>55</v>
      </c>
      <c r="G1975" s="2" t="s">
        <v>11</v>
      </c>
      <c r="H1975" s="2" t="s">
        <v>22</v>
      </c>
      <c r="I1975" s="1">
        <v>1</v>
      </c>
      <c r="J1975" s="2">
        <v>11</v>
      </c>
      <c r="K1975" s="2">
        <v>2024</v>
      </c>
    </row>
    <row r="1976" spans="1:11" x14ac:dyDescent="0.25">
      <c r="A1976" s="2">
        <v>2973</v>
      </c>
      <c r="B1976" s="2">
        <v>3600</v>
      </c>
      <c r="C1976" s="1">
        <v>1387</v>
      </c>
      <c r="D1976" s="2" t="s">
        <v>6</v>
      </c>
      <c r="E1976" s="2" t="s">
        <v>7</v>
      </c>
      <c r="F1976" s="1">
        <v>36</v>
      </c>
      <c r="G1976" s="2" t="s">
        <v>12</v>
      </c>
      <c r="H1976" s="2" t="s">
        <v>23</v>
      </c>
      <c r="I1976" s="1">
        <v>3</v>
      </c>
      <c r="J1976" s="2">
        <v>12</v>
      </c>
      <c r="K1976" s="2">
        <v>2023</v>
      </c>
    </row>
    <row r="1977" spans="1:11" x14ac:dyDescent="0.25">
      <c r="A1977" s="2">
        <v>2974</v>
      </c>
      <c r="B1977" s="2">
        <v>4816</v>
      </c>
      <c r="C1977" s="1">
        <v>618</v>
      </c>
      <c r="D1977" s="2" t="s">
        <v>6</v>
      </c>
      <c r="E1977" s="2" t="s">
        <v>7</v>
      </c>
      <c r="F1977" s="1">
        <v>47</v>
      </c>
      <c r="G1977" s="2" t="s">
        <v>11</v>
      </c>
      <c r="H1977" s="2" t="s">
        <v>19</v>
      </c>
      <c r="I1977" s="1">
        <v>4</v>
      </c>
      <c r="J1977" s="2">
        <v>9</v>
      </c>
      <c r="K1977" s="2">
        <v>2023</v>
      </c>
    </row>
    <row r="1978" spans="1:11" x14ac:dyDescent="0.25">
      <c r="A1978" s="2">
        <v>2975</v>
      </c>
      <c r="B1978" s="2">
        <v>1182</v>
      </c>
      <c r="C1978" s="1">
        <v>523</v>
      </c>
      <c r="D1978" s="2" t="s">
        <v>4</v>
      </c>
      <c r="E1978" s="2" t="s">
        <v>9</v>
      </c>
      <c r="F1978" s="1">
        <v>49</v>
      </c>
      <c r="G1978" s="2" t="s">
        <v>12</v>
      </c>
      <c r="H1978" s="2" t="s">
        <v>20</v>
      </c>
      <c r="I1978" s="1">
        <v>2</v>
      </c>
      <c r="J1978" s="2">
        <v>10</v>
      </c>
      <c r="K1978" s="2">
        <v>2024</v>
      </c>
    </row>
    <row r="1979" spans="1:11" x14ac:dyDescent="0.25">
      <c r="A1979" s="2">
        <v>2976</v>
      </c>
      <c r="B1979" s="2">
        <v>1395</v>
      </c>
      <c r="C1979" s="1">
        <v>1193</v>
      </c>
      <c r="D1979" s="2" t="s">
        <v>5</v>
      </c>
      <c r="E1979" s="2" t="s">
        <v>7</v>
      </c>
      <c r="F1979" s="1">
        <v>57</v>
      </c>
      <c r="G1979" s="2" t="s">
        <v>11</v>
      </c>
      <c r="H1979" s="2" t="s">
        <v>21</v>
      </c>
      <c r="I1979" s="1">
        <v>4</v>
      </c>
      <c r="J1979" s="2">
        <v>12</v>
      </c>
      <c r="K1979" s="2">
        <v>2024</v>
      </c>
    </row>
    <row r="1980" spans="1:11" x14ac:dyDescent="0.25">
      <c r="A1980" s="2">
        <v>2977</v>
      </c>
      <c r="B1980" s="2">
        <v>13482</v>
      </c>
      <c r="C1980" s="1">
        <v>1088</v>
      </c>
      <c r="D1980" s="2" t="s">
        <v>6</v>
      </c>
      <c r="E1980" s="2" t="s">
        <v>8</v>
      </c>
      <c r="F1980" s="1">
        <v>60</v>
      </c>
      <c r="G1980" s="2" t="s">
        <v>12</v>
      </c>
      <c r="H1980" s="2" t="s">
        <v>22</v>
      </c>
      <c r="I1980" s="1">
        <v>5</v>
      </c>
      <c r="J1980" s="2">
        <v>10</v>
      </c>
      <c r="K1980" s="2">
        <v>2024</v>
      </c>
    </row>
    <row r="1981" spans="1:11" x14ac:dyDescent="0.25">
      <c r="A1981" s="2">
        <v>2978</v>
      </c>
      <c r="B1981" s="2">
        <v>1767</v>
      </c>
      <c r="C1981" s="1">
        <v>958</v>
      </c>
      <c r="D1981" s="2" t="s">
        <v>5</v>
      </c>
      <c r="E1981" s="2" t="s">
        <v>7</v>
      </c>
      <c r="F1981" s="1">
        <v>65</v>
      </c>
      <c r="G1981" s="2" t="s">
        <v>11</v>
      </c>
      <c r="H1981" s="2" t="s">
        <v>23</v>
      </c>
      <c r="I1981" s="1">
        <v>1</v>
      </c>
      <c r="J1981" s="2">
        <v>3</v>
      </c>
      <c r="K1981" s="2">
        <v>2023</v>
      </c>
    </row>
    <row r="1982" spans="1:11" x14ac:dyDescent="0.25">
      <c r="A1982" s="2">
        <v>2979</v>
      </c>
      <c r="B1982" s="2">
        <v>11969</v>
      </c>
      <c r="C1982" s="1">
        <v>998</v>
      </c>
      <c r="D1982" s="2" t="s">
        <v>5</v>
      </c>
      <c r="E1982" s="2" t="s">
        <v>7</v>
      </c>
      <c r="F1982" s="1">
        <v>35</v>
      </c>
      <c r="G1982" s="2" t="s">
        <v>12</v>
      </c>
      <c r="H1982" s="2" t="s">
        <v>19</v>
      </c>
      <c r="I1982" s="1">
        <v>3</v>
      </c>
      <c r="J1982" s="2">
        <v>8</v>
      </c>
      <c r="K1982" s="2">
        <v>2024</v>
      </c>
    </row>
    <row r="1983" spans="1:11" x14ac:dyDescent="0.25">
      <c r="A1983" s="2">
        <v>2980</v>
      </c>
      <c r="B1983" s="2">
        <v>23546</v>
      </c>
      <c r="C1983" s="1">
        <v>1383</v>
      </c>
      <c r="D1983" s="2" t="s">
        <v>6</v>
      </c>
      <c r="E1983" s="2" t="s">
        <v>9</v>
      </c>
      <c r="F1983" s="1">
        <v>58</v>
      </c>
      <c r="G1983" s="2" t="s">
        <v>11</v>
      </c>
      <c r="H1983" s="2" t="s">
        <v>20</v>
      </c>
      <c r="I1983" s="1">
        <v>3</v>
      </c>
      <c r="J1983" s="2">
        <v>3</v>
      </c>
      <c r="K1983" s="2">
        <v>2023</v>
      </c>
    </row>
    <row r="1984" spans="1:11" x14ac:dyDescent="0.25">
      <c r="A1984" s="2">
        <v>2981</v>
      </c>
      <c r="B1984" s="2">
        <v>13004</v>
      </c>
      <c r="C1984" s="1">
        <v>1061</v>
      </c>
      <c r="D1984" s="2" t="s">
        <v>5</v>
      </c>
      <c r="E1984" s="2" t="s">
        <v>7</v>
      </c>
      <c r="F1984" s="1">
        <v>63</v>
      </c>
      <c r="G1984" s="2" t="s">
        <v>12</v>
      </c>
      <c r="H1984" s="2" t="s">
        <v>21</v>
      </c>
      <c r="I1984" s="1">
        <v>4</v>
      </c>
      <c r="J1984" s="2">
        <v>7</v>
      </c>
      <c r="K1984" s="2">
        <v>2024</v>
      </c>
    </row>
    <row r="1985" spans="1:11" x14ac:dyDescent="0.25">
      <c r="A1985" s="2">
        <v>2982</v>
      </c>
      <c r="B1985" s="2">
        <v>17048</v>
      </c>
      <c r="C1985" s="1">
        <v>1180</v>
      </c>
      <c r="D1985" s="2" t="s">
        <v>6</v>
      </c>
      <c r="E1985" s="2" t="s">
        <v>7</v>
      </c>
      <c r="F1985" s="1">
        <v>57</v>
      </c>
      <c r="G1985" s="2" t="s">
        <v>11</v>
      </c>
      <c r="H1985" s="2" t="s">
        <v>22</v>
      </c>
      <c r="I1985" s="1">
        <v>1</v>
      </c>
      <c r="J1985" s="2">
        <v>11</v>
      </c>
      <c r="K1985" s="2">
        <v>2024</v>
      </c>
    </row>
    <row r="1986" spans="1:11" x14ac:dyDescent="0.25">
      <c r="A1986" s="2">
        <v>2983</v>
      </c>
      <c r="B1986" s="2">
        <v>5853</v>
      </c>
      <c r="C1986" s="1">
        <v>-14</v>
      </c>
      <c r="D1986" s="2" t="s">
        <v>4</v>
      </c>
      <c r="E1986" s="2" t="s">
        <v>8</v>
      </c>
      <c r="F1986" s="1">
        <v>67</v>
      </c>
      <c r="G1986" s="2" t="s">
        <v>12</v>
      </c>
      <c r="H1986" s="2" t="s">
        <v>23</v>
      </c>
      <c r="I1986" s="1">
        <v>5</v>
      </c>
      <c r="J1986" s="2">
        <v>5</v>
      </c>
      <c r="K1986" s="2">
        <v>2024</v>
      </c>
    </row>
    <row r="1987" spans="1:11" x14ac:dyDescent="0.25">
      <c r="A1987" s="2">
        <v>2984</v>
      </c>
      <c r="B1987" s="2">
        <v>24367</v>
      </c>
      <c r="C1987" s="1">
        <v>465</v>
      </c>
      <c r="D1987" s="2" t="s">
        <v>4</v>
      </c>
      <c r="E1987" s="2" t="s">
        <v>9</v>
      </c>
      <c r="F1987" s="1">
        <v>34</v>
      </c>
      <c r="G1987" s="2" t="s">
        <v>11</v>
      </c>
      <c r="H1987" s="2" t="s">
        <v>19</v>
      </c>
      <c r="I1987" s="1">
        <v>5</v>
      </c>
      <c r="J1987" s="2">
        <v>3</v>
      </c>
      <c r="K1987" s="2">
        <v>2023</v>
      </c>
    </row>
    <row r="1988" spans="1:11" x14ac:dyDescent="0.25">
      <c r="A1988" s="2">
        <v>2985</v>
      </c>
      <c r="B1988" s="2">
        <v>24021</v>
      </c>
      <c r="C1988" s="1">
        <v>149</v>
      </c>
      <c r="D1988" s="2" t="s">
        <v>6</v>
      </c>
      <c r="E1988" s="2" t="s">
        <v>7</v>
      </c>
      <c r="F1988" s="1">
        <v>53</v>
      </c>
      <c r="G1988" s="2" t="s">
        <v>12</v>
      </c>
      <c r="H1988" s="2" t="s">
        <v>20</v>
      </c>
      <c r="I1988" s="1">
        <v>4</v>
      </c>
      <c r="J1988" s="2">
        <v>9</v>
      </c>
      <c r="K1988" s="2">
        <v>2023</v>
      </c>
    </row>
    <row r="1989" spans="1:11" x14ac:dyDescent="0.25">
      <c r="A1989" s="2">
        <v>2986</v>
      </c>
      <c r="B1989" s="2">
        <v>11981</v>
      </c>
      <c r="C1989" s="1">
        <v>-421</v>
      </c>
      <c r="D1989" s="2" t="s">
        <v>5</v>
      </c>
      <c r="E1989" s="2" t="s">
        <v>8</v>
      </c>
      <c r="F1989" s="1">
        <v>64</v>
      </c>
      <c r="G1989" s="2" t="s">
        <v>11</v>
      </c>
      <c r="H1989" s="2" t="s">
        <v>21</v>
      </c>
      <c r="I1989" s="1">
        <v>1</v>
      </c>
      <c r="J1989" s="2">
        <v>11</v>
      </c>
      <c r="K1989" s="2">
        <v>2023</v>
      </c>
    </row>
    <row r="1990" spans="1:11" x14ac:dyDescent="0.25">
      <c r="A1990" s="2">
        <v>2987</v>
      </c>
      <c r="B1990" s="2">
        <v>14702</v>
      </c>
      <c r="C1990" s="1">
        <v>-202</v>
      </c>
      <c r="D1990" s="2" t="s">
        <v>5</v>
      </c>
      <c r="E1990" s="2" t="s">
        <v>7</v>
      </c>
      <c r="F1990" s="1">
        <v>61</v>
      </c>
      <c r="G1990" s="2" t="s">
        <v>12</v>
      </c>
      <c r="H1990" s="2" t="s">
        <v>22</v>
      </c>
      <c r="I1990" s="1">
        <v>1</v>
      </c>
      <c r="J1990" s="2">
        <v>3</v>
      </c>
      <c r="K1990" s="2">
        <v>2023</v>
      </c>
    </row>
    <row r="1991" spans="1:11" x14ac:dyDescent="0.25">
      <c r="A1991" s="2">
        <v>2988</v>
      </c>
      <c r="B1991" s="2">
        <v>24782</v>
      </c>
      <c r="C1991" s="1">
        <v>1030</v>
      </c>
      <c r="D1991" s="2" t="s">
        <v>4</v>
      </c>
      <c r="E1991" s="2" t="s">
        <v>7</v>
      </c>
      <c r="F1991" s="1">
        <v>28</v>
      </c>
      <c r="G1991" s="2" t="s">
        <v>11</v>
      </c>
      <c r="H1991" s="2" t="s">
        <v>23</v>
      </c>
      <c r="I1991" s="1">
        <v>2</v>
      </c>
      <c r="J1991" s="2">
        <v>5</v>
      </c>
      <c r="K1991" s="2">
        <v>2023</v>
      </c>
    </row>
    <row r="1992" spans="1:11" x14ac:dyDescent="0.25">
      <c r="A1992" s="2">
        <v>2989</v>
      </c>
      <c r="B1992" s="2">
        <v>22337</v>
      </c>
      <c r="C1992" s="1">
        <v>403</v>
      </c>
      <c r="D1992" s="2" t="s">
        <v>6</v>
      </c>
      <c r="E1992" s="2" t="s">
        <v>9</v>
      </c>
      <c r="F1992" s="1">
        <v>30</v>
      </c>
      <c r="G1992" s="2" t="s">
        <v>12</v>
      </c>
      <c r="H1992" s="2" t="s">
        <v>19</v>
      </c>
      <c r="I1992" s="1">
        <v>1</v>
      </c>
      <c r="J1992" s="2">
        <v>9</v>
      </c>
      <c r="K1992" s="2">
        <v>2024</v>
      </c>
    </row>
    <row r="1993" spans="1:11" x14ac:dyDescent="0.25">
      <c r="A1993" s="2">
        <v>2990</v>
      </c>
      <c r="B1993" s="2">
        <v>2592</v>
      </c>
      <c r="C1993" s="1">
        <v>873</v>
      </c>
      <c r="D1993" s="2" t="s">
        <v>4</v>
      </c>
      <c r="E1993" s="2" t="s">
        <v>7</v>
      </c>
      <c r="F1993" s="1">
        <v>54</v>
      </c>
      <c r="G1993" s="2" t="s">
        <v>11</v>
      </c>
      <c r="H1993" s="2" t="s">
        <v>20</v>
      </c>
      <c r="I1993" s="1">
        <v>2</v>
      </c>
      <c r="J1993" s="2">
        <v>3</v>
      </c>
      <c r="K1993" s="2">
        <v>2024</v>
      </c>
    </row>
    <row r="1994" spans="1:11" x14ac:dyDescent="0.25">
      <c r="A1994" s="2">
        <v>2991</v>
      </c>
      <c r="B1994" s="2">
        <v>20699</v>
      </c>
      <c r="C1994" s="1">
        <v>-441</v>
      </c>
      <c r="D1994" s="2" t="s">
        <v>6</v>
      </c>
      <c r="E1994" s="2" t="s">
        <v>8</v>
      </c>
      <c r="F1994" s="1">
        <v>57</v>
      </c>
      <c r="G1994" s="2" t="s">
        <v>11</v>
      </c>
      <c r="H1994" s="2" t="s">
        <v>21</v>
      </c>
      <c r="I1994" s="1">
        <v>5</v>
      </c>
      <c r="J1994" s="2">
        <v>10</v>
      </c>
      <c r="K1994" s="2">
        <v>2023</v>
      </c>
    </row>
    <row r="1995" spans="1:11" x14ac:dyDescent="0.25">
      <c r="A1995" s="2">
        <v>2992</v>
      </c>
      <c r="B1995" s="2">
        <v>9383</v>
      </c>
      <c r="C1995" s="1">
        <v>261</v>
      </c>
      <c r="D1995" s="2" t="s">
        <v>5</v>
      </c>
      <c r="E1995" s="2" t="s">
        <v>7</v>
      </c>
      <c r="F1995" s="1">
        <v>56</v>
      </c>
      <c r="G1995" s="2" t="s">
        <v>12</v>
      </c>
      <c r="H1995" s="2" t="s">
        <v>22</v>
      </c>
      <c r="I1995" s="1">
        <v>2</v>
      </c>
      <c r="J1995" s="2">
        <v>6</v>
      </c>
      <c r="K1995" s="2">
        <v>2024</v>
      </c>
    </row>
    <row r="1996" spans="1:11" x14ac:dyDescent="0.25">
      <c r="A1996" s="2">
        <v>2993</v>
      </c>
      <c r="B1996" s="2">
        <v>13686</v>
      </c>
      <c r="C1996" s="1">
        <v>1269</v>
      </c>
      <c r="D1996" s="2" t="s">
        <v>5</v>
      </c>
      <c r="E1996" s="2" t="s">
        <v>7</v>
      </c>
      <c r="F1996" s="1">
        <v>37</v>
      </c>
      <c r="G1996" s="2" t="s">
        <v>11</v>
      </c>
      <c r="H1996" s="2" t="s">
        <v>23</v>
      </c>
      <c r="I1996" s="1">
        <v>4</v>
      </c>
      <c r="J1996" s="2">
        <v>11</v>
      </c>
      <c r="K1996" s="2">
        <v>2023</v>
      </c>
    </row>
    <row r="1997" spans="1:11" x14ac:dyDescent="0.25">
      <c r="A1997" s="2">
        <v>2994</v>
      </c>
      <c r="B1997" s="2">
        <v>20604</v>
      </c>
      <c r="C1997" s="1">
        <v>802</v>
      </c>
      <c r="D1997" s="2" t="s">
        <v>6</v>
      </c>
      <c r="E1997" s="2" t="s">
        <v>9</v>
      </c>
      <c r="F1997" s="1">
        <v>52</v>
      </c>
      <c r="G1997" s="2" t="s">
        <v>11</v>
      </c>
      <c r="H1997" s="2" t="s">
        <v>19</v>
      </c>
      <c r="I1997" s="1">
        <v>4</v>
      </c>
      <c r="J1997" s="2">
        <v>1</v>
      </c>
      <c r="K1997" s="2">
        <v>2024</v>
      </c>
    </row>
    <row r="1998" spans="1:11" x14ac:dyDescent="0.25">
      <c r="A1998" s="2">
        <v>2995</v>
      </c>
      <c r="B1998" s="2">
        <v>3328</v>
      </c>
      <c r="C1998" s="1">
        <v>-309</v>
      </c>
      <c r="D1998" s="2" t="s">
        <v>4</v>
      </c>
      <c r="E1998" s="2" t="s">
        <v>7</v>
      </c>
      <c r="F1998" s="1">
        <v>33</v>
      </c>
      <c r="G1998" s="2" t="s">
        <v>12</v>
      </c>
      <c r="H1998" s="2" t="s">
        <v>20</v>
      </c>
      <c r="I1998" s="1">
        <v>4</v>
      </c>
      <c r="J1998" s="2">
        <v>11</v>
      </c>
      <c r="K1998" s="2">
        <v>2023</v>
      </c>
    </row>
    <row r="1999" spans="1:11" x14ac:dyDescent="0.25">
      <c r="A1999" s="2">
        <v>2996</v>
      </c>
      <c r="B1999" s="2">
        <v>5660</v>
      </c>
      <c r="C1999" s="1">
        <v>275</v>
      </c>
      <c r="D1999" s="2" t="s">
        <v>5</v>
      </c>
      <c r="E1999" s="2" t="s">
        <v>7</v>
      </c>
      <c r="F1999" s="1">
        <v>70</v>
      </c>
      <c r="G1999" s="2" t="s">
        <v>12</v>
      </c>
      <c r="H1999" s="2" t="s">
        <v>21</v>
      </c>
      <c r="I1999" s="1">
        <v>5</v>
      </c>
      <c r="J1999" s="2">
        <v>6</v>
      </c>
      <c r="K1999" s="2">
        <v>2023</v>
      </c>
    </row>
    <row r="2000" spans="1:11" x14ac:dyDescent="0.25">
      <c r="A2000" s="2">
        <v>2997</v>
      </c>
      <c r="B2000" s="2">
        <v>17905</v>
      </c>
      <c r="C2000" s="1">
        <v>728</v>
      </c>
      <c r="D2000" s="2" t="s">
        <v>4</v>
      </c>
      <c r="E2000" s="2" t="s">
        <v>8</v>
      </c>
      <c r="F2000" s="1">
        <v>47</v>
      </c>
      <c r="G2000" s="2" t="s">
        <v>11</v>
      </c>
      <c r="H2000" s="2" t="s">
        <v>22</v>
      </c>
      <c r="I2000" s="1">
        <v>4</v>
      </c>
      <c r="J2000" s="2">
        <v>12</v>
      </c>
      <c r="K2000" s="2">
        <v>2024</v>
      </c>
    </row>
    <row r="2001" spans="1:11" x14ac:dyDescent="0.25">
      <c r="A2001" s="2">
        <v>2998</v>
      </c>
      <c r="B2001" s="2">
        <v>6448</v>
      </c>
      <c r="C2001" s="1">
        <v>1261</v>
      </c>
      <c r="D2001" s="2" t="s">
        <v>5</v>
      </c>
      <c r="E2001" s="2" t="s">
        <v>9</v>
      </c>
      <c r="F2001" s="1">
        <v>69</v>
      </c>
      <c r="G2001" s="2" t="s">
        <v>11</v>
      </c>
      <c r="H2001" s="2" t="s">
        <v>23</v>
      </c>
      <c r="I2001" s="1">
        <v>5</v>
      </c>
      <c r="J2001" s="2">
        <v>8</v>
      </c>
      <c r="K2001" s="2">
        <v>2024</v>
      </c>
    </row>
    <row r="2002" spans="1:11" x14ac:dyDescent="0.25">
      <c r="A2002" s="2">
        <v>2999</v>
      </c>
      <c r="B2002" s="2">
        <v>10217</v>
      </c>
      <c r="C2002" s="1">
        <v>-172</v>
      </c>
      <c r="D2002" s="2" t="s">
        <v>4</v>
      </c>
      <c r="E2002" s="2" t="s">
        <v>7</v>
      </c>
      <c r="F2002" s="1">
        <v>57</v>
      </c>
      <c r="G2002" s="2" t="s">
        <v>12</v>
      </c>
      <c r="H2002" s="2" t="s">
        <v>19</v>
      </c>
      <c r="I2002" s="1">
        <v>2</v>
      </c>
      <c r="J2002" s="2">
        <v>12</v>
      </c>
      <c r="K2002" s="2">
        <v>2024</v>
      </c>
    </row>
    <row r="2003" spans="1:11" x14ac:dyDescent="0.25">
      <c r="A2003" s="2">
        <v>3000</v>
      </c>
      <c r="B2003" s="2">
        <v>18087</v>
      </c>
      <c r="C2003" s="1">
        <v>1453</v>
      </c>
      <c r="D2003" s="2" t="s">
        <v>4</v>
      </c>
      <c r="E2003" s="2" t="s">
        <v>7</v>
      </c>
      <c r="F2003" s="1">
        <v>27</v>
      </c>
      <c r="G2003" s="2" t="s">
        <v>11</v>
      </c>
      <c r="H2003" s="2" t="s">
        <v>20</v>
      </c>
      <c r="I2003" s="1">
        <v>2</v>
      </c>
      <c r="J2003" s="2">
        <v>4</v>
      </c>
      <c r="K2003" s="2">
        <v>2023</v>
      </c>
    </row>
    <row r="2004" spans="1:11" x14ac:dyDescent="0.25">
      <c r="A2004" s="2">
        <v>3001</v>
      </c>
      <c r="B2004" s="2">
        <v>9622</v>
      </c>
      <c r="C2004" s="1">
        <v>571</v>
      </c>
      <c r="D2004" s="2" t="s">
        <v>5</v>
      </c>
      <c r="E2004" s="2" t="s">
        <v>8</v>
      </c>
      <c r="F2004" s="1">
        <v>52</v>
      </c>
      <c r="G2004" s="2" t="s">
        <v>12</v>
      </c>
      <c r="H2004" s="2" t="s">
        <v>21</v>
      </c>
      <c r="I2004" s="1">
        <v>3</v>
      </c>
      <c r="J2004" s="2">
        <v>1</v>
      </c>
      <c r="K2004" s="2">
        <v>2024</v>
      </c>
    </row>
    <row r="2005" spans="1:11" x14ac:dyDescent="0.25">
      <c r="A2005" s="2">
        <v>3002</v>
      </c>
      <c r="B2005" s="2">
        <v>21353</v>
      </c>
      <c r="C2005" s="1">
        <v>907</v>
      </c>
      <c r="D2005" s="2" t="s">
        <v>4</v>
      </c>
      <c r="E2005" s="2" t="s">
        <v>7</v>
      </c>
      <c r="F2005" s="1">
        <v>54</v>
      </c>
      <c r="G2005" s="2" t="s">
        <v>11</v>
      </c>
      <c r="H2005" s="2" t="s">
        <v>22</v>
      </c>
      <c r="I2005" s="1">
        <v>5</v>
      </c>
      <c r="J2005" s="2">
        <v>12</v>
      </c>
      <c r="K2005" s="2">
        <v>2024</v>
      </c>
    </row>
    <row r="2006" spans="1:11" x14ac:dyDescent="0.25">
      <c r="A2006" s="2">
        <v>3003</v>
      </c>
      <c r="B2006" s="2">
        <v>1887</v>
      </c>
      <c r="C2006" s="1">
        <v>-343</v>
      </c>
      <c r="D2006" s="2" t="s">
        <v>5</v>
      </c>
      <c r="E2006" s="2" t="s">
        <v>9</v>
      </c>
      <c r="F2006" s="1">
        <v>44</v>
      </c>
      <c r="G2006" s="2" t="s">
        <v>12</v>
      </c>
      <c r="H2006" s="2" t="s">
        <v>23</v>
      </c>
      <c r="I2006" s="1">
        <v>2</v>
      </c>
      <c r="J2006" s="2">
        <v>3</v>
      </c>
      <c r="K2006" s="2">
        <v>2024</v>
      </c>
    </row>
    <row r="2007" spans="1:11" x14ac:dyDescent="0.25">
      <c r="A2007" s="2">
        <v>3004</v>
      </c>
      <c r="B2007" s="2">
        <v>24903</v>
      </c>
      <c r="C2007" s="1">
        <v>-282</v>
      </c>
      <c r="D2007" s="2" t="s">
        <v>4</v>
      </c>
      <c r="E2007" s="2" t="s">
        <v>7</v>
      </c>
      <c r="F2007" s="1">
        <v>40</v>
      </c>
      <c r="G2007" s="2" t="s">
        <v>11</v>
      </c>
      <c r="H2007" s="2" t="s">
        <v>19</v>
      </c>
      <c r="I2007" s="1">
        <v>2</v>
      </c>
      <c r="J2007" s="2">
        <v>4</v>
      </c>
      <c r="K2007" s="2">
        <v>2024</v>
      </c>
    </row>
    <row r="2008" spans="1:11" x14ac:dyDescent="0.25">
      <c r="A2008" s="2">
        <v>3005</v>
      </c>
      <c r="B2008" s="2">
        <v>23258</v>
      </c>
      <c r="C2008" s="1">
        <v>-62</v>
      </c>
      <c r="D2008" s="2" t="s">
        <v>6</v>
      </c>
      <c r="E2008" s="2" t="s">
        <v>7</v>
      </c>
      <c r="F2008" s="1">
        <v>27</v>
      </c>
      <c r="G2008" s="2" t="s">
        <v>12</v>
      </c>
      <c r="H2008" s="2" t="s">
        <v>20</v>
      </c>
      <c r="I2008" s="1">
        <v>2</v>
      </c>
      <c r="J2008" s="2">
        <v>2</v>
      </c>
      <c r="K2008" s="2">
        <v>2024</v>
      </c>
    </row>
    <row r="2009" spans="1:11" x14ac:dyDescent="0.25">
      <c r="A2009" s="2">
        <v>3006</v>
      </c>
      <c r="B2009" s="2">
        <v>5234</v>
      </c>
      <c r="C2009" s="1">
        <v>587</v>
      </c>
      <c r="D2009" s="2" t="s">
        <v>6</v>
      </c>
      <c r="E2009" s="2" t="s">
        <v>8</v>
      </c>
      <c r="F2009" s="1">
        <v>67</v>
      </c>
      <c r="G2009" s="2" t="s">
        <v>11</v>
      </c>
      <c r="H2009" s="2" t="s">
        <v>21</v>
      </c>
      <c r="I2009" s="1">
        <v>1</v>
      </c>
      <c r="J2009" s="2">
        <v>6</v>
      </c>
      <c r="K2009" s="2">
        <v>2024</v>
      </c>
    </row>
    <row r="2010" spans="1:11" x14ac:dyDescent="0.25">
      <c r="A2010" s="2">
        <v>3007</v>
      </c>
      <c r="B2010" s="2">
        <v>2010</v>
      </c>
      <c r="C2010" s="1">
        <v>697</v>
      </c>
      <c r="D2010" s="2" t="s">
        <v>6</v>
      </c>
      <c r="E2010" s="2" t="s">
        <v>7</v>
      </c>
      <c r="F2010" s="1">
        <v>28</v>
      </c>
      <c r="G2010" s="2" t="s">
        <v>11</v>
      </c>
      <c r="H2010" s="2" t="s">
        <v>22</v>
      </c>
      <c r="I2010" s="1">
        <v>2</v>
      </c>
      <c r="J2010" s="2">
        <v>2</v>
      </c>
      <c r="K2010" s="2">
        <v>2023</v>
      </c>
    </row>
    <row r="2011" spans="1:11" x14ac:dyDescent="0.25">
      <c r="A2011" s="2">
        <v>3008</v>
      </c>
      <c r="B2011" s="2">
        <v>3703</v>
      </c>
      <c r="C2011" s="1">
        <v>816</v>
      </c>
      <c r="D2011" s="2" t="s">
        <v>5</v>
      </c>
      <c r="E2011" s="2" t="s">
        <v>8</v>
      </c>
      <c r="F2011" s="1">
        <v>29</v>
      </c>
      <c r="G2011" s="2" t="s">
        <v>12</v>
      </c>
      <c r="H2011" s="2" t="s">
        <v>23</v>
      </c>
      <c r="I2011" s="1">
        <v>3</v>
      </c>
      <c r="J2011" s="2">
        <v>9</v>
      </c>
      <c r="K2011" s="2">
        <v>2023</v>
      </c>
    </row>
    <row r="2012" spans="1:11" x14ac:dyDescent="0.25">
      <c r="A2012" s="2">
        <v>3009</v>
      </c>
      <c r="B2012" s="2">
        <v>18499</v>
      </c>
      <c r="C2012" s="1">
        <v>-15</v>
      </c>
      <c r="D2012" s="2" t="s">
        <v>6</v>
      </c>
      <c r="E2012" s="2" t="s">
        <v>9</v>
      </c>
      <c r="F2012" s="1">
        <v>34</v>
      </c>
      <c r="G2012" s="2" t="s">
        <v>12</v>
      </c>
      <c r="H2012" s="2" t="s">
        <v>21</v>
      </c>
      <c r="I2012" s="1">
        <v>1</v>
      </c>
      <c r="J2012" s="2">
        <v>12</v>
      </c>
      <c r="K2012" s="2">
        <v>2024</v>
      </c>
    </row>
    <row r="2013" spans="1:11" x14ac:dyDescent="0.25">
      <c r="A2013" s="2">
        <v>3010</v>
      </c>
      <c r="B2013" s="2">
        <v>1444</v>
      </c>
      <c r="C2013" s="1">
        <v>888</v>
      </c>
      <c r="D2013" s="2" t="s">
        <v>5</v>
      </c>
      <c r="E2013" s="2" t="s">
        <v>7</v>
      </c>
      <c r="F2013" s="1">
        <v>62</v>
      </c>
      <c r="G2013" s="2" t="s">
        <v>11</v>
      </c>
      <c r="H2013" s="2" t="s">
        <v>22</v>
      </c>
      <c r="I2013" s="1">
        <v>3</v>
      </c>
      <c r="J2013" s="2">
        <v>1</v>
      </c>
      <c r="K2013" s="2">
        <v>2023</v>
      </c>
    </row>
    <row r="2014" spans="1:11" x14ac:dyDescent="0.25">
      <c r="A2014" s="2">
        <v>3011</v>
      </c>
      <c r="B2014" s="2">
        <v>16710</v>
      </c>
      <c r="C2014" s="1">
        <v>193</v>
      </c>
      <c r="D2014" s="2" t="s">
        <v>6</v>
      </c>
      <c r="E2014" s="2" t="s">
        <v>7</v>
      </c>
      <c r="F2014" s="1">
        <v>54</v>
      </c>
      <c r="G2014" s="2" t="s">
        <v>11</v>
      </c>
      <c r="H2014" s="2" t="s">
        <v>23</v>
      </c>
      <c r="I2014" s="1">
        <v>1</v>
      </c>
      <c r="J2014" s="2">
        <v>11</v>
      </c>
      <c r="K2014" s="2">
        <v>2024</v>
      </c>
    </row>
    <row r="2015" spans="1:11" x14ac:dyDescent="0.25">
      <c r="A2015" s="2">
        <v>3012</v>
      </c>
      <c r="B2015" s="2">
        <v>4413</v>
      </c>
      <c r="C2015" s="1">
        <v>734</v>
      </c>
      <c r="D2015" s="2" t="s">
        <v>4</v>
      </c>
      <c r="E2015" s="2" t="s">
        <v>7</v>
      </c>
      <c r="F2015" s="1">
        <v>40</v>
      </c>
      <c r="G2015" s="2" t="s">
        <v>12</v>
      </c>
      <c r="H2015" s="2" t="s">
        <v>19</v>
      </c>
      <c r="I2015" s="1">
        <v>5</v>
      </c>
      <c r="J2015" s="2">
        <v>3</v>
      </c>
      <c r="K2015" s="2">
        <v>2024</v>
      </c>
    </row>
    <row r="2016" spans="1:11" x14ac:dyDescent="0.25">
      <c r="A2016" s="2">
        <v>3013</v>
      </c>
      <c r="B2016" s="2">
        <v>18613</v>
      </c>
      <c r="C2016" s="1">
        <v>157</v>
      </c>
      <c r="D2016" s="2" t="s">
        <v>6</v>
      </c>
      <c r="E2016" s="2" t="s">
        <v>8</v>
      </c>
      <c r="F2016" s="1">
        <v>36</v>
      </c>
      <c r="G2016" s="2" t="s">
        <v>11</v>
      </c>
      <c r="H2016" s="2" t="s">
        <v>20</v>
      </c>
      <c r="I2016" s="1">
        <v>1</v>
      </c>
      <c r="J2016" s="2">
        <v>4</v>
      </c>
      <c r="K2016" s="2">
        <v>2024</v>
      </c>
    </row>
    <row r="2017" spans="1:11" x14ac:dyDescent="0.25">
      <c r="A2017" s="2">
        <v>3014</v>
      </c>
      <c r="B2017" s="2">
        <v>6279</v>
      </c>
      <c r="C2017" s="1">
        <v>1418</v>
      </c>
      <c r="D2017" s="2" t="s">
        <v>5</v>
      </c>
      <c r="E2017" s="2" t="s">
        <v>9</v>
      </c>
      <c r="F2017" s="1">
        <v>49</v>
      </c>
      <c r="G2017" s="2" t="s">
        <v>12</v>
      </c>
      <c r="H2017" s="2" t="s">
        <v>21</v>
      </c>
      <c r="I2017" s="1">
        <v>4</v>
      </c>
      <c r="J2017" s="2">
        <v>12</v>
      </c>
      <c r="K2017" s="2">
        <v>2024</v>
      </c>
    </row>
    <row r="2018" spans="1:11" x14ac:dyDescent="0.25">
      <c r="A2018" s="2">
        <v>3015</v>
      </c>
      <c r="B2018" s="2">
        <v>13406</v>
      </c>
      <c r="C2018" s="1">
        <v>698</v>
      </c>
      <c r="D2018" s="2" t="s">
        <v>4</v>
      </c>
      <c r="E2018" s="2" t="s">
        <v>7</v>
      </c>
      <c r="F2018" s="1">
        <v>68</v>
      </c>
      <c r="G2018" s="2" t="s">
        <v>11</v>
      </c>
      <c r="H2018" s="2" t="s">
        <v>22</v>
      </c>
      <c r="I2018" s="1">
        <v>3</v>
      </c>
      <c r="J2018" s="2">
        <v>6</v>
      </c>
      <c r="K2018" s="2">
        <v>2024</v>
      </c>
    </row>
    <row r="2019" spans="1:11" x14ac:dyDescent="0.25">
      <c r="A2019" s="2">
        <v>3016</v>
      </c>
      <c r="B2019" s="2">
        <v>15871</v>
      </c>
      <c r="C2019" s="1">
        <v>-296</v>
      </c>
      <c r="D2019" s="2" t="s">
        <v>4</v>
      </c>
      <c r="E2019" s="2" t="s">
        <v>7</v>
      </c>
      <c r="F2019" s="1">
        <v>42</v>
      </c>
      <c r="G2019" s="2" t="s">
        <v>12</v>
      </c>
      <c r="H2019" s="2" t="s">
        <v>23</v>
      </c>
      <c r="I2019" s="1">
        <v>1</v>
      </c>
      <c r="J2019" s="2">
        <v>9</v>
      </c>
      <c r="K2019" s="2">
        <v>2024</v>
      </c>
    </row>
    <row r="2020" spans="1:11" x14ac:dyDescent="0.25">
      <c r="A2020" s="2">
        <v>3017</v>
      </c>
      <c r="B2020" s="2">
        <v>21692</v>
      </c>
      <c r="C2020" s="1">
        <v>-134</v>
      </c>
      <c r="D2020" s="2" t="s">
        <v>6</v>
      </c>
      <c r="E2020" s="2" t="s">
        <v>7</v>
      </c>
      <c r="F2020" s="1">
        <v>68</v>
      </c>
      <c r="G2020" s="2" t="s">
        <v>11</v>
      </c>
      <c r="H2020" s="2" t="s">
        <v>19</v>
      </c>
      <c r="I2020" s="1">
        <v>4</v>
      </c>
      <c r="J2020" s="2">
        <v>5</v>
      </c>
      <c r="K2020" s="2">
        <v>2023</v>
      </c>
    </row>
    <row r="2021" spans="1:11" x14ac:dyDescent="0.25">
      <c r="A2021" s="2">
        <v>3018</v>
      </c>
      <c r="B2021" s="2">
        <v>2089</v>
      </c>
      <c r="C2021" s="1">
        <v>-80</v>
      </c>
      <c r="D2021" s="2" t="s">
        <v>4</v>
      </c>
      <c r="E2021" s="2" t="s">
        <v>8</v>
      </c>
      <c r="F2021" s="1">
        <v>32</v>
      </c>
      <c r="G2021" s="2" t="s">
        <v>12</v>
      </c>
      <c r="H2021" s="2" t="s">
        <v>20</v>
      </c>
      <c r="I2021" s="1">
        <v>3</v>
      </c>
      <c r="J2021" s="2">
        <v>6</v>
      </c>
      <c r="K2021" s="2">
        <v>2024</v>
      </c>
    </row>
    <row r="2022" spans="1:11" x14ac:dyDescent="0.25">
      <c r="A2022" s="2">
        <v>3019</v>
      </c>
      <c r="B2022" s="2">
        <v>24267</v>
      </c>
      <c r="C2022" s="1">
        <v>54</v>
      </c>
      <c r="D2022" s="2" t="s">
        <v>6</v>
      </c>
      <c r="E2022" s="2" t="s">
        <v>7</v>
      </c>
      <c r="F2022" s="1">
        <v>66</v>
      </c>
      <c r="G2022" s="2" t="s">
        <v>11</v>
      </c>
      <c r="H2022" s="2" t="s">
        <v>21</v>
      </c>
      <c r="I2022" s="1">
        <v>1</v>
      </c>
      <c r="J2022" s="2">
        <v>3</v>
      </c>
      <c r="K2022" s="2">
        <v>2023</v>
      </c>
    </row>
    <row r="2023" spans="1:11" x14ac:dyDescent="0.25">
      <c r="A2023" s="2">
        <v>3020</v>
      </c>
      <c r="B2023" s="2">
        <v>2616</v>
      </c>
      <c r="C2023" s="1">
        <v>1378</v>
      </c>
      <c r="D2023" s="2" t="s">
        <v>5</v>
      </c>
      <c r="E2023" s="2" t="s">
        <v>9</v>
      </c>
      <c r="F2023" s="1">
        <v>30</v>
      </c>
      <c r="G2023" s="2" t="s">
        <v>11</v>
      </c>
      <c r="H2023" s="2" t="s">
        <v>22</v>
      </c>
      <c r="I2023" s="1">
        <v>4</v>
      </c>
      <c r="J2023" s="2">
        <v>12</v>
      </c>
      <c r="K2023" s="2">
        <v>2023</v>
      </c>
    </row>
    <row r="2024" spans="1:11" x14ac:dyDescent="0.25">
      <c r="A2024" s="2">
        <v>3021</v>
      </c>
      <c r="B2024" s="2">
        <v>14344</v>
      </c>
      <c r="C2024" s="1">
        <v>-205</v>
      </c>
      <c r="D2024" s="2" t="s">
        <v>6</v>
      </c>
      <c r="E2024" s="2" t="s">
        <v>8</v>
      </c>
      <c r="F2024" s="1">
        <v>61</v>
      </c>
      <c r="G2024" s="2" t="s">
        <v>12</v>
      </c>
      <c r="H2024" s="2" t="s">
        <v>23</v>
      </c>
      <c r="I2024" s="1">
        <v>3</v>
      </c>
      <c r="J2024" s="2">
        <v>6</v>
      </c>
      <c r="K2024" s="2">
        <v>2024</v>
      </c>
    </row>
    <row r="2025" spans="1:11" x14ac:dyDescent="0.25">
      <c r="A2025" s="2">
        <v>3022</v>
      </c>
      <c r="B2025" s="2">
        <v>8616</v>
      </c>
      <c r="C2025" s="1">
        <v>1473</v>
      </c>
      <c r="D2025" s="2" t="s">
        <v>5</v>
      </c>
      <c r="E2025" s="2" t="s">
        <v>7</v>
      </c>
      <c r="F2025" s="1">
        <v>45</v>
      </c>
      <c r="G2025" s="2" t="s">
        <v>11</v>
      </c>
      <c r="H2025" s="2" t="s">
        <v>19</v>
      </c>
      <c r="I2025" s="1">
        <v>4</v>
      </c>
      <c r="J2025" s="2">
        <v>3</v>
      </c>
      <c r="K2025" s="2">
        <v>2024</v>
      </c>
    </row>
    <row r="2026" spans="1:11" x14ac:dyDescent="0.25">
      <c r="A2026" s="2">
        <v>3023</v>
      </c>
      <c r="B2026" s="2">
        <v>22563</v>
      </c>
      <c r="C2026" s="1">
        <v>897</v>
      </c>
      <c r="D2026" s="2" t="s">
        <v>6</v>
      </c>
      <c r="E2026" s="2" t="s">
        <v>7</v>
      </c>
      <c r="F2026" s="1">
        <v>34</v>
      </c>
      <c r="G2026" s="2" t="s">
        <v>12</v>
      </c>
      <c r="H2026" s="2" t="s">
        <v>20</v>
      </c>
      <c r="I2026" s="1">
        <v>2</v>
      </c>
      <c r="J2026" s="2">
        <v>5</v>
      </c>
      <c r="K2026" s="2">
        <v>2023</v>
      </c>
    </row>
    <row r="2027" spans="1:11" x14ac:dyDescent="0.25">
      <c r="A2027" s="2">
        <v>3024</v>
      </c>
      <c r="B2027" s="2">
        <v>8491</v>
      </c>
      <c r="C2027" s="1">
        <v>827</v>
      </c>
      <c r="D2027" s="2" t="s">
        <v>5</v>
      </c>
      <c r="E2027" s="2" t="s">
        <v>7</v>
      </c>
      <c r="F2027" s="1">
        <v>27</v>
      </c>
      <c r="G2027" s="2" t="s">
        <v>11</v>
      </c>
      <c r="H2027" s="2" t="s">
        <v>21</v>
      </c>
      <c r="I2027" s="1">
        <v>5</v>
      </c>
      <c r="J2027" s="2">
        <v>9</v>
      </c>
      <c r="K2027" s="2">
        <v>2023</v>
      </c>
    </row>
    <row r="2028" spans="1:11" x14ac:dyDescent="0.25">
      <c r="A2028" s="2">
        <v>3025</v>
      </c>
      <c r="B2028" s="2">
        <v>1469</v>
      </c>
      <c r="C2028" s="1">
        <v>674</v>
      </c>
      <c r="D2028" s="2" t="s">
        <v>5</v>
      </c>
      <c r="E2028" s="2" t="s">
        <v>9</v>
      </c>
      <c r="F2028" s="1">
        <v>42</v>
      </c>
      <c r="G2028" s="2" t="s">
        <v>12</v>
      </c>
      <c r="H2028" s="2" t="s">
        <v>22</v>
      </c>
      <c r="I2028" s="1">
        <v>4</v>
      </c>
      <c r="J2028" s="2">
        <v>9</v>
      </c>
      <c r="K2028" s="2">
        <v>2024</v>
      </c>
    </row>
    <row r="2029" spans="1:11" x14ac:dyDescent="0.25">
      <c r="A2029" s="2">
        <v>3026</v>
      </c>
      <c r="B2029" s="2">
        <v>9876</v>
      </c>
      <c r="C2029" s="1">
        <v>446</v>
      </c>
      <c r="D2029" s="2" t="s">
        <v>5</v>
      </c>
      <c r="E2029" s="2" t="s">
        <v>7</v>
      </c>
      <c r="F2029" s="1">
        <v>58</v>
      </c>
      <c r="G2029" s="2" t="s">
        <v>11</v>
      </c>
      <c r="H2029" s="2" t="s">
        <v>23</v>
      </c>
      <c r="I2029" s="1">
        <v>1</v>
      </c>
      <c r="J2029" s="2">
        <v>9</v>
      </c>
      <c r="K2029" s="2">
        <v>2023</v>
      </c>
    </row>
    <row r="2030" spans="1:11" x14ac:dyDescent="0.25">
      <c r="A2030" s="2">
        <v>3027</v>
      </c>
      <c r="B2030" s="2">
        <v>10435</v>
      </c>
      <c r="C2030" s="1">
        <v>330</v>
      </c>
      <c r="D2030" s="2" t="s">
        <v>4</v>
      </c>
      <c r="E2030" s="2" t="s">
        <v>8</v>
      </c>
      <c r="F2030" s="1">
        <v>50</v>
      </c>
      <c r="G2030" s="2" t="s">
        <v>12</v>
      </c>
      <c r="H2030" s="2" t="s">
        <v>19</v>
      </c>
      <c r="I2030" s="1">
        <v>5</v>
      </c>
      <c r="J2030" s="2">
        <v>1</v>
      </c>
      <c r="K2030" s="2">
        <v>2024</v>
      </c>
    </row>
    <row r="2031" spans="1:11" x14ac:dyDescent="0.25">
      <c r="A2031" s="2">
        <v>3028</v>
      </c>
      <c r="B2031" s="2">
        <v>23420</v>
      </c>
      <c r="C2031" s="1">
        <v>-419</v>
      </c>
      <c r="D2031" s="2" t="s">
        <v>4</v>
      </c>
      <c r="E2031" s="2" t="s">
        <v>7</v>
      </c>
      <c r="F2031" s="1">
        <v>35</v>
      </c>
      <c r="G2031" s="2" t="s">
        <v>11</v>
      </c>
      <c r="H2031" s="2" t="s">
        <v>20</v>
      </c>
      <c r="I2031" s="1">
        <v>1</v>
      </c>
      <c r="J2031" s="2">
        <v>3</v>
      </c>
      <c r="K2031" s="2">
        <v>2023</v>
      </c>
    </row>
    <row r="2032" spans="1:11" x14ac:dyDescent="0.25">
      <c r="A2032" s="2">
        <v>3029</v>
      </c>
      <c r="B2032" s="2">
        <v>4562</v>
      </c>
      <c r="C2032" s="1">
        <v>1022</v>
      </c>
      <c r="D2032" s="2" t="s">
        <v>5</v>
      </c>
      <c r="E2032" s="2" t="s">
        <v>7</v>
      </c>
      <c r="F2032" s="1">
        <v>32</v>
      </c>
      <c r="G2032" s="2" t="s">
        <v>12</v>
      </c>
      <c r="H2032" s="2" t="s">
        <v>21</v>
      </c>
      <c r="I2032" s="1">
        <v>1</v>
      </c>
      <c r="J2032" s="2">
        <v>9</v>
      </c>
      <c r="K2032" s="2">
        <v>2024</v>
      </c>
    </row>
    <row r="2033" spans="1:11" x14ac:dyDescent="0.25">
      <c r="A2033" s="2">
        <v>3030</v>
      </c>
      <c r="B2033" s="2">
        <v>8713</v>
      </c>
      <c r="C2033" s="1">
        <v>-131</v>
      </c>
      <c r="D2033" s="2" t="s">
        <v>5</v>
      </c>
      <c r="E2033" s="2" t="s">
        <v>9</v>
      </c>
      <c r="F2033" s="1">
        <v>62</v>
      </c>
      <c r="G2033" s="2" t="s">
        <v>11</v>
      </c>
      <c r="H2033" s="2" t="s">
        <v>22</v>
      </c>
      <c r="I2033" s="1">
        <v>2</v>
      </c>
      <c r="J2033" s="2">
        <v>8</v>
      </c>
      <c r="K2033" s="2">
        <v>2023</v>
      </c>
    </row>
    <row r="2034" spans="1:11" x14ac:dyDescent="0.25">
      <c r="A2034" s="2">
        <v>3031</v>
      </c>
      <c r="B2034" s="2">
        <v>12815</v>
      </c>
      <c r="C2034" s="1">
        <v>207</v>
      </c>
      <c r="D2034" s="2" t="s">
        <v>6</v>
      </c>
      <c r="E2034" s="2" t="s">
        <v>7</v>
      </c>
      <c r="F2034" s="1">
        <v>63</v>
      </c>
      <c r="G2034" s="2" t="s">
        <v>12</v>
      </c>
      <c r="H2034" s="2" t="s">
        <v>23</v>
      </c>
      <c r="I2034" s="1">
        <v>4</v>
      </c>
      <c r="J2034" s="2">
        <v>8</v>
      </c>
      <c r="K2034" s="2">
        <v>2024</v>
      </c>
    </row>
    <row r="2035" spans="1:11" x14ac:dyDescent="0.25">
      <c r="A2035" s="2">
        <v>3032</v>
      </c>
      <c r="B2035" s="2">
        <v>5581</v>
      </c>
      <c r="C2035" s="1">
        <v>879</v>
      </c>
      <c r="D2035" s="2" t="s">
        <v>6</v>
      </c>
      <c r="E2035" s="2" t="s">
        <v>7</v>
      </c>
      <c r="F2035" s="1">
        <v>69</v>
      </c>
      <c r="G2035" s="2" t="s">
        <v>11</v>
      </c>
      <c r="H2035" s="2" t="s">
        <v>19</v>
      </c>
      <c r="I2035" s="1">
        <v>3</v>
      </c>
      <c r="J2035" s="2">
        <v>2</v>
      </c>
      <c r="K2035" s="2">
        <v>2024</v>
      </c>
    </row>
    <row r="2036" spans="1:11" x14ac:dyDescent="0.25">
      <c r="A2036" s="2">
        <v>3033</v>
      </c>
      <c r="B2036" s="2">
        <v>2810</v>
      </c>
      <c r="C2036" s="1">
        <v>895</v>
      </c>
      <c r="D2036" s="2" t="s">
        <v>4</v>
      </c>
      <c r="E2036" s="2" t="s">
        <v>8</v>
      </c>
      <c r="F2036" s="1">
        <v>27</v>
      </c>
      <c r="G2036" s="2" t="s">
        <v>12</v>
      </c>
      <c r="H2036" s="2" t="s">
        <v>20</v>
      </c>
      <c r="I2036" s="1">
        <v>4</v>
      </c>
      <c r="J2036" s="2">
        <v>6</v>
      </c>
      <c r="K2036" s="2">
        <v>2024</v>
      </c>
    </row>
    <row r="2037" spans="1:11" x14ac:dyDescent="0.25">
      <c r="A2037" s="2">
        <v>3034</v>
      </c>
      <c r="B2037" s="2">
        <v>19191</v>
      </c>
      <c r="C2037" s="1">
        <v>989</v>
      </c>
      <c r="D2037" s="2" t="s">
        <v>6</v>
      </c>
      <c r="E2037" s="2" t="s">
        <v>9</v>
      </c>
      <c r="F2037" s="1">
        <v>47</v>
      </c>
      <c r="G2037" s="2" t="s">
        <v>11</v>
      </c>
      <c r="H2037" s="2" t="s">
        <v>21</v>
      </c>
      <c r="I2037" s="1">
        <v>5</v>
      </c>
      <c r="J2037" s="2">
        <v>7</v>
      </c>
      <c r="K2037" s="2">
        <v>2024</v>
      </c>
    </row>
    <row r="2038" spans="1:11" x14ac:dyDescent="0.25">
      <c r="A2038" s="2">
        <v>3035</v>
      </c>
      <c r="B2038" s="2">
        <v>10223</v>
      </c>
      <c r="C2038" s="1">
        <v>1309</v>
      </c>
      <c r="D2038" s="2" t="s">
        <v>5</v>
      </c>
      <c r="E2038" s="2" t="s">
        <v>7</v>
      </c>
      <c r="F2038" s="1">
        <v>57</v>
      </c>
      <c r="G2038" s="2" t="s">
        <v>11</v>
      </c>
      <c r="H2038" s="2" t="s">
        <v>22</v>
      </c>
      <c r="I2038" s="1">
        <v>2</v>
      </c>
      <c r="J2038" s="2">
        <v>5</v>
      </c>
      <c r="K2038" s="2">
        <v>2024</v>
      </c>
    </row>
    <row r="2039" spans="1:11" x14ac:dyDescent="0.25">
      <c r="A2039" s="2">
        <v>3036</v>
      </c>
      <c r="B2039" s="2">
        <v>10379</v>
      </c>
      <c r="C2039" s="1">
        <v>1161</v>
      </c>
      <c r="D2039" s="2" t="s">
        <v>5</v>
      </c>
      <c r="E2039" s="2" t="s">
        <v>8</v>
      </c>
      <c r="F2039" s="1">
        <v>49</v>
      </c>
      <c r="G2039" s="2" t="s">
        <v>12</v>
      </c>
      <c r="H2039" s="2" t="s">
        <v>23</v>
      </c>
      <c r="I2039" s="1">
        <v>4</v>
      </c>
      <c r="J2039" s="2">
        <v>11</v>
      </c>
      <c r="K2039" s="2">
        <v>2023</v>
      </c>
    </row>
    <row r="2040" spans="1:11" x14ac:dyDescent="0.25">
      <c r="A2040" s="2">
        <v>3037</v>
      </c>
      <c r="B2040" s="2">
        <v>5537</v>
      </c>
      <c r="C2040" s="1">
        <v>1461</v>
      </c>
      <c r="D2040" s="2" t="s">
        <v>5</v>
      </c>
      <c r="E2040" s="2" t="s">
        <v>7</v>
      </c>
      <c r="F2040" s="1">
        <v>45</v>
      </c>
      <c r="G2040" s="2" t="s">
        <v>11</v>
      </c>
      <c r="H2040" s="2" t="s">
        <v>19</v>
      </c>
      <c r="I2040" s="1">
        <v>1</v>
      </c>
      <c r="J2040" s="2">
        <v>6</v>
      </c>
      <c r="K2040" s="2">
        <v>2024</v>
      </c>
    </row>
    <row r="2041" spans="1:11" x14ac:dyDescent="0.25">
      <c r="A2041" s="2">
        <v>3038</v>
      </c>
      <c r="B2041" s="2">
        <v>18320</v>
      </c>
      <c r="C2041" s="1">
        <v>-30</v>
      </c>
      <c r="D2041" s="2" t="s">
        <v>6</v>
      </c>
      <c r="E2041" s="2" t="s">
        <v>7</v>
      </c>
      <c r="F2041" s="1">
        <v>42</v>
      </c>
      <c r="G2041" s="2" t="s">
        <v>12</v>
      </c>
      <c r="H2041" s="2" t="s">
        <v>20</v>
      </c>
      <c r="I2041" s="1">
        <v>3</v>
      </c>
      <c r="J2041" s="2">
        <v>4</v>
      </c>
      <c r="K2041" s="2">
        <v>2023</v>
      </c>
    </row>
    <row r="2042" spans="1:11" x14ac:dyDescent="0.25">
      <c r="A2042" s="2">
        <v>3039</v>
      </c>
      <c r="B2042" s="2">
        <v>761</v>
      </c>
      <c r="C2042" s="1">
        <v>379</v>
      </c>
      <c r="D2042" s="2" t="s">
        <v>5</v>
      </c>
      <c r="E2042" s="2" t="s">
        <v>9</v>
      </c>
      <c r="F2042" s="1">
        <v>40</v>
      </c>
      <c r="G2042" s="2" t="s">
        <v>11</v>
      </c>
      <c r="H2042" s="2" t="s">
        <v>21</v>
      </c>
      <c r="I2042" s="1">
        <v>4</v>
      </c>
      <c r="J2042" s="2">
        <v>11</v>
      </c>
      <c r="K2042" s="2">
        <v>2024</v>
      </c>
    </row>
    <row r="2043" spans="1:11" x14ac:dyDescent="0.25">
      <c r="A2043" s="2">
        <v>3040</v>
      </c>
      <c r="B2043" s="2">
        <v>12729</v>
      </c>
      <c r="C2043" s="1">
        <v>330</v>
      </c>
      <c r="D2043" s="2" t="s">
        <v>5</v>
      </c>
      <c r="E2043" s="2" t="s">
        <v>7</v>
      </c>
      <c r="F2043" s="1">
        <v>49</v>
      </c>
      <c r="G2043" s="2" t="s">
        <v>12</v>
      </c>
      <c r="H2043" s="2" t="s">
        <v>22</v>
      </c>
      <c r="I2043" s="1">
        <v>5</v>
      </c>
      <c r="J2043" s="2">
        <v>9</v>
      </c>
      <c r="K2043" s="2">
        <v>2024</v>
      </c>
    </row>
    <row r="2044" spans="1:11" x14ac:dyDescent="0.25">
      <c r="A2044" s="2">
        <v>3041</v>
      </c>
      <c r="B2044" s="2">
        <v>14258</v>
      </c>
      <c r="C2044" s="1">
        <v>922</v>
      </c>
      <c r="D2044" s="2" t="s">
        <v>6</v>
      </c>
      <c r="E2044" s="2" t="s">
        <v>7</v>
      </c>
      <c r="F2044" s="1">
        <v>46</v>
      </c>
      <c r="G2044" s="2" t="s">
        <v>11</v>
      </c>
      <c r="H2044" s="2" t="s">
        <v>23</v>
      </c>
      <c r="I2044" s="1">
        <v>1</v>
      </c>
      <c r="J2044" s="2">
        <v>3</v>
      </c>
      <c r="K2044" s="2">
        <v>2024</v>
      </c>
    </row>
    <row r="2045" spans="1:11" x14ac:dyDescent="0.25">
      <c r="A2045" s="2">
        <v>3042</v>
      </c>
      <c r="B2045" s="2">
        <v>5382</v>
      </c>
      <c r="C2045" s="1">
        <v>547</v>
      </c>
      <c r="D2045" s="2" t="s">
        <v>5</v>
      </c>
      <c r="E2045" s="2" t="s">
        <v>7</v>
      </c>
      <c r="F2045" s="1">
        <v>68</v>
      </c>
      <c r="G2045" s="2" t="s">
        <v>12</v>
      </c>
      <c r="H2045" s="2" t="s">
        <v>19</v>
      </c>
      <c r="I2045" s="1">
        <v>1</v>
      </c>
      <c r="J2045" s="2">
        <v>7</v>
      </c>
      <c r="K2045" s="2">
        <v>2024</v>
      </c>
    </row>
    <row r="2046" spans="1:11" x14ac:dyDescent="0.25">
      <c r="A2046" s="2">
        <v>3043</v>
      </c>
      <c r="B2046" s="2">
        <v>21993</v>
      </c>
      <c r="C2046" s="1">
        <v>113</v>
      </c>
      <c r="D2046" s="2" t="s">
        <v>6</v>
      </c>
      <c r="E2046" s="2" t="s">
        <v>8</v>
      </c>
      <c r="F2046" s="1">
        <v>63</v>
      </c>
      <c r="G2046" s="2" t="s">
        <v>11</v>
      </c>
      <c r="H2046" s="2" t="s">
        <v>20</v>
      </c>
      <c r="I2046" s="1">
        <v>1</v>
      </c>
      <c r="J2046" s="2">
        <v>11</v>
      </c>
      <c r="K2046" s="2">
        <v>2023</v>
      </c>
    </row>
    <row r="2047" spans="1:11" x14ac:dyDescent="0.25">
      <c r="A2047" s="2">
        <v>3044</v>
      </c>
      <c r="B2047" s="2">
        <v>2555</v>
      </c>
      <c r="C2047" s="1">
        <v>-156</v>
      </c>
      <c r="D2047" s="2" t="s">
        <v>6</v>
      </c>
      <c r="E2047" s="2" t="s">
        <v>7</v>
      </c>
      <c r="F2047" s="1">
        <v>63</v>
      </c>
      <c r="G2047" s="2" t="s">
        <v>12</v>
      </c>
      <c r="H2047" s="2" t="s">
        <v>21</v>
      </c>
      <c r="I2047" s="1">
        <v>1</v>
      </c>
      <c r="J2047" s="2">
        <v>11</v>
      </c>
      <c r="K2047" s="2">
        <v>2023</v>
      </c>
    </row>
    <row r="2048" spans="1:11" x14ac:dyDescent="0.25">
      <c r="A2048" s="2">
        <v>3045</v>
      </c>
      <c r="B2048" s="2">
        <v>1327</v>
      </c>
      <c r="C2048" s="1">
        <v>979</v>
      </c>
      <c r="D2048" s="2" t="s">
        <v>6</v>
      </c>
      <c r="E2048" s="2" t="s">
        <v>9</v>
      </c>
      <c r="F2048" s="1">
        <v>40</v>
      </c>
      <c r="G2048" s="2" t="s">
        <v>11</v>
      </c>
      <c r="H2048" s="2" t="s">
        <v>22</v>
      </c>
      <c r="I2048" s="1">
        <v>4</v>
      </c>
      <c r="J2048" s="2">
        <v>8</v>
      </c>
      <c r="K2048" s="2">
        <v>2024</v>
      </c>
    </row>
    <row r="2049" spans="1:11" x14ac:dyDescent="0.25">
      <c r="A2049" s="2">
        <v>3046</v>
      </c>
      <c r="B2049" s="2">
        <v>2565</v>
      </c>
      <c r="C2049" s="1">
        <v>988</v>
      </c>
      <c r="D2049" s="2" t="s">
        <v>6</v>
      </c>
      <c r="E2049" s="2" t="s">
        <v>8</v>
      </c>
      <c r="F2049" s="1">
        <v>31</v>
      </c>
      <c r="G2049" s="2" t="s">
        <v>12</v>
      </c>
      <c r="H2049" s="2" t="s">
        <v>23</v>
      </c>
      <c r="I2049" s="1">
        <v>1</v>
      </c>
      <c r="J2049" s="2">
        <v>10</v>
      </c>
      <c r="K2049" s="2">
        <v>2023</v>
      </c>
    </row>
    <row r="2050" spans="1:11" x14ac:dyDescent="0.25">
      <c r="A2050" s="2">
        <v>3047</v>
      </c>
      <c r="B2050" s="2">
        <v>718</v>
      </c>
      <c r="C2050" s="1">
        <v>750</v>
      </c>
      <c r="D2050" s="2" t="s">
        <v>4</v>
      </c>
      <c r="E2050" s="2" t="s">
        <v>7</v>
      </c>
      <c r="F2050" s="1">
        <v>29</v>
      </c>
      <c r="G2050" s="2" t="s">
        <v>11</v>
      </c>
      <c r="H2050" s="2" t="s">
        <v>19</v>
      </c>
      <c r="I2050" s="1">
        <v>3</v>
      </c>
      <c r="J2050" s="2">
        <v>12</v>
      </c>
      <c r="K2050" s="2">
        <v>2024</v>
      </c>
    </row>
    <row r="2051" spans="1:11" x14ac:dyDescent="0.25">
      <c r="A2051" s="2">
        <v>3048</v>
      </c>
      <c r="B2051" s="2">
        <v>14451</v>
      </c>
      <c r="C2051" s="1">
        <v>281</v>
      </c>
      <c r="D2051" s="2" t="s">
        <v>5</v>
      </c>
      <c r="E2051" s="2" t="s">
        <v>7</v>
      </c>
      <c r="F2051" s="1">
        <v>65</v>
      </c>
      <c r="G2051" s="2" t="s">
        <v>12</v>
      </c>
      <c r="H2051" s="2" t="s">
        <v>20</v>
      </c>
      <c r="I2051" s="1">
        <v>2</v>
      </c>
      <c r="J2051" s="2">
        <v>6</v>
      </c>
      <c r="K2051" s="2">
        <v>2023</v>
      </c>
    </row>
    <row r="2052" spans="1:11" x14ac:dyDescent="0.25">
      <c r="A2052" s="2">
        <v>3049</v>
      </c>
      <c r="B2052" s="2">
        <v>12271</v>
      </c>
      <c r="C2052" s="1">
        <v>115</v>
      </c>
      <c r="D2052" s="2" t="s">
        <v>5</v>
      </c>
      <c r="E2052" s="2" t="s">
        <v>7</v>
      </c>
      <c r="F2052" s="1">
        <v>42</v>
      </c>
      <c r="G2052" s="2" t="s">
        <v>11</v>
      </c>
      <c r="H2052" s="2" t="s">
        <v>21</v>
      </c>
      <c r="I2052" s="1">
        <v>1</v>
      </c>
      <c r="J2052" s="2">
        <v>12</v>
      </c>
      <c r="K2052" s="2">
        <v>2024</v>
      </c>
    </row>
    <row r="2053" spans="1:11" x14ac:dyDescent="0.25">
      <c r="A2053" s="2">
        <v>3050</v>
      </c>
      <c r="B2053" s="2">
        <v>14064</v>
      </c>
      <c r="C2053" s="1">
        <v>-377</v>
      </c>
      <c r="D2053" s="2" t="s">
        <v>6</v>
      </c>
      <c r="E2053" s="2" t="s">
        <v>9</v>
      </c>
      <c r="F2053" s="1">
        <v>38</v>
      </c>
      <c r="G2053" s="2" t="s">
        <v>12</v>
      </c>
      <c r="H2053" s="2" t="s">
        <v>22</v>
      </c>
      <c r="I2053" s="1">
        <v>3</v>
      </c>
      <c r="J2053" s="2">
        <v>5</v>
      </c>
      <c r="K2053" s="2">
        <v>2024</v>
      </c>
    </row>
    <row r="2054" spans="1:11" x14ac:dyDescent="0.25">
      <c r="A2054" s="2">
        <v>3051</v>
      </c>
      <c r="B2054" s="2">
        <v>2209</v>
      </c>
      <c r="C2054" s="1">
        <v>1495</v>
      </c>
      <c r="D2054" s="2" t="s">
        <v>6</v>
      </c>
      <c r="E2054" s="2" t="s">
        <v>7</v>
      </c>
      <c r="F2054" s="1">
        <v>56</v>
      </c>
      <c r="G2054" s="2" t="s">
        <v>11</v>
      </c>
      <c r="H2054" s="2" t="s">
        <v>23</v>
      </c>
      <c r="I2054" s="1">
        <v>1</v>
      </c>
      <c r="J2054" s="2">
        <v>10</v>
      </c>
      <c r="K2054" s="2">
        <v>2023</v>
      </c>
    </row>
    <row r="2055" spans="1:11" x14ac:dyDescent="0.25">
      <c r="A2055" s="2">
        <v>3052</v>
      </c>
      <c r="B2055" s="2">
        <v>3742</v>
      </c>
      <c r="C2055" s="1">
        <v>235</v>
      </c>
      <c r="D2055" s="2" t="s">
        <v>6</v>
      </c>
      <c r="E2055" s="2" t="s">
        <v>8</v>
      </c>
      <c r="F2055" s="1">
        <v>67</v>
      </c>
      <c r="G2055" s="2" t="s">
        <v>12</v>
      </c>
      <c r="H2055" s="2" t="s">
        <v>19</v>
      </c>
      <c r="I2055" s="1">
        <v>1</v>
      </c>
      <c r="J2055" s="2">
        <v>10</v>
      </c>
      <c r="K2055" s="2">
        <v>2024</v>
      </c>
    </row>
    <row r="2056" spans="1:11" x14ac:dyDescent="0.25">
      <c r="A2056" s="2">
        <v>3053</v>
      </c>
      <c r="B2056" s="2">
        <v>905</v>
      </c>
      <c r="C2056" s="1">
        <v>747</v>
      </c>
      <c r="D2056" s="2" t="s">
        <v>6</v>
      </c>
      <c r="E2056" s="2" t="s">
        <v>7</v>
      </c>
      <c r="F2056" s="1">
        <v>48</v>
      </c>
      <c r="G2056" s="2" t="s">
        <v>11</v>
      </c>
      <c r="H2056" s="2" t="s">
        <v>20</v>
      </c>
      <c r="I2056" s="1">
        <v>2</v>
      </c>
      <c r="J2056" s="2">
        <v>6</v>
      </c>
      <c r="K2056" s="2">
        <v>2024</v>
      </c>
    </row>
    <row r="2057" spans="1:11" x14ac:dyDescent="0.25">
      <c r="A2057" s="2">
        <v>3054</v>
      </c>
      <c r="B2057" s="2">
        <v>3913</v>
      </c>
      <c r="C2057" s="1">
        <v>1420</v>
      </c>
      <c r="D2057" s="2" t="s">
        <v>4</v>
      </c>
      <c r="E2057" s="2" t="s">
        <v>7</v>
      </c>
      <c r="F2057" s="1">
        <v>29</v>
      </c>
      <c r="G2057" s="2" t="s">
        <v>11</v>
      </c>
      <c r="H2057" s="2" t="s">
        <v>21</v>
      </c>
      <c r="I2057" s="1">
        <v>1</v>
      </c>
      <c r="J2057" s="2">
        <v>6</v>
      </c>
      <c r="K2057" s="2">
        <v>2024</v>
      </c>
    </row>
    <row r="2058" spans="1:11" x14ac:dyDescent="0.25">
      <c r="A2058" s="2">
        <v>3055</v>
      </c>
      <c r="B2058" s="2">
        <v>10832</v>
      </c>
      <c r="C2058" s="1">
        <v>555</v>
      </c>
      <c r="D2058" s="2" t="s">
        <v>4</v>
      </c>
      <c r="E2058" s="2" t="s">
        <v>9</v>
      </c>
      <c r="F2058" s="1">
        <v>47</v>
      </c>
      <c r="G2058" s="2" t="s">
        <v>12</v>
      </c>
      <c r="H2058" s="2" t="s">
        <v>22</v>
      </c>
      <c r="I2058" s="1">
        <v>3</v>
      </c>
      <c r="J2058" s="2">
        <v>12</v>
      </c>
      <c r="K2058" s="2">
        <v>2023</v>
      </c>
    </row>
    <row r="2059" spans="1:11" x14ac:dyDescent="0.25">
      <c r="A2059" s="2">
        <v>3056</v>
      </c>
      <c r="B2059" s="2">
        <v>16262</v>
      </c>
      <c r="C2059" s="1">
        <v>1006</v>
      </c>
      <c r="D2059" s="2" t="s">
        <v>6</v>
      </c>
      <c r="E2059" s="2" t="s">
        <v>7</v>
      </c>
      <c r="F2059" s="1">
        <v>39</v>
      </c>
      <c r="G2059" s="2" t="s">
        <v>11</v>
      </c>
      <c r="H2059" s="2" t="s">
        <v>23</v>
      </c>
      <c r="I2059" s="1">
        <v>3</v>
      </c>
      <c r="J2059" s="2">
        <v>3</v>
      </c>
      <c r="K2059" s="2">
        <v>2024</v>
      </c>
    </row>
    <row r="2060" spans="1:11" x14ac:dyDescent="0.25">
      <c r="A2060" s="2">
        <v>3057</v>
      </c>
      <c r="B2060" s="2">
        <v>2840</v>
      </c>
      <c r="C2060" s="1">
        <v>1102</v>
      </c>
      <c r="D2060" s="2" t="s">
        <v>6</v>
      </c>
      <c r="E2060" s="2" t="s">
        <v>7</v>
      </c>
      <c r="F2060" s="1">
        <v>67</v>
      </c>
      <c r="G2060" s="2" t="s">
        <v>11</v>
      </c>
      <c r="H2060" s="2" t="s">
        <v>19</v>
      </c>
      <c r="I2060" s="1">
        <v>5</v>
      </c>
      <c r="J2060" s="2">
        <v>4</v>
      </c>
      <c r="K2060" s="2">
        <v>2023</v>
      </c>
    </row>
    <row r="2061" spans="1:11" x14ac:dyDescent="0.25">
      <c r="A2061" s="2">
        <v>3058</v>
      </c>
      <c r="B2061" s="2">
        <v>11539</v>
      </c>
      <c r="C2061" s="1">
        <v>453</v>
      </c>
      <c r="D2061" s="2" t="s">
        <v>5</v>
      </c>
      <c r="E2061" s="2" t="s">
        <v>8</v>
      </c>
      <c r="F2061" s="1">
        <v>58</v>
      </c>
      <c r="G2061" s="2" t="s">
        <v>12</v>
      </c>
      <c r="H2061" s="2" t="s">
        <v>20</v>
      </c>
      <c r="I2061" s="1">
        <v>4</v>
      </c>
      <c r="J2061" s="2">
        <v>12</v>
      </c>
      <c r="K2061" s="2">
        <v>2024</v>
      </c>
    </row>
    <row r="2062" spans="1:11" x14ac:dyDescent="0.25">
      <c r="A2062" s="2">
        <v>3059</v>
      </c>
      <c r="B2062" s="2">
        <v>13964</v>
      </c>
      <c r="C2062" s="1">
        <v>-105</v>
      </c>
      <c r="D2062" s="2" t="s">
        <v>5</v>
      </c>
      <c r="E2062" s="2" t="s">
        <v>9</v>
      </c>
      <c r="F2062" s="1">
        <v>66</v>
      </c>
      <c r="G2062" s="2" t="s">
        <v>12</v>
      </c>
      <c r="H2062" s="2" t="s">
        <v>21</v>
      </c>
      <c r="I2062" s="1">
        <v>1</v>
      </c>
      <c r="J2062" s="2">
        <v>7</v>
      </c>
      <c r="K2062" s="2">
        <v>2023</v>
      </c>
    </row>
    <row r="2063" spans="1:11" x14ac:dyDescent="0.25">
      <c r="A2063" s="2">
        <v>3060</v>
      </c>
      <c r="B2063" s="2">
        <v>17057</v>
      </c>
      <c r="C2063" s="1">
        <v>983</v>
      </c>
      <c r="D2063" s="2" t="s">
        <v>4</v>
      </c>
      <c r="E2063" s="2" t="s">
        <v>7</v>
      </c>
      <c r="F2063" s="1">
        <v>60</v>
      </c>
      <c r="G2063" s="2" t="s">
        <v>11</v>
      </c>
      <c r="H2063" s="2" t="s">
        <v>23</v>
      </c>
      <c r="I2063" s="1">
        <v>2</v>
      </c>
      <c r="J2063" s="2">
        <v>2</v>
      </c>
      <c r="K2063" s="2">
        <v>2023</v>
      </c>
    </row>
    <row r="2064" spans="1:11" x14ac:dyDescent="0.25">
      <c r="A2064" s="2">
        <v>3061</v>
      </c>
      <c r="B2064" s="2">
        <v>19512</v>
      </c>
      <c r="C2064" s="1">
        <v>685</v>
      </c>
      <c r="D2064" s="2" t="s">
        <v>4</v>
      </c>
      <c r="E2064" s="2" t="s">
        <v>8</v>
      </c>
      <c r="F2064" s="1">
        <v>57</v>
      </c>
      <c r="G2064" s="2" t="s">
        <v>11</v>
      </c>
      <c r="H2064" s="2" t="s">
        <v>19</v>
      </c>
      <c r="I2064" s="1">
        <v>3</v>
      </c>
      <c r="J2064" s="2">
        <v>11</v>
      </c>
      <c r="K2064" s="2">
        <v>2024</v>
      </c>
    </row>
    <row r="2065" spans="1:11" x14ac:dyDescent="0.25">
      <c r="A2065" s="2">
        <v>3062</v>
      </c>
      <c r="B2065" s="2">
        <v>23449</v>
      </c>
      <c r="C2065" s="1">
        <v>327</v>
      </c>
      <c r="D2065" s="2" t="s">
        <v>4</v>
      </c>
      <c r="E2065" s="2" t="s">
        <v>7</v>
      </c>
      <c r="F2065" s="1">
        <v>56</v>
      </c>
      <c r="G2065" s="2" t="s">
        <v>12</v>
      </c>
      <c r="H2065" s="2" t="s">
        <v>20</v>
      </c>
      <c r="I2065" s="1">
        <v>1</v>
      </c>
      <c r="J2065" s="2">
        <v>9</v>
      </c>
      <c r="K2065" s="2">
        <v>2024</v>
      </c>
    </row>
    <row r="2066" spans="1:11" x14ac:dyDescent="0.25">
      <c r="A2066" s="2">
        <v>3063</v>
      </c>
      <c r="B2066" s="2">
        <v>10445</v>
      </c>
      <c r="C2066" s="1">
        <v>1413</v>
      </c>
      <c r="D2066" s="2" t="s">
        <v>6</v>
      </c>
      <c r="E2066" s="2" t="s">
        <v>7</v>
      </c>
      <c r="F2066" s="1">
        <v>46</v>
      </c>
      <c r="G2066" s="2" t="s">
        <v>11</v>
      </c>
      <c r="H2066" s="2" t="s">
        <v>21</v>
      </c>
      <c r="I2066" s="1">
        <v>2</v>
      </c>
      <c r="J2066" s="2">
        <v>3</v>
      </c>
      <c r="K2066" s="2">
        <v>2023</v>
      </c>
    </row>
    <row r="2067" spans="1:11" x14ac:dyDescent="0.25">
      <c r="A2067" s="2">
        <v>3064</v>
      </c>
      <c r="B2067" s="2">
        <v>5233</v>
      </c>
      <c r="C2067" s="1">
        <v>715</v>
      </c>
      <c r="D2067" s="2" t="s">
        <v>6</v>
      </c>
      <c r="E2067" s="2" t="s">
        <v>9</v>
      </c>
      <c r="F2067" s="1">
        <v>60</v>
      </c>
      <c r="G2067" s="2" t="s">
        <v>12</v>
      </c>
      <c r="H2067" s="2" t="s">
        <v>22</v>
      </c>
      <c r="I2067" s="1">
        <v>3</v>
      </c>
      <c r="J2067" s="2">
        <v>10</v>
      </c>
      <c r="K2067" s="2">
        <v>2024</v>
      </c>
    </row>
    <row r="2068" spans="1:11" x14ac:dyDescent="0.25">
      <c r="A2068" s="2">
        <v>3065</v>
      </c>
      <c r="B2068" s="2">
        <v>10563</v>
      </c>
      <c r="C2068" s="1">
        <v>-447</v>
      </c>
      <c r="D2068" s="2" t="s">
        <v>5</v>
      </c>
      <c r="E2068" s="2" t="s">
        <v>7</v>
      </c>
      <c r="F2068" s="1">
        <v>60</v>
      </c>
      <c r="G2068" s="2" t="s">
        <v>11</v>
      </c>
      <c r="H2068" s="2" t="s">
        <v>23</v>
      </c>
      <c r="I2068" s="1">
        <v>1</v>
      </c>
      <c r="J2068" s="2">
        <v>1</v>
      </c>
      <c r="K2068" s="2">
        <v>2023</v>
      </c>
    </row>
    <row r="2069" spans="1:11" x14ac:dyDescent="0.25">
      <c r="A2069" s="2">
        <v>3066</v>
      </c>
      <c r="B2069" s="2">
        <v>21447</v>
      </c>
      <c r="C2069" s="1">
        <v>-275</v>
      </c>
      <c r="D2069" s="2" t="s">
        <v>4</v>
      </c>
      <c r="E2069" s="2" t="s">
        <v>8</v>
      </c>
      <c r="F2069" s="1">
        <v>64</v>
      </c>
      <c r="G2069" s="2" t="s">
        <v>12</v>
      </c>
      <c r="H2069" s="2" t="s">
        <v>19</v>
      </c>
      <c r="I2069" s="1">
        <v>1</v>
      </c>
      <c r="J2069" s="2">
        <v>12</v>
      </c>
      <c r="K2069" s="2">
        <v>2023</v>
      </c>
    </row>
    <row r="2070" spans="1:11" x14ac:dyDescent="0.25">
      <c r="A2070" s="2">
        <v>3067</v>
      </c>
      <c r="B2070" s="2">
        <v>13642</v>
      </c>
      <c r="C2070" s="1">
        <v>797</v>
      </c>
      <c r="D2070" s="2" t="s">
        <v>6</v>
      </c>
      <c r="E2070" s="2" t="s">
        <v>7</v>
      </c>
      <c r="F2070" s="1">
        <v>64</v>
      </c>
      <c r="G2070" s="2" t="s">
        <v>11</v>
      </c>
      <c r="H2070" s="2" t="s">
        <v>20</v>
      </c>
      <c r="I2070" s="1">
        <v>5</v>
      </c>
      <c r="J2070" s="2">
        <v>3</v>
      </c>
      <c r="K2070" s="2">
        <v>2023</v>
      </c>
    </row>
    <row r="2071" spans="1:11" x14ac:dyDescent="0.25">
      <c r="A2071" s="2">
        <v>3068</v>
      </c>
      <c r="B2071" s="2">
        <v>14847</v>
      </c>
      <c r="C2071" s="1">
        <v>1079</v>
      </c>
      <c r="D2071" s="2" t="s">
        <v>5</v>
      </c>
      <c r="E2071" s="2" t="s">
        <v>7</v>
      </c>
      <c r="F2071" s="1">
        <v>47</v>
      </c>
      <c r="G2071" s="2" t="s">
        <v>12</v>
      </c>
      <c r="H2071" s="2" t="s">
        <v>21</v>
      </c>
      <c r="I2071" s="1">
        <v>2</v>
      </c>
      <c r="J2071" s="2">
        <v>1</v>
      </c>
      <c r="K2071" s="2">
        <v>2024</v>
      </c>
    </row>
    <row r="2072" spans="1:11" x14ac:dyDescent="0.25">
      <c r="A2072" s="2">
        <v>3069</v>
      </c>
      <c r="B2072" s="2">
        <v>10272</v>
      </c>
      <c r="C2072" s="1">
        <v>411</v>
      </c>
      <c r="D2072" s="2" t="s">
        <v>6</v>
      </c>
      <c r="E2072" s="2" t="s">
        <v>9</v>
      </c>
      <c r="F2072" s="1">
        <v>69</v>
      </c>
      <c r="G2072" s="2" t="s">
        <v>11</v>
      </c>
      <c r="H2072" s="2" t="s">
        <v>22</v>
      </c>
      <c r="I2072" s="1">
        <v>4</v>
      </c>
      <c r="J2072" s="2">
        <v>12</v>
      </c>
      <c r="K2072" s="2">
        <v>2024</v>
      </c>
    </row>
    <row r="2073" spans="1:11" x14ac:dyDescent="0.25">
      <c r="A2073" s="2">
        <v>3070</v>
      </c>
      <c r="B2073" s="2">
        <v>1879</v>
      </c>
      <c r="C2073" s="1">
        <v>754</v>
      </c>
      <c r="D2073" s="2" t="s">
        <v>4</v>
      </c>
      <c r="E2073" s="2" t="s">
        <v>7</v>
      </c>
      <c r="F2073" s="1">
        <v>31</v>
      </c>
      <c r="G2073" s="2" t="s">
        <v>11</v>
      </c>
      <c r="H2073" s="2" t="s">
        <v>23</v>
      </c>
      <c r="I2073" s="1">
        <v>3</v>
      </c>
      <c r="J2073" s="2">
        <v>11</v>
      </c>
      <c r="K2073" s="2">
        <v>2023</v>
      </c>
    </row>
    <row r="2074" spans="1:11" x14ac:dyDescent="0.25">
      <c r="A2074" s="2">
        <v>3071</v>
      </c>
      <c r="B2074" s="2">
        <v>792</v>
      </c>
      <c r="C2074" s="1">
        <v>1354</v>
      </c>
      <c r="D2074" s="2" t="s">
        <v>5</v>
      </c>
      <c r="E2074" s="2" t="s">
        <v>7</v>
      </c>
      <c r="F2074" s="1">
        <v>69</v>
      </c>
      <c r="G2074" s="2" t="s">
        <v>12</v>
      </c>
      <c r="H2074" s="2" t="s">
        <v>19</v>
      </c>
      <c r="I2074" s="1">
        <v>5</v>
      </c>
      <c r="J2074" s="2">
        <v>7</v>
      </c>
      <c r="K2074" s="2">
        <v>2024</v>
      </c>
    </row>
    <row r="2075" spans="1:11" x14ac:dyDescent="0.25">
      <c r="A2075" s="2">
        <v>3072</v>
      </c>
      <c r="B2075" s="2">
        <v>11658</v>
      </c>
      <c r="C2075" s="1">
        <v>435</v>
      </c>
      <c r="D2075" s="2" t="s">
        <v>6</v>
      </c>
      <c r="E2075" s="2" t="s">
        <v>8</v>
      </c>
      <c r="F2075" s="1">
        <v>31</v>
      </c>
      <c r="G2075" s="2" t="s">
        <v>12</v>
      </c>
      <c r="H2075" s="2" t="s">
        <v>20</v>
      </c>
      <c r="I2075" s="1">
        <v>4</v>
      </c>
      <c r="J2075" s="2">
        <v>2</v>
      </c>
      <c r="K2075" s="2">
        <v>2023</v>
      </c>
    </row>
    <row r="2076" spans="1:11" x14ac:dyDescent="0.25">
      <c r="A2076" s="2">
        <v>3073</v>
      </c>
      <c r="B2076" s="2">
        <v>5264</v>
      </c>
      <c r="C2076" s="1">
        <v>385</v>
      </c>
      <c r="D2076" s="2" t="s">
        <v>6</v>
      </c>
      <c r="E2076" s="2" t="s">
        <v>9</v>
      </c>
      <c r="F2076" s="1">
        <v>49</v>
      </c>
      <c r="G2076" s="2" t="s">
        <v>11</v>
      </c>
      <c r="H2076" s="2" t="s">
        <v>21</v>
      </c>
      <c r="I2076" s="1">
        <v>5</v>
      </c>
      <c r="J2076" s="2">
        <v>7</v>
      </c>
      <c r="K2076" s="2">
        <v>2023</v>
      </c>
    </row>
    <row r="2077" spans="1:11" x14ac:dyDescent="0.25">
      <c r="A2077" s="2">
        <v>3074</v>
      </c>
      <c r="B2077" s="2">
        <v>4277</v>
      </c>
      <c r="C2077" s="1">
        <v>-111</v>
      </c>
      <c r="D2077" s="2" t="s">
        <v>4</v>
      </c>
      <c r="E2077" s="2" t="s">
        <v>7</v>
      </c>
      <c r="F2077" s="1">
        <v>52</v>
      </c>
      <c r="G2077" s="2" t="s">
        <v>11</v>
      </c>
      <c r="H2077" s="2" t="s">
        <v>22</v>
      </c>
      <c r="I2077" s="1">
        <v>3</v>
      </c>
      <c r="J2077" s="2">
        <v>8</v>
      </c>
      <c r="K2077" s="2">
        <v>2023</v>
      </c>
    </row>
    <row r="2078" spans="1:11" x14ac:dyDescent="0.25">
      <c r="A2078" s="2">
        <v>3075</v>
      </c>
      <c r="B2078" s="2">
        <v>11758</v>
      </c>
      <c r="C2078" s="1">
        <v>648</v>
      </c>
      <c r="D2078" s="2" t="s">
        <v>4</v>
      </c>
      <c r="E2078" s="2" t="s">
        <v>7</v>
      </c>
      <c r="F2078" s="1">
        <v>57</v>
      </c>
      <c r="G2078" s="2" t="s">
        <v>12</v>
      </c>
      <c r="H2078" s="2" t="s">
        <v>23</v>
      </c>
      <c r="I2078" s="1">
        <v>2</v>
      </c>
      <c r="J2078" s="2">
        <v>1</v>
      </c>
      <c r="K2078" s="2">
        <v>2024</v>
      </c>
    </row>
    <row r="2079" spans="1:11" x14ac:dyDescent="0.25">
      <c r="A2079" s="2">
        <v>3076</v>
      </c>
      <c r="B2079" s="2">
        <v>12014</v>
      </c>
      <c r="C2079" s="1">
        <v>235</v>
      </c>
      <c r="D2079" s="2" t="s">
        <v>4</v>
      </c>
      <c r="E2079" s="2" t="s">
        <v>8</v>
      </c>
      <c r="F2079" s="1">
        <v>41</v>
      </c>
      <c r="G2079" s="2" t="s">
        <v>11</v>
      </c>
      <c r="H2079" s="2" t="s">
        <v>19</v>
      </c>
      <c r="I2079" s="1">
        <v>3</v>
      </c>
      <c r="J2079" s="2">
        <v>8</v>
      </c>
      <c r="K2079" s="2">
        <v>2023</v>
      </c>
    </row>
    <row r="2080" spans="1:11" x14ac:dyDescent="0.25">
      <c r="A2080" s="2">
        <v>3077</v>
      </c>
      <c r="B2080" s="2">
        <v>7734</v>
      </c>
      <c r="C2080" s="1">
        <v>463</v>
      </c>
      <c r="D2080" s="2" t="s">
        <v>5</v>
      </c>
      <c r="E2080" s="2" t="s">
        <v>7</v>
      </c>
      <c r="F2080" s="1">
        <v>52</v>
      </c>
      <c r="G2080" s="2" t="s">
        <v>12</v>
      </c>
      <c r="H2080" s="2" t="s">
        <v>20</v>
      </c>
      <c r="I2080" s="1">
        <v>2</v>
      </c>
      <c r="J2080" s="2">
        <v>11</v>
      </c>
      <c r="K2080" s="2">
        <v>2024</v>
      </c>
    </row>
    <row r="2081" spans="1:11" x14ac:dyDescent="0.25">
      <c r="A2081" s="2">
        <v>3078</v>
      </c>
      <c r="B2081" s="2">
        <v>4601</v>
      </c>
      <c r="C2081" s="1">
        <v>-334</v>
      </c>
      <c r="D2081" s="2" t="s">
        <v>5</v>
      </c>
      <c r="E2081" s="2" t="s">
        <v>9</v>
      </c>
      <c r="F2081" s="1">
        <v>61</v>
      </c>
      <c r="G2081" s="2" t="s">
        <v>11</v>
      </c>
      <c r="H2081" s="2" t="s">
        <v>21</v>
      </c>
      <c r="I2081" s="1">
        <v>2</v>
      </c>
      <c r="J2081" s="2">
        <v>2</v>
      </c>
      <c r="K2081" s="2">
        <v>2024</v>
      </c>
    </row>
    <row r="2082" spans="1:11" x14ac:dyDescent="0.25">
      <c r="A2082" s="2">
        <v>3079</v>
      </c>
      <c r="B2082" s="2">
        <v>22528</v>
      </c>
      <c r="C2082" s="1">
        <v>492</v>
      </c>
      <c r="D2082" s="2" t="s">
        <v>6</v>
      </c>
      <c r="E2082" s="2" t="s">
        <v>7</v>
      </c>
      <c r="F2082" s="1">
        <v>46</v>
      </c>
      <c r="G2082" s="2" t="s">
        <v>12</v>
      </c>
      <c r="H2082" s="2" t="s">
        <v>22</v>
      </c>
      <c r="I2082" s="1">
        <v>4</v>
      </c>
      <c r="J2082" s="2">
        <v>4</v>
      </c>
      <c r="K2082" s="2">
        <v>2023</v>
      </c>
    </row>
    <row r="2083" spans="1:11" x14ac:dyDescent="0.25">
      <c r="A2083" s="2">
        <v>3080</v>
      </c>
      <c r="B2083" s="2">
        <v>2365</v>
      </c>
      <c r="C2083" s="1">
        <v>555</v>
      </c>
      <c r="D2083" s="2" t="s">
        <v>6</v>
      </c>
      <c r="E2083" s="2" t="s">
        <v>7</v>
      </c>
      <c r="F2083" s="1">
        <v>28</v>
      </c>
      <c r="G2083" s="2" t="s">
        <v>11</v>
      </c>
      <c r="H2083" s="2" t="s">
        <v>23</v>
      </c>
      <c r="I2083" s="1">
        <v>5</v>
      </c>
      <c r="J2083" s="2">
        <v>11</v>
      </c>
      <c r="K2083" s="2">
        <v>2024</v>
      </c>
    </row>
    <row r="2084" spans="1:11" x14ac:dyDescent="0.25">
      <c r="A2084" s="2">
        <v>3081</v>
      </c>
      <c r="B2084" s="2">
        <v>9590</v>
      </c>
      <c r="C2084" s="1">
        <v>-425</v>
      </c>
      <c r="D2084" s="2" t="s">
        <v>5</v>
      </c>
      <c r="E2084" s="2" t="s">
        <v>8</v>
      </c>
      <c r="F2084" s="1">
        <v>69</v>
      </c>
      <c r="G2084" s="2" t="s">
        <v>12</v>
      </c>
      <c r="H2084" s="2" t="s">
        <v>19</v>
      </c>
      <c r="I2084" s="1">
        <v>1</v>
      </c>
      <c r="J2084" s="2">
        <v>4</v>
      </c>
      <c r="K2084" s="2">
        <v>2024</v>
      </c>
    </row>
    <row r="2085" spans="1:11" x14ac:dyDescent="0.25">
      <c r="A2085" s="2">
        <v>3082</v>
      </c>
      <c r="B2085" s="2">
        <v>23450</v>
      </c>
      <c r="C2085" s="1">
        <v>-392</v>
      </c>
      <c r="D2085" s="2" t="s">
        <v>6</v>
      </c>
      <c r="E2085" s="2" t="s">
        <v>7</v>
      </c>
      <c r="F2085" s="1">
        <v>45</v>
      </c>
      <c r="G2085" s="2" t="s">
        <v>11</v>
      </c>
      <c r="H2085" s="2" t="s">
        <v>20</v>
      </c>
      <c r="I2085" s="1">
        <v>3</v>
      </c>
      <c r="J2085" s="2">
        <v>11</v>
      </c>
      <c r="K2085" s="2">
        <v>2024</v>
      </c>
    </row>
    <row r="2086" spans="1:11" x14ac:dyDescent="0.25">
      <c r="A2086" s="2">
        <v>3083</v>
      </c>
      <c r="B2086" s="2">
        <v>4962</v>
      </c>
      <c r="C2086" s="1">
        <v>-200</v>
      </c>
      <c r="D2086" s="2" t="s">
        <v>5</v>
      </c>
      <c r="E2086" s="2" t="s">
        <v>8</v>
      </c>
      <c r="F2086" s="1">
        <v>30</v>
      </c>
      <c r="G2086" s="2" t="s">
        <v>11</v>
      </c>
      <c r="H2086" s="2" t="s">
        <v>21</v>
      </c>
      <c r="I2086" s="1">
        <v>2</v>
      </c>
      <c r="J2086" s="2">
        <v>6</v>
      </c>
      <c r="K2086" s="2">
        <v>2023</v>
      </c>
    </row>
    <row r="2087" spans="1:11" x14ac:dyDescent="0.25">
      <c r="A2087" s="2">
        <v>3084</v>
      </c>
      <c r="B2087" s="2">
        <v>11359</v>
      </c>
      <c r="C2087" s="1">
        <v>955</v>
      </c>
      <c r="D2087" s="2" t="s">
        <v>4</v>
      </c>
      <c r="E2087" s="2" t="s">
        <v>9</v>
      </c>
      <c r="F2087" s="1">
        <v>48</v>
      </c>
      <c r="G2087" s="2" t="s">
        <v>12</v>
      </c>
      <c r="H2087" s="2" t="s">
        <v>22</v>
      </c>
      <c r="I2087" s="1">
        <v>4</v>
      </c>
      <c r="J2087" s="2">
        <v>7</v>
      </c>
      <c r="K2087" s="2">
        <v>2023</v>
      </c>
    </row>
    <row r="2088" spans="1:11" x14ac:dyDescent="0.25">
      <c r="A2088" s="2">
        <v>3085</v>
      </c>
      <c r="B2088" s="2">
        <v>19202</v>
      </c>
      <c r="C2088" s="1">
        <v>635</v>
      </c>
      <c r="D2088" s="2" t="s">
        <v>6</v>
      </c>
      <c r="E2088" s="2" t="s">
        <v>7</v>
      </c>
      <c r="F2088" s="1">
        <v>58</v>
      </c>
      <c r="G2088" s="2" t="s">
        <v>11</v>
      </c>
      <c r="H2088" s="2" t="s">
        <v>23</v>
      </c>
      <c r="I2088" s="1">
        <v>5</v>
      </c>
      <c r="J2088" s="2">
        <v>10</v>
      </c>
      <c r="K2088" s="2">
        <v>2023</v>
      </c>
    </row>
    <row r="2089" spans="1:11" x14ac:dyDescent="0.25">
      <c r="A2089" s="2">
        <v>3086</v>
      </c>
      <c r="B2089" s="2">
        <v>2078</v>
      </c>
      <c r="C2089" s="1">
        <v>1440</v>
      </c>
      <c r="D2089" s="2" t="s">
        <v>6</v>
      </c>
      <c r="E2089" s="2" t="s">
        <v>7</v>
      </c>
      <c r="F2089" s="1">
        <v>47</v>
      </c>
      <c r="G2089" s="2" t="s">
        <v>12</v>
      </c>
      <c r="H2089" s="2" t="s">
        <v>19</v>
      </c>
      <c r="I2089" s="1">
        <v>3</v>
      </c>
      <c r="J2089" s="2">
        <v>7</v>
      </c>
      <c r="K2089" s="2">
        <v>2023</v>
      </c>
    </row>
    <row r="2090" spans="1:11" x14ac:dyDescent="0.25">
      <c r="A2090" s="2">
        <v>3087</v>
      </c>
      <c r="B2090" s="2">
        <v>1041</v>
      </c>
      <c r="C2090" s="1">
        <v>-386</v>
      </c>
      <c r="D2090" s="2" t="s">
        <v>6</v>
      </c>
      <c r="E2090" s="2" t="s">
        <v>7</v>
      </c>
      <c r="F2090" s="1">
        <v>64</v>
      </c>
      <c r="G2090" s="2" t="s">
        <v>11</v>
      </c>
      <c r="H2090" s="2" t="s">
        <v>20</v>
      </c>
      <c r="I2090" s="1">
        <v>1</v>
      </c>
      <c r="J2090" s="2">
        <v>3</v>
      </c>
      <c r="K2090" s="2">
        <v>2023</v>
      </c>
    </row>
    <row r="2091" spans="1:11" x14ac:dyDescent="0.25">
      <c r="A2091" s="2">
        <v>3088</v>
      </c>
      <c r="B2091" s="2">
        <v>3971</v>
      </c>
      <c r="C2091" s="1">
        <v>84</v>
      </c>
      <c r="D2091" s="2" t="s">
        <v>6</v>
      </c>
      <c r="E2091" s="2" t="s">
        <v>8</v>
      </c>
      <c r="F2091" s="1">
        <v>38</v>
      </c>
      <c r="G2091" s="2" t="s">
        <v>12</v>
      </c>
      <c r="H2091" s="2" t="s">
        <v>21</v>
      </c>
      <c r="I2091" s="1">
        <v>3</v>
      </c>
      <c r="J2091" s="2">
        <v>8</v>
      </c>
      <c r="K2091" s="2">
        <v>2024</v>
      </c>
    </row>
    <row r="2092" spans="1:11" x14ac:dyDescent="0.25">
      <c r="A2092" s="2">
        <v>3089</v>
      </c>
      <c r="B2092" s="2">
        <v>5209</v>
      </c>
      <c r="C2092" s="1">
        <v>492</v>
      </c>
      <c r="D2092" s="2" t="s">
        <v>6</v>
      </c>
      <c r="E2092" s="2" t="s">
        <v>9</v>
      </c>
      <c r="F2092" s="1">
        <v>51</v>
      </c>
      <c r="G2092" s="2" t="s">
        <v>11</v>
      </c>
      <c r="H2092" s="2" t="s">
        <v>22</v>
      </c>
      <c r="I2092" s="1">
        <v>2</v>
      </c>
      <c r="J2092" s="2">
        <v>11</v>
      </c>
      <c r="K2092" s="2">
        <v>2024</v>
      </c>
    </row>
    <row r="2093" spans="1:11" x14ac:dyDescent="0.25">
      <c r="A2093" s="2">
        <v>3090</v>
      </c>
      <c r="B2093" s="2">
        <v>1609</v>
      </c>
      <c r="C2093" s="1">
        <v>783</v>
      </c>
      <c r="D2093" s="2" t="s">
        <v>4</v>
      </c>
      <c r="E2093" s="2" t="s">
        <v>7</v>
      </c>
      <c r="F2093" s="1">
        <v>65</v>
      </c>
      <c r="G2093" s="2" t="s">
        <v>12</v>
      </c>
      <c r="H2093" s="2" t="s">
        <v>23</v>
      </c>
      <c r="I2093" s="1">
        <v>4</v>
      </c>
      <c r="J2093" s="2">
        <v>10</v>
      </c>
      <c r="K2093" s="2">
        <v>2023</v>
      </c>
    </row>
    <row r="2094" spans="1:11" x14ac:dyDescent="0.25">
      <c r="A2094" s="2">
        <v>3091</v>
      </c>
      <c r="B2094" s="2">
        <v>19792</v>
      </c>
      <c r="C2094" s="1">
        <v>600</v>
      </c>
      <c r="D2094" s="2" t="s">
        <v>4</v>
      </c>
      <c r="E2094" s="2" t="s">
        <v>7</v>
      </c>
      <c r="F2094" s="1">
        <v>32</v>
      </c>
      <c r="G2094" s="2" t="s">
        <v>11</v>
      </c>
      <c r="H2094" s="2" t="s">
        <v>19</v>
      </c>
      <c r="I2094" s="1">
        <v>3</v>
      </c>
      <c r="J2094" s="2">
        <v>4</v>
      </c>
      <c r="K2094" s="2">
        <v>2023</v>
      </c>
    </row>
    <row r="2095" spans="1:11" x14ac:dyDescent="0.25">
      <c r="A2095" s="2">
        <v>3092</v>
      </c>
      <c r="B2095" s="2">
        <v>12742</v>
      </c>
      <c r="C2095" s="1">
        <v>440</v>
      </c>
      <c r="D2095" s="2" t="s">
        <v>6</v>
      </c>
      <c r="E2095" s="2" t="s">
        <v>7</v>
      </c>
      <c r="F2095" s="1">
        <v>40</v>
      </c>
      <c r="G2095" s="2" t="s">
        <v>12</v>
      </c>
      <c r="H2095" s="2" t="s">
        <v>20</v>
      </c>
      <c r="I2095" s="1">
        <v>2</v>
      </c>
      <c r="J2095" s="2">
        <v>8</v>
      </c>
      <c r="K2095" s="2">
        <v>2023</v>
      </c>
    </row>
    <row r="2096" spans="1:11" x14ac:dyDescent="0.25">
      <c r="A2096" s="2">
        <v>3093</v>
      </c>
      <c r="B2096" s="2">
        <v>1031</v>
      </c>
      <c r="C2096" s="1">
        <v>129</v>
      </c>
      <c r="D2096" s="2" t="s">
        <v>6</v>
      </c>
      <c r="E2096" s="2" t="s">
        <v>8</v>
      </c>
      <c r="F2096" s="1">
        <v>62</v>
      </c>
      <c r="G2096" s="2" t="s">
        <v>11</v>
      </c>
      <c r="H2096" s="2" t="s">
        <v>21</v>
      </c>
      <c r="I2096" s="1">
        <v>1</v>
      </c>
      <c r="J2096" s="2">
        <v>4</v>
      </c>
      <c r="K2096" s="2">
        <v>2023</v>
      </c>
    </row>
    <row r="2097" spans="1:11" x14ac:dyDescent="0.25">
      <c r="A2097" s="2">
        <v>3094</v>
      </c>
      <c r="B2097" s="2">
        <v>5322</v>
      </c>
      <c r="C2097" s="1">
        <v>1219</v>
      </c>
      <c r="D2097" s="2" t="s">
        <v>6</v>
      </c>
      <c r="E2097" s="2" t="s">
        <v>7</v>
      </c>
      <c r="F2097" s="1">
        <v>67</v>
      </c>
      <c r="G2097" s="2" t="s">
        <v>12</v>
      </c>
      <c r="H2097" s="2" t="s">
        <v>22</v>
      </c>
      <c r="I2097" s="1">
        <v>5</v>
      </c>
      <c r="J2097" s="2">
        <v>6</v>
      </c>
      <c r="K2097" s="2">
        <v>2024</v>
      </c>
    </row>
    <row r="2098" spans="1:11" x14ac:dyDescent="0.25">
      <c r="A2098" s="2">
        <v>3095</v>
      </c>
      <c r="B2098" s="2">
        <v>732</v>
      </c>
      <c r="C2098" s="1">
        <v>698</v>
      </c>
      <c r="D2098" s="2" t="s">
        <v>5</v>
      </c>
      <c r="E2098" s="2" t="s">
        <v>9</v>
      </c>
      <c r="F2098" s="1">
        <v>53</v>
      </c>
      <c r="G2098" s="2" t="s">
        <v>11</v>
      </c>
      <c r="H2098" s="2" t="s">
        <v>23</v>
      </c>
      <c r="I2098" s="1">
        <v>4</v>
      </c>
      <c r="J2098" s="2">
        <v>10</v>
      </c>
      <c r="K2098" s="2">
        <v>2023</v>
      </c>
    </row>
    <row r="2099" spans="1:11" x14ac:dyDescent="0.25">
      <c r="A2099" s="2">
        <v>3096</v>
      </c>
      <c r="B2099" s="2">
        <v>13346</v>
      </c>
      <c r="C2099" s="1">
        <v>1151</v>
      </c>
      <c r="D2099" s="2" t="s">
        <v>5</v>
      </c>
      <c r="E2099" s="2" t="s">
        <v>8</v>
      </c>
      <c r="F2099" s="1">
        <v>48</v>
      </c>
      <c r="G2099" s="2" t="s">
        <v>12</v>
      </c>
      <c r="H2099" s="2" t="s">
        <v>19</v>
      </c>
      <c r="I2099" s="1">
        <v>2</v>
      </c>
      <c r="J2099" s="2">
        <v>1</v>
      </c>
      <c r="K2099" s="2">
        <v>2023</v>
      </c>
    </row>
    <row r="2100" spans="1:11" x14ac:dyDescent="0.25">
      <c r="A2100" s="2">
        <v>3097</v>
      </c>
      <c r="B2100" s="2">
        <v>13143</v>
      </c>
      <c r="C2100" s="1">
        <v>-460</v>
      </c>
      <c r="D2100" s="2" t="s">
        <v>6</v>
      </c>
      <c r="E2100" s="2" t="s">
        <v>7</v>
      </c>
      <c r="F2100" s="1">
        <v>62</v>
      </c>
      <c r="G2100" s="2" t="s">
        <v>11</v>
      </c>
      <c r="H2100" s="2" t="s">
        <v>20</v>
      </c>
      <c r="I2100" s="1">
        <v>1</v>
      </c>
      <c r="J2100" s="2">
        <v>8</v>
      </c>
      <c r="K2100" s="2">
        <v>2024</v>
      </c>
    </row>
    <row r="2101" spans="1:11" x14ac:dyDescent="0.25">
      <c r="A2101" s="2">
        <v>3098</v>
      </c>
      <c r="B2101" s="2">
        <v>6918</v>
      </c>
      <c r="C2101" s="1">
        <v>1291</v>
      </c>
      <c r="D2101" s="2" t="s">
        <v>5</v>
      </c>
      <c r="E2101" s="2" t="s">
        <v>7</v>
      </c>
      <c r="F2101" s="1">
        <v>55</v>
      </c>
      <c r="G2101" s="2" t="s">
        <v>11</v>
      </c>
      <c r="H2101" s="2" t="s">
        <v>21</v>
      </c>
      <c r="I2101" s="1">
        <v>2</v>
      </c>
      <c r="J2101" s="2">
        <v>1</v>
      </c>
      <c r="K2101" s="2">
        <v>2024</v>
      </c>
    </row>
    <row r="2102" spans="1:11" x14ac:dyDescent="0.25">
      <c r="A2102" s="2">
        <v>3099</v>
      </c>
      <c r="B2102" s="2">
        <v>2092</v>
      </c>
      <c r="C2102" s="1">
        <v>727</v>
      </c>
      <c r="D2102" s="2" t="s">
        <v>5</v>
      </c>
      <c r="E2102" s="2" t="s">
        <v>7</v>
      </c>
      <c r="F2102" s="1">
        <v>35</v>
      </c>
      <c r="G2102" s="2" t="s">
        <v>12</v>
      </c>
      <c r="H2102" s="2" t="s">
        <v>22</v>
      </c>
      <c r="I2102" s="1">
        <v>5</v>
      </c>
      <c r="J2102" s="2">
        <v>9</v>
      </c>
      <c r="K2102" s="2">
        <v>2023</v>
      </c>
    </row>
    <row r="2103" spans="1:11" x14ac:dyDescent="0.25">
      <c r="A2103" s="2">
        <v>3100</v>
      </c>
      <c r="B2103" s="2">
        <v>14411</v>
      </c>
      <c r="C2103" s="1">
        <v>339</v>
      </c>
      <c r="D2103" s="2" t="s">
        <v>4</v>
      </c>
      <c r="E2103" s="2" t="s">
        <v>9</v>
      </c>
      <c r="F2103" s="1">
        <v>29</v>
      </c>
      <c r="G2103" s="2" t="s">
        <v>11</v>
      </c>
      <c r="H2103" s="2" t="s">
        <v>23</v>
      </c>
      <c r="I2103" s="1">
        <v>4</v>
      </c>
      <c r="J2103" s="2">
        <v>2</v>
      </c>
      <c r="K2103" s="2">
        <v>2023</v>
      </c>
    </row>
    <row r="2104" spans="1:11" x14ac:dyDescent="0.25">
      <c r="A2104" s="2">
        <v>3101</v>
      </c>
      <c r="B2104" s="2">
        <v>10318</v>
      </c>
      <c r="C2104" s="1">
        <v>875</v>
      </c>
      <c r="D2104" s="2" t="s">
        <v>5</v>
      </c>
      <c r="E2104" s="2" t="s">
        <v>7</v>
      </c>
      <c r="F2104" s="1">
        <v>28</v>
      </c>
      <c r="G2104" s="2" t="s">
        <v>12</v>
      </c>
      <c r="H2104" s="2" t="s">
        <v>19</v>
      </c>
      <c r="I2104" s="1">
        <v>1</v>
      </c>
      <c r="J2104" s="2">
        <v>3</v>
      </c>
      <c r="K2104" s="2">
        <v>2024</v>
      </c>
    </row>
    <row r="2105" spans="1:11" x14ac:dyDescent="0.25">
      <c r="A2105" s="2">
        <v>3102</v>
      </c>
      <c r="B2105" s="2">
        <v>3851</v>
      </c>
      <c r="C2105" s="1">
        <v>-432</v>
      </c>
      <c r="D2105" s="2" t="s">
        <v>5</v>
      </c>
      <c r="E2105" s="2" t="s">
        <v>8</v>
      </c>
      <c r="F2105" s="1">
        <v>37</v>
      </c>
      <c r="G2105" s="2" t="s">
        <v>11</v>
      </c>
      <c r="H2105" s="2" t="s">
        <v>20</v>
      </c>
      <c r="I2105" s="1">
        <v>4</v>
      </c>
      <c r="J2105" s="2">
        <v>8</v>
      </c>
      <c r="K2105" s="2">
        <v>2023</v>
      </c>
    </row>
    <row r="2106" spans="1:11" x14ac:dyDescent="0.25">
      <c r="A2106" s="2">
        <v>3103</v>
      </c>
      <c r="B2106" s="2">
        <v>2810</v>
      </c>
      <c r="C2106" s="1">
        <v>866</v>
      </c>
      <c r="D2106" s="2" t="s">
        <v>5</v>
      </c>
      <c r="E2106" s="2" t="s">
        <v>7</v>
      </c>
      <c r="F2106" s="1">
        <v>58</v>
      </c>
      <c r="G2106" s="2" t="s">
        <v>12</v>
      </c>
      <c r="H2106" s="2" t="s">
        <v>21</v>
      </c>
      <c r="I2106" s="1">
        <v>2</v>
      </c>
      <c r="J2106" s="2">
        <v>12</v>
      </c>
      <c r="K2106" s="2">
        <v>2023</v>
      </c>
    </row>
    <row r="2107" spans="1:11" x14ac:dyDescent="0.25">
      <c r="A2107" s="2">
        <v>3104</v>
      </c>
      <c r="B2107" s="2">
        <v>23461</v>
      </c>
      <c r="C2107" s="1">
        <v>26</v>
      </c>
      <c r="D2107" s="2" t="s">
        <v>4</v>
      </c>
      <c r="E2107" s="2" t="s">
        <v>7</v>
      </c>
      <c r="F2107" s="1">
        <v>69</v>
      </c>
      <c r="G2107" s="2" t="s">
        <v>11</v>
      </c>
      <c r="H2107" s="2" t="s">
        <v>22</v>
      </c>
      <c r="I2107" s="1">
        <v>1</v>
      </c>
      <c r="J2107" s="2">
        <v>12</v>
      </c>
      <c r="K2107" s="2">
        <v>2024</v>
      </c>
    </row>
    <row r="2108" spans="1:11" x14ac:dyDescent="0.25">
      <c r="A2108" s="2">
        <v>3105</v>
      </c>
      <c r="B2108" s="2">
        <v>8641</v>
      </c>
      <c r="C2108" s="1">
        <v>1253</v>
      </c>
      <c r="D2108" s="2" t="s">
        <v>5</v>
      </c>
      <c r="E2108" s="2" t="s">
        <v>9</v>
      </c>
      <c r="F2108" s="1">
        <v>60</v>
      </c>
      <c r="G2108" s="2" t="s">
        <v>12</v>
      </c>
      <c r="H2108" s="2" t="s">
        <v>23</v>
      </c>
      <c r="I2108" s="1">
        <v>2</v>
      </c>
      <c r="J2108" s="2">
        <v>2</v>
      </c>
      <c r="K2108" s="2">
        <v>2024</v>
      </c>
    </row>
    <row r="2109" spans="1:11" x14ac:dyDescent="0.25">
      <c r="A2109" s="2">
        <v>3106</v>
      </c>
      <c r="B2109" s="2">
        <v>14461</v>
      </c>
      <c r="C2109" s="1">
        <v>1063</v>
      </c>
      <c r="D2109" s="2" t="s">
        <v>6</v>
      </c>
      <c r="E2109" s="2" t="s">
        <v>7</v>
      </c>
      <c r="F2109" s="1">
        <v>67</v>
      </c>
      <c r="G2109" s="2" t="s">
        <v>11</v>
      </c>
      <c r="H2109" s="2" t="s">
        <v>19</v>
      </c>
      <c r="I2109" s="1">
        <v>5</v>
      </c>
      <c r="J2109" s="2">
        <v>4</v>
      </c>
      <c r="K2109" s="2">
        <v>2023</v>
      </c>
    </row>
    <row r="2110" spans="1:11" x14ac:dyDescent="0.25">
      <c r="A2110" s="2">
        <v>3107</v>
      </c>
      <c r="B2110" s="2">
        <v>5407</v>
      </c>
      <c r="C2110" s="1">
        <v>804</v>
      </c>
      <c r="D2110" s="2" t="s">
        <v>4</v>
      </c>
      <c r="E2110" s="2" t="s">
        <v>7</v>
      </c>
      <c r="F2110" s="1">
        <v>64</v>
      </c>
      <c r="G2110" s="2" t="s">
        <v>12</v>
      </c>
      <c r="H2110" s="2" t="s">
        <v>20</v>
      </c>
      <c r="I2110" s="1">
        <v>4</v>
      </c>
      <c r="J2110" s="2">
        <v>10</v>
      </c>
      <c r="K2110" s="2">
        <v>2023</v>
      </c>
    </row>
    <row r="2111" spans="1:11" x14ac:dyDescent="0.25">
      <c r="A2111" s="2">
        <v>3108</v>
      </c>
      <c r="B2111" s="2">
        <v>22411</v>
      </c>
      <c r="C2111" s="1">
        <v>28</v>
      </c>
      <c r="D2111" s="2" t="s">
        <v>4</v>
      </c>
      <c r="E2111" s="2" t="s">
        <v>8</v>
      </c>
      <c r="F2111" s="1">
        <v>52</v>
      </c>
      <c r="G2111" s="2" t="s">
        <v>11</v>
      </c>
      <c r="H2111" s="2" t="s">
        <v>21</v>
      </c>
      <c r="I2111" s="1">
        <v>5</v>
      </c>
      <c r="J2111" s="2">
        <v>7</v>
      </c>
      <c r="K2111" s="2">
        <v>2024</v>
      </c>
    </row>
    <row r="2112" spans="1:11" x14ac:dyDescent="0.25">
      <c r="A2112" s="2">
        <v>3109</v>
      </c>
      <c r="B2112" s="2">
        <v>23935</v>
      </c>
      <c r="C2112" s="1">
        <v>1306</v>
      </c>
      <c r="D2112" s="2" t="s">
        <v>6</v>
      </c>
      <c r="E2112" s="2" t="s">
        <v>9</v>
      </c>
      <c r="F2112" s="1">
        <v>47</v>
      </c>
      <c r="G2112" s="2" t="s">
        <v>12</v>
      </c>
      <c r="H2112" s="2" t="s">
        <v>22</v>
      </c>
      <c r="I2112" s="1">
        <v>3</v>
      </c>
      <c r="J2112" s="2">
        <v>3</v>
      </c>
      <c r="K2112" s="2">
        <v>2023</v>
      </c>
    </row>
    <row r="2113" spans="1:11" x14ac:dyDescent="0.25">
      <c r="A2113" s="2">
        <v>3110</v>
      </c>
      <c r="B2113" s="2">
        <v>5865</v>
      </c>
      <c r="C2113" s="1">
        <v>-499</v>
      </c>
      <c r="D2113" s="2" t="s">
        <v>4</v>
      </c>
      <c r="E2113" s="2" t="s">
        <v>7</v>
      </c>
      <c r="F2113" s="1">
        <v>64</v>
      </c>
      <c r="G2113" s="2" t="s">
        <v>11</v>
      </c>
      <c r="H2113" s="2" t="s">
        <v>23</v>
      </c>
      <c r="I2113" s="1">
        <v>4</v>
      </c>
      <c r="J2113" s="2">
        <v>11</v>
      </c>
      <c r="K2113" s="2">
        <v>2024</v>
      </c>
    </row>
    <row r="2114" spans="1:11" x14ac:dyDescent="0.25">
      <c r="A2114" s="2">
        <v>3111</v>
      </c>
      <c r="B2114" s="2">
        <v>20324</v>
      </c>
      <c r="C2114" s="1">
        <v>-19</v>
      </c>
      <c r="D2114" s="2" t="s">
        <v>4</v>
      </c>
      <c r="E2114" s="2" t="s">
        <v>8</v>
      </c>
      <c r="F2114" s="1">
        <v>67</v>
      </c>
      <c r="G2114" s="2" t="s">
        <v>12</v>
      </c>
      <c r="H2114" s="2" t="s">
        <v>19</v>
      </c>
      <c r="I2114" s="1">
        <v>3</v>
      </c>
      <c r="J2114" s="2">
        <v>10</v>
      </c>
      <c r="K2114" s="2">
        <v>2024</v>
      </c>
    </row>
    <row r="2115" spans="1:11" x14ac:dyDescent="0.25">
      <c r="A2115" s="2">
        <v>3112</v>
      </c>
      <c r="B2115" s="2">
        <v>22050</v>
      </c>
      <c r="C2115" s="1">
        <v>268</v>
      </c>
      <c r="D2115" s="2" t="s">
        <v>6</v>
      </c>
      <c r="E2115" s="2" t="s">
        <v>7</v>
      </c>
      <c r="F2115" s="1">
        <v>32</v>
      </c>
      <c r="G2115" s="2" t="s">
        <v>11</v>
      </c>
      <c r="H2115" s="2" t="s">
        <v>20</v>
      </c>
      <c r="I2115" s="1">
        <v>5</v>
      </c>
      <c r="J2115" s="2">
        <v>12</v>
      </c>
      <c r="K2115" s="2">
        <v>2023</v>
      </c>
    </row>
    <row r="2116" spans="1:11" x14ac:dyDescent="0.25">
      <c r="A2116" s="2">
        <v>3113</v>
      </c>
      <c r="B2116" s="2">
        <v>3947</v>
      </c>
      <c r="C2116" s="1">
        <v>895</v>
      </c>
      <c r="D2116" s="2" t="s">
        <v>6</v>
      </c>
      <c r="E2116" s="2" t="s">
        <v>7</v>
      </c>
      <c r="F2116" s="1">
        <v>68</v>
      </c>
      <c r="G2116" s="2" t="s">
        <v>12</v>
      </c>
      <c r="H2116" s="2" t="s">
        <v>21</v>
      </c>
      <c r="I2116" s="1">
        <v>4</v>
      </c>
      <c r="J2116" s="2">
        <v>1</v>
      </c>
      <c r="K2116" s="2">
        <v>2023</v>
      </c>
    </row>
    <row r="2117" spans="1:11" x14ac:dyDescent="0.25">
      <c r="A2117" s="2">
        <v>3114</v>
      </c>
      <c r="B2117" s="2">
        <v>1810</v>
      </c>
      <c r="C2117" s="1">
        <v>-142</v>
      </c>
      <c r="D2117" s="2" t="s">
        <v>4</v>
      </c>
      <c r="E2117" s="1" t="s">
        <v>9</v>
      </c>
      <c r="F2117" s="1">
        <v>48</v>
      </c>
      <c r="G2117" s="2" t="s">
        <v>11</v>
      </c>
      <c r="H2117" s="2" t="s">
        <v>22</v>
      </c>
      <c r="I2117" s="1">
        <v>2</v>
      </c>
      <c r="J2117" s="2">
        <v>8</v>
      </c>
      <c r="K2117" s="2">
        <v>2023</v>
      </c>
    </row>
    <row r="2118" spans="1:11" x14ac:dyDescent="0.25">
      <c r="A2118" s="2">
        <v>3115</v>
      </c>
      <c r="B2118" s="2">
        <v>13560</v>
      </c>
      <c r="C2118" s="1">
        <v>-160</v>
      </c>
      <c r="D2118" s="2" t="s">
        <v>5</v>
      </c>
      <c r="E2118" s="1" t="s">
        <v>8</v>
      </c>
      <c r="F2118" s="1">
        <v>47</v>
      </c>
      <c r="G2118" s="2" t="s">
        <v>12</v>
      </c>
      <c r="H2118" s="2" t="s">
        <v>23</v>
      </c>
      <c r="I2118" s="1">
        <v>4</v>
      </c>
      <c r="J2118" s="2">
        <v>1</v>
      </c>
      <c r="K2118" s="2">
        <v>2024</v>
      </c>
    </row>
    <row r="2119" spans="1:11" x14ac:dyDescent="0.25">
      <c r="A2119" s="2">
        <v>3116</v>
      </c>
      <c r="B2119" s="2">
        <v>22462</v>
      </c>
      <c r="C2119" s="1">
        <v>216</v>
      </c>
      <c r="D2119" s="2" t="s">
        <v>6</v>
      </c>
      <c r="E2119" s="1" t="s">
        <v>7</v>
      </c>
      <c r="F2119" s="1">
        <v>41</v>
      </c>
      <c r="G2119" s="2" t="s">
        <v>11</v>
      </c>
      <c r="H2119" s="2" t="s">
        <v>19</v>
      </c>
      <c r="I2119" s="1">
        <v>3</v>
      </c>
      <c r="J2119" s="2">
        <v>2</v>
      </c>
      <c r="K2119" s="2">
        <v>2023</v>
      </c>
    </row>
    <row r="2120" spans="1:11" x14ac:dyDescent="0.25">
      <c r="A2120" s="2">
        <v>3117</v>
      </c>
      <c r="B2120" s="2">
        <v>3124</v>
      </c>
      <c r="C2120" s="1">
        <v>1347</v>
      </c>
      <c r="D2120" s="2" t="s">
        <v>4</v>
      </c>
      <c r="E2120" s="1" t="s">
        <v>9</v>
      </c>
      <c r="F2120" s="1">
        <v>52</v>
      </c>
      <c r="G2120" s="2" t="s">
        <v>11</v>
      </c>
      <c r="H2120" s="2" t="s">
        <v>20</v>
      </c>
      <c r="I2120" s="1">
        <v>3</v>
      </c>
      <c r="J2120" s="2">
        <v>11</v>
      </c>
      <c r="K2120" s="2">
        <v>2023</v>
      </c>
    </row>
    <row r="2121" spans="1:11" x14ac:dyDescent="0.25">
      <c r="A2121" s="2">
        <v>3118</v>
      </c>
      <c r="B2121" s="2">
        <v>4895</v>
      </c>
      <c r="C2121" s="1">
        <v>376</v>
      </c>
      <c r="D2121" s="2" t="s">
        <v>5</v>
      </c>
      <c r="E2121" s="1" t="s">
        <v>7</v>
      </c>
      <c r="F2121" s="1">
        <v>49</v>
      </c>
      <c r="G2121" s="2" t="s">
        <v>12</v>
      </c>
      <c r="H2121" s="2" t="s">
        <v>21</v>
      </c>
      <c r="I2121" s="1">
        <v>3</v>
      </c>
      <c r="J2121" s="2">
        <v>2</v>
      </c>
      <c r="K2121" s="2">
        <v>2024</v>
      </c>
    </row>
    <row r="2122" spans="1:11" x14ac:dyDescent="0.25">
      <c r="A2122" s="2">
        <v>3119</v>
      </c>
      <c r="B2122" s="2">
        <v>4461</v>
      </c>
      <c r="C2122" s="1">
        <v>1139</v>
      </c>
      <c r="D2122" s="2" t="s">
        <v>5</v>
      </c>
      <c r="E2122" s="1" t="s">
        <v>7</v>
      </c>
      <c r="F2122" s="1">
        <v>53</v>
      </c>
      <c r="G2122" s="2" t="s">
        <v>11</v>
      </c>
      <c r="H2122" s="2" t="s">
        <v>22</v>
      </c>
      <c r="I2122" s="1">
        <v>1</v>
      </c>
      <c r="J2122" s="2">
        <v>1</v>
      </c>
      <c r="K2122" s="2">
        <v>2024</v>
      </c>
    </row>
    <row r="2123" spans="1:11" x14ac:dyDescent="0.25">
      <c r="A2123" s="2">
        <v>3120</v>
      </c>
      <c r="B2123" s="2">
        <v>20284</v>
      </c>
      <c r="C2123" s="1">
        <v>1016</v>
      </c>
      <c r="D2123" s="2" t="s">
        <v>6</v>
      </c>
      <c r="E2123" s="2" t="s">
        <v>7</v>
      </c>
      <c r="F2123" s="1">
        <v>32</v>
      </c>
      <c r="G2123" s="2" t="s">
        <v>11</v>
      </c>
      <c r="H2123" s="2" t="s">
        <v>23</v>
      </c>
      <c r="I2123" s="1">
        <v>4</v>
      </c>
      <c r="J2123" s="2">
        <v>2</v>
      </c>
      <c r="K2123" s="2">
        <v>2024</v>
      </c>
    </row>
    <row r="2124" spans="1:11" x14ac:dyDescent="0.25">
      <c r="A2124" s="2">
        <v>3121</v>
      </c>
      <c r="B2124" s="2">
        <v>787</v>
      </c>
      <c r="C2124" s="1">
        <v>633</v>
      </c>
      <c r="D2124" s="2" t="s">
        <v>6</v>
      </c>
      <c r="E2124" s="2" t="s">
        <v>8</v>
      </c>
      <c r="F2124" s="1">
        <v>45</v>
      </c>
      <c r="G2124" s="2" t="s">
        <v>12</v>
      </c>
      <c r="H2124" s="2" t="s">
        <v>19</v>
      </c>
      <c r="I2124" s="1">
        <v>2</v>
      </c>
      <c r="J2124" s="2">
        <v>1</v>
      </c>
      <c r="K2124" s="2">
        <v>2024</v>
      </c>
    </row>
    <row r="2125" spans="1:11" x14ac:dyDescent="0.25">
      <c r="A2125" s="2">
        <v>3122</v>
      </c>
      <c r="B2125" s="2">
        <v>5428</v>
      </c>
      <c r="C2125" s="1">
        <v>-354</v>
      </c>
      <c r="D2125" s="2" t="s">
        <v>6</v>
      </c>
      <c r="E2125" s="2" t="s">
        <v>9</v>
      </c>
      <c r="F2125" s="1">
        <v>32</v>
      </c>
      <c r="G2125" s="2" t="s">
        <v>12</v>
      </c>
      <c r="H2125" s="2" t="s">
        <v>20</v>
      </c>
      <c r="I2125" s="1">
        <v>3</v>
      </c>
      <c r="J2125" s="2">
        <v>8</v>
      </c>
      <c r="K2125" s="2">
        <v>2024</v>
      </c>
    </row>
    <row r="2126" spans="1:11" x14ac:dyDescent="0.25">
      <c r="A2126" s="2">
        <v>3123</v>
      </c>
      <c r="B2126" s="2">
        <v>5454</v>
      </c>
      <c r="C2126" s="1">
        <v>95</v>
      </c>
      <c r="D2126" s="2" t="s">
        <v>6</v>
      </c>
      <c r="E2126" s="2" t="s">
        <v>7</v>
      </c>
      <c r="F2126" s="1">
        <v>43</v>
      </c>
      <c r="G2126" s="2" t="s">
        <v>11</v>
      </c>
      <c r="H2126" s="2" t="s">
        <v>21</v>
      </c>
      <c r="I2126" s="1">
        <v>1</v>
      </c>
      <c r="J2126" s="2">
        <v>9</v>
      </c>
      <c r="K2126" s="2">
        <v>2023</v>
      </c>
    </row>
    <row r="2127" spans="1:11" x14ac:dyDescent="0.25">
      <c r="A2127" s="2">
        <v>3124</v>
      </c>
      <c r="B2127" s="2">
        <v>4863</v>
      </c>
      <c r="C2127" s="1">
        <v>-126</v>
      </c>
      <c r="D2127" s="2" t="s">
        <v>4</v>
      </c>
      <c r="E2127" s="2" t="s">
        <v>7</v>
      </c>
      <c r="F2127" s="1">
        <v>67</v>
      </c>
      <c r="G2127" s="2" t="s">
        <v>11</v>
      </c>
      <c r="H2127" s="2" t="s">
        <v>22</v>
      </c>
      <c r="I2127" s="1">
        <v>4</v>
      </c>
      <c r="J2127" s="2">
        <v>6</v>
      </c>
      <c r="K2127" s="2">
        <v>2023</v>
      </c>
    </row>
    <row r="2128" spans="1:11" x14ac:dyDescent="0.25">
      <c r="A2128" s="2">
        <v>3125</v>
      </c>
      <c r="B2128" s="2">
        <v>13999</v>
      </c>
      <c r="C2128" s="1">
        <v>1394</v>
      </c>
      <c r="D2128" s="2" t="s">
        <v>4</v>
      </c>
      <c r="E2128" s="2" t="s">
        <v>7</v>
      </c>
      <c r="F2128" s="1">
        <v>60</v>
      </c>
      <c r="G2128" s="2" t="s">
        <v>12</v>
      </c>
      <c r="H2128" s="2" t="s">
        <v>23</v>
      </c>
      <c r="I2128" s="1">
        <v>4</v>
      </c>
      <c r="J2128" s="2">
        <v>1</v>
      </c>
      <c r="K2128" s="2">
        <v>2024</v>
      </c>
    </row>
    <row r="2129" spans="1:11" x14ac:dyDescent="0.25">
      <c r="A2129" s="2">
        <v>3126</v>
      </c>
      <c r="B2129" s="2">
        <v>16976</v>
      </c>
      <c r="C2129" s="1">
        <v>691</v>
      </c>
      <c r="D2129" s="2" t="s">
        <v>6</v>
      </c>
      <c r="E2129" s="2" t="s">
        <v>8</v>
      </c>
      <c r="F2129" s="1">
        <v>44</v>
      </c>
      <c r="G2129" s="2" t="s">
        <v>11</v>
      </c>
      <c r="H2129" s="2" t="s">
        <v>19</v>
      </c>
      <c r="I2129" s="1">
        <v>1</v>
      </c>
      <c r="J2129" s="2">
        <v>5</v>
      </c>
      <c r="K2129" s="2">
        <v>2023</v>
      </c>
    </row>
    <row r="2130" spans="1:11" x14ac:dyDescent="0.25">
      <c r="A2130" s="2">
        <v>3127</v>
      </c>
      <c r="B2130" s="2">
        <v>5625</v>
      </c>
      <c r="C2130" s="1">
        <v>-9</v>
      </c>
      <c r="D2130" s="2" t="s">
        <v>5</v>
      </c>
      <c r="E2130" s="2" t="s">
        <v>9</v>
      </c>
      <c r="F2130" s="1">
        <v>38</v>
      </c>
      <c r="G2130" s="2" t="s">
        <v>12</v>
      </c>
      <c r="H2130" s="2" t="s">
        <v>20</v>
      </c>
      <c r="I2130" s="1">
        <v>1</v>
      </c>
      <c r="J2130" s="2">
        <v>12</v>
      </c>
      <c r="K2130" s="2">
        <v>2023</v>
      </c>
    </row>
    <row r="2131" spans="1:11" x14ac:dyDescent="0.25">
      <c r="A2131" s="2">
        <v>3128</v>
      </c>
      <c r="B2131" s="2">
        <v>10203</v>
      </c>
      <c r="C2131" s="1">
        <v>1370</v>
      </c>
      <c r="D2131" s="2" t="s">
        <v>5</v>
      </c>
      <c r="E2131" s="2" t="s">
        <v>7</v>
      </c>
      <c r="F2131" s="1">
        <v>29</v>
      </c>
      <c r="G2131" s="2" t="s">
        <v>11</v>
      </c>
      <c r="H2131" s="2" t="s">
        <v>21</v>
      </c>
      <c r="I2131" s="1">
        <v>3</v>
      </c>
      <c r="J2131" s="2">
        <v>10</v>
      </c>
      <c r="K2131" s="2">
        <v>2023</v>
      </c>
    </row>
    <row r="2132" spans="1:11" x14ac:dyDescent="0.25">
      <c r="A2132" s="2">
        <v>3129</v>
      </c>
      <c r="B2132" s="2">
        <v>8942</v>
      </c>
      <c r="C2132" s="1">
        <v>1177</v>
      </c>
      <c r="D2132" s="2" t="s">
        <v>5</v>
      </c>
      <c r="E2132" s="2" t="s">
        <v>7</v>
      </c>
      <c r="F2132" s="1">
        <v>48</v>
      </c>
      <c r="G2132" s="2" t="s">
        <v>12</v>
      </c>
      <c r="H2132" s="2" t="s">
        <v>22</v>
      </c>
      <c r="I2132" s="1">
        <v>2</v>
      </c>
      <c r="J2132" s="2">
        <v>3</v>
      </c>
      <c r="K2132" s="2">
        <v>2024</v>
      </c>
    </row>
    <row r="2133" spans="1:11" x14ac:dyDescent="0.25">
      <c r="A2133" s="2">
        <v>3130</v>
      </c>
      <c r="B2133" s="2">
        <v>12240</v>
      </c>
      <c r="C2133" s="1">
        <v>-302</v>
      </c>
      <c r="D2133" s="2" t="s">
        <v>5</v>
      </c>
      <c r="E2133" s="2" t="s">
        <v>7</v>
      </c>
      <c r="F2133" s="1">
        <v>39</v>
      </c>
      <c r="G2133" s="2" t="s">
        <v>11</v>
      </c>
      <c r="H2133" s="2" t="s">
        <v>23</v>
      </c>
      <c r="I2133" s="1">
        <v>5</v>
      </c>
      <c r="J2133" s="2">
        <v>12</v>
      </c>
      <c r="K2133" s="2">
        <v>2023</v>
      </c>
    </row>
    <row r="2134" spans="1:11" x14ac:dyDescent="0.25">
      <c r="A2134" s="2">
        <v>3131</v>
      </c>
      <c r="B2134" s="2">
        <v>10102</v>
      </c>
      <c r="C2134" s="1">
        <v>-357</v>
      </c>
      <c r="D2134" s="2" t="s">
        <v>5</v>
      </c>
      <c r="E2134" s="2" t="s">
        <v>8</v>
      </c>
      <c r="F2134" s="1">
        <v>62</v>
      </c>
      <c r="G2134" s="2" t="s">
        <v>12</v>
      </c>
      <c r="H2134" s="2" t="s">
        <v>19</v>
      </c>
      <c r="I2134" s="1">
        <v>5</v>
      </c>
      <c r="J2134" s="2">
        <v>3</v>
      </c>
      <c r="K2134" s="2">
        <v>2024</v>
      </c>
    </row>
    <row r="2135" spans="1:11" x14ac:dyDescent="0.25">
      <c r="A2135" s="2">
        <v>3132</v>
      </c>
      <c r="B2135" s="2">
        <v>10183</v>
      </c>
      <c r="C2135" s="1">
        <v>922</v>
      </c>
      <c r="D2135" s="2" t="s">
        <v>5</v>
      </c>
      <c r="E2135" s="2" t="s">
        <v>7</v>
      </c>
      <c r="F2135" s="1">
        <v>30</v>
      </c>
      <c r="G2135" s="2" t="s">
        <v>11</v>
      </c>
      <c r="H2135" s="2" t="s">
        <v>20</v>
      </c>
      <c r="I2135" s="1">
        <v>3</v>
      </c>
      <c r="J2135" s="2">
        <v>12</v>
      </c>
      <c r="K2135" s="2">
        <v>2024</v>
      </c>
    </row>
    <row r="2136" spans="1:11" x14ac:dyDescent="0.25">
      <c r="A2136" s="2">
        <v>3133</v>
      </c>
      <c r="B2136" s="2">
        <v>19032</v>
      </c>
      <c r="C2136" s="1">
        <v>278</v>
      </c>
      <c r="D2136" s="2" t="s">
        <v>6</v>
      </c>
      <c r="E2136" s="2" t="s">
        <v>9</v>
      </c>
      <c r="F2136" s="1">
        <v>38</v>
      </c>
      <c r="G2136" s="2" t="s">
        <v>11</v>
      </c>
      <c r="H2136" s="2" t="s">
        <v>21</v>
      </c>
      <c r="I2136" s="1">
        <v>1</v>
      </c>
      <c r="J2136" s="2">
        <v>2</v>
      </c>
      <c r="K2136" s="2">
        <v>2024</v>
      </c>
    </row>
    <row r="2137" spans="1:11" x14ac:dyDescent="0.25">
      <c r="A2137" s="2">
        <v>3134</v>
      </c>
      <c r="B2137" s="2">
        <v>1885</v>
      </c>
      <c r="C2137" s="1">
        <v>771</v>
      </c>
      <c r="D2137" s="2" t="s">
        <v>4</v>
      </c>
      <c r="E2137" s="2" t="s">
        <v>8</v>
      </c>
      <c r="F2137" s="1">
        <v>36</v>
      </c>
      <c r="G2137" s="2" t="s">
        <v>12</v>
      </c>
      <c r="H2137" s="2" t="s">
        <v>22</v>
      </c>
      <c r="I2137" s="1">
        <v>4</v>
      </c>
      <c r="J2137" s="2">
        <v>6</v>
      </c>
      <c r="K2137" s="2">
        <v>2023</v>
      </c>
    </row>
    <row r="2138" spans="1:11" x14ac:dyDescent="0.25">
      <c r="A2138" s="2">
        <v>3135</v>
      </c>
      <c r="B2138" s="2">
        <v>11545</v>
      </c>
      <c r="C2138" s="1">
        <v>847</v>
      </c>
      <c r="D2138" s="2" t="s">
        <v>4</v>
      </c>
      <c r="E2138" s="2" t="s">
        <v>7</v>
      </c>
      <c r="F2138" s="1">
        <v>28</v>
      </c>
      <c r="G2138" s="2" t="s">
        <v>12</v>
      </c>
      <c r="H2138" s="2" t="s">
        <v>23</v>
      </c>
      <c r="I2138" s="1">
        <v>1</v>
      </c>
      <c r="J2138" s="2">
        <v>3</v>
      </c>
      <c r="K2138" s="2">
        <v>2023</v>
      </c>
    </row>
    <row r="2139" spans="1:11" x14ac:dyDescent="0.25">
      <c r="A2139" s="2">
        <v>3136</v>
      </c>
      <c r="B2139" s="2">
        <v>21905</v>
      </c>
      <c r="C2139" s="1">
        <v>1217</v>
      </c>
      <c r="D2139" s="2" t="s">
        <v>6</v>
      </c>
      <c r="E2139" s="2" t="s">
        <v>7</v>
      </c>
      <c r="F2139" s="1">
        <v>52</v>
      </c>
      <c r="G2139" s="2" t="s">
        <v>11</v>
      </c>
      <c r="H2139" s="2" t="s">
        <v>19</v>
      </c>
      <c r="I2139" s="1">
        <v>4</v>
      </c>
      <c r="J2139" s="2">
        <v>3</v>
      </c>
      <c r="K2139" s="2">
        <v>2023</v>
      </c>
    </row>
    <row r="2140" spans="1:11" x14ac:dyDescent="0.25">
      <c r="A2140" s="2">
        <v>3137</v>
      </c>
      <c r="B2140" s="2">
        <v>5289</v>
      </c>
      <c r="C2140" s="1">
        <v>1038</v>
      </c>
      <c r="D2140" s="2" t="s">
        <v>4</v>
      </c>
      <c r="E2140" s="2" t="s">
        <v>7</v>
      </c>
      <c r="F2140" s="1">
        <v>66</v>
      </c>
      <c r="G2140" s="2" t="s">
        <v>11</v>
      </c>
      <c r="H2140" s="2" t="s">
        <v>20</v>
      </c>
      <c r="I2140" s="1">
        <v>4</v>
      </c>
      <c r="J2140" s="2">
        <v>10</v>
      </c>
      <c r="K2140" s="2">
        <v>2023</v>
      </c>
    </row>
    <row r="2141" spans="1:11" x14ac:dyDescent="0.25">
      <c r="A2141" s="2">
        <v>3138</v>
      </c>
      <c r="B2141" s="2">
        <v>20241</v>
      </c>
      <c r="C2141" s="1">
        <v>1167</v>
      </c>
      <c r="D2141" s="2" t="s">
        <v>6</v>
      </c>
      <c r="E2141" s="2" t="s">
        <v>9</v>
      </c>
      <c r="F2141" s="1">
        <v>54</v>
      </c>
      <c r="G2141" s="2" t="s">
        <v>12</v>
      </c>
      <c r="H2141" s="2" t="s">
        <v>21</v>
      </c>
      <c r="I2141" s="1">
        <v>2</v>
      </c>
      <c r="J2141" s="2">
        <v>12</v>
      </c>
      <c r="K2141" s="2">
        <v>2024</v>
      </c>
    </row>
    <row r="2142" spans="1:11" x14ac:dyDescent="0.25">
      <c r="A2142" s="2">
        <v>3139</v>
      </c>
      <c r="B2142" s="2">
        <v>3957</v>
      </c>
      <c r="C2142" s="1">
        <v>109</v>
      </c>
      <c r="D2142" s="2" t="s">
        <v>6</v>
      </c>
      <c r="E2142" s="2" t="s">
        <v>7</v>
      </c>
      <c r="F2142" s="1">
        <v>47</v>
      </c>
      <c r="G2142" s="2" t="s">
        <v>11</v>
      </c>
      <c r="H2142" s="2" t="s">
        <v>22</v>
      </c>
      <c r="I2142" s="1">
        <v>5</v>
      </c>
      <c r="J2142" s="2">
        <v>9</v>
      </c>
      <c r="K2142" s="2">
        <v>2024</v>
      </c>
    </row>
    <row r="2143" spans="1:11" x14ac:dyDescent="0.25">
      <c r="A2143" s="2">
        <v>3140</v>
      </c>
      <c r="B2143" s="2">
        <v>4252</v>
      </c>
      <c r="C2143" s="1">
        <v>1249</v>
      </c>
      <c r="D2143" s="2" t="s">
        <v>4</v>
      </c>
      <c r="E2143" s="2" t="s">
        <v>8</v>
      </c>
      <c r="F2143" s="1">
        <v>49</v>
      </c>
      <c r="G2143" s="2" t="s">
        <v>12</v>
      </c>
      <c r="H2143" s="2" t="s">
        <v>23</v>
      </c>
      <c r="I2143" s="1">
        <v>4</v>
      </c>
      <c r="J2143" s="2">
        <v>12</v>
      </c>
      <c r="K2143" s="2">
        <v>2023</v>
      </c>
    </row>
    <row r="2144" spans="1:11" x14ac:dyDescent="0.25">
      <c r="A2144" s="2">
        <v>3141</v>
      </c>
      <c r="B2144" s="2">
        <v>890</v>
      </c>
      <c r="C2144" s="1">
        <v>-242</v>
      </c>
      <c r="D2144" s="2" t="s">
        <v>5</v>
      </c>
      <c r="E2144" s="2" t="s">
        <v>7</v>
      </c>
      <c r="F2144" s="1">
        <v>61</v>
      </c>
      <c r="G2144" s="2" t="s">
        <v>11</v>
      </c>
      <c r="H2144" s="2" t="s">
        <v>19</v>
      </c>
      <c r="I2144" s="1">
        <v>4</v>
      </c>
      <c r="J2144" s="2">
        <v>9</v>
      </c>
      <c r="K2144" s="2">
        <v>2024</v>
      </c>
    </row>
    <row r="2145" spans="1:11" x14ac:dyDescent="0.25">
      <c r="A2145" s="2">
        <v>3142</v>
      </c>
      <c r="B2145" s="2">
        <v>24161</v>
      </c>
      <c r="C2145" s="1">
        <v>1456</v>
      </c>
      <c r="D2145" s="2" t="s">
        <v>4</v>
      </c>
      <c r="E2145" s="2" t="s">
        <v>7</v>
      </c>
      <c r="F2145" s="1">
        <v>39</v>
      </c>
      <c r="G2145" s="2" t="s">
        <v>12</v>
      </c>
      <c r="H2145" s="2" t="s">
        <v>20</v>
      </c>
      <c r="I2145" s="1">
        <v>3</v>
      </c>
      <c r="J2145" s="2">
        <v>6</v>
      </c>
      <c r="K2145" s="2">
        <v>2023</v>
      </c>
    </row>
    <row r="2146" spans="1:11" x14ac:dyDescent="0.25">
      <c r="A2146" s="2">
        <v>3143</v>
      </c>
      <c r="B2146" s="2">
        <v>13560</v>
      </c>
      <c r="C2146" s="1">
        <v>359</v>
      </c>
      <c r="D2146" s="2" t="s">
        <v>5</v>
      </c>
      <c r="E2146" s="2" t="s">
        <v>9</v>
      </c>
      <c r="F2146" s="1">
        <v>38</v>
      </c>
      <c r="G2146" s="2" t="s">
        <v>11</v>
      </c>
      <c r="H2146" s="2" t="s">
        <v>21</v>
      </c>
      <c r="I2146" s="1">
        <v>4</v>
      </c>
      <c r="J2146" s="2">
        <v>2</v>
      </c>
      <c r="K2146" s="2">
        <v>2024</v>
      </c>
    </row>
    <row r="2147" spans="1:11" x14ac:dyDescent="0.25">
      <c r="A2147" s="2">
        <v>3144</v>
      </c>
      <c r="B2147" s="2">
        <v>11595</v>
      </c>
      <c r="C2147" s="1">
        <v>796</v>
      </c>
      <c r="D2147" s="2" t="s">
        <v>5</v>
      </c>
      <c r="E2147" s="2" t="s">
        <v>7</v>
      </c>
      <c r="F2147" s="1">
        <v>57</v>
      </c>
      <c r="G2147" s="2" t="s">
        <v>12</v>
      </c>
      <c r="H2147" s="2" t="s">
        <v>22</v>
      </c>
      <c r="I2147" s="1">
        <v>4</v>
      </c>
      <c r="J2147" s="2">
        <v>10</v>
      </c>
      <c r="K2147" s="2">
        <v>2023</v>
      </c>
    </row>
    <row r="2148" spans="1:11" x14ac:dyDescent="0.25">
      <c r="A2148" s="2">
        <v>3145</v>
      </c>
      <c r="B2148" s="2">
        <v>13760</v>
      </c>
      <c r="C2148" s="1">
        <v>307</v>
      </c>
      <c r="D2148" s="2" t="s">
        <v>6</v>
      </c>
      <c r="E2148" s="2" t="s">
        <v>7</v>
      </c>
      <c r="F2148" s="1">
        <v>30</v>
      </c>
      <c r="G2148" s="2" t="s">
        <v>11</v>
      </c>
      <c r="H2148" s="2" t="s">
        <v>23</v>
      </c>
      <c r="I2148" s="1">
        <v>5</v>
      </c>
      <c r="J2148" s="2">
        <v>8</v>
      </c>
      <c r="K2148" s="2">
        <v>2023</v>
      </c>
    </row>
    <row r="2149" spans="1:11" x14ac:dyDescent="0.25">
      <c r="A2149" s="2">
        <v>3146</v>
      </c>
      <c r="B2149" s="2">
        <v>2825</v>
      </c>
      <c r="C2149" s="1">
        <v>324</v>
      </c>
      <c r="D2149" s="2" t="s">
        <v>6</v>
      </c>
      <c r="E2149" s="2" t="s">
        <v>8</v>
      </c>
      <c r="F2149" s="1">
        <v>46</v>
      </c>
      <c r="G2149" s="2" t="s">
        <v>11</v>
      </c>
      <c r="H2149" s="2" t="s">
        <v>21</v>
      </c>
      <c r="I2149" s="1">
        <v>4</v>
      </c>
      <c r="J2149" s="2">
        <v>5</v>
      </c>
      <c r="K2149" s="2">
        <v>2024</v>
      </c>
    </row>
    <row r="2150" spans="1:11" x14ac:dyDescent="0.25">
      <c r="A2150" s="2">
        <v>3147</v>
      </c>
      <c r="B2150" s="2">
        <v>4993</v>
      </c>
      <c r="C2150" s="1">
        <v>1291</v>
      </c>
      <c r="D2150" s="2" t="s">
        <v>4</v>
      </c>
      <c r="E2150" s="2" t="s">
        <v>9</v>
      </c>
      <c r="F2150" s="1">
        <v>34</v>
      </c>
      <c r="G2150" s="2" t="s">
        <v>12</v>
      </c>
      <c r="H2150" s="2" t="s">
        <v>22</v>
      </c>
      <c r="I2150" s="1">
        <v>5</v>
      </c>
      <c r="J2150" s="2">
        <v>1</v>
      </c>
      <c r="K2150" s="2">
        <v>2023</v>
      </c>
    </row>
    <row r="2151" spans="1:11" x14ac:dyDescent="0.25">
      <c r="A2151" s="2">
        <v>3148</v>
      </c>
      <c r="B2151" s="2">
        <v>12229</v>
      </c>
      <c r="C2151" s="1">
        <v>1449</v>
      </c>
      <c r="D2151" s="2" t="s">
        <v>4</v>
      </c>
      <c r="E2151" s="2" t="s">
        <v>7</v>
      </c>
      <c r="F2151" s="1">
        <v>60</v>
      </c>
      <c r="G2151" s="2" t="s">
        <v>11</v>
      </c>
      <c r="H2151" s="2" t="s">
        <v>23</v>
      </c>
      <c r="I2151" s="1">
        <v>4</v>
      </c>
      <c r="J2151" s="2">
        <v>11</v>
      </c>
      <c r="K2151" s="2">
        <v>2024</v>
      </c>
    </row>
    <row r="2152" spans="1:11" x14ac:dyDescent="0.25">
      <c r="A2152" s="2">
        <v>3149</v>
      </c>
      <c r="B2152" s="2">
        <v>12608</v>
      </c>
      <c r="C2152" s="1">
        <v>-144</v>
      </c>
      <c r="D2152" s="2" t="s">
        <v>5</v>
      </c>
      <c r="E2152" s="2" t="s">
        <v>8</v>
      </c>
      <c r="F2152" s="1">
        <v>70</v>
      </c>
      <c r="G2152" s="2" t="s">
        <v>12</v>
      </c>
      <c r="H2152" s="2" t="s">
        <v>19</v>
      </c>
      <c r="I2152" s="1">
        <v>5</v>
      </c>
      <c r="J2152" s="2">
        <v>1</v>
      </c>
      <c r="K2152" s="2">
        <v>2024</v>
      </c>
    </row>
    <row r="2153" spans="1:11" x14ac:dyDescent="0.25">
      <c r="A2153" s="2">
        <v>3150</v>
      </c>
      <c r="B2153" s="2">
        <v>20923</v>
      </c>
      <c r="C2153" s="1">
        <v>1283</v>
      </c>
      <c r="D2153" s="2" t="s">
        <v>6</v>
      </c>
      <c r="E2153" s="2" t="s">
        <v>7</v>
      </c>
      <c r="F2153" s="1">
        <v>58</v>
      </c>
      <c r="G2153" s="2" t="s">
        <v>11</v>
      </c>
      <c r="H2153" s="2" t="s">
        <v>20</v>
      </c>
      <c r="I2153" s="1">
        <v>5</v>
      </c>
      <c r="J2153" s="2">
        <v>6</v>
      </c>
      <c r="K2153" s="2">
        <v>2024</v>
      </c>
    </row>
    <row r="2154" spans="1:11" x14ac:dyDescent="0.25">
      <c r="A2154" s="2">
        <v>3151</v>
      </c>
      <c r="B2154" s="2">
        <v>4025</v>
      </c>
      <c r="C2154" s="1">
        <v>-58</v>
      </c>
      <c r="D2154" s="2" t="s">
        <v>6</v>
      </c>
      <c r="E2154" s="2" t="s">
        <v>7</v>
      </c>
      <c r="F2154" s="1">
        <v>48</v>
      </c>
      <c r="G2154" s="2" t="s">
        <v>12</v>
      </c>
      <c r="H2154" s="2" t="s">
        <v>21</v>
      </c>
      <c r="I2154" s="1">
        <v>1</v>
      </c>
      <c r="J2154" s="2">
        <v>12</v>
      </c>
      <c r="K2154" s="2">
        <v>2023</v>
      </c>
    </row>
    <row r="2155" spans="1:11" x14ac:dyDescent="0.25">
      <c r="A2155" s="2">
        <v>3152</v>
      </c>
      <c r="B2155" s="2">
        <v>5081</v>
      </c>
      <c r="C2155" s="1">
        <v>1284</v>
      </c>
      <c r="D2155" s="2" t="s">
        <v>6</v>
      </c>
      <c r="E2155" s="2" t="s">
        <v>9</v>
      </c>
      <c r="F2155" s="1">
        <v>43</v>
      </c>
      <c r="G2155" s="2" t="s">
        <v>11</v>
      </c>
      <c r="H2155" s="2" t="s">
        <v>22</v>
      </c>
      <c r="I2155" s="1">
        <v>5</v>
      </c>
      <c r="J2155" s="2">
        <v>7</v>
      </c>
      <c r="K2155" s="2">
        <v>2023</v>
      </c>
    </row>
    <row r="2156" spans="1:11" x14ac:dyDescent="0.25">
      <c r="A2156" s="2">
        <v>3153</v>
      </c>
      <c r="B2156" s="2">
        <v>2938</v>
      </c>
      <c r="C2156" s="1">
        <v>87</v>
      </c>
      <c r="D2156" s="2" t="s">
        <v>6</v>
      </c>
      <c r="E2156" s="2" t="s">
        <v>7</v>
      </c>
      <c r="F2156" s="1">
        <v>63</v>
      </c>
      <c r="G2156" s="2" t="s">
        <v>12</v>
      </c>
      <c r="H2156" s="2" t="s">
        <v>23</v>
      </c>
      <c r="I2156" s="1">
        <v>1</v>
      </c>
      <c r="J2156" s="2">
        <v>9</v>
      </c>
      <c r="K2156" s="2">
        <v>2024</v>
      </c>
    </row>
    <row r="2157" spans="1:11" x14ac:dyDescent="0.25">
      <c r="A2157" s="2">
        <v>3154</v>
      </c>
      <c r="B2157" s="2">
        <v>6171</v>
      </c>
      <c r="C2157" s="1">
        <v>-126</v>
      </c>
      <c r="D2157" s="2" t="s">
        <v>5</v>
      </c>
      <c r="E2157" s="2" t="s">
        <v>8</v>
      </c>
      <c r="F2157" s="1">
        <v>53</v>
      </c>
      <c r="G2157" s="2" t="s">
        <v>11</v>
      </c>
      <c r="H2157" s="2" t="s">
        <v>19</v>
      </c>
      <c r="I2157" s="1">
        <v>3</v>
      </c>
      <c r="J2157" s="2">
        <v>10</v>
      </c>
      <c r="K2157" s="2">
        <v>2024</v>
      </c>
    </row>
    <row r="2158" spans="1:11" x14ac:dyDescent="0.25">
      <c r="A2158" s="2">
        <v>3155</v>
      </c>
      <c r="B2158" s="2">
        <v>7104</v>
      </c>
      <c r="C2158" s="1">
        <v>946</v>
      </c>
      <c r="D2158" s="2" t="s">
        <v>5</v>
      </c>
      <c r="E2158" s="2" t="s">
        <v>7</v>
      </c>
      <c r="F2158" s="1">
        <v>63</v>
      </c>
      <c r="G2158" s="2" t="s">
        <v>12</v>
      </c>
      <c r="H2158" s="2" t="s">
        <v>20</v>
      </c>
      <c r="I2158" s="1">
        <v>4</v>
      </c>
      <c r="J2158" s="2">
        <v>2</v>
      </c>
      <c r="K2158" s="2">
        <v>2023</v>
      </c>
    </row>
    <row r="2159" spans="1:11" x14ac:dyDescent="0.25">
      <c r="A2159" s="2">
        <v>3156</v>
      </c>
      <c r="B2159" s="2">
        <v>14544</v>
      </c>
      <c r="C2159" s="1">
        <v>-388</v>
      </c>
      <c r="D2159" s="2" t="s">
        <v>4</v>
      </c>
      <c r="E2159" s="2" t="s">
        <v>7</v>
      </c>
      <c r="F2159" s="1">
        <v>56</v>
      </c>
      <c r="G2159" s="2" t="s">
        <v>11</v>
      </c>
      <c r="H2159" s="2" t="s">
        <v>21</v>
      </c>
      <c r="I2159" s="1">
        <v>3</v>
      </c>
      <c r="J2159" s="2">
        <v>12</v>
      </c>
      <c r="K2159" s="2">
        <v>2023</v>
      </c>
    </row>
    <row r="2160" spans="1:11" x14ac:dyDescent="0.25">
      <c r="A2160" s="2">
        <v>3157</v>
      </c>
      <c r="B2160" s="2">
        <v>8828</v>
      </c>
      <c r="C2160" s="1">
        <v>1212</v>
      </c>
      <c r="D2160" s="2" t="s">
        <v>5</v>
      </c>
      <c r="E2160" s="2" t="s">
        <v>9</v>
      </c>
      <c r="F2160" s="1">
        <v>31</v>
      </c>
      <c r="G2160" s="2" t="s">
        <v>12</v>
      </c>
      <c r="H2160" s="2" t="s">
        <v>22</v>
      </c>
      <c r="I2160" s="1">
        <v>1</v>
      </c>
      <c r="J2160" s="2">
        <v>3</v>
      </c>
      <c r="K2160" s="2">
        <v>2023</v>
      </c>
    </row>
    <row r="2161" spans="1:11" x14ac:dyDescent="0.25">
      <c r="A2161" s="2">
        <v>3158</v>
      </c>
      <c r="B2161" s="2">
        <v>17213</v>
      </c>
      <c r="C2161" s="1">
        <v>114</v>
      </c>
      <c r="D2161" s="2" t="s">
        <v>4</v>
      </c>
      <c r="E2161" s="2" t="s">
        <v>7</v>
      </c>
      <c r="F2161" s="1">
        <v>51</v>
      </c>
      <c r="G2161" s="2" t="s">
        <v>11</v>
      </c>
      <c r="H2161" s="2" t="s">
        <v>23</v>
      </c>
      <c r="I2161" s="1">
        <v>4</v>
      </c>
      <c r="J2161" s="2">
        <v>1</v>
      </c>
      <c r="K2161" s="2">
        <v>2023</v>
      </c>
    </row>
    <row r="2162" spans="1:11" x14ac:dyDescent="0.25">
      <c r="A2162" s="2">
        <v>3159</v>
      </c>
      <c r="B2162" s="2">
        <v>1880</v>
      </c>
      <c r="C2162" s="1">
        <v>215</v>
      </c>
      <c r="D2162" s="2" t="s">
        <v>5</v>
      </c>
      <c r="E2162" s="2" t="s">
        <v>7</v>
      </c>
      <c r="F2162" s="1">
        <v>67</v>
      </c>
      <c r="G2162" s="2" t="s">
        <v>12</v>
      </c>
      <c r="H2162" s="2" t="s">
        <v>19</v>
      </c>
      <c r="I2162" s="1">
        <v>5</v>
      </c>
      <c r="J2162" s="2">
        <v>7</v>
      </c>
      <c r="K2162" s="2">
        <v>2024</v>
      </c>
    </row>
    <row r="2163" spans="1:11" x14ac:dyDescent="0.25">
      <c r="A2163" s="2">
        <v>3160</v>
      </c>
      <c r="B2163" s="2">
        <v>2085</v>
      </c>
      <c r="C2163" s="1">
        <v>916</v>
      </c>
      <c r="D2163" s="2" t="s">
        <v>5</v>
      </c>
      <c r="E2163" s="2" t="s">
        <v>8</v>
      </c>
      <c r="F2163" s="1">
        <v>63</v>
      </c>
      <c r="G2163" s="2" t="s">
        <v>11</v>
      </c>
      <c r="H2163" s="2" t="s">
        <v>20</v>
      </c>
      <c r="I2163" s="1">
        <v>3</v>
      </c>
      <c r="J2163" s="2">
        <v>9</v>
      </c>
      <c r="K2163" s="2">
        <v>2024</v>
      </c>
    </row>
    <row r="2164" spans="1:11" x14ac:dyDescent="0.25">
      <c r="A2164" s="2">
        <v>3161</v>
      </c>
      <c r="B2164" s="2">
        <v>13277</v>
      </c>
      <c r="C2164" s="1">
        <v>-370</v>
      </c>
      <c r="D2164" s="2" t="s">
        <v>6</v>
      </c>
      <c r="E2164" s="2" t="s">
        <v>9</v>
      </c>
      <c r="F2164" s="1">
        <v>34</v>
      </c>
      <c r="G2164" s="2" t="s">
        <v>11</v>
      </c>
      <c r="H2164" s="2" t="s">
        <v>21</v>
      </c>
      <c r="I2164" s="1">
        <v>3</v>
      </c>
      <c r="J2164" s="2">
        <v>9</v>
      </c>
      <c r="K2164" s="2">
        <v>2023</v>
      </c>
    </row>
    <row r="2165" spans="1:11" x14ac:dyDescent="0.25">
      <c r="A2165" s="2">
        <v>3162</v>
      </c>
      <c r="B2165" s="2">
        <v>1728</v>
      </c>
      <c r="C2165" s="1">
        <v>-40</v>
      </c>
      <c r="D2165" s="2" t="s">
        <v>4</v>
      </c>
      <c r="E2165" s="2" t="s">
        <v>7</v>
      </c>
      <c r="F2165" s="1">
        <v>46</v>
      </c>
      <c r="G2165" s="2" t="s">
        <v>12</v>
      </c>
      <c r="H2165" s="2" t="s">
        <v>22</v>
      </c>
      <c r="I2165" s="1">
        <v>2</v>
      </c>
      <c r="J2165" s="2">
        <v>5</v>
      </c>
      <c r="K2165" s="2">
        <v>2024</v>
      </c>
    </row>
    <row r="2166" spans="1:11" x14ac:dyDescent="0.25">
      <c r="A2166" s="2">
        <v>3163</v>
      </c>
      <c r="B2166" s="2">
        <v>2911</v>
      </c>
      <c r="C2166" s="1">
        <v>761</v>
      </c>
      <c r="D2166" s="2" t="s">
        <v>5</v>
      </c>
      <c r="E2166" s="2" t="s">
        <v>7</v>
      </c>
      <c r="F2166" s="1">
        <v>39</v>
      </c>
      <c r="G2166" s="2" t="s">
        <v>11</v>
      </c>
      <c r="H2166" s="2" t="s">
        <v>23</v>
      </c>
      <c r="I2166" s="1">
        <v>1</v>
      </c>
      <c r="J2166" s="2">
        <v>6</v>
      </c>
      <c r="K2166" s="2">
        <v>2024</v>
      </c>
    </row>
    <row r="2167" spans="1:11" x14ac:dyDescent="0.25">
      <c r="A2167" s="2">
        <v>3164</v>
      </c>
      <c r="B2167" s="2">
        <v>24136</v>
      </c>
      <c r="C2167" s="1">
        <v>517</v>
      </c>
      <c r="D2167" s="2" t="s">
        <v>6</v>
      </c>
      <c r="E2167" s="2" t="s">
        <v>8</v>
      </c>
      <c r="F2167" s="1">
        <v>51</v>
      </c>
      <c r="G2167" s="2" t="s">
        <v>12</v>
      </c>
      <c r="H2167" s="2" t="s">
        <v>19</v>
      </c>
      <c r="I2167" s="1">
        <v>3</v>
      </c>
      <c r="J2167" s="2">
        <v>6</v>
      </c>
      <c r="K2167" s="2">
        <v>2024</v>
      </c>
    </row>
    <row r="2168" spans="1:11" x14ac:dyDescent="0.25">
      <c r="A2168" s="2">
        <v>3165</v>
      </c>
      <c r="B2168" s="2">
        <v>1417</v>
      </c>
      <c r="C2168" s="1">
        <v>-250</v>
      </c>
      <c r="D2168" s="2" t="s">
        <v>6</v>
      </c>
      <c r="E2168" s="2" t="s">
        <v>7</v>
      </c>
      <c r="F2168" s="1">
        <v>45</v>
      </c>
      <c r="G2168" s="2" t="s">
        <v>11</v>
      </c>
      <c r="H2168" s="2" t="s">
        <v>20</v>
      </c>
      <c r="I2168" s="1">
        <v>4</v>
      </c>
      <c r="J2168" s="2">
        <v>1</v>
      </c>
      <c r="K2168" s="2">
        <v>2023</v>
      </c>
    </row>
    <row r="2169" spans="1:11" x14ac:dyDescent="0.25">
      <c r="A2169" s="2">
        <v>3166</v>
      </c>
      <c r="B2169" s="2">
        <v>1161</v>
      </c>
      <c r="C2169" s="1">
        <v>1219</v>
      </c>
      <c r="D2169" s="2" t="s">
        <v>5</v>
      </c>
      <c r="E2169" s="2" t="s">
        <v>9</v>
      </c>
      <c r="F2169" s="1">
        <v>64</v>
      </c>
      <c r="G2169" s="2" t="s">
        <v>12</v>
      </c>
      <c r="H2169" s="2" t="s">
        <v>21</v>
      </c>
      <c r="I2169" s="1">
        <v>4</v>
      </c>
      <c r="J2169" s="2">
        <v>4</v>
      </c>
      <c r="K2169" s="2">
        <v>2024</v>
      </c>
    </row>
    <row r="2170" spans="1:11" x14ac:dyDescent="0.25">
      <c r="A2170" s="2">
        <v>3167</v>
      </c>
      <c r="B2170" s="2">
        <v>10558</v>
      </c>
      <c r="C2170" s="1">
        <v>993</v>
      </c>
      <c r="D2170" s="2" t="s">
        <v>6</v>
      </c>
      <c r="E2170" s="2" t="s">
        <v>7</v>
      </c>
      <c r="F2170" s="1">
        <v>40</v>
      </c>
      <c r="G2170" s="2" t="s">
        <v>11</v>
      </c>
      <c r="H2170" s="2" t="s">
        <v>22</v>
      </c>
      <c r="I2170" s="1">
        <v>3</v>
      </c>
      <c r="J2170" s="2">
        <v>7</v>
      </c>
      <c r="K2170" s="2">
        <v>2023</v>
      </c>
    </row>
    <row r="2171" spans="1:11" x14ac:dyDescent="0.25">
      <c r="A2171" s="2">
        <v>3168</v>
      </c>
      <c r="B2171" s="2">
        <v>10163</v>
      </c>
      <c r="C2171" s="1">
        <v>1012</v>
      </c>
      <c r="D2171" s="2" t="s">
        <v>5</v>
      </c>
      <c r="E2171" s="2" t="s">
        <v>7</v>
      </c>
      <c r="F2171" s="1">
        <v>68</v>
      </c>
      <c r="G2171" s="2" t="s">
        <v>12</v>
      </c>
      <c r="H2171" s="2" t="s">
        <v>23</v>
      </c>
      <c r="I2171" s="1">
        <v>4</v>
      </c>
      <c r="J2171" s="2">
        <v>10</v>
      </c>
      <c r="K2171" s="2">
        <v>2024</v>
      </c>
    </row>
    <row r="2172" spans="1:11" x14ac:dyDescent="0.25">
      <c r="A2172" s="2">
        <v>3169</v>
      </c>
      <c r="B2172" s="2">
        <v>19931</v>
      </c>
      <c r="C2172" s="1">
        <v>36</v>
      </c>
      <c r="D2172" s="2" t="s">
        <v>6</v>
      </c>
      <c r="E2172" s="2" t="s">
        <v>8</v>
      </c>
      <c r="F2172" s="1">
        <v>67</v>
      </c>
      <c r="G2172" s="2" t="s">
        <v>11</v>
      </c>
      <c r="H2172" s="2" t="s">
        <v>19</v>
      </c>
      <c r="I2172" s="1">
        <v>2</v>
      </c>
      <c r="J2172" s="2">
        <v>4</v>
      </c>
      <c r="K2172" s="2">
        <v>2023</v>
      </c>
    </row>
    <row r="2173" spans="1:11" x14ac:dyDescent="0.25">
      <c r="A2173" s="2">
        <v>3170</v>
      </c>
      <c r="B2173" s="2">
        <v>5142</v>
      </c>
      <c r="C2173" s="1">
        <v>-98</v>
      </c>
      <c r="D2173" s="2" t="s">
        <v>4</v>
      </c>
      <c r="E2173" s="2" t="s">
        <v>7</v>
      </c>
      <c r="F2173" s="1">
        <v>46</v>
      </c>
      <c r="G2173" s="2" t="s">
        <v>12</v>
      </c>
      <c r="H2173" s="2" t="s">
        <v>20</v>
      </c>
      <c r="I2173" s="1">
        <v>3</v>
      </c>
      <c r="J2173" s="2">
        <v>2</v>
      </c>
      <c r="K2173" s="2">
        <v>2024</v>
      </c>
    </row>
    <row r="2174" spans="1:11" x14ac:dyDescent="0.25">
      <c r="A2174" s="2">
        <v>3171</v>
      </c>
      <c r="B2174" s="2">
        <v>11402</v>
      </c>
      <c r="C2174" s="1">
        <v>1254</v>
      </c>
      <c r="D2174" s="2" t="s">
        <v>4</v>
      </c>
      <c r="E2174" s="2" t="s">
        <v>8</v>
      </c>
      <c r="F2174" s="1">
        <v>30</v>
      </c>
      <c r="G2174" s="2" t="s">
        <v>11</v>
      </c>
      <c r="H2174" s="2" t="s">
        <v>21</v>
      </c>
      <c r="I2174" s="1">
        <v>5</v>
      </c>
      <c r="J2174" s="2">
        <v>3</v>
      </c>
      <c r="K2174" s="2">
        <v>2023</v>
      </c>
    </row>
    <row r="2175" spans="1:11" x14ac:dyDescent="0.25">
      <c r="A2175" s="2">
        <v>3172</v>
      </c>
      <c r="B2175" s="2">
        <v>5321</v>
      </c>
      <c r="C2175" s="1">
        <v>399</v>
      </c>
      <c r="D2175" s="2" t="s">
        <v>5</v>
      </c>
      <c r="E2175" s="2" t="s">
        <v>9</v>
      </c>
      <c r="F2175" s="1">
        <v>55</v>
      </c>
      <c r="G2175" s="2" t="s">
        <v>12</v>
      </c>
      <c r="H2175" s="2" t="s">
        <v>22</v>
      </c>
      <c r="I2175" s="1">
        <v>2</v>
      </c>
      <c r="J2175" s="2">
        <v>3</v>
      </c>
      <c r="K2175" s="2">
        <v>2023</v>
      </c>
    </row>
    <row r="2176" spans="1:11" x14ac:dyDescent="0.25">
      <c r="A2176" s="2">
        <v>3173</v>
      </c>
      <c r="B2176" s="2">
        <v>24358</v>
      </c>
      <c r="C2176" s="1">
        <v>1017</v>
      </c>
      <c r="D2176" s="2" t="s">
        <v>6</v>
      </c>
      <c r="E2176" s="2" t="s">
        <v>7</v>
      </c>
      <c r="F2176" s="1">
        <v>68</v>
      </c>
      <c r="G2176" s="2" t="s">
        <v>11</v>
      </c>
      <c r="H2176" s="2" t="s">
        <v>23</v>
      </c>
      <c r="I2176" s="1">
        <v>4</v>
      </c>
      <c r="J2176" s="2">
        <v>9</v>
      </c>
      <c r="K2176" s="2">
        <v>2024</v>
      </c>
    </row>
    <row r="2177" spans="1:11" x14ac:dyDescent="0.25">
      <c r="A2177" s="2">
        <v>3174</v>
      </c>
      <c r="B2177" s="2">
        <v>4915</v>
      </c>
      <c r="C2177" s="1">
        <v>1303</v>
      </c>
      <c r="D2177" s="2" t="s">
        <v>6</v>
      </c>
      <c r="E2177" s="2" t="s">
        <v>7</v>
      </c>
      <c r="F2177" s="1">
        <v>48</v>
      </c>
      <c r="G2177" s="2" t="s">
        <v>12</v>
      </c>
      <c r="H2177" s="2" t="s">
        <v>19</v>
      </c>
      <c r="I2177" s="1">
        <v>1</v>
      </c>
      <c r="J2177" s="2">
        <v>11</v>
      </c>
      <c r="K2177" s="2">
        <v>2024</v>
      </c>
    </row>
    <row r="2178" spans="1:11" x14ac:dyDescent="0.25">
      <c r="A2178" s="2">
        <v>3175</v>
      </c>
      <c r="B2178" s="2">
        <v>1645</v>
      </c>
      <c r="C2178" s="1">
        <v>777</v>
      </c>
      <c r="D2178" s="2" t="s">
        <v>4</v>
      </c>
      <c r="E2178" s="2" t="s">
        <v>7</v>
      </c>
      <c r="F2178" s="1">
        <v>60</v>
      </c>
      <c r="G2178" s="2" t="s">
        <v>11</v>
      </c>
      <c r="H2178" s="2" t="s">
        <v>20</v>
      </c>
      <c r="I2178" s="1">
        <v>2</v>
      </c>
      <c r="J2178" s="2">
        <v>4</v>
      </c>
      <c r="K2178" s="2">
        <v>2024</v>
      </c>
    </row>
    <row r="2179" spans="1:11" x14ac:dyDescent="0.25">
      <c r="A2179" s="2">
        <v>3176</v>
      </c>
      <c r="B2179" s="2">
        <v>14703</v>
      </c>
      <c r="C2179" s="1">
        <v>1465</v>
      </c>
      <c r="D2179" s="2" t="s">
        <v>6</v>
      </c>
      <c r="E2179" s="2" t="s">
        <v>8</v>
      </c>
      <c r="F2179" s="1">
        <v>43</v>
      </c>
      <c r="G2179" s="2" t="s">
        <v>12</v>
      </c>
      <c r="H2179" s="2" t="s">
        <v>21</v>
      </c>
      <c r="I2179" s="1">
        <v>1</v>
      </c>
      <c r="J2179" s="2">
        <v>2</v>
      </c>
      <c r="K2179" s="2">
        <v>2024</v>
      </c>
    </row>
    <row r="2180" spans="1:11" x14ac:dyDescent="0.25">
      <c r="A2180" s="2">
        <v>3177</v>
      </c>
      <c r="B2180" s="2">
        <v>13386</v>
      </c>
      <c r="C2180" s="1">
        <v>1403</v>
      </c>
      <c r="D2180" s="2" t="s">
        <v>5</v>
      </c>
      <c r="E2180" s="2" t="s">
        <v>9</v>
      </c>
      <c r="F2180" s="1">
        <v>38</v>
      </c>
      <c r="G2180" s="2" t="s">
        <v>11</v>
      </c>
      <c r="H2180" s="2" t="s">
        <v>22</v>
      </c>
      <c r="I2180" s="1">
        <v>3</v>
      </c>
      <c r="J2180" s="2">
        <v>7</v>
      </c>
      <c r="K2180" s="2">
        <v>2024</v>
      </c>
    </row>
    <row r="2181" spans="1:11" x14ac:dyDescent="0.25">
      <c r="A2181" s="2">
        <v>3178</v>
      </c>
      <c r="B2181" s="2">
        <v>12682</v>
      </c>
      <c r="C2181" s="1">
        <v>247</v>
      </c>
      <c r="D2181" s="2" t="s">
        <v>4</v>
      </c>
      <c r="E2181" s="2" t="s">
        <v>7</v>
      </c>
      <c r="F2181" s="1">
        <v>64</v>
      </c>
      <c r="G2181" s="2" t="s">
        <v>12</v>
      </c>
      <c r="H2181" s="2" t="s">
        <v>23</v>
      </c>
      <c r="I2181" s="1">
        <v>2</v>
      </c>
      <c r="J2181" s="2">
        <v>7</v>
      </c>
      <c r="K2181" s="2">
        <v>2023</v>
      </c>
    </row>
    <row r="2182" spans="1:11" x14ac:dyDescent="0.25">
      <c r="A2182" s="2">
        <v>3179</v>
      </c>
      <c r="B2182" s="2">
        <v>12122</v>
      </c>
      <c r="C2182" s="1">
        <v>932</v>
      </c>
      <c r="D2182" s="2" t="s">
        <v>4</v>
      </c>
      <c r="E2182" s="2" t="s">
        <v>7</v>
      </c>
      <c r="F2182" s="1">
        <v>62</v>
      </c>
      <c r="G2182" s="2" t="s">
        <v>11</v>
      </c>
      <c r="H2182" s="2" t="s">
        <v>19</v>
      </c>
      <c r="I2182" s="1">
        <v>3</v>
      </c>
      <c r="J2182" s="2">
        <v>1</v>
      </c>
      <c r="K2182" s="2">
        <v>2024</v>
      </c>
    </row>
    <row r="2183" spans="1:11" x14ac:dyDescent="0.25">
      <c r="A2183" s="2">
        <v>3180</v>
      </c>
      <c r="B2183" s="2">
        <v>13277</v>
      </c>
      <c r="C2183" s="1">
        <v>-152</v>
      </c>
      <c r="D2183" s="2" t="s">
        <v>4</v>
      </c>
      <c r="E2183" s="2" t="s">
        <v>7</v>
      </c>
      <c r="F2183" s="1">
        <v>27</v>
      </c>
      <c r="G2183" s="2" t="s">
        <v>11</v>
      </c>
      <c r="H2183" s="2" t="s">
        <v>20</v>
      </c>
      <c r="I2183" s="1">
        <v>3</v>
      </c>
      <c r="J2183" s="2">
        <v>12</v>
      </c>
      <c r="K2183" s="2">
        <v>2024</v>
      </c>
    </row>
    <row r="2184" spans="1:11" x14ac:dyDescent="0.25">
      <c r="A2184" s="2">
        <v>3181</v>
      </c>
      <c r="B2184" s="2">
        <v>12741</v>
      </c>
      <c r="C2184" s="1">
        <v>46</v>
      </c>
      <c r="D2184" s="2" t="s">
        <v>4</v>
      </c>
      <c r="E2184" s="2" t="s">
        <v>8</v>
      </c>
      <c r="F2184" s="1">
        <v>44</v>
      </c>
      <c r="G2184" s="2" t="s">
        <v>12</v>
      </c>
      <c r="H2184" s="2" t="s">
        <v>21</v>
      </c>
      <c r="I2184" s="1">
        <v>2</v>
      </c>
      <c r="J2184" s="2">
        <v>1</v>
      </c>
      <c r="K2184" s="2">
        <v>2023</v>
      </c>
    </row>
    <row r="2185" spans="1:11" x14ac:dyDescent="0.25">
      <c r="A2185" s="2">
        <v>3182</v>
      </c>
      <c r="B2185" s="2">
        <v>11972</v>
      </c>
      <c r="C2185" s="1">
        <v>1372</v>
      </c>
      <c r="D2185" s="2" t="s">
        <v>6</v>
      </c>
      <c r="E2185" s="2" t="s">
        <v>7</v>
      </c>
      <c r="F2185" s="1">
        <v>65</v>
      </c>
      <c r="G2185" s="2" t="s">
        <v>11</v>
      </c>
      <c r="H2185" s="2" t="s">
        <v>22</v>
      </c>
      <c r="I2185" s="1">
        <v>5</v>
      </c>
      <c r="J2185" s="2">
        <v>11</v>
      </c>
      <c r="K2185" s="2">
        <v>2023</v>
      </c>
    </row>
    <row r="2186" spans="1:11" x14ac:dyDescent="0.25">
      <c r="A2186" s="2">
        <v>3183</v>
      </c>
      <c r="B2186" s="2">
        <v>3324</v>
      </c>
      <c r="C2186" s="1">
        <v>1469</v>
      </c>
      <c r="D2186" s="2" t="s">
        <v>6</v>
      </c>
      <c r="E2186" s="2" t="s">
        <v>9</v>
      </c>
      <c r="F2186" s="1">
        <v>69</v>
      </c>
      <c r="G2186" s="2" t="s">
        <v>11</v>
      </c>
      <c r="H2186" s="2" t="s">
        <v>23</v>
      </c>
      <c r="I2186" s="1">
        <v>1</v>
      </c>
      <c r="J2186" s="2">
        <v>3</v>
      </c>
      <c r="K2186" s="2">
        <v>2023</v>
      </c>
    </row>
    <row r="2187" spans="1:11" x14ac:dyDescent="0.25">
      <c r="A2187" s="2">
        <v>3184</v>
      </c>
      <c r="B2187" s="2">
        <v>3446</v>
      </c>
      <c r="C2187" s="1">
        <v>360</v>
      </c>
      <c r="D2187" s="2" t="s">
        <v>6</v>
      </c>
      <c r="E2187" s="2" t="s">
        <v>8</v>
      </c>
      <c r="F2187" s="1">
        <v>65</v>
      </c>
      <c r="G2187" s="2" t="s">
        <v>12</v>
      </c>
      <c r="H2187" s="2" t="s">
        <v>19</v>
      </c>
      <c r="I2187" s="1">
        <v>3</v>
      </c>
      <c r="J2187" s="2">
        <v>3</v>
      </c>
      <c r="K2187" s="2">
        <v>2024</v>
      </c>
    </row>
    <row r="2188" spans="1:11" x14ac:dyDescent="0.25">
      <c r="A2188" s="2">
        <v>3185</v>
      </c>
      <c r="B2188" s="2">
        <v>5580</v>
      </c>
      <c r="C2188" s="1">
        <v>30</v>
      </c>
      <c r="D2188" s="2" t="s">
        <v>6</v>
      </c>
      <c r="E2188" s="2" t="s">
        <v>7</v>
      </c>
      <c r="F2188" s="1">
        <v>34</v>
      </c>
      <c r="G2188" s="2" t="s">
        <v>12</v>
      </c>
      <c r="H2188" s="2" t="s">
        <v>20</v>
      </c>
      <c r="I2188" s="1">
        <v>4</v>
      </c>
      <c r="J2188" s="2">
        <v>11</v>
      </c>
      <c r="K2188" s="2">
        <v>2024</v>
      </c>
    </row>
    <row r="2189" spans="1:11" x14ac:dyDescent="0.25">
      <c r="A2189" s="2">
        <v>3186</v>
      </c>
      <c r="B2189" s="2">
        <v>4974</v>
      </c>
      <c r="C2189" s="1">
        <v>-498</v>
      </c>
      <c r="D2189" s="2" t="s">
        <v>5</v>
      </c>
      <c r="E2189" s="2" t="s">
        <v>7</v>
      </c>
      <c r="F2189" s="1">
        <v>33</v>
      </c>
      <c r="G2189" s="2" t="s">
        <v>11</v>
      </c>
      <c r="H2189" s="2" t="s">
        <v>21</v>
      </c>
      <c r="I2189" s="1">
        <v>4</v>
      </c>
      <c r="J2189" s="2">
        <v>9</v>
      </c>
      <c r="K2189" s="2">
        <v>2024</v>
      </c>
    </row>
    <row r="2190" spans="1:11" x14ac:dyDescent="0.25">
      <c r="A2190" s="2">
        <v>3187</v>
      </c>
      <c r="B2190" s="2">
        <v>12690</v>
      </c>
      <c r="C2190" s="1">
        <v>323</v>
      </c>
      <c r="D2190" s="2" t="s">
        <v>4</v>
      </c>
      <c r="E2190" s="2" t="s">
        <v>7</v>
      </c>
      <c r="F2190" s="1">
        <v>40</v>
      </c>
      <c r="G2190" s="2" t="s">
        <v>11</v>
      </c>
      <c r="H2190" s="2" t="s">
        <v>22</v>
      </c>
      <c r="I2190" s="1">
        <v>4</v>
      </c>
      <c r="J2190" s="2">
        <v>6</v>
      </c>
      <c r="K2190" s="2">
        <v>2023</v>
      </c>
    </row>
    <row r="2191" spans="1:11" x14ac:dyDescent="0.25">
      <c r="A2191" s="2">
        <v>3188</v>
      </c>
      <c r="B2191" s="2">
        <v>12158</v>
      </c>
      <c r="C2191" s="1">
        <v>972</v>
      </c>
      <c r="D2191" s="2" t="s">
        <v>6</v>
      </c>
      <c r="E2191" s="2" t="s">
        <v>9</v>
      </c>
      <c r="F2191" s="1">
        <v>54</v>
      </c>
      <c r="G2191" s="2" t="s">
        <v>12</v>
      </c>
      <c r="H2191" s="2" t="s">
        <v>23</v>
      </c>
      <c r="I2191" s="1">
        <v>3</v>
      </c>
      <c r="J2191" s="2">
        <v>6</v>
      </c>
      <c r="K2191" s="2">
        <v>2024</v>
      </c>
    </row>
    <row r="2192" spans="1:11" x14ac:dyDescent="0.25">
      <c r="A2192" s="2">
        <v>3189</v>
      </c>
      <c r="B2192" s="2">
        <v>12587</v>
      </c>
      <c r="C2192" s="1">
        <v>664</v>
      </c>
      <c r="D2192" s="2" t="s">
        <v>5</v>
      </c>
      <c r="E2192" s="2" t="s">
        <v>7</v>
      </c>
      <c r="F2192" s="1">
        <v>36</v>
      </c>
      <c r="G2192" s="2" t="s">
        <v>11</v>
      </c>
      <c r="H2192" s="2" t="s">
        <v>19</v>
      </c>
      <c r="I2192" s="1">
        <v>5</v>
      </c>
      <c r="J2192" s="2">
        <v>10</v>
      </c>
      <c r="K2192" s="2">
        <v>2024</v>
      </c>
    </row>
    <row r="2193" spans="1:11" x14ac:dyDescent="0.25">
      <c r="A2193" s="2">
        <v>3190</v>
      </c>
      <c r="B2193" s="2">
        <v>15171</v>
      </c>
      <c r="C2193" s="1">
        <v>-262</v>
      </c>
      <c r="D2193" s="2" t="s">
        <v>4</v>
      </c>
      <c r="E2193" s="2" t="s">
        <v>8</v>
      </c>
      <c r="F2193" s="1">
        <v>68</v>
      </c>
      <c r="G2193" s="2" t="s">
        <v>12</v>
      </c>
      <c r="H2193" s="2" t="s">
        <v>20</v>
      </c>
      <c r="I2193" s="1">
        <v>5</v>
      </c>
      <c r="J2193" s="2">
        <v>10</v>
      </c>
      <c r="K2193" s="2">
        <v>2023</v>
      </c>
    </row>
    <row r="2194" spans="1:11" x14ac:dyDescent="0.25">
      <c r="A2194" s="2">
        <v>3191</v>
      </c>
      <c r="B2194" s="2">
        <v>5691</v>
      </c>
      <c r="C2194" s="1">
        <v>285</v>
      </c>
      <c r="D2194" s="2" t="s">
        <v>5</v>
      </c>
      <c r="E2194" s="2" t="s">
        <v>7</v>
      </c>
      <c r="F2194" s="1">
        <v>36</v>
      </c>
      <c r="G2194" s="2" t="s">
        <v>11</v>
      </c>
      <c r="H2194" s="2" t="s">
        <v>21</v>
      </c>
      <c r="I2194" s="1">
        <v>1</v>
      </c>
      <c r="J2194" s="2">
        <v>1</v>
      </c>
      <c r="K2194" s="2">
        <v>2024</v>
      </c>
    </row>
    <row r="2195" spans="1:11" x14ac:dyDescent="0.25">
      <c r="A2195" s="2">
        <v>3192</v>
      </c>
      <c r="B2195" s="2">
        <v>21675</v>
      </c>
      <c r="C2195" s="1">
        <v>481</v>
      </c>
      <c r="D2195" s="2" t="s">
        <v>6</v>
      </c>
      <c r="E2195" s="2" t="s">
        <v>7</v>
      </c>
      <c r="F2195" s="1">
        <v>53</v>
      </c>
      <c r="G2195" s="2" t="s">
        <v>12</v>
      </c>
      <c r="H2195" s="2" t="s">
        <v>22</v>
      </c>
      <c r="I2195" s="1">
        <v>2</v>
      </c>
      <c r="J2195" s="2">
        <v>3</v>
      </c>
      <c r="K2195" s="2">
        <v>2024</v>
      </c>
    </row>
    <row r="2196" spans="1:11" x14ac:dyDescent="0.25">
      <c r="A2196" s="2">
        <v>3193</v>
      </c>
      <c r="B2196" s="2">
        <v>2806</v>
      </c>
      <c r="C2196" s="1">
        <v>335</v>
      </c>
      <c r="D2196" s="2" t="s">
        <v>4</v>
      </c>
      <c r="E2196" s="2" t="s">
        <v>9</v>
      </c>
      <c r="F2196" s="1">
        <v>60</v>
      </c>
      <c r="G2196" s="2" t="s">
        <v>11</v>
      </c>
      <c r="H2196" s="2" t="s">
        <v>23</v>
      </c>
      <c r="I2196" s="1">
        <v>3</v>
      </c>
      <c r="J2196" s="2">
        <v>6</v>
      </c>
      <c r="K2196" s="2">
        <v>2023</v>
      </c>
    </row>
    <row r="2197" spans="1:11" x14ac:dyDescent="0.25">
      <c r="A2197" s="2">
        <v>3194</v>
      </c>
      <c r="B2197" s="2">
        <v>15168</v>
      </c>
      <c r="C2197" s="1">
        <v>912</v>
      </c>
      <c r="D2197" s="2" t="s">
        <v>6</v>
      </c>
      <c r="E2197" s="2" t="s">
        <v>7</v>
      </c>
      <c r="F2197" s="1">
        <v>41</v>
      </c>
      <c r="G2197" s="2" t="s">
        <v>12</v>
      </c>
      <c r="H2197" s="2" t="s">
        <v>19</v>
      </c>
      <c r="I2197" s="1">
        <v>5</v>
      </c>
      <c r="J2197" s="2">
        <v>11</v>
      </c>
      <c r="K2197" s="2">
        <v>2023</v>
      </c>
    </row>
    <row r="2198" spans="1:11" x14ac:dyDescent="0.25">
      <c r="A2198" s="2">
        <v>3195</v>
      </c>
      <c r="B2198" s="2">
        <v>1952</v>
      </c>
      <c r="C2198" s="1">
        <v>247</v>
      </c>
      <c r="D2198" s="2" t="s">
        <v>4</v>
      </c>
      <c r="E2198" s="2" t="s">
        <v>7</v>
      </c>
      <c r="F2198" s="1">
        <v>55</v>
      </c>
      <c r="G2198" s="2" t="s">
        <v>11</v>
      </c>
      <c r="H2198" s="2" t="s">
        <v>20</v>
      </c>
      <c r="I2198" s="1">
        <v>1</v>
      </c>
      <c r="J2198" s="2">
        <v>5</v>
      </c>
      <c r="K2198" s="2">
        <v>2023</v>
      </c>
    </row>
    <row r="2199" spans="1:11" x14ac:dyDescent="0.25">
      <c r="A2199" s="2">
        <v>3196</v>
      </c>
      <c r="B2199" s="2">
        <v>14231</v>
      </c>
      <c r="C2199" s="1">
        <v>679</v>
      </c>
      <c r="D2199" s="2" t="s">
        <v>4</v>
      </c>
      <c r="E2199" s="2" t="s">
        <v>8</v>
      </c>
      <c r="F2199" s="1">
        <v>40</v>
      </c>
      <c r="G2199" s="2" t="s">
        <v>11</v>
      </c>
      <c r="H2199" s="2" t="s">
        <v>22</v>
      </c>
      <c r="I2199" s="1">
        <v>1</v>
      </c>
      <c r="J2199" s="2">
        <v>10</v>
      </c>
      <c r="K2199" s="2">
        <v>2024</v>
      </c>
    </row>
    <row r="2200" spans="1:11" x14ac:dyDescent="0.25">
      <c r="A2200" s="2">
        <v>3197</v>
      </c>
      <c r="B2200" s="2">
        <v>12377</v>
      </c>
      <c r="C2200" s="1">
        <v>1269</v>
      </c>
      <c r="D2200" s="2" t="s">
        <v>5</v>
      </c>
      <c r="E2200" s="2" t="s">
        <v>9</v>
      </c>
      <c r="F2200" s="1">
        <v>64</v>
      </c>
      <c r="G2200" s="2" t="s">
        <v>12</v>
      </c>
      <c r="H2200" s="2" t="s">
        <v>23</v>
      </c>
      <c r="I2200" s="1">
        <v>2</v>
      </c>
      <c r="J2200" s="2">
        <v>10</v>
      </c>
      <c r="K2200" s="2">
        <v>2024</v>
      </c>
    </row>
    <row r="2201" spans="1:11" x14ac:dyDescent="0.25">
      <c r="A2201" s="2">
        <v>3198</v>
      </c>
      <c r="B2201" s="2">
        <v>12476</v>
      </c>
      <c r="C2201" s="1">
        <v>427</v>
      </c>
      <c r="D2201" s="2" t="s">
        <v>5</v>
      </c>
      <c r="E2201" s="2" t="s">
        <v>7</v>
      </c>
      <c r="F2201" s="1">
        <v>45</v>
      </c>
      <c r="G2201" s="2" t="s">
        <v>12</v>
      </c>
      <c r="H2201" s="2" t="s">
        <v>19</v>
      </c>
      <c r="I2201" s="1">
        <v>5</v>
      </c>
      <c r="J2201" s="2">
        <v>7</v>
      </c>
      <c r="K2201" s="2">
        <v>2023</v>
      </c>
    </row>
    <row r="2202" spans="1:11" x14ac:dyDescent="0.25">
      <c r="A2202" s="2">
        <v>3199</v>
      </c>
      <c r="B2202" s="2">
        <v>20094</v>
      </c>
      <c r="C2202" s="1">
        <v>469</v>
      </c>
      <c r="D2202" s="2" t="s">
        <v>4</v>
      </c>
      <c r="E2202" s="2" t="s">
        <v>8</v>
      </c>
      <c r="F2202" s="1">
        <v>55</v>
      </c>
      <c r="G2202" s="2" t="s">
        <v>11</v>
      </c>
      <c r="H2202" s="2" t="s">
        <v>20</v>
      </c>
      <c r="I2202" s="1">
        <v>4</v>
      </c>
      <c r="J2202" s="2">
        <v>4</v>
      </c>
      <c r="K2202" s="2">
        <v>2023</v>
      </c>
    </row>
    <row r="2203" spans="1:11" x14ac:dyDescent="0.25">
      <c r="A2203" s="2">
        <v>3200</v>
      </c>
      <c r="B2203" s="2">
        <v>22322</v>
      </c>
      <c r="C2203" s="1">
        <v>1132</v>
      </c>
      <c r="D2203" s="2" t="s">
        <v>6</v>
      </c>
      <c r="E2203" s="2" t="s">
        <v>7</v>
      </c>
      <c r="F2203" s="1">
        <v>51</v>
      </c>
      <c r="G2203" s="2" t="s">
        <v>11</v>
      </c>
      <c r="H2203" s="2" t="s">
        <v>21</v>
      </c>
      <c r="I2203" s="1">
        <v>5</v>
      </c>
      <c r="J2203" s="2">
        <v>4</v>
      </c>
      <c r="K2203" s="2">
        <v>2023</v>
      </c>
    </row>
    <row r="2204" spans="1:11" x14ac:dyDescent="0.25">
      <c r="A2204" s="2">
        <v>3201</v>
      </c>
      <c r="B2204" s="2">
        <v>5041</v>
      </c>
      <c r="C2204" s="1">
        <v>184</v>
      </c>
      <c r="D2204" s="2" t="s">
        <v>4</v>
      </c>
      <c r="E2204" s="2" t="s">
        <v>7</v>
      </c>
      <c r="F2204" s="1">
        <v>48</v>
      </c>
      <c r="G2204" s="2" t="s">
        <v>12</v>
      </c>
      <c r="H2204" s="2" t="s">
        <v>22</v>
      </c>
      <c r="I2204" s="1">
        <v>2</v>
      </c>
      <c r="J2204" s="2">
        <v>7</v>
      </c>
      <c r="K2204" s="2">
        <v>2023</v>
      </c>
    </row>
    <row r="2205" spans="1:11" x14ac:dyDescent="0.25">
      <c r="A2205" s="2">
        <v>3202</v>
      </c>
      <c r="B2205" s="2">
        <v>12631</v>
      </c>
      <c r="C2205" s="1">
        <v>1374</v>
      </c>
      <c r="D2205" s="2" t="s">
        <v>4</v>
      </c>
      <c r="E2205" s="2" t="s">
        <v>9</v>
      </c>
      <c r="F2205" s="1">
        <v>70</v>
      </c>
      <c r="G2205" s="2" t="s">
        <v>11</v>
      </c>
      <c r="H2205" s="2" t="s">
        <v>23</v>
      </c>
      <c r="I2205" s="1">
        <v>1</v>
      </c>
      <c r="J2205" s="2">
        <v>8</v>
      </c>
      <c r="K2205" s="2">
        <v>2023</v>
      </c>
    </row>
    <row r="2206" spans="1:11" x14ac:dyDescent="0.25">
      <c r="A2206" s="2">
        <v>3203</v>
      </c>
      <c r="B2206" s="2">
        <v>14156</v>
      </c>
      <c r="C2206" s="1">
        <v>783</v>
      </c>
      <c r="D2206" s="2" t="s">
        <v>5</v>
      </c>
      <c r="E2206" s="2" t="s">
        <v>7</v>
      </c>
      <c r="F2206" s="1">
        <v>57</v>
      </c>
      <c r="G2206" s="2" t="s">
        <v>12</v>
      </c>
      <c r="H2206" s="2" t="s">
        <v>19</v>
      </c>
      <c r="I2206" s="1">
        <v>5</v>
      </c>
      <c r="J2206" s="2">
        <v>2</v>
      </c>
      <c r="K2206" s="2">
        <v>2023</v>
      </c>
    </row>
    <row r="2207" spans="1:11" x14ac:dyDescent="0.25">
      <c r="A2207" s="2">
        <v>3204</v>
      </c>
      <c r="B2207" s="2">
        <v>1398</v>
      </c>
      <c r="C2207" s="1">
        <v>612</v>
      </c>
      <c r="D2207" s="2" t="s">
        <v>5</v>
      </c>
      <c r="E2207" s="2" t="s">
        <v>7</v>
      </c>
      <c r="F2207" s="1">
        <v>47</v>
      </c>
      <c r="G2207" s="2" t="s">
        <v>11</v>
      </c>
      <c r="H2207" s="2" t="s">
        <v>20</v>
      </c>
      <c r="I2207" s="1">
        <v>5</v>
      </c>
      <c r="J2207" s="2">
        <v>3</v>
      </c>
      <c r="K2207" s="2">
        <v>2024</v>
      </c>
    </row>
    <row r="2208" spans="1:11" x14ac:dyDescent="0.25">
      <c r="A2208" s="2">
        <v>3205</v>
      </c>
      <c r="B2208" s="2">
        <v>19540</v>
      </c>
      <c r="C2208" s="1">
        <v>-218</v>
      </c>
      <c r="D2208" s="2" t="s">
        <v>6</v>
      </c>
      <c r="E2208" s="2" t="s">
        <v>7</v>
      </c>
      <c r="F2208" s="1">
        <v>59</v>
      </c>
      <c r="G2208" s="2" t="s">
        <v>12</v>
      </c>
      <c r="H2208" s="2" t="s">
        <v>21</v>
      </c>
      <c r="I2208" s="1">
        <v>3</v>
      </c>
      <c r="J2208" s="2">
        <v>1</v>
      </c>
      <c r="K2208" s="2">
        <v>2023</v>
      </c>
    </row>
    <row r="2209" spans="1:11" x14ac:dyDescent="0.25">
      <c r="A2209" s="2">
        <v>3206</v>
      </c>
      <c r="B2209" s="2">
        <v>9689</v>
      </c>
      <c r="C2209" s="1">
        <v>692</v>
      </c>
      <c r="D2209" s="2" t="s">
        <v>5</v>
      </c>
      <c r="E2209" s="2" t="s">
        <v>8</v>
      </c>
      <c r="F2209" s="1">
        <v>67</v>
      </c>
      <c r="G2209" s="2" t="s">
        <v>11</v>
      </c>
      <c r="H2209" s="2" t="s">
        <v>22</v>
      </c>
      <c r="I2209" s="1">
        <v>5</v>
      </c>
      <c r="J2209" s="2">
        <v>3</v>
      </c>
      <c r="K2209" s="2">
        <v>2023</v>
      </c>
    </row>
    <row r="2210" spans="1:11" x14ac:dyDescent="0.25">
      <c r="A2210" s="2">
        <v>3207</v>
      </c>
      <c r="B2210" s="2">
        <v>17402</v>
      </c>
      <c r="C2210" s="1">
        <v>996</v>
      </c>
      <c r="D2210" s="2" t="s">
        <v>6</v>
      </c>
      <c r="E2210" s="2" t="s">
        <v>7</v>
      </c>
      <c r="F2210" s="1">
        <v>31</v>
      </c>
      <c r="G2210" s="2" t="s">
        <v>12</v>
      </c>
      <c r="H2210" s="2" t="s">
        <v>23</v>
      </c>
      <c r="I2210" s="1">
        <v>2</v>
      </c>
      <c r="J2210" s="2">
        <v>3</v>
      </c>
      <c r="K2210" s="2">
        <v>2023</v>
      </c>
    </row>
    <row r="2211" spans="1:11" x14ac:dyDescent="0.25">
      <c r="A2211" s="2">
        <v>3208</v>
      </c>
      <c r="B2211" s="2">
        <v>3936</v>
      </c>
      <c r="C2211" s="1">
        <v>1264</v>
      </c>
      <c r="D2211" s="2" t="s">
        <v>4</v>
      </c>
      <c r="E2211" s="2" t="s">
        <v>9</v>
      </c>
      <c r="F2211" s="1">
        <v>33</v>
      </c>
      <c r="G2211" s="2" t="s">
        <v>11</v>
      </c>
      <c r="H2211" s="2" t="s">
        <v>19</v>
      </c>
      <c r="I2211" s="1">
        <v>3</v>
      </c>
      <c r="J2211" s="2">
        <v>6</v>
      </c>
      <c r="K2211" s="2">
        <v>2024</v>
      </c>
    </row>
    <row r="2212" spans="1:11" x14ac:dyDescent="0.25">
      <c r="A2212" s="2">
        <v>3209</v>
      </c>
      <c r="B2212" s="2">
        <v>16133</v>
      </c>
      <c r="C2212" s="1">
        <v>746</v>
      </c>
      <c r="D2212" s="2" t="s">
        <v>6</v>
      </c>
      <c r="E2212" s="2" t="s">
        <v>8</v>
      </c>
      <c r="F2212" s="1">
        <v>33</v>
      </c>
      <c r="G2212" s="2" t="s">
        <v>11</v>
      </c>
      <c r="H2212" s="2" t="s">
        <v>20</v>
      </c>
      <c r="I2212" s="1">
        <v>3</v>
      </c>
      <c r="J2212" s="2">
        <v>1</v>
      </c>
      <c r="K2212" s="2">
        <v>2023</v>
      </c>
    </row>
    <row r="2213" spans="1:11" x14ac:dyDescent="0.25">
      <c r="A2213" s="2">
        <v>3210</v>
      </c>
      <c r="B2213" s="2">
        <v>4837</v>
      </c>
      <c r="C2213" s="1">
        <v>202</v>
      </c>
      <c r="D2213" s="2" t="s">
        <v>4</v>
      </c>
      <c r="E2213" s="2" t="s">
        <v>7</v>
      </c>
      <c r="F2213" s="1">
        <v>40</v>
      </c>
      <c r="G2213" s="2" t="s">
        <v>12</v>
      </c>
      <c r="H2213" s="2" t="s">
        <v>21</v>
      </c>
      <c r="I2213" s="1">
        <v>1</v>
      </c>
      <c r="J2213" s="2">
        <v>12</v>
      </c>
      <c r="K2213" s="2">
        <v>2023</v>
      </c>
    </row>
    <row r="2214" spans="1:11" x14ac:dyDescent="0.25">
      <c r="A2214" s="2">
        <v>3211</v>
      </c>
      <c r="B2214" s="2">
        <v>24099</v>
      </c>
      <c r="C2214" s="1">
        <v>784</v>
      </c>
      <c r="D2214" s="2" t="s">
        <v>6</v>
      </c>
      <c r="E2214" s="2" t="s">
        <v>7</v>
      </c>
      <c r="F2214" s="1">
        <v>56</v>
      </c>
      <c r="G2214" s="2" t="s">
        <v>11</v>
      </c>
      <c r="H2214" s="2" t="s">
        <v>22</v>
      </c>
      <c r="I2214" s="1">
        <v>3</v>
      </c>
      <c r="J2214" s="2">
        <v>4</v>
      </c>
      <c r="K2214" s="2">
        <v>2024</v>
      </c>
    </row>
    <row r="2215" spans="1:11" x14ac:dyDescent="0.25">
      <c r="A2215" s="2">
        <v>3212</v>
      </c>
      <c r="B2215" s="2">
        <v>3344</v>
      </c>
      <c r="C2215" s="1">
        <v>1390</v>
      </c>
      <c r="D2215" s="2" t="s">
        <v>6</v>
      </c>
      <c r="E2215" s="2" t="s">
        <v>7</v>
      </c>
      <c r="F2215" s="1">
        <v>47</v>
      </c>
      <c r="G2215" s="2" t="s">
        <v>12</v>
      </c>
      <c r="H2215" s="2" t="s">
        <v>23</v>
      </c>
      <c r="I2215" s="1">
        <v>2</v>
      </c>
      <c r="J2215" s="2">
        <v>5</v>
      </c>
      <c r="K2215" s="2">
        <v>2024</v>
      </c>
    </row>
    <row r="2216" spans="1:11" x14ac:dyDescent="0.25">
      <c r="A2216" s="2">
        <v>3213</v>
      </c>
      <c r="B2216" s="2">
        <v>11120</v>
      </c>
      <c r="C2216" s="1">
        <v>95</v>
      </c>
      <c r="D2216" s="2" t="s">
        <v>5</v>
      </c>
      <c r="E2216" s="2" t="s">
        <v>9</v>
      </c>
      <c r="F2216" s="1">
        <v>48</v>
      </c>
      <c r="G2216" s="2" t="s">
        <v>11</v>
      </c>
      <c r="H2216" s="2" t="s">
        <v>19</v>
      </c>
      <c r="I2216" s="1">
        <v>1</v>
      </c>
      <c r="J2216" s="2">
        <v>7</v>
      </c>
      <c r="K2216" s="2">
        <v>2024</v>
      </c>
    </row>
    <row r="2217" spans="1:11" x14ac:dyDescent="0.25">
      <c r="A2217" s="2">
        <v>3214</v>
      </c>
      <c r="B2217" s="2">
        <v>22298</v>
      </c>
      <c r="C2217" s="1">
        <v>1349</v>
      </c>
      <c r="D2217" s="2" t="s">
        <v>4</v>
      </c>
      <c r="E2217" s="2" t="s">
        <v>7</v>
      </c>
      <c r="F2217" s="1">
        <v>27</v>
      </c>
      <c r="G2217" s="2" t="s">
        <v>12</v>
      </c>
      <c r="H2217" s="2" t="s">
        <v>20</v>
      </c>
      <c r="I2217" s="1">
        <v>2</v>
      </c>
      <c r="J2217" s="2">
        <v>1</v>
      </c>
      <c r="K2217" s="2">
        <v>2024</v>
      </c>
    </row>
    <row r="2218" spans="1:11" x14ac:dyDescent="0.25">
      <c r="A2218" s="2">
        <v>3215</v>
      </c>
      <c r="B2218" s="2">
        <v>13576</v>
      </c>
      <c r="C2218" s="1">
        <v>945</v>
      </c>
      <c r="D2218" s="2" t="s">
        <v>4</v>
      </c>
      <c r="E2218" s="2" t="s">
        <v>8</v>
      </c>
      <c r="F2218" s="1">
        <v>52</v>
      </c>
      <c r="G2218" s="2" t="s">
        <v>11</v>
      </c>
      <c r="H2218" s="2" t="s">
        <v>21</v>
      </c>
      <c r="I2218" s="1">
        <v>5</v>
      </c>
      <c r="J2218" s="2">
        <v>7</v>
      </c>
      <c r="K2218" s="2">
        <v>2024</v>
      </c>
    </row>
    <row r="2219" spans="1:11" x14ac:dyDescent="0.25">
      <c r="A2219" s="2">
        <v>3216</v>
      </c>
      <c r="B2219" s="2">
        <v>19101</v>
      </c>
      <c r="C2219" s="1">
        <v>-92</v>
      </c>
      <c r="D2219" s="2" t="s">
        <v>4</v>
      </c>
      <c r="E2219" s="2" t="s">
        <v>7</v>
      </c>
      <c r="F2219" s="1">
        <v>52</v>
      </c>
      <c r="G2219" s="2" t="s">
        <v>12</v>
      </c>
      <c r="H2219" s="2" t="s">
        <v>22</v>
      </c>
      <c r="I2219" s="1">
        <v>5</v>
      </c>
      <c r="J2219" s="2">
        <v>2</v>
      </c>
      <c r="K2219" s="2">
        <v>2024</v>
      </c>
    </row>
    <row r="2220" spans="1:11" x14ac:dyDescent="0.25">
      <c r="A2220" s="2">
        <v>3217</v>
      </c>
      <c r="B2220" s="2">
        <v>1117</v>
      </c>
      <c r="C2220" s="1">
        <v>475</v>
      </c>
      <c r="D2220" s="2" t="s">
        <v>5</v>
      </c>
      <c r="E2220" s="2" t="s">
        <v>7</v>
      </c>
      <c r="F2220" s="1">
        <v>42</v>
      </c>
      <c r="G2220" s="2" t="s">
        <v>11</v>
      </c>
      <c r="H2220" s="2" t="s">
        <v>23</v>
      </c>
      <c r="I2220" s="1">
        <v>3</v>
      </c>
      <c r="J2220" s="2">
        <v>8</v>
      </c>
      <c r="K2220" s="2">
        <v>2024</v>
      </c>
    </row>
    <row r="2221" spans="1:11" x14ac:dyDescent="0.25">
      <c r="A2221" s="2">
        <v>3218</v>
      </c>
      <c r="B2221" s="2">
        <v>16519</v>
      </c>
      <c r="C2221" s="1">
        <v>742</v>
      </c>
      <c r="D2221" s="2" t="s">
        <v>4</v>
      </c>
      <c r="E2221" s="2" t="s">
        <v>9</v>
      </c>
      <c r="F2221" s="1">
        <v>62</v>
      </c>
      <c r="G2221" s="2" t="s">
        <v>12</v>
      </c>
      <c r="H2221" s="2" t="s">
        <v>19</v>
      </c>
      <c r="I2221" s="1">
        <v>5</v>
      </c>
      <c r="J2221" s="2">
        <v>11</v>
      </c>
      <c r="K2221" s="2">
        <v>2024</v>
      </c>
    </row>
    <row r="2222" spans="1:11" x14ac:dyDescent="0.25">
      <c r="A2222" s="2">
        <v>3219</v>
      </c>
      <c r="B2222" s="2">
        <v>21579</v>
      </c>
      <c r="C2222" s="1">
        <v>279</v>
      </c>
      <c r="D2222" s="2" t="s">
        <v>4</v>
      </c>
      <c r="E2222" s="2" t="s">
        <v>7</v>
      </c>
      <c r="F2222" s="1">
        <v>41</v>
      </c>
      <c r="G2222" s="2" t="s">
        <v>11</v>
      </c>
      <c r="H2222" s="2" t="s">
        <v>20</v>
      </c>
      <c r="I2222" s="1">
        <v>5</v>
      </c>
      <c r="J2222" s="2">
        <v>1</v>
      </c>
      <c r="K2222" s="2">
        <v>2024</v>
      </c>
    </row>
    <row r="2223" spans="1:11" x14ac:dyDescent="0.25">
      <c r="A2223" s="2">
        <v>3220</v>
      </c>
      <c r="B2223" s="2">
        <v>15432</v>
      </c>
      <c r="C2223" s="1">
        <v>182</v>
      </c>
      <c r="D2223" s="2" t="s">
        <v>4</v>
      </c>
      <c r="E2223" s="2" t="s">
        <v>7</v>
      </c>
      <c r="F2223" s="1">
        <v>38</v>
      </c>
      <c r="G2223" s="2" t="s">
        <v>12</v>
      </c>
      <c r="H2223" s="2" t="s">
        <v>21</v>
      </c>
      <c r="I2223" s="1">
        <v>3</v>
      </c>
      <c r="J2223" s="2">
        <v>2</v>
      </c>
      <c r="K2223" s="2">
        <v>2023</v>
      </c>
    </row>
    <row r="2224" spans="1:11" x14ac:dyDescent="0.25">
      <c r="A2224" s="2">
        <v>3221</v>
      </c>
      <c r="B2224" s="2">
        <v>23320</v>
      </c>
      <c r="C2224" s="1">
        <v>1327</v>
      </c>
      <c r="D2224" s="2" t="s">
        <v>4</v>
      </c>
      <c r="E2224" s="2" t="s">
        <v>8</v>
      </c>
      <c r="F2224" s="1">
        <v>51</v>
      </c>
      <c r="G2224" s="2" t="s">
        <v>11</v>
      </c>
      <c r="H2224" s="2" t="s">
        <v>22</v>
      </c>
      <c r="I2224" s="1">
        <v>1</v>
      </c>
      <c r="J2224" s="2">
        <v>9</v>
      </c>
      <c r="K2224" s="2">
        <v>2024</v>
      </c>
    </row>
    <row r="2225" spans="1:11" x14ac:dyDescent="0.25">
      <c r="A2225" s="2">
        <v>3222</v>
      </c>
      <c r="B2225" s="2">
        <v>10909</v>
      </c>
      <c r="C2225" s="1">
        <v>493</v>
      </c>
      <c r="D2225" s="2" t="s">
        <v>4</v>
      </c>
      <c r="E2225" s="2" t="s">
        <v>9</v>
      </c>
      <c r="F2225" s="1">
        <v>59</v>
      </c>
      <c r="G2225" s="2" t="s">
        <v>12</v>
      </c>
      <c r="H2225" s="2" t="s">
        <v>23</v>
      </c>
      <c r="I2225" s="1">
        <v>3</v>
      </c>
      <c r="J2225" s="2">
        <v>1</v>
      </c>
      <c r="K2225" s="2">
        <v>2023</v>
      </c>
    </row>
    <row r="2226" spans="1:11" x14ac:dyDescent="0.25">
      <c r="A2226" s="2">
        <v>3223</v>
      </c>
      <c r="B2226" s="2">
        <v>9591</v>
      </c>
      <c r="C2226" s="1">
        <v>-378</v>
      </c>
      <c r="D2226" s="2" t="s">
        <v>5</v>
      </c>
      <c r="E2226" s="2" t="s">
        <v>7</v>
      </c>
      <c r="F2226" s="1">
        <v>64</v>
      </c>
      <c r="G2226" s="2" t="s">
        <v>11</v>
      </c>
      <c r="H2226" s="2" t="s">
        <v>19</v>
      </c>
      <c r="I2226" s="1">
        <v>5</v>
      </c>
      <c r="J2226" s="2">
        <v>6</v>
      </c>
      <c r="K2226" s="2">
        <v>2024</v>
      </c>
    </row>
    <row r="2227" spans="1:11" x14ac:dyDescent="0.25">
      <c r="A2227" s="2">
        <v>3224</v>
      </c>
      <c r="B2227" s="2">
        <v>13242</v>
      </c>
      <c r="C2227" s="1">
        <v>1488</v>
      </c>
      <c r="D2227" s="2" t="s">
        <v>4</v>
      </c>
      <c r="E2227" s="2" t="s">
        <v>8</v>
      </c>
      <c r="F2227" s="1">
        <v>65</v>
      </c>
      <c r="G2227" s="2" t="s">
        <v>11</v>
      </c>
      <c r="H2227" s="2" t="s">
        <v>20</v>
      </c>
      <c r="I2227" s="1">
        <v>5</v>
      </c>
      <c r="J2227" s="2">
        <v>3</v>
      </c>
      <c r="K2227" s="2">
        <v>2023</v>
      </c>
    </row>
    <row r="2228" spans="1:11" x14ac:dyDescent="0.25">
      <c r="A2228" s="2">
        <v>3225</v>
      </c>
      <c r="B2228" s="2">
        <v>16732</v>
      </c>
      <c r="C2228" s="1">
        <v>986</v>
      </c>
      <c r="D2228" s="2" t="s">
        <v>4</v>
      </c>
      <c r="E2228" s="2" t="s">
        <v>7</v>
      </c>
      <c r="F2228" s="1">
        <v>43</v>
      </c>
      <c r="G2228" s="2" t="s">
        <v>12</v>
      </c>
      <c r="H2228" s="2" t="s">
        <v>21</v>
      </c>
      <c r="I2228" s="1">
        <v>3</v>
      </c>
      <c r="J2228" s="2">
        <v>9</v>
      </c>
      <c r="K2228" s="2">
        <v>2024</v>
      </c>
    </row>
    <row r="2229" spans="1:11" x14ac:dyDescent="0.25">
      <c r="A2229" s="2">
        <v>3226</v>
      </c>
      <c r="B2229" s="2">
        <v>15097</v>
      </c>
      <c r="C2229" s="1">
        <v>-298</v>
      </c>
      <c r="D2229" s="2" t="s">
        <v>6</v>
      </c>
      <c r="E2229" s="2" t="s">
        <v>7</v>
      </c>
      <c r="F2229" s="1">
        <v>54</v>
      </c>
      <c r="G2229" s="2" t="s">
        <v>11</v>
      </c>
      <c r="H2229" s="2" t="s">
        <v>22</v>
      </c>
      <c r="I2229" s="1">
        <v>1</v>
      </c>
      <c r="J2229" s="2">
        <v>4</v>
      </c>
      <c r="K2229" s="2">
        <v>2024</v>
      </c>
    </row>
    <row r="2230" spans="1:11" x14ac:dyDescent="0.25">
      <c r="A2230" s="2">
        <v>3227</v>
      </c>
      <c r="B2230" s="2">
        <v>4573</v>
      </c>
      <c r="C2230" s="1">
        <v>893</v>
      </c>
      <c r="D2230" s="2" t="s">
        <v>6</v>
      </c>
      <c r="E2230" s="2" t="s">
        <v>9</v>
      </c>
      <c r="F2230" s="1">
        <v>29</v>
      </c>
      <c r="G2230" s="2" t="s">
        <v>12</v>
      </c>
      <c r="H2230" s="2" t="s">
        <v>23</v>
      </c>
      <c r="I2230" s="1">
        <v>5</v>
      </c>
      <c r="J2230" s="2">
        <v>4</v>
      </c>
      <c r="K2230" s="2">
        <v>2023</v>
      </c>
    </row>
    <row r="2231" spans="1:11" x14ac:dyDescent="0.25">
      <c r="A2231" s="2">
        <v>3228</v>
      </c>
      <c r="B2231" s="2">
        <v>5635</v>
      </c>
      <c r="C2231" s="1">
        <v>-489</v>
      </c>
      <c r="D2231" s="2" t="s">
        <v>6</v>
      </c>
      <c r="E2231" s="2" t="s">
        <v>7</v>
      </c>
      <c r="F2231" s="1">
        <v>67</v>
      </c>
      <c r="G2231" s="2" t="s">
        <v>11</v>
      </c>
      <c r="H2231" s="2" t="s">
        <v>19</v>
      </c>
      <c r="I2231" s="1">
        <v>5</v>
      </c>
      <c r="J2231" s="2">
        <v>11</v>
      </c>
      <c r="K2231" s="2">
        <v>2023</v>
      </c>
    </row>
    <row r="2232" spans="1:11" x14ac:dyDescent="0.25">
      <c r="A2232" s="2">
        <v>3229</v>
      </c>
      <c r="B2232" s="2">
        <v>4507</v>
      </c>
      <c r="C2232" s="1">
        <v>586</v>
      </c>
      <c r="D2232" s="2" t="s">
        <v>4</v>
      </c>
      <c r="E2232" s="2" t="s">
        <v>8</v>
      </c>
      <c r="F2232" s="1">
        <v>42</v>
      </c>
      <c r="G2232" s="2" t="s">
        <v>12</v>
      </c>
      <c r="H2232" s="2" t="s">
        <v>20</v>
      </c>
      <c r="I2232" s="1">
        <v>5</v>
      </c>
      <c r="J2232" s="2">
        <v>8</v>
      </c>
      <c r="K2232" s="2">
        <v>2024</v>
      </c>
    </row>
    <row r="2233" spans="1:11" x14ac:dyDescent="0.25">
      <c r="A2233" s="2">
        <v>3230</v>
      </c>
      <c r="B2233" s="2">
        <v>12739</v>
      </c>
      <c r="C2233" s="1">
        <v>850</v>
      </c>
      <c r="D2233" s="2" t="s">
        <v>5</v>
      </c>
      <c r="E2233" s="2" t="s">
        <v>7</v>
      </c>
      <c r="F2233" s="1">
        <v>63</v>
      </c>
      <c r="G2233" s="2" t="s">
        <v>11</v>
      </c>
      <c r="H2233" s="2" t="s">
        <v>21</v>
      </c>
      <c r="I2233" s="1">
        <v>3</v>
      </c>
      <c r="J2233" s="2">
        <v>6</v>
      </c>
      <c r="K2233" s="2">
        <v>2024</v>
      </c>
    </row>
    <row r="2234" spans="1:11" x14ac:dyDescent="0.25">
      <c r="A2234" s="2">
        <v>3231</v>
      </c>
      <c r="B2234" s="2">
        <v>14928</v>
      </c>
      <c r="C2234" s="1">
        <v>1063</v>
      </c>
      <c r="D2234" s="2" t="s">
        <v>6</v>
      </c>
      <c r="E2234" s="2" t="s">
        <v>7</v>
      </c>
      <c r="F2234" s="1">
        <v>44</v>
      </c>
      <c r="G2234" s="2" t="s">
        <v>12</v>
      </c>
      <c r="H2234" s="2" t="s">
        <v>22</v>
      </c>
      <c r="I2234" s="1">
        <v>1</v>
      </c>
      <c r="J2234" s="2">
        <v>4</v>
      </c>
      <c r="K2234" s="2">
        <v>2024</v>
      </c>
    </row>
    <row r="2235" spans="1:11" x14ac:dyDescent="0.25">
      <c r="A2235" s="2">
        <v>3232</v>
      </c>
      <c r="B2235" s="2">
        <v>1466</v>
      </c>
      <c r="C2235" s="1">
        <v>-427</v>
      </c>
      <c r="D2235" s="2" t="s">
        <v>6</v>
      </c>
      <c r="E2235" s="2" t="s">
        <v>9</v>
      </c>
      <c r="F2235" s="1">
        <v>31</v>
      </c>
      <c r="G2235" s="2" t="s">
        <v>11</v>
      </c>
      <c r="H2235" s="2" t="s">
        <v>23</v>
      </c>
      <c r="I2235" s="1">
        <v>2</v>
      </c>
      <c r="J2235" s="2">
        <v>2</v>
      </c>
      <c r="K2235" s="2">
        <v>2023</v>
      </c>
    </row>
    <row r="2236" spans="1:11" x14ac:dyDescent="0.25">
      <c r="A2236" s="2">
        <v>3233</v>
      </c>
      <c r="B2236" s="2">
        <v>2839</v>
      </c>
      <c r="C2236" s="1">
        <v>415</v>
      </c>
      <c r="D2236" s="2" t="s">
        <v>6</v>
      </c>
      <c r="E2236" s="2" t="s">
        <v>7</v>
      </c>
      <c r="F2236" s="1">
        <v>39</v>
      </c>
      <c r="G2236" s="2" t="s">
        <v>12</v>
      </c>
      <c r="H2236" s="2" t="s">
        <v>19</v>
      </c>
      <c r="I2236" s="1">
        <v>1</v>
      </c>
      <c r="J2236" s="2">
        <v>6</v>
      </c>
      <c r="K2236" s="2">
        <v>2023</v>
      </c>
    </row>
    <row r="2237" spans="1:11" x14ac:dyDescent="0.25">
      <c r="A2237" s="2">
        <v>3234</v>
      </c>
      <c r="B2237" s="2">
        <v>13143</v>
      </c>
      <c r="C2237" s="1">
        <v>1125</v>
      </c>
      <c r="D2237" s="2" t="s">
        <v>5</v>
      </c>
      <c r="E2237" s="2" t="s">
        <v>7</v>
      </c>
      <c r="F2237" s="1">
        <v>69</v>
      </c>
      <c r="G2237" s="2" t="s">
        <v>11</v>
      </c>
      <c r="H2237" s="2" t="s">
        <v>20</v>
      </c>
      <c r="I2237" s="1">
        <v>5</v>
      </c>
      <c r="J2237" s="2">
        <v>3</v>
      </c>
      <c r="K2237" s="2">
        <v>2023</v>
      </c>
    </row>
    <row r="2238" spans="1:11" x14ac:dyDescent="0.25">
      <c r="A2238" s="2">
        <v>3235</v>
      </c>
      <c r="B2238" s="2">
        <v>21651</v>
      </c>
      <c r="C2238" s="1">
        <v>-149</v>
      </c>
      <c r="D2238" s="2" t="s">
        <v>6</v>
      </c>
      <c r="E2238" s="2" t="s">
        <v>8</v>
      </c>
      <c r="F2238" s="1">
        <v>63</v>
      </c>
      <c r="G2238" s="2" t="s">
        <v>12</v>
      </c>
      <c r="H2238" s="2" t="s">
        <v>21</v>
      </c>
      <c r="I2238" s="1">
        <v>5</v>
      </c>
      <c r="J2238" s="2">
        <v>9</v>
      </c>
      <c r="K2238" s="2">
        <v>2023</v>
      </c>
    </row>
    <row r="2239" spans="1:11" x14ac:dyDescent="0.25">
      <c r="A2239" s="2">
        <v>3236</v>
      </c>
      <c r="B2239" s="2">
        <v>2548</v>
      </c>
      <c r="C2239" s="1">
        <v>-424</v>
      </c>
      <c r="D2239" s="2" t="s">
        <v>6</v>
      </c>
      <c r="E2239" s="2" t="s">
        <v>9</v>
      </c>
      <c r="F2239" s="1">
        <v>35</v>
      </c>
      <c r="G2239" s="2" t="s">
        <v>11</v>
      </c>
      <c r="H2239" s="2" t="s">
        <v>22</v>
      </c>
      <c r="I2239" s="1">
        <v>3</v>
      </c>
      <c r="J2239" s="2">
        <v>2</v>
      </c>
      <c r="K2239" s="2">
        <v>2023</v>
      </c>
    </row>
    <row r="2240" spans="1:11" x14ac:dyDescent="0.25">
      <c r="A2240" s="2">
        <v>3237</v>
      </c>
      <c r="B2240" s="2">
        <v>12245</v>
      </c>
      <c r="C2240" s="1">
        <v>315</v>
      </c>
      <c r="D2240" s="2" t="s">
        <v>5</v>
      </c>
      <c r="E2240" s="2" t="s">
        <v>7</v>
      </c>
      <c r="F2240" s="1">
        <v>29</v>
      </c>
      <c r="G2240" s="2" t="s">
        <v>12</v>
      </c>
      <c r="H2240" s="2" t="s">
        <v>23</v>
      </c>
      <c r="I2240" s="1">
        <v>2</v>
      </c>
      <c r="J2240" s="2">
        <v>9</v>
      </c>
      <c r="K2240" s="2">
        <v>2024</v>
      </c>
    </row>
    <row r="2241" spans="1:11" x14ac:dyDescent="0.25">
      <c r="A2241" s="2">
        <v>3238</v>
      </c>
      <c r="B2241" s="2">
        <v>18082</v>
      </c>
      <c r="C2241" s="1">
        <v>1236</v>
      </c>
      <c r="D2241" s="2" t="s">
        <v>6</v>
      </c>
      <c r="E2241" s="2" t="s">
        <v>7</v>
      </c>
      <c r="F2241" s="1">
        <v>39</v>
      </c>
      <c r="G2241" s="2" t="s">
        <v>11</v>
      </c>
      <c r="H2241" s="2" t="s">
        <v>19</v>
      </c>
      <c r="I2241" s="1">
        <v>3</v>
      </c>
      <c r="J2241" s="2">
        <v>10</v>
      </c>
      <c r="K2241" s="2">
        <v>2023</v>
      </c>
    </row>
    <row r="2242" spans="1:11" x14ac:dyDescent="0.25">
      <c r="A2242" s="2">
        <v>3239</v>
      </c>
      <c r="B2242" s="2">
        <v>1959</v>
      </c>
      <c r="C2242" s="1">
        <v>916</v>
      </c>
      <c r="D2242" s="2" t="s">
        <v>6</v>
      </c>
      <c r="E2242" s="2" t="s">
        <v>8</v>
      </c>
      <c r="F2242" s="1">
        <v>69</v>
      </c>
      <c r="G2242" s="2" t="s">
        <v>12</v>
      </c>
      <c r="H2242" s="2" t="s">
        <v>20</v>
      </c>
      <c r="I2242" s="1">
        <v>4</v>
      </c>
      <c r="J2242" s="2">
        <v>8</v>
      </c>
      <c r="K2242" s="2">
        <v>2024</v>
      </c>
    </row>
    <row r="2243" spans="1:11" x14ac:dyDescent="0.25">
      <c r="A2243" s="2">
        <v>3240</v>
      </c>
      <c r="B2243" s="2">
        <v>11481</v>
      </c>
      <c r="C2243" s="1">
        <v>1071</v>
      </c>
      <c r="D2243" s="2" t="s">
        <v>5</v>
      </c>
      <c r="E2243" s="2" t="s">
        <v>7</v>
      </c>
      <c r="F2243" s="1">
        <v>35</v>
      </c>
      <c r="G2243" s="2" t="s">
        <v>11</v>
      </c>
      <c r="H2243" s="2" t="s">
        <v>21</v>
      </c>
      <c r="I2243" s="1">
        <v>1</v>
      </c>
      <c r="J2243" s="2">
        <v>7</v>
      </c>
      <c r="K2243" s="2">
        <v>2024</v>
      </c>
    </row>
    <row r="2244" spans="1:11" x14ac:dyDescent="0.25">
      <c r="A2244" s="2">
        <v>3241</v>
      </c>
      <c r="B2244" s="2">
        <v>15698</v>
      </c>
      <c r="C2244" s="1">
        <v>954</v>
      </c>
      <c r="D2244" s="2" t="s">
        <v>6</v>
      </c>
      <c r="E2244" s="2" t="s">
        <v>9</v>
      </c>
      <c r="F2244" s="1">
        <v>55</v>
      </c>
      <c r="G2244" s="2" t="s">
        <v>12</v>
      </c>
      <c r="H2244" s="2" t="s">
        <v>22</v>
      </c>
      <c r="I2244" s="1">
        <v>3</v>
      </c>
      <c r="J2244" s="2">
        <v>2</v>
      </c>
      <c r="K2244" s="2">
        <v>2024</v>
      </c>
    </row>
    <row r="2245" spans="1:11" x14ac:dyDescent="0.25">
      <c r="A2245" s="2">
        <v>3242</v>
      </c>
      <c r="B2245" s="2">
        <v>6177</v>
      </c>
      <c r="C2245" s="1">
        <v>179</v>
      </c>
      <c r="D2245" s="2" t="s">
        <v>5</v>
      </c>
      <c r="E2245" s="2" t="s">
        <v>7</v>
      </c>
      <c r="F2245" s="1">
        <v>67</v>
      </c>
      <c r="G2245" s="2" t="s">
        <v>11</v>
      </c>
      <c r="H2245" s="2" t="s">
        <v>23</v>
      </c>
      <c r="I2245" s="1">
        <v>5</v>
      </c>
      <c r="J2245" s="2">
        <v>4</v>
      </c>
      <c r="K2245" s="2">
        <v>2023</v>
      </c>
    </row>
    <row r="2246" spans="1:11" x14ac:dyDescent="0.25">
      <c r="A2246" s="2">
        <v>3243</v>
      </c>
      <c r="B2246" s="2">
        <v>19374</v>
      </c>
      <c r="C2246" s="1">
        <v>-471</v>
      </c>
      <c r="D2246" s="2" t="s">
        <v>6</v>
      </c>
      <c r="E2246" s="2" t="s">
        <v>7</v>
      </c>
      <c r="F2246" s="1">
        <v>30</v>
      </c>
      <c r="G2246" s="2" t="s">
        <v>11</v>
      </c>
      <c r="H2246" s="2" t="s">
        <v>19</v>
      </c>
      <c r="I2246" s="1">
        <v>2</v>
      </c>
      <c r="J2246" s="2">
        <v>12</v>
      </c>
      <c r="K2246" s="2">
        <v>2024</v>
      </c>
    </row>
    <row r="2247" spans="1:11" x14ac:dyDescent="0.25">
      <c r="A2247" s="2">
        <v>3244</v>
      </c>
      <c r="B2247" s="2">
        <v>2541</v>
      </c>
      <c r="C2247" s="1">
        <v>1138</v>
      </c>
      <c r="D2247" s="2" t="s">
        <v>5</v>
      </c>
      <c r="E2247" s="2" t="s">
        <v>8</v>
      </c>
      <c r="F2247" s="1">
        <v>47</v>
      </c>
      <c r="G2247" s="2" t="s">
        <v>12</v>
      </c>
      <c r="H2247" s="2" t="s">
        <v>20</v>
      </c>
      <c r="I2247" s="1">
        <v>5</v>
      </c>
      <c r="J2247" s="2">
        <v>7</v>
      </c>
      <c r="K2247" s="2">
        <v>2024</v>
      </c>
    </row>
    <row r="2248" spans="1:11" x14ac:dyDescent="0.25">
      <c r="A2248" s="2">
        <v>3245</v>
      </c>
      <c r="B2248" s="2">
        <v>10539</v>
      </c>
      <c r="C2248" s="1">
        <v>681</v>
      </c>
      <c r="D2248" s="2" t="s">
        <v>5</v>
      </c>
      <c r="E2248" s="2" t="s">
        <v>7</v>
      </c>
      <c r="F2248" s="1">
        <v>44</v>
      </c>
      <c r="G2248" s="2" t="s">
        <v>11</v>
      </c>
      <c r="H2248" s="2" t="s">
        <v>21</v>
      </c>
      <c r="I2248" s="1">
        <v>2</v>
      </c>
      <c r="J2248" s="2">
        <v>2</v>
      </c>
      <c r="K2248" s="2">
        <v>2024</v>
      </c>
    </row>
    <row r="2249" spans="1:11" x14ac:dyDescent="0.25">
      <c r="A2249" s="2">
        <v>3246</v>
      </c>
      <c r="B2249" s="2">
        <v>14610</v>
      </c>
      <c r="C2249" s="1">
        <v>406</v>
      </c>
      <c r="D2249" s="2" t="s">
        <v>5</v>
      </c>
      <c r="E2249" s="2" t="s">
        <v>8</v>
      </c>
      <c r="F2249" s="1">
        <v>57</v>
      </c>
      <c r="G2249" s="2" t="s">
        <v>11</v>
      </c>
      <c r="H2249" s="2" t="s">
        <v>22</v>
      </c>
      <c r="I2249" s="1">
        <v>4</v>
      </c>
      <c r="J2249" s="2">
        <v>7</v>
      </c>
      <c r="K2249" s="2">
        <v>2024</v>
      </c>
    </row>
    <row r="2250" spans="1:11" x14ac:dyDescent="0.25">
      <c r="A2250" s="2">
        <v>3247</v>
      </c>
      <c r="B2250" s="2">
        <v>20094</v>
      </c>
      <c r="C2250" s="1">
        <v>511</v>
      </c>
      <c r="D2250" s="2" t="s">
        <v>4</v>
      </c>
      <c r="E2250" s="2" t="s">
        <v>9</v>
      </c>
      <c r="F2250" s="1">
        <v>34</v>
      </c>
      <c r="G2250" s="2" t="s">
        <v>12</v>
      </c>
      <c r="H2250" s="2" t="s">
        <v>23</v>
      </c>
      <c r="I2250" s="1">
        <v>5</v>
      </c>
      <c r="J2250" s="2">
        <v>10</v>
      </c>
      <c r="K2250" s="2">
        <v>2024</v>
      </c>
    </row>
    <row r="2251" spans="1:11" x14ac:dyDescent="0.25">
      <c r="A2251" s="2">
        <v>3248</v>
      </c>
      <c r="B2251" s="2">
        <v>24705</v>
      </c>
      <c r="C2251" s="1">
        <v>653</v>
      </c>
      <c r="D2251" s="2" t="s">
        <v>4</v>
      </c>
      <c r="E2251" s="2" t="s">
        <v>7</v>
      </c>
      <c r="F2251" s="1">
        <v>53</v>
      </c>
      <c r="G2251" s="2" t="s">
        <v>12</v>
      </c>
      <c r="H2251" s="2" t="s">
        <v>19</v>
      </c>
      <c r="I2251" s="1">
        <v>4</v>
      </c>
      <c r="J2251" s="2">
        <v>5</v>
      </c>
      <c r="K2251" s="2">
        <v>2024</v>
      </c>
    </row>
    <row r="2252" spans="1:11" x14ac:dyDescent="0.25">
      <c r="A2252" s="2">
        <v>3249</v>
      </c>
      <c r="B2252" s="2">
        <v>10944</v>
      </c>
      <c r="C2252" s="1">
        <v>427</v>
      </c>
      <c r="D2252" s="2" t="s">
        <v>4</v>
      </c>
      <c r="E2252" s="2" t="s">
        <v>7</v>
      </c>
      <c r="F2252" s="1">
        <v>50</v>
      </c>
      <c r="G2252" s="2" t="s">
        <v>11</v>
      </c>
      <c r="H2252" s="2" t="s">
        <v>20</v>
      </c>
      <c r="I2252" s="1">
        <v>2</v>
      </c>
      <c r="J2252" s="2">
        <v>3</v>
      </c>
      <c r="K2252" s="2">
        <v>2023</v>
      </c>
    </row>
    <row r="2253" spans="1:11" x14ac:dyDescent="0.25">
      <c r="A2253" s="2">
        <v>3250</v>
      </c>
      <c r="B2253" s="2">
        <v>12796</v>
      </c>
      <c r="C2253" s="1">
        <v>-457</v>
      </c>
      <c r="D2253" s="2" t="s">
        <v>4</v>
      </c>
      <c r="E2253" s="2" t="s">
        <v>7</v>
      </c>
      <c r="F2253" s="1">
        <v>39</v>
      </c>
      <c r="G2253" s="2" t="s">
        <v>11</v>
      </c>
      <c r="H2253" s="2" t="s">
        <v>21</v>
      </c>
      <c r="I2253" s="1">
        <v>5</v>
      </c>
      <c r="J2253" s="2">
        <v>3</v>
      </c>
      <c r="K2253" s="2">
        <v>2023</v>
      </c>
    </row>
    <row r="2254" spans="1:11" x14ac:dyDescent="0.25">
      <c r="A2254" s="2">
        <v>3251</v>
      </c>
      <c r="B2254" s="2">
        <v>17270</v>
      </c>
      <c r="C2254" s="1">
        <v>938</v>
      </c>
      <c r="D2254" s="2" t="s">
        <v>6</v>
      </c>
      <c r="E2254" s="2" t="s">
        <v>8</v>
      </c>
      <c r="F2254" s="1">
        <v>55</v>
      </c>
      <c r="G2254" s="2" t="s">
        <v>12</v>
      </c>
      <c r="H2254" s="2" t="s">
        <v>22</v>
      </c>
      <c r="I2254" s="1">
        <v>3</v>
      </c>
      <c r="J2254" s="2">
        <v>8</v>
      </c>
      <c r="K2254" s="2">
        <v>2024</v>
      </c>
    </row>
    <row r="2255" spans="1:11" x14ac:dyDescent="0.25">
      <c r="A2255" s="2">
        <v>3252</v>
      </c>
      <c r="B2255" s="2">
        <v>1855</v>
      </c>
      <c r="C2255" s="1">
        <v>17</v>
      </c>
      <c r="D2255" s="2" t="s">
        <v>5</v>
      </c>
      <c r="E2255" s="2" t="s">
        <v>9</v>
      </c>
      <c r="F2255" s="1">
        <v>48</v>
      </c>
      <c r="G2255" s="2" t="s">
        <v>11</v>
      </c>
      <c r="H2255" s="2" t="s">
        <v>23</v>
      </c>
      <c r="I2255" s="1">
        <v>2</v>
      </c>
      <c r="J2255" s="2">
        <v>2</v>
      </c>
      <c r="K2255" s="2">
        <v>2024</v>
      </c>
    </row>
    <row r="2256" spans="1:11" x14ac:dyDescent="0.25">
      <c r="A2256" s="2">
        <v>3253</v>
      </c>
      <c r="B2256" s="2">
        <v>23587</v>
      </c>
      <c r="C2256" s="1">
        <v>568</v>
      </c>
      <c r="D2256" s="2" t="s">
        <v>4</v>
      </c>
      <c r="E2256" s="2" t="s">
        <v>7</v>
      </c>
      <c r="F2256" s="1">
        <v>65</v>
      </c>
      <c r="G2256" s="2" t="s">
        <v>12</v>
      </c>
      <c r="H2256" s="2" t="s">
        <v>19</v>
      </c>
      <c r="I2256" s="1">
        <v>1</v>
      </c>
      <c r="J2256" s="2">
        <v>10</v>
      </c>
      <c r="K2256" s="2">
        <v>2024</v>
      </c>
    </row>
    <row r="2257" spans="1:11" x14ac:dyDescent="0.25">
      <c r="A2257" s="2">
        <v>3254</v>
      </c>
      <c r="B2257" s="2">
        <v>1370</v>
      </c>
      <c r="C2257" s="1">
        <v>1366</v>
      </c>
      <c r="D2257" s="2" t="s">
        <v>5</v>
      </c>
      <c r="E2257" s="2" t="s">
        <v>7</v>
      </c>
      <c r="F2257" s="1">
        <v>30</v>
      </c>
      <c r="G2257" s="2" t="s">
        <v>11</v>
      </c>
      <c r="H2257" s="2" t="s">
        <v>20</v>
      </c>
      <c r="I2257" s="1">
        <v>3</v>
      </c>
      <c r="J2257" s="2">
        <v>9</v>
      </c>
      <c r="K2257" s="2">
        <v>2023</v>
      </c>
    </row>
    <row r="2258" spans="1:11" x14ac:dyDescent="0.25">
      <c r="A2258" s="2">
        <v>3255</v>
      </c>
      <c r="B2258" s="2">
        <v>10377</v>
      </c>
      <c r="C2258" s="1">
        <v>1015</v>
      </c>
      <c r="D2258" s="2" t="s">
        <v>5</v>
      </c>
      <c r="E2258" s="2" t="s">
        <v>7</v>
      </c>
      <c r="F2258" s="1">
        <v>42</v>
      </c>
      <c r="G2258" s="2" t="s">
        <v>12</v>
      </c>
      <c r="H2258" s="2" t="s">
        <v>21</v>
      </c>
      <c r="I2258" s="1">
        <v>2</v>
      </c>
      <c r="J2258" s="2">
        <v>4</v>
      </c>
      <c r="K2258" s="2">
        <v>2024</v>
      </c>
    </row>
    <row r="2259" spans="1:11" x14ac:dyDescent="0.25">
      <c r="A2259" s="2">
        <v>3256</v>
      </c>
      <c r="B2259" s="2">
        <v>6587</v>
      </c>
      <c r="C2259" s="1">
        <v>245</v>
      </c>
      <c r="D2259" s="2" t="s">
        <v>5</v>
      </c>
      <c r="E2259" s="2" t="s">
        <v>8</v>
      </c>
      <c r="F2259" s="1">
        <v>36</v>
      </c>
      <c r="G2259" s="2" t="s">
        <v>11</v>
      </c>
      <c r="H2259" s="2" t="s">
        <v>22</v>
      </c>
      <c r="I2259" s="1">
        <v>4</v>
      </c>
      <c r="J2259" s="2">
        <v>3</v>
      </c>
      <c r="K2259" s="2">
        <v>2024</v>
      </c>
    </row>
    <row r="2260" spans="1:11" x14ac:dyDescent="0.25">
      <c r="A2260" s="2">
        <v>3257</v>
      </c>
      <c r="B2260" s="2">
        <v>17566</v>
      </c>
      <c r="C2260" s="1">
        <v>645</v>
      </c>
      <c r="D2260" s="2" t="s">
        <v>6</v>
      </c>
      <c r="E2260" s="2" t="s">
        <v>7</v>
      </c>
      <c r="F2260" s="1">
        <v>48</v>
      </c>
      <c r="G2260" s="2" t="s">
        <v>12</v>
      </c>
      <c r="H2260" s="2" t="s">
        <v>23</v>
      </c>
      <c r="I2260" s="1">
        <v>3</v>
      </c>
      <c r="J2260" s="2">
        <v>11</v>
      </c>
      <c r="K2260" s="2">
        <v>2024</v>
      </c>
    </row>
    <row r="2261" spans="1:11" x14ac:dyDescent="0.25">
      <c r="A2261" s="2">
        <v>3258</v>
      </c>
      <c r="B2261" s="2">
        <v>3938</v>
      </c>
      <c r="C2261" s="1">
        <v>364</v>
      </c>
      <c r="D2261" s="2" t="s">
        <v>6</v>
      </c>
      <c r="E2261" s="2" t="s">
        <v>9</v>
      </c>
      <c r="F2261" s="1">
        <v>48</v>
      </c>
      <c r="G2261" s="2" t="s">
        <v>11</v>
      </c>
      <c r="H2261" s="2" t="s">
        <v>19</v>
      </c>
      <c r="I2261" s="1">
        <v>4</v>
      </c>
      <c r="J2261" s="2">
        <v>5</v>
      </c>
      <c r="K2261" s="2">
        <v>2024</v>
      </c>
    </row>
    <row r="2262" spans="1:11" x14ac:dyDescent="0.25">
      <c r="A2262" s="2">
        <v>3259</v>
      </c>
      <c r="B2262" s="2">
        <v>2975</v>
      </c>
      <c r="C2262" s="1">
        <v>1389</v>
      </c>
      <c r="D2262" s="2" t="s">
        <v>6</v>
      </c>
      <c r="E2262" s="2" t="s">
        <v>8</v>
      </c>
      <c r="F2262" s="1">
        <v>37</v>
      </c>
      <c r="G2262" s="2" t="s">
        <v>11</v>
      </c>
      <c r="H2262" s="2" t="s">
        <v>20</v>
      </c>
      <c r="I2262" s="1">
        <v>5</v>
      </c>
      <c r="J2262" s="2">
        <v>4</v>
      </c>
      <c r="K2262" s="2">
        <v>2023</v>
      </c>
    </row>
    <row r="2263" spans="1:11" x14ac:dyDescent="0.25">
      <c r="A2263" s="2">
        <v>3260</v>
      </c>
      <c r="B2263" s="2">
        <v>6865</v>
      </c>
      <c r="C2263" s="1">
        <v>-407</v>
      </c>
      <c r="D2263" s="2" t="s">
        <v>5</v>
      </c>
      <c r="E2263" s="2" t="s">
        <v>7</v>
      </c>
      <c r="F2263" s="1">
        <v>46</v>
      </c>
      <c r="G2263" s="2" t="s">
        <v>12</v>
      </c>
      <c r="H2263" s="2" t="s">
        <v>21</v>
      </c>
      <c r="I2263" s="1">
        <v>4</v>
      </c>
      <c r="J2263" s="2">
        <v>12</v>
      </c>
      <c r="K2263" s="2">
        <v>2023</v>
      </c>
    </row>
    <row r="2264" spans="1:11" x14ac:dyDescent="0.25">
      <c r="A2264" s="2">
        <v>3261</v>
      </c>
      <c r="B2264" s="2">
        <v>22927</v>
      </c>
      <c r="C2264" s="1">
        <v>1259</v>
      </c>
      <c r="D2264" s="2" t="s">
        <v>6</v>
      </c>
      <c r="E2264" s="2" t="s">
        <v>7</v>
      </c>
      <c r="F2264" s="1">
        <v>66</v>
      </c>
      <c r="G2264" s="2" t="s">
        <v>12</v>
      </c>
      <c r="H2264" s="2" t="s">
        <v>22</v>
      </c>
      <c r="I2264" s="1">
        <v>1</v>
      </c>
      <c r="J2264" s="2">
        <v>8</v>
      </c>
      <c r="K2264" s="2">
        <v>2024</v>
      </c>
    </row>
    <row r="2265" spans="1:11" x14ac:dyDescent="0.25">
      <c r="A2265" s="2">
        <v>3262</v>
      </c>
      <c r="B2265" s="2">
        <v>4565</v>
      </c>
      <c r="C2265" s="1">
        <v>1499</v>
      </c>
      <c r="D2265" s="2" t="s">
        <v>6</v>
      </c>
      <c r="E2265" s="2" t="s">
        <v>7</v>
      </c>
      <c r="F2265" s="1">
        <v>32</v>
      </c>
      <c r="G2265" s="2" t="s">
        <v>11</v>
      </c>
      <c r="H2265" s="2" t="s">
        <v>23</v>
      </c>
      <c r="I2265" s="1">
        <v>5</v>
      </c>
      <c r="J2265" s="2">
        <v>9</v>
      </c>
      <c r="K2265" s="2">
        <v>2023</v>
      </c>
    </row>
    <row r="2266" spans="1:11" x14ac:dyDescent="0.25">
      <c r="A2266" s="2">
        <v>3263</v>
      </c>
      <c r="B2266" s="2">
        <v>1410</v>
      </c>
      <c r="C2266" s="1">
        <v>1320</v>
      </c>
      <c r="D2266" s="2" t="s">
        <v>5</v>
      </c>
      <c r="E2266" s="2" t="s">
        <v>9</v>
      </c>
      <c r="F2266" s="1">
        <v>60</v>
      </c>
      <c r="G2266" s="2" t="s">
        <v>11</v>
      </c>
      <c r="H2266" s="2" t="s">
        <v>19</v>
      </c>
      <c r="I2266" s="1">
        <v>2</v>
      </c>
      <c r="J2266" s="2">
        <v>5</v>
      </c>
      <c r="K2266" s="2">
        <v>2024</v>
      </c>
    </row>
    <row r="2267" spans="1:11" x14ac:dyDescent="0.25">
      <c r="A2267" s="2">
        <v>3264</v>
      </c>
      <c r="B2267" s="2">
        <v>24338</v>
      </c>
      <c r="C2267" s="1">
        <v>853</v>
      </c>
      <c r="D2267" s="2" t="s">
        <v>6</v>
      </c>
      <c r="E2267" s="2" t="s">
        <v>7</v>
      </c>
      <c r="F2267" s="1">
        <v>42</v>
      </c>
      <c r="G2267" s="2" t="s">
        <v>12</v>
      </c>
      <c r="H2267" s="2" t="s">
        <v>20</v>
      </c>
      <c r="I2267" s="1">
        <v>4</v>
      </c>
      <c r="J2267" s="2">
        <v>4</v>
      </c>
      <c r="K2267" s="2">
        <v>2023</v>
      </c>
    </row>
    <row r="2268" spans="1:11" x14ac:dyDescent="0.25">
      <c r="A2268" s="2">
        <v>3265</v>
      </c>
      <c r="B2268" s="2">
        <v>1109</v>
      </c>
      <c r="C2268" s="1">
        <v>629</v>
      </c>
      <c r="D2268" s="2" t="s">
        <v>4</v>
      </c>
      <c r="E2268" s="2" t="s">
        <v>8</v>
      </c>
      <c r="F2268" s="1">
        <v>49</v>
      </c>
      <c r="G2268" s="2" t="s">
        <v>11</v>
      </c>
      <c r="H2268" s="2" t="s">
        <v>21</v>
      </c>
      <c r="I2268" s="1">
        <v>4</v>
      </c>
      <c r="J2268" s="2">
        <v>10</v>
      </c>
      <c r="K2268" s="2">
        <v>2024</v>
      </c>
    </row>
    <row r="2269" spans="1:11" x14ac:dyDescent="0.25">
      <c r="A2269" s="2">
        <v>3266</v>
      </c>
      <c r="B2269" s="2">
        <v>9863</v>
      </c>
      <c r="C2269" s="1">
        <v>-32</v>
      </c>
      <c r="D2269" s="2" t="s">
        <v>5</v>
      </c>
      <c r="E2269" s="2" t="s">
        <v>7</v>
      </c>
      <c r="F2269" s="1">
        <v>44</v>
      </c>
      <c r="G2269" s="2" t="s">
        <v>12</v>
      </c>
      <c r="H2269" s="2" t="s">
        <v>22</v>
      </c>
      <c r="I2269" s="1">
        <v>5</v>
      </c>
      <c r="J2269" s="2">
        <v>7</v>
      </c>
      <c r="K2269" s="2">
        <v>2024</v>
      </c>
    </row>
    <row r="2270" spans="1:11" x14ac:dyDescent="0.25">
      <c r="A2270" s="2">
        <v>3267</v>
      </c>
      <c r="B2270" s="2">
        <v>15797</v>
      </c>
      <c r="C2270" s="1">
        <v>-203</v>
      </c>
      <c r="D2270" s="2" t="s">
        <v>6</v>
      </c>
      <c r="E2270" s="2" t="s">
        <v>7</v>
      </c>
      <c r="F2270" s="1">
        <v>47</v>
      </c>
      <c r="G2270" s="2" t="s">
        <v>11</v>
      </c>
      <c r="H2270" s="2" t="s">
        <v>23</v>
      </c>
      <c r="I2270" s="1">
        <v>3</v>
      </c>
      <c r="J2270" s="2">
        <v>8</v>
      </c>
      <c r="K2270" s="2">
        <v>2024</v>
      </c>
    </row>
    <row r="2271" spans="1:11" x14ac:dyDescent="0.25">
      <c r="A2271" s="2">
        <v>3268</v>
      </c>
      <c r="B2271" s="2">
        <v>4963</v>
      </c>
      <c r="C2271" s="1">
        <v>1202</v>
      </c>
      <c r="D2271" s="2" t="s">
        <v>4</v>
      </c>
      <c r="E2271" s="2" t="s">
        <v>9</v>
      </c>
      <c r="F2271" s="1">
        <v>31</v>
      </c>
      <c r="G2271" s="2" t="s">
        <v>12</v>
      </c>
      <c r="H2271" s="2" t="s">
        <v>19</v>
      </c>
      <c r="I2271" s="1">
        <v>3</v>
      </c>
      <c r="J2271" s="2">
        <v>5</v>
      </c>
      <c r="K2271" s="2">
        <v>2023</v>
      </c>
    </row>
    <row r="2272" spans="1:11" x14ac:dyDescent="0.25">
      <c r="A2272" s="2">
        <v>3269</v>
      </c>
      <c r="B2272" s="2">
        <v>12772</v>
      </c>
      <c r="C2272" s="1">
        <v>1207</v>
      </c>
      <c r="D2272" s="2" t="s">
        <v>5</v>
      </c>
      <c r="E2272" s="2" t="s">
        <v>7</v>
      </c>
      <c r="F2272" s="1">
        <v>51</v>
      </c>
      <c r="G2272" s="2" t="s">
        <v>11</v>
      </c>
      <c r="H2272" s="2" t="s">
        <v>20</v>
      </c>
      <c r="I2272" s="1">
        <v>3</v>
      </c>
      <c r="J2272" s="2">
        <v>4</v>
      </c>
      <c r="K2272" s="2">
        <v>2023</v>
      </c>
    </row>
    <row r="2273" spans="1:11" x14ac:dyDescent="0.25">
      <c r="A2273" s="2">
        <v>3270</v>
      </c>
      <c r="B2273" s="2">
        <v>6429</v>
      </c>
      <c r="C2273" s="1">
        <v>93</v>
      </c>
      <c r="D2273" s="2" t="s">
        <v>5</v>
      </c>
      <c r="E2273" s="2" t="s">
        <v>7</v>
      </c>
      <c r="F2273" s="1">
        <v>43</v>
      </c>
      <c r="G2273" s="2" t="s">
        <v>12</v>
      </c>
      <c r="H2273" s="2" t="s">
        <v>21</v>
      </c>
      <c r="I2273" s="1">
        <v>4</v>
      </c>
      <c r="J2273" s="2">
        <v>12</v>
      </c>
      <c r="K2273" s="2">
        <v>2023</v>
      </c>
    </row>
    <row r="2274" spans="1:11" x14ac:dyDescent="0.25">
      <c r="A2274" s="2">
        <v>3271</v>
      </c>
      <c r="B2274" s="2">
        <v>13282</v>
      </c>
      <c r="C2274" s="1">
        <v>1084</v>
      </c>
      <c r="D2274" s="2" t="s">
        <v>6</v>
      </c>
      <c r="E2274" s="2" t="s">
        <v>8</v>
      </c>
      <c r="F2274" s="1">
        <v>69</v>
      </c>
      <c r="G2274" s="2" t="s">
        <v>11</v>
      </c>
      <c r="H2274" s="2" t="s">
        <v>22</v>
      </c>
      <c r="I2274" s="1">
        <v>3</v>
      </c>
      <c r="J2274" s="2">
        <v>10</v>
      </c>
      <c r="K2274" s="2">
        <v>2024</v>
      </c>
    </row>
    <row r="2275" spans="1:11" x14ac:dyDescent="0.25">
      <c r="A2275" s="2">
        <v>3272</v>
      </c>
      <c r="B2275" s="2">
        <v>5154</v>
      </c>
      <c r="C2275" s="1">
        <v>4</v>
      </c>
      <c r="D2275" s="2" t="s">
        <v>4</v>
      </c>
      <c r="E2275" s="2" t="s">
        <v>9</v>
      </c>
      <c r="F2275" s="1">
        <v>43</v>
      </c>
      <c r="G2275" s="2" t="s">
        <v>11</v>
      </c>
      <c r="H2275" s="2" t="s">
        <v>23</v>
      </c>
      <c r="I2275" s="1">
        <v>4</v>
      </c>
      <c r="J2275" s="2">
        <v>5</v>
      </c>
      <c r="K2275" s="2">
        <v>2024</v>
      </c>
    </row>
    <row r="2276" spans="1:11" x14ac:dyDescent="0.25">
      <c r="A2276" s="2">
        <v>3273</v>
      </c>
      <c r="B2276" s="2">
        <v>19122</v>
      </c>
      <c r="C2276" s="1">
        <v>-210</v>
      </c>
      <c r="D2276" s="2" t="s">
        <v>6</v>
      </c>
      <c r="E2276" s="2" t="s">
        <v>7</v>
      </c>
      <c r="F2276" s="1">
        <v>39</v>
      </c>
      <c r="G2276" s="2" t="s">
        <v>12</v>
      </c>
      <c r="H2276" s="2" t="s">
        <v>19</v>
      </c>
      <c r="I2276" s="1">
        <v>2</v>
      </c>
      <c r="J2276" s="2">
        <v>11</v>
      </c>
      <c r="K2276" s="2">
        <v>2024</v>
      </c>
    </row>
    <row r="2277" spans="1:11" x14ac:dyDescent="0.25">
      <c r="A2277" s="2">
        <v>3274</v>
      </c>
      <c r="B2277" s="2">
        <v>7078</v>
      </c>
      <c r="C2277" s="1">
        <v>-453</v>
      </c>
      <c r="D2277" s="2" t="s">
        <v>5</v>
      </c>
      <c r="E2277" s="2" t="s">
        <v>8</v>
      </c>
      <c r="F2277" s="1">
        <v>55</v>
      </c>
      <c r="G2277" s="2" t="s">
        <v>11</v>
      </c>
      <c r="H2277" s="2" t="s">
        <v>20</v>
      </c>
      <c r="I2277" s="1">
        <v>4</v>
      </c>
      <c r="J2277" s="2">
        <v>12</v>
      </c>
      <c r="K2277" s="2">
        <v>2023</v>
      </c>
    </row>
    <row r="2278" spans="1:11" x14ac:dyDescent="0.25">
      <c r="A2278" s="2">
        <v>3275</v>
      </c>
      <c r="B2278" s="2">
        <v>6246</v>
      </c>
      <c r="C2278" s="1">
        <v>661</v>
      </c>
      <c r="D2278" s="2" t="s">
        <v>5</v>
      </c>
      <c r="E2278" s="2" t="s">
        <v>7</v>
      </c>
      <c r="F2278" s="1">
        <v>35</v>
      </c>
      <c r="G2278" s="2" t="s">
        <v>12</v>
      </c>
      <c r="H2278" s="2" t="s">
        <v>21</v>
      </c>
      <c r="I2278" s="1">
        <v>4</v>
      </c>
      <c r="J2278" s="2">
        <v>12</v>
      </c>
      <c r="K2278" s="2">
        <v>2023</v>
      </c>
    </row>
    <row r="2279" spans="1:11" x14ac:dyDescent="0.25">
      <c r="A2279" s="2">
        <v>3276</v>
      </c>
      <c r="B2279" s="2">
        <v>13487</v>
      </c>
      <c r="C2279" s="1">
        <v>1366</v>
      </c>
      <c r="D2279" s="2" t="s">
        <v>6</v>
      </c>
      <c r="E2279" s="2" t="s">
        <v>7</v>
      </c>
      <c r="F2279" s="1">
        <v>30</v>
      </c>
      <c r="G2279" s="2" t="s">
        <v>11</v>
      </c>
      <c r="H2279" s="2" t="s">
        <v>22</v>
      </c>
      <c r="I2279" s="1">
        <v>1</v>
      </c>
      <c r="J2279" s="2">
        <v>2</v>
      </c>
      <c r="K2279" s="2">
        <v>2023</v>
      </c>
    </row>
    <row r="2280" spans="1:11" x14ac:dyDescent="0.25">
      <c r="A2280" s="2">
        <v>3277</v>
      </c>
      <c r="B2280" s="2">
        <v>12095</v>
      </c>
      <c r="C2280" s="1">
        <v>652</v>
      </c>
      <c r="D2280" s="2" t="s">
        <v>5</v>
      </c>
      <c r="E2280" s="1" t="s">
        <v>9</v>
      </c>
      <c r="F2280" s="1">
        <v>60</v>
      </c>
      <c r="G2280" s="2" t="s">
        <v>12</v>
      </c>
      <c r="H2280" s="2" t="s">
        <v>23</v>
      </c>
      <c r="I2280" s="1">
        <v>3</v>
      </c>
      <c r="J2280" s="2">
        <v>2</v>
      </c>
      <c r="K2280" s="2">
        <v>2024</v>
      </c>
    </row>
    <row r="2281" spans="1:11" x14ac:dyDescent="0.25">
      <c r="A2281" s="2">
        <v>3278</v>
      </c>
      <c r="B2281" s="2">
        <v>17305</v>
      </c>
      <c r="C2281" s="1">
        <v>508</v>
      </c>
      <c r="D2281" s="2" t="s">
        <v>6</v>
      </c>
      <c r="E2281" s="1" t="s">
        <v>8</v>
      </c>
      <c r="F2281" s="1">
        <v>49</v>
      </c>
      <c r="G2281" s="2" t="s">
        <v>11</v>
      </c>
      <c r="H2281" s="2" t="s">
        <v>19</v>
      </c>
      <c r="I2281" s="1">
        <v>4</v>
      </c>
      <c r="J2281" s="2">
        <v>4</v>
      </c>
      <c r="K2281" s="2">
        <v>2023</v>
      </c>
    </row>
    <row r="2282" spans="1:11" x14ac:dyDescent="0.25">
      <c r="A2282" s="2">
        <v>3279</v>
      </c>
      <c r="B2282" s="2">
        <v>5638</v>
      </c>
      <c r="C2282" s="1">
        <v>-256</v>
      </c>
      <c r="D2282" s="2" t="s">
        <v>5</v>
      </c>
      <c r="E2282" s="1" t="s">
        <v>7</v>
      </c>
      <c r="F2282" s="1">
        <v>68</v>
      </c>
      <c r="G2282" s="2" t="s">
        <v>12</v>
      </c>
      <c r="H2282" s="2" t="s">
        <v>20</v>
      </c>
      <c r="I2282" s="1">
        <v>5</v>
      </c>
      <c r="J2282" s="2">
        <v>5</v>
      </c>
      <c r="K2282" s="2">
        <v>2024</v>
      </c>
    </row>
    <row r="2283" spans="1:11" x14ac:dyDescent="0.25">
      <c r="A2283" s="2">
        <v>3280</v>
      </c>
      <c r="B2283" s="2">
        <v>1171</v>
      </c>
      <c r="C2283" s="1">
        <v>1456</v>
      </c>
      <c r="D2283" s="2" t="s">
        <v>5</v>
      </c>
      <c r="E2283" s="1" t="s">
        <v>9</v>
      </c>
      <c r="F2283" s="1">
        <v>55</v>
      </c>
      <c r="G2283" s="2" t="s">
        <v>11</v>
      </c>
      <c r="H2283" s="2" t="s">
        <v>21</v>
      </c>
      <c r="I2283" s="1">
        <v>1</v>
      </c>
      <c r="J2283" s="2">
        <v>2</v>
      </c>
      <c r="K2283" s="2">
        <v>2023</v>
      </c>
    </row>
    <row r="2284" spans="1:11" x14ac:dyDescent="0.25">
      <c r="A2284" s="2">
        <v>3281</v>
      </c>
      <c r="B2284" s="2">
        <v>22037</v>
      </c>
      <c r="C2284" s="1">
        <v>566</v>
      </c>
      <c r="D2284" s="2" t="s">
        <v>4</v>
      </c>
      <c r="E2284" s="1" t="s">
        <v>7</v>
      </c>
      <c r="F2284" s="1">
        <v>50</v>
      </c>
      <c r="G2284" s="2" t="s">
        <v>12</v>
      </c>
      <c r="H2284" s="2" t="s">
        <v>22</v>
      </c>
      <c r="I2284" s="1">
        <v>5</v>
      </c>
      <c r="J2284" s="2">
        <v>6</v>
      </c>
      <c r="K2284" s="2">
        <v>2023</v>
      </c>
    </row>
    <row r="2285" spans="1:11" x14ac:dyDescent="0.25">
      <c r="A2285" s="2">
        <v>3282</v>
      </c>
      <c r="B2285" s="2">
        <v>11049</v>
      </c>
      <c r="C2285" s="1">
        <v>1346</v>
      </c>
      <c r="D2285" s="2" t="s">
        <v>4</v>
      </c>
      <c r="E2285" s="1" t="s">
        <v>7</v>
      </c>
      <c r="F2285" s="1">
        <v>34</v>
      </c>
      <c r="G2285" s="2" t="s">
        <v>11</v>
      </c>
      <c r="H2285" s="2" t="s">
        <v>23</v>
      </c>
      <c r="I2285" s="1">
        <v>1</v>
      </c>
      <c r="J2285" s="2">
        <v>4</v>
      </c>
      <c r="K2285" s="2">
        <v>2024</v>
      </c>
    </row>
    <row r="2286" spans="1:11" x14ac:dyDescent="0.25">
      <c r="A2286" s="2">
        <v>3283</v>
      </c>
      <c r="B2286" s="2">
        <v>18162</v>
      </c>
      <c r="C2286" s="1">
        <v>-466</v>
      </c>
      <c r="D2286" s="2" t="s">
        <v>6</v>
      </c>
      <c r="E2286" s="2" t="s">
        <v>7</v>
      </c>
      <c r="F2286" s="1">
        <v>31</v>
      </c>
      <c r="G2286" s="2" t="s">
        <v>12</v>
      </c>
      <c r="H2286" s="2" t="s">
        <v>21</v>
      </c>
      <c r="I2286" s="1">
        <v>5</v>
      </c>
      <c r="J2286" s="2">
        <v>11</v>
      </c>
      <c r="K2286" s="2">
        <v>2023</v>
      </c>
    </row>
    <row r="2287" spans="1:11" x14ac:dyDescent="0.25">
      <c r="A2287" s="2">
        <v>3284</v>
      </c>
      <c r="B2287" s="2">
        <v>9929</v>
      </c>
      <c r="C2287" s="1">
        <v>-333</v>
      </c>
      <c r="D2287" s="2" t="s">
        <v>5</v>
      </c>
      <c r="E2287" s="2" t="s">
        <v>8</v>
      </c>
      <c r="F2287" s="1">
        <v>70</v>
      </c>
      <c r="G2287" s="2" t="s">
        <v>11</v>
      </c>
      <c r="H2287" s="2" t="s">
        <v>22</v>
      </c>
      <c r="I2287" s="1">
        <v>3</v>
      </c>
      <c r="J2287" s="2">
        <v>3</v>
      </c>
      <c r="K2287" s="2">
        <v>2023</v>
      </c>
    </row>
    <row r="2288" spans="1:11" x14ac:dyDescent="0.25">
      <c r="A2288" s="2">
        <v>3285</v>
      </c>
      <c r="B2288" s="2">
        <v>1762</v>
      </c>
      <c r="C2288" s="1">
        <v>221</v>
      </c>
      <c r="D2288" s="2" t="s">
        <v>5</v>
      </c>
      <c r="E2288" s="2" t="s">
        <v>9</v>
      </c>
      <c r="F2288" s="1">
        <v>60</v>
      </c>
      <c r="G2288" s="2" t="s">
        <v>12</v>
      </c>
      <c r="H2288" s="2" t="s">
        <v>23</v>
      </c>
      <c r="I2288" s="1">
        <v>3</v>
      </c>
      <c r="J2288" s="2">
        <v>8</v>
      </c>
      <c r="K2288" s="2">
        <v>2023</v>
      </c>
    </row>
    <row r="2289" spans="1:11" x14ac:dyDescent="0.25">
      <c r="A2289" s="2">
        <v>3286</v>
      </c>
      <c r="B2289" s="2">
        <v>8395</v>
      </c>
      <c r="C2289" s="1">
        <v>32</v>
      </c>
      <c r="D2289" s="2" t="s">
        <v>5</v>
      </c>
      <c r="E2289" s="2" t="s">
        <v>7</v>
      </c>
      <c r="F2289" s="1">
        <v>43</v>
      </c>
      <c r="G2289" s="2" t="s">
        <v>11</v>
      </c>
      <c r="H2289" s="2" t="s">
        <v>19</v>
      </c>
      <c r="I2289" s="1">
        <v>2</v>
      </c>
      <c r="J2289" s="2">
        <v>10</v>
      </c>
      <c r="K2289" s="2">
        <v>2023</v>
      </c>
    </row>
    <row r="2290" spans="1:11" x14ac:dyDescent="0.25">
      <c r="A2290" s="2">
        <v>3287</v>
      </c>
      <c r="B2290" s="2">
        <v>11086</v>
      </c>
      <c r="C2290" s="1">
        <v>-297</v>
      </c>
      <c r="D2290" s="2" t="s">
        <v>4</v>
      </c>
      <c r="E2290" s="2" t="s">
        <v>7</v>
      </c>
      <c r="F2290" s="1">
        <v>63</v>
      </c>
      <c r="G2290" s="2" t="s">
        <v>11</v>
      </c>
      <c r="H2290" s="2" t="s">
        <v>20</v>
      </c>
      <c r="I2290" s="1">
        <v>5</v>
      </c>
      <c r="J2290" s="2">
        <v>1</v>
      </c>
      <c r="K2290" s="2">
        <v>2023</v>
      </c>
    </row>
    <row r="2291" spans="1:11" x14ac:dyDescent="0.25">
      <c r="A2291" s="2">
        <v>3288</v>
      </c>
      <c r="B2291" s="2">
        <v>1345</v>
      </c>
      <c r="C2291" s="1">
        <v>1098</v>
      </c>
      <c r="D2291" s="2" t="s">
        <v>5</v>
      </c>
      <c r="E2291" s="2" t="s">
        <v>7</v>
      </c>
      <c r="F2291" s="1">
        <v>42</v>
      </c>
      <c r="G2291" s="2" t="s">
        <v>12</v>
      </c>
      <c r="H2291" s="2" t="s">
        <v>21</v>
      </c>
      <c r="I2291" s="1">
        <v>4</v>
      </c>
      <c r="J2291" s="2">
        <v>9</v>
      </c>
      <c r="K2291" s="2">
        <v>2024</v>
      </c>
    </row>
    <row r="2292" spans="1:11" x14ac:dyDescent="0.25">
      <c r="A2292" s="2">
        <v>3289</v>
      </c>
      <c r="B2292" s="2">
        <v>2232</v>
      </c>
      <c r="C2292" s="1">
        <v>-500</v>
      </c>
      <c r="D2292" s="2" t="s">
        <v>5</v>
      </c>
      <c r="E2292" s="2" t="s">
        <v>8</v>
      </c>
      <c r="F2292" s="1">
        <v>43</v>
      </c>
      <c r="G2292" s="2" t="s">
        <v>11</v>
      </c>
      <c r="H2292" s="2" t="s">
        <v>22</v>
      </c>
      <c r="I2292" s="1">
        <v>3</v>
      </c>
      <c r="J2292" s="2">
        <v>11</v>
      </c>
      <c r="K2292" s="2">
        <v>2023</v>
      </c>
    </row>
    <row r="2293" spans="1:11" x14ac:dyDescent="0.25">
      <c r="A2293" s="2">
        <v>3290</v>
      </c>
      <c r="B2293" s="2">
        <v>18246</v>
      </c>
      <c r="C2293" s="1">
        <v>562</v>
      </c>
      <c r="D2293" s="2" t="s">
        <v>4</v>
      </c>
      <c r="E2293" s="2" t="s">
        <v>9</v>
      </c>
      <c r="F2293" s="1">
        <v>55</v>
      </c>
      <c r="G2293" s="2" t="s">
        <v>12</v>
      </c>
      <c r="H2293" s="2" t="s">
        <v>23</v>
      </c>
      <c r="I2293" s="1">
        <v>1</v>
      </c>
      <c r="J2293" s="2">
        <v>5</v>
      </c>
      <c r="K2293" s="2">
        <v>2023</v>
      </c>
    </row>
    <row r="2294" spans="1:11" x14ac:dyDescent="0.25">
      <c r="A2294" s="2">
        <v>3291</v>
      </c>
      <c r="B2294" s="2">
        <v>19145</v>
      </c>
      <c r="C2294" s="1">
        <v>-119</v>
      </c>
      <c r="D2294" s="2" t="s">
        <v>4</v>
      </c>
      <c r="E2294" s="2" t="s">
        <v>7</v>
      </c>
      <c r="F2294" s="1">
        <v>39</v>
      </c>
      <c r="G2294" s="2" t="s">
        <v>11</v>
      </c>
      <c r="H2294" s="2" t="s">
        <v>19</v>
      </c>
      <c r="I2294" s="1">
        <v>2</v>
      </c>
      <c r="J2294" s="2">
        <v>8</v>
      </c>
      <c r="K2294" s="2">
        <v>2024</v>
      </c>
    </row>
    <row r="2295" spans="1:11" x14ac:dyDescent="0.25">
      <c r="A2295" s="2">
        <v>3292</v>
      </c>
      <c r="B2295" s="2">
        <v>14290</v>
      </c>
      <c r="C2295" s="1">
        <v>251</v>
      </c>
      <c r="D2295" s="2" t="s">
        <v>4</v>
      </c>
      <c r="E2295" s="2" t="s">
        <v>7</v>
      </c>
      <c r="F2295" s="1">
        <v>42</v>
      </c>
      <c r="G2295" s="2" t="s">
        <v>12</v>
      </c>
      <c r="H2295" s="2" t="s">
        <v>20</v>
      </c>
      <c r="I2295" s="1">
        <v>4</v>
      </c>
      <c r="J2295" s="2">
        <v>7</v>
      </c>
      <c r="K2295" s="2">
        <v>2023</v>
      </c>
    </row>
    <row r="2296" spans="1:11" x14ac:dyDescent="0.25">
      <c r="A2296" s="2">
        <v>3293</v>
      </c>
      <c r="B2296" s="2">
        <v>21352</v>
      </c>
      <c r="C2296" s="1">
        <v>-485</v>
      </c>
      <c r="D2296" s="2" t="s">
        <v>4</v>
      </c>
      <c r="E2296" s="2" t="s">
        <v>7</v>
      </c>
      <c r="F2296" s="1">
        <v>57</v>
      </c>
      <c r="G2296" s="2" t="s">
        <v>11</v>
      </c>
      <c r="H2296" s="2" t="s">
        <v>21</v>
      </c>
      <c r="I2296" s="1">
        <v>2</v>
      </c>
      <c r="J2296" s="2">
        <v>9</v>
      </c>
      <c r="K2296" s="2">
        <v>2024</v>
      </c>
    </row>
    <row r="2297" spans="1:11" x14ac:dyDescent="0.25">
      <c r="A2297" s="2">
        <v>3294</v>
      </c>
      <c r="B2297" s="2">
        <v>6063</v>
      </c>
      <c r="C2297" s="1">
        <v>-103</v>
      </c>
      <c r="D2297" s="2" t="s">
        <v>5</v>
      </c>
      <c r="E2297" s="2" t="s">
        <v>8</v>
      </c>
      <c r="F2297" s="1">
        <v>49</v>
      </c>
      <c r="G2297" s="2" t="s">
        <v>12</v>
      </c>
      <c r="H2297" s="2" t="s">
        <v>22</v>
      </c>
      <c r="I2297" s="1">
        <v>1</v>
      </c>
      <c r="J2297" s="2">
        <v>10</v>
      </c>
      <c r="K2297" s="2">
        <v>2023</v>
      </c>
    </row>
    <row r="2298" spans="1:11" x14ac:dyDescent="0.25">
      <c r="A2298" s="2">
        <v>3295</v>
      </c>
      <c r="B2298" s="2">
        <v>12658</v>
      </c>
      <c r="C2298" s="1">
        <v>262</v>
      </c>
      <c r="D2298" s="2" t="s">
        <v>6</v>
      </c>
      <c r="E2298" s="2" t="s">
        <v>7</v>
      </c>
      <c r="F2298" s="1">
        <v>61</v>
      </c>
      <c r="G2298" s="2" t="s">
        <v>11</v>
      </c>
      <c r="H2298" s="2" t="s">
        <v>23</v>
      </c>
      <c r="I2298" s="1">
        <v>1</v>
      </c>
      <c r="J2298" s="2">
        <v>9</v>
      </c>
      <c r="K2298" s="2">
        <v>2024</v>
      </c>
    </row>
    <row r="2299" spans="1:11" x14ac:dyDescent="0.25">
      <c r="A2299" s="2">
        <v>3296</v>
      </c>
      <c r="B2299" s="2">
        <v>666</v>
      </c>
      <c r="C2299" s="1">
        <v>1221</v>
      </c>
      <c r="D2299" s="2" t="s">
        <v>5</v>
      </c>
      <c r="E2299" s="2" t="s">
        <v>9</v>
      </c>
      <c r="F2299" s="1">
        <v>31</v>
      </c>
      <c r="G2299" s="2" t="s">
        <v>12</v>
      </c>
      <c r="H2299" s="2" t="s">
        <v>19</v>
      </c>
      <c r="I2299" s="1">
        <v>3</v>
      </c>
      <c r="J2299" s="2">
        <v>6</v>
      </c>
      <c r="K2299" s="2">
        <v>2024</v>
      </c>
    </row>
    <row r="2300" spans="1:11" x14ac:dyDescent="0.25">
      <c r="A2300" s="2">
        <v>3297</v>
      </c>
      <c r="B2300" s="2">
        <v>13702</v>
      </c>
      <c r="C2300" s="1">
        <v>440</v>
      </c>
      <c r="D2300" s="2" t="s">
        <v>5</v>
      </c>
      <c r="E2300" s="2" t="s">
        <v>8</v>
      </c>
      <c r="F2300" s="1">
        <v>42</v>
      </c>
      <c r="G2300" s="2" t="s">
        <v>11</v>
      </c>
      <c r="H2300" s="2" t="s">
        <v>20</v>
      </c>
      <c r="I2300" s="1">
        <v>3</v>
      </c>
      <c r="J2300" s="2">
        <v>4</v>
      </c>
      <c r="K2300" s="2">
        <v>2023</v>
      </c>
    </row>
    <row r="2301" spans="1:11" x14ac:dyDescent="0.25">
      <c r="A2301" s="2">
        <v>3298</v>
      </c>
      <c r="B2301" s="2">
        <v>24230</v>
      </c>
      <c r="C2301" s="1">
        <v>-86</v>
      </c>
      <c r="D2301" s="2" t="s">
        <v>4</v>
      </c>
      <c r="E2301" s="2" t="s">
        <v>7</v>
      </c>
      <c r="F2301" s="1">
        <v>51</v>
      </c>
      <c r="G2301" s="2" t="s">
        <v>12</v>
      </c>
      <c r="H2301" s="2" t="s">
        <v>21</v>
      </c>
      <c r="I2301" s="1">
        <v>4</v>
      </c>
      <c r="J2301" s="2">
        <v>1</v>
      </c>
      <c r="K2301" s="2">
        <v>2024</v>
      </c>
    </row>
    <row r="2302" spans="1:11" x14ac:dyDescent="0.25">
      <c r="A2302" s="2">
        <v>3299</v>
      </c>
      <c r="B2302" s="2">
        <v>23189</v>
      </c>
      <c r="C2302" s="1">
        <v>1315</v>
      </c>
      <c r="D2302" s="2" t="s">
        <v>4</v>
      </c>
      <c r="E2302" s="2" t="s">
        <v>7</v>
      </c>
      <c r="F2302" s="1">
        <v>70</v>
      </c>
      <c r="G2302" s="2" t="s">
        <v>11</v>
      </c>
      <c r="H2302" s="2" t="s">
        <v>22</v>
      </c>
      <c r="I2302" s="1">
        <v>5</v>
      </c>
      <c r="J2302" s="2">
        <v>4</v>
      </c>
      <c r="K2302" s="2">
        <v>2024</v>
      </c>
    </row>
    <row r="2303" spans="1:11" x14ac:dyDescent="0.25">
      <c r="A2303" s="2">
        <v>3300</v>
      </c>
      <c r="B2303" s="2">
        <v>15317</v>
      </c>
      <c r="C2303" s="1">
        <v>1192</v>
      </c>
      <c r="D2303" s="2" t="s">
        <v>4</v>
      </c>
      <c r="E2303" s="2" t="s">
        <v>7</v>
      </c>
      <c r="F2303" s="1">
        <v>62</v>
      </c>
      <c r="G2303" s="2" t="s">
        <v>12</v>
      </c>
      <c r="H2303" s="2" t="s">
        <v>23</v>
      </c>
      <c r="I2303" s="1">
        <v>5</v>
      </c>
      <c r="J2303" s="2">
        <v>2</v>
      </c>
      <c r="K2303" s="2">
        <v>2024</v>
      </c>
    </row>
    <row r="2304" spans="1:11" x14ac:dyDescent="0.25">
      <c r="A2304" s="2">
        <v>3301</v>
      </c>
      <c r="B2304" s="2">
        <v>15068</v>
      </c>
      <c r="C2304" s="1">
        <v>836</v>
      </c>
      <c r="D2304" s="2" t="s">
        <v>6</v>
      </c>
      <c r="E2304" s="2" t="s">
        <v>9</v>
      </c>
      <c r="F2304" s="1">
        <v>56</v>
      </c>
      <c r="G2304" s="2" t="s">
        <v>11</v>
      </c>
      <c r="H2304" s="2" t="s">
        <v>19</v>
      </c>
      <c r="I2304" s="1">
        <v>5</v>
      </c>
      <c r="J2304" s="2">
        <v>8</v>
      </c>
      <c r="K2304" s="2">
        <v>2023</v>
      </c>
    </row>
    <row r="2305" spans="1:11" x14ac:dyDescent="0.25">
      <c r="A2305" s="2">
        <v>3302</v>
      </c>
      <c r="B2305" s="2">
        <v>2467</v>
      </c>
      <c r="C2305" s="1">
        <v>-259</v>
      </c>
      <c r="D2305" s="2" t="s">
        <v>4</v>
      </c>
      <c r="E2305" s="2" t="s">
        <v>7</v>
      </c>
      <c r="F2305" s="1">
        <v>53</v>
      </c>
      <c r="G2305" s="2" t="s">
        <v>12</v>
      </c>
      <c r="H2305" s="2" t="s">
        <v>20</v>
      </c>
      <c r="I2305" s="1">
        <v>1</v>
      </c>
      <c r="J2305" s="2">
        <v>7</v>
      </c>
      <c r="K2305" s="2">
        <v>2023</v>
      </c>
    </row>
    <row r="2306" spans="1:11" x14ac:dyDescent="0.25">
      <c r="A2306" s="2">
        <v>3303</v>
      </c>
      <c r="B2306" s="2">
        <v>2111</v>
      </c>
      <c r="C2306" s="1">
        <v>1112</v>
      </c>
      <c r="D2306" s="2" t="s">
        <v>5</v>
      </c>
      <c r="E2306" s="2" t="s">
        <v>8</v>
      </c>
      <c r="F2306" s="1">
        <v>63</v>
      </c>
      <c r="G2306" s="2" t="s">
        <v>11</v>
      </c>
      <c r="H2306" s="2" t="s">
        <v>21</v>
      </c>
      <c r="I2306" s="1">
        <v>5</v>
      </c>
      <c r="J2306" s="2">
        <v>9</v>
      </c>
      <c r="K2306" s="2">
        <v>2023</v>
      </c>
    </row>
    <row r="2307" spans="1:11" x14ac:dyDescent="0.25">
      <c r="A2307" s="2">
        <v>3304</v>
      </c>
      <c r="B2307" s="2">
        <v>23301</v>
      </c>
      <c r="C2307" s="1">
        <v>370</v>
      </c>
      <c r="D2307" s="2" t="s">
        <v>4</v>
      </c>
      <c r="E2307" s="2" t="s">
        <v>7</v>
      </c>
      <c r="F2307" s="1">
        <v>50</v>
      </c>
      <c r="G2307" s="2" t="s">
        <v>12</v>
      </c>
      <c r="H2307" s="2" t="s">
        <v>22</v>
      </c>
      <c r="I2307" s="1">
        <v>1</v>
      </c>
      <c r="J2307" s="2">
        <v>10</v>
      </c>
      <c r="K2307" s="2">
        <v>2023</v>
      </c>
    </row>
    <row r="2308" spans="1:11" x14ac:dyDescent="0.25">
      <c r="A2308" s="2">
        <v>3305</v>
      </c>
      <c r="B2308" s="2">
        <v>11808</v>
      </c>
      <c r="C2308" s="1">
        <v>-499</v>
      </c>
      <c r="D2308" s="2" t="s">
        <v>4</v>
      </c>
      <c r="E2308" s="2" t="s">
        <v>7</v>
      </c>
      <c r="F2308" s="1">
        <v>51</v>
      </c>
      <c r="G2308" s="2" t="s">
        <v>11</v>
      </c>
      <c r="H2308" s="2" t="s">
        <v>23</v>
      </c>
      <c r="I2308" s="1">
        <v>1</v>
      </c>
      <c r="J2308" s="2">
        <v>6</v>
      </c>
      <c r="K2308" s="2">
        <v>2023</v>
      </c>
    </row>
    <row r="2309" spans="1:11" x14ac:dyDescent="0.25">
      <c r="A2309" s="2">
        <v>3306</v>
      </c>
      <c r="B2309" s="2">
        <v>12898</v>
      </c>
      <c r="C2309" s="1">
        <v>757</v>
      </c>
      <c r="D2309" s="2" t="s">
        <v>6</v>
      </c>
      <c r="E2309" s="2" t="s">
        <v>9</v>
      </c>
      <c r="F2309" s="1">
        <v>54</v>
      </c>
      <c r="G2309" s="2" t="s">
        <v>11</v>
      </c>
      <c r="H2309" s="2" t="s">
        <v>19</v>
      </c>
      <c r="I2309" s="1">
        <v>1</v>
      </c>
      <c r="J2309" s="2">
        <v>3</v>
      </c>
      <c r="K2309" s="2">
        <v>2024</v>
      </c>
    </row>
    <row r="2310" spans="1:11" x14ac:dyDescent="0.25">
      <c r="A2310" s="2">
        <v>3307</v>
      </c>
      <c r="B2310" s="2">
        <v>5775</v>
      </c>
      <c r="C2310" s="1">
        <v>1185</v>
      </c>
      <c r="D2310" s="2" t="s">
        <v>6</v>
      </c>
      <c r="E2310" s="2" t="s">
        <v>7</v>
      </c>
      <c r="F2310" s="1">
        <v>68</v>
      </c>
      <c r="G2310" s="2" t="s">
        <v>12</v>
      </c>
      <c r="H2310" s="2" t="s">
        <v>20</v>
      </c>
      <c r="I2310" s="1">
        <v>1</v>
      </c>
      <c r="J2310" s="2">
        <v>11</v>
      </c>
      <c r="K2310" s="2">
        <v>2023</v>
      </c>
    </row>
    <row r="2311" spans="1:11" x14ac:dyDescent="0.25">
      <c r="A2311" s="2">
        <v>3308</v>
      </c>
      <c r="B2311" s="2">
        <v>668</v>
      </c>
      <c r="C2311" s="1">
        <v>241</v>
      </c>
      <c r="D2311" s="2" t="s">
        <v>6</v>
      </c>
      <c r="E2311" s="2" t="s">
        <v>7</v>
      </c>
      <c r="F2311" s="1">
        <v>56</v>
      </c>
      <c r="G2311" s="2" t="s">
        <v>11</v>
      </c>
      <c r="H2311" s="2" t="s">
        <v>21</v>
      </c>
      <c r="I2311" s="1">
        <v>2</v>
      </c>
      <c r="J2311" s="2">
        <v>12</v>
      </c>
      <c r="K2311" s="2">
        <v>2023</v>
      </c>
    </row>
    <row r="2312" spans="1:11" x14ac:dyDescent="0.25">
      <c r="A2312" s="2">
        <v>3309</v>
      </c>
      <c r="B2312" s="2">
        <v>10349</v>
      </c>
      <c r="C2312" s="1">
        <v>1284</v>
      </c>
      <c r="D2312" s="2" t="s">
        <v>5</v>
      </c>
      <c r="E2312" s="2" t="s">
        <v>8</v>
      </c>
      <c r="F2312" s="1">
        <v>42</v>
      </c>
      <c r="G2312" s="2" t="s">
        <v>11</v>
      </c>
      <c r="H2312" s="2" t="s">
        <v>22</v>
      </c>
      <c r="I2312" s="1">
        <v>4</v>
      </c>
      <c r="J2312" s="2">
        <v>7</v>
      </c>
      <c r="K2312" s="2">
        <v>2024</v>
      </c>
    </row>
    <row r="2313" spans="1:11" x14ac:dyDescent="0.25">
      <c r="A2313" s="2">
        <v>3310</v>
      </c>
      <c r="B2313" s="2">
        <v>13423</v>
      </c>
      <c r="C2313" s="1">
        <v>126</v>
      </c>
      <c r="D2313" s="2" t="s">
        <v>5</v>
      </c>
      <c r="E2313" s="2" t="s">
        <v>9</v>
      </c>
      <c r="F2313" s="1">
        <v>29</v>
      </c>
      <c r="G2313" s="2" t="s">
        <v>12</v>
      </c>
      <c r="H2313" s="2" t="s">
        <v>23</v>
      </c>
      <c r="I2313" s="1">
        <v>2</v>
      </c>
      <c r="J2313" s="2">
        <v>7</v>
      </c>
      <c r="K2313" s="2">
        <v>2023</v>
      </c>
    </row>
    <row r="2314" spans="1:11" x14ac:dyDescent="0.25">
      <c r="A2314" s="2">
        <v>3311</v>
      </c>
      <c r="B2314" s="2">
        <v>20270</v>
      </c>
      <c r="C2314" s="1">
        <v>-7</v>
      </c>
      <c r="D2314" s="2" t="s">
        <v>6</v>
      </c>
      <c r="E2314" s="2" t="s">
        <v>7</v>
      </c>
      <c r="F2314" s="1">
        <v>49</v>
      </c>
      <c r="G2314" s="2" t="s">
        <v>12</v>
      </c>
      <c r="H2314" s="2" t="s">
        <v>19</v>
      </c>
      <c r="I2314" s="1">
        <v>1</v>
      </c>
      <c r="J2314" s="2">
        <v>12</v>
      </c>
      <c r="K2314" s="2">
        <v>2023</v>
      </c>
    </row>
    <row r="2315" spans="1:11" x14ac:dyDescent="0.25">
      <c r="A2315" s="2">
        <v>3312</v>
      </c>
      <c r="B2315" s="2">
        <v>5487</v>
      </c>
      <c r="C2315" s="1">
        <v>1244</v>
      </c>
      <c r="D2315" s="2" t="s">
        <v>4</v>
      </c>
      <c r="E2315" s="2" t="s">
        <v>8</v>
      </c>
      <c r="F2315" s="1">
        <v>33</v>
      </c>
      <c r="G2315" s="2" t="s">
        <v>11</v>
      </c>
      <c r="H2315" s="2" t="s">
        <v>20</v>
      </c>
      <c r="I2315" s="1">
        <v>4</v>
      </c>
      <c r="J2315" s="2">
        <v>8</v>
      </c>
      <c r="K2315" s="2">
        <v>2023</v>
      </c>
    </row>
    <row r="2316" spans="1:11" x14ac:dyDescent="0.25">
      <c r="A2316" s="2">
        <v>3313</v>
      </c>
      <c r="B2316" s="2">
        <v>3844</v>
      </c>
      <c r="C2316" s="1">
        <v>-128</v>
      </c>
      <c r="D2316" s="2" t="s">
        <v>5</v>
      </c>
      <c r="E2316" s="2" t="s">
        <v>7</v>
      </c>
      <c r="F2316" s="1">
        <v>57</v>
      </c>
      <c r="G2316" s="2" t="s">
        <v>11</v>
      </c>
      <c r="H2316" s="2" t="s">
        <v>21</v>
      </c>
      <c r="I2316" s="1">
        <v>1</v>
      </c>
      <c r="J2316" s="2">
        <v>2</v>
      </c>
      <c r="K2316" s="2">
        <v>2024</v>
      </c>
    </row>
    <row r="2317" spans="1:11" x14ac:dyDescent="0.25">
      <c r="A2317" s="2">
        <v>3314</v>
      </c>
      <c r="B2317" s="2">
        <v>12670</v>
      </c>
      <c r="C2317" s="1">
        <v>717</v>
      </c>
      <c r="D2317" s="2" t="s">
        <v>6</v>
      </c>
      <c r="E2317" s="2" t="s">
        <v>7</v>
      </c>
      <c r="F2317" s="1">
        <v>64</v>
      </c>
      <c r="G2317" s="2" t="s">
        <v>12</v>
      </c>
      <c r="H2317" s="2" t="s">
        <v>22</v>
      </c>
      <c r="I2317" s="1">
        <v>2</v>
      </c>
      <c r="J2317" s="2">
        <v>3</v>
      </c>
      <c r="K2317" s="2">
        <v>2024</v>
      </c>
    </row>
    <row r="2318" spans="1:11" x14ac:dyDescent="0.25">
      <c r="A2318" s="2">
        <v>3315</v>
      </c>
      <c r="B2318" s="2">
        <v>4225</v>
      </c>
      <c r="C2318" s="1">
        <v>-365</v>
      </c>
      <c r="D2318" s="2" t="s">
        <v>6</v>
      </c>
      <c r="E2318" s="2" t="s">
        <v>9</v>
      </c>
      <c r="F2318" s="1">
        <v>59</v>
      </c>
      <c r="G2318" s="2" t="s">
        <v>11</v>
      </c>
      <c r="H2318" s="2" t="s">
        <v>23</v>
      </c>
      <c r="I2318" s="1">
        <v>1</v>
      </c>
      <c r="J2318" s="2">
        <v>9</v>
      </c>
      <c r="K2318" s="2">
        <v>2023</v>
      </c>
    </row>
    <row r="2319" spans="1:11" x14ac:dyDescent="0.25">
      <c r="A2319" s="2">
        <v>3316</v>
      </c>
      <c r="B2319" s="2">
        <v>8770</v>
      </c>
      <c r="C2319" s="1">
        <v>633</v>
      </c>
      <c r="D2319" s="2" t="s">
        <v>5</v>
      </c>
      <c r="E2319" s="2" t="s">
        <v>7</v>
      </c>
      <c r="F2319" s="1">
        <v>44</v>
      </c>
      <c r="G2319" s="2" t="s">
        <v>12</v>
      </c>
      <c r="H2319" s="2" t="s">
        <v>19</v>
      </c>
      <c r="I2319" s="1">
        <v>3</v>
      </c>
      <c r="J2319" s="2">
        <v>12</v>
      </c>
      <c r="K2319" s="2">
        <v>2024</v>
      </c>
    </row>
    <row r="2320" spans="1:11" x14ac:dyDescent="0.25">
      <c r="A2320" s="2">
        <v>3317</v>
      </c>
      <c r="B2320" s="2">
        <v>15405</v>
      </c>
      <c r="C2320" s="1">
        <v>118</v>
      </c>
      <c r="D2320" s="2" t="s">
        <v>4</v>
      </c>
      <c r="E2320" s="2" t="s">
        <v>8</v>
      </c>
      <c r="F2320" s="1">
        <v>56</v>
      </c>
      <c r="G2320" s="2" t="s">
        <v>11</v>
      </c>
      <c r="H2320" s="2" t="s">
        <v>20</v>
      </c>
      <c r="I2320" s="1">
        <v>1</v>
      </c>
      <c r="J2320" s="2">
        <v>12</v>
      </c>
      <c r="K2320" s="2">
        <v>2024</v>
      </c>
    </row>
    <row r="2321" spans="1:11" x14ac:dyDescent="0.25">
      <c r="A2321" s="2">
        <v>3318</v>
      </c>
      <c r="B2321" s="2">
        <v>13834</v>
      </c>
      <c r="C2321" s="1">
        <v>436</v>
      </c>
      <c r="D2321" s="2" t="s">
        <v>4</v>
      </c>
      <c r="E2321" s="2" t="s">
        <v>7</v>
      </c>
      <c r="F2321" s="1">
        <v>46</v>
      </c>
      <c r="G2321" s="2" t="s">
        <v>12</v>
      </c>
      <c r="H2321" s="2" t="s">
        <v>21</v>
      </c>
      <c r="I2321" s="1">
        <v>2</v>
      </c>
      <c r="J2321" s="2">
        <v>12</v>
      </c>
      <c r="K2321" s="2">
        <v>2024</v>
      </c>
    </row>
    <row r="2322" spans="1:11" x14ac:dyDescent="0.25">
      <c r="A2322" s="2">
        <v>3319</v>
      </c>
      <c r="B2322" s="2">
        <v>2429</v>
      </c>
      <c r="C2322" s="1">
        <v>1148</v>
      </c>
      <c r="D2322" s="2" t="s">
        <v>5</v>
      </c>
      <c r="E2322" s="2" t="s">
        <v>7</v>
      </c>
      <c r="F2322" s="1">
        <v>62</v>
      </c>
      <c r="G2322" s="2" t="s">
        <v>11</v>
      </c>
      <c r="H2322" s="2" t="s">
        <v>22</v>
      </c>
      <c r="I2322" s="1">
        <v>1</v>
      </c>
      <c r="J2322" s="2">
        <v>12</v>
      </c>
      <c r="K2322" s="2">
        <v>2023</v>
      </c>
    </row>
    <row r="2323" spans="1:11" x14ac:dyDescent="0.25">
      <c r="A2323" s="2">
        <v>3320</v>
      </c>
      <c r="B2323" s="2">
        <v>24529</v>
      </c>
      <c r="C2323" s="1">
        <v>944</v>
      </c>
      <c r="D2323" s="2" t="s">
        <v>4</v>
      </c>
      <c r="E2323" s="2" t="s">
        <v>9</v>
      </c>
      <c r="F2323" s="1">
        <v>47</v>
      </c>
      <c r="G2323" s="2" t="s">
        <v>12</v>
      </c>
      <c r="H2323" s="2" t="s">
        <v>23</v>
      </c>
      <c r="I2323" s="1">
        <v>4</v>
      </c>
      <c r="J2323" s="2">
        <v>3</v>
      </c>
      <c r="K2323" s="2">
        <v>2023</v>
      </c>
    </row>
    <row r="2324" spans="1:11" x14ac:dyDescent="0.25">
      <c r="A2324" s="2">
        <v>3321</v>
      </c>
      <c r="B2324" s="2">
        <v>22844</v>
      </c>
      <c r="C2324" s="1">
        <v>966</v>
      </c>
      <c r="D2324" s="2" t="s">
        <v>4</v>
      </c>
      <c r="E2324" s="2" t="s">
        <v>7</v>
      </c>
      <c r="F2324" s="1">
        <v>38</v>
      </c>
      <c r="G2324" s="2" t="s">
        <v>11</v>
      </c>
      <c r="H2324" s="2" t="s">
        <v>19</v>
      </c>
      <c r="I2324" s="1">
        <v>3</v>
      </c>
      <c r="J2324" s="2">
        <v>9</v>
      </c>
      <c r="K2324" s="2">
        <v>2023</v>
      </c>
    </row>
    <row r="2325" spans="1:11" x14ac:dyDescent="0.25">
      <c r="A2325" s="2">
        <v>3322</v>
      </c>
      <c r="B2325" s="2">
        <v>13963</v>
      </c>
      <c r="C2325" s="1">
        <v>-124</v>
      </c>
      <c r="D2325" s="2" t="s">
        <v>5</v>
      </c>
      <c r="E2325" s="2" t="s">
        <v>7</v>
      </c>
      <c r="F2325" s="1">
        <v>55</v>
      </c>
      <c r="G2325" s="2" t="s">
        <v>11</v>
      </c>
      <c r="H2325" s="2" t="s">
        <v>20</v>
      </c>
      <c r="I2325" s="1">
        <v>3</v>
      </c>
      <c r="J2325" s="2">
        <v>1</v>
      </c>
      <c r="K2325" s="2">
        <v>2024</v>
      </c>
    </row>
    <row r="2326" spans="1:11" x14ac:dyDescent="0.25">
      <c r="A2326" s="2">
        <v>3323</v>
      </c>
      <c r="B2326" s="2">
        <v>10746</v>
      </c>
      <c r="C2326" s="1">
        <v>1399</v>
      </c>
      <c r="D2326" s="2" t="s">
        <v>4</v>
      </c>
      <c r="E2326" s="2" t="s">
        <v>8</v>
      </c>
      <c r="F2326" s="1">
        <v>55</v>
      </c>
      <c r="G2326" s="2" t="s">
        <v>12</v>
      </c>
      <c r="H2326" s="2" t="s">
        <v>21</v>
      </c>
      <c r="I2326" s="1">
        <v>4</v>
      </c>
      <c r="J2326" s="2">
        <v>5</v>
      </c>
      <c r="K2326" s="2">
        <v>2023</v>
      </c>
    </row>
    <row r="2327" spans="1:11" x14ac:dyDescent="0.25">
      <c r="A2327" s="2">
        <v>3324</v>
      </c>
      <c r="B2327" s="2">
        <v>12365</v>
      </c>
      <c r="C2327" s="1">
        <v>1234</v>
      </c>
      <c r="D2327" s="2" t="s">
        <v>5</v>
      </c>
      <c r="E2327" s="2" t="s">
        <v>9</v>
      </c>
      <c r="F2327" s="1">
        <v>29</v>
      </c>
      <c r="G2327" s="2" t="s">
        <v>12</v>
      </c>
      <c r="H2327" s="2" t="s">
        <v>22</v>
      </c>
      <c r="I2327" s="1">
        <v>1</v>
      </c>
      <c r="J2327" s="2">
        <v>11</v>
      </c>
      <c r="K2327" s="2">
        <v>2024</v>
      </c>
    </row>
    <row r="2328" spans="1:11" x14ac:dyDescent="0.25">
      <c r="A2328" s="2">
        <v>3325</v>
      </c>
      <c r="B2328" s="2">
        <v>16377</v>
      </c>
      <c r="C2328" s="1">
        <v>1225</v>
      </c>
      <c r="D2328" s="2" t="s">
        <v>6</v>
      </c>
      <c r="E2328" s="2" t="s">
        <v>7</v>
      </c>
      <c r="F2328" s="1">
        <v>49</v>
      </c>
      <c r="G2328" s="2" t="s">
        <v>11</v>
      </c>
      <c r="H2328" s="2" t="s">
        <v>23</v>
      </c>
      <c r="I2328" s="1">
        <v>2</v>
      </c>
      <c r="J2328" s="2">
        <v>6</v>
      </c>
      <c r="K2328" s="2">
        <v>2024</v>
      </c>
    </row>
    <row r="2329" spans="1:11" x14ac:dyDescent="0.25">
      <c r="A2329" s="2">
        <v>3326</v>
      </c>
      <c r="B2329" s="2">
        <v>7324</v>
      </c>
      <c r="C2329" s="1">
        <v>1397</v>
      </c>
      <c r="D2329" s="2" t="s">
        <v>5</v>
      </c>
      <c r="E2329" s="2" t="s">
        <v>7</v>
      </c>
      <c r="F2329" s="1">
        <v>38</v>
      </c>
      <c r="G2329" s="2" t="s">
        <v>11</v>
      </c>
      <c r="H2329" s="2" t="s">
        <v>19</v>
      </c>
      <c r="I2329" s="1">
        <v>1</v>
      </c>
      <c r="J2329" s="2">
        <v>1</v>
      </c>
      <c r="K2329" s="2">
        <v>2024</v>
      </c>
    </row>
    <row r="2330" spans="1:11" x14ac:dyDescent="0.25">
      <c r="A2330" s="2">
        <v>3327</v>
      </c>
      <c r="B2330" s="2">
        <v>11214</v>
      </c>
      <c r="C2330" s="1">
        <v>1372</v>
      </c>
      <c r="D2330" s="2" t="s">
        <v>6</v>
      </c>
      <c r="E2330" s="2" t="s">
        <v>8</v>
      </c>
      <c r="F2330" s="1">
        <v>67</v>
      </c>
      <c r="G2330" s="2" t="s">
        <v>12</v>
      </c>
      <c r="H2330" s="2" t="s">
        <v>20</v>
      </c>
      <c r="I2330" s="1">
        <v>5</v>
      </c>
      <c r="J2330" s="2">
        <v>9</v>
      </c>
      <c r="K2330" s="2">
        <v>2023</v>
      </c>
    </row>
    <row r="2331" spans="1:11" x14ac:dyDescent="0.25">
      <c r="A2331" s="2">
        <v>3328</v>
      </c>
      <c r="B2331" s="2">
        <v>3397</v>
      </c>
      <c r="C2331" s="1">
        <v>1160</v>
      </c>
      <c r="D2331" s="2" t="s">
        <v>6</v>
      </c>
      <c r="E2331" s="2" t="s">
        <v>7</v>
      </c>
      <c r="F2331" s="1">
        <v>62</v>
      </c>
      <c r="G2331" s="2" t="s">
        <v>11</v>
      </c>
      <c r="H2331" s="2" t="s">
        <v>21</v>
      </c>
      <c r="I2331" s="1">
        <v>3</v>
      </c>
      <c r="J2331" s="2">
        <v>12</v>
      </c>
      <c r="K2331" s="2">
        <v>2024</v>
      </c>
    </row>
    <row r="2332" spans="1:11" x14ac:dyDescent="0.25">
      <c r="A2332" s="2">
        <v>3329</v>
      </c>
      <c r="B2332" s="2">
        <v>935</v>
      </c>
      <c r="C2332" s="1">
        <v>-348</v>
      </c>
      <c r="D2332" s="2" t="s">
        <v>4</v>
      </c>
      <c r="E2332" s="2" t="s">
        <v>9</v>
      </c>
      <c r="F2332" s="1">
        <v>62</v>
      </c>
      <c r="G2332" s="2" t="s">
        <v>12</v>
      </c>
      <c r="H2332" s="2" t="s">
        <v>22</v>
      </c>
      <c r="I2332" s="1">
        <v>1</v>
      </c>
      <c r="J2332" s="2">
        <v>6</v>
      </c>
      <c r="K2332" s="2">
        <v>2023</v>
      </c>
    </row>
    <row r="2333" spans="1:11" x14ac:dyDescent="0.25">
      <c r="A2333" s="2">
        <v>3330</v>
      </c>
      <c r="B2333" s="2">
        <v>20669</v>
      </c>
      <c r="C2333" s="1">
        <v>1234</v>
      </c>
      <c r="D2333" s="2" t="s">
        <v>4</v>
      </c>
      <c r="E2333" s="2" t="s">
        <v>7</v>
      </c>
      <c r="F2333" s="1">
        <v>44</v>
      </c>
      <c r="G2333" s="2" t="s">
        <v>11</v>
      </c>
      <c r="H2333" s="2" t="s">
        <v>23</v>
      </c>
      <c r="I2333" s="1">
        <v>5</v>
      </c>
      <c r="J2333" s="2">
        <v>3</v>
      </c>
      <c r="K2333" s="2">
        <v>2023</v>
      </c>
    </row>
    <row r="2334" spans="1:11" x14ac:dyDescent="0.25">
      <c r="A2334" s="2">
        <v>3331</v>
      </c>
      <c r="B2334" s="2">
        <v>19889</v>
      </c>
      <c r="C2334" s="1">
        <v>174</v>
      </c>
      <c r="D2334" s="2" t="s">
        <v>6</v>
      </c>
      <c r="E2334" s="2" t="s">
        <v>7</v>
      </c>
      <c r="F2334" s="1">
        <v>63</v>
      </c>
      <c r="G2334" s="2" t="s">
        <v>12</v>
      </c>
      <c r="H2334" s="2" t="s">
        <v>19</v>
      </c>
      <c r="I2334" s="1">
        <v>3</v>
      </c>
      <c r="J2334" s="2">
        <v>12</v>
      </c>
      <c r="K2334" s="2">
        <v>2023</v>
      </c>
    </row>
    <row r="2335" spans="1:11" x14ac:dyDescent="0.25">
      <c r="A2335" s="2">
        <v>3332</v>
      </c>
      <c r="B2335" s="2">
        <v>11853</v>
      </c>
      <c r="C2335" s="1">
        <v>702</v>
      </c>
      <c r="D2335" s="2" t="s">
        <v>5</v>
      </c>
      <c r="E2335" s="2" t="s">
        <v>8</v>
      </c>
      <c r="F2335" s="1">
        <v>46</v>
      </c>
      <c r="G2335" s="2" t="s">
        <v>11</v>
      </c>
      <c r="H2335" s="2" t="s">
        <v>20</v>
      </c>
      <c r="I2335" s="1">
        <v>3</v>
      </c>
      <c r="J2335" s="2">
        <v>5</v>
      </c>
      <c r="K2335" s="2">
        <v>2024</v>
      </c>
    </row>
    <row r="2336" spans="1:11" x14ac:dyDescent="0.25">
      <c r="A2336" s="2">
        <v>3333</v>
      </c>
      <c r="B2336" s="2">
        <v>5452</v>
      </c>
      <c r="C2336" s="1">
        <v>412</v>
      </c>
      <c r="D2336" s="2" t="s">
        <v>5</v>
      </c>
      <c r="E2336" s="2" t="s">
        <v>7</v>
      </c>
      <c r="F2336" s="1">
        <v>63</v>
      </c>
      <c r="G2336" s="2" t="s">
        <v>12</v>
      </c>
      <c r="H2336" s="2" t="s">
        <v>21</v>
      </c>
      <c r="I2336" s="1">
        <v>5</v>
      </c>
      <c r="J2336" s="2">
        <v>8</v>
      </c>
      <c r="K2336" s="2">
        <v>2024</v>
      </c>
    </row>
    <row r="2337" spans="1:11" x14ac:dyDescent="0.25">
      <c r="A2337" s="2">
        <v>3334</v>
      </c>
      <c r="B2337" s="2">
        <v>17710</v>
      </c>
      <c r="C2337" s="1">
        <v>932</v>
      </c>
      <c r="D2337" s="2" t="s">
        <v>6</v>
      </c>
      <c r="E2337" s="2" t="s">
        <v>8</v>
      </c>
      <c r="F2337" s="1">
        <v>39</v>
      </c>
      <c r="G2337" s="2" t="s">
        <v>11</v>
      </c>
      <c r="H2337" s="2" t="s">
        <v>23</v>
      </c>
      <c r="I2337" s="1">
        <v>2</v>
      </c>
      <c r="J2337" s="2">
        <v>7</v>
      </c>
      <c r="K2337" s="2">
        <v>2024</v>
      </c>
    </row>
    <row r="2338" spans="1:11" x14ac:dyDescent="0.25">
      <c r="A2338" s="2">
        <v>3335</v>
      </c>
      <c r="B2338" s="2">
        <v>1396</v>
      </c>
      <c r="C2338" s="1">
        <v>-291</v>
      </c>
      <c r="D2338" s="2" t="s">
        <v>6</v>
      </c>
      <c r="E2338" s="2" t="s">
        <v>9</v>
      </c>
      <c r="F2338" s="1">
        <v>35</v>
      </c>
      <c r="G2338" s="2" t="s">
        <v>11</v>
      </c>
      <c r="H2338" s="2" t="s">
        <v>19</v>
      </c>
      <c r="I2338" s="1">
        <v>1</v>
      </c>
      <c r="J2338" s="2">
        <v>5</v>
      </c>
      <c r="K2338" s="2">
        <v>2023</v>
      </c>
    </row>
    <row r="2339" spans="1:11" x14ac:dyDescent="0.25">
      <c r="A2339" s="2">
        <v>3336</v>
      </c>
      <c r="B2339" s="2">
        <v>4433</v>
      </c>
      <c r="C2339" s="1">
        <v>693</v>
      </c>
      <c r="D2339" s="2" t="s">
        <v>5</v>
      </c>
      <c r="E2339" s="2" t="s">
        <v>7</v>
      </c>
      <c r="F2339" s="1">
        <v>34</v>
      </c>
      <c r="G2339" s="2" t="s">
        <v>12</v>
      </c>
      <c r="H2339" s="2" t="s">
        <v>20</v>
      </c>
      <c r="I2339" s="1">
        <v>1</v>
      </c>
      <c r="J2339" s="2">
        <v>7</v>
      </c>
      <c r="K2339" s="2">
        <v>2024</v>
      </c>
    </row>
    <row r="2340" spans="1:11" x14ac:dyDescent="0.25">
      <c r="A2340" s="2">
        <v>3337</v>
      </c>
      <c r="B2340" s="2">
        <v>9846</v>
      </c>
      <c r="C2340" s="1">
        <v>482</v>
      </c>
      <c r="D2340" s="2" t="s">
        <v>5</v>
      </c>
      <c r="E2340" s="2" t="s">
        <v>7</v>
      </c>
      <c r="F2340" s="1">
        <v>54</v>
      </c>
      <c r="G2340" s="2" t="s">
        <v>11</v>
      </c>
      <c r="H2340" s="2" t="s">
        <v>21</v>
      </c>
      <c r="I2340" s="1">
        <v>2</v>
      </c>
      <c r="J2340" s="2">
        <v>10</v>
      </c>
      <c r="K2340" s="2">
        <v>2024</v>
      </c>
    </row>
    <row r="2341" spans="1:11" x14ac:dyDescent="0.25">
      <c r="A2341" s="2">
        <v>3338</v>
      </c>
      <c r="B2341" s="2">
        <v>12868</v>
      </c>
      <c r="C2341" s="1">
        <v>-448</v>
      </c>
      <c r="D2341" s="2" t="s">
        <v>4</v>
      </c>
      <c r="E2341" s="2" t="s">
        <v>7</v>
      </c>
      <c r="F2341" s="1">
        <v>27</v>
      </c>
      <c r="G2341" s="2" t="s">
        <v>12</v>
      </c>
      <c r="H2341" s="2" t="s">
        <v>22</v>
      </c>
      <c r="I2341" s="1">
        <v>2</v>
      </c>
      <c r="J2341" s="2">
        <v>6</v>
      </c>
      <c r="K2341" s="2">
        <v>2024</v>
      </c>
    </row>
    <row r="2342" spans="1:11" x14ac:dyDescent="0.25">
      <c r="A2342" s="2">
        <v>3339</v>
      </c>
      <c r="B2342" s="2">
        <v>22588</v>
      </c>
      <c r="C2342" s="1">
        <v>1394</v>
      </c>
      <c r="D2342" s="2" t="s">
        <v>6</v>
      </c>
      <c r="E2342" s="2" t="s">
        <v>8</v>
      </c>
      <c r="F2342" s="1">
        <v>33</v>
      </c>
      <c r="G2342" s="2" t="s">
        <v>11</v>
      </c>
      <c r="H2342" s="2" t="s">
        <v>23</v>
      </c>
      <c r="I2342" s="1">
        <v>2</v>
      </c>
      <c r="J2342" s="2">
        <v>9</v>
      </c>
      <c r="K2342" s="2">
        <v>2023</v>
      </c>
    </row>
    <row r="2343" spans="1:11" x14ac:dyDescent="0.25">
      <c r="A2343" s="2">
        <v>3340</v>
      </c>
      <c r="B2343" s="2">
        <v>5664</v>
      </c>
      <c r="C2343" s="1">
        <v>-368</v>
      </c>
      <c r="D2343" s="2" t="s">
        <v>6</v>
      </c>
      <c r="E2343" s="2" t="s">
        <v>9</v>
      </c>
      <c r="F2343" s="1">
        <v>30</v>
      </c>
      <c r="G2343" s="2" t="s">
        <v>12</v>
      </c>
      <c r="H2343" s="2" t="s">
        <v>19</v>
      </c>
      <c r="I2343" s="1">
        <v>3</v>
      </c>
      <c r="J2343" s="2">
        <v>11</v>
      </c>
      <c r="K2343" s="2">
        <v>2024</v>
      </c>
    </row>
    <row r="2344" spans="1:11" x14ac:dyDescent="0.25">
      <c r="A2344" s="2">
        <v>3341</v>
      </c>
      <c r="B2344" s="2">
        <v>1149</v>
      </c>
      <c r="C2344" s="1">
        <v>132</v>
      </c>
      <c r="D2344" s="2" t="s">
        <v>6</v>
      </c>
      <c r="E2344" s="2" t="s">
        <v>7</v>
      </c>
      <c r="F2344" s="1">
        <v>70</v>
      </c>
      <c r="G2344" s="2" t="s">
        <v>11</v>
      </c>
      <c r="H2344" s="2" t="s">
        <v>20</v>
      </c>
      <c r="I2344" s="1">
        <v>3</v>
      </c>
      <c r="J2344" s="2">
        <v>11</v>
      </c>
      <c r="K2344" s="2">
        <v>2024</v>
      </c>
    </row>
    <row r="2345" spans="1:11" x14ac:dyDescent="0.25">
      <c r="A2345" s="2">
        <v>3342</v>
      </c>
      <c r="B2345" s="2">
        <v>5273</v>
      </c>
      <c r="C2345" s="1">
        <v>1220</v>
      </c>
      <c r="D2345" s="2" t="s">
        <v>6</v>
      </c>
      <c r="E2345" s="2" t="s">
        <v>7</v>
      </c>
      <c r="F2345" s="1">
        <v>57</v>
      </c>
      <c r="G2345" s="2" t="s">
        <v>12</v>
      </c>
      <c r="H2345" s="2" t="s">
        <v>21</v>
      </c>
      <c r="I2345" s="1">
        <v>5</v>
      </c>
      <c r="J2345" s="2">
        <v>6</v>
      </c>
      <c r="K2345" s="2">
        <v>2023</v>
      </c>
    </row>
    <row r="2346" spans="1:11" x14ac:dyDescent="0.25">
      <c r="A2346" s="2">
        <v>3343</v>
      </c>
      <c r="B2346" s="2">
        <v>686</v>
      </c>
      <c r="C2346" s="1">
        <v>1445</v>
      </c>
      <c r="D2346" s="2" t="s">
        <v>6</v>
      </c>
      <c r="E2346" s="2" t="s">
        <v>7</v>
      </c>
      <c r="F2346" s="1">
        <v>31</v>
      </c>
      <c r="G2346" s="2" t="s">
        <v>11</v>
      </c>
      <c r="H2346" s="2" t="s">
        <v>22</v>
      </c>
      <c r="I2346" s="1">
        <v>5</v>
      </c>
      <c r="J2346" s="2">
        <v>6</v>
      </c>
      <c r="K2346" s="2">
        <v>2023</v>
      </c>
    </row>
    <row r="2347" spans="1:11" x14ac:dyDescent="0.25">
      <c r="A2347" s="2">
        <v>3344</v>
      </c>
      <c r="B2347" s="2">
        <v>5707</v>
      </c>
      <c r="C2347" s="1">
        <v>393</v>
      </c>
      <c r="D2347" s="2" t="s">
        <v>6</v>
      </c>
      <c r="E2347" s="2" t="s">
        <v>8</v>
      </c>
      <c r="F2347" s="1">
        <v>63</v>
      </c>
      <c r="G2347" s="2" t="s">
        <v>12</v>
      </c>
      <c r="H2347" s="2" t="s">
        <v>23</v>
      </c>
      <c r="I2347" s="1">
        <v>5</v>
      </c>
      <c r="J2347" s="2">
        <v>7</v>
      </c>
      <c r="K2347" s="2">
        <v>2024</v>
      </c>
    </row>
    <row r="2348" spans="1:11" x14ac:dyDescent="0.25">
      <c r="A2348" s="2">
        <v>3345</v>
      </c>
      <c r="B2348" s="2">
        <v>1232</v>
      </c>
      <c r="C2348" s="1">
        <v>1106</v>
      </c>
      <c r="D2348" s="2" t="s">
        <v>5</v>
      </c>
      <c r="E2348" s="2" t="s">
        <v>7</v>
      </c>
      <c r="F2348" s="1">
        <v>42</v>
      </c>
      <c r="G2348" s="2" t="s">
        <v>11</v>
      </c>
      <c r="H2348" s="2" t="s">
        <v>19</v>
      </c>
      <c r="I2348" s="1">
        <v>5</v>
      </c>
      <c r="J2348" s="2">
        <v>3</v>
      </c>
      <c r="K2348" s="2">
        <v>2023</v>
      </c>
    </row>
    <row r="2349" spans="1:11" x14ac:dyDescent="0.25">
      <c r="A2349" s="2">
        <v>3346</v>
      </c>
      <c r="B2349" s="2">
        <v>20821</v>
      </c>
      <c r="C2349" s="1">
        <v>471</v>
      </c>
      <c r="D2349" s="2" t="s">
        <v>4</v>
      </c>
      <c r="E2349" s="2" t="s">
        <v>9</v>
      </c>
      <c r="F2349" s="1">
        <v>67</v>
      </c>
      <c r="G2349" s="2" t="s">
        <v>12</v>
      </c>
      <c r="H2349" s="2" t="s">
        <v>20</v>
      </c>
      <c r="I2349" s="1">
        <v>3</v>
      </c>
      <c r="J2349" s="2">
        <v>7</v>
      </c>
      <c r="K2349" s="2">
        <v>2023</v>
      </c>
    </row>
    <row r="2350" spans="1:11" x14ac:dyDescent="0.25">
      <c r="A2350" s="2">
        <v>3347</v>
      </c>
      <c r="B2350" s="2">
        <v>6943</v>
      </c>
      <c r="C2350" s="1">
        <v>1381</v>
      </c>
      <c r="D2350" s="2" t="s">
        <v>5</v>
      </c>
      <c r="E2350" s="2" t="s">
        <v>8</v>
      </c>
      <c r="F2350" s="1">
        <v>56</v>
      </c>
      <c r="G2350" s="2" t="s">
        <v>11</v>
      </c>
      <c r="H2350" s="2" t="s">
        <v>21</v>
      </c>
      <c r="I2350" s="1">
        <v>2</v>
      </c>
      <c r="J2350" s="2">
        <v>12</v>
      </c>
      <c r="K2350" s="2">
        <v>2023</v>
      </c>
    </row>
    <row r="2351" spans="1:11" x14ac:dyDescent="0.25">
      <c r="A2351" s="2">
        <v>3348</v>
      </c>
      <c r="B2351" s="2">
        <v>6532</v>
      </c>
      <c r="C2351" s="1">
        <v>857</v>
      </c>
      <c r="D2351" s="2" t="s">
        <v>5</v>
      </c>
      <c r="E2351" s="2" t="s">
        <v>7</v>
      </c>
      <c r="F2351" s="1">
        <v>40</v>
      </c>
      <c r="G2351" s="2" t="s">
        <v>12</v>
      </c>
      <c r="H2351" s="2" t="s">
        <v>22</v>
      </c>
      <c r="I2351" s="1">
        <v>4</v>
      </c>
      <c r="J2351" s="2">
        <v>6</v>
      </c>
      <c r="K2351" s="2">
        <v>2024</v>
      </c>
    </row>
    <row r="2352" spans="1:11" x14ac:dyDescent="0.25">
      <c r="A2352" s="2">
        <v>3349</v>
      </c>
      <c r="B2352" s="2">
        <v>22045</v>
      </c>
      <c r="C2352" s="1">
        <v>-265</v>
      </c>
      <c r="D2352" s="2" t="s">
        <v>4</v>
      </c>
      <c r="E2352" s="2" t="s">
        <v>7</v>
      </c>
      <c r="F2352" s="1">
        <v>30</v>
      </c>
      <c r="G2352" s="2" t="s">
        <v>11</v>
      </c>
      <c r="H2352" s="2" t="s">
        <v>23</v>
      </c>
      <c r="I2352" s="1">
        <v>3</v>
      </c>
      <c r="J2352" s="2">
        <v>8</v>
      </c>
      <c r="K2352" s="2">
        <v>2023</v>
      </c>
    </row>
    <row r="2353" spans="1:11" x14ac:dyDescent="0.25">
      <c r="A2353" s="2">
        <v>3350</v>
      </c>
      <c r="B2353" s="2">
        <v>24586</v>
      </c>
      <c r="C2353" s="1">
        <v>688</v>
      </c>
      <c r="D2353" s="2" t="s">
        <v>6</v>
      </c>
      <c r="E2353" s="2" t="s">
        <v>7</v>
      </c>
      <c r="F2353" s="1">
        <v>42</v>
      </c>
      <c r="G2353" s="2" t="s">
        <v>11</v>
      </c>
      <c r="H2353" s="2" t="s">
        <v>19</v>
      </c>
      <c r="I2353" s="1">
        <v>3</v>
      </c>
      <c r="J2353" s="2">
        <v>9</v>
      </c>
      <c r="K2353" s="2">
        <v>2024</v>
      </c>
    </row>
    <row r="2354" spans="1:11" x14ac:dyDescent="0.25">
      <c r="A2354" s="2">
        <v>3351</v>
      </c>
      <c r="B2354" s="2">
        <v>4196</v>
      </c>
      <c r="C2354" s="1">
        <v>950</v>
      </c>
      <c r="D2354" s="2" t="s">
        <v>6</v>
      </c>
      <c r="E2354" s="2" t="s">
        <v>9</v>
      </c>
      <c r="F2354" s="1">
        <v>44</v>
      </c>
      <c r="G2354" s="2" t="s">
        <v>12</v>
      </c>
      <c r="H2354" s="2" t="s">
        <v>20</v>
      </c>
      <c r="I2354" s="1">
        <v>1</v>
      </c>
      <c r="J2354" s="2">
        <v>7</v>
      </c>
      <c r="K2354" s="2">
        <v>2023</v>
      </c>
    </row>
    <row r="2355" spans="1:11" x14ac:dyDescent="0.25">
      <c r="A2355" s="2">
        <v>3352</v>
      </c>
      <c r="B2355" s="2">
        <v>5188</v>
      </c>
      <c r="C2355" s="1">
        <v>560</v>
      </c>
      <c r="D2355" s="2" t="s">
        <v>4</v>
      </c>
      <c r="E2355" s="2" t="s">
        <v>7</v>
      </c>
      <c r="F2355" s="1">
        <v>57</v>
      </c>
      <c r="G2355" s="2" t="s">
        <v>11</v>
      </c>
      <c r="H2355" s="2" t="s">
        <v>21</v>
      </c>
      <c r="I2355" s="1">
        <v>4</v>
      </c>
      <c r="J2355" s="2">
        <v>8</v>
      </c>
      <c r="K2355" s="2">
        <v>2023</v>
      </c>
    </row>
    <row r="2356" spans="1:11" x14ac:dyDescent="0.25">
      <c r="A2356" s="2">
        <v>3353</v>
      </c>
      <c r="B2356" s="2">
        <v>20426</v>
      </c>
      <c r="C2356" s="1">
        <v>1499</v>
      </c>
      <c r="D2356" s="2" t="s">
        <v>4</v>
      </c>
      <c r="E2356" s="2" t="s">
        <v>8</v>
      </c>
      <c r="F2356" s="1">
        <v>65</v>
      </c>
      <c r="G2356" s="2" t="s">
        <v>12</v>
      </c>
      <c r="H2356" s="2" t="s">
        <v>22</v>
      </c>
      <c r="I2356" s="1">
        <v>2</v>
      </c>
      <c r="J2356" s="2">
        <v>2</v>
      </c>
      <c r="K2356" s="2">
        <v>2024</v>
      </c>
    </row>
    <row r="2357" spans="1:11" x14ac:dyDescent="0.25">
      <c r="A2357" s="2">
        <v>3354</v>
      </c>
      <c r="B2357" s="2">
        <v>9720</v>
      </c>
      <c r="C2357" s="1">
        <v>1174</v>
      </c>
      <c r="D2357" s="2" t="s">
        <v>5</v>
      </c>
      <c r="E2357" s="2" t="s">
        <v>7</v>
      </c>
      <c r="F2357" s="1">
        <v>34</v>
      </c>
      <c r="G2357" s="2" t="s">
        <v>11</v>
      </c>
      <c r="H2357" s="2" t="s">
        <v>23</v>
      </c>
      <c r="I2357" s="1">
        <v>2</v>
      </c>
      <c r="J2357" s="2">
        <v>3</v>
      </c>
      <c r="K2357" s="2">
        <v>2023</v>
      </c>
    </row>
    <row r="2358" spans="1:11" x14ac:dyDescent="0.25">
      <c r="A2358" s="2">
        <v>3355</v>
      </c>
      <c r="B2358" s="2">
        <v>13332</v>
      </c>
      <c r="C2358" s="1">
        <v>126</v>
      </c>
      <c r="D2358" s="2" t="s">
        <v>6</v>
      </c>
      <c r="E2358" s="2" t="s">
        <v>7</v>
      </c>
      <c r="F2358" s="1">
        <v>38</v>
      </c>
      <c r="G2358" s="2" t="s">
        <v>12</v>
      </c>
      <c r="H2358" s="2" t="s">
        <v>19</v>
      </c>
      <c r="I2358" s="1">
        <v>5</v>
      </c>
      <c r="J2358" s="2">
        <v>4</v>
      </c>
      <c r="K2358" s="2">
        <v>2024</v>
      </c>
    </row>
    <row r="2359" spans="1:11" x14ac:dyDescent="0.25">
      <c r="A2359" s="2">
        <v>3356</v>
      </c>
      <c r="B2359" s="2">
        <v>5950</v>
      </c>
      <c r="C2359" s="1">
        <v>775</v>
      </c>
      <c r="D2359" s="2" t="s">
        <v>6</v>
      </c>
      <c r="E2359" s="2" t="s">
        <v>9</v>
      </c>
      <c r="F2359" s="1">
        <v>53</v>
      </c>
      <c r="G2359" s="2" t="s">
        <v>11</v>
      </c>
      <c r="H2359" s="2" t="s">
        <v>20</v>
      </c>
      <c r="I2359" s="1">
        <v>4</v>
      </c>
      <c r="J2359" s="2">
        <v>12</v>
      </c>
      <c r="K2359" s="2">
        <v>2024</v>
      </c>
    </row>
    <row r="2360" spans="1:11" x14ac:dyDescent="0.25">
      <c r="A2360" s="2">
        <v>3357</v>
      </c>
      <c r="B2360" s="2">
        <v>949</v>
      </c>
      <c r="C2360" s="1">
        <v>28</v>
      </c>
      <c r="D2360" s="2" t="s">
        <v>6</v>
      </c>
      <c r="E2360" s="2" t="s">
        <v>7</v>
      </c>
      <c r="F2360" s="1">
        <v>53</v>
      </c>
      <c r="G2360" s="2" t="s">
        <v>12</v>
      </c>
      <c r="H2360" s="2" t="s">
        <v>21</v>
      </c>
      <c r="I2360" s="1">
        <v>4</v>
      </c>
      <c r="J2360" s="2">
        <v>5</v>
      </c>
      <c r="K2360" s="2">
        <v>2023</v>
      </c>
    </row>
    <row r="2361" spans="1:11" x14ac:dyDescent="0.25">
      <c r="A2361" s="2">
        <v>3358</v>
      </c>
      <c r="B2361" s="2">
        <v>2706</v>
      </c>
      <c r="C2361" s="1">
        <v>218</v>
      </c>
      <c r="D2361" s="2" t="s">
        <v>5</v>
      </c>
      <c r="E2361" s="2" t="s">
        <v>7</v>
      </c>
      <c r="F2361" s="1">
        <v>66</v>
      </c>
      <c r="G2361" s="2" t="s">
        <v>11</v>
      </c>
      <c r="H2361" s="2" t="s">
        <v>22</v>
      </c>
      <c r="I2361" s="1">
        <v>5</v>
      </c>
      <c r="J2361" s="2">
        <v>8</v>
      </c>
      <c r="K2361" s="2">
        <v>2023</v>
      </c>
    </row>
    <row r="2362" spans="1:11" x14ac:dyDescent="0.25">
      <c r="A2362" s="2">
        <v>3359</v>
      </c>
      <c r="B2362" s="2">
        <v>17548</v>
      </c>
      <c r="C2362" s="1">
        <v>898</v>
      </c>
      <c r="D2362" s="2" t="s">
        <v>4</v>
      </c>
      <c r="E2362" s="2" t="s">
        <v>8</v>
      </c>
      <c r="F2362" s="1">
        <v>28</v>
      </c>
      <c r="G2362" s="2" t="s">
        <v>12</v>
      </c>
      <c r="H2362" s="2" t="s">
        <v>23</v>
      </c>
      <c r="I2362" s="1">
        <v>5</v>
      </c>
      <c r="J2362" s="2">
        <v>6</v>
      </c>
      <c r="K2362" s="2">
        <v>2024</v>
      </c>
    </row>
    <row r="2363" spans="1:11" x14ac:dyDescent="0.25">
      <c r="A2363" s="2">
        <v>3360</v>
      </c>
      <c r="B2363" s="2">
        <v>15134</v>
      </c>
      <c r="C2363" s="1">
        <v>530</v>
      </c>
      <c r="D2363" s="2" t="s">
        <v>6</v>
      </c>
      <c r="E2363" s="2" t="s">
        <v>9</v>
      </c>
      <c r="F2363" s="1">
        <v>53</v>
      </c>
      <c r="G2363" s="2" t="s">
        <v>11</v>
      </c>
      <c r="H2363" s="2" t="s">
        <v>19</v>
      </c>
      <c r="I2363" s="1">
        <v>3</v>
      </c>
      <c r="J2363" s="2">
        <v>7</v>
      </c>
      <c r="K2363" s="2">
        <v>2023</v>
      </c>
    </row>
    <row r="2364" spans="1:11" x14ac:dyDescent="0.25">
      <c r="A2364" s="2">
        <v>3361</v>
      </c>
      <c r="B2364" s="2">
        <v>5016</v>
      </c>
      <c r="C2364" s="1">
        <v>490</v>
      </c>
      <c r="D2364" s="2" t="s">
        <v>6</v>
      </c>
      <c r="E2364" s="2" t="s">
        <v>7</v>
      </c>
      <c r="F2364" s="1">
        <v>44</v>
      </c>
      <c r="G2364" s="2" t="s">
        <v>12</v>
      </c>
      <c r="H2364" s="2" t="s">
        <v>20</v>
      </c>
      <c r="I2364" s="1">
        <v>1</v>
      </c>
      <c r="J2364" s="2">
        <v>8</v>
      </c>
      <c r="K2364" s="2">
        <v>2023</v>
      </c>
    </row>
    <row r="2365" spans="1:11" x14ac:dyDescent="0.25">
      <c r="A2365" s="2">
        <v>3362</v>
      </c>
      <c r="B2365" s="2">
        <v>661</v>
      </c>
      <c r="C2365" s="1">
        <v>200</v>
      </c>
      <c r="D2365" s="2" t="s">
        <v>6</v>
      </c>
      <c r="E2365" s="2" t="s">
        <v>8</v>
      </c>
      <c r="F2365" s="1">
        <v>52</v>
      </c>
      <c r="G2365" s="2" t="s">
        <v>11</v>
      </c>
      <c r="H2365" s="2" t="s">
        <v>21</v>
      </c>
      <c r="I2365" s="1">
        <v>5</v>
      </c>
      <c r="J2365" s="2">
        <v>1</v>
      </c>
      <c r="K2365" s="2">
        <v>2024</v>
      </c>
    </row>
    <row r="2366" spans="1:11" x14ac:dyDescent="0.25">
      <c r="A2366" s="2">
        <v>3363</v>
      </c>
      <c r="B2366" s="2">
        <v>857</v>
      </c>
      <c r="C2366" s="1">
        <v>-268</v>
      </c>
      <c r="D2366" s="2" t="s">
        <v>6</v>
      </c>
      <c r="E2366" s="2" t="s">
        <v>7</v>
      </c>
      <c r="F2366" s="1">
        <v>29</v>
      </c>
      <c r="G2366" s="2" t="s">
        <v>12</v>
      </c>
      <c r="H2366" s="2" t="s">
        <v>22</v>
      </c>
      <c r="I2366" s="1">
        <v>2</v>
      </c>
      <c r="J2366" s="2">
        <v>10</v>
      </c>
      <c r="K2366" s="2">
        <v>2024</v>
      </c>
    </row>
    <row r="2367" spans="1:11" x14ac:dyDescent="0.25">
      <c r="A2367" s="2">
        <v>3364</v>
      </c>
      <c r="B2367" s="2">
        <v>3932</v>
      </c>
      <c r="C2367" s="1">
        <v>1345</v>
      </c>
      <c r="D2367" s="2" t="s">
        <v>4</v>
      </c>
      <c r="E2367" s="2" t="s">
        <v>7</v>
      </c>
      <c r="F2367" s="1">
        <v>42</v>
      </c>
      <c r="G2367" s="2" t="s">
        <v>11</v>
      </c>
      <c r="H2367" s="2" t="s">
        <v>23</v>
      </c>
      <c r="I2367" s="1">
        <v>3</v>
      </c>
      <c r="J2367" s="2">
        <v>2</v>
      </c>
      <c r="K2367" s="2">
        <v>2024</v>
      </c>
    </row>
    <row r="2368" spans="1:11" x14ac:dyDescent="0.25">
      <c r="A2368" s="2">
        <v>3365</v>
      </c>
      <c r="B2368" s="2">
        <v>23084</v>
      </c>
      <c r="C2368" s="1">
        <v>1307</v>
      </c>
      <c r="D2368" s="2" t="s">
        <v>4</v>
      </c>
      <c r="E2368" s="2" t="s">
        <v>9</v>
      </c>
      <c r="F2368" s="1">
        <v>53</v>
      </c>
      <c r="G2368" s="2" t="s">
        <v>12</v>
      </c>
      <c r="H2368" s="2" t="s">
        <v>19</v>
      </c>
      <c r="I2368" s="1">
        <v>2</v>
      </c>
      <c r="J2368" s="2">
        <v>3</v>
      </c>
      <c r="K2368" s="2">
        <v>2024</v>
      </c>
    </row>
    <row r="2369" spans="1:11" x14ac:dyDescent="0.25">
      <c r="A2369" s="2">
        <v>3366</v>
      </c>
      <c r="B2369" s="2">
        <v>12259</v>
      </c>
      <c r="C2369" s="1">
        <v>-416</v>
      </c>
      <c r="D2369" s="2" t="s">
        <v>4</v>
      </c>
      <c r="E2369" s="2" t="s">
        <v>7</v>
      </c>
      <c r="F2369" s="1">
        <v>53</v>
      </c>
      <c r="G2369" s="2" t="s">
        <v>11</v>
      </c>
      <c r="H2369" s="2" t="s">
        <v>20</v>
      </c>
      <c r="I2369" s="1">
        <v>3</v>
      </c>
      <c r="J2369" s="2">
        <v>9</v>
      </c>
      <c r="K2369" s="2">
        <v>2024</v>
      </c>
    </row>
    <row r="2370" spans="1:11" x14ac:dyDescent="0.25">
      <c r="A2370" s="2">
        <v>3367</v>
      </c>
      <c r="B2370" s="2">
        <v>16942</v>
      </c>
      <c r="C2370" s="1">
        <v>1131</v>
      </c>
      <c r="D2370" s="2" t="s">
        <v>6</v>
      </c>
      <c r="E2370" s="2" t="s">
        <v>7</v>
      </c>
      <c r="F2370" s="1">
        <v>42</v>
      </c>
      <c r="G2370" s="2" t="s">
        <v>12</v>
      </c>
      <c r="H2370" s="2" t="s">
        <v>21</v>
      </c>
      <c r="I2370" s="1">
        <v>1</v>
      </c>
      <c r="J2370" s="2">
        <v>8</v>
      </c>
      <c r="K2370" s="2">
        <v>2024</v>
      </c>
    </row>
    <row r="2371" spans="1:11" x14ac:dyDescent="0.25">
      <c r="A2371" s="2">
        <v>3368</v>
      </c>
      <c r="B2371" s="2">
        <v>11392</v>
      </c>
      <c r="C2371" s="1">
        <v>983</v>
      </c>
      <c r="D2371" s="2" t="s">
        <v>5</v>
      </c>
      <c r="E2371" s="2" t="s">
        <v>7</v>
      </c>
      <c r="F2371" s="1">
        <v>44</v>
      </c>
      <c r="G2371" s="2" t="s">
        <v>11</v>
      </c>
      <c r="H2371" s="2" t="s">
        <v>22</v>
      </c>
      <c r="I2371" s="1">
        <v>1</v>
      </c>
      <c r="J2371" s="2">
        <v>9</v>
      </c>
      <c r="K2371" s="2">
        <v>2024</v>
      </c>
    </row>
    <row r="2372" spans="1:11" x14ac:dyDescent="0.25">
      <c r="A2372" s="2">
        <v>3369</v>
      </c>
      <c r="B2372" s="2">
        <v>19540</v>
      </c>
      <c r="C2372" s="1">
        <v>659</v>
      </c>
      <c r="D2372" s="2" t="s">
        <v>6</v>
      </c>
      <c r="E2372" s="2" t="s">
        <v>8</v>
      </c>
      <c r="F2372" s="1">
        <v>40</v>
      </c>
      <c r="G2372" s="2" t="s">
        <v>11</v>
      </c>
      <c r="H2372" s="2" t="s">
        <v>23</v>
      </c>
      <c r="I2372" s="1">
        <v>3</v>
      </c>
      <c r="J2372" s="2">
        <v>10</v>
      </c>
      <c r="K2372" s="2">
        <v>2024</v>
      </c>
    </row>
    <row r="2373" spans="1:11" x14ac:dyDescent="0.25">
      <c r="A2373" s="2">
        <v>3370</v>
      </c>
      <c r="B2373" s="2">
        <v>4203</v>
      </c>
      <c r="C2373" s="1">
        <v>-468</v>
      </c>
      <c r="D2373" s="2" t="s">
        <v>6</v>
      </c>
      <c r="E2373" s="2" t="s">
        <v>7</v>
      </c>
      <c r="F2373" s="1">
        <v>65</v>
      </c>
      <c r="G2373" s="2" t="s">
        <v>12</v>
      </c>
      <c r="H2373" s="2" t="s">
        <v>19</v>
      </c>
      <c r="I2373" s="1">
        <v>2</v>
      </c>
      <c r="J2373" s="2">
        <v>3</v>
      </c>
      <c r="K2373" s="2">
        <v>2024</v>
      </c>
    </row>
    <row r="2374" spans="1:11" x14ac:dyDescent="0.25">
      <c r="A2374" s="2">
        <v>3371</v>
      </c>
      <c r="B2374" s="2">
        <v>5574</v>
      </c>
      <c r="C2374" s="1">
        <v>-357</v>
      </c>
      <c r="D2374" s="2" t="s">
        <v>5</v>
      </c>
      <c r="E2374" s="2" t="s">
        <v>9</v>
      </c>
      <c r="F2374" s="1">
        <v>35</v>
      </c>
      <c r="G2374" s="2" t="s">
        <v>11</v>
      </c>
      <c r="H2374" s="2" t="s">
        <v>20</v>
      </c>
      <c r="I2374" s="1">
        <v>4</v>
      </c>
      <c r="J2374" s="2">
        <v>7</v>
      </c>
      <c r="K2374" s="2">
        <v>2024</v>
      </c>
    </row>
    <row r="2375" spans="1:11" x14ac:dyDescent="0.25">
      <c r="A2375" s="2">
        <v>3372</v>
      </c>
      <c r="B2375" s="2">
        <v>10460</v>
      </c>
      <c r="C2375" s="1">
        <v>-486</v>
      </c>
      <c r="D2375" s="2" t="s">
        <v>5</v>
      </c>
      <c r="E2375" s="2" t="s">
        <v>8</v>
      </c>
      <c r="F2375" s="1">
        <v>44</v>
      </c>
      <c r="G2375" s="2" t="s">
        <v>11</v>
      </c>
      <c r="H2375" s="2" t="s">
        <v>21</v>
      </c>
      <c r="I2375" s="1">
        <v>3</v>
      </c>
      <c r="J2375" s="2">
        <v>12</v>
      </c>
      <c r="K2375" s="2">
        <v>2023</v>
      </c>
    </row>
    <row r="2376" spans="1:11" x14ac:dyDescent="0.25">
      <c r="A2376" s="2">
        <v>3373</v>
      </c>
      <c r="B2376" s="2">
        <v>10058</v>
      </c>
      <c r="C2376" s="1">
        <v>902</v>
      </c>
      <c r="D2376" s="2" t="s">
        <v>6</v>
      </c>
      <c r="E2376" s="2" t="s">
        <v>7</v>
      </c>
      <c r="F2376" s="1">
        <v>60</v>
      </c>
      <c r="G2376" s="2" t="s">
        <v>12</v>
      </c>
      <c r="H2376" s="2" t="s">
        <v>22</v>
      </c>
      <c r="I2376" s="1">
        <v>4</v>
      </c>
      <c r="J2376" s="2">
        <v>10</v>
      </c>
      <c r="K2376" s="2">
        <v>2024</v>
      </c>
    </row>
    <row r="2377" spans="1:11" x14ac:dyDescent="0.25">
      <c r="A2377" s="2">
        <v>3374</v>
      </c>
      <c r="B2377" s="2">
        <v>4536</v>
      </c>
      <c r="C2377" s="1">
        <v>251</v>
      </c>
      <c r="D2377" s="2" t="s">
        <v>6</v>
      </c>
      <c r="E2377" s="2" t="s">
        <v>7</v>
      </c>
      <c r="F2377" s="1">
        <v>65</v>
      </c>
      <c r="G2377" s="2" t="s">
        <v>12</v>
      </c>
      <c r="H2377" s="2" t="s">
        <v>23</v>
      </c>
      <c r="I2377" s="1">
        <v>2</v>
      </c>
      <c r="J2377" s="2">
        <v>3</v>
      </c>
      <c r="K2377" s="2">
        <v>2023</v>
      </c>
    </row>
    <row r="2378" spans="1:11" x14ac:dyDescent="0.25">
      <c r="A2378" s="2">
        <v>3375</v>
      </c>
      <c r="B2378" s="2">
        <v>3231</v>
      </c>
      <c r="C2378" s="1">
        <v>69</v>
      </c>
      <c r="D2378" s="2" t="s">
        <v>6</v>
      </c>
      <c r="E2378" s="2" t="s">
        <v>7</v>
      </c>
      <c r="F2378" s="1">
        <v>37</v>
      </c>
      <c r="G2378" s="2" t="s">
        <v>11</v>
      </c>
      <c r="H2378" s="2" t="s">
        <v>19</v>
      </c>
      <c r="I2378" s="1">
        <v>1</v>
      </c>
      <c r="J2378" s="2">
        <v>8</v>
      </c>
      <c r="K2378" s="2">
        <v>2023</v>
      </c>
    </row>
    <row r="2379" spans="1:11" x14ac:dyDescent="0.25">
      <c r="A2379" s="2">
        <v>3376</v>
      </c>
      <c r="B2379" s="2">
        <v>11674</v>
      </c>
      <c r="C2379" s="1">
        <v>124</v>
      </c>
      <c r="D2379" s="2" t="s">
        <v>5</v>
      </c>
      <c r="E2379" s="2" t="s">
        <v>9</v>
      </c>
      <c r="F2379" s="1">
        <v>70</v>
      </c>
      <c r="G2379" s="2" t="s">
        <v>11</v>
      </c>
      <c r="H2379" s="2" t="s">
        <v>20</v>
      </c>
      <c r="I2379" s="1">
        <v>5</v>
      </c>
      <c r="J2379" s="2">
        <v>3</v>
      </c>
      <c r="K2379" s="2">
        <v>2024</v>
      </c>
    </row>
    <row r="2380" spans="1:11" x14ac:dyDescent="0.25">
      <c r="A2380" s="2">
        <v>3377</v>
      </c>
      <c r="B2380" s="2">
        <v>12613</v>
      </c>
      <c r="C2380" s="1">
        <v>657</v>
      </c>
      <c r="D2380" s="2" t="s">
        <v>6</v>
      </c>
      <c r="E2380" s="2" t="s">
        <v>7</v>
      </c>
      <c r="F2380" s="1">
        <v>35</v>
      </c>
      <c r="G2380" s="2" t="s">
        <v>12</v>
      </c>
      <c r="H2380" s="2" t="s">
        <v>21</v>
      </c>
      <c r="I2380" s="1">
        <v>5</v>
      </c>
      <c r="J2380" s="2">
        <v>6</v>
      </c>
      <c r="K2380" s="2">
        <v>2023</v>
      </c>
    </row>
    <row r="2381" spans="1:11" x14ac:dyDescent="0.25">
      <c r="A2381" s="2">
        <v>3378</v>
      </c>
      <c r="B2381" s="2">
        <v>2710</v>
      </c>
      <c r="C2381" s="1">
        <v>-302</v>
      </c>
      <c r="D2381" s="2" t="s">
        <v>6</v>
      </c>
      <c r="E2381" s="2" t="s">
        <v>8</v>
      </c>
      <c r="F2381" s="1">
        <v>39</v>
      </c>
      <c r="G2381" s="2" t="s">
        <v>11</v>
      </c>
      <c r="H2381" s="2" t="s">
        <v>22</v>
      </c>
      <c r="I2381" s="1">
        <v>3</v>
      </c>
      <c r="J2381" s="2">
        <v>9</v>
      </c>
      <c r="K2381" s="2">
        <v>2023</v>
      </c>
    </row>
    <row r="2382" spans="1:11" x14ac:dyDescent="0.25">
      <c r="A2382" s="2">
        <v>3379</v>
      </c>
      <c r="B2382" s="2">
        <v>4249</v>
      </c>
      <c r="C2382" s="1">
        <v>-57</v>
      </c>
      <c r="D2382" s="2" t="s">
        <v>6</v>
      </c>
      <c r="E2382" s="2" t="s">
        <v>7</v>
      </c>
      <c r="F2382" s="1">
        <v>62</v>
      </c>
      <c r="G2382" s="2" t="s">
        <v>12</v>
      </c>
      <c r="H2382" s="2" t="s">
        <v>23</v>
      </c>
      <c r="I2382" s="1">
        <v>2</v>
      </c>
      <c r="J2382" s="2">
        <v>10</v>
      </c>
      <c r="K2382" s="2">
        <v>2024</v>
      </c>
    </row>
    <row r="2383" spans="1:11" x14ac:dyDescent="0.25">
      <c r="A2383" s="2">
        <v>3380</v>
      </c>
      <c r="B2383" s="2">
        <v>3524</v>
      </c>
      <c r="C2383" s="1">
        <v>43</v>
      </c>
      <c r="D2383" s="2" t="s">
        <v>5</v>
      </c>
      <c r="E2383" s="2" t="s">
        <v>7</v>
      </c>
      <c r="F2383" s="1">
        <v>57</v>
      </c>
      <c r="G2383" s="2" t="s">
        <v>11</v>
      </c>
      <c r="H2383" s="2" t="s">
        <v>19</v>
      </c>
      <c r="I2383" s="1">
        <v>4</v>
      </c>
      <c r="J2383" s="2">
        <v>7</v>
      </c>
      <c r="K2383" s="2">
        <v>2024</v>
      </c>
    </row>
    <row r="2384" spans="1:11" x14ac:dyDescent="0.25">
      <c r="A2384" s="2">
        <v>3381</v>
      </c>
      <c r="B2384" s="2">
        <v>14421</v>
      </c>
      <c r="C2384" s="1">
        <v>889</v>
      </c>
      <c r="D2384" s="2" t="s">
        <v>5</v>
      </c>
      <c r="E2384" s="2" t="s">
        <v>9</v>
      </c>
      <c r="F2384" s="1">
        <v>38</v>
      </c>
      <c r="G2384" s="2" t="s">
        <v>12</v>
      </c>
      <c r="H2384" s="2" t="s">
        <v>20</v>
      </c>
      <c r="I2384" s="1">
        <v>2</v>
      </c>
      <c r="J2384" s="2">
        <v>7</v>
      </c>
      <c r="K2384" s="2">
        <v>2023</v>
      </c>
    </row>
    <row r="2385" spans="1:11" x14ac:dyDescent="0.25">
      <c r="A2385" s="2">
        <v>3382</v>
      </c>
      <c r="B2385" s="2">
        <v>5809</v>
      </c>
      <c r="C2385" s="1">
        <v>715</v>
      </c>
      <c r="D2385" s="2" t="s">
        <v>5</v>
      </c>
      <c r="E2385" s="2" t="s">
        <v>7</v>
      </c>
      <c r="F2385" s="1">
        <v>51</v>
      </c>
      <c r="G2385" s="2" t="s">
        <v>11</v>
      </c>
      <c r="H2385" s="2" t="s">
        <v>21</v>
      </c>
      <c r="I2385" s="1">
        <v>2</v>
      </c>
      <c r="J2385" s="2">
        <v>6</v>
      </c>
      <c r="K2385" s="2">
        <v>2024</v>
      </c>
    </row>
    <row r="2386" spans="1:11" x14ac:dyDescent="0.25">
      <c r="A2386" s="2">
        <v>3383</v>
      </c>
      <c r="B2386" s="2">
        <v>16074</v>
      </c>
      <c r="C2386" s="1">
        <v>903</v>
      </c>
      <c r="D2386" s="2" t="s">
        <v>4</v>
      </c>
      <c r="E2386" s="2" t="s">
        <v>7</v>
      </c>
      <c r="F2386" s="1">
        <v>65</v>
      </c>
      <c r="G2386" s="2" t="s">
        <v>12</v>
      </c>
      <c r="H2386" s="2" t="s">
        <v>22</v>
      </c>
      <c r="I2386" s="1">
        <v>5</v>
      </c>
      <c r="J2386" s="2">
        <v>7</v>
      </c>
      <c r="K2386" s="2">
        <v>2024</v>
      </c>
    </row>
    <row r="2387" spans="1:11" x14ac:dyDescent="0.25">
      <c r="A2387" s="2">
        <v>3384</v>
      </c>
      <c r="B2387" s="2">
        <v>12960</v>
      </c>
      <c r="C2387" s="1">
        <v>649</v>
      </c>
      <c r="D2387" s="2" t="s">
        <v>4</v>
      </c>
      <c r="E2387" s="2" t="s">
        <v>8</v>
      </c>
      <c r="F2387" s="1">
        <v>59</v>
      </c>
      <c r="G2387" s="2" t="s">
        <v>11</v>
      </c>
      <c r="H2387" s="2" t="s">
        <v>23</v>
      </c>
      <c r="I2387" s="1">
        <v>1</v>
      </c>
      <c r="J2387" s="2">
        <v>7</v>
      </c>
      <c r="K2387" s="2">
        <v>2023</v>
      </c>
    </row>
    <row r="2388" spans="1:11" x14ac:dyDescent="0.25">
      <c r="A2388" s="2">
        <v>3385</v>
      </c>
      <c r="B2388" s="2">
        <v>19050</v>
      </c>
      <c r="C2388" s="1">
        <v>887</v>
      </c>
      <c r="D2388" s="2" t="s">
        <v>6</v>
      </c>
      <c r="E2388" s="2" t="s">
        <v>9</v>
      </c>
      <c r="F2388" s="1">
        <v>32</v>
      </c>
      <c r="G2388" s="2" t="s">
        <v>11</v>
      </c>
      <c r="H2388" s="2" t="s">
        <v>19</v>
      </c>
      <c r="I2388" s="1">
        <v>2</v>
      </c>
      <c r="J2388" s="2">
        <v>1</v>
      </c>
      <c r="K2388" s="2">
        <v>2023</v>
      </c>
    </row>
    <row r="2389" spans="1:11" x14ac:dyDescent="0.25">
      <c r="A2389" s="2">
        <v>3386</v>
      </c>
      <c r="B2389" s="2">
        <v>3466</v>
      </c>
      <c r="C2389" s="1">
        <v>875</v>
      </c>
      <c r="D2389" s="2" t="s">
        <v>6</v>
      </c>
      <c r="E2389" s="2" t="s">
        <v>7</v>
      </c>
      <c r="F2389" s="1">
        <v>64</v>
      </c>
      <c r="G2389" s="2" t="s">
        <v>12</v>
      </c>
      <c r="H2389" s="2" t="s">
        <v>20</v>
      </c>
      <c r="I2389" s="1">
        <v>5</v>
      </c>
      <c r="J2389" s="2">
        <v>7</v>
      </c>
      <c r="K2389" s="2">
        <v>2023</v>
      </c>
    </row>
    <row r="2390" spans="1:11" x14ac:dyDescent="0.25">
      <c r="A2390" s="2">
        <v>3387</v>
      </c>
      <c r="B2390" s="2">
        <v>1634</v>
      </c>
      <c r="C2390" s="1">
        <v>572</v>
      </c>
      <c r="D2390" s="2" t="s">
        <v>6</v>
      </c>
      <c r="E2390" s="2" t="s">
        <v>8</v>
      </c>
      <c r="F2390" s="1">
        <v>33</v>
      </c>
      <c r="G2390" s="2" t="s">
        <v>12</v>
      </c>
      <c r="H2390" s="2" t="s">
        <v>21</v>
      </c>
      <c r="I2390" s="1">
        <v>2</v>
      </c>
      <c r="J2390" s="2">
        <v>7</v>
      </c>
      <c r="K2390" s="2">
        <v>2023</v>
      </c>
    </row>
    <row r="2391" spans="1:11" x14ac:dyDescent="0.25">
      <c r="A2391" s="2">
        <v>3388</v>
      </c>
      <c r="B2391" s="2">
        <v>875</v>
      </c>
      <c r="C2391" s="1">
        <v>-460</v>
      </c>
      <c r="D2391" s="2" t="s">
        <v>6</v>
      </c>
      <c r="E2391" s="2" t="s">
        <v>7</v>
      </c>
      <c r="F2391" s="1">
        <v>68</v>
      </c>
      <c r="G2391" s="2" t="s">
        <v>11</v>
      </c>
      <c r="H2391" s="2" t="s">
        <v>22</v>
      </c>
      <c r="I2391" s="1">
        <v>3</v>
      </c>
      <c r="J2391" s="2">
        <v>9</v>
      </c>
      <c r="K2391" s="2">
        <v>2023</v>
      </c>
    </row>
    <row r="2392" spans="1:11" x14ac:dyDescent="0.25">
      <c r="A2392" s="2">
        <v>3389</v>
      </c>
      <c r="B2392" s="2">
        <v>4752</v>
      </c>
      <c r="C2392" s="1">
        <v>1064</v>
      </c>
      <c r="D2392" s="2" t="s">
        <v>4</v>
      </c>
      <c r="E2392" s="2" t="s">
        <v>7</v>
      </c>
      <c r="F2392" s="1">
        <v>66</v>
      </c>
      <c r="G2392" s="2" t="s">
        <v>11</v>
      </c>
      <c r="H2392" s="2" t="s">
        <v>23</v>
      </c>
      <c r="I2392" s="1">
        <v>3</v>
      </c>
      <c r="J2392" s="2">
        <v>11</v>
      </c>
      <c r="K2392" s="2">
        <v>2024</v>
      </c>
    </row>
    <row r="2393" spans="1:11" x14ac:dyDescent="0.25">
      <c r="A2393" s="2">
        <v>3390</v>
      </c>
      <c r="B2393" s="2">
        <v>19702</v>
      </c>
      <c r="C2393" s="1">
        <v>285</v>
      </c>
      <c r="D2393" s="2" t="s">
        <v>6</v>
      </c>
      <c r="E2393" s="2" t="s">
        <v>9</v>
      </c>
      <c r="F2393" s="1">
        <v>62</v>
      </c>
      <c r="G2393" s="2" t="s">
        <v>12</v>
      </c>
      <c r="H2393" s="2" t="s">
        <v>19</v>
      </c>
      <c r="I2393" s="1">
        <v>4</v>
      </c>
      <c r="J2393" s="2">
        <v>6</v>
      </c>
      <c r="K2393" s="2">
        <v>2024</v>
      </c>
    </row>
    <row r="2394" spans="1:11" x14ac:dyDescent="0.25">
      <c r="A2394" s="2">
        <v>3391</v>
      </c>
      <c r="B2394" s="2">
        <v>3155</v>
      </c>
      <c r="C2394" s="1">
        <v>185</v>
      </c>
      <c r="D2394" s="2" t="s">
        <v>6</v>
      </c>
      <c r="E2394" s="2" t="s">
        <v>7</v>
      </c>
      <c r="F2394" s="1">
        <v>39</v>
      </c>
      <c r="G2394" s="2" t="s">
        <v>11</v>
      </c>
      <c r="H2394" s="2" t="s">
        <v>20</v>
      </c>
      <c r="I2394" s="1">
        <v>2</v>
      </c>
      <c r="J2394" s="2">
        <v>9</v>
      </c>
      <c r="K2394" s="2">
        <v>2023</v>
      </c>
    </row>
    <row r="2395" spans="1:11" x14ac:dyDescent="0.25">
      <c r="A2395" s="2">
        <v>3392</v>
      </c>
      <c r="B2395" s="2">
        <v>3303</v>
      </c>
      <c r="C2395" s="1">
        <v>672</v>
      </c>
      <c r="D2395" s="2" t="s">
        <v>4</v>
      </c>
      <c r="E2395" s="2" t="s">
        <v>8</v>
      </c>
      <c r="F2395" s="1">
        <v>28</v>
      </c>
      <c r="G2395" s="2" t="s">
        <v>12</v>
      </c>
      <c r="H2395" s="2" t="s">
        <v>21</v>
      </c>
      <c r="I2395" s="1">
        <v>4</v>
      </c>
      <c r="J2395" s="2">
        <v>1</v>
      </c>
      <c r="K2395" s="2">
        <v>2023</v>
      </c>
    </row>
    <row r="2396" spans="1:11" x14ac:dyDescent="0.25">
      <c r="A2396" s="2">
        <v>3393</v>
      </c>
      <c r="B2396" s="2">
        <v>15773</v>
      </c>
      <c r="C2396" s="1">
        <v>633</v>
      </c>
      <c r="D2396" s="2" t="s">
        <v>6</v>
      </c>
      <c r="E2396" s="2" t="s">
        <v>7</v>
      </c>
      <c r="F2396" s="1">
        <v>46</v>
      </c>
      <c r="G2396" s="2" t="s">
        <v>11</v>
      </c>
      <c r="H2396" s="2" t="s">
        <v>22</v>
      </c>
      <c r="I2396" s="1">
        <v>1</v>
      </c>
      <c r="J2396" s="2">
        <v>2</v>
      </c>
      <c r="K2396" s="2">
        <v>2024</v>
      </c>
    </row>
    <row r="2397" spans="1:11" x14ac:dyDescent="0.25">
      <c r="A2397" s="2">
        <v>3394</v>
      </c>
      <c r="B2397" s="2">
        <v>12653</v>
      </c>
      <c r="C2397" s="1">
        <v>651</v>
      </c>
      <c r="D2397" s="2" t="s">
        <v>5</v>
      </c>
      <c r="E2397" s="2" t="s">
        <v>7</v>
      </c>
      <c r="F2397" s="1">
        <v>56</v>
      </c>
      <c r="G2397" s="2" t="s">
        <v>12</v>
      </c>
      <c r="H2397" s="2" t="s">
        <v>23</v>
      </c>
      <c r="I2397" s="1">
        <v>2</v>
      </c>
      <c r="J2397" s="2">
        <v>10</v>
      </c>
      <c r="K2397" s="2">
        <v>2023</v>
      </c>
    </row>
    <row r="2398" spans="1:11" x14ac:dyDescent="0.25">
      <c r="A2398" s="2">
        <v>3395</v>
      </c>
      <c r="B2398" s="2">
        <v>16924</v>
      </c>
      <c r="C2398" s="1">
        <v>1</v>
      </c>
      <c r="D2398" s="2" t="s">
        <v>6</v>
      </c>
      <c r="E2398" s="2" t="s">
        <v>9</v>
      </c>
      <c r="F2398" s="1">
        <v>35</v>
      </c>
      <c r="G2398" s="2" t="s">
        <v>11</v>
      </c>
      <c r="H2398" s="2" t="s">
        <v>19</v>
      </c>
      <c r="I2398" s="1">
        <v>1</v>
      </c>
      <c r="J2398" s="2">
        <v>12</v>
      </c>
      <c r="K2398" s="2">
        <v>2024</v>
      </c>
    </row>
    <row r="2399" spans="1:11" x14ac:dyDescent="0.25">
      <c r="A2399" s="2">
        <v>3396</v>
      </c>
      <c r="B2399" s="2">
        <v>5049</v>
      </c>
      <c r="C2399" s="1">
        <v>1067</v>
      </c>
      <c r="D2399" s="2" t="s">
        <v>6</v>
      </c>
      <c r="E2399" s="2" t="s">
        <v>7</v>
      </c>
      <c r="F2399" s="1">
        <v>60</v>
      </c>
      <c r="G2399" s="2" t="s">
        <v>12</v>
      </c>
      <c r="H2399" s="2" t="s">
        <v>20</v>
      </c>
      <c r="I2399" s="1">
        <v>2</v>
      </c>
      <c r="J2399" s="2">
        <v>10</v>
      </c>
      <c r="K2399" s="2">
        <v>2023</v>
      </c>
    </row>
    <row r="2400" spans="1:11" x14ac:dyDescent="0.25">
      <c r="A2400" s="2">
        <v>3397</v>
      </c>
      <c r="B2400" s="2">
        <v>2359</v>
      </c>
      <c r="C2400" s="1">
        <v>294</v>
      </c>
      <c r="D2400" s="2" t="s">
        <v>6</v>
      </c>
      <c r="E2400" s="2" t="s">
        <v>7</v>
      </c>
      <c r="F2400" s="1">
        <v>32</v>
      </c>
      <c r="G2400" s="2" t="s">
        <v>11</v>
      </c>
      <c r="H2400" s="2" t="s">
        <v>21</v>
      </c>
      <c r="I2400" s="1">
        <v>1</v>
      </c>
      <c r="J2400" s="2">
        <v>8</v>
      </c>
      <c r="K2400" s="2">
        <v>2023</v>
      </c>
    </row>
    <row r="2401" spans="1:11" x14ac:dyDescent="0.25">
      <c r="A2401" s="2">
        <v>3398</v>
      </c>
      <c r="B2401" s="2">
        <v>11374</v>
      </c>
      <c r="C2401" s="1">
        <v>490</v>
      </c>
      <c r="D2401" s="2" t="s">
        <v>5</v>
      </c>
      <c r="E2401" s="2" t="s">
        <v>8</v>
      </c>
      <c r="F2401" s="1">
        <v>59</v>
      </c>
      <c r="G2401" s="2" t="s">
        <v>11</v>
      </c>
      <c r="H2401" s="2" t="s">
        <v>22</v>
      </c>
      <c r="I2401" s="1">
        <v>5</v>
      </c>
      <c r="J2401" s="2">
        <v>5</v>
      </c>
      <c r="K2401" s="2">
        <v>2024</v>
      </c>
    </row>
    <row r="2402" spans="1:11" x14ac:dyDescent="0.25">
      <c r="A2402" s="2">
        <v>3399</v>
      </c>
      <c r="B2402" s="2">
        <v>5759</v>
      </c>
      <c r="C2402" s="1">
        <v>29</v>
      </c>
      <c r="D2402" s="2" t="s">
        <v>5</v>
      </c>
      <c r="E2402" s="2" t="s">
        <v>9</v>
      </c>
      <c r="F2402" s="1">
        <v>65</v>
      </c>
      <c r="G2402" s="2" t="s">
        <v>12</v>
      </c>
      <c r="H2402" s="2" t="s">
        <v>23</v>
      </c>
      <c r="I2402" s="1">
        <v>3</v>
      </c>
      <c r="J2402" s="2">
        <v>2</v>
      </c>
      <c r="K2402" s="2">
        <v>2023</v>
      </c>
    </row>
    <row r="2403" spans="1:11" x14ac:dyDescent="0.25">
      <c r="A2403" s="2">
        <v>3400</v>
      </c>
      <c r="B2403" s="2">
        <v>20665</v>
      </c>
      <c r="C2403" s="1">
        <v>-222</v>
      </c>
      <c r="D2403" s="2" t="s">
        <v>4</v>
      </c>
      <c r="E2403" s="2" t="s">
        <v>7</v>
      </c>
      <c r="F2403" s="1">
        <v>37</v>
      </c>
      <c r="G2403" s="2" t="s">
        <v>11</v>
      </c>
      <c r="H2403" s="2" t="s">
        <v>19</v>
      </c>
      <c r="I2403" s="1">
        <v>4</v>
      </c>
      <c r="J2403" s="2">
        <v>1</v>
      </c>
      <c r="K2403" s="2">
        <v>2024</v>
      </c>
    </row>
    <row r="2404" spans="1:11" x14ac:dyDescent="0.25">
      <c r="A2404" s="2">
        <v>3401</v>
      </c>
      <c r="B2404" s="2">
        <v>12716</v>
      </c>
      <c r="C2404" s="1">
        <v>-479</v>
      </c>
      <c r="D2404" s="2" t="s">
        <v>4</v>
      </c>
      <c r="E2404" s="2" t="s">
        <v>7</v>
      </c>
      <c r="F2404" s="1">
        <v>53</v>
      </c>
      <c r="G2404" s="2" t="s">
        <v>12</v>
      </c>
      <c r="H2404" s="2" t="s">
        <v>20</v>
      </c>
      <c r="I2404" s="1">
        <v>3</v>
      </c>
      <c r="J2404" s="2">
        <v>4</v>
      </c>
      <c r="K2404" s="2">
        <v>2023</v>
      </c>
    </row>
    <row r="2405" spans="1:11" x14ac:dyDescent="0.25">
      <c r="A2405" s="2">
        <v>3402</v>
      </c>
      <c r="B2405" s="2">
        <v>13578</v>
      </c>
      <c r="C2405" s="1">
        <v>7</v>
      </c>
      <c r="D2405" s="2" t="s">
        <v>6</v>
      </c>
      <c r="E2405" s="2" t="s">
        <v>8</v>
      </c>
      <c r="F2405" s="1">
        <v>28</v>
      </c>
      <c r="G2405" s="2" t="s">
        <v>11</v>
      </c>
      <c r="H2405" s="2" t="s">
        <v>21</v>
      </c>
      <c r="I2405" s="1">
        <v>5</v>
      </c>
      <c r="J2405" s="2">
        <v>12</v>
      </c>
      <c r="K2405" s="2">
        <v>2024</v>
      </c>
    </row>
    <row r="2406" spans="1:11" x14ac:dyDescent="0.25">
      <c r="A2406" s="2">
        <v>3403</v>
      </c>
      <c r="B2406" s="2">
        <v>731</v>
      </c>
      <c r="C2406" s="1">
        <v>395</v>
      </c>
      <c r="D2406" s="2" t="s">
        <v>6</v>
      </c>
      <c r="E2406" s="2" t="s">
        <v>7</v>
      </c>
      <c r="F2406" s="1">
        <v>29</v>
      </c>
      <c r="G2406" s="2" t="s">
        <v>12</v>
      </c>
      <c r="H2406" s="2" t="s">
        <v>22</v>
      </c>
      <c r="I2406" s="1">
        <v>4</v>
      </c>
      <c r="J2406" s="2">
        <v>3</v>
      </c>
      <c r="K2406" s="2">
        <v>2023</v>
      </c>
    </row>
    <row r="2407" spans="1:11" x14ac:dyDescent="0.25">
      <c r="A2407" s="2">
        <v>3404</v>
      </c>
      <c r="B2407" s="2">
        <v>2551</v>
      </c>
      <c r="C2407" s="1">
        <v>250</v>
      </c>
      <c r="D2407" s="2" t="s">
        <v>4</v>
      </c>
      <c r="E2407" s="2" t="s">
        <v>9</v>
      </c>
      <c r="F2407" s="1">
        <v>62</v>
      </c>
      <c r="G2407" s="2" t="s">
        <v>11</v>
      </c>
      <c r="H2407" s="2" t="s">
        <v>23</v>
      </c>
      <c r="I2407" s="1">
        <v>2</v>
      </c>
      <c r="J2407" s="2">
        <v>4</v>
      </c>
      <c r="K2407" s="2">
        <v>2024</v>
      </c>
    </row>
    <row r="2408" spans="1:11" x14ac:dyDescent="0.25">
      <c r="A2408" s="2">
        <v>3405</v>
      </c>
      <c r="B2408" s="2">
        <v>8107</v>
      </c>
      <c r="C2408" s="1">
        <v>1279</v>
      </c>
      <c r="D2408" s="2" t="s">
        <v>5</v>
      </c>
      <c r="E2408" s="2" t="s">
        <v>7</v>
      </c>
      <c r="F2408" s="1">
        <v>43</v>
      </c>
      <c r="G2408" s="2" t="s">
        <v>12</v>
      </c>
      <c r="H2408" s="2" t="s">
        <v>19</v>
      </c>
      <c r="I2408" s="1">
        <v>3</v>
      </c>
      <c r="J2408" s="2">
        <v>12</v>
      </c>
      <c r="K2408" s="2">
        <v>2024</v>
      </c>
    </row>
    <row r="2409" spans="1:11" x14ac:dyDescent="0.25">
      <c r="A2409" s="2">
        <v>3406</v>
      </c>
      <c r="B2409" s="2">
        <v>23301</v>
      </c>
      <c r="C2409" s="1">
        <v>-134</v>
      </c>
      <c r="D2409" s="2" t="s">
        <v>6</v>
      </c>
      <c r="E2409" s="2" t="s">
        <v>7</v>
      </c>
      <c r="F2409" s="1">
        <v>33</v>
      </c>
      <c r="G2409" s="2" t="s">
        <v>11</v>
      </c>
      <c r="H2409" s="2" t="s">
        <v>20</v>
      </c>
      <c r="I2409" s="1">
        <v>1</v>
      </c>
      <c r="J2409" s="2">
        <v>12</v>
      </c>
      <c r="K2409" s="2">
        <v>2024</v>
      </c>
    </row>
    <row r="2410" spans="1:11" x14ac:dyDescent="0.25">
      <c r="A2410" s="2">
        <v>3407</v>
      </c>
      <c r="B2410" s="2">
        <v>3515</v>
      </c>
      <c r="C2410" s="1">
        <v>1105</v>
      </c>
      <c r="D2410" s="2" t="s">
        <v>6</v>
      </c>
      <c r="E2410" s="2" t="s">
        <v>8</v>
      </c>
      <c r="F2410" s="1">
        <v>66</v>
      </c>
      <c r="G2410" s="2" t="s">
        <v>12</v>
      </c>
      <c r="H2410" s="2" t="s">
        <v>21</v>
      </c>
      <c r="I2410" s="1">
        <v>3</v>
      </c>
      <c r="J2410" s="2">
        <v>2</v>
      </c>
      <c r="K2410" s="2">
        <v>2024</v>
      </c>
    </row>
    <row r="2411" spans="1:11" x14ac:dyDescent="0.25">
      <c r="A2411" s="2">
        <v>3408</v>
      </c>
      <c r="B2411" s="2">
        <v>5948</v>
      </c>
      <c r="C2411" s="1">
        <v>1082</v>
      </c>
      <c r="D2411" s="2" t="s">
        <v>5</v>
      </c>
      <c r="E2411" s="2" t="s">
        <v>7</v>
      </c>
      <c r="F2411" s="1">
        <v>41</v>
      </c>
      <c r="G2411" s="2" t="s">
        <v>11</v>
      </c>
      <c r="H2411" s="2" t="s">
        <v>22</v>
      </c>
      <c r="I2411" s="1">
        <v>2</v>
      </c>
      <c r="J2411" s="2">
        <v>12</v>
      </c>
      <c r="K2411" s="2">
        <v>2024</v>
      </c>
    </row>
    <row r="2412" spans="1:11" x14ac:dyDescent="0.25">
      <c r="A2412" s="2">
        <v>3409</v>
      </c>
      <c r="B2412" s="2">
        <v>10582</v>
      </c>
      <c r="C2412" s="1">
        <v>324</v>
      </c>
      <c r="D2412" s="2" t="s">
        <v>4</v>
      </c>
      <c r="E2412" s="2" t="s">
        <v>8</v>
      </c>
      <c r="F2412" s="1">
        <v>68</v>
      </c>
      <c r="G2412" s="2" t="s">
        <v>12</v>
      </c>
      <c r="H2412" s="2" t="s">
        <v>23</v>
      </c>
      <c r="I2412" s="1">
        <v>2</v>
      </c>
      <c r="J2412" s="2">
        <v>11</v>
      </c>
      <c r="K2412" s="2">
        <v>2024</v>
      </c>
    </row>
    <row r="2413" spans="1:11" x14ac:dyDescent="0.25">
      <c r="A2413" s="2">
        <v>3410</v>
      </c>
      <c r="B2413" s="2">
        <v>6853</v>
      </c>
      <c r="C2413" s="1">
        <v>625</v>
      </c>
      <c r="D2413" s="2" t="s">
        <v>5</v>
      </c>
      <c r="E2413" s="2" t="s">
        <v>9</v>
      </c>
      <c r="F2413" s="1">
        <v>67</v>
      </c>
      <c r="G2413" s="2" t="s">
        <v>11</v>
      </c>
      <c r="H2413" s="2" t="s">
        <v>19</v>
      </c>
      <c r="I2413" s="1">
        <v>5</v>
      </c>
      <c r="J2413" s="2">
        <v>11</v>
      </c>
      <c r="K2413" s="2">
        <v>2023</v>
      </c>
    </row>
    <row r="2414" spans="1:11" x14ac:dyDescent="0.25">
      <c r="A2414" s="2">
        <v>3411</v>
      </c>
      <c r="B2414" s="2">
        <v>18845</v>
      </c>
      <c r="C2414" s="1">
        <v>277</v>
      </c>
      <c r="D2414" s="2" t="s">
        <v>4</v>
      </c>
      <c r="E2414" s="2" t="s">
        <v>7</v>
      </c>
      <c r="F2414" s="1">
        <v>59</v>
      </c>
      <c r="G2414" s="2" t="s">
        <v>12</v>
      </c>
      <c r="H2414" s="2" t="s">
        <v>20</v>
      </c>
      <c r="I2414" s="1">
        <v>4</v>
      </c>
      <c r="J2414" s="2">
        <v>7</v>
      </c>
      <c r="K2414" s="2">
        <v>2024</v>
      </c>
    </row>
    <row r="2415" spans="1:11" x14ac:dyDescent="0.25">
      <c r="A2415" s="2">
        <v>3412</v>
      </c>
      <c r="B2415" s="2">
        <v>14382</v>
      </c>
      <c r="C2415" s="1">
        <v>162</v>
      </c>
      <c r="D2415" s="2" t="s">
        <v>6</v>
      </c>
      <c r="E2415" s="2" t="s">
        <v>7</v>
      </c>
      <c r="F2415" s="1">
        <v>50</v>
      </c>
      <c r="G2415" s="2" t="s">
        <v>11</v>
      </c>
      <c r="H2415" s="2" t="s">
        <v>21</v>
      </c>
      <c r="I2415" s="1">
        <v>1</v>
      </c>
      <c r="J2415" s="2">
        <v>1</v>
      </c>
      <c r="K2415" s="2">
        <v>2024</v>
      </c>
    </row>
    <row r="2416" spans="1:11" x14ac:dyDescent="0.25">
      <c r="A2416" s="2">
        <v>3413</v>
      </c>
      <c r="B2416" s="2">
        <v>1329</v>
      </c>
      <c r="C2416" s="1">
        <v>1006</v>
      </c>
      <c r="D2416" s="2" t="s">
        <v>6</v>
      </c>
      <c r="E2416" s="2" t="s">
        <v>7</v>
      </c>
      <c r="F2416" s="1">
        <v>35</v>
      </c>
      <c r="G2416" s="2" t="s">
        <v>11</v>
      </c>
      <c r="H2416" s="2" t="s">
        <v>22</v>
      </c>
      <c r="I2416" s="1">
        <v>1</v>
      </c>
      <c r="J2416" s="2">
        <v>9</v>
      </c>
      <c r="K2416" s="2">
        <v>2024</v>
      </c>
    </row>
    <row r="2417" spans="1:11" x14ac:dyDescent="0.25">
      <c r="A2417" s="2">
        <v>3414</v>
      </c>
      <c r="B2417" s="2">
        <v>1802</v>
      </c>
      <c r="C2417" s="1">
        <v>222</v>
      </c>
      <c r="D2417" s="2" t="s">
        <v>6</v>
      </c>
      <c r="E2417" s="2" t="s">
        <v>8</v>
      </c>
      <c r="F2417" s="1">
        <v>37</v>
      </c>
      <c r="G2417" s="2" t="s">
        <v>12</v>
      </c>
      <c r="H2417" s="2" t="s">
        <v>23</v>
      </c>
      <c r="I2417" s="1">
        <v>1</v>
      </c>
      <c r="J2417" s="2">
        <v>7</v>
      </c>
      <c r="K2417" s="2">
        <v>2024</v>
      </c>
    </row>
    <row r="2418" spans="1:11" x14ac:dyDescent="0.25">
      <c r="A2418" s="2">
        <v>3415</v>
      </c>
      <c r="B2418" s="2">
        <v>635</v>
      </c>
      <c r="C2418" s="1">
        <v>525</v>
      </c>
      <c r="D2418" s="2" t="s">
        <v>6</v>
      </c>
      <c r="E2418" s="2" t="s">
        <v>9</v>
      </c>
      <c r="F2418" s="1">
        <v>52</v>
      </c>
      <c r="G2418" s="2" t="s">
        <v>11</v>
      </c>
      <c r="H2418" s="2" t="s">
        <v>19</v>
      </c>
      <c r="I2418" s="1">
        <v>5</v>
      </c>
      <c r="J2418" s="2">
        <v>6</v>
      </c>
      <c r="K2418" s="2">
        <v>2024</v>
      </c>
    </row>
    <row r="2419" spans="1:11" x14ac:dyDescent="0.25">
      <c r="A2419" s="2">
        <v>3416</v>
      </c>
      <c r="B2419" s="2">
        <v>637</v>
      </c>
      <c r="C2419" s="1">
        <v>1130</v>
      </c>
      <c r="D2419" s="2" t="s">
        <v>4</v>
      </c>
      <c r="E2419" s="2" t="s">
        <v>7</v>
      </c>
      <c r="F2419" s="1">
        <v>68</v>
      </c>
      <c r="G2419" s="2" t="s">
        <v>12</v>
      </c>
      <c r="H2419" s="2" t="s">
        <v>20</v>
      </c>
      <c r="I2419" s="1">
        <v>3</v>
      </c>
      <c r="J2419" s="2">
        <v>3</v>
      </c>
      <c r="K2419" s="2">
        <v>2023</v>
      </c>
    </row>
    <row r="2420" spans="1:11" x14ac:dyDescent="0.25">
      <c r="A2420" s="2">
        <v>3417</v>
      </c>
      <c r="B2420" s="2">
        <v>17577</v>
      </c>
      <c r="C2420" s="1">
        <v>-370</v>
      </c>
      <c r="D2420" s="2" t="s">
        <v>6</v>
      </c>
      <c r="E2420" s="2" t="s">
        <v>7</v>
      </c>
      <c r="F2420" s="1">
        <v>49</v>
      </c>
      <c r="G2420" s="2" t="s">
        <v>11</v>
      </c>
      <c r="H2420" s="2" t="s">
        <v>21</v>
      </c>
      <c r="I2420" s="1">
        <v>1</v>
      </c>
      <c r="J2420" s="2">
        <v>7</v>
      </c>
      <c r="K2420" s="2">
        <v>2024</v>
      </c>
    </row>
    <row r="2421" spans="1:11" x14ac:dyDescent="0.25">
      <c r="A2421" s="2">
        <v>3418</v>
      </c>
      <c r="B2421" s="2">
        <v>1604</v>
      </c>
      <c r="C2421" s="1">
        <v>-346</v>
      </c>
      <c r="D2421" s="2" t="s">
        <v>5</v>
      </c>
      <c r="E2421" s="2" t="s">
        <v>7</v>
      </c>
      <c r="F2421" s="1">
        <v>37</v>
      </c>
      <c r="G2421" s="2" t="s">
        <v>12</v>
      </c>
      <c r="H2421" s="2" t="s">
        <v>22</v>
      </c>
      <c r="I2421" s="1">
        <v>5</v>
      </c>
      <c r="J2421" s="2">
        <v>12</v>
      </c>
      <c r="K2421" s="2">
        <v>2024</v>
      </c>
    </row>
    <row r="2422" spans="1:11" x14ac:dyDescent="0.25">
      <c r="A2422" s="2">
        <v>3419</v>
      </c>
      <c r="B2422" s="2">
        <v>11181</v>
      </c>
      <c r="C2422" s="1">
        <v>-433</v>
      </c>
      <c r="D2422" s="2" t="s">
        <v>4</v>
      </c>
      <c r="E2422" s="2" t="s">
        <v>8</v>
      </c>
      <c r="F2422" s="1">
        <v>42</v>
      </c>
      <c r="G2422" s="2" t="s">
        <v>11</v>
      </c>
      <c r="H2422" s="2" t="s">
        <v>23</v>
      </c>
      <c r="I2422" s="1">
        <v>2</v>
      </c>
      <c r="J2422" s="2">
        <v>7</v>
      </c>
      <c r="K2422" s="2">
        <v>2023</v>
      </c>
    </row>
    <row r="2423" spans="1:11" x14ac:dyDescent="0.25">
      <c r="A2423" s="2">
        <v>3420</v>
      </c>
      <c r="B2423" s="2">
        <v>15878</v>
      </c>
      <c r="C2423" s="1">
        <v>1446</v>
      </c>
      <c r="D2423" s="2" t="s">
        <v>6</v>
      </c>
      <c r="E2423" s="2" t="s">
        <v>7</v>
      </c>
      <c r="F2423" s="1">
        <v>70</v>
      </c>
      <c r="G2423" s="2" t="s">
        <v>12</v>
      </c>
      <c r="H2423" s="2" t="s">
        <v>21</v>
      </c>
      <c r="I2423" s="1">
        <v>1</v>
      </c>
      <c r="J2423" s="2">
        <v>7</v>
      </c>
      <c r="K2423" s="2">
        <v>2024</v>
      </c>
    </row>
    <row r="2424" spans="1:11" x14ac:dyDescent="0.25">
      <c r="A2424" s="2">
        <v>3421</v>
      </c>
      <c r="B2424" s="2">
        <v>959</v>
      </c>
      <c r="C2424" s="1">
        <v>-113</v>
      </c>
      <c r="D2424" s="2" t="s">
        <v>4</v>
      </c>
      <c r="E2424" s="2" t="s">
        <v>9</v>
      </c>
      <c r="F2424" s="1">
        <v>50</v>
      </c>
      <c r="G2424" s="2" t="s">
        <v>11</v>
      </c>
      <c r="H2424" s="2" t="s">
        <v>22</v>
      </c>
      <c r="I2424" s="1">
        <v>5</v>
      </c>
      <c r="J2424" s="2">
        <v>2</v>
      </c>
      <c r="K2424" s="2">
        <v>2023</v>
      </c>
    </row>
    <row r="2425" spans="1:11" x14ac:dyDescent="0.25">
      <c r="A2425" s="2">
        <v>3422</v>
      </c>
      <c r="B2425" s="2">
        <v>24132</v>
      </c>
      <c r="C2425" s="1">
        <v>639</v>
      </c>
      <c r="D2425" s="2" t="s">
        <v>6</v>
      </c>
      <c r="E2425" s="2" t="s">
        <v>8</v>
      </c>
      <c r="F2425" s="1">
        <v>67</v>
      </c>
      <c r="G2425" s="2" t="s">
        <v>12</v>
      </c>
      <c r="H2425" s="2" t="s">
        <v>23</v>
      </c>
      <c r="I2425" s="1">
        <v>5</v>
      </c>
      <c r="J2425" s="2">
        <v>7</v>
      </c>
      <c r="K2425" s="2">
        <v>2023</v>
      </c>
    </row>
    <row r="2426" spans="1:11" x14ac:dyDescent="0.25">
      <c r="A2426" s="2">
        <v>3423</v>
      </c>
      <c r="B2426" s="2">
        <v>3687</v>
      </c>
      <c r="C2426" s="1">
        <v>-189</v>
      </c>
      <c r="D2426" s="2" t="s">
        <v>4</v>
      </c>
      <c r="E2426" s="2" t="s">
        <v>7</v>
      </c>
      <c r="F2426" s="1">
        <v>52</v>
      </c>
      <c r="G2426" s="2" t="s">
        <v>11</v>
      </c>
      <c r="H2426" s="2" t="s">
        <v>19</v>
      </c>
      <c r="I2426" s="1">
        <v>4</v>
      </c>
      <c r="J2426" s="2">
        <v>7</v>
      </c>
      <c r="K2426" s="2">
        <v>2024</v>
      </c>
    </row>
    <row r="2427" spans="1:11" x14ac:dyDescent="0.25">
      <c r="A2427" s="2">
        <v>3424</v>
      </c>
      <c r="B2427" s="2">
        <v>22146</v>
      </c>
      <c r="C2427" s="1">
        <v>-197</v>
      </c>
      <c r="D2427" s="2" t="s">
        <v>4</v>
      </c>
      <c r="E2427" s="2" t="s">
        <v>7</v>
      </c>
      <c r="F2427" s="1">
        <v>54</v>
      </c>
      <c r="G2427" s="2" t="s">
        <v>12</v>
      </c>
      <c r="H2427" s="2" t="s">
        <v>20</v>
      </c>
      <c r="I2427" s="1">
        <v>5</v>
      </c>
      <c r="J2427" s="2">
        <v>6</v>
      </c>
      <c r="K2427" s="2">
        <v>2023</v>
      </c>
    </row>
    <row r="2428" spans="1:11" x14ac:dyDescent="0.25">
      <c r="A2428" s="2">
        <v>3425</v>
      </c>
      <c r="B2428" s="2">
        <v>6839</v>
      </c>
      <c r="C2428" s="1">
        <v>269</v>
      </c>
      <c r="D2428" s="2" t="s">
        <v>5</v>
      </c>
      <c r="E2428" s="2" t="s">
        <v>7</v>
      </c>
      <c r="F2428" s="1">
        <v>62</v>
      </c>
      <c r="G2428" s="2" t="s">
        <v>11</v>
      </c>
      <c r="H2428" s="2" t="s">
        <v>21</v>
      </c>
      <c r="I2428" s="1">
        <v>1</v>
      </c>
      <c r="J2428" s="2">
        <v>11</v>
      </c>
      <c r="K2428" s="2">
        <v>2024</v>
      </c>
    </row>
    <row r="2429" spans="1:11" x14ac:dyDescent="0.25">
      <c r="A2429" s="2">
        <v>3426</v>
      </c>
      <c r="B2429" s="2">
        <v>18689</v>
      </c>
      <c r="C2429" s="1">
        <v>154</v>
      </c>
      <c r="D2429" s="2" t="s">
        <v>6</v>
      </c>
      <c r="E2429" s="2" t="s">
        <v>9</v>
      </c>
      <c r="F2429" s="1">
        <v>65</v>
      </c>
      <c r="G2429" s="2" t="s">
        <v>12</v>
      </c>
      <c r="H2429" s="2" t="s">
        <v>22</v>
      </c>
      <c r="I2429" s="1">
        <v>3</v>
      </c>
      <c r="J2429" s="2">
        <v>8</v>
      </c>
      <c r="K2429" s="2">
        <v>2024</v>
      </c>
    </row>
    <row r="2430" spans="1:11" x14ac:dyDescent="0.25">
      <c r="A2430" s="2">
        <v>3427</v>
      </c>
      <c r="B2430" s="2">
        <v>908</v>
      </c>
      <c r="C2430" s="1">
        <v>1473</v>
      </c>
      <c r="D2430" s="2" t="s">
        <v>6</v>
      </c>
      <c r="E2430" s="2" t="s">
        <v>7</v>
      </c>
      <c r="F2430" s="1">
        <v>43</v>
      </c>
      <c r="G2430" s="2" t="s">
        <v>11</v>
      </c>
      <c r="H2430" s="2" t="s">
        <v>23</v>
      </c>
      <c r="I2430" s="1">
        <v>4</v>
      </c>
      <c r="J2430" s="2">
        <v>10</v>
      </c>
      <c r="K2430" s="2">
        <v>2024</v>
      </c>
    </row>
    <row r="2431" spans="1:11" x14ac:dyDescent="0.25">
      <c r="A2431" s="2">
        <v>3428</v>
      </c>
      <c r="B2431" s="2">
        <v>5982</v>
      </c>
      <c r="C2431" s="1">
        <v>1234</v>
      </c>
      <c r="D2431" s="2" t="s">
        <v>6</v>
      </c>
      <c r="E2431" s="2" t="s">
        <v>8</v>
      </c>
      <c r="F2431" s="1">
        <v>52</v>
      </c>
      <c r="G2431" s="2" t="s">
        <v>12</v>
      </c>
      <c r="H2431" s="2" t="s">
        <v>19</v>
      </c>
      <c r="I2431" s="1">
        <v>1</v>
      </c>
      <c r="J2431" s="2">
        <v>11</v>
      </c>
      <c r="K2431" s="2">
        <v>2023</v>
      </c>
    </row>
    <row r="2432" spans="1:11" x14ac:dyDescent="0.25">
      <c r="A2432" s="2">
        <v>3429</v>
      </c>
      <c r="B2432" s="2">
        <v>858</v>
      </c>
      <c r="C2432" s="1">
        <v>234</v>
      </c>
      <c r="D2432" s="2" t="s">
        <v>5</v>
      </c>
      <c r="E2432" s="2" t="s">
        <v>7</v>
      </c>
      <c r="F2432" s="1">
        <v>56</v>
      </c>
      <c r="G2432" s="2" t="s">
        <v>11</v>
      </c>
      <c r="H2432" s="2" t="s">
        <v>20</v>
      </c>
      <c r="I2432" s="1">
        <v>3</v>
      </c>
      <c r="J2432" s="2">
        <v>11</v>
      </c>
      <c r="K2432" s="2">
        <v>2024</v>
      </c>
    </row>
    <row r="2433" spans="1:11" x14ac:dyDescent="0.25">
      <c r="A2433" s="2">
        <v>3430</v>
      </c>
      <c r="B2433" s="2">
        <v>12360</v>
      </c>
      <c r="C2433" s="1">
        <v>533</v>
      </c>
      <c r="D2433" s="2" t="s">
        <v>5</v>
      </c>
      <c r="E2433" s="2" t="s">
        <v>7</v>
      </c>
      <c r="F2433" s="1">
        <v>35</v>
      </c>
      <c r="G2433" s="2" t="s">
        <v>12</v>
      </c>
      <c r="H2433" s="2" t="s">
        <v>21</v>
      </c>
      <c r="I2433" s="1">
        <v>4</v>
      </c>
      <c r="J2433" s="2">
        <v>8</v>
      </c>
      <c r="K2433" s="2">
        <v>2024</v>
      </c>
    </row>
    <row r="2434" spans="1:11" x14ac:dyDescent="0.25">
      <c r="A2434" s="2">
        <v>3431</v>
      </c>
      <c r="B2434" s="2">
        <v>22126</v>
      </c>
      <c r="C2434" s="1">
        <v>1442</v>
      </c>
      <c r="D2434" s="2" t="s">
        <v>6</v>
      </c>
      <c r="E2434" s="2" t="s">
        <v>9</v>
      </c>
      <c r="F2434" s="1">
        <v>50</v>
      </c>
      <c r="G2434" s="2" t="s">
        <v>11</v>
      </c>
      <c r="H2434" s="2" t="s">
        <v>22</v>
      </c>
      <c r="I2434" s="1">
        <v>4</v>
      </c>
      <c r="J2434" s="2">
        <v>11</v>
      </c>
      <c r="K2434" s="2">
        <v>2023</v>
      </c>
    </row>
    <row r="2435" spans="1:11" x14ac:dyDescent="0.25">
      <c r="A2435" s="2">
        <v>3432</v>
      </c>
      <c r="B2435" s="2">
        <v>3270</v>
      </c>
      <c r="C2435" s="1">
        <v>-274</v>
      </c>
      <c r="D2435" s="2" t="s">
        <v>4</v>
      </c>
      <c r="E2435" s="2" t="s">
        <v>7</v>
      </c>
      <c r="F2435" s="1">
        <v>28</v>
      </c>
      <c r="G2435" s="2" t="s">
        <v>11</v>
      </c>
      <c r="H2435" s="2" t="s">
        <v>23</v>
      </c>
      <c r="I2435" s="1">
        <v>3</v>
      </c>
      <c r="J2435" s="2">
        <v>6</v>
      </c>
      <c r="K2435" s="2">
        <v>2024</v>
      </c>
    </row>
    <row r="2436" spans="1:11" x14ac:dyDescent="0.25">
      <c r="A2436" s="2">
        <v>3433</v>
      </c>
      <c r="B2436" s="2">
        <v>16187</v>
      </c>
      <c r="C2436" s="1">
        <v>1347</v>
      </c>
      <c r="D2436" s="2" t="s">
        <v>6</v>
      </c>
      <c r="E2436" s="2" t="s">
        <v>7</v>
      </c>
      <c r="F2436" s="1">
        <v>46</v>
      </c>
      <c r="G2436" s="2" t="s">
        <v>12</v>
      </c>
      <c r="H2436" s="2" t="s">
        <v>19</v>
      </c>
      <c r="I2436" s="1">
        <v>1</v>
      </c>
      <c r="J2436" s="2">
        <v>7</v>
      </c>
      <c r="K2436" s="2">
        <v>2024</v>
      </c>
    </row>
    <row r="2437" spans="1:11" x14ac:dyDescent="0.25">
      <c r="A2437" s="2">
        <v>3434</v>
      </c>
      <c r="B2437" s="2">
        <v>950</v>
      </c>
      <c r="C2437" s="1">
        <v>515</v>
      </c>
      <c r="D2437" s="2" t="s">
        <v>4</v>
      </c>
      <c r="E2437" s="2" t="s">
        <v>8</v>
      </c>
      <c r="F2437" s="1">
        <v>61</v>
      </c>
      <c r="G2437" s="2" t="s">
        <v>11</v>
      </c>
      <c r="H2437" s="2" t="s">
        <v>20</v>
      </c>
      <c r="I2437" s="1">
        <v>2</v>
      </c>
      <c r="J2437" s="2">
        <v>2</v>
      </c>
      <c r="K2437" s="2">
        <v>2024</v>
      </c>
    </row>
    <row r="2438" spans="1:11" x14ac:dyDescent="0.25">
      <c r="A2438" s="2">
        <v>3435</v>
      </c>
      <c r="B2438" s="2">
        <v>619</v>
      </c>
      <c r="C2438" s="1">
        <v>699</v>
      </c>
      <c r="D2438" s="2" t="s">
        <v>5</v>
      </c>
      <c r="E2438" s="2" t="s">
        <v>9</v>
      </c>
      <c r="F2438" s="1">
        <v>68</v>
      </c>
      <c r="G2438" s="2" t="s">
        <v>11</v>
      </c>
      <c r="H2438" s="2" t="s">
        <v>21</v>
      </c>
      <c r="I2438" s="1">
        <v>4</v>
      </c>
      <c r="J2438" s="2">
        <v>3</v>
      </c>
      <c r="K2438" s="2">
        <v>2023</v>
      </c>
    </row>
    <row r="2439" spans="1:11" x14ac:dyDescent="0.25">
      <c r="A2439" s="2">
        <v>3436</v>
      </c>
      <c r="B2439" s="2">
        <v>10361</v>
      </c>
      <c r="C2439" s="1">
        <v>359</v>
      </c>
      <c r="D2439" s="2" t="s">
        <v>4</v>
      </c>
      <c r="E2439" s="2" t="s">
        <v>7</v>
      </c>
      <c r="F2439" s="1">
        <v>63</v>
      </c>
      <c r="G2439" s="2" t="s">
        <v>12</v>
      </c>
      <c r="H2439" s="2" t="s">
        <v>22</v>
      </c>
      <c r="I2439" s="1">
        <v>1</v>
      </c>
      <c r="J2439" s="2">
        <v>2</v>
      </c>
      <c r="K2439" s="2">
        <v>2023</v>
      </c>
    </row>
    <row r="2440" spans="1:11" x14ac:dyDescent="0.25">
      <c r="A2440" s="2">
        <v>3437</v>
      </c>
      <c r="B2440" s="2">
        <v>16817</v>
      </c>
      <c r="C2440" s="1">
        <v>-77</v>
      </c>
      <c r="D2440" s="2" t="s">
        <v>6</v>
      </c>
      <c r="E2440" s="2" t="s">
        <v>8</v>
      </c>
      <c r="F2440" s="1">
        <v>59</v>
      </c>
      <c r="G2440" s="2" t="s">
        <v>12</v>
      </c>
      <c r="H2440" s="2" t="s">
        <v>23</v>
      </c>
      <c r="I2440" s="1">
        <v>2</v>
      </c>
      <c r="J2440" s="2">
        <v>6</v>
      </c>
      <c r="K2440" s="2">
        <v>2024</v>
      </c>
    </row>
    <row r="2441" spans="1:11" x14ac:dyDescent="0.25">
      <c r="A2441" s="2">
        <v>3438</v>
      </c>
      <c r="B2441" s="2">
        <v>4075</v>
      </c>
      <c r="C2441" s="1">
        <v>29</v>
      </c>
      <c r="D2441" s="2" t="s">
        <v>4</v>
      </c>
      <c r="E2441" s="2" t="s">
        <v>7</v>
      </c>
      <c r="F2441" s="1">
        <v>30</v>
      </c>
      <c r="G2441" s="2" t="s">
        <v>11</v>
      </c>
      <c r="H2441" s="2" t="s">
        <v>19</v>
      </c>
      <c r="I2441" s="1">
        <v>4</v>
      </c>
      <c r="J2441" s="2">
        <v>10</v>
      </c>
      <c r="K2441" s="2">
        <v>2023</v>
      </c>
    </row>
    <row r="2442" spans="1:11" x14ac:dyDescent="0.25">
      <c r="A2442" s="2">
        <v>3439</v>
      </c>
      <c r="B2442" s="2">
        <v>13930</v>
      </c>
      <c r="C2442" s="1">
        <v>-410</v>
      </c>
      <c r="D2442" s="2" t="s">
        <v>5</v>
      </c>
      <c r="E2442" s="2" t="s">
        <v>7</v>
      </c>
      <c r="F2442" s="1">
        <v>46</v>
      </c>
      <c r="G2442" s="2" t="s">
        <v>11</v>
      </c>
      <c r="H2442" s="2" t="s">
        <v>20</v>
      </c>
      <c r="I2442" s="1">
        <v>5</v>
      </c>
      <c r="J2442" s="2">
        <v>5</v>
      </c>
      <c r="K2442" s="2">
        <v>2024</v>
      </c>
    </row>
    <row r="2443" spans="1:11" x14ac:dyDescent="0.25">
      <c r="A2443" s="2">
        <v>3440</v>
      </c>
      <c r="B2443" s="2">
        <v>4055</v>
      </c>
      <c r="C2443" s="1">
        <v>1418</v>
      </c>
      <c r="D2443" s="2" t="s">
        <v>5</v>
      </c>
      <c r="E2443" s="1" t="s">
        <v>9</v>
      </c>
      <c r="F2443" s="1">
        <v>34</v>
      </c>
      <c r="G2443" s="2" t="s">
        <v>12</v>
      </c>
      <c r="H2443" s="2" t="s">
        <v>21</v>
      </c>
      <c r="I2443" s="1">
        <v>1</v>
      </c>
      <c r="J2443" s="2">
        <v>5</v>
      </c>
      <c r="K2443" s="2">
        <v>2024</v>
      </c>
    </row>
    <row r="2444" spans="1:11" x14ac:dyDescent="0.25">
      <c r="A2444" s="2">
        <v>3441</v>
      </c>
      <c r="B2444" s="2">
        <v>10754</v>
      </c>
      <c r="C2444" s="1">
        <v>461</v>
      </c>
      <c r="D2444" s="2" t="s">
        <v>5</v>
      </c>
      <c r="E2444" s="1" t="s">
        <v>8</v>
      </c>
      <c r="F2444" s="1">
        <v>69</v>
      </c>
      <c r="G2444" s="2" t="s">
        <v>11</v>
      </c>
      <c r="H2444" s="2" t="s">
        <v>22</v>
      </c>
      <c r="I2444" s="1">
        <v>2</v>
      </c>
      <c r="J2444" s="2">
        <v>3</v>
      </c>
      <c r="K2444" s="2">
        <v>2024</v>
      </c>
    </row>
    <row r="2445" spans="1:11" x14ac:dyDescent="0.25">
      <c r="A2445" s="2">
        <v>3442</v>
      </c>
      <c r="B2445" s="2">
        <v>23983</v>
      </c>
      <c r="C2445" s="1">
        <v>118</v>
      </c>
      <c r="D2445" s="2" t="s">
        <v>6</v>
      </c>
      <c r="E2445" s="1" t="s">
        <v>7</v>
      </c>
      <c r="F2445" s="1">
        <v>61</v>
      </c>
      <c r="G2445" s="2" t="s">
        <v>12</v>
      </c>
      <c r="H2445" s="2" t="s">
        <v>23</v>
      </c>
      <c r="I2445" s="1">
        <v>5</v>
      </c>
      <c r="J2445" s="2">
        <v>9</v>
      </c>
      <c r="K2445" s="2">
        <v>2024</v>
      </c>
    </row>
    <row r="2446" spans="1:11" x14ac:dyDescent="0.25">
      <c r="A2446" s="2">
        <v>3443</v>
      </c>
      <c r="B2446" s="2">
        <v>4587</v>
      </c>
      <c r="C2446" s="1">
        <v>1497</v>
      </c>
      <c r="D2446" s="2" t="s">
        <v>6</v>
      </c>
      <c r="E2446" s="1" t="s">
        <v>9</v>
      </c>
      <c r="F2446" s="1">
        <v>36</v>
      </c>
      <c r="G2446" s="2" t="s">
        <v>11</v>
      </c>
      <c r="H2446" s="2" t="s">
        <v>19</v>
      </c>
      <c r="I2446" s="1">
        <v>4</v>
      </c>
      <c r="J2446" s="2">
        <v>7</v>
      </c>
      <c r="K2446" s="2">
        <v>2023</v>
      </c>
    </row>
    <row r="2447" spans="1:11" x14ac:dyDescent="0.25">
      <c r="A2447" s="2">
        <v>3444</v>
      </c>
      <c r="B2447" s="2">
        <v>7122</v>
      </c>
      <c r="C2447" s="1">
        <v>1182</v>
      </c>
      <c r="D2447" s="2" t="s">
        <v>5</v>
      </c>
      <c r="E2447" s="1" t="s">
        <v>7</v>
      </c>
      <c r="F2447" s="1">
        <v>63</v>
      </c>
      <c r="G2447" s="2" t="s">
        <v>12</v>
      </c>
      <c r="H2447" s="2" t="s">
        <v>20</v>
      </c>
      <c r="I2447" s="1">
        <v>1</v>
      </c>
      <c r="J2447" s="2">
        <v>10</v>
      </c>
      <c r="K2447" s="2">
        <v>2023</v>
      </c>
    </row>
    <row r="2448" spans="1:11" x14ac:dyDescent="0.25">
      <c r="A2448" s="2">
        <v>3445</v>
      </c>
      <c r="B2448" s="2">
        <v>13034</v>
      </c>
      <c r="C2448" s="1">
        <v>255</v>
      </c>
      <c r="D2448" s="2" t="s">
        <v>6</v>
      </c>
      <c r="E2448" s="1" t="s">
        <v>7</v>
      </c>
      <c r="F2448" s="1">
        <v>68</v>
      </c>
      <c r="G2448" s="2" t="s">
        <v>11</v>
      </c>
      <c r="H2448" s="2" t="s">
        <v>21</v>
      </c>
      <c r="I2448" s="1">
        <v>2</v>
      </c>
      <c r="J2448" s="2">
        <v>12</v>
      </c>
      <c r="K2448" s="2">
        <v>2023</v>
      </c>
    </row>
    <row r="2449" spans="1:11" x14ac:dyDescent="0.25">
      <c r="A2449" s="2">
        <v>3446</v>
      </c>
      <c r="B2449" s="2">
        <v>887</v>
      </c>
      <c r="C2449" s="1">
        <v>35</v>
      </c>
      <c r="D2449" s="2" t="s">
        <v>6</v>
      </c>
      <c r="E2449" s="2" t="s">
        <v>7</v>
      </c>
      <c r="F2449" s="1">
        <v>33</v>
      </c>
      <c r="G2449" s="2" t="s">
        <v>12</v>
      </c>
      <c r="H2449" s="2" t="s">
        <v>22</v>
      </c>
      <c r="I2449" s="1">
        <v>4</v>
      </c>
      <c r="J2449" s="2">
        <v>10</v>
      </c>
      <c r="K2449" s="2">
        <v>2024</v>
      </c>
    </row>
    <row r="2450" spans="1:11" x14ac:dyDescent="0.25">
      <c r="A2450" s="2">
        <v>3447</v>
      </c>
      <c r="B2450" s="2">
        <v>13625</v>
      </c>
      <c r="C2450" s="1">
        <v>1271</v>
      </c>
      <c r="D2450" s="2" t="s">
        <v>5</v>
      </c>
      <c r="E2450" s="2" t="s">
        <v>8</v>
      </c>
      <c r="F2450" s="1">
        <v>39</v>
      </c>
      <c r="G2450" s="2" t="s">
        <v>11</v>
      </c>
      <c r="H2450" s="2" t="s">
        <v>23</v>
      </c>
      <c r="I2450" s="1">
        <v>2</v>
      </c>
      <c r="J2450" s="2">
        <v>5</v>
      </c>
      <c r="K2450" s="2">
        <v>2023</v>
      </c>
    </row>
    <row r="2451" spans="1:11" x14ac:dyDescent="0.25">
      <c r="A2451" s="2">
        <v>3448</v>
      </c>
      <c r="B2451" s="2">
        <v>23768</v>
      </c>
      <c r="C2451" s="1">
        <v>240</v>
      </c>
      <c r="D2451" s="2" t="s">
        <v>4</v>
      </c>
      <c r="E2451" s="2" t="s">
        <v>9</v>
      </c>
      <c r="F2451" s="1">
        <v>51</v>
      </c>
      <c r="G2451" s="2" t="s">
        <v>11</v>
      </c>
      <c r="H2451" s="2" t="s">
        <v>19</v>
      </c>
      <c r="I2451" s="1">
        <v>3</v>
      </c>
      <c r="J2451" s="2">
        <v>4</v>
      </c>
      <c r="K2451" s="2">
        <v>2024</v>
      </c>
    </row>
    <row r="2452" spans="1:11" x14ac:dyDescent="0.25">
      <c r="A2452" s="2">
        <v>3449</v>
      </c>
      <c r="B2452" s="2">
        <v>24092</v>
      </c>
      <c r="C2452" s="1">
        <v>798</v>
      </c>
      <c r="D2452" s="2" t="s">
        <v>4</v>
      </c>
      <c r="E2452" s="2" t="s">
        <v>7</v>
      </c>
      <c r="F2452" s="1">
        <v>54</v>
      </c>
      <c r="G2452" s="2" t="s">
        <v>12</v>
      </c>
      <c r="H2452" s="2" t="s">
        <v>20</v>
      </c>
      <c r="I2452" s="1">
        <v>5</v>
      </c>
      <c r="J2452" s="2">
        <v>6</v>
      </c>
      <c r="K2452" s="2">
        <v>2024</v>
      </c>
    </row>
    <row r="2453" spans="1:11" x14ac:dyDescent="0.25">
      <c r="A2453" s="2">
        <v>3450</v>
      </c>
      <c r="B2453" s="2">
        <v>22644</v>
      </c>
      <c r="C2453" s="1">
        <v>1137</v>
      </c>
      <c r="D2453" s="2" t="s">
        <v>4</v>
      </c>
      <c r="E2453" s="2" t="s">
        <v>7</v>
      </c>
      <c r="F2453" s="1">
        <v>62</v>
      </c>
      <c r="G2453" s="2" t="s">
        <v>12</v>
      </c>
      <c r="H2453" s="2" t="s">
        <v>21</v>
      </c>
      <c r="I2453" s="1">
        <v>4</v>
      </c>
      <c r="J2453" s="2">
        <v>12</v>
      </c>
      <c r="K2453" s="2">
        <v>2023</v>
      </c>
    </row>
    <row r="2454" spans="1:11" x14ac:dyDescent="0.25">
      <c r="A2454" s="2">
        <v>3451</v>
      </c>
      <c r="B2454" s="2">
        <v>24365</v>
      </c>
      <c r="C2454" s="1">
        <v>1024</v>
      </c>
      <c r="D2454" s="2" t="s">
        <v>6</v>
      </c>
      <c r="E2454" s="2" t="s">
        <v>7</v>
      </c>
      <c r="F2454" s="1">
        <v>32</v>
      </c>
      <c r="G2454" s="2" t="s">
        <v>11</v>
      </c>
      <c r="H2454" s="2" t="s">
        <v>22</v>
      </c>
      <c r="I2454" s="1">
        <v>1</v>
      </c>
      <c r="J2454" s="2">
        <v>3</v>
      </c>
      <c r="K2454" s="2">
        <v>2023</v>
      </c>
    </row>
    <row r="2455" spans="1:11" x14ac:dyDescent="0.25">
      <c r="A2455" s="2">
        <v>3452</v>
      </c>
      <c r="B2455" s="2">
        <v>3525</v>
      </c>
      <c r="C2455" s="1">
        <v>1187</v>
      </c>
      <c r="D2455" s="2" t="s">
        <v>6</v>
      </c>
      <c r="E2455" s="2" t="s">
        <v>8</v>
      </c>
      <c r="F2455" s="1">
        <v>57</v>
      </c>
      <c r="G2455" s="2" t="s">
        <v>11</v>
      </c>
      <c r="H2455" s="2" t="s">
        <v>23</v>
      </c>
      <c r="I2455" s="1">
        <v>1</v>
      </c>
      <c r="J2455" s="2">
        <v>6</v>
      </c>
      <c r="K2455" s="2">
        <v>2023</v>
      </c>
    </row>
    <row r="2456" spans="1:11" x14ac:dyDescent="0.25">
      <c r="A2456" s="2">
        <v>3453</v>
      </c>
      <c r="B2456" s="2">
        <v>6773</v>
      </c>
      <c r="C2456" s="1">
        <v>980</v>
      </c>
      <c r="D2456" s="2" t="s">
        <v>5</v>
      </c>
      <c r="E2456" s="2" t="s">
        <v>9</v>
      </c>
      <c r="F2456" s="1">
        <v>65</v>
      </c>
      <c r="G2456" s="2" t="s">
        <v>12</v>
      </c>
      <c r="H2456" s="2" t="s">
        <v>19</v>
      </c>
      <c r="I2456" s="1">
        <v>5</v>
      </c>
      <c r="J2456" s="2">
        <v>8</v>
      </c>
      <c r="K2456" s="2">
        <v>2023</v>
      </c>
    </row>
    <row r="2457" spans="1:11" x14ac:dyDescent="0.25">
      <c r="A2457" s="2">
        <v>3454</v>
      </c>
      <c r="B2457" s="2">
        <v>15743</v>
      </c>
      <c r="C2457" s="1">
        <v>253</v>
      </c>
      <c r="D2457" s="2" t="s">
        <v>4</v>
      </c>
      <c r="E2457" s="2" t="s">
        <v>7</v>
      </c>
      <c r="F2457" s="1">
        <v>51</v>
      </c>
      <c r="G2457" s="2" t="s">
        <v>11</v>
      </c>
      <c r="H2457" s="2" t="s">
        <v>20</v>
      </c>
      <c r="I2457" s="1">
        <v>4</v>
      </c>
      <c r="J2457" s="2">
        <v>12</v>
      </c>
      <c r="K2457" s="2">
        <v>2023</v>
      </c>
    </row>
    <row r="2458" spans="1:11" x14ac:dyDescent="0.25">
      <c r="A2458" s="2">
        <v>3455</v>
      </c>
      <c r="B2458" s="2">
        <v>15880</v>
      </c>
      <c r="C2458" s="1">
        <v>1129</v>
      </c>
      <c r="D2458" s="2" t="s">
        <v>4</v>
      </c>
      <c r="E2458" s="2" t="s">
        <v>7</v>
      </c>
      <c r="F2458" s="1">
        <v>35</v>
      </c>
      <c r="G2458" s="2" t="s">
        <v>12</v>
      </c>
      <c r="H2458" s="2" t="s">
        <v>21</v>
      </c>
      <c r="I2458" s="1">
        <v>4</v>
      </c>
      <c r="J2458" s="2">
        <v>6</v>
      </c>
      <c r="K2458" s="2">
        <v>2023</v>
      </c>
    </row>
    <row r="2459" spans="1:11" x14ac:dyDescent="0.25">
      <c r="A2459" s="2">
        <v>3456</v>
      </c>
      <c r="B2459" s="2">
        <v>13798</v>
      </c>
      <c r="C2459" s="1">
        <v>508</v>
      </c>
      <c r="D2459" s="2" t="s">
        <v>6</v>
      </c>
      <c r="E2459" s="2" t="s">
        <v>7</v>
      </c>
      <c r="F2459" s="1">
        <v>28</v>
      </c>
      <c r="G2459" s="2" t="s">
        <v>11</v>
      </c>
      <c r="H2459" s="2" t="s">
        <v>22</v>
      </c>
      <c r="I2459" s="1">
        <v>5</v>
      </c>
      <c r="J2459" s="2">
        <v>10</v>
      </c>
      <c r="K2459" s="2">
        <v>2024</v>
      </c>
    </row>
    <row r="2460" spans="1:11" x14ac:dyDescent="0.25">
      <c r="A2460" s="2">
        <v>3457</v>
      </c>
      <c r="B2460" s="2">
        <v>4599</v>
      </c>
      <c r="C2460" s="1">
        <v>-249</v>
      </c>
      <c r="D2460" s="2" t="s">
        <v>5</v>
      </c>
      <c r="E2460" s="2" t="s">
        <v>8</v>
      </c>
      <c r="F2460" s="1">
        <v>69</v>
      </c>
      <c r="G2460" s="2" t="s">
        <v>12</v>
      </c>
      <c r="H2460" s="2" t="s">
        <v>23</v>
      </c>
      <c r="I2460" s="1">
        <v>1</v>
      </c>
      <c r="J2460" s="2">
        <v>4</v>
      </c>
      <c r="K2460" s="2">
        <v>2023</v>
      </c>
    </row>
    <row r="2461" spans="1:11" x14ac:dyDescent="0.25">
      <c r="A2461" s="2">
        <v>3458</v>
      </c>
      <c r="B2461" s="2">
        <v>19168</v>
      </c>
      <c r="C2461" s="1">
        <v>34</v>
      </c>
      <c r="D2461" s="2" t="s">
        <v>6</v>
      </c>
      <c r="E2461" s="2" t="s">
        <v>7</v>
      </c>
      <c r="F2461" s="1">
        <v>31</v>
      </c>
      <c r="G2461" s="2" t="s">
        <v>11</v>
      </c>
      <c r="H2461" s="2" t="s">
        <v>19</v>
      </c>
      <c r="I2461" s="1">
        <v>4</v>
      </c>
      <c r="J2461" s="2">
        <v>9</v>
      </c>
      <c r="K2461" s="2">
        <v>2024</v>
      </c>
    </row>
    <row r="2462" spans="1:11" x14ac:dyDescent="0.25">
      <c r="A2462" s="2">
        <v>3459</v>
      </c>
      <c r="B2462" s="2">
        <v>5609</v>
      </c>
      <c r="C2462" s="1">
        <v>57</v>
      </c>
      <c r="D2462" s="2" t="s">
        <v>6</v>
      </c>
      <c r="E2462" s="2" t="s">
        <v>9</v>
      </c>
      <c r="F2462" s="1">
        <v>27</v>
      </c>
      <c r="G2462" s="2" t="s">
        <v>12</v>
      </c>
      <c r="H2462" s="2" t="s">
        <v>20</v>
      </c>
      <c r="I2462" s="1">
        <v>3</v>
      </c>
      <c r="J2462" s="2">
        <v>12</v>
      </c>
      <c r="K2462" s="2">
        <v>2024</v>
      </c>
    </row>
    <row r="2463" spans="1:11" x14ac:dyDescent="0.25">
      <c r="A2463" s="2">
        <v>3460</v>
      </c>
      <c r="B2463" s="2">
        <v>5384</v>
      </c>
      <c r="C2463" s="1">
        <v>22</v>
      </c>
      <c r="D2463" s="2" t="s">
        <v>6</v>
      </c>
      <c r="E2463" s="2" t="s">
        <v>8</v>
      </c>
      <c r="F2463" s="1">
        <v>32</v>
      </c>
      <c r="G2463" s="2" t="s">
        <v>11</v>
      </c>
      <c r="H2463" s="2" t="s">
        <v>21</v>
      </c>
      <c r="I2463" s="1">
        <v>4</v>
      </c>
      <c r="J2463" s="2">
        <v>5</v>
      </c>
      <c r="K2463" s="2">
        <v>2023</v>
      </c>
    </row>
    <row r="2464" spans="1:11" x14ac:dyDescent="0.25">
      <c r="A2464" s="2">
        <v>3461</v>
      </c>
      <c r="B2464" s="2">
        <v>8856</v>
      </c>
      <c r="C2464" s="1">
        <v>1367</v>
      </c>
      <c r="D2464" s="2" t="s">
        <v>5</v>
      </c>
      <c r="E2464" s="2" t="s">
        <v>7</v>
      </c>
      <c r="F2464" s="1">
        <v>43</v>
      </c>
      <c r="G2464" s="2" t="s">
        <v>11</v>
      </c>
      <c r="H2464" s="2" t="s">
        <v>22</v>
      </c>
      <c r="I2464" s="1">
        <v>4</v>
      </c>
      <c r="J2464" s="2">
        <v>5</v>
      </c>
      <c r="K2464" s="2">
        <v>2023</v>
      </c>
    </row>
    <row r="2465" spans="1:11" x14ac:dyDescent="0.25">
      <c r="A2465" s="2">
        <v>3462</v>
      </c>
      <c r="B2465" s="2">
        <v>21703</v>
      </c>
      <c r="C2465" s="1">
        <v>-457</v>
      </c>
      <c r="D2465" s="2" t="s">
        <v>4</v>
      </c>
      <c r="E2465" s="2" t="s">
        <v>7</v>
      </c>
      <c r="F2465" s="1">
        <v>38</v>
      </c>
      <c r="G2465" s="2" t="s">
        <v>12</v>
      </c>
      <c r="H2465" s="2" t="s">
        <v>23</v>
      </c>
      <c r="I2465" s="1">
        <v>2</v>
      </c>
      <c r="J2465" s="2">
        <v>5</v>
      </c>
      <c r="K2465" s="2">
        <v>2023</v>
      </c>
    </row>
    <row r="2466" spans="1:11" x14ac:dyDescent="0.25">
      <c r="A2466" s="2">
        <v>3463</v>
      </c>
      <c r="B2466" s="2">
        <v>16734</v>
      </c>
      <c r="C2466" s="1">
        <v>829</v>
      </c>
      <c r="D2466" s="2" t="s">
        <v>4</v>
      </c>
      <c r="E2466" s="2" t="s">
        <v>7</v>
      </c>
      <c r="F2466" s="1">
        <v>47</v>
      </c>
      <c r="G2466" s="2" t="s">
        <v>11</v>
      </c>
      <c r="H2466" s="2" t="s">
        <v>19</v>
      </c>
      <c r="I2466" s="1">
        <v>2</v>
      </c>
      <c r="J2466" s="2">
        <v>10</v>
      </c>
      <c r="K2466" s="2">
        <v>2024</v>
      </c>
    </row>
    <row r="2467" spans="1:11" x14ac:dyDescent="0.25">
      <c r="A2467" s="2">
        <v>3464</v>
      </c>
      <c r="B2467" s="2">
        <v>21713</v>
      </c>
      <c r="C2467" s="1">
        <v>1408</v>
      </c>
      <c r="D2467" s="2" t="s">
        <v>4</v>
      </c>
      <c r="E2467" s="2" t="s">
        <v>9</v>
      </c>
      <c r="F2467" s="1">
        <v>65</v>
      </c>
      <c r="G2467" s="2" t="s">
        <v>12</v>
      </c>
      <c r="H2467" s="2" t="s">
        <v>20</v>
      </c>
      <c r="I2467" s="1">
        <v>5</v>
      </c>
      <c r="J2467" s="2">
        <v>5</v>
      </c>
      <c r="K2467" s="2">
        <v>2023</v>
      </c>
    </row>
    <row r="2468" spans="1:11" x14ac:dyDescent="0.25">
      <c r="A2468" s="2">
        <v>3465</v>
      </c>
      <c r="B2468" s="2">
        <v>24569</v>
      </c>
      <c r="C2468" s="1">
        <v>1452</v>
      </c>
      <c r="D2468" s="2" t="s">
        <v>4</v>
      </c>
      <c r="E2468" s="2" t="s">
        <v>7</v>
      </c>
      <c r="F2468" s="1">
        <v>56</v>
      </c>
      <c r="G2468" s="2" t="s">
        <v>11</v>
      </c>
      <c r="H2468" s="2" t="s">
        <v>21</v>
      </c>
      <c r="I2468" s="1">
        <v>2</v>
      </c>
      <c r="J2468" s="2">
        <v>10</v>
      </c>
      <c r="K2468" s="2">
        <v>2024</v>
      </c>
    </row>
    <row r="2469" spans="1:11" x14ac:dyDescent="0.25">
      <c r="A2469" s="2">
        <v>3466</v>
      </c>
      <c r="B2469" s="2">
        <v>24294</v>
      </c>
      <c r="C2469" s="1">
        <v>469</v>
      </c>
      <c r="D2469" s="2" t="s">
        <v>4</v>
      </c>
      <c r="E2469" s="2" t="s">
        <v>8</v>
      </c>
      <c r="F2469" s="1">
        <v>33</v>
      </c>
      <c r="G2469" s="2" t="s">
        <v>12</v>
      </c>
      <c r="H2469" s="2" t="s">
        <v>22</v>
      </c>
      <c r="I2469" s="1">
        <v>3</v>
      </c>
      <c r="J2469" s="2">
        <v>8</v>
      </c>
      <c r="K2469" s="2">
        <v>2023</v>
      </c>
    </row>
    <row r="2470" spans="1:11" x14ac:dyDescent="0.25">
      <c r="A2470" s="2">
        <v>3467</v>
      </c>
      <c r="B2470" s="2">
        <v>7751</v>
      </c>
      <c r="C2470" s="1">
        <v>-368</v>
      </c>
      <c r="D2470" s="2" t="s">
        <v>5</v>
      </c>
      <c r="E2470" s="2" t="s">
        <v>7</v>
      </c>
      <c r="F2470" s="1">
        <v>38</v>
      </c>
      <c r="G2470" s="2" t="s">
        <v>11</v>
      </c>
      <c r="H2470" s="2" t="s">
        <v>23</v>
      </c>
      <c r="I2470" s="1">
        <v>3</v>
      </c>
      <c r="J2470" s="2">
        <v>10</v>
      </c>
      <c r="K2470" s="2">
        <v>2024</v>
      </c>
    </row>
    <row r="2471" spans="1:11" x14ac:dyDescent="0.25">
      <c r="A2471" s="2">
        <v>3468</v>
      </c>
      <c r="B2471" s="2">
        <v>17206</v>
      </c>
      <c r="C2471" s="1">
        <v>-96</v>
      </c>
      <c r="D2471" s="2" t="s">
        <v>6</v>
      </c>
      <c r="E2471" s="2" t="s">
        <v>7</v>
      </c>
      <c r="F2471" s="1">
        <v>37</v>
      </c>
      <c r="G2471" s="2" t="s">
        <v>12</v>
      </c>
      <c r="H2471" s="2" t="s">
        <v>19</v>
      </c>
      <c r="I2471" s="1">
        <v>1</v>
      </c>
      <c r="J2471" s="2">
        <v>5</v>
      </c>
      <c r="K2471" s="2">
        <v>2024</v>
      </c>
    </row>
    <row r="2472" spans="1:11" x14ac:dyDescent="0.25">
      <c r="A2472" s="2">
        <v>3469</v>
      </c>
      <c r="B2472" s="2">
        <v>2856</v>
      </c>
      <c r="C2472" s="1">
        <v>261</v>
      </c>
      <c r="D2472" s="2" t="s">
        <v>4</v>
      </c>
      <c r="E2472" s="2" t="s">
        <v>9</v>
      </c>
      <c r="F2472" s="1">
        <v>65</v>
      </c>
      <c r="G2472" s="2" t="s">
        <v>11</v>
      </c>
      <c r="H2472" s="2" t="s">
        <v>20</v>
      </c>
      <c r="I2472" s="1">
        <v>2</v>
      </c>
      <c r="J2472" s="2">
        <v>8</v>
      </c>
      <c r="K2472" s="2">
        <v>2024</v>
      </c>
    </row>
    <row r="2473" spans="1:11" x14ac:dyDescent="0.25">
      <c r="A2473" s="2">
        <v>3470</v>
      </c>
      <c r="B2473" s="2">
        <v>22205</v>
      </c>
      <c r="C2473" s="1">
        <v>424</v>
      </c>
      <c r="D2473" s="2" t="s">
        <v>6</v>
      </c>
      <c r="E2473" s="2" t="s">
        <v>7</v>
      </c>
      <c r="F2473" s="1">
        <v>45</v>
      </c>
      <c r="G2473" s="2" t="s">
        <v>12</v>
      </c>
      <c r="H2473" s="2" t="s">
        <v>22</v>
      </c>
      <c r="I2473" s="1">
        <v>5</v>
      </c>
      <c r="J2473" s="2">
        <v>12</v>
      </c>
      <c r="K2473" s="2">
        <v>2023</v>
      </c>
    </row>
    <row r="2474" spans="1:11" x14ac:dyDescent="0.25">
      <c r="A2474" s="2">
        <v>3471</v>
      </c>
      <c r="B2474" s="2">
        <v>2982</v>
      </c>
      <c r="C2474" s="1">
        <v>626</v>
      </c>
      <c r="D2474" s="2" t="s">
        <v>6</v>
      </c>
      <c r="E2474" s="2" t="s">
        <v>7</v>
      </c>
      <c r="F2474" s="1">
        <v>31</v>
      </c>
      <c r="G2474" s="2" t="s">
        <v>11</v>
      </c>
      <c r="H2474" s="2" t="s">
        <v>23</v>
      </c>
      <c r="I2474" s="1">
        <v>4</v>
      </c>
      <c r="J2474" s="2">
        <v>1</v>
      </c>
      <c r="K2474" s="2">
        <v>2023</v>
      </c>
    </row>
    <row r="2475" spans="1:11" x14ac:dyDescent="0.25">
      <c r="A2475" s="2">
        <v>3472</v>
      </c>
      <c r="B2475" s="2">
        <v>5194</v>
      </c>
      <c r="C2475" s="1">
        <v>1324</v>
      </c>
      <c r="D2475" s="2" t="s">
        <v>4</v>
      </c>
      <c r="E2475" s="2" t="s">
        <v>8</v>
      </c>
      <c r="F2475" s="1">
        <v>54</v>
      </c>
      <c r="G2475" s="2" t="s">
        <v>12</v>
      </c>
      <c r="H2475" s="2" t="s">
        <v>19</v>
      </c>
      <c r="I2475" s="1">
        <v>3</v>
      </c>
      <c r="J2475" s="2">
        <v>5</v>
      </c>
      <c r="K2475" s="2">
        <v>2024</v>
      </c>
    </row>
    <row r="2476" spans="1:11" x14ac:dyDescent="0.25">
      <c r="A2476" s="2">
        <v>3473</v>
      </c>
      <c r="B2476" s="2">
        <v>14827</v>
      </c>
      <c r="C2476" s="1">
        <v>1382</v>
      </c>
      <c r="D2476" s="2" t="s">
        <v>5</v>
      </c>
      <c r="E2476" s="2" t="s">
        <v>9</v>
      </c>
      <c r="F2476" s="1">
        <v>44</v>
      </c>
      <c r="G2476" s="2" t="s">
        <v>11</v>
      </c>
      <c r="H2476" s="2" t="s">
        <v>20</v>
      </c>
      <c r="I2476" s="1">
        <v>5</v>
      </c>
      <c r="J2476" s="2">
        <v>1</v>
      </c>
      <c r="K2476" s="2">
        <v>2023</v>
      </c>
    </row>
    <row r="2477" spans="1:11" x14ac:dyDescent="0.25">
      <c r="A2477" s="2">
        <v>3474</v>
      </c>
      <c r="B2477" s="2">
        <v>12501</v>
      </c>
      <c r="C2477" s="1">
        <v>-446</v>
      </c>
      <c r="D2477" s="2" t="s">
        <v>6</v>
      </c>
      <c r="E2477" s="2" t="s">
        <v>7</v>
      </c>
      <c r="F2477" s="1">
        <v>46</v>
      </c>
      <c r="G2477" s="2" t="s">
        <v>12</v>
      </c>
      <c r="H2477" s="2" t="s">
        <v>21</v>
      </c>
      <c r="I2477" s="1">
        <v>5</v>
      </c>
      <c r="J2477" s="2">
        <v>7</v>
      </c>
      <c r="K2477" s="2">
        <v>2023</v>
      </c>
    </row>
    <row r="2478" spans="1:11" x14ac:dyDescent="0.25">
      <c r="A2478" s="2">
        <v>3475</v>
      </c>
      <c r="B2478" s="2">
        <v>3563</v>
      </c>
      <c r="C2478" s="1">
        <v>-26</v>
      </c>
      <c r="D2478" s="2" t="s">
        <v>4</v>
      </c>
      <c r="E2478" s="2" t="s">
        <v>8</v>
      </c>
      <c r="F2478" s="1">
        <v>46</v>
      </c>
      <c r="G2478" s="2" t="s">
        <v>11</v>
      </c>
      <c r="H2478" s="2" t="s">
        <v>22</v>
      </c>
      <c r="I2478" s="1">
        <v>3</v>
      </c>
      <c r="J2478" s="2">
        <v>8</v>
      </c>
      <c r="K2478" s="2">
        <v>2023</v>
      </c>
    </row>
    <row r="2479" spans="1:11" x14ac:dyDescent="0.25">
      <c r="A2479" s="2">
        <v>3476</v>
      </c>
      <c r="B2479" s="2">
        <v>10481</v>
      </c>
      <c r="C2479" s="1">
        <v>651</v>
      </c>
      <c r="D2479" s="2" t="s">
        <v>6</v>
      </c>
      <c r="E2479" s="2" t="s">
        <v>7</v>
      </c>
      <c r="F2479" s="1">
        <v>69</v>
      </c>
      <c r="G2479" s="2" t="s">
        <v>11</v>
      </c>
      <c r="H2479" s="2" t="s">
        <v>23</v>
      </c>
      <c r="I2479" s="1">
        <v>4</v>
      </c>
      <c r="J2479" s="2">
        <v>6</v>
      </c>
      <c r="K2479" s="2">
        <v>2023</v>
      </c>
    </row>
    <row r="2480" spans="1:11" x14ac:dyDescent="0.25">
      <c r="A2480" s="2">
        <v>3477</v>
      </c>
      <c r="B2480" s="2">
        <v>9682</v>
      </c>
      <c r="C2480" s="1">
        <v>1406</v>
      </c>
      <c r="D2480" s="2" t="s">
        <v>5</v>
      </c>
      <c r="E2480" s="2" t="s">
        <v>7</v>
      </c>
      <c r="F2480" s="1">
        <v>43</v>
      </c>
      <c r="G2480" s="2" t="s">
        <v>12</v>
      </c>
      <c r="H2480" s="2" t="s">
        <v>19</v>
      </c>
      <c r="I2480" s="1">
        <v>3</v>
      </c>
      <c r="J2480" s="2">
        <v>5</v>
      </c>
      <c r="K2480" s="2">
        <v>2024</v>
      </c>
    </row>
    <row r="2481" spans="1:11" x14ac:dyDescent="0.25">
      <c r="A2481" s="2">
        <v>3478</v>
      </c>
      <c r="B2481" s="2">
        <v>21179</v>
      </c>
      <c r="C2481" s="1">
        <v>1048</v>
      </c>
      <c r="D2481" s="2" t="s">
        <v>4</v>
      </c>
      <c r="E2481" s="2" t="s">
        <v>9</v>
      </c>
      <c r="F2481" s="1">
        <v>55</v>
      </c>
      <c r="G2481" s="2" t="s">
        <v>11</v>
      </c>
      <c r="H2481" s="2" t="s">
        <v>20</v>
      </c>
      <c r="I2481" s="1">
        <v>5</v>
      </c>
      <c r="J2481" s="2">
        <v>5</v>
      </c>
      <c r="K2481" s="2">
        <v>2024</v>
      </c>
    </row>
    <row r="2482" spans="1:11" x14ac:dyDescent="0.25">
      <c r="A2482" s="2">
        <v>3479</v>
      </c>
      <c r="B2482" s="2">
        <v>8915</v>
      </c>
      <c r="C2482" s="1">
        <v>1374</v>
      </c>
      <c r="D2482" s="2" t="s">
        <v>5</v>
      </c>
      <c r="E2482" s="2" t="s">
        <v>7</v>
      </c>
      <c r="F2482" s="1">
        <v>60</v>
      </c>
      <c r="G2482" s="2" t="s">
        <v>12</v>
      </c>
      <c r="H2482" s="2" t="s">
        <v>21</v>
      </c>
      <c r="I2482" s="1">
        <v>4</v>
      </c>
      <c r="J2482" s="2">
        <v>10</v>
      </c>
      <c r="K2482" s="2">
        <v>2024</v>
      </c>
    </row>
    <row r="2483" spans="1:11" x14ac:dyDescent="0.25">
      <c r="A2483" s="2">
        <v>3480</v>
      </c>
      <c r="B2483" s="2">
        <v>5389</v>
      </c>
      <c r="C2483" s="1">
        <v>1006</v>
      </c>
      <c r="D2483" s="2" t="s">
        <v>5</v>
      </c>
      <c r="E2483" s="2" t="s">
        <v>8</v>
      </c>
      <c r="F2483" s="1">
        <v>43</v>
      </c>
      <c r="G2483" s="2" t="s">
        <v>11</v>
      </c>
      <c r="H2483" s="2" t="s">
        <v>22</v>
      </c>
      <c r="I2483" s="1">
        <v>2</v>
      </c>
      <c r="J2483" s="2">
        <v>2</v>
      </c>
      <c r="K2483" s="2">
        <v>2024</v>
      </c>
    </row>
    <row r="2484" spans="1:11" x14ac:dyDescent="0.25">
      <c r="A2484" s="2">
        <v>3481</v>
      </c>
      <c r="B2484" s="2">
        <v>13767</v>
      </c>
      <c r="C2484" s="1">
        <v>999</v>
      </c>
      <c r="D2484" s="2" t="s">
        <v>5</v>
      </c>
      <c r="E2484" s="2" t="s">
        <v>7</v>
      </c>
      <c r="F2484" s="1">
        <v>34</v>
      </c>
      <c r="G2484" s="2" t="s">
        <v>12</v>
      </c>
      <c r="H2484" s="2" t="s">
        <v>23</v>
      </c>
      <c r="I2484" s="1">
        <v>4</v>
      </c>
      <c r="J2484" s="2">
        <v>5</v>
      </c>
      <c r="K2484" s="2">
        <v>2023</v>
      </c>
    </row>
    <row r="2485" spans="1:11" x14ac:dyDescent="0.25">
      <c r="A2485" s="2">
        <v>3482</v>
      </c>
      <c r="B2485" s="2">
        <v>8957</v>
      </c>
      <c r="C2485" s="1">
        <v>982</v>
      </c>
      <c r="D2485" s="2" t="s">
        <v>5</v>
      </c>
      <c r="E2485" s="2" t="s">
        <v>7</v>
      </c>
      <c r="F2485" s="1">
        <v>63</v>
      </c>
      <c r="G2485" s="2" t="s">
        <v>11</v>
      </c>
      <c r="H2485" s="2" t="s">
        <v>19</v>
      </c>
      <c r="I2485" s="1">
        <v>2</v>
      </c>
      <c r="J2485" s="2">
        <v>2</v>
      </c>
      <c r="K2485" s="2">
        <v>2023</v>
      </c>
    </row>
    <row r="2486" spans="1:11" x14ac:dyDescent="0.25">
      <c r="A2486" s="2">
        <v>3483</v>
      </c>
      <c r="B2486" s="2">
        <v>7104</v>
      </c>
      <c r="C2486" s="1">
        <v>452</v>
      </c>
      <c r="D2486" s="2" t="s">
        <v>5</v>
      </c>
      <c r="E2486" s="2" t="s">
        <v>9</v>
      </c>
      <c r="F2486" s="1">
        <v>70</v>
      </c>
      <c r="G2486" s="2" t="s">
        <v>12</v>
      </c>
      <c r="H2486" s="2" t="s">
        <v>20</v>
      </c>
      <c r="I2486" s="1">
        <v>2</v>
      </c>
      <c r="J2486" s="2">
        <v>4</v>
      </c>
      <c r="K2486" s="2">
        <v>2024</v>
      </c>
    </row>
    <row r="2487" spans="1:11" x14ac:dyDescent="0.25">
      <c r="A2487" s="2">
        <v>3484</v>
      </c>
      <c r="B2487" s="2">
        <v>2703</v>
      </c>
      <c r="C2487" s="1">
        <v>588</v>
      </c>
      <c r="D2487" s="2" t="s">
        <v>5</v>
      </c>
      <c r="E2487" s="2" t="s">
        <v>7</v>
      </c>
      <c r="F2487" s="1">
        <v>36</v>
      </c>
      <c r="G2487" s="2" t="s">
        <v>11</v>
      </c>
      <c r="H2487" s="2" t="s">
        <v>21</v>
      </c>
      <c r="I2487" s="1">
        <v>2</v>
      </c>
      <c r="J2487" s="2">
        <v>2</v>
      </c>
      <c r="K2487" s="2">
        <v>2024</v>
      </c>
    </row>
    <row r="2488" spans="1:11" x14ac:dyDescent="0.25">
      <c r="A2488" s="2">
        <v>3485</v>
      </c>
      <c r="B2488" s="2">
        <v>8119</v>
      </c>
      <c r="C2488" s="1">
        <v>600</v>
      </c>
      <c r="D2488" s="2" t="s">
        <v>5</v>
      </c>
      <c r="E2488" s="2" t="s">
        <v>7</v>
      </c>
      <c r="F2488" s="1">
        <v>57</v>
      </c>
      <c r="G2488" s="2" t="s">
        <v>12</v>
      </c>
      <c r="H2488" s="2" t="s">
        <v>22</v>
      </c>
      <c r="I2488" s="1">
        <v>2</v>
      </c>
      <c r="J2488" s="2">
        <v>3</v>
      </c>
      <c r="K2488" s="2">
        <v>2023</v>
      </c>
    </row>
    <row r="2489" spans="1:11" x14ac:dyDescent="0.25">
      <c r="A2489" s="2">
        <v>3486</v>
      </c>
      <c r="B2489" s="2">
        <v>1853</v>
      </c>
      <c r="C2489" s="1">
        <v>148</v>
      </c>
      <c r="D2489" s="2" t="s">
        <v>5</v>
      </c>
      <c r="E2489" s="2" t="s">
        <v>8</v>
      </c>
      <c r="F2489" s="1">
        <v>62</v>
      </c>
      <c r="G2489" s="2" t="s">
        <v>11</v>
      </c>
      <c r="H2489" s="2" t="s">
        <v>23</v>
      </c>
      <c r="I2489" s="1">
        <v>3</v>
      </c>
      <c r="J2489" s="2">
        <v>3</v>
      </c>
      <c r="K2489" s="2">
        <v>2023</v>
      </c>
    </row>
    <row r="2490" spans="1:11" x14ac:dyDescent="0.25">
      <c r="A2490" s="2">
        <v>3487</v>
      </c>
      <c r="B2490" s="2">
        <v>6908</v>
      </c>
      <c r="C2490" s="1">
        <v>1475</v>
      </c>
      <c r="D2490" s="2" t="s">
        <v>5</v>
      </c>
      <c r="E2490" s="2" t="s">
        <v>9</v>
      </c>
      <c r="F2490" s="1">
        <v>54</v>
      </c>
      <c r="G2490" s="2" t="s">
        <v>12</v>
      </c>
      <c r="H2490" s="2" t="s">
        <v>19</v>
      </c>
      <c r="I2490" s="1">
        <v>2</v>
      </c>
      <c r="J2490" s="2">
        <v>4</v>
      </c>
      <c r="K2490" s="2">
        <v>2023</v>
      </c>
    </row>
    <row r="2491" spans="1:11" x14ac:dyDescent="0.25">
      <c r="A2491" s="2">
        <v>3488</v>
      </c>
      <c r="B2491" s="2">
        <v>1835</v>
      </c>
      <c r="C2491" s="1">
        <v>556</v>
      </c>
      <c r="D2491" s="2" t="s">
        <v>5</v>
      </c>
      <c r="E2491" s="2" t="s">
        <v>7</v>
      </c>
      <c r="F2491" s="1">
        <v>42</v>
      </c>
      <c r="G2491" s="2" t="s">
        <v>11</v>
      </c>
      <c r="H2491" s="2" t="s">
        <v>20</v>
      </c>
      <c r="I2491" s="1">
        <v>1</v>
      </c>
      <c r="J2491" s="2">
        <v>7</v>
      </c>
      <c r="K2491" s="2">
        <v>2024</v>
      </c>
    </row>
    <row r="2492" spans="1:11" x14ac:dyDescent="0.25">
      <c r="A2492" s="2">
        <v>3489</v>
      </c>
      <c r="B2492" s="2">
        <v>24110</v>
      </c>
      <c r="C2492" s="1">
        <v>924</v>
      </c>
      <c r="D2492" s="2" t="s">
        <v>4</v>
      </c>
      <c r="E2492" s="2" t="s">
        <v>7</v>
      </c>
      <c r="F2492" s="1">
        <v>29</v>
      </c>
      <c r="G2492" s="2" t="s">
        <v>12</v>
      </c>
      <c r="H2492" s="2" t="s">
        <v>21</v>
      </c>
      <c r="I2492" s="1">
        <v>3</v>
      </c>
      <c r="J2492" s="2">
        <v>11</v>
      </c>
      <c r="K2492" s="2">
        <v>2024</v>
      </c>
    </row>
    <row r="2493" spans="1:11" x14ac:dyDescent="0.25">
      <c r="A2493" s="2">
        <v>3490</v>
      </c>
      <c r="B2493" s="2">
        <v>16439</v>
      </c>
      <c r="C2493" s="1">
        <v>1477</v>
      </c>
      <c r="D2493" s="2" t="s">
        <v>4</v>
      </c>
      <c r="E2493" s="2" t="s">
        <v>8</v>
      </c>
      <c r="F2493" s="1">
        <v>29</v>
      </c>
      <c r="G2493" s="2" t="s">
        <v>11</v>
      </c>
      <c r="H2493" s="2" t="s">
        <v>22</v>
      </c>
      <c r="I2493" s="1">
        <v>2</v>
      </c>
      <c r="J2493" s="2">
        <v>5</v>
      </c>
      <c r="K2493" s="2">
        <v>2024</v>
      </c>
    </row>
    <row r="2494" spans="1:11" x14ac:dyDescent="0.25">
      <c r="A2494" s="2">
        <v>3491</v>
      </c>
      <c r="B2494" s="2">
        <v>21953</v>
      </c>
      <c r="C2494" s="1">
        <v>1218</v>
      </c>
      <c r="D2494" s="2" t="s">
        <v>6</v>
      </c>
      <c r="E2494" s="2" t="s">
        <v>7</v>
      </c>
      <c r="F2494" s="1">
        <v>51</v>
      </c>
      <c r="G2494" s="2" t="s">
        <v>12</v>
      </c>
      <c r="H2494" s="2" t="s">
        <v>23</v>
      </c>
      <c r="I2494" s="1">
        <v>2</v>
      </c>
      <c r="J2494" s="2">
        <v>7</v>
      </c>
      <c r="K2494" s="2">
        <v>2023</v>
      </c>
    </row>
    <row r="2495" spans="1:11" x14ac:dyDescent="0.25">
      <c r="A2495" s="2">
        <v>3492</v>
      </c>
      <c r="B2495" s="2">
        <v>2114</v>
      </c>
      <c r="C2495" s="1">
        <v>621</v>
      </c>
      <c r="D2495" s="2" t="s">
        <v>4</v>
      </c>
      <c r="E2495" s="2" t="s">
        <v>9</v>
      </c>
      <c r="F2495" s="1">
        <v>60</v>
      </c>
      <c r="G2495" s="2" t="s">
        <v>11</v>
      </c>
      <c r="H2495" s="2" t="s">
        <v>19</v>
      </c>
      <c r="I2495" s="1">
        <v>4</v>
      </c>
      <c r="J2495" s="2">
        <v>2</v>
      </c>
      <c r="K2495" s="2">
        <v>2024</v>
      </c>
    </row>
    <row r="2496" spans="1:11" x14ac:dyDescent="0.25">
      <c r="A2496" s="2">
        <v>3493</v>
      </c>
      <c r="B2496" s="2">
        <v>24379</v>
      </c>
      <c r="C2496" s="1">
        <v>1477</v>
      </c>
      <c r="D2496" s="2" t="s">
        <v>6</v>
      </c>
      <c r="E2496" s="2" t="s">
        <v>7</v>
      </c>
      <c r="F2496" s="1">
        <v>63</v>
      </c>
      <c r="G2496" s="2" t="s">
        <v>12</v>
      </c>
      <c r="H2496" s="2" t="s">
        <v>20</v>
      </c>
      <c r="I2496" s="1">
        <v>2</v>
      </c>
      <c r="J2496" s="2">
        <v>5</v>
      </c>
      <c r="K2496" s="2">
        <v>2024</v>
      </c>
    </row>
    <row r="2497" spans="1:11" x14ac:dyDescent="0.25">
      <c r="A2497" s="2">
        <v>3494</v>
      </c>
      <c r="B2497" s="2">
        <v>1542</v>
      </c>
      <c r="C2497" s="1">
        <v>1126</v>
      </c>
      <c r="D2497" s="2" t="s">
        <v>6</v>
      </c>
      <c r="E2497" s="2" t="s">
        <v>7</v>
      </c>
      <c r="F2497" s="1">
        <v>33</v>
      </c>
      <c r="G2497" s="2" t="s">
        <v>11</v>
      </c>
      <c r="H2497" s="2" t="s">
        <v>21</v>
      </c>
      <c r="I2497" s="1">
        <v>2</v>
      </c>
      <c r="J2497" s="2">
        <v>12</v>
      </c>
      <c r="K2497" s="2">
        <v>2023</v>
      </c>
    </row>
    <row r="2498" spans="1:11" x14ac:dyDescent="0.25">
      <c r="A2498" s="2">
        <v>3495</v>
      </c>
      <c r="B2498" s="2">
        <v>3316</v>
      </c>
      <c r="C2498" s="1">
        <v>819</v>
      </c>
      <c r="D2498" s="2" t="s">
        <v>4</v>
      </c>
      <c r="E2498" s="2" t="s">
        <v>8</v>
      </c>
      <c r="F2498" s="1">
        <v>46</v>
      </c>
      <c r="G2498" s="2" t="s">
        <v>11</v>
      </c>
      <c r="H2498" s="2" t="s">
        <v>22</v>
      </c>
      <c r="I2498" s="1">
        <v>4</v>
      </c>
      <c r="J2498" s="2">
        <v>1</v>
      </c>
      <c r="K2498" s="2">
        <v>2024</v>
      </c>
    </row>
    <row r="2499" spans="1:11" x14ac:dyDescent="0.25">
      <c r="A2499" s="2">
        <v>3496</v>
      </c>
      <c r="B2499" s="2">
        <v>19001</v>
      </c>
      <c r="C2499" s="1">
        <v>538</v>
      </c>
      <c r="D2499" s="2" t="s">
        <v>4</v>
      </c>
      <c r="E2499" s="2" t="s">
        <v>7</v>
      </c>
      <c r="F2499" s="1">
        <v>35</v>
      </c>
      <c r="G2499" s="2" t="s">
        <v>12</v>
      </c>
      <c r="H2499" s="2" t="s">
        <v>23</v>
      </c>
      <c r="I2499" s="1">
        <v>3</v>
      </c>
      <c r="J2499" s="2">
        <v>1</v>
      </c>
      <c r="K2499" s="2">
        <v>2023</v>
      </c>
    </row>
    <row r="2500" spans="1:11" x14ac:dyDescent="0.25">
      <c r="A2500" s="2">
        <v>3497</v>
      </c>
      <c r="B2500" s="2">
        <v>13715</v>
      </c>
      <c r="C2500" s="1">
        <v>837</v>
      </c>
      <c r="D2500" s="2" t="s">
        <v>5</v>
      </c>
      <c r="E2500" s="2" t="s">
        <v>8</v>
      </c>
      <c r="F2500" s="1">
        <v>67</v>
      </c>
      <c r="G2500" s="2" t="s">
        <v>11</v>
      </c>
      <c r="H2500" s="2" t="s">
        <v>19</v>
      </c>
      <c r="I2500" s="1">
        <v>2</v>
      </c>
      <c r="J2500" s="2">
        <v>1</v>
      </c>
      <c r="K2500" s="2">
        <v>2023</v>
      </c>
    </row>
    <row r="2501" spans="1:11" x14ac:dyDescent="0.25">
      <c r="A2501" s="2">
        <v>3498</v>
      </c>
      <c r="B2501" s="2">
        <v>3040</v>
      </c>
      <c r="C2501" s="1">
        <v>200</v>
      </c>
      <c r="D2501" s="2" t="s">
        <v>5</v>
      </c>
      <c r="E2501" s="2" t="s">
        <v>9</v>
      </c>
      <c r="F2501" s="1">
        <v>37</v>
      </c>
      <c r="G2501" s="2" t="s">
        <v>11</v>
      </c>
      <c r="H2501" s="2" t="s">
        <v>20</v>
      </c>
      <c r="I2501" s="1">
        <v>5</v>
      </c>
      <c r="J2501" s="2">
        <v>3</v>
      </c>
      <c r="K2501" s="2">
        <v>2024</v>
      </c>
    </row>
    <row r="2502" spans="1:11" x14ac:dyDescent="0.25">
      <c r="A2502" s="2">
        <v>3499</v>
      </c>
      <c r="B2502" s="2">
        <v>6105</v>
      </c>
      <c r="C2502" s="1">
        <v>779</v>
      </c>
      <c r="D2502" s="2" t="s">
        <v>5</v>
      </c>
      <c r="E2502" s="2" t="s">
        <v>7</v>
      </c>
      <c r="F2502" s="1">
        <v>29</v>
      </c>
      <c r="G2502" s="2" t="s">
        <v>12</v>
      </c>
      <c r="H2502" s="2" t="s">
        <v>21</v>
      </c>
      <c r="I2502" s="1">
        <v>3</v>
      </c>
      <c r="J2502" s="2">
        <v>8</v>
      </c>
      <c r="K2502" s="2">
        <v>2024</v>
      </c>
    </row>
    <row r="2503" spans="1:11" x14ac:dyDescent="0.25">
      <c r="A2503" s="2">
        <v>3500</v>
      </c>
      <c r="B2503" s="2">
        <v>15412</v>
      </c>
      <c r="C2503" s="1">
        <v>-477</v>
      </c>
      <c r="D2503" s="2" t="s">
        <v>4</v>
      </c>
      <c r="E2503" s="2" t="s">
        <v>7</v>
      </c>
      <c r="F2503" s="1">
        <v>27</v>
      </c>
      <c r="G2503" s="2" t="s">
        <v>12</v>
      </c>
      <c r="H2503" s="2" t="s">
        <v>22</v>
      </c>
      <c r="I2503" s="1">
        <v>3</v>
      </c>
      <c r="J2503" s="2">
        <v>5</v>
      </c>
      <c r="K2503" s="2">
        <v>2023</v>
      </c>
    </row>
    <row r="2504" spans="1:11" x14ac:dyDescent="0.25">
      <c r="A2504" s="2">
        <v>3501</v>
      </c>
      <c r="B2504" s="2">
        <v>15976</v>
      </c>
      <c r="C2504" s="1">
        <v>1069</v>
      </c>
      <c r="D2504" s="2" t="s">
        <v>4</v>
      </c>
      <c r="E2504" s="2" t="s">
        <v>7</v>
      </c>
      <c r="F2504" s="1">
        <v>52</v>
      </c>
      <c r="G2504" s="2" t="s">
        <v>11</v>
      </c>
      <c r="H2504" s="2" t="s">
        <v>23</v>
      </c>
      <c r="I2504" s="1">
        <v>1</v>
      </c>
      <c r="J2504" s="2">
        <v>9</v>
      </c>
      <c r="K2504" s="2">
        <v>2023</v>
      </c>
    </row>
    <row r="2505" spans="1:11" x14ac:dyDescent="0.25">
      <c r="A2505" s="2">
        <v>3502</v>
      </c>
      <c r="B2505" s="2">
        <v>5240</v>
      </c>
      <c r="C2505" s="1">
        <v>280</v>
      </c>
      <c r="D2505" s="2" t="s">
        <v>5</v>
      </c>
      <c r="E2505" s="2" t="s">
        <v>8</v>
      </c>
      <c r="F2505" s="1">
        <v>33</v>
      </c>
      <c r="G2505" s="2" t="s">
        <v>11</v>
      </c>
      <c r="H2505" s="2" t="s">
        <v>19</v>
      </c>
      <c r="I2505" s="1">
        <v>2</v>
      </c>
      <c r="J2505" s="2">
        <v>8</v>
      </c>
      <c r="K2505" s="2">
        <v>2023</v>
      </c>
    </row>
    <row r="2506" spans="1:11" x14ac:dyDescent="0.25">
      <c r="A2506" s="2">
        <v>3503</v>
      </c>
      <c r="B2506" s="2">
        <v>16407</v>
      </c>
      <c r="C2506" s="1">
        <v>909</v>
      </c>
      <c r="D2506" s="2" t="s">
        <v>4</v>
      </c>
      <c r="E2506" s="2" t="s">
        <v>9</v>
      </c>
      <c r="F2506" s="1">
        <v>61</v>
      </c>
      <c r="G2506" s="2" t="s">
        <v>12</v>
      </c>
      <c r="H2506" s="2" t="s">
        <v>20</v>
      </c>
      <c r="I2506" s="1">
        <v>3</v>
      </c>
      <c r="J2506" s="2">
        <v>5</v>
      </c>
      <c r="K2506" s="2">
        <v>2023</v>
      </c>
    </row>
    <row r="2507" spans="1:11" x14ac:dyDescent="0.25">
      <c r="A2507" s="2">
        <v>3504</v>
      </c>
      <c r="B2507" s="2">
        <v>574</v>
      </c>
      <c r="C2507" s="1">
        <v>544</v>
      </c>
      <c r="D2507" s="2" t="s">
        <v>5</v>
      </c>
      <c r="E2507" s="2" t="s">
        <v>7</v>
      </c>
      <c r="F2507" s="1">
        <v>57</v>
      </c>
      <c r="G2507" s="2" t="s">
        <v>11</v>
      </c>
      <c r="H2507" s="2" t="s">
        <v>21</v>
      </c>
      <c r="I2507" s="1">
        <v>3</v>
      </c>
      <c r="J2507" s="2">
        <v>7</v>
      </c>
      <c r="K2507" s="2">
        <v>2023</v>
      </c>
    </row>
    <row r="2508" spans="1:11" x14ac:dyDescent="0.25">
      <c r="A2508" s="2">
        <v>3505</v>
      </c>
      <c r="B2508" s="2">
        <v>696</v>
      </c>
      <c r="C2508" s="1">
        <v>491</v>
      </c>
      <c r="D2508" s="2" t="s">
        <v>5</v>
      </c>
      <c r="E2508" s="2" t="s">
        <v>7</v>
      </c>
      <c r="F2508" s="1">
        <v>51</v>
      </c>
      <c r="G2508" s="2" t="s">
        <v>12</v>
      </c>
      <c r="H2508" s="2" t="s">
        <v>22</v>
      </c>
      <c r="I2508" s="1">
        <v>1</v>
      </c>
      <c r="J2508" s="2">
        <v>4</v>
      </c>
      <c r="K2508" s="2">
        <v>2024</v>
      </c>
    </row>
    <row r="2509" spans="1:11" x14ac:dyDescent="0.25">
      <c r="A2509" s="2">
        <v>3506</v>
      </c>
      <c r="B2509" s="2">
        <v>14934</v>
      </c>
      <c r="C2509" s="1">
        <v>563</v>
      </c>
      <c r="D2509" s="2" t="s">
        <v>6</v>
      </c>
      <c r="E2509" s="2" t="s">
        <v>7</v>
      </c>
      <c r="F2509" s="1">
        <v>38</v>
      </c>
      <c r="G2509" s="2" t="s">
        <v>11</v>
      </c>
      <c r="H2509" s="2" t="s">
        <v>23</v>
      </c>
      <c r="I2509" s="1">
        <v>2</v>
      </c>
      <c r="J2509" s="2">
        <v>4</v>
      </c>
      <c r="K2509" s="2">
        <v>2023</v>
      </c>
    </row>
    <row r="2510" spans="1:11" x14ac:dyDescent="0.25">
      <c r="A2510" s="2">
        <v>3507</v>
      </c>
      <c r="B2510" s="2">
        <v>4198</v>
      </c>
      <c r="C2510" s="1">
        <v>83</v>
      </c>
      <c r="D2510" s="2" t="s">
        <v>5</v>
      </c>
      <c r="E2510" s="2" t="s">
        <v>8</v>
      </c>
      <c r="F2510" s="1">
        <v>44</v>
      </c>
      <c r="G2510" s="2" t="s">
        <v>12</v>
      </c>
      <c r="H2510" s="2" t="s">
        <v>19</v>
      </c>
      <c r="I2510" s="1">
        <v>4</v>
      </c>
      <c r="J2510" s="2">
        <v>4</v>
      </c>
      <c r="K2510" s="2">
        <v>2023</v>
      </c>
    </row>
    <row r="2511" spans="1:11" x14ac:dyDescent="0.25">
      <c r="A2511" s="2">
        <v>3508</v>
      </c>
      <c r="B2511" s="2">
        <v>15463</v>
      </c>
      <c r="C2511" s="1">
        <v>-316</v>
      </c>
      <c r="D2511" s="2" t="s">
        <v>4</v>
      </c>
      <c r="E2511" s="2" t="s">
        <v>7</v>
      </c>
      <c r="F2511" s="1">
        <v>31</v>
      </c>
      <c r="G2511" s="2" t="s">
        <v>11</v>
      </c>
      <c r="H2511" s="2" t="s">
        <v>20</v>
      </c>
      <c r="I2511" s="1">
        <v>4</v>
      </c>
      <c r="J2511" s="2">
        <v>5</v>
      </c>
      <c r="K2511" s="2">
        <v>2024</v>
      </c>
    </row>
    <row r="2512" spans="1:11" x14ac:dyDescent="0.25">
      <c r="A2512" s="2">
        <v>3509</v>
      </c>
      <c r="B2512" s="2">
        <v>9809</v>
      </c>
      <c r="C2512" s="1">
        <v>960</v>
      </c>
      <c r="D2512" s="2" t="s">
        <v>5</v>
      </c>
      <c r="E2512" s="2" t="s">
        <v>9</v>
      </c>
      <c r="F2512" s="1">
        <v>56</v>
      </c>
      <c r="G2512" s="2" t="s">
        <v>12</v>
      </c>
      <c r="H2512" s="2" t="s">
        <v>21</v>
      </c>
      <c r="I2512" s="1">
        <v>5</v>
      </c>
      <c r="J2512" s="2">
        <v>7</v>
      </c>
      <c r="K2512" s="2">
        <v>2023</v>
      </c>
    </row>
    <row r="2513" spans="1:11" x14ac:dyDescent="0.25">
      <c r="A2513" s="2">
        <v>3510</v>
      </c>
      <c r="B2513" s="2">
        <v>15074</v>
      </c>
      <c r="C2513" s="1">
        <v>875</v>
      </c>
      <c r="D2513" s="2" t="s">
        <v>4</v>
      </c>
      <c r="E2513" s="2" t="s">
        <v>8</v>
      </c>
      <c r="F2513" s="1">
        <v>37</v>
      </c>
      <c r="G2513" s="2" t="s">
        <v>11</v>
      </c>
      <c r="H2513" s="2" t="s">
        <v>22</v>
      </c>
      <c r="I2513" s="1">
        <v>2</v>
      </c>
      <c r="J2513" s="2">
        <v>12</v>
      </c>
      <c r="K2513" s="2">
        <v>2023</v>
      </c>
    </row>
    <row r="2514" spans="1:11" x14ac:dyDescent="0.25">
      <c r="A2514" s="2">
        <v>3511</v>
      </c>
      <c r="B2514" s="2">
        <v>22819</v>
      </c>
      <c r="C2514" s="1">
        <v>-6</v>
      </c>
      <c r="D2514" s="2" t="s">
        <v>4</v>
      </c>
      <c r="E2514" s="2" t="s">
        <v>7</v>
      </c>
      <c r="F2514" s="1">
        <v>59</v>
      </c>
      <c r="G2514" s="2" t="s">
        <v>11</v>
      </c>
      <c r="H2514" s="2" t="s">
        <v>23</v>
      </c>
      <c r="I2514" s="1">
        <v>4</v>
      </c>
      <c r="J2514" s="2">
        <v>6</v>
      </c>
      <c r="K2514" s="2">
        <v>2023</v>
      </c>
    </row>
    <row r="2515" spans="1:11" x14ac:dyDescent="0.25">
      <c r="A2515" s="2">
        <v>3512</v>
      </c>
      <c r="B2515" s="2">
        <v>20228</v>
      </c>
      <c r="C2515" s="1">
        <v>302</v>
      </c>
      <c r="D2515" s="2" t="s">
        <v>6</v>
      </c>
      <c r="E2515" s="2" t="s">
        <v>7</v>
      </c>
      <c r="F2515" s="1">
        <v>41</v>
      </c>
      <c r="G2515" s="2" t="s">
        <v>12</v>
      </c>
      <c r="H2515" s="2" t="s">
        <v>19</v>
      </c>
      <c r="I2515" s="1">
        <v>1</v>
      </c>
      <c r="J2515" s="2">
        <v>7</v>
      </c>
      <c r="K2515" s="2">
        <v>2023</v>
      </c>
    </row>
    <row r="2516" spans="1:11" x14ac:dyDescent="0.25">
      <c r="A2516" s="2">
        <v>3513</v>
      </c>
      <c r="B2516" s="2">
        <v>6506</v>
      </c>
      <c r="C2516" s="1">
        <v>158</v>
      </c>
      <c r="D2516" s="2" t="s">
        <v>5</v>
      </c>
      <c r="E2516" s="2" t="s">
        <v>7</v>
      </c>
      <c r="F2516" s="1">
        <v>58</v>
      </c>
      <c r="G2516" s="2" t="s">
        <v>12</v>
      </c>
      <c r="H2516" s="2" t="s">
        <v>20</v>
      </c>
      <c r="I2516" s="1">
        <v>1</v>
      </c>
      <c r="J2516" s="2">
        <v>11</v>
      </c>
      <c r="K2516" s="2">
        <v>2023</v>
      </c>
    </row>
    <row r="2517" spans="1:11" x14ac:dyDescent="0.25">
      <c r="A2517" s="2">
        <v>3514</v>
      </c>
      <c r="B2517" s="2">
        <v>13692</v>
      </c>
      <c r="C2517" s="1">
        <v>-255</v>
      </c>
      <c r="D2517" s="2" t="s">
        <v>5</v>
      </c>
      <c r="E2517" s="2" t="s">
        <v>9</v>
      </c>
      <c r="F2517" s="1">
        <v>28</v>
      </c>
      <c r="G2517" s="2" t="s">
        <v>11</v>
      </c>
      <c r="H2517" s="2" t="s">
        <v>21</v>
      </c>
      <c r="I2517" s="1">
        <v>2</v>
      </c>
      <c r="J2517" s="2">
        <v>10</v>
      </c>
      <c r="K2517" s="2">
        <v>2024</v>
      </c>
    </row>
    <row r="2518" spans="1:11" x14ac:dyDescent="0.25">
      <c r="A2518" s="2">
        <v>3515</v>
      </c>
      <c r="B2518" s="2">
        <v>23993</v>
      </c>
      <c r="C2518" s="1">
        <v>255</v>
      </c>
      <c r="D2518" s="2" t="s">
        <v>4</v>
      </c>
      <c r="E2518" s="2" t="s">
        <v>7</v>
      </c>
      <c r="F2518" s="1">
        <v>49</v>
      </c>
      <c r="G2518" s="2" t="s">
        <v>11</v>
      </c>
      <c r="H2518" s="2" t="s">
        <v>22</v>
      </c>
      <c r="I2518" s="1">
        <v>2</v>
      </c>
      <c r="J2518" s="2">
        <v>2</v>
      </c>
      <c r="K2518" s="2">
        <v>2024</v>
      </c>
    </row>
    <row r="2519" spans="1:11" x14ac:dyDescent="0.25">
      <c r="A2519" s="2">
        <v>3516</v>
      </c>
      <c r="B2519" s="2">
        <v>10244</v>
      </c>
      <c r="C2519" s="1">
        <v>297</v>
      </c>
      <c r="D2519" s="2" t="s">
        <v>6</v>
      </c>
      <c r="E2519" s="2" t="s">
        <v>8</v>
      </c>
      <c r="F2519" s="1">
        <v>30</v>
      </c>
      <c r="G2519" s="2" t="s">
        <v>12</v>
      </c>
      <c r="H2519" s="2" t="s">
        <v>23</v>
      </c>
      <c r="I2519" s="1">
        <v>5</v>
      </c>
      <c r="J2519" s="2">
        <v>9</v>
      </c>
      <c r="K2519" s="2">
        <v>2024</v>
      </c>
    </row>
    <row r="2520" spans="1:11" x14ac:dyDescent="0.25">
      <c r="A2520" s="2">
        <v>3517</v>
      </c>
      <c r="B2520" s="2">
        <v>3319</v>
      </c>
      <c r="C2520" s="1">
        <v>603</v>
      </c>
      <c r="D2520" s="2" t="s">
        <v>4</v>
      </c>
      <c r="E2520" s="2" t="s">
        <v>7</v>
      </c>
      <c r="F2520" s="1">
        <v>30</v>
      </c>
      <c r="G2520" s="2" t="s">
        <v>11</v>
      </c>
      <c r="H2520" s="2" t="s">
        <v>19</v>
      </c>
      <c r="I2520" s="1">
        <v>1</v>
      </c>
      <c r="J2520" s="2">
        <v>6</v>
      </c>
      <c r="K2520" s="2">
        <v>2024</v>
      </c>
    </row>
    <row r="2521" spans="1:11" x14ac:dyDescent="0.25">
      <c r="A2521" s="2">
        <v>3518</v>
      </c>
      <c r="B2521" s="2">
        <v>10442</v>
      </c>
      <c r="C2521" s="1">
        <v>967</v>
      </c>
      <c r="D2521" s="2" t="s">
        <v>5</v>
      </c>
      <c r="E2521" s="2" t="s">
        <v>7</v>
      </c>
      <c r="F2521" s="1">
        <v>62</v>
      </c>
      <c r="G2521" s="2" t="s">
        <v>12</v>
      </c>
      <c r="H2521" s="2" t="s">
        <v>20</v>
      </c>
      <c r="I2521" s="1">
        <v>4</v>
      </c>
      <c r="J2521" s="2">
        <v>6</v>
      </c>
      <c r="K2521" s="2">
        <v>2024</v>
      </c>
    </row>
    <row r="2522" spans="1:11" x14ac:dyDescent="0.25">
      <c r="A2522" s="2">
        <v>3519</v>
      </c>
      <c r="B2522" s="2">
        <v>18289</v>
      </c>
      <c r="C2522" s="1">
        <v>-151</v>
      </c>
      <c r="D2522" s="2" t="s">
        <v>4</v>
      </c>
      <c r="E2522" s="2" t="s">
        <v>9</v>
      </c>
      <c r="F2522" s="1">
        <v>28</v>
      </c>
      <c r="G2522" s="2" t="s">
        <v>11</v>
      </c>
      <c r="H2522" s="2" t="s">
        <v>21</v>
      </c>
      <c r="I2522" s="1">
        <v>1</v>
      </c>
      <c r="J2522" s="2">
        <v>2</v>
      </c>
      <c r="K2522" s="2">
        <v>2023</v>
      </c>
    </row>
    <row r="2523" spans="1:11" x14ac:dyDescent="0.25">
      <c r="A2523" s="2">
        <v>3520</v>
      </c>
      <c r="B2523" s="2">
        <v>18592</v>
      </c>
      <c r="C2523" s="1">
        <v>948</v>
      </c>
      <c r="D2523" s="2" t="s">
        <v>6</v>
      </c>
      <c r="E2523" s="2" t="s">
        <v>7</v>
      </c>
      <c r="F2523" s="1">
        <v>53</v>
      </c>
      <c r="G2523" s="2" t="s">
        <v>12</v>
      </c>
      <c r="H2523" s="2" t="s">
        <v>22</v>
      </c>
      <c r="I2523" s="1">
        <v>2</v>
      </c>
      <c r="J2523" s="2">
        <v>6</v>
      </c>
      <c r="K2523" s="2">
        <v>2024</v>
      </c>
    </row>
    <row r="2524" spans="1:11" x14ac:dyDescent="0.25">
      <c r="A2524" s="2">
        <v>3521</v>
      </c>
      <c r="B2524" s="2">
        <v>5172</v>
      </c>
      <c r="C2524" s="1">
        <v>983</v>
      </c>
      <c r="D2524" s="2" t="s">
        <v>5</v>
      </c>
      <c r="E2524" s="2" t="s">
        <v>7</v>
      </c>
      <c r="F2524" s="1">
        <v>52</v>
      </c>
      <c r="G2524" s="2" t="s">
        <v>11</v>
      </c>
      <c r="H2524" s="2" t="s">
        <v>23</v>
      </c>
      <c r="I2524" s="1">
        <v>5</v>
      </c>
      <c r="J2524" s="2">
        <v>3</v>
      </c>
      <c r="K2524" s="2">
        <v>2023</v>
      </c>
    </row>
    <row r="2525" spans="1:11" x14ac:dyDescent="0.25">
      <c r="A2525" s="2">
        <v>3522</v>
      </c>
      <c r="B2525" s="2">
        <v>4493</v>
      </c>
      <c r="C2525" s="1">
        <v>397</v>
      </c>
      <c r="D2525" s="2" t="s">
        <v>5</v>
      </c>
      <c r="E2525" s="2" t="s">
        <v>8</v>
      </c>
      <c r="F2525" s="1">
        <v>61</v>
      </c>
      <c r="G2525" s="2" t="s">
        <v>12</v>
      </c>
      <c r="H2525" s="2" t="s">
        <v>19</v>
      </c>
      <c r="I2525" s="1">
        <v>5</v>
      </c>
      <c r="J2525" s="2">
        <v>3</v>
      </c>
      <c r="K2525" s="2">
        <v>2024</v>
      </c>
    </row>
    <row r="2526" spans="1:11" x14ac:dyDescent="0.25">
      <c r="A2526" s="2">
        <v>3523</v>
      </c>
      <c r="B2526" s="2">
        <v>22446</v>
      </c>
      <c r="C2526" s="1">
        <v>959</v>
      </c>
      <c r="D2526" s="2" t="s">
        <v>4</v>
      </c>
      <c r="E2526" s="2" t="s">
        <v>9</v>
      </c>
      <c r="F2526" s="1">
        <v>28</v>
      </c>
      <c r="G2526" s="2" t="s">
        <v>11</v>
      </c>
      <c r="H2526" s="2" t="s">
        <v>20</v>
      </c>
      <c r="I2526" s="1">
        <v>3</v>
      </c>
      <c r="J2526" s="2">
        <v>4</v>
      </c>
      <c r="K2526" s="2">
        <v>2023</v>
      </c>
    </row>
    <row r="2527" spans="1:11" x14ac:dyDescent="0.25">
      <c r="A2527" s="2">
        <v>3524</v>
      </c>
      <c r="B2527" s="2">
        <v>14657</v>
      </c>
      <c r="C2527" s="1">
        <v>175</v>
      </c>
      <c r="D2527" s="2" t="s">
        <v>6</v>
      </c>
      <c r="E2527" s="2" t="s">
        <v>7</v>
      </c>
      <c r="F2527" s="1">
        <v>30</v>
      </c>
      <c r="G2527" s="2" t="s">
        <v>11</v>
      </c>
      <c r="H2527" s="2" t="s">
        <v>21</v>
      </c>
      <c r="I2527" s="1">
        <v>3</v>
      </c>
      <c r="J2527" s="2">
        <v>10</v>
      </c>
      <c r="K2527" s="2">
        <v>2024</v>
      </c>
    </row>
    <row r="2528" spans="1:11" x14ac:dyDescent="0.25">
      <c r="A2528" s="2">
        <v>3525</v>
      </c>
      <c r="B2528" s="2">
        <v>5085</v>
      </c>
      <c r="C2528" s="1">
        <v>685</v>
      </c>
      <c r="D2528" s="2" t="s">
        <v>6</v>
      </c>
      <c r="E2528" s="2" t="s">
        <v>8</v>
      </c>
      <c r="F2528" s="1">
        <v>50</v>
      </c>
      <c r="G2528" s="2" t="s">
        <v>12</v>
      </c>
      <c r="H2528" s="2" t="s">
        <v>22</v>
      </c>
      <c r="I2528" s="1">
        <v>1</v>
      </c>
      <c r="J2528" s="2">
        <v>10</v>
      </c>
      <c r="K2528" s="2">
        <v>2023</v>
      </c>
    </row>
    <row r="2529" spans="1:11" x14ac:dyDescent="0.25">
      <c r="A2529" s="2">
        <v>3526</v>
      </c>
      <c r="B2529" s="2">
        <v>1922</v>
      </c>
      <c r="C2529" s="1">
        <v>616</v>
      </c>
      <c r="D2529" s="2" t="s">
        <v>6</v>
      </c>
      <c r="E2529" s="2" t="s">
        <v>7</v>
      </c>
      <c r="F2529" s="1">
        <v>57</v>
      </c>
      <c r="G2529" s="2" t="s">
        <v>11</v>
      </c>
      <c r="H2529" s="2" t="s">
        <v>23</v>
      </c>
      <c r="I2529" s="1">
        <v>5</v>
      </c>
      <c r="J2529" s="2">
        <v>5</v>
      </c>
      <c r="K2529" s="2">
        <v>2024</v>
      </c>
    </row>
    <row r="2530" spans="1:11" x14ac:dyDescent="0.25">
      <c r="A2530" s="2">
        <v>3527</v>
      </c>
      <c r="B2530" s="2">
        <v>13825</v>
      </c>
      <c r="C2530" s="1">
        <v>208</v>
      </c>
      <c r="D2530" s="2" t="s">
        <v>5</v>
      </c>
      <c r="E2530" s="2" t="s">
        <v>7</v>
      </c>
      <c r="F2530" s="1">
        <v>35</v>
      </c>
      <c r="G2530" s="2" t="s">
        <v>12</v>
      </c>
      <c r="H2530" s="2" t="s">
        <v>19</v>
      </c>
      <c r="I2530" s="1">
        <v>4</v>
      </c>
      <c r="J2530" s="2">
        <v>1</v>
      </c>
      <c r="K2530" s="2">
        <v>2023</v>
      </c>
    </row>
    <row r="2531" spans="1:11" x14ac:dyDescent="0.25">
      <c r="A2531" s="2">
        <v>3528</v>
      </c>
      <c r="B2531" s="2">
        <v>20569</v>
      </c>
      <c r="C2531" s="1">
        <v>272</v>
      </c>
      <c r="D2531" s="2" t="s">
        <v>6</v>
      </c>
      <c r="E2531" s="2" t="s">
        <v>9</v>
      </c>
      <c r="F2531" s="1">
        <v>31</v>
      </c>
      <c r="G2531" s="2" t="s">
        <v>11</v>
      </c>
      <c r="H2531" s="2" t="s">
        <v>20</v>
      </c>
      <c r="I2531" s="1">
        <v>1</v>
      </c>
      <c r="J2531" s="2">
        <v>12</v>
      </c>
      <c r="K2531" s="2">
        <v>2023</v>
      </c>
    </row>
    <row r="2532" spans="1:11" x14ac:dyDescent="0.25">
      <c r="A2532" s="2">
        <v>3529</v>
      </c>
      <c r="B2532" s="2">
        <v>2434</v>
      </c>
      <c r="C2532" s="1">
        <v>12</v>
      </c>
      <c r="D2532" s="2" t="s">
        <v>6</v>
      </c>
      <c r="E2532" s="2" t="s">
        <v>7</v>
      </c>
      <c r="F2532" s="1">
        <v>29</v>
      </c>
      <c r="G2532" s="2" t="s">
        <v>12</v>
      </c>
      <c r="H2532" s="2" t="s">
        <v>21</v>
      </c>
      <c r="I2532" s="1">
        <v>1</v>
      </c>
      <c r="J2532" s="2">
        <v>4</v>
      </c>
      <c r="K2532" s="2">
        <v>2023</v>
      </c>
    </row>
    <row r="2533" spans="1:11" x14ac:dyDescent="0.25">
      <c r="A2533" s="2">
        <v>3530</v>
      </c>
      <c r="B2533" s="2">
        <v>3832</v>
      </c>
      <c r="C2533" s="1">
        <v>-4</v>
      </c>
      <c r="D2533" s="2" t="s">
        <v>6</v>
      </c>
      <c r="E2533" s="2" t="s">
        <v>7</v>
      </c>
      <c r="F2533" s="1">
        <v>67</v>
      </c>
      <c r="G2533" s="2" t="s">
        <v>11</v>
      </c>
      <c r="H2533" s="2" t="s">
        <v>22</v>
      </c>
      <c r="I2533" s="1">
        <v>2</v>
      </c>
      <c r="J2533" s="2">
        <v>8</v>
      </c>
      <c r="K2533" s="2">
        <v>2023</v>
      </c>
    </row>
    <row r="2534" spans="1:11" x14ac:dyDescent="0.25">
      <c r="A2534" s="2">
        <v>3531</v>
      </c>
      <c r="B2534" s="2">
        <v>14975</v>
      </c>
      <c r="C2534" s="1">
        <v>851</v>
      </c>
      <c r="D2534" s="2" t="s">
        <v>5</v>
      </c>
      <c r="E2534" s="2" t="s">
        <v>7</v>
      </c>
      <c r="F2534" s="1">
        <v>44</v>
      </c>
      <c r="G2534" s="2" t="s">
        <v>12</v>
      </c>
      <c r="H2534" s="2" t="s">
        <v>23</v>
      </c>
      <c r="I2534" s="1">
        <v>3</v>
      </c>
      <c r="J2534" s="2">
        <v>11</v>
      </c>
      <c r="K2534" s="2">
        <v>2023</v>
      </c>
    </row>
    <row r="2535" spans="1:11" x14ac:dyDescent="0.25">
      <c r="A2535" s="2">
        <v>3532</v>
      </c>
      <c r="B2535" s="2">
        <v>7056</v>
      </c>
      <c r="C2535" s="1">
        <v>107</v>
      </c>
      <c r="D2535" s="2" t="s">
        <v>5</v>
      </c>
      <c r="E2535" s="2" t="s">
        <v>8</v>
      </c>
      <c r="F2535" s="1">
        <v>37</v>
      </c>
      <c r="G2535" s="2" t="s">
        <v>11</v>
      </c>
      <c r="H2535" s="2" t="s">
        <v>19</v>
      </c>
      <c r="I2535" s="1">
        <v>2</v>
      </c>
      <c r="J2535" s="2">
        <v>5</v>
      </c>
      <c r="K2535" s="2">
        <v>2024</v>
      </c>
    </row>
    <row r="2536" spans="1:11" x14ac:dyDescent="0.25">
      <c r="A2536" s="2">
        <v>3533</v>
      </c>
      <c r="B2536" s="2">
        <v>13769</v>
      </c>
      <c r="C2536" s="1">
        <v>59</v>
      </c>
      <c r="D2536" s="2" t="s">
        <v>4</v>
      </c>
      <c r="E2536" s="2" t="s">
        <v>7</v>
      </c>
      <c r="F2536" s="1">
        <v>53</v>
      </c>
      <c r="G2536" s="2" t="s">
        <v>12</v>
      </c>
      <c r="H2536" s="2" t="s">
        <v>20</v>
      </c>
      <c r="I2536" s="1">
        <v>4</v>
      </c>
      <c r="J2536" s="2">
        <v>12</v>
      </c>
      <c r="K2536" s="2">
        <v>2024</v>
      </c>
    </row>
    <row r="2537" spans="1:11" x14ac:dyDescent="0.25">
      <c r="A2537" s="2">
        <v>3534</v>
      </c>
      <c r="B2537" s="2">
        <v>10428</v>
      </c>
      <c r="C2537" s="1">
        <v>220</v>
      </c>
      <c r="D2537" s="2" t="s">
        <v>4</v>
      </c>
      <c r="E2537" s="2" t="s">
        <v>9</v>
      </c>
      <c r="F2537" s="1">
        <v>35</v>
      </c>
      <c r="G2537" s="2" t="s">
        <v>11</v>
      </c>
      <c r="H2537" s="2" t="s">
        <v>21</v>
      </c>
      <c r="I2537" s="1">
        <v>4</v>
      </c>
      <c r="J2537" s="2">
        <v>6</v>
      </c>
      <c r="K2537" s="2">
        <v>2023</v>
      </c>
    </row>
    <row r="2538" spans="1:11" x14ac:dyDescent="0.25">
      <c r="A2538" s="2">
        <v>3535</v>
      </c>
      <c r="B2538" s="2">
        <v>20910</v>
      </c>
      <c r="C2538" s="1">
        <v>518</v>
      </c>
      <c r="D2538" s="2" t="s">
        <v>6</v>
      </c>
      <c r="E2538" s="2" t="s">
        <v>8</v>
      </c>
      <c r="F2538" s="1">
        <v>58</v>
      </c>
      <c r="G2538" s="2" t="s">
        <v>12</v>
      </c>
      <c r="H2538" s="2" t="s">
        <v>22</v>
      </c>
      <c r="I2538" s="1">
        <v>2</v>
      </c>
      <c r="J2538" s="2">
        <v>1</v>
      </c>
      <c r="K2538" s="2">
        <v>2024</v>
      </c>
    </row>
    <row r="2539" spans="1:11" x14ac:dyDescent="0.25">
      <c r="A2539" s="2">
        <v>3536</v>
      </c>
      <c r="B2539" s="2">
        <v>1110</v>
      </c>
      <c r="C2539" s="1">
        <v>1208</v>
      </c>
      <c r="D2539" s="2" t="s">
        <v>4</v>
      </c>
      <c r="E2539" s="2" t="s">
        <v>7</v>
      </c>
      <c r="F2539" s="1">
        <v>30</v>
      </c>
      <c r="G2539" s="2" t="s">
        <v>11</v>
      </c>
      <c r="H2539" s="2" t="s">
        <v>23</v>
      </c>
      <c r="I2539" s="1">
        <v>3</v>
      </c>
      <c r="J2539" s="2">
        <v>2</v>
      </c>
      <c r="K2539" s="2">
        <v>2024</v>
      </c>
    </row>
    <row r="2540" spans="1:11" x14ac:dyDescent="0.25">
      <c r="A2540" s="2">
        <v>3537</v>
      </c>
      <c r="B2540" s="2">
        <v>18516</v>
      </c>
      <c r="C2540" s="1">
        <v>474</v>
      </c>
      <c r="D2540" s="2" t="s">
        <v>4</v>
      </c>
      <c r="E2540" s="2" t="s">
        <v>7</v>
      </c>
      <c r="F2540" s="1">
        <v>28</v>
      </c>
      <c r="G2540" s="2" t="s">
        <v>12</v>
      </c>
      <c r="H2540" s="2" t="s">
        <v>19</v>
      </c>
      <c r="I2540" s="1">
        <v>1</v>
      </c>
      <c r="J2540" s="2">
        <v>9</v>
      </c>
      <c r="K2540" s="2">
        <v>2024</v>
      </c>
    </row>
    <row r="2541" spans="1:11" x14ac:dyDescent="0.25">
      <c r="A2541" s="2">
        <v>3538</v>
      </c>
      <c r="B2541" s="2">
        <v>23341</v>
      </c>
      <c r="C2541" s="1">
        <v>883</v>
      </c>
      <c r="D2541" s="2" t="s">
        <v>4</v>
      </c>
      <c r="E2541" s="2" t="s">
        <v>7</v>
      </c>
      <c r="F2541" s="1">
        <v>49</v>
      </c>
      <c r="G2541" s="2" t="s">
        <v>11</v>
      </c>
      <c r="H2541" s="2" t="s">
        <v>20</v>
      </c>
      <c r="I2541" s="1">
        <v>1</v>
      </c>
      <c r="J2541" s="2">
        <v>11</v>
      </c>
      <c r="K2541" s="2">
        <v>2023</v>
      </c>
    </row>
    <row r="2542" spans="1:11" x14ac:dyDescent="0.25">
      <c r="A2542" s="2">
        <v>3539</v>
      </c>
      <c r="B2542" s="2">
        <v>13731</v>
      </c>
      <c r="C2542" s="1">
        <v>-124</v>
      </c>
      <c r="D2542" s="2" t="s">
        <v>5</v>
      </c>
      <c r="E2542" s="2" t="s">
        <v>9</v>
      </c>
      <c r="F2542" s="1">
        <v>64</v>
      </c>
      <c r="G2542" s="2" t="s">
        <v>11</v>
      </c>
      <c r="H2542" s="2" t="s">
        <v>21</v>
      </c>
      <c r="I2542" s="1">
        <v>5</v>
      </c>
      <c r="J2542" s="2">
        <v>4</v>
      </c>
      <c r="K2542" s="2">
        <v>2023</v>
      </c>
    </row>
    <row r="2543" spans="1:11" x14ac:dyDescent="0.25">
      <c r="A2543" s="2">
        <v>3540</v>
      </c>
      <c r="B2543" s="2">
        <v>12767</v>
      </c>
      <c r="C2543" s="1">
        <v>1231</v>
      </c>
      <c r="D2543" s="2" t="s">
        <v>6</v>
      </c>
      <c r="E2543" s="2" t="s">
        <v>7</v>
      </c>
      <c r="F2543" s="1">
        <v>66</v>
      </c>
      <c r="G2543" s="2" t="s">
        <v>12</v>
      </c>
      <c r="H2543" s="2" t="s">
        <v>22</v>
      </c>
      <c r="I2543" s="1">
        <v>3</v>
      </c>
      <c r="J2543" s="2">
        <v>7</v>
      </c>
      <c r="K2543" s="2">
        <v>2024</v>
      </c>
    </row>
    <row r="2544" spans="1:11" x14ac:dyDescent="0.25">
      <c r="A2544" s="2">
        <v>3541</v>
      </c>
      <c r="B2544" s="2">
        <v>9599</v>
      </c>
      <c r="C2544" s="1">
        <v>-341</v>
      </c>
      <c r="D2544" s="2" t="s">
        <v>5</v>
      </c>
      <c r="E2544" s="2" t="s">
        <v>8</v>
      </c>
      <c r="F2544" s="1">
        <v>38</v>
      </c>
      <c r="G2544" s="2" t="s">
        <v>11</v>
      </c>
      <c r="H2544" s="2" t="s">
        <v>23</v>
      </c>
      <c r="I2544" s="1">
        <v>4</v>
      </c>
      <c r="J2544" s="2">
        <v>2</v>
      </c>
      <c r="K2544" s="2">
        <v>2023</v>
      </c>
    </row>
    <row r="2545" spans="1:11" x14ac:dyDescent="0.25">
      <c r="A2545" s="2">
        <v>3542</v>
      </c>
      <c r="B2545" s="2">
        <v>12489</v>
      </c>
      <c r="C2545" s="1">
        <v>578</v>
      </c>
      <c r="D2545" s="2" t="s">
        <v>6</v>
      </c>
      <c r="E2545" s="2" t="s">
        <v>7</v>
      </c>
      <c r="F2545" s="1">
        <v>39</v>
      </c>
      <c r="G2545" s="2" t="s">
        <v>12</v>
      </c>
      <c r="H2545" s="2" t="s">
        <v>19</v>
      </c>
      <c r="I2545" s="1">
        <v>3</v>
      </c>
      <c r="J2545" s="2">
        <v>4</v>
      </c>
      <c r="K2545" s="2">
        <v>2024</v>
      </c>
    </row>
    <row r="2546" spans="1:11" x14ac:dyDescent="0.25">
      <c r="A2546" s="2">
        <v>3543</v>
      </c>
      <c r="B2546" s="2">
        <v>2979</v>
      </c>
      <c r="C2546" s="1">
        <v>7</v>
      </c>
      <c r="D2546" s="2" t="s">
        <v>4</v>
      </c>
      <c r="E2546" s="2" t="s">
        <v>7</v>
      </c>
      <c r="F2546" s="1">
        <v>35</v>
      </c>
      <c r="G2546" s="2" t="s">
        <v>11</v>
      </c>
      <c r="H2546" s="2" t="s">
        <v>20</v>
      </c>
      <c r="I2546" s="1">
        <v>5</v>
      </c>
      <c r="J2546" s="2">
        <v>8</v>
      </c>
      <c r="K2546" s="2">
        <v>2024</v>
      </c>
    </row>
    <row r="2547" spans="1:11" x14ac:dyDescent="0.25">
      <c r="A2547" s="2">
        <v>3544</v>
      </c>
      <c r="B2547" s="2">
        <v>24357</v>
      </c>
      <c r="C2547" s="1">
        <v>934</v>
      </c>
      <c r="D2547" s="2" t="s">
        <v>4</v>
      </c>
      <c r="E2547" s="2" t="s">
        <v>9</v>
      </c>
      <c r="F2547" s="1">
        <v>50</v>
      </c>
      <c r="G2547" s="2" t="s">
        <v>12</v>
      </c>
      <c r="H2547" s="2" t="s">
        <v>21</v>
      </c>
      <c r="I2547" s="1">
        <v>5</v>
      </c>
      <c r="J2547" s="2">
        <v>7</v>
      </c>
      <c r="K2547" s="2">
        <v>2024</v>
      </c>
    </row>
    <row r="2548" spans="1:11" x14ac:dyDescent="0.25">
      <c r="A2548" s="2">
        <v>3545</v>
      </c>
      <c r="B2548" s="2">
        <v>24736</v>
      </c>
      <c r="C2548" s="1">
        <v>573</v>
      </c>
      <c r="D2548" s="2" t="s">
        <v>6</v>
      </c>
      <c r="E2548" s="2" t="s">
        <v>7</v>
      </c>
      <c r="F2548" s="1">
        <v>70</v>
      </c>
      <c r="G2548" s="2" t="s">
        <v>11</v>
      </c>
      <c r="H2548" s="2" t="s">
        <v>22</v>
      </c>
      <c r="I2548" s="1">
        <v>4</v>
      </c>
      <c r="J2548" s="2">
        <v>2</v>
      </c>
      <c r="K2548" s="2">
        <v>2024</v>
      </c>
    </row>
    <row r="2549" spans="1:11" x14ac:dyDescent="0.25">
      <c r="A2549" s="2">
        <v>3546</v>
      </c>
      <c r="B2549" s="2">
        <v>1478</v>
      </c>
      <c r="C2549" s="1">
        <v>-351</v>
      </c>
      <c r="D2549" s="2" t="s">
        <v>4</v>
      </c>
      <c r="E2549" s="2" t="s">
        <v>7</v>
      </c>
      <c r="F2549" s="1">
        <v>56</v>
      </c>
      <c r="G2549" s="2" t="s">
        <v>12</v>
      </c>
      <c r="H2549" s="2" t="s">
        <v>23</v>
      </c>
      <c r="I2549" s="1">
        <v>3</v>
      </c>
      <c r="J2549" s="2">
        <v>12</v>
      </c>
      <c r="K2549" s="2">
        <v>2023</v>
      </c>
    </row>
    <row r="2550" spans="1:11" x14ac:dyDescent="0.25">
      <c r="A2550" s="2">
        <v>3547</v>
      </c>
      <c r="B2550" s="2">
        <v>14358</v>
      </c>
      <c r="C2550" s="1">
        <v>457</v>
      </c>
      <c r="D2550" s="2" t="s">
        <v>6</v>
      </c>
      <c r="E2550" s="2" t="s">
        <v>8</v>
      </c>
      <c r="F2550" s="1">
        <v>61</v>
      </c>
      <c r="G2550" s="2" t="s">
        <v>11</v>
      </c>
      <c r="H2550" s="2" t="s">
        <v>19</v>
      </c>
      <c r="I2550" s="1">
        <v>4</v>
      </c>
      <c r="J2550" s="2">
        <v>3</v>
      </c>
      <c r="K2550" s="2">
        <v>2024</v>
      </c>
    </row>
    <row r="2551" spans="1:11" x14ac:dyDescent="0.25">
      <c r="A2551" s="2">
        <v>3548</v>
      </c>
      <c r="B2551" s="2">
        <v>1768</v>
      </c>
      <c r="C2551" s="1">
        <v>-174</v>
      </c>
      <c r="D2551" s="2" t="s">
        <v>6</v>
      </c>
      <c r="E2551" s="2" t="s">
        <v>9</v>
      </c>
      <c r="F2551" s="1">
        <v>54</v>
      </c>
      <c r="G2551" s="2" t="s">
        <v>12</v>
      </c>
      <c r="H2551" s="2" t="s">
        <v>20</v>
      </c>
      <c r="I2551" s="1">
        <v>5</v>
      </c>
      <c r="J2551" s="2">
        <v>6</v>
      </c>
      <c r="K2551" s="2">
        <v>2023</v>
      </c>
    </row>
    <row r="2552" spans="1:11" x14ac:dyDescent="0.25">
      <c r="A2552" s="2">
        <v>3549</v>
      </c>
      <c r="B2552" s="2">
        <v>5027</v>
      </c>
      <c r="C2552" s="1">
        <v>-464</v>
      </c>
      <c r="D2552" s="2" t="s">
        <v>6</v>
      </c>
      <c r="E2552" s="2" t="s">
        <v>7</v>
      </c>
      <c r="F2552" s="1">
        <v>34</v>
      </c>
      <c r="G2552" s="2" t="s">
        <v>11</v>
      </c>
      <c r="H2552" s="2" t="s">
        <v>21</v>
      </c>
      <c r="I2552" s="1">
        <v>4</v>
      </c>
      <c r="J2552" s="2">
        <v>8</v>
      </c>
      <c r="K2552" s="2">
        <v>2023</v>
      </c>
    </row>
    <row r="2553" spans="1:11" x14ac:dyDescent="0.25">
      <c r="A2553" s="2">
        <v>3550</v>
      </c>
      <c r="B2553" s="2">
        <v>3167</v>
      </c>
      <c r="C2553" s="1">
        <v>924</v>
      </c>
      <c r="D2553" s="2" t="s">
        <v>6</v>
      </c>
      <c r="E2553" s="2" t="s">
        <v>8</v>
      </c>
      <c r="F2553" s="1">
        <v>32</v>
      </c>
      <c r="G2553" s="2" t="s">
        <v>12</v>
      </c>
      <c r="H2553" s="2" t="s">
        <v>22</v>
      </c>
      <c r="I2553" s="1">
        <v>2</v>
      </c>
      <c r="J2553" s="2">
        <v>2</v>
      </c>
      <c r="K2553" s="2">
        <v>2024</v>
      </c>
    </row>
    <row r="2554" spans="1:11" x14ac:dyDescent="0.25">
      <c r="A2554" s="2">
        <v>3551</v>
      </c>
      <c r="B2554" s="2">
        <v>1440</v>
      </c>
      <c r="C2554" s="1">
        <v>626</v>
      </c>
      <c r="D2554" s="2" t="s">
        <v>6</v>
      </c>
      <c r="E2554" s="2" t="s">
        <v>7</v>
      </c>
      <c r="F2554" s="1">
        <v>48</v>
      </c>
      <c r="G2554" s="2" t="s">
        <v>11</v>
      </c>
      <c r="H2554" s="2" t="s">
        <v>23</v>
      </c>
      <c r="I2554" s="1">
        <v>3</v>
      </c>
      <c r="J2554" s="2">
        <v>9</v>
      </c>
      <c r="K2554" s="2">
        <v>2024</v>
      </c>
    </row>
    <row r="2555" spans="1:11" x14ac:dyDescent="0.25">
      <c r="A2555" s="2">
        <v>3552</v>
      </c>
      <c r="B2555" s="2">
        <v>3067</v>
      </c>
      <c r="C2555" s="1">
        <v>964</v>
      </c>
      <c r="D2555" s="2" t="s">
        <v>6</v>
      </c>
      <c r="E2555" s="2" t="s">
        <v>7</v>
      </c>
      <c r="F2555" s="1">
        <v>61</v>
      </c>
      <c r="G2555" s="2" t="s">
        <v>12</v>
      </c>
      <c r="H2555" s="2" t="s">
        <v>19</v>
      </c>
      <c r="I2555" s="1">
        <v>4</v>
      </c>
      <c r="J2555" s="2">
        <v>11</v>
      </c>
      <c r="K2555" s="2">
        <v>2023</v>
      </c>
    </row>
    <row r="2556" spans="1:11" x14ac:dyDescent="0.25">
      <c r="A2556" s="2">
        <v>3553</v>
      </c>
      <c r="B2556" s="2">
        <v>1333</v>
      </c>
      <c r="C2556" s="1">
        <v>-201</v>
      </c>
      <c r="D2556" s="2" t="s">
        <v>4</v>
      </c>
      <c r="E2556" s="2" t="s">
        <v>9</v>
      </c>
      <c r="F2556" s="1">
        <v>36</v>
      </c>
      <c r="G2556" s="2" t="s">
        <v>11</v>
      </c>
      <c r="H2556" s="2" t="s">
        <v>20</v>
      </c>
      <c r="I2556" s="1">
        <v>1</v>
      </c>
      <c r="J2556" s="2">
        <v>5</v>
      </c>
      <c r="K2556" s="2">
        <v>2024</v>
      </c>
    </row>
    <row r="2557" spans="1:11" x14ac:dyDescent="0.25">
      <c r="A2557" s="2">
        <v>3554</v>
      </c>
      <c r="B2557" s="2">
        <v>6127</v>
      </c>
      <c r="C2557" s="1">
        <v>-371</v>
      </c>
      <c r="D2557" s="2" t="s">
        <v>5</v>
      </c>
      <c r="E2557" s="2" t="s">
        <v>7</v>
      </c>
      <c r="F2557" s="1">
        <v>48</v>
      </c>
      <c r="G2557" s="2" t="s">
        <v>12</v>
      </c>
      <c r="H2557" s="2" t="s">
        <v>21</v>
      </c>
      <c r="I2557" s="1">
        <v>2</v>
      </c>
      <c r="J2557" s="2">
        <v>7</v>
      </c>
      <c r="K2557" s="2">
        <v>2024</v>
      </c>
    </row>
    <row r="2558" spans="1:11" x14ac:dyDescent="0.25">
      <c r="A2558" s="2">
        <v>3555</v>
      </c>
      <c r="B2558" s="2">
        <v>13587</v>
      </c>
      <c r="C2558" s="1">
        <v>56</v>
      </c>
      <c r="D2558" s="2" t="s">
        <v>4</v>
      </c>
      <c r="E2558" s="2" t="s">
        <v>8</v>
      </c>
      <c r="F2558" s="1">
        <v>57</v>
      </c>
      <c r="G2558" s="2" t="s">
        <v>11</v>
      </c>
      <c r="H2558" s="2" t="s">
        <v>22</v>
      </c>
      <c r="I2558" s="1">
        <v>4</v>
      </c>
      <c r="J2558" s="2">
        <v>7</v>
      </c>
      <c r="K2558" s="2">
        <v>2023</v>
      </c>
    </row>
    <row r="2559" spans="1:11" x14ac:dyDescent="0.25">
      <c r="A2559" s="2">
        <v>3556</v>
      </c>
      <c r="B2559" s="2">
        <v>6957</v>
      </c>
      <c r="C2559" s="1">
        <v>1201</v>
      </c>
      <c r="D2559" s="2" t="s">
        <v>5</v>
      </c>
      <c r="E2559" s="2" t="s">
        <v>7</v>
      </c>
      <c r="F2559" s="1">
        <v>45</v>
      </c>
      <c r="G2559" s="2" t="s">
        <v>12</v>
      </c>
      <c r="H2559" s="2" t="s">
        <v>23</v>
      </c>
      <c r="I2559" s="1">
        <v>5</v>
      </c>
      <c r="J2559" s="2">
        <v>4</v>
      </c>
      <c r="K2559" s="2">
        <v>2024</v>
      </c>
    </row>
    <row r="2560" spans="1:11" x14ac:dyDescent="0.25">
      <c r="A2560" s="2">
        <v>3557</v>
      </c>
      <c r="B2560" s="2">
        <v>9696</v>
      </c>
      <c r="C2560" s="1">
        <v>400</v>
      </c>
      <c r="D2560" s="2" t="s">
        <v>5</v>
      </c>
      <c r="E2560" s="2" t="s">
        <v>7</v>
      </c>
      <c r="F2560" s="1">
        <v>66</v>
      </c>
      <c r="G2560" s="2" t="s">
        <v>11</v>
      </c>
      <c r="H2560" s="2" t="s">
        <v>21</v>
      </c>
      <c r="I2560" s="1">
        <v>5</v>
      </c>
      <c r="J2560" s="2">
        <v>11</v>
      </c>
      <c r="K2560" s="2">
        <v>2023</v>
      </c>
    </row>
    <row r="2561" spans="1:11" x14ac:dyDescent="0.25">
      <c r="A2561" s="2">
        <v>3558</v>
      </c>
      <c r="B2561" s="2">
        <v>13067</v>
      </c>
      <c r="C2561" s="1">
        <v>-263</v>
      </c>
      <c r="D2561" s="2" t="s">
        <v>6</v>
      </c>
      <c r="E2561" s="2" t="s">
        <v>9</v>
      </c>
      <c r="F2561" s="1">
        <v>45</v>
      </c>
      <c r="G2561" s="2" t="s">
        <v>11</v>
      </c>
      <c r="H2561" s="2" t="s">
        <v>22</v>
      </c>
      <c r="I2561" s="1">
        <v>2</v>
      </c>
      <c r="J2561" s="2">
        <v>1</v>
      </c>
      <c r="K2561" s="2">
        <v>2024</v>
      </c>
    </row>
    <row r="2562" spans="1:11" x14ac:dyDescent="0.25">
      <c r="A2562" s="2">
        <v>3559</v>
      </c>
      <c r="B2562" s="2">
        <v>867</v>
      </c>
      <c r="C2562" s="1">
        <v>-340</v>
      </c>
      <c r="D2562" s="2" t="s">
        <v>4</v>
      </c>
      <c r="E2562" s="2" t="s">
        <v>7</v>
      </c>
      <c r="F2562" s="1">
        <v>30</v>
      </c>
      <c r="G2562" s="2" t="s">
        <v>12</v>
      </c>
      <c r="H2562" s="2" t="s">
        <v>23</v>
      </c>
      <c r="I2562" s="1">
        <v>4</v>
      </c>
      <c r="J2562" s="2">
        <v>1</v>
      </c>
      <c r="K2562" s="2">
        <v>2023</v>
      </c>
    </row>
    <row r="2563" spans="1:11" x14ac:dyDescent="0.25">
      <c r="A2563" s="2">
        <v>3560</v>
      </c>
      <c r="B2563" s="2">
        <v>24269</v>
      </c>
      <c r="C2563" s="1">
        <v>-192</v>
      </c>
      <c r="D2563" s="2" t="s">
        <v>6</v>
      </c>
      <c r="E2563" s="2" t="s">
        <v>7</v>
      </c>
      <c r="F2563" s="1">
        <v>66</v>
      </c>
      <c r="G2563" s="2" t="s">
        <v>11</v>
      </c>
      <c r="H2563" s="2" t="s">
        <v>19</v>
      </c>
      <c r="I2563" s="1">
        <v>5</v>
      </c>
      <c r="J2563" s="2">
        <v>3</v>
      </c>
      <c r="K2563" s="2">
        <v>2023</v>
      </c>
    </row>
    <row r="2564" spans="1:11" x14ac:dyDescent="0.25">
      <c r="A2564" s="2">
        <v>3561</v>
      </c>
      <c r="B2564" s="2">
        <v>14193</v>
      </c>
      <c r="C2564" s="1">
        <v>-98</v>
      </c>
      <c r="D2564" s="2" t="s">
        <v>5</v>
      </c>
      <c r="E2564" s="2" t="s">
        <v>8</v>
      </c>
      <c r="F2564" s="1">
        <v>66</v>
      </c>
      <c r="G2564" s="2" t="s">
        <v>11</v>
      </c>
      <c r="H2564" s="2" t="s">
        <v>20</v>
      </c>
      <c r="I2564" s="1">
        <v>2</v>
      </c>
      <c r="J2564" s="2">
        <v>1</v>
      </c>
      <c r="K2564" s="2">
        <v>2023</v>
      </c>
    </row>
    <row r="2565" spans="1:11" x14ac:dyDescent="0.25">
      <c r="A2565" s="2">
        <v>3562</v>
      </c>
      <c r="B2565" s="2">
        <v>2247</v>
      </c>
      <c r="C2565" s="1">
        <v>92</v>
      </c>
      <c r="D2565" s="2" t="s">
        <v>5</v>
      </c>
      <c r="E2565" s="2" t="s">
        <v>9</v>
      </c>
      <c r="F2565" s="1">
        <v>68</v>
      </c>
      <c r="G2565" s="2" t="s">
        <v>12</v>
      </c>
      <c r="H2565" s="2" t="s">
        <v>21</v>
      </c>
      <c r="I2565" s="1">
        <v>2</v>
      </c>
      <c r="J2565" s="2">
        <v>4</v>
      </c>
      <c r="K2565" s="2">
        <v>2023</v>
      </c>
    </row>
    <row r="2566" spans="1:11" x14ac:dyDescent="0.25">
      <c r="A2566" s="2">
        <v>3563</v>
      </c>
      <c r="B2566" s="2">
        <v>12765</v>
      </c>
      <c r="C2566" s="1">
        <v>222</v>
      </c>
      <c r="D2566" s="2" t="s">
        <v>5</v>
      </c>
      <c r="E2566" s="2" t="s">
        <v>7</v>
      </c>
      <c r="F2566" s="1">
        <v>31</v>
      </c>
      <c r="G2566" s="2" t="s">
        <v>12</v>
      </c>
      <c r="H2566" s="2" t="s">
        <v>22</v>
      </c>
      <c r="I2566" s="1">
        <v>5</v>
      </c>
      <c r="J2566" s="2">
        <v>10</v>
      </c>
      <c r="K2566" s="2">
        <v>2024</v>
      </c>
    </row>
    <row r="2567" spans="1:11" x14ac:dyDescent="0.25">
      <c r="A2567" s="2">
        <v>3564</v>
      </c>
      <c r="B2567" s="2">
        <v>10848</v>
      </c>
      <c r="C2567" s="1">
        <v>-71</v>
      </c>
      <c r="D2567" s="2" t="s">
        <v>6</v>
      </c>
      <c r="E2567" s="2" t="s">
        <v>7</v>
      </c>
      <c r="F2567" s="1">
        <v>67</v>
      </c>
      <c r="G2567" s="2" t="s">
        <v>11</v>
      </c>
      <c r="H2567" s="2" t="s">
        <v>23</v>
      </c>
      <c r="I2567" s="1">
        <v>3</v>
      </c>
      <c r="J2567" s="2">
        <v>3</v>
      </c>
      <c r="K2567" s="2">
        <v>2023</v>
      </c>
    </row>
    <row r="2568" spans="1:11" x14ac:dyDescent="0.25">
      <c r="A2568" s="2">
        <v>3565</v>
      </c>
      <c r="B2568" s="2">
        <v>5030</v>
      </c>
      <c r="C2568" s="1">
        <v>450</v>
      </c>
      <c r="D2568" s="2" t="s">
        <v>4</v>
      </c>
      <c r="E2568" s="2" t="s">
        <v>8</v>
      </c>
      <c r="F2568" s="1">
        <v>27</v>
      </c>
      <c r="G2568" s="2" t="s">
        <v>11</v>
      </c>
      <c r="H2568" s="2" t="s">
        <v>19</v>
      </c>
      <c r="I2568" s="1">
        <v>5</v>
      </c>
      <c r="J2568" s="2">
        <v>10</v>
      </c>
      <c r="K2568" s="2">
        <v>2023</v>
      </c>
    </row>
    <row r="2569" spans="1:11" x14ac:dyDescent="0.25">
      <c r="A2569" s="2">
        <v>3566</v>
      </c>
      <c r="B2569" s="2">
        <v>11800</v>
      </c>
      <c r="C2569" s="1">
        <v>483</v>
      </c>
      <c r="D2569" s="2" t="s">
        <v>6</v>
      </c>
      <c r="E2569" s="2" t="s">
        <v>7</v>
      </c>
      <c r="F2569" s="1">
        <v>56</v>
      </c>
      <c r="G2569" s="2" t="s">
        <v>12</v>
      </c>
      <c r="H2569" s="2" t="s">
        <v>20</v>
      </c>
      <c r="I2569" s="1">
        <v>1</v>
      </c>
      <c r="J2569" s="2">
        <v>11</v>
      </c>
      <c r="K2569" s="2">
        <v>2024</v>
      </c>
    </row>
    <row r="2570" spans="1:11" x14ac:dyDescent="0.25">
      <c r="A2570" s="2">
        <v>3567</v>
      </c>
      <c r="B2570" s="2">
        <v>1096</v>
      </c>
      <c r="C2570" s="1">
        <v>-74</v>
      </c>
      <c r="D2570" s="2" t="s">
        <v>6</v>
      </c>
      <c r="E2570" s="2" t="s">
        <v>9</v>
      </c>
      <c r="F2570" s="1">
        <v>61</v>
      </c>
      <c r="G2570" s="2" t="s">
        <v>11</v>
      </c>
      <c r="H2570" s="2" t="s">
        <v>21</v>
      </c>
      <c r="I2570" s="1">
        <v>1</v>
      </c>
      <c r="J2570" s="2">
        <v>2</v>
      </c>
      <c r="K2570" s="2">
        <v>2024</v>
      </c>
    </row>
    <row r="2571" spans="1:11" x14ac:dyDescent="0.25">
      <c r="A2571" s="2">
        <v>3568</v>
      </c>
      <c r="B2571" s="2">
        <v>3285</v>
      </c>
      <c r="C2571" s="1">
        <v>803</v>
      </c>
      <c r="D2571" s="2" t="s">
        <v>6</v>
      </c>
      <c r="E2571" s="2" t="s">
        <v>7</v>
      </c>
      <c r="F2571" s="1">
        <v>27</v>
      </c>
      <c r="G2571" s="2" t="s">
        <v>12</v>
      </c>
      <c r="H2571" s="2" t="s">
        <v>22</v>
      </c>
      <c r="I2571" s="1">
        <v>1</v>
      </c>
      <c r="J2571" s="2">
        <v>4</v>
      </c>
      <c r="K2571" s="2">
        <v>2023</v>
      </c>
    </row>
    <row r="2572" spans="1:11" x14ac:dyDescent="0.25">
      <c r="A2572" s="2">
        <v>3569</v>
      </c>
      <c r="B2572" s="2">
        <v>4527</v>
      </c>
      <c r="C2572" s="1">
        <v>355</v>
      </c>
      <c r="D2572" s="2" t="s">
        <v>6</v>
      </c>
      <c r="E2572" s="2" t="s">
        <v>7</v>
      </c>
      <c r="F2572" s="1">
        <v>36</v>
      </c>
      <c r="G2572" s="2" t="s">
        <v>11</v>
      </c>
      <c r="H2572" s="2" t="s">
        <v>23</v>
      </c>
      <c r="I2572" s="1">
        <v>4</v>
      </c>
      <c r="J2572" s="2">
        <v>11</v>
      </c>
      <c r="K2572" s="2">
        <v>2024</v>
      </c>
    </row>
    <row r="2573" spans="1:11" x14ac:dyDescent="0.25">
      <c r="A2573" s="2">
        <v>3570</v>
      </c>
      <c r="B2573" s="2">
        <v>1887</v>
      </c>
      <c r="C2573" s="1">
        <v>-258</v>
      </c>
      <c r="D2573" s="2" t="s">
        <v>4</v>
      </c>
      <c r="E2573" s="2" t="s">
        <v>8</v>
      </c>
      <c r="F2573" s="1">
        <v>47</v>
      </c>
      <c r="G2573" s="2" t="s">
        <v>12</v>
      </c>
      <c r="H2573" s="2" t="s">
        <v>19</v>
      </c>
      <c r="I2573" s="1">
        <v>4</v>
      </c>
      <c r="J2573" s="2">
        <v>7</v>
      </c>
      <c r="K2573" s="2">
        <v>2024</v>
      </c>
    </row>
    <row r="2574" spans="1:11" x14ac:dyDescent="0.25">
      <c r="A2574" s="2">
        <v>3571</v>
      </c>
      <c r="B2574" s="2">
        <v>21120</v>
      </c>
      <c r="C2574" s="1">
        <v>739</v>
      </c>
      <c r="D2574" s="2" t="s">
        <v>6</v>
      </c>
      <c r="E2574" s="2" t="s">
        <v>7</v>
      </c>
      <c r="F2574" s="1">
        <v>50</v>
      </c>
      <c r="G2574" s="2" t="s">
        <v>11</v>
      </c>
      <c r="H2574" s="2" t="s">
        <v>20</v>
      </c>
      <c r="I2574" s="1">
        <v>3</v>
      </c>
      <c r="J2574" s="2">
        <v>3</v>
      </c>
      <c r="K2574" s="2">
        <v>2024</v>
      </c>
    </row>
    <row r="2575" spans="1:11" x14ac:dyDescent="0.25">
      <c r="A2575" s="2">
        <v>3572</v>
      </c>
      <c r="B2575" s="2">
        <v>5819</v>
      </c>
      <c r="C2575" s="1">
        <v>879</v>
      </c>
      <c r="D2575" s="2" t="s">
        <v>6</v>
      </c>
      <c r="E2575" s="2" t="s">
        <v>8</v>
      </c>
      <c r="F2575" s="1">
        <v>62</v>
      </c>
      <c r="G2575" s="2" t="s">
        <v>12</v>
      </c>
      <c r="H2575" s="2" t="s">
        <v>21</v>
      </c>
      <c r="I2575" s="1">
        <v>1</v>
      </c>
      <c r="J2575" s="2">
        <v>1</v>
      </c>
      <c r="K2575" s="2">
        <v>2024</v>
      </c>
    </row>
    <row r="2576" spans="1:11" x14ac:dyDescent="0.25">
      <c r="A2576" s="2">
        <v>3573</v>
      </c>
      <c r="B2576" s="2">
        <v>10008</v>
      </c>
      <c r="C2576" s="1">
        <v>1453</v>
      </c>
      <c r="D2576" s="2" t="s">
        <v>5</v>
      </c>
      <c r="E2576" s="2" t="s">
        <v>9</v>
      </c>
      <c r="F2576" s="1">
        <v>34</v>
      </c>
      <c r="G2576" s="2" t="s">
        <v>11</v>
      </c>
      <c r="H2576" s="2" t="s">
        <v>22</v>
      </c>
      <c r="I2576" s="1">
        <v>2</v>
      </c>
      <c r="J2576" s="2">
        <v>9</v>
      </c>
      <c r="K2576" s="2">
        <v>2023</v>
      </c>
    </row>
    <row r="2577" spans="1:11" x14ac:dyDescent="0.25">
      <c r="A2577" s="2">
        <v>3574</v>
      </c>
      <c r="B2577" s="2">
        <v>23364</v>
      </c>
      <c r="C2577" s="1">
        <v>1149</v>
      </c>
      <c r="D2577" s="2" t="s">
        <v>6</v>
      </c>
      <c r="E2577" s="2" t="s">
        <v>7</v>
      </c>
      <c r="F2577" s="1">
        <v>53</v>
      </c>
      <c r="G2577" s="2" t="s">
        <v>11</v>
      </c>
      <c r="H2577" s="2" t="s">
        <v>23</v>
      </c>
      <c r="I2577" s="1">
        <v>2</v>
      </c>
      <c r="J2577" s="2">
        <v>4</v>
      </c>
      <c r="K2577" s="2">
        <v>2024</v>
      </c>
    </row>
    <row r="2578" spans="1:11" x14ac:dyDescent="0.25">
      <c r="A2578" s="2">
        <v>3575</v>
      </c>
      <c r="B2578" s="2">
        <v>2903</v>
      </c>
      <c r="C2578" s="1">
        <v>1289</v>
      </c>
      <c r="D2578" s="2" t="s">
        <v>6</v>
      </c>
      <c r="E2578" s="2" t="s">
        <v>7</v>
      </c>
      <c r="F2578" s="1">
        <v>66</v>
      </c>
      <c r="G2578" s="2" t="s">
        <v>12</v>
      </c>
      <c r="H2578" s="2" t="s">
        <v>19</v>
      </c>
      <c r="I2578" s="1">
        <v>4</v>
      </c>
      <c r="J2578" s="2">
        <v>9</v>
      </c>
      <c r="K2578" s="2">
        <v>2023</v>
      </c>
    </row>
    <row r="2579" spans="1:11" x14ac:dyDescent="0.25">
      <c r="A2579" s="2">
        <v>3576</v>
      </c>
      <c r="B2579" s="2">
        <v>2395</v>
      </c>
      <c r="C2579" s="1">
        <v>-47</v>
      </c>
      <c r="D2579" s="2" t="s">
        <v>4</v>
      </c>
      <c r="E2579" s="2" t="s">
        <v>7</v>
      </c>
      <c r="F2579" s="1">
        <v>51</v>
      </c>
      <c r="G2579" s="2" t="s">
        <v>12</v>
      </c>
      <c r="H2579" s="2" t="s">
        <v>20</v>
      </c>
      <c r="I2579" s="1">
        <v>3</v>
      </c>
      <c r="J2579" s="2">
        <v>8</v>
      </c>
      <c r="K2579" s="2">
        <v>2023</v>
      </c>
    </row>
    <row r="2580" spans="1:11" x14ac:dyDescent="0.25">
      <c r="A2580" s="2">
        <v>3577</v>
      </c>
      <c r="B2580" s="2">
        <v>23236</v>
      </c>
      <c r="C2580" s="1">
        <v>230</v>
      </c>
      <c r="D2580" s="2" t="s">
        <v>4</v>
      </c>
      <c r="E2580" s="2" t="s">
        <v>8</v>
      </c>
      <c r="F2580" s="1">
        <v>57</v>
      </c>
      <c r="G2580" s="2" t="s">
        <v>11</v>
      </c>
      <c r="H2580" s="2" t="s">
        <v>21</v>
      </c>
      <c r="I2580" s="1">
        <v>5</v>
      </c>
      <c r="J2580" s="2">
        <v>1</v>
      </c>
      <c r="K2580" s="2">
        <v>2024</v>
      </c>
    </row>
    <row r="2581" spans="1:11" x14ac:dyDescent="0.25">
      <c r="A2581" s="2">
        <v>3578</v>
      </c>
      <c r="B2581" s="2">
        <v>4414</v>
      </c>
      <c r="C2581" s="1">
        <v>-293</v>
      </c>
      <c r="D2581" s="2" t="s">
        <v>5</v>
      </c>
      <c r="E2581" s="2" t="s">
        <v>9</v>
      </c>
      <c r="F2581" s="1">
        <v>51</v>
      </c>
      <c r="G2581" s="2" t="s">
        <v>11</v>
      </c>
      <c r="H2581" s="2" t="s">
        <v>22</v>
      </c>
      <c r="I2581" s="1">
        <v>3</v>
      </c>
      <c r="J2581" s="2">
        <v>9</v>
      </c>
      <c r="K2581" s="2">
        <v>2024</v>
      </c>
    </row>
    <row r="2582" spans="1:11" x14ac:dyDescent="0.25">
      <c r="A2582" s="2">
        <v>3579</v>
      </c>
      <c r="B2582" s="2">
        <v>17348</v>
      </c>
      <c r="C2582" s="1">
        <v>428</v>
      </c>
      <c r="D2582" s="2" t="s">
        <v>4</v>
      </c>
      <c r="E2582" s="2" t="s">
        <v>7</v>
      </c>
      <c r="F2582" s="1">
        <v>47</v>
      </c>
      <c r="G2582" s="2" t="s">
        <v>12</v>
      </c>
      <c r="H2582" s="2" t="s">
        <v>23</v>
      </c>
      <c r="I2582" s="1">
        <v>3</v>
      </c>
      <c r="J2582" s="2">
        <v>6</v>
      </c>
      <c r="K2582" s="2">
        <v>2024</v>
      </c>
    </row>
    <row r="2583" spans="1:11" x14ac:dyDescent="0.25">
      <c r="A2583" s="2">
        <v>3580</v>
      </c>
      <c r="B2583" s="2">
        <v>8017</v>
      </c>
      <c r="C2583" s="1">
        <v>58</v>
      </c>
      <c r="D2583" s="2" t="s">
        <v>5</v>
      </c>
      <c r="E2583" s="2" t="s">
        <v>7</v>
      </c>
      <c r="F2583" s="1">
        <v>52</v>
      </c>
      <c r="G2583" s="2" t="s">
        <v>11</v>
      </c>
      <c r="H2583" s="2" t="s">
        <v>19</v>
      </c>
      <c r="I2583" s="1">
        <v>4</v>
      </c>
      <c r="J2583" s="2">
        <v>9</v>
      </c>
      <c r="K2583" s="2">
        <v>2024</v>
      </c>
    </row>
    <row r="2584" spans="1:11" x14ac:dyDescent="0.25">
      <c r="A2584" s="2">
        <v>3581</v>
      </c>
      <c r="B2584" s="2">
        <v>10317</v>
      </c>
      <c r="C2584" s="1">
        <v>281</v>
      </c>
      <c r="D2584" s="2" t="s">
        <v>5</v>
      </c>
      <c r="E2584" s="2" t="s">
        <v>7</v>
      </c>
      <c r="F2584" s="1">
        <v>39</v>
      </c>
      <c r="G2584" s="2" t="s">
        <v>12</v>
      </c>
      <c r="H2584" s="2" t="s">
        <v>20</v>
      </c>
      <c r="I2584" s="1">
        <v>1</v>
      </c>
      <c r="J2584" s="2">
        <v>4</v>
      </c>
      <c r="K2584" s="2">
        <v>2024</v>
      </c>
    </row>
    <row r="2585" spans="1:11" x14ac:dyDescent="0.25">
      <c r="A2585" s="2">
        <v>3582</v>
      </c>
      <c r="B2585" s="2">
        <v>12114</v>
      </c>
      <c r="C2585" s="1">
        <v>148</v>
      </c>
      <c r="D2585" s="2" t="s">
        <v>6</v>
      </c>
      <c r="E2585" s="2" t="s">
        <v>8</v>
      </c>
      <c r="F2585" s="1">
        <v>67</v>
      </c>
      <c r="G2585" s="2" t="s">
        <v>11</v>
      </c>
      <c r="H2585" s="2" t="s">
        <v>21</v>
      </c>
      <c r="I2585" s="1">
        <v>4</v>
      </c>
      <c r="J2585" s="2">
        <v>10</v>
      </c>
      <c r="K2585" s="2">
        <v>2024</v>
      </c>
    </row>
    <row r="2586" spans="1:11" x14ac:dyDescent="0.25">
      <c r="A2586" s="2">
        <v>3583</v>
      </c>
      <c r="B2586" s="2">
        <v>8171</v>
      </c>
      <c r="C2586" s="1">
        <v>-129</v>
      </c>
      <c r="D2586" s="2" t="s">
        <v>5</v>
      </c>
      <c r="E2586" s="2" t="s">
        <v>7</v>
      </c>
      <c r="F2586" s="1">
        <v>64</v>
      </c>
      <c r="G2586" s="2" t="s">
        <v>12</v>
      </c>
      <c r="H2586" s="2" t="s">
        <v>22</v>
      </c>
      <c r="I2586" s="1">
        <v>2</v>
      </c>
      <c r="J2586" s="2">
        <v>12</v>
      </c>
      <c r="K2586" s="2">
        <v>2024</v>
      </c>
    </row>
    <row r="2587" spans="1:11" x14ac:dyDescent="0.25">
      <c r="A2587" s="2">
        <v>3584</v>
      </c>
      <c r="B2587" s="2">
        <v>15879</v>
      </c>
      <c r="C2587" s="1">
        <v>368</v>
      </c>
      <c r="D2587" s="2" t="s">
        <v>6</v>
      </c>
      <c r="E2587" s="2" t="s">
        <v>9</v>
      </c>
      <c r="F2587" s="1">
        <v>39</v>
      </c>
      <c r="G2587" s="2" t="s">
        <v>11</v>
      </c>
      <c r="H2587" s="2" t="s">
        <v>23</v>
      </c>
      <c r="I2587" s="1">
        <v>3</v>
      </c>
      <c r="J2587" s="2">
        <v>9</v>
      </c>
      <c r="K2587" s="2">
        <v>2023</v>
      </c>
    </row>
    <row r="2588" spans="1:11" x14ac:dyDescent="0.25">
      <c r="A2588" s="2">
        <v>3585</v>
      </c>
      <c r="B2588" s="2">
        <v>4656</v>
      </c>
      <c r="C2588" s="1">
        <v>-274</v>
      </c>
      <c r="D2588" s="2" t="s">
        <v>6</v>
      </c>
      <c r="E2588" s="2" t="s">
        <v>8</v>
      </c>
      <c r="F2588" s="1">
        <v>68</v>
      </c>
      <c r="G2588" s="2" t="s">
        <v>12</v>
      </c>
      <c r="H2588" s="2" t="s">
        <v>19</v>
      </c>
      <c r="I2588" s="1">
        <v>1</v>
      </c>
      <c r="J2588" s="2">
        <v>8</v>
      </c>
      <c r="K2588" s="2">
        <v>2023</v>
      </c>
    </row>
    <row r="2589" spans="1:11" x14ac:dyDescent="0.25">
      <c r="A2589" s="2">
        <v>3586</v>
      </c>
      <c r="B2589" s="2">
        <v>3246</v>
      </c>
      <c r="C2589" s="1">
        <v>623</v>
      </c>
      <c r="D2589" s="2" t="s">
        <v>6</v>
      </c>
      <c r="E2589" s="2" t="s">
        <v>7</v>
      </c>
      <c r="F2589" s="1">
        <v>50</v>
      </c>
      <c r="G2589" s="2" t="s">
        <v>11</v>
      </c>
      <c r="H2589" s="2" t="s">
        <v>20</v>
      </c>
      <c r="I2589" s="1">
        <v>1</v>
      </c>
      <c r="J2589" s="2">
        <v>9</v>
      </c>
      <c r="K2589" s="2">
        <v>2023</v>
      </c>
    </row>
    <row r="2590" spans="1:11" x14ac:dyDescent="0.25">
      <c r="A2590" s="2">
        <v>3587</v>
      </c>
      <c r="B2590" s="2">
        <v>1049</v>
      </c>
      <c r="C2590" s="1">
        <v>312</v>
      </c>
      <c r="D2590" s="2" t="s">
        <v>5</v>
      </c>
      <c r="E2590" s="2" t="s">
        <v>7</v>
      </c>
      <c r="F2590" s="1">
        <v>27</v>
      </c>
      <c r="G2590" s="2" t="s">
        <v>11</v>
      </c>
      <c r="H2590" s="2" t="s">
        <v>21</v>
      </c>
      <c r="I2590" s="1">
        <v>2</v>
      </c>
      <c r="J2590" s="2">
        <v>8</v>
      </c>
      <c r="K2590" s="2">
        <v>2023</v>
      </c>
    </row>
    <row r="2591" spans="1:11" x14ac:dyDescent="0.25">
      <c r="A2591" s="2">
        <v>3588</v>
      </c>
      <c r="B2591" s="2">
        <v>16963</v>
      </c>
      <c r="C2591" s="1">
        <v>764</v>
      </c>
      <c r="D2591" s="2" t="s">
        <v>4</v>
      </c>
      <c r="E2591" s="2" t="s">
        <v>7</v>
      </c>
      <c r="F2591" s="1">
        <v>66</v>
      </c>
      <c r="G2591" s="2" t="s">
        <v>12</v>
      </c>
      <c r="H2591" s="2" t="s">
        <v>22</v>
      </c>
      <c r="I2591" s="1">
        <v>4</v>
      </c>
      <c r="J2591" s="2">
        <v>1</v>
      </c>
      <c r="K2591" s="2">
        <v>2023</v>
      </c>
    </row>
    <row r="2592" spans="1:11" x14ac:dyDescent="0.25">
      <c r="A2592" s="2">
        <v>3589</v>
      </c>
      <c r="B2592" s="2">
        <v>24403</v>
      </c>
      <c r="C2592" s="1">
        <v>784</v>
      </c>
      <c r="D2592" s="2" t="s">
        <v>4</v>
      </c>
      <c r="E2592" s="2" t="s">
        <v>9</v>
      </c>
      <c r="F2592" s="1">
        <v>40</v>
      </c>
      <c r="G2592" s="2" t="s">
        <v>11</v>
      </c>
      <c r="H2592" s="2" t="s">
        <v>23</v>
      </c>
      <c r="I2592" s="1">
        <v>1</v>
      </c>
      <c r="J2592" s="2">
        <v>10</v>
      </c>
      <c r="K2592" s="2">
        <v>2024</v>
      </c>
    </row>
    <row r="2593" spans="1:11" x14ac:dyDescent="0.25">
      <c r="A2593" s="2">
        <v>3590</v>
      </c>
      <c r="B2593" s="2">
        <v>11324</v>
      </c>
      <c r="C2593" s="1">
        <v>-284</v>
      </c>
      <c r="D2593" s="2" t="s">
        <v>5</v>
      </c>
      <c r="E2593" s="2" t="s">
        <v>7</v>
      </c>
      <c r="F2593" s="1">
        <v>46</v>
      </c>
      <c r="G2593" s="2" t="s">
        <v>12</v>
      </c>
      <c r="H2593" s="2" t="s">
        <v>19</v>
      </c>
      <c r="I2593" s="1">
        <v>4</v>
      </c>
      <c r="J2593" s="2">
        <v>2</v>
      </c>
      <c r="K2593" s="2">
        <v>2024</v>
      </c>
    </row>
    <row r="2594" spans="1:11" x14ac:dyDescent="0.25">
      <c r="A2594" s="2">
        <v>3591</v>
      </c>
      <c r="B2594" s="2">
        <v>3051</v>
      </c>
      <c r="C2594" s="1">
        <v>-383</v>
      </c>
      <c r="D2594" s="2" t="s">
        <v>5</v>
      </c>
      <c r="E2594" s="2" t="s">
        <v>8</v>
      </c>
      <c r="F2594" s="1">
        <v>63</v>
      </c>
      <c r="G2594" s="2" t="s">
        <v>11</v>
      </c>
      <c r="H2594" s="2" t="s">
        <v>20</v>
      </c>
      <c r="I2594" s="1">
        <v>5</v>
      </c>
      <c r="J2594" s="2">
        <v>8</v>
      </c>
      <c r="K2594" s="2">
        <v>2023</v>
      </c>
    </row>
    <row r="2595" spans="1:11" x14ac:dyDescent="0.25">
      <c r="A2595" s="2">
        <v>3592</v>
      </c>
      <c r="B2595" s="2">
        <v>4953</v>
      </c>
      <c r="C2595" s="1">
        <v>-460</v>
      </c>
      <c r="D2595" s="2" t="s">
        <v>5</v>
      </c>
      <c r="E2595" s="2" t="s">
        <v>7</v>
      </c>
      <c r="F2595" s="1">
        <v>59</v>
      </c>
      <c r="G2595" s="2" t="s">
        <v>12</v>
      </c>
      <c r="H2595" s="2" t="s">
        <v>21</v>
      </c>
      <c r="I2595" s="1">
        <v>3</v>
      </c>
      <c r="J2595" s="2">
        <v>4</v>
      </c>
      <c r="K2595" s="2">
        <v>2023</v>
      </c>
    </row>
    <row r="2596" spans="1:11" x14ac:dyDescent="0.25">
      <c r="A2596" s="2">
        <v>3593</v>
      </c>
      <c r="B2596" s="2">
        <v>12918</v>
      </c>
      <c r="C2596" s="1">
        <v>963</v>
      </c>
      <c r="D2596" s="2" t="s">
        <v>6</v>
      </c>
      <c r="E2596" s="2" t="s">
        <v>7</v>
      </c>
      <c r="F2596" s="1">
        <v>61</v>
      </c>
      <c r="G2596" s="2" t="s">
        <v>11</v>
      </c>
      <c r="H2596" s="2" t="s">
        <v>22</v>
      </c>
      <c r="I2596" s="1">
        <v>1</v>
      </c>
      <c r="J2596" s="2">
        <v>7</v>
      </c>
      <c r="K2596" s="2">
        <v>2023</v>
      </c>
    </row>
    <row r="2597" spans="1:11" x14ac:dyDescent="0.25">
      <c r="A2597" s="2">
        <v>3594</v>
      </c>
      <c r="B2597" s="2">
        <v>12507</v>
      </c>
      <c r="C2597" s="1">
        <v>-184</v>
      </c>
      <c r="D2597" s="2" t="s">
        <v>5</v>
      </c>
      <c r="E2597" s="2" t="s">
        <v>9</v>
      </c>
      <c r="F2597" s="1">
        <v>49</v>
      </c>
      <c r="G2597" s="2" t="s">
        <v>12</v>
      </c>
      <c r="H2597" s="2" t="s">
        <v>23</v>
      </c>
      <c r="I2597" s="1">
        <v>1</v>
      </c>
      <c r="J2597" s="2">
        <v>8</v>
      </c>
      <c r="K2597" s="2">
        <v>2024</v>
      </c>
    </row>
    <row r="2598" spans="1:11" x14ac:dyDescent="0.25">
      <c r="A2598" s="2">
        <v>3595</v>
      </c>
      <c r="B2598" s="2">
        <v>11774</v>
      </c>
      <c r="C2598" s="1">
        <v>864</v>
      </c>
      <c r="D2598" s="2" t="s">
        <v>6</v>
      </c>
      <c r="E2598" s="2" t="s">
        <v>7</v>
      </c>
      <c r="F2598" s="1">
        <v>57</v>
      </c>
      <c r="G2598" s="2" t="s">
        <v>11</v>
      </c>
      <c r="H2598" s="2" t="s">
        <v>19</v>
      </c>
      <c r="I2598" s="1">
        <v>1</v>
      </c>
      <c r="J2598" s="2">
        <v>6</v>
      </c>
      <c r="K2598" s="2">
        <v>2024</v>
      </c>
    </row>
    <row r="2599" spans="1:11" x14ac:dyDescent="0.25">
      <c r="A2599" s="2">
        <v>3596</v>
      </c>
      <c r="B2599" s="2">
        <v>3517</v>
      </c>
      <c r="C2599" s="1">
        <v>63</v>
      </c>
      <c r="D2599" s="2" t="s">
        <v>4</v>
      </c>
      <c r="E2599" s="2" t="s">
        <v>7</v>
      </c>
      <c r="F2599" s="1">
        <v>46</v>
      </c>
      <c r="G2599" s="2" t="s">
        <v>12</v>
      </c>
      <c r="H2599" s="2" t="s">
        <v>20</v>
      </c>
      <c r="I2599" s="1">
        <v>4</v>
      </c>
      <c r="J2599" s="2">
        <v>6</v>
      </c>
      <c r="K2599" s="2">
        <v>2023</v>
      </c>
    </row>
    <row r="2600" spans="1:11" x14ac:dyDescent="0.25">
      <c r="A2600" s="2">
        <v>3597</v>
      </c>
      <c r="B2600" s="2">
        <v>23864</v>
      </c>
      <c r="C2600" s="1">
        <v>-484</v>
      </c>
      <c r="D2600" s="2" t="s">
        <v>4</v>
      </c>
      <c r="E2600" s="2" t="s">
        <v>8</v>
      </c>
      <c r="F2600" s="1">
        <v>49</v>
      </c>
      <c r="G2600" s="2" t="s">
        <v>11</v>
      </c>
      <c r="H2600" s="2" t="s">
        <v>21</v>
      </c>
      <c r="I2600" s="1">
        <v>3</v>
      </c>
      <c r="J2600" s="2">
        <v>5</v>
      </c>
      <c r="K2600" s="2">
        <v>2024</v>
      </c>
    </row>
    <row r="2601" spans="1:11" x14ac:dyDescent="0.25">
      <c r="A2601" s="2">
        <v>3598</v>
      </c>
      <c r="B2601" s="2">
        <v>12506</v>
      </c>
      <c r="C2601" s="1">
        <v>556</v>
      </c>
      <c r="D2601" s="2" t="s">
        <v>5</v>
      </c>
      <c r="E2601" s="2" t="s">
        <v>9</v>
      </c>
      <c r="F2601" s="1">
        <v>46</v>
      </c>
      <c r="G2601" s="2" t="s">
        <v>12</v>
      </c>
      <c r="H2601" s="2" t="s">
        <v>22</v>
      </c>
      <c r="I2601" s="1">
        <v>4</v>
      </c>
      <c r="J2601" s="2">
        <v>6</v>
      </c>
      <c r="K2601" s="2">
        <v>2023</v>
      </c>
    </row>
    <row r="2602" spans="1:11" x14ac:dyDescent="0.25">
      <c r="A2602" s="2">
        <v>3599</v>
      </c>
      <c r="B2602" s="2">
        <v>3671</v>
      </c>
      <c r="C2602" s="1">
        <v>401</v>
      </c>
      <c r="D2602" s="2" t="s">
        <v>5</v>
      </c>
      <c r="E2602" s="2" t="s">
        <v>7</v>
      </c>
      <c r="F2602" s="1">
        <v>29</v>
      </c>
      <c r="G2602" s="2" t="s">
        <v>11</v>
      </c>
      <c r="H2602" s="2" t="s">
        <v>23</v>
      </c>
      <c r="I2602" s="1">
        <v>4</v>
      </c>
      <c r="J2602" s="2">
        <v>5</v>
      </c>
      <c r="K2602" s="2">
        <v>2023</v>
      </c>
    </row>
    <row r="2603" spans="1:11" x14ac:dyDescent="0.25">
      <c r="A2603" s="2">
        <v>3600</v>
      </c>
      <c r="B2603" s="2">
        <v>9303</v>
      </c>
      <c r="C2603" s="1">
        <v>-43</v>
      </c>
      <c r="D2603" s="2" t="s">
        <v>5</v>
      </c>
      <c r="E2603" s="2" t="s">
        <v>8</v>
      </c>
      <c r="F2603" s="1">
        <v>41</v>
      </c>
      <c r="G2603" s="2" t="s">
        <v>12</v>
      </c>
      <c r="H2603" s="2" t="s">
        <v>19</v>
      </c>
      <c r="I2603" s="1">
        <v>2</v>
      </c>
      <c r="J2603" s="2">
        <v>9</v>
      </c>
      <c r="K2603" s="2">
        <v>2024</v>
      </c>
    </row>
    <row r="2604" spans="1:11" x14ac:dyDescent="0.25">
      <c r="A2604" s="2">
        <v>3601</v>
      </c>
      <c r="B2604" s="2">
        <v>13808</v>
      </c>
      <c r="C2604" s="1">
        <v>1223</v>
      </c>
      <c r="D2604" s="2" t="s">
        <v>4</v>
      </c>
      <c r="E2604" s="2" t="s">
        <v>7</v>
      </c>
      <c r="F2604" s="1">
        <v>46</v>
      </c>
      <c r="G2604" s="2" t="s">
        <v>11</v>
      </c>
      <c r="H2604" s="2" t="s">
        <v>20</v>
      </c>
      <c r="I2604" s="1">
        <v>4</v>
      </c>
      <c r="J2604" s="2">
        <v>5</v>
      </c>
      <c r="K2604" s="2">
        <v>2023</v>
      </c>
    </row>
    <row r="2605" spans="1:11" x14ac:dyDescent="0.25">
      <c r="A2605" s="2">
        <v>3602</v>
      </c>
      <c r="B2605" s="2">
        <v>17017</v>
      </c>
      <c r="C2605" s="1">
        <v>166</v>
      </c>
      <c r="D2605" s="2" t="s">
        <v>6</v>
      </c>
      <c r="E2605" s="2" t="s">
        <v>7</v>
      </c>
      <c r="F2605" s="1">
        <v>44</v>
      </c>
      <c r="G2605" s="2" t="s">
        <v>11</v>
      </c>
      <c r="H2605" s="2" t="s">
        <v>21</v>
      </c>
      <c r="I2605" s="1">
        <v>2</v>
      </c>
      <c r="J2605" s="2">
        <v>6</v>
      </c>
      <c r="K2605" s="2">
        <v>2023</v>
      </c>
    </row>
    <row r="2606" spans="1:11" x14ac:dyDescent="0.25">
      <c r="A2606" s="2">
        <v>3603</v>
      </c>
      <c r="B2606" s="2">
        <v>2873</v>
      </c>
      <c r="C2606" s="1">
        <v>1000</v>
      </c>
      <c r="D2606" s="2" t="s">
        <v>4</v>
      </c>
      <c r="E2606" s="1" t="s">
        <v>9</v>
      </c>
      <c r="F2606" s="1">
        <v>70</v>
      </c>
      <c r="G2606" s="2" t="s">
        <v>12</v>
      </c>
      <c r="H2606" s="2" t="s">
        <v>22</v>
      </c>
      <c r="I2606" s="1">
        <v>1</v>
      </c>
      <c r="J2606" s="2">
        <v>5</v>
      </c>
      <c r="K2606" s="2">
        <v>2023</v>
      </c>
    </row>
    <row r="2607" spans="1:11" x14ac:dyDescent="0.25">
      <c r="A2607" s="2">
        <v>3604</v>
      </c>
      <c r="B2607" s="2">
        <v>4047</v>
      </c>
      <c r="C2607" s="1">
        <v>-450</v>
      </c>
      <c r="D2607" s="2" t="s">
        <v>5</v>
      </c>
      <c r="E2607" s="1" t="s">
        <v>8</v>
      </c>
      <c r="F2607" s="1">
        <v>38</v>
      </c>
      <c r="G2607" s="2" t="s">
        <v>11</v>
      </c>
      <c r="H2607" s="2" t="s">
        <v>23</v>
      </c>
      <c r="I2607" s="1">
        <v>5</v>
      </c>
      <c r="J2607" s="2">
        <v>9</v>
      </c>
      <c r="K2607" s="2">
        <v>2024</v>
      </c>
    </row>
    <row r="2608" spans="1:11" x14ac:dyDescent="0.25">
      <c r="A2608" s="2">
        <v>3605</v>
      </c>
      <c r="B2608" s="2">
        <v>16533</v>
      </c>
      <c r="C2608" s="1">
        <v>1436</v>
      </c>
      <c r="D2608" s="2" t="s">
        <v>6</v>
      </c>
      <c r="E2608" s="1" t="s">
        <v>7</v>
      </c>
      <c r="F2608" s="1">
        <v>38</v>
      </c>
      <c r="G2608" s="2" t="s">
        <v>12</v>
      </c>
      <c r="H2608" s="2" t="s">
        <v>19</v>
      </c>
      <c r="I2608" s="1">
        <v>2</v>
      </c>
      <c r="J2608" s="2">
        <v>3</v>
      </c>
      <c r="K2608" s="2">
        <v>2023</v>
      </c>
    </row>
    <row r="2609" spans="1:11" x14ac:dyDescent="0.25">
      <c r="A2609" s="2">
        <v>3606</v>
      </c>
      <c r="B2609" s="2">
        <v>4243</v>
      </c>
      <c r="C2609" s="1">
        <v>1059</v>
      </c>
      <c r="D2609" s="2" t="s">
        <v>6</v>
      </c>
      <c r="E2609" s="1" t="s">
        <v>9</v>
      </c>
      <c r="F2609" s="1">
        <v>51</v>
      </c>
      <c r="G2609" s="2" t="s">
        <v>11</v>
      </c>
      <c r="H2609" s="2" t="s">
        <v>20</v>
      </c>
      <c r="I2609" s="1">
        <v>3</v>
      </c>
      <c r="J2609" s="2">
        <v>4</v>
      </c>
      <c r="K2609" s="2">
        <v>2023</v>
      </c>
    </row>
    <row r="2610" spans="1:11" x14ac:dyDescent="0.25">
      <c r="A2610" s="2">
        <v>3607</v>
      </c>
      <c r="B2610" s="2">
        <v>5002</v>
      </c>
      <c r="C2610" s="1">
        <v>1295</v>
      </c>
      <c r="D2610" s="2" t="s">
        <v>4</v>
      </c>
      <c r="E2610" s="1" t="s">
        <v>7</v>
      </c>
      <c r="F2610" s="1">
        <v>36</v>
      </c>
      <c r="G2610" s="2" t="s">
        <v>12</v>
      </c>
      <c r="H2610" s="2" t="s">
        <v>21</v>
      </c>
      <c r="I2610" s="1">
        <v>2</v>
      </c>
      <c r="J2610" s="2">
        <v>2</v>
      </c>
      <c r="K2610" s="2">
        <v>2024</v>
      </c>
    </row>
    <row r="2611" spans="1:11" x14ac:dyDescent="0.25">
      <c r="A2611" s="2">
        <v>3608</v>
      </c>
      <c r="B2611" s="2">
        <v>21510</v>
      </c>
      <c r="C2611" s="1">
        <v>1419</v>
      </c>
      <c r="D2611" s="2" t="s">
        <v>4</v>
      </c>
      <c r="E2611" s="1" t="s">
        <v>7</v>
      </c>
      <c r="F2611" s="1">
        <v>63</v>
      </c>
      <c r="G2611" s="2" t="s">
        <v>11</v>
      </c>
      <c r="H2611" s="2" t="s">
        <v>23</v>
      </c>
      <c r="I2611" s="1">
        <v>2</v>
      </c>
      <c r="J2611" s="2">
        <v>3</v>
      </c>
      <c r="K2611" s="2">
        <v>2023</v>
      </c>
    </row>
    <row r="2612" spans="1:11" x14ac:dyDescent="0.25">
      <c r="A2612" s="2">
        <v>3609</v>
      </c>
      <c r="B2612" s="2">
        <v>16666</v>
      </c>
      <c r="C2612" s="1">
        <v>1436</v>
      </c>
      <c r="D2612" s="2" t="s">
        <v>4</v>
      </c>
      <c r="E2612" s="2" t="s">
        <v>7</v>
      </c>
      <c r="F2612" s="1">
        <v>47</v>
      </c>
      <c r="G2612" s="2" t="s">
        <v>12</v>
      </c>
      <c r="H2612" s="2" t="s">
        <v>19</v>
      </c>
      <c r="I2612" s="1">
        <v>1</v>
      </c>
      <c r="J2612" s="2">
        <v>3</v>
      </c>
      <c r="K2612" s="2">
        <v>2024</v>
      </c>
    </row>
    <row r="2613" spans="1:11" x14ac:dyDescent="0.25">
      <c r="A2613" s="2">
        <v>3610</v>
      </c>
      <c r="B2613" s="2">
        <v>18065</v>
      </c>
      <c r="C2613" s="1">
        <v>522</v>
      </c>
      <c r="D2613" s="2" t="s">
        <v>4</v>
      </c>
      <c r="E2613" s="2" t="s">
        <v>8</v>
      </c>
      <c r="F2613" s="1">
        <v>57</v>
      </c>
      <c r="G2613" s="2" t="s">
        <v>11</v>
      </c>
      <c r="H2613" s="2" t="s">
        <v>20</v>
      </c>
      <c r="I2613" s="1">
        <v>1</v>
      </c>
      <c r="J2613" s="2">
        <v>3</v>
      </c>
      <c r="K2613" s="2">
        <v>2023</v>
      </c>
    </row>
    <row r="2614" spans="1:11" x14ac:dyDescent="0.25">
      <c r="A2614" s="2">
        <v>3611</v>
      </c>
      <c r="B2614" s="2">
        <v>9329</v>
      </c>
      <c r="C2614" s="1">
        <v>1222</v>
      </c>
      <c r="D2614" s="2" t="s">
        <v>5</v>
      </c>
      <c r="E2614" s="2" t="s">
        <v>9</v>
      </c>
      <c r="F2614" s="1">
        <v>32</v>
      </c>
      <c r="G2614" s="2" t="s">
        <v>12</v>
      </c>
      <c r="H2614" s="2" t="s">
        <v>21</v>
      </c>
      <c r="I2614" s="1">
        <v>5</v>
      </c>
      <c r="J2614" s="2">
        <v>9</v>
      </c>
      <c r="K2614" s="2">
        <v>2024</v>
      </c>
    </row>
    <row r="2615" spans="1:11" x14ac:dyDescent="0.25">
      <c r="A2615" s="2">
        <v>3612</v>
      </c>
      <c r="B2615" s="2">
        <v>13575</v>
      </c>
      <c r="C2615" s="1">
        <v>-493</v>
      </c>
      <c r="D2615" s="2" t="s">
        <v>6</v>
      </c>
      <c r="E2615" s="2" t="s">
        <v>7</v>
      </c>
      <c r="F2615" s="1">
        <v>33</v>
      </c>
      <c r="G2615" s="2" t="s">
        <v>11</v>
      </c>
      <c r="H2615" s="2" t="s">
        <v>22</v>
      </c>
      <c r="I2615" s="1">
        <v>1</v>
      </c>
      <c r="J2615" s="2">
        <v>10</v>
      </c>
      <c r="K2615" s="2">
        <v>2024</v>
      </c>
    </row>
    <row r="2616" spans="1:11" x14ac:dyDescent="0.25">
      <c r="A2616" s="2">
        <v>3613</v>
      </c>
      <c r="B2616" s="2">
        <v>1349</v>
      </c>
      <c r="C2616" s="1">
        <v>1295</v>
      </c>
      <c r="D2616" s="2" t="s">
        <v>4</v>
      </c>
      <c r="E2616" s="2" t="s">
        <v>7</v>
      </c>
      <c r="F2616" s="1">
        <v>40</v>
      </c>
      <c r="G2616" s="2" t="s">
        <v>12</v>
      </c>
      <c r="H2616" s="2" t="s">
        <v>23</v>
      </c>
      <c r="I2616" s="1">
        <v>2</v>
      </c>
      <c r="J2616" s="2">
        <v>1</v>
      </c>
      <c r="K2616" s="2">
        <v>2023</v>
      </c>
    </row>
    <row r="2617" spans="1:11" x14ac:dyDescent="0.25">
      <c r="A2617" s="2">
        <v>3614</v>
      </c>
      <c r="B2617" s="2">
        <v>22323</v>
      </c>
      <c r="C2617" s="1">
        <v>1326</v>
      </c>
      <c r="D2617" s="2" t="s">
        <v>6</v>
      </c>
      <c r="E2617" s="2" t="s">
        <v>7</v>
      </c>
      <c r="F2617" s="1">
        <v>53</v>
      </c>
      <c r="G2617" s="2" t="s">
        <v>11</v>
      </c>
      <c r="H2617" s="2" t="s">
        <v>19</v>
      </c>
      <c r="I2617" s="1">
        <v>1</v>
      </c>
      <c r="J2617" s="2">
        <v>4</v>
      </c>
      <c r="K2617" s="2">
        <v>2023</v>
      </c>
    </row>
    <row r="2618" spans="1:11" x14ac:dyDescent="0.25">
      <c r="A2618" s="2">
        <v>3615</v>
      </c>
      <c r="B2618" s="2">
        <v>1296</v>
      </c>
      <c r="C2618" s="1">
        <v>305</v>
      </c>
      <c r="D2618" s="2" t="s">
        <v>4</v>
      </c>
      <c r="E2618" s="2" t="s">
        <v>8</v>
      </c>
      <c r="F2618" s="1">
        <v>57</v>
      </c>
      <c r="G2618" s="2" t="s">
        <v>12</v>
      </c>
      <c r="H2618" s="2" t="s">
        <v>20</v>
      </c>
      <c r="I2618" s="1">
        <v>3</v>
      </c>
      <c r="J2618" s="2">
        <v>7</v>
      </c>
      <c r="K2618" s="2">
        <v>2024</v>
      </c>
    </row>
    <row r="2619" spans="1:11" x14ac:dyDescent="0.25">
      <c r="A2619" s="2">
        <v>3616</v>
      </c>
      <c r="B2619" s="2">
        <v>14299</v>
      </c>
      <c r="C2619" s="1">
        <v>-312</v>
      </c>
      <c r="D2619" s="2" t="s">
        <v>4</v>
      </c>
      <c r="E2619" s="2" t="s">
        <v>9</v>
      </c>
      <c r="F2619" s="1">
        <v>40</v>
      </c>
      <c r="G2619" s="2" t="s">
        <v>11</v>
      </c>
      <c r="H2619" s="2" t="s">
        <v>21</v>
      </c>
      <c r="I2619" s="1">
        <v>5</v>
      </c>
      <c r="J2619" s="2">
        <v>9</v>
      </c>
      <c r="K2619" s="2">
        <v>2023</v>
      </c>
    </row>
    <row r="2620" spans="1:11" x14ac:dyDescent="0.25">
      <c r="A2620" s="2">
        <v>3617</v>
      </c>
      <c r="B2620" s="2">
        <v>12149</v>
      </c>
      <c r="C2620" s="1">
        <v>215</v>
      </c>
      <c r="D2620" s="2" t="s">
        <v>6</v>
      </c>
      <c r="E2620" s="2" t="s">
        <v>7</v>
      </c>
      <c r="F2620" s="1">
        <v>44</v>
      </c>
      <c r="G2620" s="2" t="s">
        <v>12</v>
      </c>
      <c r="H2620" s="2" t="s">
        <v>22</v>
      </c>
      <c r="I2620" s="1">
        <v>3</v>
      </c>
      <c r="J2620" s="2">
        <v>3</v>
      </c>
      <c r="K2620" s="2">
        <v>2023</v>
      </c>
    </row>
    <row r="2621" spans="1:11" x14ac:dyDescent="0.25">
      <c r="A2621" s="2">
        <v>3618</v>
      </c>
      <c r="B2621" s="2">
        <v>5303</v>
      </c>
      <c r="C2621" s="1">
        <v>1466</v>
      </c>
      <c r="D2621" s="2" t="s">
        <v>5</v>
      </c>
      <c r="E2621" s="2" t="s">
        <v>7</v>
      </c>
      <c r="F2621" s="1">
        <v>40</v>
      </c>
      <c r="G2621" s="2" t="s">
        <v>11</v>
      </c>
      <c r="H2621" s="2" t="s">
        <v>23</v>
      </c>
      <c r="I2621" s="1">
        <v>2</v>
      </c>
      <c r="J2621" s="2">
        <v>2</v>
      </c>
      <c r="K2621" s="2">
        <v>2024</v>
      </c>
    </row>
    <row r="2622" spans="1:11" x14ac:dyDescent="0.25">
      <c r="A2622" s="2">
        <v>3619</v>
      </c>
      <c r="B2622" s="2">
        <v>7680</v>
      </c>
      <c r="C2622" s="1">
        <v>-230</v>
      </c>
      <c r="D2622" s="2" t="s">
        <v>5</v>
      </c>
      <c r="E2622" s="2" t="s">
        <v>7</v>
      </c>
      <c r="F2622" s="1">
        <v>27</v>
      </c>
      <c r="G2622" s="2" t="s">
        <v>12</v>
      </c>
      <c r="H2622" s="2" t="s">
        <v>19</v>
      </c>
      <c r="I2622" s="1">
        <v>4</v>
      </c>
      <c r="J2622" s="2">
        <v>12</v>
      </c>
      <c r="K2622" s="2">
        <v>2024</v>
      </c>
    </row>
    <row r="2623" spans="1:11" x14ac:dyDescent="0.25">
      <c r="A2623" s="2">
        <v>3620</v>
      </c>
      <c r="B2623" s="2">
        <v>10368</v>
      </c>
      <c r="C2623" s="1">
        <v>1493</v>
      </c>
      <c r="D2623" s="2" t="s">
        <v>6</v>
      </c>
      <c r="E2623" s="2" t="s">
        <v>8</v>
      </c>
      <c r="F2623" s="1">
        <v>55</v>
      </c>
      <c r="G2623" s="2" t="s">
        <v>11</v>
      </c>
      <c r="H2623" s="2" t="s">
        <v>20</v>
      </c>
      <c r="I2623" s="1">
        <v>2</v>
      </c>
      <c r="J2623" s="2">
        <v>3</v>
      </c>
      <c r="K2623" s="2">
        <v>2024</v>
      </c>
    </row>
    <row r="2624" spans="1:11" x14ac:dyDescent="0.25">
      <c r="A2624" s="2">
        <v>3621</v>
      </c>
      <c r="B2624" s="2">
        <v>12258</v>
      </c>
      <c r="C2624" s="1">
        <v>515</v>
      </c>
      <c r="D2624" s="2" t="s">
        <v>5</v>
      </c>
      <c r="E2624" s="2" t="s">
        <v>7</v>
      </c>
      <c r="F2624" s="1">
        <v>46</v>
      </c>
      <c r="G2624" s="2" t="s">
        <v>11</v>
      </c>
      <c r="H2624" s="2" t="s">
        <v>21</v>
      </c>
      <c r="I2624" s="1">
        <v>1</v>
      </c>
      <c r="J2624" s="2">
        <v>8</v>
      </c>
      <c r="K2624" s="2">
        <v>2023</v>
      </c>
    </row>
    <row r="2625" spans="1:11" x14ac:dyDescent="0.25">
      <c r="A2625" s="2">
        <v>3622</v>
      </c>
      <c r="B2625" s="2">
        <v>13622</v>
      </c>
      <c r="C2625" s="1">
        <v>813</v>
      </c>
      <c r="D2625" s="2" t="s">
        <v>6</v>
      </c>
      <c r="E2625" s="2" t="s">
        <v>9</v>
      </c>
      <c r="F2625" s="1">
        <v>69</v>
      </c>
      <c r="G2625" s="2" t="s">
        <v>12</v>
      </c>
      <c r="H2625" s="2" t="s">
        <v>22</v>
      </c>
      <c r="I2625" s="1">
        <v>4</v>
      </c>
      <c r="J2625" s="2">
        <v>1</v>
      </c>
      <c r="K2625" s="2">
        <v>2024</v>
      </c>
    </row>
    <row r="2626" spans="1:11" x14ac:dyDescent="0.25">
      <c r="A2626" s="2">
        <v>3623</v>
      </c>
      <c r="B2626" s="2">
        <v>5418</v>
      </c>
      <c r="C2626" s="1">
        <v>1492</v>
      </c>
      <c r="D2626" s="2" t="s">
        <v>6</v>
      </c>
      <c r="E2626" s="2" t="s">
        <v>8</v>
      </c>
      <c r="F2626" s="1">
        <v>57</v>
      </c>
      <c r="G2626" s="2" t="s">
        <v>11</v>
      </c>
      <c r="H2626" s="2" t="s">
        <v>23</v>
      </c>
      <c r="I2626" s="1">
        <v>5</v>
      </c>
      <c r="J2626" s="2">
        <v>2</v>
      </c>
      <c r="K2626" s="2">
        <v>2023</v>
      </c>
    </row>
    <row r="2627" spans="1:11" x14ac:dyDescent="0.25">
      <c r="A2627" s="2">
        <v>3624</v>
      </c>
      <c r="B2627" s="2">
        <v>12943</v>
      </c>
      <c r="C2627" s="1">
        <v>239</v>
      </c>
      <c r="D2627" s="2" t="s">
        <v>5</v>
      </c>
      <c r="E2627" s="2" t="s">
        <v>7</v>
      </c>
      <c r="F2627" s="1">
        <v>46</v>
      </c>
      <c r="G2627" s="2" t="s">
        <v>11</v>
      </c>
      <c r="H2627" s="2" t="s">
        <v>19</v>
      </c>
      <c r="I2627" s="1">
        <v>2</v>
      </c>
      <c r="J2627" s="2">
        <v>6</v>
      </c>
      <c r="K2627" s="2">
        <v>2024</v>
      </c>
    </row>
    <row r="2628" spans="1:11" x14ac:dyDescent="0.25">
      <c r="A2628" s="2">
        <v>3625</v>
      </c>
      <c r="B2628" s="2">
        <v>23877</v>
      </c>
      <c r="C2628" s="1">
        <v>-392</v>
      </c>
      <c r="D2628" s="2" t="s">
        <v>4</v>
      </c>
      <c r="E2628" s="2" t="s">
        <v>7</v>
      </c>
      <c r="F2628" s="1">
        <v>40</v>
      </c>
      <c r="G2628" s="2" t="s">
        <v>12</v>
      </c>
      <c r="H2628" s="2" t="s">
        <v>20</v>
      </c>
      <c r="I2628" s="1">
        <v>5</v>
      </c>
      <c r="J2628" s="2">
        <v>7</v>
      </c>
      <c r="K2628" s="2">
        <v>2023</v>
      </c>
    </row>
    <row r="2629" spans="1:11" x14ac:dyDescent="0.25">
      <c r="A2629" s="2">
        <v>3626</v>
      </c>
      <c r="B2629" s="2">
        <v>11028</v>
      </c>
      <c r="C2629" s="1">
        <v>841</v>
      </c>
      <c r="D2629" s="2" t="s">
        <v>5</v>
      </c>
      <c r="E2629" s="2" t="s">
        <v>7</v>
      </c>
      <c r="F2629" s="1">
        <v>39</v>
      </c>
      <c r="G2629" s="2" t="s">
        <v>12</v>
      </c>
      <c r="H2629" s="2" t="s">
        <v>21</v>
      </c>
      <c r="I2629" s="1">
        <v>4</v>
      </c>
      <c r="J2629" s="2">
        <v>3</v>
      </c>
      <c r="K2629" s="2">
        <v>2023</v>
      </c>
    </row>
    <row r="2630" spans="1:11" x14ac:dyDescent="0.25">
      <c r="A2630" s="2">
        <v>3627</v>
      </c>
      <c r="B2630" s="2">
        <v>22612</v>
      </c>
      <c r="C2630" s="1">
        <v>1249</v>
      </c>
      <c r="D2630" s="2" t="s">
        <v>6</v>
      </c>
      <c r="E2630" s="2" t="s">
        <v>9</v>
      </c>
      <c r="F2630" s="1">
        <v>61</v>
      </c>
      <c r="G2630" s="2" t="s">
        <v>11</v>
      </c>
      <c r="H2630" s="2" t="s">
        <v>22</v>
      </c>
      <c r="I2630" s="1">
        <v>2</v>
      </c>
      <c r="J2630" s="2">
        <v>4</v>
      </c>
      <c r="K2630" s="2">
        <v>2024</v>
      </c>
    </row>
    <row r="2631" spans="1:11" x14ac:dyDescent="0.25">
      <c r="A2631" s="2">
        <v>3628</v>
      </c>
      <c r="B2631" s="2">
        <v>2431</v>
      </c>
      <c r="C2631" s="1">
        <v>-343</v>
      </c>
      <c r="D2631" s="2" t="s">
        <v>6</v>
      </c>
      <c r="E2631" s="2" t="s">
        <v>7</v>
      </c>
      <c r="F2631" s="1">
        <v>31</v>
      </c>
      <c r="G2631" s="2" t="s">
        <v>11</v>
      </c>
      <c r="H2631" s="2" t="s">
        <v>23</v>
      </c>
      <c r="I2631" s="1">
        <v>2</v>
      </c>
      <c r="J2631" s="2">
        <v>11</v>
      </c>
      <c r="K2631" s="2">
        <v>2023</v>
      </c>
    </row>
    <row r="2632" spans="1:11" x14ac:dyDescent="0.25">
      <c r="A2632" s="2">
        <v>3629</v>
      </c>
      <c r="B2632" s="2">
        <v>13177</v>
      </c>
      <c r="C2632" s="1">
        <v>-437</v>
      </c>
      <c r="D2632" s="2" t="s">
        <v>5</v>
      </c>
      <c r="E2632" s="2" t="s">
        <v>8</v>
      </c>
      <c r="F2632" s="1">
        <v>57</v>
      </c>
      <c r="G2632" s="2" t="s">
        <v>12</v>
      </c>
      <c r="H2632" s="2" t="s">
        <v>19</v>
      </c>
      <c r="I2632" s="1">
        <v>1</v>
      </c>
      <c r="J2632" s="2">
        <v>1</v>
      </c>
      <c r="K2632" s="2">
        <v>2024</v>
      </c>
    </row>
    <row r="2633" spans="1:11" x14ac:dyDescent="0.25">
      <c r="A2633" s="2">
        <v>3630</v>
      </c>
      <c r="B2633" s="2">
        <v>20982</v>
      </c>
      <c r="C2633" s="1">
        <v>1451</v>
      </c>
      <c r="D2633" s="2" t="s">
        <v>4</v>
      </c>
      <c r="E2633" s="2" t="s">
        <v>7</v>
      </c>
      <c r="F2633" s="1">
        <v>44</v>
      </c>
      <c r="G2633" s="2" t="s">
        <v>11</v>
      </c>
      <c r="H2633" s="2" t="s">
        <v>20</v>
      </c>
      <c r="I2633" s="1">
        <v>2</v>
      </c>
      <c r="J2633" s="2">
        <v>5</v>
      </c>
      <c r="K2633" s="2">
        <v>2023</v>
      </c>
    </row>
    <row r="2634" spans="1:11" x14ac:dyDescent="0.25">
      <c r="A2634" s="2">
        <v>3631</v>
      </c>
      <c r="B2634" s="2">
        <v>19494</v>
      </c>
      <c r="C2634" s="1">
        <v>-47</v>
      </c>
      <c r="D2634" s="2" t="s">
        <v>6</v>
      </c>
      <c r="E2634" s="2" t="s">
        <v>7</v>
      </c>
      <c r="F2634" s="1">
        <v>68</v>
      </c>
      <c r="G2634" s="2" t="s">
        <v>12</v>
      </c>
      <c r="H2634" s="2" t="s">
        <v>21</v>
      </c>
      <c r="I2634" s="1">
        <v>5</v>
      </c>
      <c r="J2634" s="2">
        <v>1</v>
      </c>
      <c r="K2634" s="2">
        <v>2023</v>
      </c>
    </row>
    <row r="2635" spans="1:11" x14ac:dyDescent="0.25">
      <c r="A2635" s="2">
        <v>3632</v>
      </c>
      <c r="B2635" s="2">
        <v>1591</v>
      </c>
      <c r="C2635" s="1">
        <v>1083</v>
      </c>
      <c r="D2635" s="2" t="s">
        <v>4</v>
      </c>
      <c r="E2635" s="2" t="s">
        <v>9</v>
      </c>
      <c r="F2635" s="1">
        <v>33</v>
      </c>
      <c r="G2635" s="2" t="s">
        <v>11</v>
      </c>
      <c r="H2635" s="2" t="s">
        <v>22</v>
      </c>
      <c r="I2635" s="1">
        <v>4</v>
      </c>
      <c r="J2635" s="2">
        <v>12</v>
      </c>
      <c r="K2635" s="2">
        <v>2024</v>
      </c>
    </row>
    <row r="2636" spans="1:11" x14ac:dyDescent="0.25">
      <c r="A2636" s="2">
        <v>3633</v>
      </c>
      <c r="B2636" s="2">
        <v>4259</v>
      </c>
      <c r="C2636" s="1">
        <v>347</v>
      </c>
      <c r="D2636" s="2" t="s">
        <v>5</v>
      </c>
      <c r="E2636" s="2" t="s">
        <v>7</v>
      </c>
      <c r="F2636" s="1">
        <v>52</v>
      </c>
      <c r="G2636" s="2" t="s">
        <v>12</v>
      </c>
      <c r="H2636" s="2" t="s">
        <v>23</v>
      </c>
      <c r="I2636" s="1">
        <v>2</v>
      </c>
      <c r="J2636" s="2">
        <v>11</v>
      </c>
      <c r="K2636" s="2">
        <v>2023</v>
      </c>
    </row>
    <row r="2637" spans="1:11" x14ac:dyDescent="0.25">
      <c r="A2637" s="2">
        <v>3634</v>
      </c>
      <c r="B2637" s="2">
        <v>15483</v>
      </c>
      <c r="C2637" s="1">
        <v>169</v>
      </c>
      <c r="D2637" s="2" t="s">
        <v>4</v>
      </c>
      <c r="E2637" s="2" t="s">
        <v>7</v>
      </c>
      <c r="F2637" s="1">
        <v>52</v>
      </c>
      <c r="G2637" s="2" t="s">
        <v>11</v>
      </c>
      <c r="H2637" s="2" t="s">
        <v>19</v>
      </c>
      <c r="I2637" s="1">
        <v>4</v>
      </c>
      <c r="J2637" s="2">
        <v>2</v>
      </c>
      <c r="K2637" s="2">
        <v>2024</v>
      </c>
    </row>
    <row r="2638" spans="1:11" x14ac:dyDescent="0.25">
      <c r="A2638" s="2">
        <v>3635</v>
      </c>
      <c r="B2638" s="2">
        <v>12992</v>
      </c>
      <c r="C2638" s="1">
        <v>1302</v>
      </c>
      <c r="D2638" s="2" t="s">
        <v>6</v>
      </c>
      <c r="E2638" s="2" t="s">
        <v>8</v>
      </c>
      <c r="F2638" s="1">
        <v>50</v>
      </c>
      <c r="G2638" s="2" t="s">
        <v>12</v>
      </c>
      <c r="H2638" s="2" t="s">
        <v>20</v>
      </c>
      <c r="I2638" s="1">
        <v>1</v>
      </c>
      <c r="J2638" s="2">
        <v>6</v>
      </c>
      <c r="K2638" s="2">
        <v>2023</v>
      </c>
    </row>
    <row r="2639" spans="1:11" x14ac:dyDescent="0.25">
      <c r="A2639" s="2">
        <v>3636</v>
      </c>
      <c r="B2639" s="2">
        <v>11380</v>
      </c>
      <c r="C2639" s="1">
        <v>902</v>
      </c>
      <c r="D2639" s="2" t="s">
        <v>5</v>
      </c>
      <c r="E2639" s="2" t="s">
        <v>9</v>
      </c>
      <c r="F2639" s="1">
        <v>51</v>
      </c>
      <c r="G2639" s="2" t="s">
        <v>11</v>
      </c>
      <c r="H2639" s="2" t="s">
        <v>21</v>
      </c>
      <c r="I2639" s="1">
        <v>3</v>
      </c>
      <c r="J2639" s="2">
        <v>2</v>
      </c>
      <c r="K2639" s="2">
        <v>2024</v>
      </c>
    </row>
    <row r="2640" spans="1:11" x14ac:dyDescent="0.25">
      <c r="A2640" s="2">
        <v>3637</v>
      </c>
      <c r="B2640" s="2">
        <v>13925</v>
      </c>
      <c r="C2640" s="1">
        <v>212</v>
      </c>
      <c r="D2640" s="2" t="s">
        <v>4</v>
      </c>
      <c r="E2640" s="2" t="s">
        <v>7</v>
      </c>
      <c r="F2640" s="1">
        <v>67</v>
      </c>
      <c r="G2640" s="2" t="s">
        <v>11</v>
      </c>
      <c r="H2640" s="2" t="s">
        <v>22</v>
      </c>
      <c r="I2640" s="1">
        <v>2</v>
      </c>
      <c r="J2640" s="2">
        <v>8</v>
      </c>
      <c r="K2640" s="2">
        <v>2024</v>
      </c>
    </row>
    <row r="2641" spans="1:11" x14ac:dyDescent="0.25">
      <c r="A2641" s="2">
        <v>3638</v>
      </c>
      <c r="B2641" s="2">
        <v>6607</v>
      </c>
      <c r="C2641" s="1">
        <v>-29</v>
      </c>
      <c r="D2641" s="2" t="s">
        <v>5</v>
      </c>
      <c r="E2641" s="2" t="s">
        <v>8</v>
      </c>
      <c r="F2641" s="1">
        <v>62</v>
      </c>
      <c r="G2641" s="2" t="s">
        <v>12</v>
      </c>
      <c r="H2641" s="2" t="s">
        <v>23</v>
      </c>
      <c r="I2641" s="1">
        <v>5</v>
      </c>
      <c r="J2641" s="2">
        <v>6</v>
      </c>
      <c r="K2641" s="2">
        <v>2024</v>
      </c>
    </row>
    <row r="2642" spans="1:11" x14ac:dyDescent="0.25">
      <c r="A2642" s="2">
        <v>3639</v>
      </c>
      <c r="B2642" s="2">
        <v>3199</v>
      </c>
      <c r="C2642" s="1">
        <v>878</v>
      </c>
      <c r="D2642" s="2" t="s">
        <v>5</v>
      </c>
      <c r="E2642" s="2" t="s">
        <v>7</v>
      </c>
      <c r="F2642" s="1">
        <v>59</v>
      </c>
      <c r="G2642" s="2" t="s">
        <v>12</v>
      </c>
      <c r="H2642" s="2" t="s">
        <v>19</v>
      </c>
      <c r="I2642" s="1">
        <v>3</v>
      </c>
      <c r="J2642" s="2">
        <v>8</v>
      </c>
      <c r="K2642" s="2">
        <v>2024</v>
      </c>
    </row>
    <row r="2643" spans="1:11" x14ac:dyDescent="0.25">
      <c r="A2643" s="2">
        <v>3640</v>
      </c>
      <c r="B2643" s="2">
        <v>3038</v>
      </c>
      <c r="C2643" s="1">
        <v>1143</v>
      </c>
      <c r="D2643" s="2" t="s">
        <v>5</v>
      </c>
      <c r="E2643" s="2" t="s">
        <v>7</v>
      </c>
      <c r="F2643" s="1">
        <v>50</v>
      </c>
      <c r="G2643" s="2" t="s">
        <v>11</v>
      </c>
      <c r="H2643" s="2" t="s">
        <v>20</v>
      </c>
      <c r="I2643" s="1">
        <v>1</v>
      </c>
      <c r="J2643" s="2">
        <v>5</v>
      </c>
      <c r="K2643" s="2">
        <v>2024</v>
      </c>
    </row>
    <row r="2644" spans="1:11" x14ac:dyDescent="0.25">
      <c r="A2644" s="2">
        <v>3641</v>
      </c>
      <c r="B2644" s="2">
        <v>17893</v>
      </c>
      <c r="C2644" s="1">
        <v>141</v>
      </c>
      <c r="D2644" s="2" t="s">
        <v>6</v>
      </c>
      <c r="E2644" s="2" t="s">
        <v>9</v>
      </c>
      <c r="F2644" s="1">
        <v>40</v>
      </c>
      <c r="G2644" s="2" t="s">
        <v>11</v>
      </c>
      <c r="H2644" s="2" t="s">
        <v>21</v>
      </c>
      <c r="I2644" s="1">
        <v>2</v>
      </c>
      <c r="J2644" s="2">
        <v>2</v>
      </c>
      <c r="K2644" s="2">
        <v>2023</v>
      </c>
    </row>
    <row r="2645" spans="1:11" x14ac:dyDescent="0.25">
      <c r="A2645" s="2">
        <v>3642</v>
      </c>
      <c r="B2645" s="2">
        <v>5278</v>
      </c>
      <c r="C2645" s="1">
        <v>-413</v>
      </c>
      <c r="D2645" s="2" t="s">
        <v>6</v>
      </c>
      <c r="E2645" s="2" t="s">
        <v>7</v>
      </c>
      <c r="F2645" s="1">
        <v>58</v>
      </c>
      <c r="G2645" s="2" t="s">
        <v>12</v>
      </c>
      <c r="H2645" s="2" t="s">
        <v>22</v>
      </c>
      <c r="I2645" s="1">
        <v>4</v>
      </c>
      <c r="J2645" s="2">
        <v>9</v>
      </c>
      <c r="K2645" s="2">
        <v>2024</v>
      </c>
    </row>
    <row r="2646" spans="1:11" x14ac:dyDescent="0.25">
      <c r="A2646" s="2">
        <v>3643</v>
      </c>
      <c r="B2646" s="2">
        <v>5982</v>
      </c>
      <c r="C2646" s="1">
        <v>1178</v>
      </c>
      <c r="D2646" s="2" t="s">
        <v>4</v>
      </c>
      <c r="E2646" s="2" t="s">
        <v>8</v>
      </c>
      <c r="F2646" s="1">
        <v>55</v>
      </c>
      <c r="G2646" s="2" t="s">
        <v>11</v>
      </c>
      <c r="H2646" s="2" t="s">
        <v>23</v>
      </c>
      <c r="I2646" s="1">
        <v>5</v>
      </c>
      <c r="J2646" s="2">
        <v>4</v>
      </c>
      <c r="K2646" s="2">
        <v>2023</v>
      </c>
    </row>
    <row r="2647" spans="1:11" x14ac:dyDescent="0.25">
      <c r="A2647" s="2">
        <v>3644</v>
      </c>
      <c r="B2647" s="2">
        <v>11648</v>
      </c>
      <c r="C2647" s="1">
        <v>279</v>
      </c>
      <c r="D2647" s="2" t="s">
        <v>4</v>
      </c>
      <c r="E2647" s="2" t="s">
        <v>7</v>
      </c>
      <c r="F2647" s="1">
        <v>33</v>
      </c>
      <c r="G2647" s="2" t="s">
        <v>12</v>
      </c>
      <c r="H2647" s="2" t="s">
        <v>19</v>
      </c>
      <c r="I2647" s="1">
        <v>4</v>
      </c>
      <c r="J2647" s="2">
        <v>8</v>
      </c>
      <c r="K2647" s="2">
        <v>2024</v>
      </c>
    </row>
    <row r="2648" spans="1:11" x14ac:dyDescent="0.25">
      <c r="A2648" s="2">
        <v>3645</v>
      </c>
      <c r="B2648" s="2">
        <v>17644</v>
      </c>
      <c r="C2648" s="1">
        <v>242</v>
      </c>
      <c r="D2648" s="2" t="s">
        <v>4</v>
      </c>
      <c r="E2648" s="2" t="s">
        <v>7</v>
      </c>
      <c r="F2648" s="1">
        <v>30</v>
      </c>
      <c r="G2648" s="2" t="s">
        <v>11</v>
      </c>
      <c r="H2648" s="2" t="s">
        <v>20</v>
      </c>
      <c r="I2648" s="1">
        <v>5</v>
      </c>
      <c r="J2648" s="2">
        <v>12</v>
      </c>
      <c r="K2648" s="2">
        <v>2023</v>
      </c>
    </row>
    <row r="2649" spans="1:11" x14ac:dyDescent="0.25">
      <c r="A2649" s="2">
        <v>3646</v>
      </c>
      <c r="B2649" s="2">
        <v>23505</v>
      </c>
      <c r="C2649" s="1">
        <v>223</v>
      </c>
      <c r="D2649" s="2" t="s">
        <v>4</v>
      </c>
      <c r="E2649" s="2" t="s">
        <v>9</v>
      </c>
      <c r="F2649" s="1">
        <v>66</v>
      </c>
      <c r="G2649" s="2" t="s">
        <v>12</v>
      </c>
      <c r="H2649" s="2" t="s">
        <v>21</v>
      </c>
      <c r="I2649" s="1">
        <v>1</v>
      </c>
      <c r="J2649" s="2">
        <v>6</v>
      </c>
      <c r="K2649" s="2">
        <v>2024</v>
      </c>
    </row>
    <row r="2650" spans="1:11" x14ac:dyDescent="0.25">
      <c r="A2650" s="2">
        <v>3647</v>
      </c>
      <c r="B2650" s="2">
        <v>10266</v>
      </c>
      <c r="C2650" s="1">
        <v>750</v>
      </c>
      <c r="D2650" s="2" t="s">
        <v>6</v>
      </c>
      <c r="E2650" s="2" t="s">
        <v>7</v>
      </c>
      <c r="F2650" s="1">
        <v>55</v>
      </c>
      <c r="G2650" s="2" t="s">
        <v>11</v>
      </c>
      <c r="H2650" s="2" t="s">
        <v>22</v>
      </c>
      <c r="I2650" s="1">
        <v>2</v>
      </c>
      <c r="J2650" s="2">
        <v>7</v>
      </c>
      <c r="K2650" s="2">
        <v>2024</v>
      </c>
    </row>
    <row r="2651" spans="1:11" x14ac:dyDescent="0.25">
      <c r="A2651" s="2">
        <v>3648</v>
      </c>
      <c r="B2651" s="2">
        <v>2604</v>
      </c>
      <c r="C2651" s="1">
        <v>1398</v>
      </c>
      <c r="D2651" s="2" t="s">
        <v>6</v>
      </c>
      <c r="E2651" s="2" t="s">
        <v>7</v>
      </c>
      <c r="F2651" s="1">
        <v>31</v>
      </c>
      <c r="G2651" s="2" t="s">
        <v>12</v>
      </c>
      <c r="H2651" s="2" t="s">
        <v>23</v>
      </c>
      <c r="I2651" s="1">
        <v>3</v>
      </c>
      <c r="J2651" s="2">
        <v>4</v>
      </c>
      <c r="K2651" s="2">
        <v>2024</v>
      </c>
    </row>
    <row r="2652" spans="1:11" x14ac:dyDescent="0.25">
      <c r="A2652" s="2">
        <v>3649</v>
      </c>
      <c r="B2652" s="2">
        <v>5245</v>
      </c>
      <c r="C2652" s="1">
        <v>126</v>
      </c>
      <c r="D2652" s="2" t="s">
        <v>6</v>
      </c>
      <c r="E2652" s="2" t="s">
        <v>8</v>
      </c>
      <c r="F2652" s="1">
        <v>69</v>
      </c>
      <c r="G2652" s="2" t="s">
        <v>11</v>
      </c>
      <c r="H2652" s="2" t="s">
        <v>19</v>
      </c>
      <c r="I2652" s="1">
        <v>5</v>
      </c>
      <c r="J2652" s="2">
        <v>1</v>
      </c>
      <c r="K2652" s="2">
        <v>2023</v>
      </c>
    </row>
    <row r="2653" spans="1:11" x14ac:dyDescent="0.25">
      <c r="A2653" s="2">
        <v>3650</v>
      </c>
      <c r="B2653" s="2">
        <v>14392</v>
      </c>
      <c r="C2653" s="1">
        <v>1245</v>
      </c>
      <c r="D2653" s="2" t="s">
        <v>5</v>
      </c>
      <c r="E2653" s="2" t="s">
        <v>9</v>
      </c>
      <c r="F2653" s="1">
        <v>35</v>
      </c>
      <c r="G2653" s="2" t="s">
        <v>11</v>
      </c>
      <c r="H2653" s="2" t="s">
        <v>20</v>
      </c>
      <c r="I2653" s="1">
        <v>3</v>
      </c>
      <c r="J2653" s="2">
        <v>10</v>
      </c>
      <c r="K2653" s="2">
        <v>2023</v>
      </c>
    </row>
    <row r="2654" spans="1:11" x14ac:dyDescent="0.25">
      <c r="A2654" s="2">
        <v>3651</v>
      </c>
      <c r="B2654" s="2">
        <v>10886</v>
      </c>
      <c r="C2654" s="1">
        <v>798</v>
      </c>
      <c r="D2654" s="2" t="s">
        <v>4</v>
      </c>
      <c r="E2654" s="2" t="s">
        <v>7</v>
      </c>
      <c r="F2654" s="1">
        <v>36</v>
      </c>
      <c r="G2654" s="2" t="s">
        <v>12</v>
      </c>
      <c r="H2654" s="2" t="s">
        <v>21</v>
      </c>
      <c r="I2654" s="1">
        <v>2</v>
      </c>
      <c r="J2654" s="2">
        <v>3</v>
      </c>
      <c r="K2654" s="2">
        <v>2023</v>
      </c>
    </row>
    <row r="2655" spans="1:11" x14ac:dyDescent="0.25">
      <c r="A2655" s="2">
        <v>3652</v>
      </c>
      <c r="B2655" s="2">
        <v>18427</v>
      </c>
      <c r="C2655" s="1">
        <v>127</v>
      </c>
      <c r="D2655" s="2" t="s">
        <v>6</v>
      </c>
      <c r="E2655" s="2" t="s">
        <v>7</v>
      </c>
      <c r="F2655" s="1">
        <v>55</v>
      </c>
      <c r="G2655" s="2" t="s">
        <v>11</v>
      </c>
      <c r="H2655" s="2" t="s">
        <v>22</v>
      </c>
      <c r="I2655" s="1">
        <v>4</v>
      </c>
      <c r="J2655" s="2">
        <v>10</v>
      </c>
      <c r="K2655" s="2">
        <v>2023</v>
      </c>
    </row>
    <row r="2656" spans="1:11" x14ac:dyDescent="0.25">
      <c r="A2656" s="2">
        <v>3653</v>
      </c>
      <c r="B2656" s="2">
        <v>11183</v>
      </c>
      <c r="C2656" s="1">
        <v>1254</v>
      </c>
      <c r="D2656" s="2" t="s">
        <v>5</v>
      </c>
      <c r="E2656" s="2" t="s">
        <v>8</v>
      </c>
      <c r="F2656" s="1">
        <v>56</v>
      </c>
      <c r="G2656" s="2" t="s">
        <v>12</v>
      </c>
      <c r="H2656" s="2" t="s">
        <v>23</v>
      </c>
      <c r="I2656" s="1">
        <v>3</v>
      </c>
      <c r="J2656" s="2">
        <v>11</v>
      </c>
      <c r="K2656" s="2">
        <v>2023</v>
      </c>
    </row>
    <row r="2657" spans="1:11" x14ac:dyDescent="0.25">
      <c r="A2657" s="2">
        <v>3654</v>
      </c>
      <c r="B2657" s="2">
        <v>3899</v>
      </c>
      <c r="C2657" s="1">
        <v>1497</v>
      </c>
      <c r="D2657" s="2" t="s">
        <v>5</v>
      </c>
      <c r="E2657" s="2" t="s">
        <v>7</v>
      </c>
      <c r="F2657" s="1">
        <v>64</v>
      </c>
      <c r="G2657" s="2" t="s">
        <v>11</v>
      </c>
      <c r="H2657" s="2" t="s">
        <v>19</v>
      </c>
      <c r="I2657" s="1">
        <v>4</v>
      </c>
      <c r="J2657" s="2">
        <v>7</v>
      </c>
      <c r="K2657" s="2">
        <v>2023</v>
      </c>
    </row>
    <row r="2658" spans="1:11" x14ac:dyDescent="0.25">
      <c r="A2658" s="2">
        <v>3655</v>
      </c>
      <c r="B2658" s="2">
        <v>23167</v>
      </c>
      <c r="C2658" s="1">
        <v>223</v>
      </c>
      <c r="D2658" s="2" t="s">
        <v>6</v>
      </c>
      <c r="E2658" s="2" t="s">
        <v>9</v>
      </c>
      <c r="F2658" s="1">
        <v>45</v>
      </c>
      <c r="G2658" s="2" t="s">
        <v>12</v>
      </c>
      <c r="H2658" s="2" t="s">
        <v>20</v>
      </c>
      <c r="I2658" s="1">
        <v>3</v>
      </c>
      <c r="J2658" s="2">
        <v>12</v>
      </c>
      <c r="K2658" s="2">
        <v>2023</v>
      </c>
    </row>
    <row r="2659" spans="1:11" x14ac:dyDescent="0.25">
      <c r="A2659" s="2">
        <v>3656</v>
      </c>
      <c r="B2659" s="2">
        <v>5418</v>
      </c>
      <c r="C2659" s="1">
        <v>1461</v>
      </c>
      <c r="D2659" s="2" t="s">
        <v>5</v>
      </c>
      <c r="E2659" s="2" t="s">
        <v>7</v>
      </c>
      <c r="F2659" s="1">
        <v>45</v>
      </c>
      <c r="G2659" s="2" t="s">
        <v>11</v>
      </c>
      <c r="H2659" s="2" t="s">
        <v>21</v>
      </c>
      <c r="I2659" s="1">
        <v>4</v>
      </c>
      <c r="J2659" s="2">
        <v>6</v>
      </c>
      <c r="K2659" s="2">
        <v>2024</v>
      </c>
    </row>
    <row r="2660" spans="1:11" x14ac:dyDescent="0.25">
      <c r="A2660" s="2">
        <v>3657</v>
      </c>
      <c r="B2660" s="2">
        <v>1209</v>
      </c>
      <c r="C2660" s="1">
        <v>105</v>
      </c>
      <c r="D2660" s="2" t="s">
        <v>5</v>
      </c>
      <c r="E2660" s="2" t="s">
        <v>7</v>
      </c>
      <c r="F2660" s="1">
        <v>52</v>
      </c>
      <c r="G2660" s="2" t="s">
        <v>12</v>
      </c>
      <c r="H2660" s="2" t="s">
        <v>22</v>
      </c>
      <c r="I2660" s="1">
        <v>1</v>
      </c>
      <c r="J2660" s="2">
        <v>9</v>
      </c>
      <c r="K2660" s="2">
        <v>2024</v>
      </c>
    </row>
    <row r="2661" spans="1:11" x14ac:dyDescent="0.25">
      <c r="A2661" s="2">
        <v>3658</v>
      </c>
      <c r="B2661" s="2">
        <v>10470</v>
      </c>
      <c r="C2661" s="1">
        <v>335</v>
      </c>
      <c r="D2661" s="2" t="s">
        <v>6</v>
      </c>
      <c r="E2661" s="2" t="s">
        <v>8</v>
      </c>
      <c r="F2661" s="1">
        <v>63</v>
      </c>
      <c r="G2661" s="2" t="s">
        <v>11</v>
      </c>
      <c r="H2661" s="2" t="s">
        <v>23</v>
      </c>
      <c r="I2661" s="1">
        <v>1</v>
      </c>
      <c r="J2661" s="2">
        <v>2</v>
      </c>
      <c r="K2661" s="2">
        <v>2023</v>
      </c>
    </row>
    <row r="2662" spans="1:11" x14ac:dyDescent="0.25">
      <c r="A2662" s="2">
        <v>3659</v>
      </c>
      <c r="B2662" s="2">
        <v>2657</v>
      </c>
      <c r="C2662" s="1">
        <v>1163</v>
      </c>
      <c r="D2662" s="2" t="s">
        <v>6</v>
      </c>
      <c r="E2662" s="2" t="s">
        <v>7</v>
      </c>
      <c r="F2662" s="1">
        <v>57</v>
      </c>
      <c r="G2662" s="2" t="s">
        <v>12</v>
      </c>
      <c r="H2662" s="2" t="s">
        <v>19</v>
      </c>
      <c r="I2662" s="1">
        <v>5</v>
      </c>
      <c r="J2662" s="2">
        <v>3</v>
      </c>
      <c r="K2662" s="2">
        <v>2024</v>
      </c>
    </row>
    <row r="2663" spans="1:11" x14ac:dyDescent="0.25">
      <c r="A2663" s="2">
        <v>3660</v>
      </c>
      <c r="B2663" s="2">
        <v>2969</v>
      </c>
      <c r="C2663" s="1">
        <v>1303</v>
      </c>
      <c r="D2663" s="2" t="s">
        <v>6</v>
      </c>
      <c r="E2663" s="2" t="s">
        <v>8</v>
      </c>
      <c r="F2663" s="1">
        <v>42</v>
      </c>
      <c r="G2663" s="2" t="s">
        <v>11</v>
      </c>
      <c r="H2663" s="2" t="s">
        <v>20</v>
      </c>
      <c r="I2663" s="1">
        <v>3</v>
      </c>
      <c r="J2663" s="2">
        <v>7</v>
      </c>
      <c r="K2663" s="2">
        <v>2023</v>
      </c>
    </row>
    <row r="2664" spans="1:11" x14ac:dyDescent="0.25">
      <c r="A2664" s="2">
        <v>3661</v>
      </c>
      <c r="B2664" s="2">
        <v>3975</v>
      </c>
      <c r="C2664" s="1">
        <v>51</v>
      </c>
      <c r="D2664" s="2" t="s">
        <v>4</v>
      </c>
      <c r="E2664" s="2" t="s">
        <v>9</v>
      </c>
      <c r="F2664" s="1">
        <v>47</v>
      </c>
      <c r="G2664" s="2" t="s">
        <v>12</v>
      </c>
      <c r="H2664" s="2" t="s">
        <v>21</v>
      </c>
      <c r="I2664" s="1">
        <v>5</v>
      </c>
      <c r="J2664" s="2">
        <v>11</v>
      </c>
      <c r="K2664" s="2">
        <v>2024</v>
      </c>
    </row>
    <row r="2665" spans="1:11" x14ac:dyDescent="0.25">
      <c r="A2665" s="2">
        <v>3662</v>
      </c>
      <c r="B2665" s="2">
        <v>20692</v>
      </c>
      <c r="C2665" s="1">
        <v>-439</v>
      </c>
      <c r="D2665" s="2" t="s">
        <v>6</v>
      </c>
      <c r="E2665" s="2" t="s">
        <v>7</v>
      </c>
      <c r="F2665" s="1">
        <v>45</v>
      </c>
      <c r="G2665" s="2" t="s">
        <v>11</v>
      </c>
      <c r="H2665" s="2" t="s">
        <v>22</v>
      </c>
      <c r="I2665" s="1">
        <v>5</v>
      </c>
      <c r="J2665" s="2">
        <v>3</v>
      </c>
      <c r="K2665" s="2">
        <v>2024</v>
      </c>
    </row>
    <row r="2666" spans="1:11" x14ac:dyDescent="0.25">
      <c r="A2666" s="2">
        <v>3663</v>
      </c>
      <c r="B2666" s="2">
        <v>1073</v>
      </c>
      <c r="C2666" s="1">
        <v>895</v>
      </c>
      <c r="D2666" s="2" t="s">
        <v>5</v>
      </c>
      <c r="E2666" s="2" t="s">
        <v>7</v>
      </c>
      <c r="F2666" s="1">
        <v>51</v>
      </c>
      <c r="G2666" s="2" t="s">
        <v>12</v>
      </c>
      <c r="H2666" s="2" t="s">
        <v>23</v>
      </c>
      <c r="I2666" s="1">
        <v>4</v>
      </c>
      <c r="J2666" s="2">
        <v>8</v>
      </c>
      <c r="K2666" s="2">
        <v>2023</v>
      </c>
    </row>
    <row r="2667" spans="1:11" x14ac:dyDescent="0.25">
      <c r="A2667" s="2">
        <v>3664</v>
      </c>
      <c r="B2667" s="2">
        <v>23914</v>
      </c>
      <c r="C2667" s="1">
        <v>-131</v>
      </c>
      <c r="D2667" s="2" t="s">
        <v>6</v>
      </c>
      <c r="E2667" s="2" t="s">
        <v>7</v>
      </c>
      <c r="F2667" s="1">
        <v>44</v>
      </c>
      <c r="G2667" s="2" t="s">
        <v>11</v>
      </c>
      <c r="H2667" s="2" t="s">
        <v>19</v>
      </c>
      <c r="I2667" s="1">
        <v>2</v>
      </c>
      <c r="J2667" s="2">
        <v>5</v>
      </c>
      <c r="K2667" s="2">
        <v>2023</v>
      </c>
    </row>
    <row r="2668" spans="1:11" x14ac:dyDescent="0.25">
      <c r="A2668" s="2">
        <v>3665</v>
      </c>
      <c r="B2668" s="2">
        <v>13422</v>
      </c>
      <c r="C2668" s="1">
        <v>914</v>
      </c>
      <c r="D2668" s="2" t="s">
        <v>5</v>
      </c>
      <c r="E2668" s="2" t="s">
        <v>8</v>
      </c>
      <c r="F2668" s="1">
        <v>35</v>
      </c>
      <c r="G2668" s="2" t="s">
        <v>11</v>
      </c>
      <c r="H2668" s="2" t="s">
        <v>20</v>
      </c>
      <c r="I2668" s="1">
        <v>5</v>
      </c>
      <c r="J2668" s="2">
        <v>10</v>
      </c>
      <c r="K2668" s="2">
        <v>2024</v>
      </c>
    </row>
    <row r="2669" spans="1:11" x14ac:dyDescent="0.25">
      <c r="A2669" s="2">
        <v>3666</v>
      </c>
      <c r="B2669" s="2">
        <v>13655</v>
      </c>
      <c r="C2669" s="1">
        <v>916</v>
      </c>
      <c r="D2669" s="2" t="s">
        <v>4</v>
      </c>
      <c r="E2669" s="2" t="s">
        <v>9</v>
      </c>
      <c r="F2669" s="1">
        <v>42</v>
      </c>
      <c r="G2669" s="2" t="s">
        <v>12</v>
      </c>
      <c r="H2669" s="2" t="s">
        <v>21</v>
      </c>
      <c r="I2669" s="1">
        <v>4</v>
      </c>
      <c r="J2669" s="2">
        <v>8</v>
      </c>
      <c r="K2669" s="2">
        <v>2024</v>
      </c>
    </row>
    <row r="2670" spans="1:11" x14ac:dyDescent="0.25">
      <c r="A2670" s="2">
        <v>3667</v>
      </c>
      <c r="B2670" s="2">
        <v>18730</v>
      </c>
      <c r="C2670" s="1">
        <v>765</v>
      </c>
      <c r="D2670" s="2" t="s">
        <v>4</v>
      </c>
      <c r="E2670" s="2" t="s">
        <v>7</v>
      </c>
      <c r="F2670" s="1">
        <v>41</v>
      </c>
      <c r="G2670" s="2" t="s">
        <v>11</v>
      </c>
      <c r="H2670" s="2" t="s">
        <v>22</v>
      </c>
      <c r="I2670" s="1">
        <v>3</v>
      </c>
      <c r="J2670" s="2">
        <v>4</v>
      </c>
      <c r="K2670" s="2">
        <v>2024</v>
      </c>
    </row>
    <row r="2671" spans="1:11" x14ac:dyDescent="0.25">
      <c r="A2671" s="2">
        <v>3668</v>
      </c>
      <c r="B2671" s="2">
        <v>20653</v>
      </c>
      <c r="C2671" s="1">
        <v>223</v>
      </c>
      <c r="D2671" s="2" t="s">
        <v>4</v>
      </c>
      <c r="E2671" s="2" t="s">
        <v>7</v>
      </c>
      <c r="F2671" s="1">
        <v>50</v>
      </c>
      <c r="G2671" s="2" t="s">
        <v>12</v>
      </c>
      <c r="H2671" s="2" t="s">
        <v>23</v>
      </c>
      <c r="I2671" s="1">
        <v>2</v>
      </c>
      <c r="J2671" s="2">
        <v>2</v>
      </c>
      <c r="K2671" s="2">
        <v>2024</v>
      </c>
    </row>
    <row r="2672" spans="1:11" x14ac:dyDescent="0.25">
      <c r="A2672" s="2">
        <v>3669</v>
      </c>
      <c r="B2672" s="2">
        <v>23134</v>
      </c>
      <c r="C2672" s="1">
        <v>1170</v>
      </c>
      <c r="D2672" s="2" t="s">
        <v>4</v>
      </c>
      <c r="E2672" s="2" t="s">
        <v>7</v>
      </c>
      <c r="F2672" s="1">
        <v>62</v>
      </c>
      <c r="G2672" s="2" t="s">
        <v>11</v>
      </c>
      <c r="H2672" s="2" t="s">
        <v>19</v>
      </c>
      <c r="I2672" s="1">
        <v>1</v>
      </c>
      <c r="J2672" s="2">
        <v>10</v>
      </c>
      <c r="K2672" s="2">
        <v>2024</v>
      </c>
    </row>
    <row r="2673" spans="1:11" x14ac:dyDescent="0.25">
      <c r="A2673" s="2">
        <v>3670</v>
      </c>
      <c r="B2673" s="2">
        <v>22780</v>
      </c>
      <c r="C2673" s="1">
        <v>503</v>
      </c>
      <c r="D2673" s="2" t="s">
        <v>4</v>
      </c>
      <c r="E2673" s="2" t="s">
        <v>8</v>
      </c>
      <c r="F2673" s="1">
        <v>42</v>
      </c>
      <c r="G2673" s="2" t="s">
        <v>12</v>
      </c>
      <c r="H2673" s="2" t="s">
        <v>20</v>
      </c>
      <c r="I2673" s="1">
        <v>4</v>
      </c>
      <c r="J2673" s="2">
        <v>3</v>
      </c>
      <c r="K2673" s="2">
        <v>2024</v>
      </c>
    </row>
    <row r="2674" spans="1:11" x14ac:dyDescent="0.25">
      <c r="A2674" s="2">
        <v>3671</v>
      </c>
      <c r="B2674" s="2">
        <v>15845</v>
      </c>
      <c r="C2674" s="1">
        <v>25</v>
      </c>
      <c r="D2674" s="2" t="s">
        <v>4</v>
      </c>
      <c r="E2674" s="2" t="s">
        <v>7</v>
      </c>
      <c r="F2674" s="1">
        <v>69</v>
      </c>
      <c r="G2674" s="2" t="s">
        <v>11</v>
      </c>
      <c r="H2674" s="2" t="s">
        <v>21</v>
      </c>
      <c r="I2674" s="1">
        <v>3</v>
      </c>
      <c r="J2674" s="2">
        <v>7</v>
      </c>
      <c r="K2674" s="2">
        <v>2024</v>
      </c>
    </row>
    <row r="2675" spans="1:11" x14ac:dyDescent="0.25">
      <c r="A2675" s="2">
        <v>3672</v>
      </c>
      <c r="B2675" s="2">
        <v>5704</v>
      </c>
      <c r="C2675" s="1">
        <v>47</v>
      </c>
      <c r="D2675" s="2" t="s">
        <v>5</v>
      </c>
      <c r="E2675" s="2" t="s">
        <v>9</v>
      </c>
      <c r="F2675" s="1">
        <v>60</v>
      </c>
      <c r="G2675" s="2" t="s">
        <v>12</v>
      </c>
      <c r="H2675" s="2" t="s">
        <v>22</v>
      </c>
      <c r="I2675" s="1">
        <v>2</v>
      </c>
      <c r="J2675" s="2">
        <v>9</v>
      </c>
      <c r="K2675" s="2">
        <v>2023</v>
      </c>
    </row>
    <row r="2676" spans="1:11" x14ac:dyDescent="0.25">
      <c r="A2676" s="2">
        <v>3673</v>
      </c>
      <c r="B2676" s="2">
        <v>9853</v>
      </c>
      <c r="C2676" s="1">
        <v>172</v>
      </c>
      <c r="D2676" s="2" t="s">
        <v>5</v>
      </c>
      <c r="E2676" s="2" t="s">
        <v>8</v>
      </c>
      <c r="F2676" s="1">
        <v>57</v>
      </c>
      <c r="G2676" s="2" t="s">
        <v>11</v>
      </c>
      <c r="H2676" s="2" t="s">
        <v>23</v>
      </c>
      <c r="I2676" s="1">
        <v>1</v>
      </c>
      <c r="J2676" s="2">
        <v>2</v>
      </c>
      <c r="K2676" s="2">
        <v>2023</v>
      </c>
    </row>
    <row r="2677" spans="1:11" x14ac:dyDescent="0.25">
      <c r="A2677" s="2">
        <v>3674</v>
      </c>
      <c r="B2677" s="2">
        <v>4805</v>
      </c>
      <c r="C2677" s="1">
        <v>-351</v>
      </c>
      <c r="D2677" s="2" t="s">
        <v>5</v>
      </c>
      <c r="E2677" s="2" t="s">
        <v>7</v>
      </c>
      <c r="F2677" s="1">
        <v>46</v>
      </c>
      <c r="G2677" s="2" t="s">
        <v>12</v>
      </c>
      <c r="H2677" s="2" t="s">
        <v>19</v>
      </c>
      <c r="I2677" s="1">
        <v>5</v>
      </c>
      <c r="J2677" s="2">
        <v>5</v>
      </c>
      <c r="K2677" s="2">
        <v>2024</v>
      </c>
    </row>
    <row r="2678" spans="1:11" x14ac:dyDescent="0.25">
      <c r="A2678" s="2">
        <v>3675</v>
      </c>
      <c r="B2678" s="2">
        <v>4483</v>
      </c>
      <c r="C2678" s="1">
        <v>835</v>
      </c>
      <c r="D2678" s="2" t="s">
        <v>5</v>
      </c>
      <c r="E2678" s="2" t="s">
        <v>7</v>
      </c>
      <c r="F2678" s="1">
        <v>29</v>
      </c>
      <c r="G2678" s="2" t="s">
        <v>11</v>
      </c>
      <c r="H2678" s="2" t="s">
        <v>20</v>
      </c>
      <c r="I2678" s="1">
        <v>4</v>
      </c>
      <c r="J2678" s="2">
        <v>3</v>
      </c>
      <c r="K2678" s="2">
        <v>2023</v>
      </c>
    </row>
    <row r="2679" spans="1:11" x14ac:dyDescent="0.25">
      <c r="A2679" s="2">
        <v>3676</v>
      </c>
      <c r="B2679" s="2">
        <v>24585</v>
      </c>
      <c r="C2679" s="1">
        <v>204</v>
      </c>
      <c r="D2679" s="2" t="s">
        <v>4</v>
      </c>
      <c r="E2679" s="2" t="s">
        <v>7</v>
      </c>
      <c r="F2679" s="1">
        <v>67</v>
      </c>
      <c r="G2679" s="2" t="s">
        <v>12</v>
      </c>
      <c r="H2679" s="2" t="s">
        <v>21</v>
      </c>
      <c r="I2679" s="1">
        <v>3</v>
      </c>
      <c r="J2679" s="2">
        <v>2</v>
      </c>
      <c r="K2679" s="2">
        <v>2023</v>
      </c>
    </row>
    <row r="2680" spans="1:11" x14ac:dyDescent="0.25">
      <c r="A2680" s="2">
        <v>3677</v>
      </c>
      <c r="B2680" s="2">
        <v>5365</v>
      </c>
      <c r="C2680" s="1">
        <v>1267</v>
      </c>
      <c r="D2680" s="2" t="s">
        <v>5</v>
      </c>
      <c r="E2680" s="2" t="s">
        <v>9</v>
      </c>
      <c r="F2680" s="1">
        <v>69</v>
      </c>
      <c r="G2680" s="2" t="s">
        <v>11</v>
      </c>
      <c r="H2680" s="2" t="s">
        <v>22</v>
      </c>
      <c r="I2680" s="1">
        <v>4</v>
      </c>
      <c r="J2680" s="2">
        <v>5</v>
      </c>
      <c r="K2680" s="2">
        <v>2024</v>
      </c>
    </row>
    <row r="2681" spans="1:11" x14ac:dyDescent="0.25">
      <c r="A2681" s="2">
        <v>3678</v>
      </c>
      <c r="B2681" s="2">
        <v>14587</v>
      </c>
      <c r="C2681" s="1">
        <v>973</v>
      </c>
      <c r="D2681" s="2" t="s">
        <v>6</v>
      </c>
      <c r="E2681" s="2" t="s">
        <v>7</v>
      </c>
      <c r="F2681" s="1">
        <v>32</v>
      </c>
      <c r="G2681" s="2" t="s">
        <v>12</v>
      </c>
      <c r="H2681" s="2" t="s">
        <v>23</v>
      </c>
      <c r="I2681" s="1">
        <v>5</v>
      </c>
      <c r="J2681" s="2">
        <v>7</v>
      </c>
      <c r="K2681" s="2">
        <v>2024</v>
      </c>
    </row>
    <row r="2682" spans="1:11" x14ac:dyDescent="0.25">
      <c r="A2682" s="2">
        <v>3679</v>
      </c>
      <c r="B2682" s="2">
        <v>3390</v>
      </c>
      <c r="C2682" s="1">
        <v>-216</v>
      </c>
      <c r="D2682" s="2" t="s">
        <v>4</v>
      </c>
      <c r="E2682" s="2" t="s">
        <v>8</v>
      </c>
      <c r="F2682" s="1">
        <v>28</v>
      </c>
      <c r="G2682" s="2" t="s">
        <v>11</v>
      </c>
      <c r="H2682" s="2" t="s">
        <v>19</v>
      </c>
      <c r="I2682" s="1">
        <v>1</v>
      </c>
      <c r="J2682" s="2">
        <v>9</v>
      </c>
      <c r="K2682" s="2">
        <v>2024</v>
      </c>
    </row>
    <row r="2683" spans="1:11" x14ac:dyDescent="0.25">
      <c r="A2683" s="2">
        <v>3680</v>
      </c>
      <c r="B2683" s="2">
        <v>16549</v>
      </c>
      <c r="C2683" s="1">
        <v>130</v>
      </c>
      <c r="D2683" s="2" t="s">
        <v>6</v>
      </c>
      <c r="E2683" s="2" t="s">
        <v>7</v>
      </c>
      <c r="F2683" s="1">
        <v>51</v>
      </c>
      <c r="G2683" s="2" t="s">
        <v>12</v>
      </c>
      <c r="H2683" s="2" t="s">
        <v>20</v>
      </c>
      <c r="I2683" s="1">
        <v>2</v>
      </c>
      <c r="J2683" s="2">
        <v>2</v>
      </c>
      <c r="K2683" s="2">
        <v>2023</v>
      </c>
    </row>
    <row r="2684" spans="1:11" x14ac:dyDescent="0.25">
      <c r="A2684" s="2">
        <v>3681</v>
      </c>
      <c r="B2684" s="2">
        <v>1464</v>
      </c>
      <c r="C2684" s="1">
        <v>717</v>
      </c>
      <c r="D2684" s="2" t="s">
        <v>6</v>
      </c>
      <c r="E2684" s="2" t="s">
        <v>7</v>
      </c>
      <c r="F2684" s="1">
        <v>27</v>
      </c>
      <c r="G2684" s="2" t="s">
        <v>11</v>
      </c>
      <c r="H2684" s="2" t="s">
        <v>21</v>
      </c>
      <c r="I2684" s="1">
        <v>1</v>
      </c>
      <c r="J2684" s="2">
        <v>9</v>
      </c>
      <c r="K2684" s="2">
        <v>2024</v>
      </c>
    </row>
    <row r="2685" spans="1:11" x14ac:dyDescent="0.25">
      <c r="A2685" s="2">
        <v>3682</v>
      </c>
      <c r="B2685" s="2">
        <v>7713</v>
      </c>
      <c r="C2685" s="1">
        <v>1390</v>
      </c>
      <c r="D2685" s="2" t="s">
        <v>5</v>
      </c>
      <c r="E2685" s="2" t="s">
        <v>9</v>
      </c>
      <c r="F2685" s="1">
        <v>46</v>
      </c>
      <c r="G2685" s="2" t="s">
        <v>12</v>
      </c>
      <c r="H2685" s="2" t="s">
        <v>22</v>
      </c>
      <c r="I2685" s="1">
        <v>5</v>
      </c>
      <c r="J2685" s="2">
        <v>1</v>
      </c>
      <c r="K2685" s="2">
        <v>2023</v>
      </c>
    </row>
    <row r="2686" spans="1:11" x14ac:dyDescent="0.25">
      <c r="A2686" s="2">
        <v>3683</v>
      </c>
      <c r="B2686" s="2">
        <v>15719</v>
      </c>
      <c r="C2686" s="1">
        <v>883</v>
      </c>
      <c r="D2686" s="2" t="s">
        <v>6</v>
      </c>
      <c r="E2686" s="2" t="s">
        <v>7</v>
      </c>
      <c r="F2686" s="1">
        <v>70</v>
      </c>
      <c r="G2686" s="2" t="s">
        <v>11</v>
      </c>
      <c r="H2686" s="2" t="s">
        <v>23</v>
      </c>
      <c r="I2686" s="1">
        <v>2</v>
      </c>
      <c r="J2686" s="2">
        <v>8</v>
      </c>
      <c r="K2686" s="2">
        <v>2024</v>
      </c>
    </row>
    <row r="2687" spans="1:11" x14ac:dyDescent="0.25">
      <c r="A2687" s="2">
        <v>3684</v>
      </c>
      <c r="B2687" s="2">
        <v>3025</v>
      </c>
      <c r="C2687" s="1">
        <v>191</v>
      </c>
      <c r="D2687" s="2" t="s">
        <v>4</v>
      </c>
      <c r="E2687" s="2" t="s">
        <v>7</v>
      </c>
      <c r="F2687" s="1">
        <v>43</v>
      </c>
      <c r="G2687" s="2" t="s">
        <v>11</v>
      </c>
      <c r="H2687" s="2" t="s">
        <v>19</v>
      </c>
      <c r="I2687" s="1">
        <v>4</v>
      </c>
      <c r="J2687" s="2">
        <v>5</v>
      </c>
      <c r="K2687" s="2">
        <v>2024</v>
      </c>
    </row>
    <row r="2688" spans="1:11" x14ac:dyDescent="0.25">
      <c r="A2688" s="2">
        <v>3685</v>
      </c>
      <c r="B2688" s="2">
        <v>5599</v>
      </c>
      <c r="C2688" s="1">
        <v>-496</v>
      </c>
      <c r="D2688" s="2" t="s">
        <v>5</v>
      </c>
      <c r="E2688" s="2" t="s">
        <v>8</v>
      </c>
      <c r="F2688" s="1">
        <v>68</v>
      </c>
      <c r="G2688" s="2" t="s">
        <v>12</v>
      </c>
      <c r="H2688" s="2" t="s">
        <v>20</v>
      </c>
      <c r="I2688" s="1">
        <v>5</v>
      </c>
      <c r="J2688" s="2">
        <v>12</v>
      </c>
      <c r="K2688" s="2">
        <v>2023</v>
      </c>
    </row>
    <row r="2689" spans="1:11" x14ac:dyDescent="0.25">
      <c r="A2689" s="2">
        <v>3686</v>
      </c>
      <c r="B2689" s="2">
        <v>10425</v>
      </c>
      <c r="C2689" s="1">
        <v>526</v>
      </c>
      <c r="D2689" s="2" t="s">
        <v>6</v>
      </c>
      <c r="E2689" s="2" t="s">
        <v>9</v>
      </c>
      <c r="F2689" s="1">
        <v>53</v>
      </c>
      <c r="G2689" s="2" t="s">
        <v>11</v>
      </c>
      <c r="H2689" s="2" t="s">
        <v>21</v>
      </c>
      <c r="I2689" s="1">
        <v>1</v>
      </c>
      <c r="J2689" s="2">
        <v>5</v>
      </c>
      <c r="K2689" s="2">
        <v>2024</v>
      </c>
    </row>
    <row r="2690" spans="1:11" x14ac:dyDescent="0.25">
      <c r="A2690" s="2">
        <v>3687</v>
      </c>
      <c r="B2690" s="2">
        <v>12152</v>
      </c>
      <c r="C2690" s="1">
        <v>137</v>
      </c>
      <c r="D2690" s="2" t="s">
        <v>5</v>
      </c>
      <c r="E2690" s="2" t="s">
        <v>7</v>
      </c>
      <c r="F2690" s="1">
        <v>56</v>
      </c>
      <c r="G2690" s="2" t="s">
        <v>11</v>
      </c>
      <c r="H2690" s="2" t="s">
        <v>22</v>
      </c>
      <c r="I2690" s="1">
        <v>3</v>
      </c>
      <c r="J2690" s="2">
        <v>11</v>
      </c>
      <c r="K2690" s="2">
        <v>2023</v>
      </c>
    </row>
    <row r="2691" spans="1:11" x14ac:dyDescent="0.25">
      <c r="A2691" s="2">
        <v>3688</v>
      </c>
      <c r="B2691" s="2">
        <v>6694</v>
      </c>
      <c r="C2691" s="1">
        <v>891</v>
      </c>
      <c r="D2691" s="2" t="s">
        <v>5</v>
      </c>
      <c r="E2691" s="2" t="s">
        <v>8</v>
      </c>
      <c r="F2691" s="1">
        <v>40</v>
      </c>
      <c r="G2691" s="2" t="s">
        <v>12</v>
      </c>
      <c r="H2691" s="2" t="s">
        <v>23</v>
      </c>
      <c r="I2691" s="1">
        <v>3</v>
      </c>
      <c r="J2691" s="2">
        <v>9</v>
      </c>
      <c r="K2691" s="2">
        <v>2023</v>
      </c>
    </row>
    <row r="2692" spans="1:11" x14ac:dyDescent="0.25">
      <c r="A2692" s="2">
        <v>3689</v>
      </c>
      <c r="B2692" s="2">
        <v>18452</v>
      </c>
      <c r="C2692" s="1">
        <v>50</v>
      </c>
      <c r="D2692" s="2" t="s">
        <v>6</v>
      </c>
      <c r="E2692" s="2" t="s">
        <v>7</v>
      </c>
      <c r="F2692" s="1">
        <v>58</v>
      </c>
      <c r="G2692" s="2" t="s">
        <v>12</v>
      </c>
      <c r="H2692" s="2" t="s">
        <v>19</v>
      </c>
      <c r="I2692" s="1">
        <v>3</v>
      </c>
      <c r="J2692" s="2">
        <v>9</v>
      </c>
      <c r="K2692" s="2">
        <v>2023</v>
      </c>
    </row>
    <row r="2693" spans="1:11" x14ac:dyDescent="0.25">
      <c r="A2693" s="2">
        <v>3690</v>
      </c>
      <c r="B2693" s="2">
        <v>1886</v>
      </c>
      <c r="C2693" s="1">
        <v>705</v>
      </c>
      <c r="D2693" s="2" t="s">
        <v>6</v>
      </c>
      <c r="E2693" s="2" t="s">
        <v>7</v>
      </c>
      <c r="F2693" s="1">
        <v>52</v>
      </c>
      <c r="G2693" s="2" t="s">
        <v>11</v>
      </c>
      <c r="H2693" s="2" t="s">
        <v>20</v>
      </c>
      <c r="I2693" s="1">
        <v>1</v>
      </c>
      <c r="J2693" s="2">
        <v>4</v>
      </c>
      <c r="K2693" s="2">
        <v>2024</v>
      </c>
    </row>
    <row r="2694" spans="1:11" x14ac:dyDescent="0.25">
      <c r="A2694" s="2">
        <v>3691</v>
      </c>
      <c r="B2694" s="2">
        <v>735</v>
      </c>
      <c r="C2694" s="1">
        <v>777</v>
      </c>
      <c r="D2694" s="2" t="s">
        <v>6</v>
      </c>
      <c r="E2694" s="2" t="s">
        <v>9</v>
      </c>
      <c r="F2694" s="1">
        <v>48</v>
      </c>
      <c r="G2694" s="2" t="s">
        <v>11</v>
      </c>
      <c r="H2694" s="2" t="s">
        <v>21</v>
      </c>
      <c r="I2694" s="1">
        <v>4</v>
      </c>
      <c r="J2694" s="2">
        <v>9</v>
      </c>
      <c r="K2694" s="2">
        <v>2024</v>
      </c>
    </row>
    <row r="2695" spans="1:11" x14ac:dyDescent="0.25">
      <c r="A2695" s="2">
        <v>3692</v>
      </c>
      <c r="B2695" s="2">
        <v>4240</v>
      </c>
      <c r="C2695" s="1">
        <v>951</v>
      </c>
      <c r="D2695" s="2" t="s">
        <v>4</v>
      </c>
      <c r="E2695" s="2" t="s">
        <v>7</v>
      </c>
      <c r="F2695" s="1">
        <v>37</v>
      </c>
      <c r="G2695" s="2" t="s">
        <v>12</v>
      </c>
      <c r="H2695" s="2" t="s">
        <v>22</v>
      </c>
      <c r="I2695" s="1">
        <v>1</v>
      </c>
      <c r="J2695" s="2">
        <v>6</v>
      </c>
      <c r="K2695" s="2">
        <v>2023</v>
      </c>
    </row>
    <row r="2696" spans="1:11" x14ac:dyDescent="0.25">
      <c r="A2696" s="2">
        <v>3693</v>
      </c>
      <c r="B2696" s="2">
        <v>14369</v>
      </c>
      <c r="C2696" s="1">
        <v>348</v>
      </c>
      <c r="D2696" s="2" t="s">
        <v>5</v>
      </c>
      <c r="E2696" s="2" t="s">
        <v>7</v>
      </c>
      <c r="F2696" s="1">
        <v>45</v>
      </c>
      <c r="G2696" s="2" t="s">
        <v>11</v>
      </c>
      <c r="H2696" s="2" t="s">
        <v>23</v>
      </c>
      <c r="I2696" s="1">
        <v>5</v>
      </c>
      <c r="J2696" s="2">
        <v>8</v>
      </c>
      <c r="K2696" s="2">
        <v>2024</v>
      </c>
    </row>
    <row r="2697" spans="1:11" x14ac:dyDescent="0.25">
      <c r="A2697" s="2">
        <v>3694</v>
      </c>
      <c r="B2697" s="2">
        <v>16145</v>
      </c>
      <c r="C2697" s="1">
        <v>866</v>
      </c>
      <c r="D2697" s="2" t="s">
        <v>6</v>
      </c>
      <c r="E2697" s="2" t="s">
        <v>7</v>
      </c>
      <c r="F2697" s="1">
        <v>60</v>
      </c>
      <c r="G2697" s="2" t="s">
        <v>12</v>
      </c>
      <c r="H2697" s="2" t="s">
        <v>21</v>
      </c>
      <c r="I2697" s="1">
        <v>1</v>
      </c>
      <c r="J2697" s="2">
        <v>8</v>
      </c>
      <c r="K2697" s="2">
        <v>2023</v>
      </c>
    </row>
    <row r="2698" spans="1:11" x14ac:dyDescent="0.25">
      <c r="A2698" s="2">
        <v>3695</v>
      </c>
      <c r="B2698" s="2">
        <v>8894</v>
      </c>
      <c r="C2698" s="1">
        <v>590</v>
      </c>
      <c r="D2698" s="2" t="s">
        <v>5</v>
      </c>
      <c r="E2698" s="2" t="s">
        <v>8</v>
      </c>
      <c r="F2698" s="1">
        <v>49</v>
      </c>
      <c r="G2698" s="2" t="s">
        <v>11</v>
      </c>
      <c r="H2698" s="2" t="s">
        <v>22</v>
      </c>
      <c r="I2698" s="1">
        <v>2</v>
      </c>
      <c r="J2698" s="2">
        <v>11</v>
      </c>
      <c r="K2698" s="2">
        <v>2024</v>
      </c>
    </row>
    <row r="2699" spans="1:11" x14ac:dyDescent="0.25">
      <c r="A2699" s="2">
        <v>3696</v>
      </c>
      <c r="B2699" s="2">
        <v>14121</v>
      </c>
      <c r="C2699" s="1">
        <v>529</v>
      </c>
      <c r="D2699" s="2" t="s">
        <v>6</v>
      </c>
      <c r="E2699" s="2" t="s">
        <v>7</v>
      </c>
      <c r="F2699" s="1">
        <v>39</v>
      </c>
      <c r="G2699" s="2" t="s">
        <v>12</v>
      </c>
      <c r="H2699" s="2" t="s">
        <v>23</v>
      </c>
      <c r="I2699" s="1">
        <v>2</v>
      </c>
      <c r="J2699" s="2">
        <v>8</v>
      </c>
      <c r="K2699" s="2">
        <v>2023</v>
      </c>
    </row>
    <row r="2700" spans="1:11" x14ac:dyDescent="0.25">
      <c r="A2700" s="2">
        <v>3697</v>
      </c>
      <c r="B2700" s="2">
        <v>3095</v>
      </c>
      <c r="C2700" s="1">
        <v>-200</v>
      </c>
      <c r="D2700" s="2" t="s">
        <v>6</v>
      </c>
      <c r="E2700" s="2" t="s">
        <v>9</v>
      </c>
      <c r="F2700" s="1">
        <v>59</v>
      </c>
      <c r="G2700" s="2" t="s">
        <v>11</v>
      </c>
      <c r="H2700" s="2" t="s">
        <v>19</v>
      </c>
      <c r="I2700" s="1">
        <v>1</v>
      </c>
      <c r="J2700" s="2">
        <v>2</v>
      </c>
      <c r="K2700" s="2">
        <v>2023</v>
      </c>
    </row>
    <row r="2701" spans="1:11" x14ac:dyDescent="0.25">
      <c r="A2701" s="2">
        <v>3698</v>
      </c>
      <c r="B2701" s="2">
        <v>4561</v>
      </c>
      <c r="C2701" s="1">
        <v>921</v>
      </c>
      <c r="D2701" s="2" t="s">
        <v>5</v>
      </c>
      <c r="E2701" s="2" t="s">
        <v>8</v>
      </c>
      <c r="F2701" s="1">
        <v>56</v>
      </c>
      <c r="G2701" s="2" t="s">
        <v>12</v>
      </c>
      <c r="H2701" s="2" t="s">
        <v>20</v>
      </c>
      <c r="I2701" s="1">
        <v>2</v>
      </c>
      <c r="J2701" s="2">
        <v>7</v>
      </c>
      <c r="K2701" s="2">
        <v>2024</v>
      </c>
    </row>
    <row r="2702" spans="1:11" x14ac:dyDescent="0.25">
      <c r="A2702" s="2">
        <v>3699</v>
      </c>
      <c r="B2702" s="2">
        <v>878</v>
      </c>
      <c r="C2702" s="1">
        <v>930</v>
      </c>
      <c r="D2702" s="2" t="s">
        <v>5</v>
      </c>
      <c r="E2702" s="2" t="s">
        <v>7</v>
      </c>
      <c r="F2702" s="1">
        <v>55</v>
      </c>
      <c r="G2702" s="2" t="s">
        <v>11</v>
      </c>
      <c r="H2702" s="2" t="s">
        <v>21</v>
      </c>
      <c r="I2702" s="1">
        <v>5</v>
      </c>
      <c r="J2702" s="2">
        <v>10</v>
      </c>
      <c r="K2702" s="2">
        <v>2024</v>
      </c>
    </row>
    <row r="2703" spans="1:11" x14ac:dyDescent="0.25">
      <c r="A2703" s="2">
        <v>3700</v>
      </c>
      <c r="B2703" s="2">
        <v>12782</v>
      </c>
      <c r="C2703" s="1">
        <v>1169</v>
      </c>
      <c r="D2703" s="2" t="s">
        <v>6</v>
      </c>
      <c r="E2703" s="2" t="s">
        <v>7</v>
      </c>
      <c r="F2703" s="1">
        <v>40</v>
      </c>
      <c r="G2703" s="2" t="s">
        <v>11</v>
      </c>
      <c r="H2703" s="2" t="s">
        <v>22</v>
      </c>
      <c r="I2703" s="1">
        <v>3</v>
      </c>
      <c r="J2703" s="2">
        <v>3</v>
      </c>
      <c r="K2703" s="2">
        <v>2023</v>
      </c>
    </row>
    <row r="2704" spans="1:11" x14ac:dyDescent="0.25">
      <c r="A2704" s="2">
        <v>3701</v>
      </c>
      <c r="B2704" s="2">
        <v>3768</v>
      </c>
      <c r="C2704" s="1">
        <v>559</v>
      </c>
      <c r="D2704" s="2" t="s">
        <v>5</v>
      </c>
      <c r="E2704" s="2" t="s">
        <v>7</v>
      </c>
      <c r="F2704" s="1">
        <v>41</v>
      </c>
      <c r="G2704" s="2" t="s">
        <v>12</v>
      </c>
      <c r="H2704" s="2" t="s">
        <v>23</v>
      </c>
      <c r="I2704" s="1">
        <v>4</v>
      </c>
      <c r="J2704" s="2">
        <v>4</v>
      </c>
      <c r="K2704" s="2">
        <v>2024</v>
      </c>
    </row>
    <row r="2705" spans="1:11" x14ac:dyDescent="0.25">
      <c r="A2705" s="2">
        <v>3702</v>
      </c>
      <c r="B2705" s="2">
        <v>6917</v>
      </c>
      <c r="C2705" s="1">
        <v>-152</v>
      </c>
      <c r="D2705" s="2" t="s">
        <v>5</v>
      </c>
      <c r="E2705" s="2" t="s">
        <v>9</v>
      </c>
      <c r="F2705" s="1">
        <v>43</v>
      </c>
      <c r="G2705" s="2" t="s">
        <v>12</v>
      </c>
      <c r="H2705" s="2" t="s">
        <v>19</v>
      </c>
      <c r="I2705" s="1">
        <v>5</v>
      </c>
      <c r="J2705" s="2">
        <v>4</v>
      </c>
      <c r="K2705" s="2">
        <v>2023</v>
      </c>
    </row>
    <row r="2706" spans="1:11" x14ac:dyDescent="0.25">
      <c r="A2706" s="2">
        <v>3703</v>
      </c>
      <c r="B2706" s="2">
        <v>24599</v>
      </c>
      <c r="C2706" s="1">
        <v>-140</v>
      </c>
      <c r="D2706" s="2" t="s">
        <v>4</v>
      </c>
      <c r="E2706" s="2" t="s">
        <v>7</v>
      </c>
      <c r="F2706" s="1">
        <v>62</v>
      </c>
      <c r="G2706" s="2" t="s">
        <v>11</v>
      </c>
      <c r="H2706" s="2" t="s">
        <v>20</v>
      </c>
      <c r="I2706" s="1">
        <v>1</v>
      </c>
      <c r="J2706" s="2">
        <v>6</v>
      </c>
      <c r="K2706" s="2">
        <v>2024</v>
      </c>
    </row>
    <row r="2707" spans="1:11" x14ac:dyDescent="0.25">
      <c r="A2707" s="2">
        <v>3704</v>
      </c>
      <c r="B2707" s="2">
        <v>11997</v>
      </c>
      <c r="C2707" s="1">
        <v>1381</v>
      </c>
      <c r="D2707" s="2" t="s">
        <v>5</v>
      </c>
      <c r="E2707" s="2" t="s">
        <v>8</v>
      </c>
      <c r="F2707" s="1">
        <v>57</v>
      </c>
      <c r="G2707" s="2" t="s">
        <v>11</v>
      </c>
      <c r="H2707" s="2" t="s">
        <v>21</v>
      </c>
      <c r="I2707" s="1">
        <v>1</v>
      </c>
      <c r="J2707" s="2">
        <v>12</v>
      </c>
      <c r="K2707" s="2">
        <v>2023</v>
      </c>
    </row>
    <row r="2708" spans="1:11" x14ac:dyDescent="0.25">
      <c r="A2708" s="2">
        <v>3705</v>
      </c>
      <c r="B2708" s="2">
        <v>6158</v>
      </c>
      <c r="C2708" s="1">
        <v>1443</v>
      </c>
      <c r="D2708" s="2" t="s">
        <v>5</v>
      </c>
      <c r="E2708" s="2" t="s">
        <v>7</v>
      </c>
      <c r="F2708" s="1">
        <v>67</v>
      </c>
      <c r="G2708" s="2" t="s">
        <v>12</v>
      </c>
      <c r="H2708" s="2" t="s">
        <v>22</v>
      </c>
      <c r="I2708" s="1">
        <v>2</v>
      </c>
      <c r="J2708" s="2">
        <v>7</v>
      </c>
      <c r="K2708" s="2">
        <v>2023</v>
      </c>
    </row>
    <row r="2709" spans="1:11" x14ac:dyDescent="0.25">
      <c r="A2709" s="2">
        <v>3706</v>
      </c>
      <c r="B2709" s="2">
        <v>13351</v>
      </c>
      <c r="C2709" s="1">
        <v>998</v>
      </c>
      <c r="D2709" s="2" t="s">
        <v>4</v>
      </c>
      <c r="E2709" s="2" t="s">
        <v>7</v>
      </c>
      <c r="F2709" s="1">
        <v>39</v>
      </c>
      <c r="G2709" s="2" t="s">
        <v>11</v>
      </c>
      <c r="H2709" s="2" t="s">
        <v>23</v>
      </c>
      <c r="I2709" s="1">
        <v>3</v>
      </c>
      <c r="J2709" s="2">
        <v>7</v>
      </c>
      <c r="K2709" s="2">
        <v>2023</v>
      </c>
    </row>
    <row r="2710" spans="1:11" x14ac:dyDescent="0.25">
      <c r="A2710" s="2">
        <v>3707</v>
      </c>
      <c r="B2710" s="2">
        <v>14407</v>
      </c>
      <c r="C2710" s="1">
        <v>700</v>
      </c>
      <c r="D2710" s="2" t="s">
        <v>6</v>
      </c>
      <c r="E2710" s="2" t="s">
        <v>9</v>
      </c>
      <c r="F2710" s="1">
        <v>42</v>
      </c>
      <c r="G2710" s="2" t="s">
        <v>12</v>
      </c>
      <c r="H2710" s="2" t="s">
        <v>19</v>
      </c>
      <c r="I2710" s="1">
        <v>4</v>
      </c>
      <c r="J2710" s="2">
        <v>3</v>
      </c>
      <c r="K2710" s="2">
        <v>2024</v>
      </c>
    </row>
    <row r="2711" spans="1:11" x14ac:dyDescent="0.25">
      <c r="A2711" s="2">
        <v>3708</v>
      </c>
      <c r="B2711" s="2">
        <v>5657</v>
      </c>
      <c r="C2711" s="1">
        <v>594</v>
      </c>
      <c r="D2711" s="2" t="s">
        <v>4</v>
      </c>
      <c r="E2711" s="2" t="s">
        <v>7</v>
      </c>
      <c r="F2711" s="1">
        <v>55</v>
      </c>
      <c r="G2711" s="2" t="s">
        <v>11</v>
      </c>
      <c r="H2711" s="2" t="s">
        <v>20</v>
      </c>
      <c r="I2711" s="1">
        <v>3</v>
      </c>
      <c r="J2711" s="2">
        <v>5</v>
      </c>
      <c r="K2711" s="2">
        <v>2023</v>
      </c>
    </row>
    <row r="2712" spans="1:11" x14ac:dyDescent="0.25">
      <c r="A2712" s="2">
        <v>3709</v>
      </c>
      <c r="B2712" s="2">
        <v>13317</v>
      </c>
      <c r="C2712" s="1">
        <v>479</v>
      </c>
      <c r="D2712" s="2" t="s">
        <v>6</v>
      </c>
      <c r="E2712" s="2" t="s">
        <v>7</v>
      </c>
      <c r="F2712" s="1">
        <v>66</v>
      </c>
      <c r="G2712" s="2" t="s">
        <v>12</v>
      </c>
      <c r="H2712" s="2" t="s">
        <v>21</v>
      </c>
      <c r="I2712" s="1">
        <v>3</v>
      </c>
      <c r="J2712" s="2">
        <v>4</v>
      </c>
      <c r="K2712" s="2">
        <v>2023</v>
      </c>
    </row>
    <row r="2713" spans="1:11" x14ac:dyDescent="0.25">
      <c r="A2713" s="2">
        <v>3710</v>
      </c>
      <c r="B2713" s="2">
        <v>3915</v>
      </c>
      <c r="C2713" s="1">
        <v>1015</v>
      </c>
      <c r="D2713" s="2" t="s">
        <v>6</v>
      </c>
      <c r="E2713" s="2" t="s">
        <v>8</v>
      </c>
      <c r="F2713" s="1">
        <v>60</v>
      </c>
      <c r="G2713" s="2" t="s">
        <v>11</v>
      </c>
      <c r="H2713" s="2" t="s">
        <v>22</v>
      </c>
      <c r="I2713" s="1">
        <v>3</v>
      </c>
      <c r="J2713" s="2">
        <v>9</v>
      </c>
      <c r="K2713" s="2">
        <v>2023</v>
      </c>
    </row>
    <row r="2714" spans="1:11" x14ac:dyDescent="0.25">
      <c r="A2714" s="2">
        <v>3711</v>
      </c>
      <c r="B2714" s="2">
        <v>1831</v>
      </c>
      <c r="C2714" s="1">
        <v>736</v>
      </c>
      <c r="D2714" s="2" t="s">
        <v>4</v>
      </c>
      <c r="E2714" s="2" t="s">
        <v>9</v>
      </c>
      <c r="F2714" s="1">
        <v>47</v>
      </c>
      <c r="G2714" s="2" t="s">
        <v>12</v>
      </c>
      <c r="H2714" s="2" t="s">
        <v>23</v>
      </c>
      <c r="I2714" s="1">
        <v>2</v>
      </c>
      <c r="J2714" s="2">
        <v>7</v>
      </c>
      <c r="K2714" s="2">
        <v>2024</v>
      </c>
    </row>
    <row r="2715" spans="1:11" x14ac:dyDescent="0.25">
      <c r="A2715" s="2">
        <v>3712</v>
      </c>
      <c r="B2715" s="2">
        <v>6921</v>
      </c>
      <c r="C2715" s="1">
        <v>1030</v>
      </c>
      <c r="D2715" s="2" t="s">
        <v>5</v>
      </c>
      <c r="E2715" s="2" t="s">
        <v>7</v>
      </c>
      <c r="F2715" s="1">
        <v>64</v>
      </c>
      <c r="G2715" s="2" t="s">
        <v>11</v>
      </c>
      <c r="H2715" s="2" t="s">
        <v>19</v>
      </c>
      <c r="I2715" s="1">
        <v>1</v>
      </c>
      <c r="J2715" s="2">
        <v>2</v>
      </c>
      <c r="K2715" s="2">
        <v>2024</v>
      </c>
    </row>
    <row r="2716" spans="1:11" x14ac:dyDescent="0.25">
      <c r="A2716" s="2">
        <v>3713</v>
      </c>
      <c r="B2716" s="2">
        <v>15395</v>
      </c>
      <c r="C2716" s="1">
        <v>-62</v>
      </c>
      <c r="D2716" s="2" t="s">
        <v>6</v>
      </c>
      <c r="E2716" s="2" t="s">
        <v>8</v>
      </c>
      <c r="F2716" s="1">
        <v>55</v>
      </c>
      <c r="G2716" s="2" t="s">
        <v>11</v>
      </c>
      <c r="H2716" s="2" t="s">
        <v>20</v>
      </c>
      <c r="I2716" s="1">
        <v>1</v>
      </c>
      <c r="J2716" s="2">
        <v>4</v>
      </c>
      <c r="K2716" s="2">
        <v>2024</v>
      </c>
    </row>
    <row r="2717" spans="1:11" x14ac:dyDescent="0.25">
      <c r="A2717" s="2">
        <v>3714</v>
      </c>
      <c r="B2717" s="2">
        <v>5462</v>
      </c>
      <c r="C2717" s="1">
        <v>-192</v>
      </c>
      <c r="D2717" s="2" t="s">
        <v>6</v>
      </c>
      <c r="E2717" s="2" t="s">
        <v>7</v>
      </c>
      <c r="F2717" s="1">
        <v>69</v>
      </c>
      <c r="G2717" s="2" t="s">
        <v>12</v>
      </c>
      <c r="H2717" s="2" t="s">
        <v>21</v>
      </c>
      <c r="I2717" s="1">
        <v>2</v>
      </c>
      <c r="J2717" s="2">
        <v>10</v>
      </c>
      <c r="K2717" s="2">
        <v>2023</v>
      </c>
    </row>
    <row r="2718" spans="1:11" x14ac:dyDescent="0.25">
      <c r="A2718" s="2">
        <v>3715</v>
      </c>
      <c r="B2718" s="2">
        <v>4820</v>
      </c>
      <c r="C2718" s="1">
        <v>942</v>
      </c>
      <c r="D2718" s="2" t="s">
        <v>6</v>
      </c>
      <c r="E2718" s="2" t="s">
        <v>7</v>
      </c>
      <c r="F2718" s="1">
        <v>47</v>
      </c>
      <c r="G2718" s="2" t="s">
        <v>11</v>
      </c>
      <c r="H2718" s="2" t="s">
        <v>22</v>
      </c>
      <c r="I2718" s="1">
        <v>4</v>
      </c>
      <c r="J2718" s="2">
        <v>9</v>
      </c>
      <c r="K2718" s="2">
        <v>2023</v>
      </c>
    </row>
    <row r="2719" spans="1:11" x14ac:dyDescent="0.25">
      <c r="A2719" s="2">
        <v>3716</v>
      </c>
      <c r="B2719" s="2">
        <v>3928</v>
      </c>
      <c r="C2719" s="1">
        <v>-73</v>
      </c>
      <c r="D2719" s="2" t="s">
        <v>6</v>
      </c>
      <c r="E2719" s="2" t="s">
        <v>9</v>
      </c>
      <c r="F2719" s="1">
        <v>40</v>
      </c>
      <c r="G2719" s="2" t="s">
        <v>12</v>
      </c>
      <c r="H2719" s="2" t="s">
        <v>23</v>
      </c>
      <c r="I2719" s="1">
        <v>5</v>
      </c>
      <c r="J2719" s="2">
        <v>12</v>
      </c>
      <c r="K2719" s="2">
        <v>2024</v>
      </c>
    </row>
    <row r="2720" spans="1:11" x14ac:dyDescent="0.25">
      <c r="A2720" s="2">
        <v>3717</v>
      </c>
      <c r="B2720" s="2">
        <v>5447</v>
      </c>
      <c r="C2720" s="1">
        <v>655</v>
      </c>
      <c r="D2720" s="2" t="s">
        <v>4</v>
      </c>
      <c r="E2720" s="2" t="s">
        <v>7</v>
      </c>
      <c r="F2720" s="1">
        <v>33</v>
      </c>
      <c r="G2720" s="2" t="s">
        <v>11</v>
      </c>
      <c r="H2720" s="2" t="s">
        <v>19</v>
      </c>
      <c r="I2720" s="1">
        <v>4</v>
      </c>
      <c r="J2720" s="2">
        <v>11</v>
      </c>
      <c r="K2720" s="2">
        <v>2023</v>
      </c>
    </row>
    <row r="2721" spans="1:11" x14ac:dyDescent="0.25">
      <c r="A2721" s="2">
        <v>3718</v>
      </c>
      <c r="B2721" s="2">
        <v>5859</v>
      </c>
      <c r="C2721" s="1">
        <v>991</v>
      </c>
      <c r="D2721" s="2" t="s">
        <v>5</v>
      </c>
      <c r="E2721" s="2" t="s">
        <v>8</v>
      </c>
      <c r="F2721" s="1">
        <v>38</v>
      </c>
      <c r="G2721" s="2" t="s">
        <v>12</v>
      </c>
      <c r="H2721" s="2" t="s">
        <v>20</v>
      </c>
      <c r="I2721" s="1">
        <v>1</v>
      </c>
      <c r="J2721" s="2">
        <v>7</v>
      </c>
      <c r="K2721" s="2">
        <v>2023</v>
      </c>
    </row>
    <row r="2722" spans="1:11" x14ac:dyDescent="0.25">
      <c r="A2722" s="2">
        <v>3719</v>
      </c>
      <c r="B2722" s="2">
        <v>1312</v>
      </c>
      <c r="C2722" s="1">
        <v>1280</v>
      </c>
      <c r="D2722" s="2" t="s">
        <v>5</v>
      </c>
      <c r="E2722" s="2" t="s">
        <v>7</v>
      </c>
      <c r="F2722" s="1">
        <v>29</v>
      </c>
      <c r="G2722" s="2" t="s">
        <v>11</v>
      </c>
      <c r="H2722" s="2" t="s">
        <v>21</v>
      </c>
      <c r="I2722" s="1">
        <v>2</v>
      </c>
      <c r="J2722" s="2">
        <v>3</v>
      </c>
      <c r="K2722" s="2">
        <v>2024</v>
      </c>
    </row>
    <row r="2723" spans="1:11" x14ac:dyDescent="0.25">
      <c r="A2723" s="2">
        <v>3720</v>
      </c>
      <c r="B2723" s="2">
        <v>20931</v>
      </c>
      <c r="C2723" s="1">
        <v>1325</v>
      </c>
      <c r="D2723" s="2" t="s">
        <v>4</v>
      </c>
      <c r="E2723" s="2" t="s">
        <v>7</v>
      </c>
      <c r="F2723" s="1">
        <v>57</v>
      </c>
      <c r="G2723" s="2" t="s">
        <v>12</v>
      </c>
      <c r="H2723" s="2" t="s">
        <v>22</v>
      </c>
      <c r="I2723" s="1">
        <v>1</v>
      </c>
      <c r="J2723" s="2">
        <v>4</v>
      </c>
      <c r="K2723" s="2">
        <v>2023</v>
      </c>
    </row>
    <row r="2724" spans="1:11" x14ac:dyDescent="0.25">
      <c r="A2724" s="2">
        <v>3721</v>
      </c>
      <c r="B2724" s="2">
        <v>16418</v>
      </c>
      <c r="C2724" s="1">
        <v>-146</v>
      </c>
      <c r="D2724" s="2" t="s">
        <v>4</v>
      </c>
      <c r="E2724" s="2" t="s">
        <v>9</v>
      </c>
      <c r="F2724" s="1">
        <v>32</v>
      </c>
      <c r="G2724" s="2" t="s">
        <v>11</v>
      </c>
      <c r="H2724" s="2" t="s">
        <v>23</v>
      </c>
      <c r="I2724" s="1">
        <v>1</v>
      </c>
      <c r="J2724" s="2">
        <v>12</v>
      </c>
      <c r="K2724" s="2">
        <v>2024</v>
      </c>
    </row>
    <row r="2725" spans="1:11" x14ac:dyDescent="0.25">
      <c r="A2725" s="2">
        <v>3722</v>
      </c>
      <c r="B2725" s="2">
        <v>18974</v>
      </c>
      <c r="C2725" s="1">
        <v>-142</v>
      </c>
      <c r="D2725" s="2" t="s">
        <v>4</v>
      </c>
      <c r="E2725" s="2" t="s">
        <v>7</v>
      </c>
      <c r="F2725" s="1">
        <v>53</v>
      </c>
      <c r="G2725" s="2" t="s">
        <v>12</v>
      </c>
      <c r="H2725" s="2" t="s">
        <v>19</v>
      </c>
      <c r="I2725" s="1">
        <v>1</v>
      </c>
      <c r="J2725" s="2">
        <v>6</v>
      </c>
      <c r="K2725" s="2">
        <v>2024</v>
      </c>
    </row>
    <row r="2726" spans="1:11" x14ac:dyDescent="0.25">
      <c r="A2726" s="2">
        <v>3723</v>
      </c>
      <c r="B2726" s="2">
        <v>21031</v>
      </c>
      <c r="C2726" s="1">
        <v>-94</v>
      </c>
      <c r="D2726" s="2" t="s">
        <v>6</v>
      </c>
      <c r="E2726" s="2" t="s">
        <v>7</v>
      </c>
      <c r="F2726" s="1">
        <v>36</v>
      </c>
      <c r="G2726" s="2" t="s">
        <v>11</v>
      </c>
      <c r="H2726" s="2" t="s">
        <v>20</v>
      </c>
      <c r="I2726" s="1">
        <v>2</v>
      </c>
      <c r="J2726" s="2">
        <v>11</v>
      </c>
      <c r="K2726" s="2">
        <v>2024</v>
      </c>
    </row>
    <row r="2727" spans="1:11" x14ac:dyDescent="0.25">
      <c r="A2727" s="2">
        <v>3724</v>
      </c>
      <c r="B2727" s="2">
        <v>883</v>
      </c>
      <c r="C2727" s="1">
        <v>163</v>
      </c>
      <c r="D2727" s="2" t="s">
        <v>4</v>
      </c>
      <c r="E2727" s="2" t="s">
        <v>8</v>
      </c>
      <c r="F2727" s="1">
        <v>60</v>
      </c>
      <c r="G2727" s="2" t="s">
        <v>12</v>
      </c>
      <c r="H2727" s="2" t="s">
        <v>21</v>
      </c>
      <c r="I2727" s="1">
        <v>2</v>
      </c>
      <c r="J2727" s="2">
        <v>2</v>
      </c>
      <c r="K2727" s="2">
        <v>2023</v>
      </c>
    </row>
    <row r="2728" spans="1:11" x14ac:dyDescent="0.25">
      <c r="A2728" s="2">
        <v>3725</v>
      </c>
      <c r="B2728" s="2">
        <v>10417</v>
      </c>
      <c r="C2728" s="1">
        <v>698</v>
      </c>
      <c r="D2728" s="2" t="s">
        <v>4</v>
      </c>
      <c r="E2728" s="2" t="s">
        <v>9</v>
      </c>
      <c r="F2728" s="1">
        <v>27</v>
      </c>
      <c r="G2728" s="2" t="s">
        <v>11</v>
      </c>
      <c r="H2728" s="2" t="s">
        <v>22</v>
      </c>
      <c r="I2728" s="1">
        <v>3</v>
      </c>
      <c r="J2728" s="2">
        <v>10</v>
      </c>
      <c r="K2728" s="2">
        <v>2023</v>
      </c>
    </row>
    <row r="2729" spans="1:11" x14ac:dyDescent="0.25">
      <c r="A2729" s="2">
        <v>3726</v>
      </c>
      <c r="B2729" s="2">
        <v>14711</v>
      </c>
      <c r="C2729" s="1">
        <v>1498</v>
      </c>
      <c r="D2729" s="2" t="s">
        <v>5</v>
      </c>
      <c r="E2729" s="2" t="s">
        <v>7</v>
      </c>
      <c r="F2729" s="1">
        <v>34</v>
      </c>
      <c r="G2729" s="2" t="s">
        <v>12</v>
      </c>
      <c r="H2729" s="2" t="s">
        <v>23</v>
      </c>
      <c r="I2729" s="1">
        <v>4</v>
      </c>
      <c r="J2729" s="2">
        <v>4</v>
      </c>
      <c r="K2729" s="2">
        <v>2023</v>
      </c>
    </row>
    <row r="2730" spans="1:11" x14ac:dyDescent="0.25">
      <c r="A2730" s="2">
        <v>3727</v>
      </c>
      <c r="B2730" s="2">
        <v>23747</v>
      </c>
      <c r="C2730" s="1">
        <v>418</v>
      </c>
      <c r="D2730" s="2" t="s">
        <v>6</v>
      </c>
      <c r="E2730" s="2" t="s">
        <v>7</v>
      </c>
      <c r="F2730" s="1">
        <v>55</v>
      </c>
      <c r="G2730" s="2" t="s">
        <v>11</v>
      </c>
      <c r="H2730" s="2" t="s">
        <v>19</v>
      </c>
      <c r="I2730" s="1">
        <v>5</v>
      </c>
      <c r="J2730" s="2">
        <v>7</v>
      </c>
      <c r="K2730" s="2">
        <v>2024</v>
      </c>
    </row>
    <row r="2731" spans="1:11" x14ac:dyDescent="0.25">
      <c r="A2731" s="2">
        <v>3728</v>
      </c>
      <c r="B2731" s="2">
        <v>4965</v>
      </c>
      <c r="C2731" s="1">
        <v>438</v>
      </c>
      <c r="D2731" s="2" t="s">
        <v>5</v>
      </c>
      <c r="E2731" s="2" t="s">
        <v>8</v>
      </c>
      <c r="F2731" s="1">
        <v>62</v>
      </c>
      <c r="G2731" s="2" t="s">
        <v>11</v>
      </c>
      <c r="H2731" s="2" t="s">
        <v>20</v>
      </c>
      <c r="I2731" s="1">
        <v>1</v>
      </c>
      <c r="J2731" s="2">
        <v>8</v>
      </c>
      <c r="K2731" s="2">
        <v>2023</v>
      </c>
    </row>
    <row r="2732" spans="1:11" x14ac:dyDescent="0.25">
      <c r="A2732" s="2">
        <v>3729</v>
      </c>
      <c r="B2732" s="2">
        <v>14801</v>
      </c>
      <c r="C2732" s="1">
        <v>434</v>
      </c>
      <c r="D2732" s="2" t="s">
        <v>4</v>
      </c>
      <c r="E2732" s="2" t="s">
        <v>7</v>
      </c>
      <c r="F2732" s="1">
        <v>36</v>
      </c>
      <c r="G2732" s="2" t="s">
        <v>12</v>
      </c>
      <c r="H2732" s="2" t="s">
        <v>21</v>
      </c>
      <c r="I2732" s="1">
        <v>3</v>
      </c>
      <c r="J2732" s="2">
        <v>1</v>
      </c>
      <c r="K2732" s="2">
        <v>2024</v>
      </c>
    </row>
    <row r="2733" spans="1:11" x14ac:dyDescent="0.25">
      <c r="A2733" s="2">
        <v>3730</v>
      </c>
      <c r="B2733" s="2">
        <v>3480</v>
      </c>
      <c r="C2733" s="1">
        <v>-121</v>
      </c>
      <c r="D2733" s="2" t="s">
        <v>5</v>
      </c>
      <c r="E2733" s="2" t="s">
        <v>9</v>
      </c>
      <c r="F2733" s="1">
        <v>57</v>
      </c>
      <c r="G2733" s="2" t="s">
        <v>11</v>
      </c>
      <c r="H2733" s="2" t="s">
        <v>22</v>
      </c>
      <c r="I2733" s="1">
        <v>4</v>
      </c>
      <c r="J2733" s="2">
        <v>12</v>
      </c>
      <c r="K2733" s="2">
        <v>2023</v>
      </c>
    </row>
    <row r="2734" spans="1:11" x14ac:dyDescent="0.25">
      <c r="A2734" s="2">
        <v>3731</v>
      </c>
      <c r="B2734" s="2">
        <v>11459</v>
      </c>
      <c r="C2734" s="1">
        <v>694</v>
      </c>
      <c r="D2734" s="2" t="s">
        <v>6</v>
      </c>
      <c r="E2734" s="2" t="s">
        <v>7</v>
      </c>
      <c r="F2734" s="1">
        <v>38</v>
      </c>
      <c r="G2734" s="2" t="s">
        <v>12</v>
      </c>
      <c r="H2734" s="2" t="s">
        <v>23</v>
      </c>
      <c r="I2734" s="1">
        <v>1</v>
      </c>
      <c r="J2734" s="2">
        <v>8</v>
      </c>
      <c r="K2734" s="2">
        <v>2023</v>
      </c>
    </row>
    <row r="2735" spans="1:11" x14ac:dyDescent="0.25">
      <c r="A2735" s="2">
        <v>3732</v>
      </c>
      <c r="B2735" s="2">
        <v>1470</v>
      </c>
      <c r="C2735" s="1">
        <v>-431</v>
      </c>
      <c r="D2735" s="2" t="s">
        <v>6</v>
      </c>
      <c r="E2735" s="2" t="s">
        <v>7</v>
      </c>
      <c r="F2735" s="1">
        <v>54</v>
      </c>
      <c r="G2735" s="2" t="s">
        <v>11</v>
      </c>
      <c r="H2735" s="2" t="s">
        <v>19</v>
      </c>
      <c r="I2735" s="1">
        <v>5</v>
      </c>
      <c r="J2735" s="2">
        <v>8</v>
      </c>
      <c r="K2735" s="2">
        <v>2023</v>
      </c>
    </row>
    <row r="2736" spans="1:11" x14ac:dyDescent="0.25">
      <c r="A2736" s="2">
        <v>3733</v>
      </c>
      <c r="B2736" s="2">
        <v>3886</v>
      </c>
      <c r="C2736" s="1">
        <v>998</v>
      </c>
      <c r="D2736" s="2" t="s">
        <v>6</v>
      </c>
      <c r="E2736" s="2" t="s">
        <v>8</v>
      </c>
      <c r="F2736" s="1">
        <v>29</v>
      </c>
      <c r="G2736" s="2" t="s">
        <v>12</v>
      </c>
      <c r="H2736" s="2" t="s">
        <v>20</v>
      </c>
      <c r="I2736" s="1">
        <v>3</v>
      </c>
      <c r="J2736" s="2">
        <v>9</v>
      </c>
      <c r="K2736" s="2">
        <v>2024</v>
      </c>
    </row>
    <row r="2737" spans="1:11" x14ac:dyDescent="0.25">
      <c r="A2737" s="2">
        <v>3734</v>
      </c>
      <c r="B2737" s="2">
        <v>931</v>
      </c>
      <c r="C2737" s="1">
        <v>-42</v>
      </c>
      <c r="D2737" s="2" t="s">
        <v>4</v>
      </c>
      <c r="E2737" s="2" t="s">
        <v>7</v>
      </c>
      <c r="F2737" s="1">
        <v>29</v>
      </c>
      <c r="G2737" s="2" t="s">
        <v>11</v>
      </c>
      <c r="H2737" s="2" t="s">
        <v>21</v>
      </c>
      <c r="I2737" s="1">
        <v>3</v>
      </c>
      <c r="J2737" s="2">
        <v>3</v>
      </c>
      <c r="K2737" s="2">
        <v>2023</v>
      </c>
    </row>
    <row r="2738" spans="1:11" x14ac:dyDescent="0.25">
      <c r="A2738" s="2">
        <v>3735</v>
      </c>
      <c r="B2738" s="2">
        <v>22340</v>
      </c>
      <c r="C2738" s="1">
        <v>1357</v>
      </c>
      <c r="D2738" s="2" t="s">
        <v>6</v>
      </c>
      <c r="E2738" s="2" t="s">
        <v>8</v>
      </c>
      <c r="F2738" s="1">
        <v>30</v>
      </c>
      <c r="G2738" s="2" t="s">
        <v>12</v>
      </c>
      <c r="H2738" s="2" t="s">
        <v>22</v>
      </c>
      <c r="I2738" s="1">
        <v>2</v>
      </c>
      <c r="J2738" s="2">
        <v>1</v>
      </c>
      <c r="K2738" s="2">
        <v>2023</v>
      </c>
    </row>
    <row r="2739" spans="1:11" x14ac:dyDescent="0.25">
      <c r="A2739" s="2">
        <v>3736</v>
      </c>
      <c r="B2739" s="2">
        <v>5105</v>
      </c>
      <c r="C2739" s="1">
        <v>-98</v>
      </c>
      <c r="D2739" s="2" t="s">
        <v>4</v>
      </c>
      <c r="E2739" s="2" t="s">
        <v>9</v>
      </c>
      <c r="F2739" s="1">
        <v>39</v>
      </c>
      <c r="G2739" s="2" t="s">
        <v>11</v>
      </c>
      <c r="H2739" s="2" t="s">
        <v>23</v>
      </c>
      <c r="I2739" s="1">
        <v>3</v>
      </c>
      <c r="J2739" s="2">
        <v>1</v>
      </c>
      <c r="K2739" s="2">
        <v>2024</v>
      </c>
    </row>
    <row r="2740" spans="1:11" x14ac:dyDescent="0.25">
      <c r="A2740" s="2">
        <v>3737</v>
      </c>
      <c r="B2740" s="2">
        <v>15290</v>
      </c>
      <c r="C2740" s="1">
        <v>994</v>
      </c>
      <c r="D2740" s="2" t="s">
        <v>6</v>
      </c>
      <c r="E2740" s="2" t="s">
        <v>7</v>
      </c>
      <c r="F2740" s="1">
        <v>31</v>
      </c>
      <c r="G2740" s="2" t="s">
        <v>12</v>
      </c>
      <c r="H2740" s="2" t="s">
        <v>19</v>
      </c>
      <c r="I2740" s="1">
        <v>1</v>
      </c>
      <c r="J2740" s="2">
        <v>9</v>
      </c>
      <c r="K2740" s="2">
        <v>2024</v>
      </c>
    </row>
    <row r="2741" spans="1:11" x14ac:dyDescent="0.25">
      <c r="A2741" s="2">
        <v>3738</v>
      </c>
      <c r="B2741" s="2">
        <v>2501</v>
      </c>
      <c r="C2741" s="1">
        <v>-246</v>
      </c>
      <c r="D2741" s="2" t="s">
        <v>6</v>
      </c>
      <c r="E2741" s="2" t="s">
        <v>7</v>
      </c>
      <c r="F2741" s="1">
        <v>64</v>
      </c>
      <c r="G2741" s="2" t="s">
        <v>11</v>
      </c>
      <c r="H2741" s="2" t="s">
        <v>20</v>
      </c>
      <c r="I2741" s="1">
        <v>5</v>
      </c>
      <c r="J2741" s="2">
        <v>1</v>
      </c>
      <c r="K2741" s="2">
        <v>2023</v>
      </c>
    </row>
    <row r="2742" spans="1:11" x14ac:dyDescent="0.25">
      <c r="A2742" s="2">
        <v>3739</v>
      </c>
      <c r="B2742" s="2">
        <v>5169</v>
      </c>
      <c r="C2742" s="1">
        <v>-85</v>
      </c>
      <c r="D2742" s="2" t="s">
        <v>4</v>
      </c>
      <c r="E2742" s="2" t="s">
        <v>7</v>
      </c>
      <c r="F2742" s="1">
        <v>34</v>
      </c>
      <c r="G2742" s="2" t="s">
        <v>12</v>
      </c>
      <c r="H2742" s="2" t="s">
        <v>21</v>
      </c>
      <c r="I2742" s="1">
        <v>3</v>
      </c>
      <c r="J2742" s="2">
        <v>6</v>
      </c>
      <c r="K2742" s="2">
        <v>2024</v>
      </c>
    </row>
    <row r="2743" spans="1:11" x14ac:dyDescent="0.25">
      <c r="A2743" s="2">
        <v>3740</v>
      </c>
      <c r="B2743" s="2">
        <v>18188</v>
      </c>
      <c r="C2743" s="1">
        <v>1213</v>
      </c>
      <c r="D2743" s="2" t="s">
        <v>4</v>
      </c>
      <c r="E2743" s="2" t="s">
        <v>8</v>
      </c>
      <c r="F2743" s="1">
        <v>33</v>
      </c>
      <c r="G2743" s="2" t="s">
        <v>11</v>
      </c>
      <c r="H2743" s="2" t="s">
        <v>22</v>
      </c>
      <c r="I2743" s="1">
        <v>5</v>
      </c>
      <c r="J2743" s="2">
        <v>7</v>
      </c>
      <c r="K2743" s="2">
        <v>2023</v>
      </c>
    </row>
    <row r="2744" spans="1:11" x14ac:dyDescent="0.25">
      <c r="A2744" s="2">
        <v>3741</v>
      </c>
      <c r="B2744" s="2">
        <v>10323</v>
      </c>
      <c r="C2744" s="1">
        <v>1261</v>
      </c>
      <c r="D2744" s="2" t="s">
        <v>5</v>
      </c>
      <c r="E2744" s="2" t="s">
        <v>9</v>
      </c>
      <c r="F2744" s="1">
        <v>68</v>
      </c>
      <c r="G2744" s="2" t="s">
        <v>12</v>
      </c>
      <c r="H2744" s="2" t="s">
        <v>23</v>
      </c>
      <c r="I2744" s="1">
        <v>1</v>
      </c>
      <c r="J2744" s="2">
        <v>3</v>
      </c>
      <c r="K2744" s="2">
        <v>2024</v>
      </c>
    </row>
    <row r="2745" spans="1:11" x14ac:dyDescent="0.25">
      <c r="A2745" s="2">
        <v>3742</v>
      </c>
      <c r="B2745" s="2">
        <v>11344</v>
      </c>
      <c r="C2745" s="1">
        <v>1059</v>
      </c>
      <c r="D2745" s="2" t="s">
        <v>4</v>
      </c>
      <c r="E2745" s="2" t="s">
        <v>7</v>
      </c>
      <c r="F2745" s="1">
        <v>36</v>
      </c>
      <c r="G2745" s="2" t="s">
        <v>11</v>
      </c>
      <c r="H2745" s="2" t="s">
        <v>19</v>
      </c>
      <c r="I2745" s="1">
        <v>1</v>
      </c>
      <c r="J2745" s="2">
        <v>5</v>
      </c>
      <c r="K2745" s="2">
        <v>2023</v>
      </c>
    </row>
    <row r="2746" spans="1:11" x14ac:dyDescent="0.25">
      <c r="A2746" s="2">
        <v>3743</v>
      </c>
      <c r="B2746" s="2">
        <v>21221</v>
      </c>
      <c r="C2746" s="1">
        <v>1018</v>
      </c>
      <c r="D2746" s="2" t="s">
        <v>6</v>
      </c>
      <c r="E2746" s="2" t="s">
        <v>7</v>
      </c>
      <c r="F2746" s="1">
        <v>34</v>
      </c>
      <c r="G2746" s="2" t="s">
        <v>12</v>
      </c>
      <c r="H2746" s="2" t="s">
        <v>20</v>
      </c>
      <c r="I2746" s="1">
        <v>5</v>
      </c>
      <c r="J2746" s="2">
        <v>1</v>
      </c>
      <c r="K2746" s="2">
        <v>2024</v>
      </c>
    </row>
    <row r="2747" spans="1:11" x14ac:dyDescent="0.25">
      <c r="A2747" s="2">
        <v>3744</v>
      </c>
      <c r="B2747" s="2">
        <v>11485</v>
      </c>
      <c r="C2747" s="1">
        <v>338</v>
      </c>
      <c r="D2747" s="2" t="s">
        <v>5</v>
      </c>
      <c r="E2747" s="2" t="s">
        <v>7</v>
      </c>
      <c r="F2747" s="1">
        <v>64</v>
      </c>
      <c r="G2747" s="2" t="s">
        <v>11</v>
      </c>
      <c r="H2747" s="2" t="s">
        <v>22</v>
      </c>
      <c r="I2747" s="1">
        <v>2</v>
      </c>
      <c r="J2747" s="2">
        <v>2</v>
      </c>
      <c r="K2747" s="2">
        <v>2023</v>
      </c>
    </row>
    <row r="2748" spans="1:11" x14ac:dyDescent="0.25">
      <c r="A2748" s="2">
        <v>3745</v>
      </c>
      <c r="B2748" s="2">
        <v>13145</v>
      </c>
      <c r="C2748" s="1">
        <v>1474</v>
      </c>
      <c r="D2748" s="2" t="s">
        <v>5</v>
      </c>
      <c r="E2748" s="2" t="s">
        <v>8</v>
      </c>
      <c r="F2748" s="1">
        <v>40</v>
      </c>
      <c r="G2748" s="2" t="s">
        <v>12</v>
      </c>
      <c r="H2748" s="2" t="s">
        <v>23</v>
      </c>
      <c r="I2748" s="1">
        <v>1</v>
      </c>
      <c r="J2748" s="2">
        <v>4</v>
      </c>
      <c r="K2748" s="2">
        <v>2024</v>
      </c>
    </row>
    <row r="2749" spans="1:11" x14ac:dyDescent="0.25">
      <c r="A2749" s="2">
        <v>3746</v>
      </c>
      <c r="B2749" s="2">
        <v>7003</v>
      </c>
      <c r="C2749" s="1">
        <v>-444</v>
      </c>
      <c r="D2749" s="2" t="s">
        <v>5</v>
      </c>
      <c r="E2749" s="2" t="s">
        <v>7</v>
      </c>
      <c r="F2749" s="1">
        <v>31</v>
      </c>
      <c r="G2749" s="2" t="s">
        <v>11</v>
      </c>
      <c r="H2749" s="2" t="s">
        <v>19</v>
      </c>
      <c r="I2749" s="1">
        <v>4</v>
      </c>
      <c r="J2749" s="2">
        <v>7</v>
      </c>
      <c r="K2749" s="2">
        <v>2023</v>
      </c>
    </row>
    <row r="2750" spans="1:11" x14ac:dyDescent="0.25">
      <c r="A2750" s="2">
        <v>3747</v>
      </c>
      <c r="B2750" s="2">
        <v>13790</v>
      </c>
      <c r="C2750" s="1">
        <v>1129</v>
      </c>
      <c r="D2750" s="2" t="s">
        <v>5</v>
      </c>
      <c r="E2750" s="2" t="s">
        <v>9</v>
      </c>
      <c r="F2750" s="1">
        <v>44</v>
      </c>
      <c r="G2750" s="2" t="s">
        <v>11</v>
      </c>
      <c r="H2750" s="2" t="s">
        <v>20</v>
      </c>
      <c r="I2750" s="1">
        <v>1</v>
      </c>
      <c r="J2750" s="2">
        <v>7</v>
      </c>
      <c r="K2750" s="2">
        <v>2023</v>
      </c>
    </row>
    <row r="2751" spans="1:11" x14ac:dyDescent="0.25">
      <c r="A2751" s="2">
        <v>3748</v>
      </c>
      <c r="B2751" s="2">
        <v>13614</v>
      </c>
      <c r="C2751" s="1">
        <v>-385</v>
      </c>
      <c r="D2751" s="2" t="s">
        <v>4</v>
      </c>
      <c r="E2751" s="2" t="s">
        <v>8</v>
      </c>
      <c r="F2751" s="1">
        <v>45</v>
      </c>
      <c r="G2751" s="2" t="s">
        <v>12</v>
      </c>
      <c r="H2751" s="2" t="s">
        <v>21</v>
      </c>
      <c r="I2751" s="1">
        <v>4</v>
      </c>
      <c r="J2751" s="2">
        <v>6</v>
      </c>
      <c r="K2751" s="2">
        <v>2023</v>
      </c>
    </row>
    <row r="2752" spans="1:11" x14ac:dyDescent="0.25">
      <c r="A2752" s="2">
        <v>3749</v>
      </c>
      <c r="B2752" s="2">
        <v>19702</v>
      </c>
      <c r="C2752" s="1">
        <v>-200</v>
      </c>
      <c r="D2752" s="2" t="s">
        <v>4</v>
      </c>
      <c r="E2752" s="2" t="s">
        <v>7</v>
      </c>
      <c r="F2752" s="1">
        <v>40</v>
      </c>
      <c r="G2752" s="2" t="s">
        <v>11</v>
      </c>
      <c r="H2752" s="2" t="s">
        <v>22</v>
      </c>
      <c r="I2752" s="1">
        <v>3</v>
      </c>
      <c r="J2752" s="2">
        <v>3</v>
      </c>
      <c r="K2752" s="2">
        <v>2023</v>
      </c>
    </row>
    <row r="2753" spans="1:11" x14ac:dyDescent="0.25">
      <c r="A2753" s="2">
        <v>3750</v>
      </c>
      <c r="B2753" s="2">
        <v>16284</v>
      </c>
      <c r="C2753" s="1">
        <v>1098</v>
      </c>
      <c r="D2753" s="2" t="s">
        <v>4</v>
      </c>
      <c r="E2753" s="2" t="s">
        <v>7</v>
      </c>
      <c r="F2753" s="1">
        <v>34</v>
      </c>
      <c r="G2753" s="2" t="s">
        <v>11</v>
      </c>
      <c r="H2753" s="2" t="s">
        <v>23</v>
      </c>
      <c r="I2753" s="1">
        <v>2</v>
      </c>
      <c r="J2753" s="2">
        <v>1</v>
      </c>
      <c r="K2753" s="2">
        <v>2023</v>
      </c>
    </row>
    <row r="2754" spans="1:11" x14ac:dyDescent="0.25">
      <c r="A2754" s="2">
        <v>3751</v>
      </c>
      <c r="B2754" s="2">
        <v>24260</v>
      </c>
      <c r="C2754" s="1">
        <v>-365</v>
      </c>
      <c r="D2754" s="2" t="s">
        <v>4</v>
      </c>
      <c r="E2754" s="2" t="s">
        <v>7</v>
      </c>
      <c r="F2754" s="1">
        <v>52</v>
      </c>
      <c r="G2754" s="2" t="s">
        <v>12</v>
      </c>
      <c r="H2754" s="2" t="s">
        <v>19</v>
      </c>
      <c r="I2754" s="1">
        <v>4</v>
      </c>
      <c r="J2754" s="2">
        <v>10</v>
      </c>
      <c r="K2754" s="2">
        <v>2024</v>
      </c>
    </row>
    <row r="2755" spans="1:11" x14ac:dyDescent="0.25">
      <c r="A2755" s="2">
        <v>3752</v>
      </c>
      <c r="B2755" s="2">
        <v>8999</v>
      </c>
      <c r="C2755" s="1">
        <v>1336</v>
      </c>
      <c r="D2755" s="2" t="s">
        <v>5</v>
      </c>
      <c r="E2755" s="2" t="s">
        <v>9</v>
      </c>
      <c r="F2755" s="1">
        <v>62</v>
      </c>
      <c r="G2755" s="2" t="s">
        <v>12</v>
      </c>
      <c r="H2755" s="2" t="s">
        <v>20</v>
      </c>
      <c r="I2755" s="1">
        <v>4</v>
      </c>
      <c r="J2755" s="2">
        <v>3</v>
      </c>
      <c r="K2755" s="2">
        <v>2023</v>
      </c>
    </row>
    <row r="2756" spans="1:11" x14ac:dyDescent="0.25">
      <c r="A2756" s="2">
        <v>3753</v>
      </c>
      <c r="B2756" s="2">
        <v>19336</v>
      </c>
      <c r="C2756" s="1">
        <v>1302</v>
      </c>
      <c r="D2756" s="2" t="s">
        <v>6</v>
      </c>
      <c r="E2756" s="2" t="s">
        <v>7</v>
      </c>
      <c r="F2756" s="1">
        <v>64</v>
      </c>
      <c r="G2756" s="2" t="s">
        <v>11</v>
      </c>
      <c r="H2756" s="2" t="s">
        <v>21</v>
      </c>
      <c r="I2756" s="1">
        <v>5</v>
      </c>
      <c r="J2756" s="2">
        <v>2</v>
      </c>
      <c r="K2756" s="2">
        <v>2024</v>
      </c>
    </row>
    <row r="2757" spans="1:11" x14ac:dyDescent="0.25">
      <c r="A2757" s="2">
        <v>3754</v>
      </c>
      <c r="B2757" s="2">
        <v>2184</v>
      </c>
      <c r="C2757" s="1">
        <v>904</v>
      </c>
      <c r="D2757" s="2" t="s">
        <v>4</v>
      </c>
      <c r="E2757" s="2" t="s">
        <v>8</v>
      </c>
      <c r="F2757" s="1">
        <v>69</v>
      </c>
      <c r="G2757" s="2" t="s">
        <v>11</v>
      </c>
      <c r="H2757" s="2" t="s">
        <v>22</v>
      </c>
      <c r="I2757" s="1">
        <v>3</v>
      </c>
      <c r="J2757" s="2">
        <v>7</v>
      </c>
      <c r="K2757" s="2">
        <v>2023</v>
      </c>
    </row>
    <row r="2758" spans="1:11" x14ac:dyDescent="0.25">
      <c r="A2758" s="2">
        <v>3755</v>
      </c>
      <c r="B2758" s="2">
        <v>17873</v>
      </c>
      <c r="C2758" s="1">
        <v>329</v>
      </c>
      <c r="D2758" s="2" t="s">
        <v>6</v>
      </c>
      <c r="E2758" s="2" t="s">
        <v>7</v>
      </c>
      <c r="F2758" s="1">
        <v>68</v>
      </c>
      <c r="G2758" s="2" t="s">
        <v>12</v>
      </c>
      <c r="H2758" s="2" t="s">
        <v>23</v>
      </c>
      <c r="I2758" s="1">
        <v>3</v>
      </c>
      <c r="J2758" s="2">
        <v>10</v>
      </c>
      <c r="K2758" s="2">
        <v>2024</v>
      </c>
    </row>
    <row r="2759" spans="1:11" x14ac:dyDescent="0.25">
      <c r="A2759" s="2">
        <v>3756</v>
      </c>
      <c r="B2759" s="2">
        <v>775</v>
      </c>
      <c r="C2759" s="1">
        <v>1484</v>
      </c>
      <c r="D2759" s="2" t="s">
        <v>4</v>
      </c>
      <c r="E2759" s="2" t="s">
        <v>7</v>
      </c>
      <c r="F2759" s="1">
        <v>54</v>
      </c>
      <c r="G2759" s="2" t="s">
        <v>11</v>
      </c>
      <c r="H2759" s="2" t="s">
        <v>19</v>
      </c>
      <c r="I2759" s="1">
        <v>3</v>
      </c>
      <c r="J2759" s="2">
        <v>2</v>
      </c>
      <c r="K2759" s="2">
        <v>2023</v>
      </c>
    </row>
    <row r="2760" spans="1:11" x14ac:dyDescent="0.25">
      <c r="A2760" s="2">
        <v>3757</v>
      </c>
      <c r="B2760" s="2">
        <v>12596</v>
      </c>
      <c r="C2760" s="1">
        <v>-310</v>
      </c>
      <c r="D2760" s="2" t="s">
        <v>4</v>
      </c>
      <c r="E2760" s="2" t="s">
        <v>9</v>
      </c>
      <c r="F2760" s="1">
        <v>57</v>
      </c>
      <c r="G2760" s="2" t="s">
        <v>12</v>
      </c>
      <c r="H2760" s="2" t="s">
        <v>20</v>
      </c>
      <c r="I2760" s="1">
        <v>3</v>
      </c>
      <c r="J2760" s="2">
        <v>4</v>
      </c>
      <c r="K2760" s="2">
        <v>2023</v>
      </c>
    </row>
    <row r="2761" spans="1:11" x14ac:dyDescent="0.25">
      <c r="A2761" s="2">
        <v>3758</v>
      </c>
      <c r="B2761" s="2">
        <v>5441</v>
      </c>
      <c r="C2761" s="1">
        <v>911</v>
      </c>
      <c r="D2761" s="2" t="s">
        <v>5</v>
      </c>
      <c r="E2761" s="2" t="s">
        <v>7</v>
      </c>
      <c r="F2761" s="1">
        <v>34</v>
      </c>
      <c r="G2761" s="2" t="s">
        <v>11</v>
      </c>
      <c r="H2761" s="2" t="s">
        <v>21</v>
      </c>
      <c r="I2761" s="1">
        <v>3</v>
      </c>
      <c r="J2761" s="2">
        <v>1</v>
      </c>
      <c r="K2761" s="2">
        <v>2024</v>
      </c>
    </row>
    <row r="2762" spans="1:11" x14ac:dyDescent="0.25">
      <c r="A2762" s="2">
        <v>3759</v>
      </c>
      <c r="B2762" s="2">
        <v>7419</v>
      </c>
      <c r="C2762" s="1">
        <v>911</v>
      </c>
      <c r="D2762" s="2" t="s">
        <v>5</v>
      </c>
      <c r="E2762" s="2" t="s">
        <v>7</v>
      </c>
      <c r="F2762" s="1">
        <v>53</v>
      </c>
      <c r="G2762" s="2" t="s">
        <v>12</v>
      </c>
      <c r="H2762" s="2" t="s">
        <v>22</v>
      </c>
      <c r="I2762" s="1">
        <v>5</v>
      </c>
      <c r="J2762" s="2">
        <v>1</v>
      </c>
      <c r="K2762" s="2">
        <v>2024</v>
      </c>
    </row>
    <row r="2763" spans="1:11" x14ac:dyDescent="0.25">
      <c r="A2763" s="2">
        <v>3760</v>
      </c>
      <c r="B2763" s="2">
        <v>23248</v>
      </c>
      <c r="C2763" s="1">
        <v>156</v>
      </c>
      <c r="D2763" s="2" t="s">
        <v>4</v>
      </c>
      <c r="E2763" s="2" t="s">
        <v>8</v>
      </c>
      <c r="F2763" s="1">
        <v>27</v>
      </c>
      <c r="G2763" s="2" t="s">
        <v>11</v>
      </c>
      <c r="H2763" s="2" t="s">
        <v>23</v>
      </c>
      <c r="I2763" s="1">
        <v>5</v>
      </c>
      <c r="J2763" s="2">
        <v>6</v>
      </c>
      <c r="K2763" s="2">
        <v>2023</v>
      </c>
    </row>
    <row r="2764" spans="1:11" x14ac:dyDescent="0.25">
      <c r="A2764" s="2">
        <v>3761</v>
      </c>
      <c r="B2764" s="2">
        <v>8439</v>
      </c>
      <c r="C2764" s="1">
        <v>477</v>
      </c>
      <c r="D2764" s="2" t="s">
        <v>5</v>
      </c>
      <c r="E2764" s="2" t="s">
        <v>9</v>
      </c>
      <c r="F2764" s="1">
        <v>48</v>
      </c>
      <c r="G2764" s="2" t="s">
        <v>12</v>
      </c>
      <c r="H2764" s="2" t="s">
        <v>19</v>
      </c>
      <c r="I2764" s="1">
        <v>4</v>
      </c>
      <c r="J2764" s="2">
        <v>6</v>
      </c>
      <c r="K2764" s="2">
        <v>2023</v>
      </c>
    </row>
    <row r="2765" spans="1:11" x14ac:dyDescent="0.25">
      <c r="A2765" s="2">
        <v>3762</v>
      </c>
      <c r="B2765" s="2">
        <v>11452</v>
      </c>
      <c r="C2765" s="1">
        <v>-404</v>
      </c>
      <c r="D2765" s="2" t="s">
        <v>5</v>
      </c>
      <c r="E2765" s="2" t="s">
        <v>7</v>
      </c>
      <c r="F2765" s="1">
        <v>47</v>
      </c>
      <c r="G2765" s="2" t="s">
        <v>11</v>
      </c>
      <c r="H2765" s="2" t="s">
        <v>20</v>
      </c>
      <c r="I2765" s="1">
        <v>3</v>
      </c>
      <c r="J2765" s="2">
        <v>8</v>
      </c>
      <c r="K2765" s="2">
        <v>2024</v>
      </c>
    </row>
    <row r="2766" spans="1:11" x14ac:dyDescent="0.25">
      <c r="A2766" s="2">
        <v>3763</v>
      </c>
      <c r="B2766" s="2">
        <v>20272</v>
      </c>
      <c r="C2766" s="1">
        <v>814</v>
      </c>
      <c r="D2766" s="2" t="s">
        <v>4</v>
      </c>
      <c r="E2766" s="2" t="s">
        <v>8</v>
      </c>
      <c r="F2766" s="1">
        <v>63</v>
      </c>
      <c r="G2766" s="2" t="s">
        <v>11</v>
      </c>
      <c r="H2766" s="2" t="s">
        <v>21</v>
      </c>
      <c r="I2766" s="1">
        <v>5</v>
      </c>
      <c r="J2766" s="2">
        <v>7</v>
      </c>
      <c r="K2766" s="2">
        <v>2024</v>
      </c>
    </row>
    <row r="2767" spans="1:11" x14ac:dyDescent="0.25">
      <c r="A2767" s="2">
        <v>3764</v>
      </c>
      <c r="B2767" s="2">
        <v>24762</v>
      </c>
      <c r="C2767" s="1">
        <v>616</v>
      </c>
      <c r="D2767" s="2" t="s">
        <v>4</v>
      </c>
      <c r="E2767" s="2" t="s">
        <v>7</v>
      </c>
      <c r="F2767" s="1">
        <v>39</v>
      </c>
      <c r="G2767" s="2" t="s">
        <v>12</v>
      </c>
      <c r="H2767" s="2" t="s">
        <v>22</v>
      </c>
      <c r="I2767" s="1">
        <v>2</v>
      </c>
      <c r="J2767" s="2">
        <v>10</v>
      </c>
      <c r="K2767" s="2">
        <v>2023</v>
      </c>
    </row>
    <row r="2768" spans="1:11" x14ac:dyDescent="0.25">
      <c r="A2768" s="2">
        <v>3765</v>
      </c>
      <c r="B2768" s="2">
        <v>16810</v>
      </c>
      <c r="C2768" s="1">
        <v>-37</v>
      </c>
      <c r="D2768" s="2" t="s">
        <v>6</v>
      </c>
      <c r="E2768" s="2" t="s">
        <v>7</v>
      </c>
      <c r="F2768" s="1">
        <v>47</v>
      </c>
      <c r="G2768" s="2" t="s">
        <v>12</v>
      </c>
      <c r="H2768" s="2" t="s">
        <v>23</v>
      </c>
      <c r="I2768" s="1">
        <v>1</v>
      </c>
      <c r="J2768" s="2">
        <v>8</v>
      </c>
      <c r="K2768" s="2">
        <v>2023</v>
      </c>
    </row>
    <row r="2769" spans="1:11" x14ac:dyDescent="0.25">
      <c r="A2769" s="2">
        <v>3766</v>
      </c>
      <c r="B2769" s="2">
        <v>3179</v>
      </c>
      <c r="C2769" s="1">
        <v>-349</v>
      </c>
      <c r="D2769" s="2" t="s">
        <v>6</v>
      </c>
      <c r="E2769" s="1" t="s">
        <v>9</v>
      </c>
      <c r="F2769" s="1">
        <v>54</v>
      </c>
      <c r="G2769" s="2" t="s">
        <v>11</v>
      </c>
      <c r="H2769" s="2" t="s">
        <v>19</v>
      </c>
      <c r="I2769" s="1">
        <v>1</v>
      </c>
      <c r="J2769" s="2">
        <v>5</v>
      </c>
      <c r="K2769" s="2">
        <v>2023</v>
      </c>
    </row>
    <row r="2770" spans="1:11" x14ac:dyDescent="0.25">
      <c r="A2770" s="2">
        <v>3767</v>
      </c>
      <c r="B2770" s="2">
        <v>5967</v>
      </c>
      <c r="C2770" s="1">
        <v>-392</v>
      </c>
      <c r="D2770" s="2" t="s">
        <v>6</v>
      </c>
      <c r="E2770" s="1" t="s">
        <v>8</v>
      </c>
      <c r="F2770" s="1">
        <v>65</v>
      </c>
      <c r="G2770" s="2" t="s">
        <v>11</v>
      </c>
      <c r="H2770" s="2" t="s">
        <v>20</v>
      </c>
      <c r="I2770" s="1">
        <v>3</v>
      </c>
      <c r="J2770" s="2">
        <v>3</v>
      </c>
      <c r="K2770" s="2">
        <v>2023</v>
      </c>
    </row>
    <row r="2771" spans="1:11" x14ac:dyDescent="0.25">
      <c r="A2771" s="2">
        <v>3768</v>
      </c>
      <c r="B2771" s="2">
        <v>1895</v>
      </c>
      <c r="C2771" s="1">
        <v>-440</v>
      </c>
      <c r="D2771" s="2" t="s">
        <v>6</v>
      </c>
      <c r="E2771" s="1" t="s">
        <v>7</v>
      </c>
      <c r="F2771" s="1">
        <v>33</v>
      </c>
      <c r="G2771" s="2" t="s">
        <v>12</v>
      </c>
      <c r="H2771" s="2" t="s">
        <v>21</v>
      </c>
      <c r="I2771" s="1">
        <v>5</v>
      </c>
      <c r="J2771" s="2">
        <v>11</v>
      </c>
      <c r="K2771" s="2">
        <v>2024</v>
      </c>
    </row>
    <row r="2772" spans="1:11" x14ac:dyDescent="0.25">
      <c r="A2772" s="2">
        <v>3769</v>
      </c>
      <c r="B2772" s="2">
        <v>4540</v>
      </c>
      <c r="C2772" s="1">
        <v>225</v>
      </c>
      <c r="D2772" s="2" t="s">
        <v>4</v>
      </c>
      <c r="E2772" s="1" t="s">
        <v>9</v>
      </c>
      <c r="F2772" s="1">
        <v>63</v>
      </c>
      <c r="G2772" s="2" t="s">
        <v>11</v>
      </c>
      <c r="H2772" s="2" t="s">
        <v>22</v>
      </c>
      <c r="I2772" s="1">
        <v>3</v>
      </c>
      <c r="J2772" s="2">
        <v>4</v>
      </c>
      <c r="K2772" s="2">
        <v>2023</v>
      </c>
    </row>
    <row r="2773" spans="1:11" x14ac:dyDescent="0.25">
      <c r="A2773" s="2">
        <v>3770</v>
      </c>
      <c r="B2773" s="2">
        <v>13021</v>
      </c>
      <c r="C2773" s="1">
        <v>1136</v>
      </c>
      <c r="D2773" s="2" t="s">
        <v>5</v>
      </c>
      <c r="E2773" s="1" t="s">
        <v>7</v>
      </c>
      <c r="F2773" s="1">
        <v>57</v>
      </c>
      <c r="G2773" s="2" t="s">
        <v>12</v>
      </c>
      <c r="H2773" s="2" t="s">
        <v>23</v>
      </c>
      <c r="I2773" s="1">
        <v>2</v>
      </c>
      <c r="J2773" s="2">
        <v>8</v>
      </c>
      <c r="K2773" s="2">
        <v>2023</v>
      </c>
    </row>
    <row r="2774" spans="1:11" x14ac:dyDescent="0.25">
      <c r="A2774" s="2">
        <v>3771</v>
      </c>
      <c r="B2774" s="2">
        <v>16744</v>
      </c>
      <c r="C2774" s="1">
        <v>855</v>
      </c>
      <c r="D2774" s="2" t="s">
        <v>6</v>
      </c>
      <c r="E2774" s="1" t="s">
        <v>7</v>
      </c>
      <c r="F2774" s="1">
        <v>30</v>
      </c>
      <c r="G2774" s="2" t="s">
        <v>11</v>
      </c>
      <c r="H2774" s="2" t="s">
        <v>19</v>
      </c>
      <c r="I2774" s="1">
        <v>3</v>
      </c>
      <c r="J2774" s="2">
        <v>12</v>
      </c>
      <c r="K2774" s="2">
        <v>2023</v>
      </c>
    </row>
    <row r="2775" spans="1:11" x14ac:dyDescent="0.25">
      <c r="A2775" s="2">
        <v>3772</v>
      </c>
      <c r="B2775" s="2">
        <v>4513</v>
      </c>
      <c r="C2775" s="1">
        <v>290</v>
      </c>
      <c r="D2775" s="2" t="s">
        <v>4</v>
      </c>
      <c r="E2775" s="2" t="s">
        <v>7</v>
      </c>
      <c r="F2775" s="1">
        <v>45</v>
      </c>
      <c r="G2775" s="2" t="s">
        <v>12</v>
      </c>
      <c r="H2775" s="2" t="s">
        <v>20</v>
      </c>
      <c r="I2775" s="1">
        <v>3</v>
      </c>
      <c r="J2775" s="2">
        <v>2</v>
      </c>
      <c r="K2775" s="2">
        <v>2024</v>
      </c>
    </row>
    <row r="2776" spans="1:11" x14ac:dyDescent="0.25">
      <c r="A2776" s="2">
        <v>3773</v>
      </c>
      <c r="B2776" s="2">
        <v>1316</v>
      </c>
      <c r="C2776" s="1">
        <v>788</v>
      </c>
      <c r="D2776" s="2" t="s">
        <v>5</v>
      </c>
      <c r="E2776" s="2" t="s">
        <v>8</v>
      </c>
      <c r="F2776" s="1">
        <v>28</v>
      </c>
      <c r="G2776" s="2" t="s">
        <v>11</v>
      </c>
      <c r="H2776" s="2" t="s">
        <v>21</v>
      </c>
      <c r="I2776" s="1">
        <v>3</v>
      </c>
      <c r="J2776" s="2">
        <v>12</v>
      </c>
      <c r="K2776" s="2">
        <v>2023</v>
      </c>
    </row>
    <row r="2777" spans="1:11" x14ac:dyDescent="0.25">
      <c r="A2777" s="2">
        <v>3774</v>
      </c>
      <c r="B2777" s="2">
        <v>22333</v>
      </c>
      <c r="C2777" s="1">
        <v>-353</v>
      </c>
      <c r="D2777" s="2" t="s">
        <v>4</v>
      </c>
      <c r="E2777" s="2" t="s">
        <v>9</v>
      </c>
      <c r="F2777" s="1">
        <v>57</v>
      </c>
      <c r="G2777" s="2" t="s">
        <v>12</v>
      </c>
      <c r="H2777" s="2" t="s">
        <v>22</v>
      </c>
      <c r="I2777" s="1">
        <v>4</v>
      </c>
      <c r="J2777" s="2">
        <v>5</v>
      </c>
      <c r="K2777" s="2">
        <v>2023</v>
      </c>
    </row>
    <row r="2778" spans="1:11" x14ac:dyDescent="0.25">
      <c r="A2778" s="2">
        <v>3775</v>
      </c>
      <c r="B2778" s="2">
        <v>13366</v>
      </c>
      <c r="C2778" s="1">
        <v>418</v>
      </c>
      <c r="D2778" s="2" t="s">
        <v>6</v>
      </c>
      <c r="E2778" s="2" t="s">
        <v>7</v>
      </c>
      <c r="F2778" s="1">
        <v>66</v>
      </c>
      <c r="G2778" s="2" t="s">
        <v>11</v>
      </c>
      <c r="H2778" s="2" t="s">
        <v>23</v>
      </c>
      <c r="I2778" s="1">
        <v>3</v>
      </c>
      <c r="J2778" s="2">
        <v>1</v>
      </c>
      <c r="K2778" s="2">
        <v>2023</v>
      </c>
    </row>
    <row r="2779" spans="1:11" x14ac:dyDescent="0.25">
      <c r="A2779" s="2">
        <v>3776</v>
      </c>
      <c r="B2779" s="2">
        <v>3719</v>
      </c>
      <c r="C2779" s="1">
        <v>200</v>
      </c>
      <c r="D2779" s="2" t="s">
        <v>4</v>
      </c>
      <c r="E2779" s="2" t="s">
        <v>7</v>
      </c>
      <c r="F2779" s="1">
        <v>52</v>
      </c>
      <c r="G2779" s="2" t="s">
        <v>11</v>
      </c>
      <c r="H2779" s="2" t="s">
        <v>19</v>
      </c>
      <c r="I2779" s="1">
        <v>5</v>
      </c>
      <c r="J2779" s="2">
        <v>4</v>
      </c>
      <c r="K2779" s="2">
        <v>2023</v>
      </c>
    </row>
    <row r="2780" spans="1:11" x14ac:dyDescent="0.25">
      <c r="A2780" s="2">
        <v>3777</v>
      </c>
      <c r="B2780" s="2">
        <v>11434</v>
      </c>
      <c r="C2780" s="1">
        <v>-133</v>
      </c>
      <c r="D2780" s="2" t="s">
        <v>6</v>
      </c>
      <c r="E2780" s="2" t="s">
        <v>7</v>
      </c>
      <c r="F2780" s="1">
        <v>54</v>
      </c>
      <c r="G2780" s="2" t="s">
        <v>12</v>
      </c>
      <c r="H2780" s="2" t="s">
        <v>20</v>
      </c>
      <c r="I2780" s="1">
        <v>3</v>
      </c>
      <c r="J2780" s="2">
        <v>10</v>
      </c>
      <c r="K2780" s="2">
        <v>2024</v>
      </c>
    </row>
    <row r="2781" spans="1:11" x14ac:dyDescent="0.25">
      <c r="A2781" s="2">
        <v>3778</v>
      </c>
      <c r="B2781" s="2">
        <v>6697</v>
      </c>
      <c r="C2781" s="1">
        <v>51</v>
      </c>
      <c r="D2781" s="2" t="s">
        <v>5</v>
      </c>
      <c r="E2781" s="2" t="s">
        <v>8</v>
      </c>
      <c r="F2781" s="1">
        <v>29</v>
      </c>
      <c r="G2781" s="2" t="s">
        <v>11</v>
      </c>
      <c r="H2781" s="2" t="s">
        <v>21</v>
      </c>
      <c r="I2781" s="1">
        <v>1</v>
      </c>
      <c r="J2781" s="2">
        <v>6</v>
      </c>
      <c r="K2781" s="2">
        <v>2024</v>
      </c>
    </row>
    <row r="2782" spans="1:11" x14ac:dyDescent="0.25">
      <c r="A2782" s="2">
        <v>3779</v>
      </c>
      <c r="B2782" s="2">
        <v>18726</v>
      </c>
      <c r="C2782" s="1">
        <v>340</v>
      </c>
      <c r="D2782" s="2" t="s">
        <v>6</v>
      </c>
      <c r="E2782" s="2" t="s">
        <v>9</v>
      </c>
      <c r="F2782" s="1">
        <v>44</v>
      </c>
      <c r="G2782" s="2" t="s">
        <v>12</v>
      </c>
      <c r="H2782" s="2" t="s">
        <v>22</v>
      </c>
      <c r="I2782" s="1">
        <v>5</v>
      </c>
      <c r="J2782" s="2">
        <v>10</v>
      </c>
      <c r="K2782" s="2">
        <v>2023</v>
      </c>
    </row>
    <row r="2783" spans="1:11" x14ac:dyDescent="0.25">
      <c r="A2783" s="2">
        <v>3780</v>
      </c>
      <c r="B2783" s="2">
        <v>6451</v>
      </c>
      <c r="C2783" s="1">
        <v>1039</v>
      </c>
      <c r="D2783" s="2" t="s">
        <v>5</v>
      </c>
      <c r="E2783" s="2" t="s">
        <v>7</v>
      </c>
      <c r="F2783" s="1">
        <v>57</v>
      </c>
      <c r="G2783" s="2" t="s">
        <v>11</v>
      </c>
      <c r="H2783" s="2" t="s">
        <v>23</v>
      </c>
      <c r="I2783" s="1">
        <v>3</v>
      </c>
      <c r="J2783" s="2">
        <v>9</v>
      </c>
      <c r="K2783" s="2">
        <v>2023</v>
      </c>
    </row>
    <row r="2784" spans="1:11" x14ac:dyDescent="0.25">
      <c r="A2784" s="2">
        <v>3781</v>
      </c>
      <c r="B2784" s="2">
        <v>17866</v>
      </c>
      <c r="C2784" s="1">
        <v>-269</v>
      </c>
      <c r="D2784" s="2" t="s">
        <v>6</v>
      </c>
      <c r="E2784" s="2" t="s">
        <v>7</v>
      </c>
      <c r="F2784" s="1">
        <v>33</v>
      </c>
      <c r="G2784" s="2" t="s">
        <v>12</v>
      </c>
      <c r="H2784" s="2" t="s">
        <v>19</v>
      </c>
      <c r="I2784" s="1">
        <v>5</v>
      </c>
      <c r="J2784" s="2">
        <v>6</v>
      </c>
      <c r="K2784" s="2">
        <v>2024</v>
      </c>
    </row>
    <row r="2785" spans="1:11" x14ac:dyDescent="0.25">
      <c r="A2785" s="2">
        <v>3782</v>
      </c>
      <c r="B2785" s="2">
        <v>1061</v>
      </c>
      <c r="C2785" s="1">
        <v>288</v>
      </c>
      <c r="D2785" s="2" t="s">
        <v>6</v>
      </c>
      <c r="E2785" s="2" t="s">
        <v>7</v>
      </c>
      <c r="F2785" s="1">
        <v>58</v>
      </c>
      <c r="G2785" s="2" t="s">
        <v>11</v>
      </c>
      <c r="H2785" s="2" t="s">
        <v>20</v>
      </c>
      <c r="I2785" s="1">
        <v>3</v>
      </c>
      <c r="J2785" s="2">
        <v>8</v>
      </c>
      <c r="K2785" s="2">
        <v>2023</v>
      </c>
    </row>
    <row r="2786" spans="1:11" x14ac:dyDescent="0.25">
      <c r="A2786" s="2">
        <v>3783</v>
      </c>
      <c r="B2786" s="2">
        <v>1950</v>
      </c>
      <c r="C2786" s="1">
        <v>510</v>
      </c>
      <c r="D2786" s="2" t="s">
        <v>6</v>
      </c>
      <c r="E2786" s="2" t="s">
        <v>8</v>
      </c>
      <c r="F2786" s="1">
        <v>46</v>
      </c>
      <c r="G2786" s="2" t="s">
        <v>12</v>
      </c>
      <c r="H2786" s="2" t="s">
        <v>21</v>
      </c>
      <c r="I2786" s="1">
        <v>4</v>
      </c>
      <c r="J2786" s="2">
        <v>12</v>
      </c>
      <c r="K2786" s="2">
        <v>2023</v>
      </c>
    </row>
    <row r="2787" spans="1:11" x14ac:dyDescent="0.25">
      <c r="A2787" s="2">
        <v>3784</v>
      </c>
      <c r="B2787" s="2">
        <v>4253</v>
      </c>
      <c r="C2787" s="1">
        <v>-272</v>
      </c>
      <c r="D2787" s="2" t="s">
        <v>6</v>
      </c>
      <c r="E2787" s="2" t="s">
        <v>7</v>
      </c>
      <c r="F2787" s="1">
        <v>38</v>
      </c>
      <c r="G2787" s="2" t="s">
        <v>11</v>
      </c>
      <c r="H2787" s="2" t="s">
        <v>22</v>
      </c>
      <c r="I2787" s="1">
        <v>4</v>
      </c>
      <c r="J2787" s="2">
        <v>6</v>
      </c>
      <c r="K2787" s="2">
        <v>2024</v>
      </c>
    </row>
    <row r="2788" spans="1:11" x14ac:dyDescent="0.25">
      <c r="A2788" s="2">
        <v>3785</v>
      </c>
      <c r="B2788" s="2">
        <v>4778</v>
      </c>
      <c r="C2788" s="1">
        <v>-490</v>
      </c>
      <c r="D2788" s="2" t="s">
        <v>4</v>
      </c>
      <c r="E2788" s="2" t="s">
        <v>9</v>
      </c>
      <c r="F2788" s="1">
        <v>44</v>
      </c>
      <c r="G2788" s="2" t="s">
        <v>12</v>
      </c>
      <c r="H2788" s="2" t="s">
        <v>23</v>
      </c>
      <c r="I2788" s="1">
        <v>2</v>
      </c>
      <c r="J2788" s="2">
        <v>10</v>
      </c>
      <c r="K2788" s="2">
        <v>2023</v>
      </c>
    </row>
    <row r="2789" spans="1:11" x14ac:dyDescent="0.25">
      <c r="A2789" s="2">
        <v>3786</v>
      </c>
      <c r="B2789" s="2">
        <v>24292</v>
      </c>
      <c r="C2789" s="1">
        <v>1292</v>
      </c>
      <c r="D2789" s="2" t="s">
        <v>4</v>
      </c>
      <c r="E2789" s="2" t="s">
        <v>8</v>
      </c>
      <c r="F2789" s="1">
        <v>63</v>
      </c>
      <c r="G2789" s="2" t="s">
        <v>11</v>
      </c>
      <c r="H2789" s="2" t="s">
        <v>19</v>
      </c>
      <c r="I2789" s="1">
        <v>1</v>
      </c>
      <c r="J2789" s="2">
        <v>9</v>
      </c>
      <c r="K2789" s="2">
        <v>2023</v>
      </c>
    </row>
    <row r="2790" spans="1:11" x14ac:dyDescent="0.25">
      <c r="A2790" s="2">
        <v>3787</v>
      </c>
      <c r="B2790" s="2">
        <v>14437</v>
      </c>
      <c r="C2790" s="1">
        <v>1183</v>
      </c>
      <c r="D2790" s="2" t="s">
        <v>5</v>
      </c>
      <c r="E2790" s="2" t="s">
        <v>7</v>
      </c>
      <c r="F2790" s="1">
        <v>70</v>
      </c>
      <c r="G2790" s="2" t="s">
        <v>12</v>
      </c>
      <c r="H2790" s="2" t="s">
        <v>20</v>
      </c>
      <c r="I2790" s="1">
        <v>4</v>
      </c>
      <c r="J2790" s="2">
        <v>6</v>
      </c>
      <c r="K2790" s="2">
        <v>2024</v>
      </c>
    </row>
    <row r="2791" spans="1:11" x14ac:dyDescent="0.25">
      <c r="A2791" s="2">
        <v>3788</v>
      </c>
      <c r="B2791" s="2">
        <v>18426</v>
      </c>
      <c r="C2791" s="1">
        <v>1284</v>
      </c>
      <c r="D2791" s="2" t="s">
        <v>4</v>
      </c>
      <c r="E2791" s="2" t="s">
        <v>7</v>
      </c>
      <c r="F2791" s="1">
        <v>32</v>
      </c>
      <c r="G2791" s="2" t="s">
        <v>11</v>
      </c>
      <c r="H2791" s="2" t="s">
        <v>21</v>
      </c>
      <c r="I2791" s="1">
        <v>4</v>
      </c>
      <c r="J2791" s="2">
        <v>9</v>
      </c>
      <c r="K2791" s="2">
        <v>2023</v>
      </c>
    </row>
    <row r="2792" spans="1:11" x14ac:dyDescent="0.25">
      <c r="A2792" s="2">
        <v>3789</v>
      </c>
      <c r="B2792" s="2">
        <v>22458</v>
      </c>
      <c r="C2792" s="1">
        <v>694</v>
      </c>
      <c r="D2792" s="2" t="s">
        <v>6</v>
      </c>
      <c r="E2792" s="2" t="s">
        <v>7</v>
      </c>
      <c r="F2792" s="1">
        <v>58</v>
      </c>
      <c r="G2792" s="2" t="s">
        <v>12</v>
      </c>
      <c r="H2792" s="2" t="s">
        <v>22</v>
      </c>
      <c r="I2792" s="1">
        <v>1</v>
      </c>
      <c r="J2792" s="2">
        <v>2</v>
      </c>
      <c r="K2792" s="2">
        <v>2024</v>
      </c>
    </row>
    <row r="2793" spans="1:11" x14ac:dyDescent="0.25">
      <c r="A2793" s="2">
        <v>3790</v>
      </c>
      <c r="B2793" s="2">
        <v>11169</v>
      </c>
      <c r="C2793" s="1">
        <v>-462</v>
      </c>
      <c r="D2793" s="2" t="s">
        <v>5</v>
      </c>
      <c r="E2793" s="2" t="s">
        <v>9</v>
      </c>
      <c r="F2793" s="1">
        <v>33</v>
      </c>
      <c r="G2793" s="2" t="s">
        <v>11</v>
      </c>
      <c r="H2793" s="2" t="s">
        <v>23</v>
      </c>
      <c r="I2793" s="1">
        <v>2</v>
      </c>
      <c r="J2793" s="2">
        <v>2</v>
      </c>
      <c r="K2793" s="2">
        <v>2024</v>
      </c>
    </row>
    <row r="2794" spans="1:11" x14ac:dyDescent="0.25">
      <c r="A2794" s="2">
        <v>3791</v>
      </c>
      <c r="B2794" s="2">
        <v>10393</v>
      </c>
      <c r="C2794" s="1">
        <v>1372</v>
      </c>
      <c r="D2794" s="2" t="s">
        <v>5</v>
      </c>
      <c r="E2794" s="2" t="s">
        <v>7</v>
      </c>
      <c r="F2794" s="1">
        <v>34</v>
      </c>
      <c r="G2794" s="2" t="s">
        <v>11</v>
      </c>
      <c r="H2794" s="2" t="s">
        <v>19</v>
      </c>
      <c r="I2794" s="1">
        <v>3</v>
      </c>
      <c r="J2794" s="2">
        <v>1</v>
      </c>
      <c r="K2794" s="2">
        <v>2024</v>
      </c>
    </row>
    <row r="2795" spans="1:11" x14ac:dyDescent="0.25">
      <c r="A2795" s="2">
        <v>3792</v>
      </c>
      <c r="B2795" s="2">
        <v>23031</v>
      </c>
      <c r="C2795" s="1">
        <v>-291</v>
      </c>
      <c r="D2795" s="2" t="s">
        <v>4</v>
      </c>
      <c r="E2795" s="2" t="s">
        <v>8</v>
      </c>
      <c r="F2795" s="1">
        <v>38</v>
      </c>
      <c r="G2795" s="2" t="s">
        <v>12</v>
      </c>
      <c r="H2795" s="2" t="s">
        <v>20</v>
      </c>
      <c r="I2795" s="1">
        <v>3</v>
      </c>
      <c r="J2795" s="2">
        <v>4</v>
      </c>
      <c r="K2795" s="2">
        <v>2024</v>
      </c>
    </row>
    <row r="2796" spans="1:11" x14ac:dyDescent="0.25">
      <c r="A2796" s="2">
        <v>3793</v>
      </c>
      <c r="B2796" s="2">
        <v>21294</v>
      </c>
      <c r="C2796" s="1">
        <v>522</v>
      </c>
      <c r="D2796" s="2" t="s">
        <v>6</v>
      </c>
      <c r="E2796" s="2" t="s">
        <v>7</v>
      </c>
      <c r="F2796" s="1">
        <v>65</v>
      </c>
      <c r="G2796" s="2" t="s">
        <v>11</v>
      </c>
      <c r="H2796" s="2" t="s">
        <v>21</v>
      </c>
      <c r="I2796" s="1">
        <v>2</v>
      </c>
      <c r="J2796" s="2">
        <v>9</v>
      </c>
      <c r="K2796" s="2">
        <v>2023</v>
      </c>
    </row>
    <row r="2797" spans="1:11" x14ac:dyDescent="0.25">
      <c r="A2797" s="2">
        <v>3794</v>
      </c>
      <c r="B2797" s="2">
        <v>1008</v>
      </c>
      <c r="C2797" s="1">
        <v>-455</v>
      </c>
      <c r="D2797" s="2" t="s">
        <v>6</v>
      </c>
      <c r="E2797" s="2" t="s">
        <v>7</v>
      </c>
      <c r="F2797" s="1">
        <v>45</v>
      </c>
      <c r="G2797" s="2" t="s">
        <v>12</v>
      </c>
      <c r="H2797" s="2" t="s">
        <v>22</v>
      </c>
      <c r="I2797" s="1">
        <v>1</v>
      </c>
      <c r="J2797" s="2">
        <v>4</v>
      </c>
      <c r="K2797" s="2">
        <v>2024</v>
      </c>
    </row>
    <row r="2798" spans="1:11" x14ac:dyDescent="0.25">
      <c r="A2798" s="2">
        <v>3795</v>
      </c>
      <c r="B2798" s="2">
        <v>2712</v>
      </c>
      <c r="C2798" s="1">
        <v>684</v>
      </c>
      <c r="D2798" s="2" t="s">
        <v>6</v>
      </c>
      <c r="E2798" s="2" t="s">
        <v>9</v>
      </c>
      <c r="F2798" s="1">
        <v>46</v>
      </c>
      <c r="G2798" s="2" t="s">
        <v>11</v>
      </c>
      <c r="H2798" s="2" t="s">
        <v>23</v>
      </c>
      <c r="I2798" s="1">
        <v>2</v>
      </c>
      <c r="J2798" s="2">
        <v>10</v>
      </c>
      <c r="K2798" s="2">
        <v>2023</v>
      </c>
    </row>
    <row r="2799" spans="1:11" x14ac:dyDescent="0.25">
      <c r="A2799" s="2">
        <v>3796</v>
      </c>
      <c r="B2799" s="2">
        <v>2664</v>
      </c>
      <c r="C2799" s="1">
        <v>352</v>
      </c>
      <c r="D2799" s="2" t="s">
        <v>4</v>
      </c>
      <c r="E2799" s="2" t="s">
        <v>7</v>
      </c>
      <c r="F2799" s="1">
        <v>47</v>
      </c>
      <c r="G2799" s="2" t="s">
        <v>12</v>
      </c>
      <c r="H2799" s="2" t="s">
        <v>19</v>
      </c>
      <c r="I2799" s="1">
        <v>2</v>
      </c>
      <c r="J2799" s="2">
        <v>11</v>
      </c>
      <c r="K2799" s="2">
        <v>2023</v>
      </c>
    </row>
    <row r="2800" spans="1:11" x14ac:dyDescent="0.25">
      <c r="A2800" s="2">
        <v>3797</v>
      </c>
      <c r="B2800" s="2">
        <v>13443</v>
      </c>
      <c r="C2800" s="1">
        <v>1307</v>
      </c>
      <c r="D2800" s="2" t="s">
        <v>6</v>
      </c>
      <c r="E2800" s="2" t="s">
        <v>7</v>
      </c>
      <c r="F2800" s="1">
        <v>52</v>
      </c>
      <c r="G2800" s="2" t="s">
        <v>11</v>
      </c>
      <c r="H2800" s="2" t="s">
        <v>20</v>
      </c>
      <c r="I2800" s="1">
        <v>5</v>
      </c>
      <c r="J2800" s="2">
        <v>1</v>
      </c>
      <c r="K2800" s="2">
        <v>2024</v>
      </c>
    </row>
    <row r="2801" spans="1:11" x14ac:dyDescent="0.25">
      <c r="A2801" s="2">
        <v>3798</v>
      </c>
      <c r="B2801" s="2">
        <v>4431</v>
      </c>
      <c r="C2801" s="1">
        <v>216</v>
      </c>
      <c r="D2801" s="2" t="s">
        <v>4</v>
      </c>
      <c r="E2801" s="2" t="s">
        <v>8</v>
      </c>
      <c r="F2801" s="1">
        <v>36</v>
      </c>
      <c r="G2801" s="2" t="s">
        <v>12</v>
      </c>
      <c r="H2801" s="2" t="s">
        <v>21</v>
      </c>
      <c r="I2801" s="1">
        <v>3</v>
      </c>
      <c r="J2801" s="2">
        <v>2</v>
      </c>
      <c r="K2801" s="2">
        <v>2023</v>
      </c>
    </row>
    <row r="2802" spans="1:11" x14ac:dyDescent="0.25">
      <c r="A2802" s="2">
        <v>3799</v>
      </c>
      <c r="B2802" s="2">
        <v>13701</v>
      </c>
      <c r="C2802" s="1">
        <v>832</v>
      </c>
      <c r="D2802" s="2" t="s">
        <v>4</v>
      </c>
      <c r="E2802" s="2" t="s">
        <v>9</v>
      </c>
      <c r="F2802" s="1">
        <v>64</v>
      </c>
      <c r="G2802" s="2" t="s">
        <v>11</v>
      </c>
      <c r="H2802" s="2" t="s">
        <v>22</v>
      </c>
      <c r="I2802" s="1">
        <v>2</v>
      </c>
      <c r="J2802" s="2">
        <v>10</v>
      </c>
      <c r="K2802" s="2">
        <v>2023</v>
      </c>
    </row>
    <row r="2803" spans="1:11" x14ac:dyDescent="0.25">
      <c r="A2803" s="2">
        <v>3800</v>
      </c>
      <c r="B2803" s="2">
        <v>22479</v>
      </c>
      <c r="C2803" s="1">
        <v>-154</v>
      </c>
      <c r="D2803" s="2" t="s">
        <v>6</v>
      </c>
      <c r="E2803" s="2" t="s">
        <v>7</v>
      </c>
      <c r="F2803" s="1">
        <v>57</v>
      </c>
      <c r="G2803" s="2" t="s">
        <v>12</v>
      </c>
      <c r="H2803" s="2" t="s">
        <v>23</v>
      </c>
      <c r="I2803" s="1">
        <v>2</v>
      </c>
      <c r="J2803" s="2">
        <v>1</v>
      </c>
      <c r="K2803" s="2">
        <v>2024</v>
      </c>
    </row>
    <row r="2804" spans="1:11" x14ac:dyDescent="0.25">
      <c r="A2804" s="2">
        <v>3801</v>
      </c>
      <c r="B2804" s="2">
        <v>5118</v>
      </c>
      <c r="C2804" s="1">
        <v>-223</v>
      </c>
      <c r="D2804" s="2" t="s">
        <v>6</v>
      </c>
      <c r="E2804" s="2" t="s">
        <v>8</v>
      </c>
      <c r="F2804" s="1">
        <v>56</v>
      </c>
      <c r="G2804" s="2" t="s">
        <v>11</v>
      </c>
      <c r="H2804" s="2" t="s">
        <v>19</v>
      </c>
      <c r="I2804" s="1">
        <v>3</v>
      </c>
      <c r="J2804" s="2">
        <v>9</v>
      </c>
      <c r="K2804" s="2">
        <v>2024</v>
      </c>
    </row>
    <row r="2805" spans="1:11" x14ac:dyDescent="0.25">
      <c r="A2805" s="2">
        <v>3802</v>
      </c>
      <c r="B2805" s="2">
        <v>3366</v>
      </c>
      <c r="C2805" s="1">
        <v>145</v>
      </c>
      <c r="D2805" s="2" t="s">
        <v>4</v>
      </c>
      <c r="E2805" s="2" t="s">
        <v>7</v>
      </c>
      <c r="F2805" s="1">
        <v>60</v>
      </c>
      <c r="G2805" s="2" t="s">
        <v>12</v>
      </c>
      <c r="H2805" s="2" t="s">
        <v>20</v>
      </c>
      <c r="I2805" s="1">
        <v>5</v>
      </c>
      <c r="J2805" s="2">
        <v>8</v>
      </c>
      <c r="K2805" s="2">
        <v>2024</v>
      </c>
    </row>
    <row r="2806" spans="1:11" x14ac:dyDescent="0.25">
      <c r="A2806" s="2">
        <v>3803</v>
      </c>
      <c r="B2806" s="2">
        <v>10826</v>
      </c>
      <c r="C2806" s="1">
        <v>731</v>
      </c>
      <c r="D2806" s="2" t="s">
        <v>4</v>
      </c>
      <c r="E2806" s="2" t="s">
        <v>7</v>
      </c>
      <c r="F2806" s="1">
        <v>64</v>
      </c>
      <c r="G2806" s="2" t="s">
        <v>11</v>
      </c>
      <c r="H2806" s="2" t="s">
        <v>21</v>
      </c>
      <c r="I2806" s="1">
        <v>2</v>
      </c>
      <c r="J2806" s="2">
        <v>8</v>
      </c>
      <c r="K2806" s="2">
        <v>2024</v>
      </c>
    </row>
    <row r="2807" spans="1:11" x14ac:dyDescent="0.25">
      <c r="A2807" s="2">
        <v>3804</v>
      </c>
      <c r="B2807" s="2">
        <v>14263</v>
      </c>
      <c r="C2807" s="1">
        <v>661</v>
      </c>
      <c r="D2807" s="2" t="s">
        <v>6</v>
      </c>
      <c r="E2807" s="2" t="s">
        <v>9</v>
      </c>
      <c r="F2807" s="1">
        <v>56</v>
      </c>
      <c r="G2807" s="2" t="s">
        <v>12</v>
      </c>
      <c r="H2807" s="2" t="s">
        <v>22</v>
      </c>
      <c r="I2807" s="1">
        <v>3</v>
      </c>
      <c r="J2807" s="2">
        <v>9</v>
      </c>
      <c r="K2807" s="2">
        <v>2024</v>
      </c>
    </row>
    <row r="2808" spans="1:11" x14ac:dyDescent="0.25">
      <c r="A2808" s="2">
        <v>3805</v>
      </c>
      <c r="B2808" s="2">
        <v>1617</v>
      </c>
      <c r="C2808" s="1">
        <v>693</v>
      </c>
      <c r="D2808" s="2" t="s">
        <v>6</v>
      </c>
      <c r="E2808" s="2" t="s">
        <v>7</v>
      </c>
      <c r="F2808" s="1">
        <v>28</v>
      </c>
      <c r="G2808" s="2" t="s">
        <v>11</v>
      </c>
      <c r="H2808" s="2" t="s">
        <v>23</v>
      </c>
      <c r="I2808" s="1">
        <v>4</v>
      </c>
      <c r="J2808" s="2">
        <v>2</v>
      </c>
      <c r="K2808" s="2">
        <v>2024</v>
      </c>
    </row>
    <row r="2809" spans="1:11" x14ac:dyDescent="0.25">
      <c r="A2809" s="2">
        <v>3806</v>
      </c>
      <c r="B2809" s="2">
        <v>7096</v>
      </c>
      <c r="C2809" s="1">
        <v>1435</v>
      </c>
      <c r="D2809" s="2" t="s">
        <v>5</v>
      </c>
      <c r="E2809" s="2" t="s">
        <v>8</v>
      </c>
      <c r="F2809" s="1">
        <v>54</v>
      </c>
      <c r="G2809" s="2" t="s">
        <v>12</v>
      </c>
      <c r="H2809" s="2" t="s">
        <v>19</v>
      </c>
      <c r="I2809" s="1">
        <v>4</v>
      </c>
      <c r="J2809" s="2">
        <v>4</v>
      </c>
      <c r="K2809" s="2">
        <v>2023</v>
      </c>
    </row>
    <row r="2810" spans="1:11" x14ac:dyDescent="0.25">
      <c r="A2810" s="2">
        <v>3807</v>
      </c>
      <c r="B2810" s="2">
        <v>16421</v>
      </c>
      <c r="C2810" s="1">
        <v>715</v>
      </c>
      <c r="D2810" s="2" t="s">
        <v>6</v>
      </c>
      <c r="E2810" s="2" t="s">
        <v>7</v>
      </c>
      <c r="F2810" s="1">
        <v>31</v>
      </c>
      <c r="G2810" s="2" t="s">
        <v>11</v>
      </c>
      <c r="H2810" s="2" t="s">
        <v>20</v>
      </c>
      <c r="I2810" s="1">
        <v>1</v>
      </c>
      <c r="J2810" s="2">
        <v>1</v>
      </c>
      <c r="K2810" s="2">
        <v>2023</v>
      </c>
    </row>
    <row r="2811" spans="1:11" x14ac:dyDescent="0.25">
      <c r="A2811" s="2">
        <v>3808</v>
      </c>
      <c r="B2811" s="2">
        <v>8780</v>
      </c>
      <c r="C2811" s="1">
        <v>-323</v>
      </c>
      <c r="D2811" s="2" t="s">
        <v>5</v>
      </c>
      <c r="E2811" s="2" t="s">
        <v>7</v>
      </c>
      <c r="F2811" s="1">
        <v>37</v>
      </c>
      <c r="G2811" s="2" t="s">
        <v>12</v>
      </c>
      <c r="H2811" s="2" t="s">
        <v>21</v>
      </c>
      <c r="I2811" s="1">
        <v>1</v>
      </c>
      <c r="J2811" s="2">
        <v>4</v>
      </c>
      <c r="K2811" s="2">
        <v>2023</v>
      </c>
    </row>
    <row r="2812" spans="1:11" x14ac:dyDescent="0.25">
      <c r="A2812" s="2">
        <v>3809</v>
      </c>
      <c r="B2812" s="2">
        <v>10052</v>
      </c>
      <c r="C2812" s="1">
        <v>841</v>
      </c>
      <c r="D2812" s="2" t="s">
        <v>5</v>
      </c>
      <c r="E2812" s="2" t="s">
        <v>9</v>
      </c>
      <c r="F2812" s="1">
        <v>59</v>
      </c>
      <c r="G2812" s="2" t="s">
        <v>11</v>
      </c>
      <c r="H2812" s="2" t="s">
        <v>22</v>
      </c>
      <c r="I2812" s="1">
        <v>2</v>
      </c>
      <c r="J2812" s="2">
        <v>7</v>
      </c>
      <c r="K2812" s="2">
        <v>2023</v>
      </c>
    </row>
    <row r="2813" spans="1:11" x14ac:dyDescent="0.25">
      <c r="A2813" s="2">
        <v>3810</v>
      </c>
      <c r="B2813" s="2">
        <v>20816</v>
      </c>
      <c r="C2813" s="1">
        <v>604</v>
      </c>
      <c r="D2813" s="2" t="s">
        <v>4</v>
      </c>
      <c r="E2813" s="2" t="s">
        <v>7</v>
      </c>
      <c r="F2813" s="1">
        <v>38</v>
      </c>
      <c r="G2813" s="2" t="s">
        <v>11</v>
      </c>
      <c r="H2813" s="2" t="s">
        <v>23</v>
      </c>
      <c r="I2813" s="1">
        <v>2</v>
      </c>
      <c r="J2813" s="2">
        <v>11</v>
      </c>
      <c r="K2813" s="2">
        <v>2024</v>
      </c>
    </row>
    <row r="2814" spans="1:11" x14ac:dyDescent="0.25">
      <c r="A2814" s="2">
        <v>3811</v>
      </c>
      <c r="B2814" s="2">
        <v>6897</v>
      </c>
      <c r="C2814" s="1">
        <v>618</v>
      </c>
      <c r="D2814" s="2" t="s">
        <v>5</v>
      </c>
      <c r="E2814" s="2" t="s">
        <v>7</v>
      </c>
      <c r="F2814" s="1">
        <v>31</v>
      </c>
      <c r="G2814" s="2" t="s">
        <v>12</v>
      </c>
      <c r="H2814" s="2" t="s">
        <v>19</v>
      </c>
      <c r="I2814" s="1">
        <v>5</v>
      </c>
      <c r="J2814" s="2">
        <v>4</v>
      </c>
      <c r="K2814" s="2">
        <v>2023</v>
      </c>
    </row>
    <row r="2815" spans="1:11" x14ac:dyDescent="0.25">
      <c r="A2815" s="2">
        <v>3812</v>
      </c>
      <c r="B2815" s="2">
        <v>15499</v>
      </c>
      <c r="C2815" s="1">
        <v>1092</v>
      </c>
      <c r="D2815" s="2" t="s">
        <v>6</v>
      </c>
      <c r="E2815" s="2" t="s">
        <v>8</v>
      </c>
      <c r="F2815" s="1">
        <v>52</v>
      </c>
      <c r="G2815" s="2" t="s">
        <v>11</v>
      </c>
      <c r="H2815" s="2" t="s">
        <v>20</v>
      </c>
      <c r="I2815" s="1">
        <v>5</v>
      </c>
      <c r="J2815" s="2">
        <v>7</v>
      </c>
      <c r="K2815" s="2">
        <v>2023</v>
      </c>
    </row>
    <row r="2816" spans="1:11" x14ac:dyDescent="0.25">
      <c r="A2816" s="2">
        <v>3813</v>
      </c>
      <c r="B2816" s="2">
        <v>5809</v>
      </c>
      <c r="C2816" s="1">
        <v>378</v>
      </c>
      <c r="D2816" s="2" t="s">
        <v>6</v>
      </c>
      <c r="E2816" s="2" t="s">
        <v>9</v>
      </c>
      <c r="F2816" s="1">
        <v>66</v>
      </c>
      <c r="G2816" s="2" t="s">
        <v>11</v>
      </c>
      <c r="H2816" s="2" t="s">
        <v>21</v>
      </c>
      <c r="I2816" s="1">
        <v>5</v>
      </c>
      <c r="J2816" s="2">
        <v>8</v>
      </c>
      <c r="K2816" s="2">
        <v>2023</v>
      </c>
    </row>
    <row r="2817" spans="1:11" x14ac:dyDescent="0.25">
      <c r="A2817" s="2">
        <v>3814</v>
      </c>
      <c r="B2817" s="2">
        <v>2052</v>
      </c>
      <c r="C2817" s="1">
        <v>836</v>
      </c>
      <c r="D2817" s="2" t="s">
        <v>4</v>
      </c>
      <c r="E2817" s="2" t="s">
        <v>7</v>
      </c>
      <c r="F2817" s="1">
        <v>49</v>
      </c>
      <c r="G2817" s="2" t="s">
        <v>12</v>
      </c>
      <c r="H2817" s="2" t="s">
        <v>22</v>
      </c>
      <c r="I2817" s="1">
        <v>2</v>
      </c>
      <c r="J2817" s="2">
        <v>12</v>
      </c>
      <c r="K2817" s="2">
        <v>2023</v>
      </c>
    </row>
    <row r="2818" spans="1:11" x14ac:dyDescent="0.25">
      <c r="A2818" s="2">
        <v>3815</v>
      </c>
      <c r="B2818" s="2">
        <v>15094</v>
      </c>
      <c r="C2818" s="1">
        <v>-367</v>
      </c>
      <c r="D2818" s="2" t="s">
        <v>6</v>
      </c>
      <c r="E2818" s="2" t="s">
        <v>7</v>
      </c>
      <c r="F2818" s="1">
        <v>30</v>
      </c>
      <c r="G2818" s="2" t="s">
        <v>12</v>
      </c>
      <c r="H2818" s="2" t="s">
        <v>23</v>
      </c>
      <c r="I2818" s="1">
        <v>3</v>
      </c>
      <c r="J2818" s="2">
        <v>4</v>
      </c>
      <c r="K2818" s="2">
        <v>2023</v>
      </c>
    </row>
    <row r="2819" spans="1:11" x14ac:dyDescent="0.25">
      <c r="A2819" s="2">
        <v>3816</v>
      </c>
      <c r="B2819" s="2">
        <v>2847</v>
      </c>
      <c r="C2819" s="1">
        <v>-364</v>
      </c>
      <c r="D2819" s="2" t="s">
        <v>4</v>
      </c>
      <c r="E2819" s="2" t="s">
        <v>8</v>
      </c>
      <c r="F2819" s="1">
        <v>70</v>
      </c>
      <c r="G2819" s="2" t="s">
        <v>11</v>
      </c>
      <c r="H2819" s="2" t="s">
        <v>19</v>
      </c>
      <c r="I2819" s="1">
        <v>3</v>
      </c>
      <c r="J2819" s="2">
        <v>1</v>
      </c>
      <c r="K2819" s="2">
        <v>2024</v>
      </c>
    </row>
    <row r="2820" spans="1:11" x14ac:dyDescent="0.25">
      <c r="A2820" s="2">
        <v>3817</v>
      </c>
      <c r="B2820" s="2">
        <v>18688</v>
      </c>
      <c r="C2820" s="1">
        <v>-86</v>
      </c>
      <c r="D2820" s="2" t="s">
        <v>6</v>
      </c>
      <c r="E2820" s="2" t="s">
        <v>7</v>
      </c>
      <c r="F2820" s="1">
        <v>29</v>
      </c>
      <c r="G2820" s="2" t="s">
        <v>11</v>
      </c>
      <c r="H2820" s="2" t="s">
        <v>20</v>
      </c>
      <c r="I2820" s="1">
        <v>5</v>
      </c>
      <c r="J2820" s="2">
        <v>12</v>
      </c>
      <c r="K2820" s="2">
        <v>2023</v>
      </c>
    </row>
    <row r="2821" spans="1:11" x14ac:dyDescent="0.25">
      <c r="A2821" s="2">
        <v>3818</v>
      </c>
      <c r="B2821" s="2">
        <v>991</v>
      </c>
      <c r="C2821" s="1">
        <v>14</v>
      </c>
      <c r="D2821" s="2" t="s">
        <v>6</v>
      </c>
      <c r="E2821" s="2" t="s">
        <v>9</v>
      </c>
      <c r="F2821" s="1">
        <v>52</v>
      </c>
      <c r="G2821" s="2" t="s">
        <v>12</v>
      </c>
      <c r="H2821" s="2" t="s">
        <v>21</v>
      </c>
      <c r="I2821" s="1">
        <v>2</v>
      </c>
      <c r="J2821" s="2">
        <v>6</v>
      </c>
      <c r="K2821" s="2">
        <v>2023</v>
      </c>
    </row>
    <row r="2822" spans="1:11" x14ac:dyDescent="0.25">
      <c r="A2822" s="2">
        <v>3819</v>
      </c>
      <c r="B2822" s="2">
        <v>5632</v>
      </c>
      <c r="C2822" s="1">
        <v>137</v>
      </c>
      <c r="D2822" s="2" t="s">
        <v>4</v>
      </c>
      <c r="E2822" s="2" t="s">
        <v>7</v>
      </c>
      <c r="F2822" s="1">
        <v>62</v>
      </c>
      <c r="G2822" s="2" t="s">
        <v>11</v>
      </c>
      <c r="H2822" s="2" t="s">
        <v>22</v>
      </c>
      <c r="I2822" s="1">
        <v>5</v>
      </c>
      <c r="J2822" s="2">
        <v>1</v>
      </c>
      <c r="K2822" s="2">
        <v>2024</v>
      </c>
    </row>
    <row r="2823" spans="1:11" x14ac:dyDescent="0.25">
      <c r="A2823" s="2">
        <v>3820</v>
      </c>
      <c r="B2823" s="2">
        <v>11618</v>
      </c>
      <c r="C2823" s="1">
        <v>123</v>
      </c>
      <c r="D2823" s="2" t="s">
        <v>5</v>
      </c>
      <c r="E2823" s="2" t="s">
        <v>7</v>
      </c>
      <c r="F2823" s="1">
        <v>40</v>
      </c>
      <c r="G2823" s="2" t="s">
        <v>12</v>
      </c>
      <c r="H2823" s="2" t="s">
        <v>23</v>
      </c>
      <c r="I2823" s="1">
        <v>3</v>
      </c>
      <c r="J2823" s="2">
        <v>12</v>
      </c>
      <c r="K2823" s="2">
        <v>2023</v>
      </c>
    </row>
    <row r="2824" spans="1:11" x14ac:dyDescent="0.25">
      <c r="A2824" s="2">
        <v>3821</v>
      </c>
      <c r="B2824" s="2">
        <v>10021</v>
      </c>
      <c r="C2824" s="1">
        <v>156</v>
      </c>
      <c r="D2824" s="2" t="s">
        <v>5</v>
      </c>
      <c r="E2824" s="2" t="s">
        <v>8</v>
      </c>
      <c r="F2824" s="1">
        <v>55</v>
      </c>
      <c r="G2824" s="2" t="s">
        <v>11</v>
      </c>
      <c r="H2824" s="2" t="s">
        <v>19</v>
      </c>
      <c r="I2824" s="1">
        <v>5</v>
      </c>
      <c r="J2824" s="2">
        <v>7</v>
      </c>
      <c r="K2824" s="2">
        <v>2024</v>
      </c>
    </row>
    <row r="2825" spans="1:11" x14ac:dyDescent="0.25">
      <c r="A2825" s="2">
        <v>3822</v>
      </c>
      <c r="B2825" s="2">
        <v>14651</v>
      </c>
      <c r="C2825" s="1">
        <v>-405</v>
      </c>
      <c r="D2825" s="2" t="s">
        <v>4</v>
      </c>
      <c r="E2825" s="2" t="s">
        <v>7</v>
      </c>
      <c r="F2825" s="1">
        <v>60</v>
      </c>
      <c r="G2825" s="2" t="s">
        <v>12</v>
      </c>
      <c r="H2825" s="2" t="s">
        <v>20</v>
      </c>
      <c r="I2825" s="1">
        <v>5</v>
      </c>
      <c r="J2825" s="2">
        <v>4</v>
      </c>
      <c r="K2825" s="2">
        <v>2023</v>
      </c>
    </row>
    <row r="2826" spans="1:11" x14ac:dyDescent="0.25">
      <c r="A2826" s="2">
        <v>3823</v>
      </c>
      <c r="B2826" s="2">
        <v>20139</v>
      </c>
      <c r="C2826" s="1">
        <v>1355</v>
      </c>
      <c r="D2826" s="2" t="s">
        <v>4</v>
      </c>
      <c r="E2826" s="2" t="s">
        <v>8</v>
      </c>
      <c r="F2826" s="1">
        <v>61</v>
      </c>
      <c r="G2826" s="2" t="s">
        <v>11</v>
      </c>
      <c r="H2826" s="2" t="s">
        <v>21</v>
      </c>
      <c r="I2826" s="1">
        <v>3</v>
      </c>
      <c r="J2826" s="2">
        <v>9</v>
      </c>
      <c r="K2826" s="2">
        <v>2023</v>
      </c>
    </row>
    <row r="2827" spans="1:11" x14ac:dyDescent="0.25">
      <c r="A2827" s="2">
        <v>3824</v>
      </c>
      <c r="B2827" s="2">
        <v>15620</v>
      </c>
      <c r="C2827" s="1">
        <v>1196</v>
      </c>
      <c r="D2827" s="2" t="s">
        <v>6</v>
      </c>
      <c r="E2827" s="2" t="s">
        <v>9</v>
      </c>
      <c r="F2827" s="1">
        <v>57</v>
      </c>
      <c r="G2827" s="2" t="s">
        <v>12</v>
      </c>
      <c r="H2827" s="2" t="s">
        <v>22</v>
      </c>
      <c r="I2827" s="1">
        <v>2</v>
      </c>
      <c r="J2827" s="2">
        <v>5</v>
      </c>
      <c r="K2827" s="2">
        <v>2024</v>
      </c>
    </row>
    <row r="2828" spans="1:11" x14ac:dyDescent="0.25">
      <c r="A2828" s="2">
        <v>3825</v>
      </c>
      <c r="B2828" s="2">
        <v>11330</v>
      </c>
      <c r="C2828" s="1">
        <v>571</v>
      </c>
      <c r="D2828" s="2" t="s">
        <v>5</v>
      </c>
      <c r="E2828" s="2" t="s">
        <v>7</v>
      </c>
      <c r="F2828" s="1">
        <v>67</v>
      </c>
      <c r="G2828" s="2" t="s">
        <v>11</v>
      </c>
      <c r="H2828" s="2" t="s">
        <v>23</v>
      </c>
      <c r="I2828" s="1">
        <v>5</v>
      </c>
      <c r="J2828" s="2">
        <v>6</v>
      </c>
      <c r="K2828" s="2">
        <v>2024</v>
      </c>
    </row>
    <row r="2829" spans="1:11" x14ac:dyDescent="0.25">
      <c r="A2829" s="2">
        <v>3826</v>
      </c>
      <c r="B2829" s="2">
        <v>13617</v>
      </c>
      <c r="C2829" s="1">
        <v>327</v>
      </c>
      <c r="D2829" s="2" t="s">
        <v>5</v>
      </c>
      <c r="E2829" s="2" t="s">
        <v>7</v>
      </c>
      <c r="F2829" s="1">
        <v>32</v>
      </c>
      <c r="G2829" s="2" t="s">
        <v>11</v>
      </c>
      <c r="H2829" s="2" t="s">
        <v>19</v>
      </c>
      <c r="I2829" s="1">
        <v>1</v>
      </c>
      <c r="J2829" s="2">
        <v>5</v>
      </c>
      <c r="K2829" s="2">
        <v>2024</v>
      </c>
    </row>
    <row r="2830" spans="1:11" x14ac:dyDescent="0.25">
      <c r="A2830" s="2">
        <v>3827</v>
      </c>
      <c r="B2830" s="2">
        <v>15527</v>
      </c>
      <c r="C2830" s="1">
        <v>72</v>
      </c>
      <c r="D2830" s="2" t="s">
        <v>4</v>
      </c>
      <c r="E2830" s="2" t="s">
        <v>7</v>
      </c>
      <c r="F2830" s="1">
        <v>58</v>
      </c>
      <c r="G2830" s="2" t="s">
        <v>12</v>
      </c>
      <c r="H2830" s="2" t="s">
        <v>20</v>
      </c>
      <c r="I2830" s="1">
        <v>4</v>
      </c>
      <c r="J2830" s="2">
        <v>12</v>
      </c>
      <c r="K2830" s="2">
        <v>2023</v>
      </c>
    </row>
    <row r="2831" spans="1:11" x14ac:dyDescent="0.25">
      <c r="A2831" s="2">
        <v>3828</v>
      </c>
      <c r="B2831" s="2">
        <v>10614</v>
      </c>
      <c r="C2831" s="1">
        <v>229</v>
      </c>
      <c r="D2831" s="2" t="s">
        <v>6</v>
      </c>
      <c r="E2831" s="2" t="s">
        <v>8</v>
      </c>
      <c r="F2831" s="1">
        <v>38</v>
      </c>
      <c r="G2831" s="2" t="s">
        <v>12</v>
      </c>
      <c r="H2831" s="2" t="s">
        <v>21</v>
      </c>
      <c r="I2831" s="1">
        <v>4</v>
      </c>
      <c r="J2831" s="2">
        <v>3</v>
      </c>
      <c r="K2831" s="2">
        <v>2023</v>
      </c>
    </row>
    <row r="2832" spans="1:11" x14ac:dyDescent="0.25">
      <c r="A2832" s="2">
        <v>3829</v>
      </c>
      <c r="B2832" s="2">
        <v>3993</v>
      </c>
      <c r="C2832" s="1">
        <v>1135</v>
      </c>
      <c r="D2832" s="2" t="s">
        <v>4</v>
      </c>
      <c r="E2832" s="2" t="s">
        <v>9</v>
      </c>
      <c r="F2832" s="1">
        <v>29</v>
      </c>
      <c r="G2832" s="2" t="s">
        <v>11</v>
      </c>
      <c r="H2832" s="2" t="s">
        <v>22</v>
      </c>
      <c r="I2832" s="1">
        <v>1</v>
      </c>
      <c r="J2832" s="2">
        <v>8</v>
      </c>
      <c r="K2832" s="2">
        <v>2024</v>
      </c>
    </row>
    <row r="2833" spans="1:11" x14ac:dyDescent="0.25">
      <c r="A2833" s="2">
        <v>3830</v>
      </c>
      <c r="B2833" s="2">
        <v>18523</v>
      </c>
      <c r="C2833" s="1">
        <v>1464</v>
      </c>
      <c r="D2833" s="2" t="s">
        <v>4</v>
      </c>
      <c r="E2833" s="2" t="s">
        <v>7</v>
      </c>
      <c r="F2833" s="1">
        <v>43</v>
      </c>
      <c r="G2833" s="2" t="s">
        <v>11</v>
      </c>
      <c r="H2833" s="2" t="s">
        <v>23</v>
      </c>
      <c r="I2833" s="1">
        <v>3</v>
      </c>
      <c r="J2833" s="2">
        <v>10</v>
      </c>
      <c r="K2833" s="2">
        <v>2023</v>
      </c>
    </row>
    <row r="2834" spans="1:11" x14ac:dyDescent="0.25">
      <c r="A2834" s="2">
        <v>3831</v>
      </c>
      <c r="B2834" s="2">
        <v>2895</v>
      </c>
      <c r="C2834" s="1">
        <v>230</v>
      </c>
      <c r="D2834" s="2" t="s">
        <v>5</v>
      </c>
      <c r="E2834" s="2" t="s">
        <v>7</v>
      </c>
      <c r="F2834" s="1">
        <v>51</v>
      </c>
      <c r="G2834" s="2" t="s">
        <v>12</v>
      </c>
      <c r="H2834" s="2" t="s">
        <v>21</v>
      </c>
      <c r="I2834" s="1">
        <v>4</v>
      </c>
      <c r="J2834" s="2">
        <v>10</v>
      </c>
      <c r="K2834" s="2">
        <v>2024</v>
      </c>
    </row>
    <row r="2835" spans="1:11" x14ac:dyDescent="0.25">
      <c r="A2835" s="2">
        <v>3832</v>
      </c>
      <c r="B2835" s="2">
        <v>15097</v>
      </c>
      <c r="C2835" s="1">
        <v>-114</v>
      </c>
      <c r="D2835" s="2" t="s">
        <v>4</v>
      </c>
      <c r="E2835" s="2" t="s">
        <v>7</v>
      </c>
      <c r="F2835" s="1">
        <v>53</v>
      </c>
      <c r="G2835" s="2" t="s">
        <v>11</v>
      </c>
      <c r="H2835" s="2" t="s">
        <v>22</v>
      </c>
      <c r="I2835" s="1">
        <v>4</v>
      </c>
      <c r="J2835" s="2">
        <v>8</v>
      </c>
      <c r="K2835" s="2">
        <v>2023</v>
      </c>
    </row>
    <row r="2836" spans="1:11" x14ac:dyDescent="0.25">
      <c r="A2836" s="2">
        <v>3833</v>
      </c>
      <c r="B2836" s="2">
        <v>520</v>
      </c>
      <c r="C2836" s="1">
        <v>862</v>
      </c>
      <c r="D2836" s="2" t="s">
        <v>5</v>
      </c>
      <c r="E2836" s="2" t="s">
        <v>8</v>
      </c>
      <c r="F2836" s="1">
        <v>45</v>
      </c>
      <c r="G2836" s="2" t="s">
        <v>12</v>
      </c>
      <c r="H2836" s="2" t="s">
        <v>23</v>
      </c>
      <c r="I2836" s="1">
        <v>1</v>
      </c>
      <c r="J2836" s="2">
        <v>3</v>
      </c>
      <c r="K2836" s="2">
        <v>2024</v>
      </c>
    </row>
    <row r="2837" spans="1:11" x14ac:dyDescent="0.25">
      <c r="A2837" s="2">
        <v>3834</v>
      </c>
      <c r="B2837" s="2">
        <v>16719</v>
      </c>
      <c r="C2837" s="1">
        <v>704</v>
      </c>
      <c r="D2837" s="2" t="s">
        <v>6</v>
      </c>
      <c r="E2837" s="2" t="s">
        <v>7</v>
      </c>
      <c r="F2837" s="1">
        <v>65</v>
      </c>
      <c r="G2837" s="2" t="s">
        <v>11</v>
      </c>
      <c r="H2837" s="2" t="s">
        <v>19</v>
      </c>
      <c r="I2837" s="1">
        <v>4</v>
      </c>
      <c r="J2837" s="2">
        <v>3</v>
      </c>
      <c r="K2837" s="2">
        <v>2024</v>
      </c>
    </row>
    <row r="2838" spans="1:11" x14ac:dyDescent="0.25">
      <c r="A2838" s="2">
        <v>3835</v>
      </c>
      <c r="B2838" s="2">
        <v>4907</v>
      </c>
      <c r="C2838" s="1">
        <v>101</v>
      </c>
      <c r="D2838" s="2" t="s">
        <v>4</v>
      </c>
      <c r="E2838" s="2" t="s">
        <v>9</v>
      </c>
      <c r="F2838" s="1">
        <v>68</v>
      </c>
      <c r="G2838" s="2" t="s">
        <v>12</v>
      </c>
      <c r="H2838" s="2" t="s">
        <v>20</v>
      </c>
      <c r="I2838" s="1">
        <v>5</v>
      </c>
      <c r="J2838" s="2">
        <v>4</v>
      </c>
      <c r="K2838" s="2">
        <v>2023</v>
      </c>
    </row>
    <row r="2839" spans="1:11" x14ac:dyDescent="0.25">
      <c r="A2839" s="2">
        <v>3836</v>
      </c>
      <c r="B2839" s="2">
        <v>18724</v>
      </c>
      <c r="C2839" s="1">
        <v>-450</v>
      </c>
      <c r="D2839" s="2" t="s">
        <v>6</v>
      </c>
      <c r="E2839" s="2" t="s">
        <v>8</v>
      </c>
      <c r="F2839" s="1">
        <v>68</v>
      </c>
      <c r="G2839" s="2" t="s">
        <v>11</v>
      </c>
      <c r="H2839" s="2" t="s">
        <v>21</v>
      </c>
      <c r="I2839" s="1">
        <v>5</v>
      </c>
      <c r="J2839" s="2">
        <v>8</v>
      </c>
      <c r="K2839" s="2">
        <v>2024</v>
      </c>
    </row>
    <row r="2840" spans="1:11" x14ac:dyDescent="0.25">
      <c r="A2840" s="2">
        <v>3837</v>
      </c>
      <c r="B2840" s="2">
        <v>4924</v>
      </c>
      <c r="C2840" s="1">
        <v>-445</v>
      </c>
      <c r="D2840" s="2" t="s">
        <v>5</v>
      </c>
      <c r="E2840" s="2" t="s">
        <v>7</v>
      </c>
      <c r="F2840" s="1">
        <v>52</v>
      </c>
      <c r="G2840" s="2" t="s">
        <v>12</v>
      </c>
      <c r="H2840" s="2" t="s">
        <v>22</v>
      </c>
      <c r="I2840" s="1">
        <v>4</v>
      </c>
      <c r="J2840" s="2">
        <v>9</v>
      </c>
      <c r="K2840" s="2">
        <v>2024</v>
      </c>
    </row>
    <row r="2841" spans="1:11" x14ac:dyDescent="0.25">
      <c r="A2841" s="2">
        <v>3838</v>
      </c>
      <c r="B2841" s="2">
        <v>20928</v>
      </c>
      <c r="C2841" s="1">
        <v>68</v>
      </c>
      <c r="D2841" s="2" t="s">
        <v>4</v>
      </c>
      <c r="E2841" s="2" t="s">
        <v>7</v>
      </c>
      <c r="F2841" s="1">
        <v>65</v>
      </c>
      <c r="G2841" s="2" t="s">
        <v>11</v>
      </c>
      <c r="H2841" s="2" t="s">
        <v>23</v>
      </c>
      <c r="I2841" s="1">
        <v>1</v>
      </c>
      <c r="J2841" s="2">
        <v>4</v>
      </c>
      <c r="K2841" s="2">
        <v>2023</v>
      </c>
    </row>
    <row r="2842" spans="1:11" x14ac:dyDescent="0.25">
      <c r="A2842" s="2">
        <v>3839</v>
      </c>
      <c r="B2842" s="2">
        <v>5403</v>
      </c>
      <c r="C2842" s="1">
        <v>119</v>
      </c>
      <c r="D2842" s="2" t="s">
        <v>5</v>
      </c>
      <c r="E2842" s="2" t="s">
        <v>7</v>
      </c>
      <c r="F2842" s="1">
        <v>60</v>
      </c>
      <c r="G2842" s="2" t="s">
        <v>11</v>
      </c>
      <c r="H2842" s="2" t="s">
        <v>19</v>
      </c>
      <c r="I2842" s="1">
        <v>2</v>
      </c>
      <c r="J2842" s="2">
        <v>4</v>
      </c>
      <c r="K2842" s="2">
        <v>2023</v>
      </c>
    </row>
    <row r="2843" spans="1:11" x14ac:dyDescent="0.25">
      <c r="A2843" s="2">
        <v>3840</v>
      </c>
      <c r="B2843" s="2">
        <v>23365</v>
      </c>
      <c r="C2843" s="1">
        <v>1176</v>
      </c>
      <c r="D2843" s="2" t="s">
        <v>6</v>
      </c>
      <c r="E2843" s="2" t="s">
        <v>9</v>
      </c>
      <c r="F2843" s="1">
        <v>60</v>
      </c>
      <c r="G2843" s="2" t="s">
        <v>12</v>
      </c>
      <c r="H2843" s="2" t="s">
        <v>20</v>
      </c>
      <c r="I2843" s="1">
        <v>2</v>
      </c>
      <c r="J2843" s="2">
        <v>7</v>
      </c>
      <c r="K2843" s="2">
        <v>2023</v>
      </c>
    </row>
    <row r="2844" spans="1:11" x14ac:dyDescent="0.25">
      <c r="A2844" s="2">
        <v>3841</v>
      </c>
      <c r="B2844" s="2">
        <v>2832</v>
      </c>
      <c r="C2844" s="1">
        <v>1349</v>
      </c>
      <c r="D2844" s="2" t="s">
        <v>6</v>
      </c>
      <c r="E2844" s="2" t="s">
        <v>7</v>
      </c>
      <c r="F2844" s="1">
        <v>66</v>
      </c>
      <c r="G2844" s="2" t="s">
        <v>11</v>
      </c>
      <c r="H2844" s="2" t="s">
        <v>21</v>
      </c>
      <c r="I2844" s="1">
        <v>3</v>
      </c>
      <c r="J2844" s="2">
        <v>8</v>
      </c>
      <c r="K2844" s="2">
        <v>2024</v>
      </c>
    </row>
    <row r="2845" spans="1:11" x14ac:dyDescent="0.25">
      <c r="A2845" s="2">
        <v>3842</v>
      </c>
      <c r="B2845" s="2">
        <v>1163</v>
      </c>
      <c r="C2845" s="1">
        <v>302</v>
      </c>
      <c r="D2845" s="2" t="s">
        <v>4</v>
      </c>
      <c r="E2845" s="2" t="s">
        <v>8</v>
      </c>
      <c r="F2845" s="1">
        <v>45</v>
      </c>
      <c r="G2845" s="2" t="s">
        <v>12</v>
      </c>
      <c r="H2845" s="2" t="s">
        <v>22</v>
      </c>
      <c r="I2845" s="1">
        <v>5</v>
      </c>
      <c r="J2845" s="2">
        <v>4</v>
      </c>
      <c r="K2845" s="2">
        <v>2023</v>
      </c>
    </row>
    <row r="2846" spans="1:11" x14ac:dyDescent="0.25">
      <c r="A2846" s="2">
        <v>3843</v>
      </c>
      <c r="B2846" s="2">
        <v>6750</v>
      </c>
      <c r="C2846" s="1">
        <v>-304</v>
      </c>
      <c r="D2846" s="2" t="s">
        <v>5</v>
      </c>
      <c r="E2846" s="2" t="s">
        <v>7</v>
      </c>
      <c r="F2846" s="1">
        <v>63</v>
      </c>
      <c r="G2846" s="2" t="s">
        <v>11</v>
      </c>
      <c r="H2846" s="2" t="s">
        <v>23</v>
      </c>
      <c r="I2846" s="1">
        <v>2</v>
      </c>
      <c r="J2846" s="2">
        <v>1</v>
      </c>
      <c r="K2846" s="2">
        <v>2024</v>
      </c>
    </row>
    <row r="2847" spans="1:11" x14ac:dyDescent="0.25">
      <c r="A2847" s="2">
        <v>3844</v>
      </c>
      <c r="B2847" s="2">
        <v>19867</v>
      </c>
      <c r="C2847" s="1">
        <v>-165</v>
      </c>
      <c r="D2847" s="2" t="s">
        <v>4</v>
      </c>
      <c r="E2847" s="2" t="s">
        <v>7</v>
      </c>
      <c r="F2847" s="1">
        <v>63</v>
      </c>
      <c r="G2847" s="2" t="s">
        <v>12</v>
      </c>
      <c r="H2847" s="2" t="s">
        <v>19</v>
      </c>
      <c r="I2847" s="1">
        <v>3</v>
      </c>
      <c r="J2847" s="2">
        <v>10</v>
      </c>
      <c r="K2847" s="2">
        <v>2024</v>
      </c>
    </row>
    <row r="2848" spans="1:11" x14ac:dyDescent="0.25">
      <c r="A2848" s="2">
        <v>3845</v>
      </c>
      <c r="B2848" s="2">
        <v>5396</v>
      </c>
      <c r="C2848" s="1">
        <v>1031</v>
      </c>
      <c r="D2848" s="2" t="s">
        <v>5</v>
      </c>
      <c r="E2848" s="2" t="s">
        <v>9</v>
      </c>
      <c r="F2848" s="1">
        <v>52</v>
      </c>
      <c r="G2848" s="2" t="s">
        <v>11</v>
      </c>
      <c r="H2848" s="2" t="s">
        <v>20</v>
      </c>
      <c r="I2848" s="1">
        <v>5</v>
      </c>
      <c r="J2848" s="2">
        <v>11</v>
      </c>
      <c r="K2848" s="2">
        <v>2023</v>
      </c>
    </row>
    <row r="2849" spans="1:11" x14ac:dyDescent="0.25">
      <c r="A2849" s="2">
        <v>3846</v>
      </c>
      <c r="B2849" s="2">
        <v>24768</v>
      </c>
      <c r="C2849" s="1">
        <v>-394</v>
      </c>
      <c r="D2849" s="2" t="s">
        <v>4</v>
      </c>
      <c r="E2849" s="2" t="s">
        <v>7</v>
      </c>
      <c r="F2849" s="1">
        <v>40</v>
      </c>
      <c r="G2849" s="2" t="s">
        <v>12</v>
      </c>
      <c r="H2849" s="2" t="s">
        <v>21</v>
      </c>
      <c r="I2849" s="1">
        <v>1</v>
      </c>
      <c r="J2849" s="2">
        <v>5</v>
      </c>
      <c r="K2849" s="2">
        <v>2024</v>
      </c>
    </row>
    <row r="2850" spans="1:11" x14ac:dyDescent="0.25">
      <c r="A2850" s="2">
        <v>3847</v>
      </c>
      <c r="B2850" s="2">
        <v>13347</v>
      </c>
      <c r="C2850" s="1">
        <v>624</v>
      </c>
      <c r="D2850" s="2" t="s">
        <v>5</v>
      </c>
      <c r="E2850" s="2" t="s">
        <v>7</v>
      </c>
      <c r="F2850" s="1">
        <v>35</v>
      </c>
      <c r="G2850" s="2" t="s">
        <v>11</v>
      </c>
      <c r="H2850" s="2" t="s">
        <v>22</v>
      </c>
      <c r="I2850" s="1">
        <v>1</v>
      </c>
      <c r="J2850" s="2">
        <v>12</v>
      </c>
      <c r="K2850" s="2">
        <v>2024</v>
      </c>
    </row>
    <row r="2851" spans="1:11" x14ac:dyDescent="0.25">
      <c r="A2851" s="2">
        <v>3848</v>
      </c>
      <c r="B2851" s="2">
        <v>8082</v>
      </c>
      <c r="C2851" s="1">
        <v>390</v>
      </c>
      <c r="D2851" s="2" t="s">
        <v>5</v>
      </c>
      <c r="E2851" s="2" t="s">
        <v>8</v>
      </c>
      <c r="F2851" s="1">
        <v>58</v>
      </c>
      <c r="G2851" s="2" t="s">
        <v>12</v>
      </c>
      <c r="H2851" s="2" t="s">
        <v>23</v>
      </c>
      <c r="I2851" s="1">
        <v>2</v>
      </c>
      <c r="J2851" s="2">
        <v>2</v>
      </c>
      <c r="K2851" s="2">
        <v>2023</v>
      </c>
    </row>
    <row r="2852" spans="1:11" x14ac:dyDescent="0.25">
      <c r="A2852" s="2">
        <v>3849</v>
      </c>
      <c r="B2852" s="2">
        <v>13143</v>
      </c>
      <c r="C2852" s="1">
        <v>212</v>
      </c>
      <c r="D2852" s="2" t="s">
        <v>5</v>
      </c>
      <c r="E2852" s="2" t="s">
        <v>9</v>
      </c>
      <c r="F2852" s="1">
        <v>67</v>
      </c>
      <c r="G2852" s="2" t="s">
        <v>11</v>
      </c>
      <c r="H2852" s="2" t="s">
        <v>19</v>
      </c>
      <c r="I2852" s="1">
        <v>3</v>
      </c>
      <c r="J2852" s="2">
        <v>7</v>
      </c>
      <c r="K2852" s="2">
        <v>2023</v>
      </c>
    </row>
    <row r="2853" spans="1:11" x14ac:dyDescent="0.25">
      <c r="A2853" s="2">
        <v>3850</v>
      </c>
      <c r="B2853" s="2">
        <v>2259</v>
      </c>
      <c r="C2853" s="1">
        <v>665</v>
      </c>
      <c r="D2853" s="2" t="s">
        <v>5</v>
      </c>
      <c r="E2853" s="2" t="s">
        <v>7</v>
      </c>
      <c r="F2853" s="1">
        <v>46</v>
      </c>
      <c r="G2853" s="2" t="s">
        <v>12</v>
      </c>
      <c r="H2853" s="2" t="s">
        <v>20</v>
      </c>
      <c r="I2853" s="1">
        <v>3</v>
      </c>
      <c r="J2853" s="2">
        <v>2</v>
      </c>
      <c r="K2853" s="2">
        <v>2024</v>
      </c>
    </row>
    <row r="2854" spans="1:11" x14ac:dyDescent="0.25">
      <c r="A2854" s="2">
        <v>3851</v>
      </c>
      <c r="B2854" s="2">
        <v>10626</v>
      </c>
      <c r="C2854" s="1">
        <v>1471</v>
      </c>
      <c r="D2854" s="2" t="s">
        <v>5</v>
      </c>
      <c r="E2854" s="2" t="s">
        <v>8</v>
      </c>
      <c r="F2854" s="1">
        <v>49</v>
      </c>
      <c r="G2854" s="2" t="s">
        <v>11</v>
      </c>
      <c r="H2854" s="2" t="s">
        <v>21</v>
      </c>
      <c r="I2854" s="1">
        <v>2</v>
      </c>
      <c r="J2854" s="2">
        <v>12</v>
      </c>
      <c r="K2854" s="2">
        <v>2024</v>
      </c>
    </row>
    <row r="2855" spans="1:11" x14ac:dyDescent="0.25">
      <c r="A2855" s="2">
        <v>3852</v>
      </c>
      <c r="B2855" s="2">
        <v>21937</v>
      </c>
      <c r="C2855" s="1">
        <v>761</v>
      </c>
      <c r="D2855" s="2" t="s">
        <v>4</v>
      </c>
      <c r="E2855" s="2" t="s">
        <v>7</v>
      </c>
      <c r="F2855" s="1">
        <v>33</v>
      </c>
      <c r="G2855" s="2" t="s">
        <v>12</v>
      </c>
      <c r="H2855" s="2" t="s">
        <v>22</v>
      </c>
      <c r="I2855" s="1">
        <v>3</v>
      </c>
      <c r="J2855" s="2">
        <v>1</v>
      </c>
      <c r="K2855" s="2">
        <v>2024</v>
      </c>
    </row>
    <row r="2856" spans="1:11" x14ac:dyDescent="0.25">
      <c r="A2856" s="2">
        <v>3853</v>
      </c>
      <c r="B2856" s="2">
        <v>14375</v>
      </c>
      <c r="C2856" s="1">
        <v>113</v>
      </c>
      <c r="D2856" s="2" t="s">
        <v>6</v>
      </c>
      <c r="E2856" s="2" t="s">
        <v>7</v>
      </c>
      <c r="F2856" s="1">
        <v>62</v>
      </c>
      <c r="G2856" s="2" t="s">
        <v>11</v>
      </c>
      <c r="H2856" s="2" t="s">
        <v>23</v>
      </c>
      <c r="I2856" s="1">
        <v>5</v>
      </c>
      <c r="J2856" s="2">
        <v>11</v>
      </c>
      <c r="K2856" s="2">
        <v>2024</v>
      </c>
    </row>
    <row r="2857" spans="1:11" x14ac:dyDescent="0.25">
      <c r="A2857" s="2">
        <v>3854</v>
      </c>
      <c r="B2857" s="2">
        <v>2168</v>
      </c>
      <c r="C2857" s="1">
        <v>-183</v>
      </c>
      <c r="D2857" s="2" t="s">
        <v>4</v>
      </c>
      <c r="E2857" s="2" t="s">
        <v>9</v>
      </c>
      <c r="F2857" s="1">
        <v>32</v>
      </c>
      <c r="G2857" s="2" t="s">
        <v>11</v>
      </c>
      <c r="H2857" s="2" t="s">
        <v>19</v>
      </c>
      <c r="I2857" s="1">
        <v>5</v>
      </c>
      <c r="J2857" s="2">
        <v>6</v>
      </c>
      <c r="K2857" s="2">
        <v>2023</v>
      </c>
    </row>
    <row r="2858" spans="1:11" x14ac:dyDescent="0.25">
      <c r="A2858" s="2">
        <v>3855</v>
      </c>
      <c r="B2858" s="2">
        <v>10817</v>
      </c>
      <c r="C2858" s="1">
        <v>242</v>
      </c>
      <c r="D2858" s="2" t="s">
        <v>5</v>
      </c>
      <c r="E2858" s="2" t="s">
        <v>7</v>
      </c>
      <c r="F2858" s="1">
        <v>62</v>
      </c>
      <c r="G2858" s="2" t="s">
        <v>12</v>
      </c>
      <c r="H2858" s="2" t="s">
        <v>20</v>
      </c>
      <c r="I2858" s="1">
        <v>1</v>
      </c>
      <c r="J2858" s="2">
        <v>3</v>
      </c>
      <c r="K2858" s="2">
        <v>2024</v>
      </c>
    </row>
    <row r="2859" spans="1:11" x14ac:dyDescent="0.25">
      <c r="A2859" s="2">
        <v>3856</v>
      </c>
      <c r="B2859" s="2">
        <v>7029</v>
      </c>
      <c r="C2859" s="1">
        <v>1119</v>
      </c>
      <c r="D2859" s="2" t="s">
        <v>5</v>
      </c>
      <c r="E2859" s="2" t="s">
        <v>7</v>
      </c>
      <c r="F2859" s="1">
        <v>59</v>
      </c>
      <c r="G2859" s="2" t="s">
        <v>11</v>
      </c>
      <c r="H2859" s="2" t="s">
        <v>21</v>
      </c>
      <c r="I2859" s="1">
        <v>3</v>
      </c>
      <c r="J2859" s="2">
        <v>7</v>
      </c>
      <c r="K2859" s="2">
        <v>2023</v>
      </c>
    </row>
    <row r="2860" spans="1:11" x14ac:dyDescent="0.25">
      <c r="A2860" s="2">
        <v>3857</v>
      </c>
      <c r="B2860" s="2">
        <v>10469</v>
      </c>
      <c r="C2860" s="1">
        <v>879</v>
      </c>
      <c r="D2860" s="2" t="s">
        <v>4</v>
      </c>
      <c r="E2860" s="2" t="s">
        <v>7</v>
      </c>
      <c r="F2860" s="1">
        <v>28</v>
      </c>
      <c r="G2860" s="2" t="s">
        <v>12</v>
      </c>
      <c r="H2860" s="2" t="s">
        <v>22</v>
      </c>
      <c r="I2860" s="1">
        <v>1</v>
      </c>
      <c r="J2860" s="2">
        <v>5</v>
      </c>
      <c r="K2860" s="2">
        <v>2024</v>
      </c>
    </row>
    <row r="2861" spans="1:11" x14ac:dyDescent="0.25">
      <c r="A2861" s="2">
        <v>3858</v>
      </c>
      <c r="B2861" s="2">
        <v>21651</v>
      </c>
      <c r="C2861" s="1">
        <v>374</v>
      </c>
      <c r="D2861" s="2" t="s">
        <v>6</v>
      </c>
      <c r="E2861" s="2" t="s">
        <v>8</v>
      </c>
      <c r="F2861" s="1">
        <v>65</v>
      </c>
      <c r="G2861" s="2" t="s">
        <v>11</v>
      </c>
      <c r="H2861" s="2" t="s">
        <v>23</v>
      </c>
      <c r="I2861" s="1">
        <v>1</v>
      </c>
      <c r="J2861" s="2">
        <v>6</v>
      </c>
      <c r="K2861" s="2">
        <v>2023</v>
      </c>
    </row>
    <row r="2862" spans="1:11" x14ac:dyDescent="0.25">
      <c r="A2862" s="2">
        <v>3859</v>
      </c>
      <c r="B2862" s="2">
        <v>5185</v>
      </c>
      <c r="C2862" s="1">
        <v>1058</v>
      </c>
      <c r="D2862" s="2" t="s">
        <v>6</v>
      </c>
      <c r="E2862" s="2" t="s">
        <v>7</v>
      </c>
      <c r="F2862" s="1">
        <v>54</v>
      </c>
      <c r="G2862" s="2" t="s">
        <v>12</v>
      </c>
      <c r="H2862" s="2" t="s">
        <v>19</v>
      </c>
      <c r="I2862" s="1">
        <v>5</v>
      </c>
      <c r="J2862" s="2">
        <v>10</v>
      </c>
      <c r="K2862" s="2">
        <v>2024</v>
      </c>
    </row>
    <row r="2863" spans="1:11" x14ac:dyDescent="0.25">
      <c r="A2863" s="2">
        <v>3860</v>
      </c>
      <c r="B2863" s="2">
        <v>5165</v>
      </c>
      <c r="C2863" s="1">
        <v>-470</v>
      </c>
      <c r="D2863" s="2" t="s">
        <v>6</v>
      </c>
      <c r="E2863" s="2" t="s">
        <v>9</v>
      </c>
      <c r="F2863" s="1">
        <v>43</v>
      </c>
      <c r="G2863" s="2" t="s">
        <v>11</v>
      </c>
      <c r="H2863" s="2" t="s">
        <v>20</v>
      </c>
      <c r="I2863" s="1">
        <v>3</v>
      </c>
      <c r="J2863" s="2">
        <v>2</v>
      </c>
      <c r="K2863" s="2">
        <v>2023</v>
      </c>
    </row>
    <row r="2864" spans="1:11" x14ac:dyDescent="0.25">
      <c r="A2864" s="2">
        <v>3861</v>
      </c>
      <c r="B2864" s="2">
        <v>5858</v>
      </c>
      <c r="C2864" s="1">
        <v>-108</v>
      </c>
      <c r="D2864" s="2" t="s">
        <v>6</v>
      </c>
      <c r="E2864" s="2" t="s">
        <v>8</v>
      </c>
      <c r="F2864" s="1">
        <v>60</v>
      </c>
      <c r="G2864" s="2" t="s">
        <v>12</v>
      </c>
      <c r="H2864" s="2" t="s">
        <v>21</v>
      </c>
      <c r="I2864" s="1">
        <v>4</v>
      </c>
      <c r="J2864" s="2">
        <v>5</v>
      </c>
      <c r="K2864" s="2">
        <v>2024</v>
      </c>
    </row>
    <row r="2865" spans="1:11" x14ac:dyDescent="0.25">
      <c r="A2865" s="2">
        <v>3862</v>
      </c>
      <c r="B2865" s="2">
        <v>3331</v>
      </c>
      <c r="C2865" s="1">
        <v>246</v>
      </c>
      <c r="D2865" s="2" t="s">
        <v>5</v>
      </c>
      <c r="E2865" s="2" t="s">
        <v>7</v>
      </c>
      <c r="F2865" s="1">
        <v>33</v>
      </c>
      <c r="G2865" s="2" t="s">
        <v>11</v>
      </c>
      <c r="H2865" s="2" t="s">
        <v>22</v>
      </c>
      <c r="I2865" s="1">
        <v>4</v>
      </c>
      <c r="J2865" s="2">
        <v>6</v>
      </c>
      <c r="K2865" s="2">
        <v>2024</v>
      </c>
    </row>
    <row r="2866" spans="1:11" x14ac:dyDescent="0.25">
      <c r="A2866" s="2">
        <v>3863</v>
      </c>
      <c r="B2866" s="2">
        <v>18859</v>
      </c>
      <c r="C2866" s="1">
        <v>1387</v>
      </c>
      <c r="D2866" s="2" t="s">
        <v>4</v>
      </c>
      <c r="E2866" s="2" t="s">
        <v>7</v>
      </c>
      <c r="F2866" s="1">
        <v>28</v>
      </c>
      <c r="G2866" s="2" t="s">
        <v>12</v>
      </c>
      <c r="H2866" s="2" t="s">
        <v>23</v>
      </c>
      <c r="I2866" s="1">
        <v>4</v>
      </c>
      <c r="J2866" s="2">
        <v>2</v>
      </c>
      <c r="K2866" s="2">
        <v>2023</v>
      </c>
    </row>
    <row r="2867" spans="1:11" x14ac:dyDescent="0.25">
      <c r="A2867" s="2">
        <v>3864</v>
      </c>
      <c r="B2867" s="2">
        <v>17801</v>
      </c>
      <c r="C2867" s="1">
        <v>1400</v>
      </c>
      <c r="D2867" s="2" t="s">
        <v>6</v>
      </c>
      <c r="E2867" s="2" t="s">
        <v>7</v>
      </c>
      <c r="F2867" s="1">
        <v>45</v>
      </c>
      <c r="G2867" s="2" t="s">
        <v>11</v>
      </c>
      <c r="H2867" s="2" t="s">
        <v>19</v>
      </c>
      <c r="I2867" s="1">
        <v>4</v>
      </c>
      <c r="J2867" s="2">
        <v>4</v>
      </c>
      <c r="K2867" s="2">
        <v>2023</v>
      </c>
    </row>
    <row r="2868" spans="1:11" x14ac:dyDescent="0.25">
      <c r="A2868" s="2">
        <v>3865</v>
      </c>
      <c r="B2868" s="2">
        <v>1797</v>
      </c>
      <c r="C2868" s="1">
        <v>-52</v>
      </c>
      <c r="D2868" s="2" t="s">
        <v>5</v>
      </c>
      <c r="E2868" s="2" t="s">
        <v>9</v>
      </c>
      <c r="F2868" s="1">
        <v>59</v>
      </c>
      <c r="G2868" s="2" t="s">
        <v>12</v>
      </c>
      <c r="H2868" s="2" t="s">
        <v>20</v>
      </c>
      <c r="I2868" s="1">
        <v>2</v>
      </c>
      <c r="J2868" s="2">
        <v>8</v>
      </c>
      <c r="K2868" s="2">
        <v>2023</v>
      </c>
    </row>
    <row r="2869" spans="1:11" x14ac:dyDescent="0.25">
      <c r="A2869" s="2">
        <v>3866</v>
      </c>
      <c r="B2869" s="2">
        <v>24923</v>
      </c>
      <c r="C2869" s="1">
        <v>589</v>
      </c>
      <c r="D2869" s="2" t="s">
        <v>6</v>
      </c>
      <c r="E2869" s="2" t="s">
        <v>7</v>
      </c>
      <c r="F2869" s="1">
        <v>52</v>
      </c>
      <c r="G2869" s="2" t="s">
        <v>11</v>
      </c>
      <c r="H2869" s="2" t="s">
        <v>21</v>
      </c>
      <c r="I2869" s="1">
        <v>1</v>
      </c>
      <c r="J2869" s="2">
        <v>8</v>
      </c>
      <c r="K2869" s="2">
        <v>2024</v>
      </c>
    </row>
    <row r="2870" spans="1:11" x14ac:dyDescent="0.25">
      <c r="A2870" s="2">
        <v>3867</v>
      </c>
      <c r="B2870" s="2">
        <v>1950</v>
      </c>
      <c r="C2870" s="1">
        <v>200</v>
      </c>
      <c r="D2870" s="2" t="s">
        <v>6</v>
      </c>
      <c r="E2870" s="2" t="s">
        <v>8</v>
      </c>
      <c r="F2870" s="1">
        <v>59</v>
      </c>
      <c r="G2870" s="2" t="s">
        <v>12</v>
      </c>
      <c r="H2870" s="2" t="s">
        <v>22</v>
      </c>
      <c r="I2870" s="1">
        <v>1</v>
      </c>
      <c r="J2870" s="2">
        <v>3</v>
      </c>
      <c r="K2870" s="2">
        <v>2023</v>
      </c>
    </row>
    <row r="2871" spans="1:11" x14ac:dyDescent="0.25">
      <c r="A2871" s="2">
        <v>3868</v>
      </c>
      <c r="B2871" s="2">
        <v>3066</v>
      </c>
      <c r="C2871" s="1">
        <v>1277</v>
      </c>
      <c r="D2871" s="2" t="s">
        <v>6</v>
      </c>
      <c r="E2871" s="2" t="s">
        <v>7</v>
      </c>
      <c r="F2871" s="1">
        <v>28</v>
      </c>
      <c r="G2871" s="2" t="s">
        <v>11</v>
      </c>
      <c r="H2871" s="2" t="s">
        <v>23</v>
      </c>
      <c r="I2871" s="1">
        <v>5</v>
      </c>
      <c r="J2871" s="2">
        <v>12</v>
      </c>
      <c r="K2871" s="2">
        <v>2023</v>
      </c>
    </row>
    <row r="2872" spans="1:11" x14ac:dyDescent="0.25">
      <c r="A2872" s="2">
        <v>3869</v>
      </c>
      <c r="B2872" s="2">
        <v>2162</v>
      </c>
      <c r="C2872" s="1">
        <v>299</v>
      </c>
      <c r="D2872" s="2" t="s">
        <v>4</v>
      </c>
      <c r="E2872" s="2" t="s">
        <v>7</v>
      </c>
      <c r="F2872" s="1">
        <v>69</v>
      </c>
      <c r="G2872" s="2" t="s">
        <v>12</v>
      </c>
      <c r="H2872" s="2" t="s">
        <v>19</v>
      </c>
      <c r="I2872" s="1">
        <v>5</v>
      </c>
      <c r="J2872" s="2">
        <v>3</v>
      </c>
      <c r="K2872" s="2">
        <v>2024</v>
      </c>
    </row>
    <row r="2873" spans="1:11" x14ac:dyDescent="0.25">
      <c r="A2873" s="2">
        <v>3870</v>
      </c>
      <c r="B2873" s="2">
        <v>9890</v>
      </c>
      <c r="C2873" s="1">
        <v>1246</v>
      </c>
      <c r="D2873" s="2" t="s">
        <v>5</v>
      </c>
      <c r="E2873" s="2" t="s">
        <v>9</v>
      </c>
      <c r="F2873" s="1">
        <v>63</v>
      </c>
      <c r="G2873" s="2" t="s">
        <v>11</v>
      </c>
      <c r="H2873" s="2" t="s">
        <v>20</v>
      </c>
      <c r="I2873" s="1">
        <v>4</v>
      </c>
      <c r="J2873" s="2">
        <v>11</v>
      </c>
      <c r="K2873" s="2">
        <v>2023</v>
      </c>
    </row>
    <row r="2874" spans="1:11" x14ac:dyDescent="0.25">
      <c r="A2874" s="2">
        <v>3871</v>
      </c>
      <c r="B2874" s="2">
        <v>10111</v>
      </c>
      <c r="C2874" s="1">
        <v>789</v>
      </c>
      <c r="D2874" s="2" t="s">
        <v>4</v>
      </c>
      <c r="E2874" s="2" t="s">
        <v>7</v>
      </c>
      <c r="F2874" s="1">
        <v>37</v>
      </c>
      <c r="G2874" s="2" t="s">
        <v>12</v>
      </c>
      <c r="H2874" s="2" t="s">
        <v>21</v>
      </c>
      <c r="I2874" s="1">
        <v>1</v>
      </c>
      <c r="J2874" s="2">
        <v>3</v>
      </c>
      <c r="K2874" s="2">
        <v>2023</v>
      </c>
    </row>
    <row r="2875" spans="1:11" x14ac:dyDescent="0.25">
      <c r="A2875" s="2">
        <v>3872</v>
      </c>
      <c r="B2875" s="2">
        <v>21448</v>
      </c>
      <c r="C2875" s="1">
        <v>96</v>
      </c>
      <c r="D2875" s="2" t="s">
        <v>4</v>
      </c>
      <c r="E2875" s="2" t="s">
        <v>7</v>
      </c>
      <c r="F2875" s="1">
        <v>69</v>
      </c>
      <c r="G2875" s="2" t="s">
        <v>11</v>
      </c>
      <c r="H2875" s="2" t="s">
        <v>22</v>
      </c>
      <c r="I2875" s="1">
        <v>2</v>
      </c>
      <c r="J2875" s="2">
        <v>12</v>
      </c>
      <c r="K2875" s="2">
        <v>2024</v>
      </c>
    </row>
    <row r="2876" spans="1:11" x14ac:dyDescent="0.25">
      <c r="A2876" s="2">
        <v>3873</v>
      </c>
      <c r="B2876" s="2">
        <v>24294</v>
      </c>
      <c r="C2876" s="1">
        <v>-252</v>
      </c>
      <c r="D2876" s="2" t="s">
        <v>4</v>
      </c>
      <c r="E2876" s="2" t="s">
        <v>8</v>
      </c>
      <c r="F2876" s="1">
        <v>49</v>
      </c>
      <c r="G2876" s="2" t="s">
        <v>11</v>
      </c>
      <c r="H2876" s="2" t="s">
        <v>23</v>
      </c>
      <c r="I2876" s="1">
        <v>3</v>
      </c>
      <c r="J2876" s="2">
        <v>3</v>
      </c>
      <c r="K2876" s="2">
        <v>2024</v>
      </c>
    </row>
    <row r="2877" spans="1:11" x14ac:dyDescent="0.25">
      <c r="A2877" s="2">
        <v>3874</v>
      </c>
      <c r="B2877" s="2">
        <v>17628</v>
      </c>
      <c r="C2877" s="1">
        <v>739</v>
      </c>
      <c r="D2877" s="2" t="s">
        <v>6</v>
      </c>
      <c r="E2877" s="2" t="s">
        <v>9</v>
      </c>
      <c r="F2877" s="1">
        <v>33</v>
      </c>
      <c r="G2877" s="2" t="s">
        <v>12</v>
      </c>
      <c r="H2877" s="2" t="s">
        <v>19</v>
      </c>
      <c r="I2877" s="1">
        <v>4</v>
      </c>
      <c r="J2877" s="2">
        <v>4</v>
      </c>
      <c r="K2877" s="2">
        <v>2023</v>
      </c>
    </row>
    <row r="2878" spans="1:11" x14ac:dyDescent="0.25">
      <c r="A2878" s="2">
        <v>3875</v>
      </c>
      <c r="B2878" s="2">
        <v>1703</v>
      </c>
      <c r="C2878" s="1">
        <v>934</v>
      </c>
      <c r="D2878" s="2" t="s">
        <v>4</v>
      </c>
      <c r="E2878" s="2" t="s">
        <v>7</v>
      </c>
      <c r="F2878" s="1">
        <v>61</v>
      </c>
      <c r="G2878" s="2" t="s">
        <v>11</v>
      </c>
      <c r="H2878" s="2" t="s">
        <v>20</v>
      </c>
      <c r="I2878" s="1">
        <v>5</v>
      </c>
      <c r="J2878" s="2">
        <v>12</v>
      </c>
      <c r="K2878" s="2">
        <v>2023</v>
      </c>
    </row>
    <row r="2879" spans="1:11" x14ac:dyDescent="0.25">
      <c r="A2879" s="2">
        <v>3876</v>
      </c>
      <c r="B2879" s="2">
        <v>14333</v>
      </c>
      <c r="C2879" s="1">
        <v>587</v>
      </c>
      <c r="D2879" s="2" t="s">
        <v>5</v>
      </c>
      <c r="E2879" s="2" t="s">
        <v>8</v>
      </c>
      <c r="F2879" s="1">
        <v>34</v>
      </c>
      <c r="G2879" s="2" t="s">
        <v>11</v>
      </c>
      <c r="H2879" s="2" t="s">
        <v>21</v>
      </c>
      <c r="I2879" s="1">
        <v>1</v>
      </c>
      <c r="J2879" s="2">
        <v>3</v>
      </c>
      <c r="K2879" s="2">
        <v>2024</v>
      </c>
    </row>
    <row r="2880" spans="1:11" x14ac:dyDescent="0.25">
      <c r="A2880" s="2">
        <v>3877</v>
      </c>
      <c r="B2880" s="2">
        <v>16275</v>
      </c>
      <c r="C2880" s="1">
        <v>-61</v>
      </c>
      <c r="D2880" s="2" t="s">
        <v>6</v>
      </c>
      <c r="E2880" s="2" t="s">
        <v>7</v>
      </c>
      <c r="F2880" s="1">
        <v>42</v>
      </c>
      <c r="G2880" s="2" t="s">
        <v>12</v>
      </c>
      <c r="H2880" s="2" t="s">
        <v>22</v>
      </c>
      <c r="I2880" s="1">
        <v>4</v>
      </c>
      <c r="J2880" s="2">
        <v>10</v>
      </c>
      <c r="K2880" s="2">
        <v>2023</v>
      </c>
    </row>
    <row r="2881" spans="1:11" x14ac:dyDescent="0.25">
      <c r="A2881" s="2">
        <v>3878</v>
      </c>
      <c r="B2881" s="2">
        <v>5240</v>
      </c>
      <c r="C2881" s="1">
        <v>1014</v>
      </c>
      <c r="D2881" s="2" t="s">
        <v>4</v>
      </c>
      <c r="E2881" s="2" t="s">
        <v>7</v>
      </c>
      <c r="F2881" s="1">
        <v>45</v>
      </c>
      <c r="G2881" s="2" t="s">
        <v>12</v>
      </c>
      <c r="H2881" s="2" t="s">
        <v>23</v>
      </c>
      <c r="I2881" s="1">
        <v>4</v>
      </c>
      <c r="J2881" s="2">
        <v>1</v>
      </c>
      <c r="K2881" s="2">
        <v>2024</v>
      </c>
    </row>
    <row r="2882" spans="1:11" x14ac:dyDescent="0.25">
      <c r="A2882" s="2">
        <v>3879</v>
      </c>
      <c r="B2882" s="2">
        <v>11684</v>
      </c>
      <c r="C2882" s="1">
        <v>-492</v>
      </c>
      <c r="D2882" s="2" t="s">
        <v>5</v>
      </c>
      <c r="E2882" s="2" t="s">
        <v>9</v>
      </c>
      <c r="F2882" s="1">
        <v>34</v>
      </c>
      <c r="G2882" s="2" t="s">
        <v>11</v>
      </c>
      <c r="H2882" s="2" t="s">
        <v>19</v>
      </c>
      <c r="I2882" s="1">
        <v>2</v>
      </c>
      <c r="J2882" s="2">
        <v>4</v>
      </c>
      <c r="K2882" s="2">
        <v>2023</v>
      </c>
    </row>
    <row r="2883" spans="1:11" x14ac:dyDescent="0.25">
      <c r="A2883" s="2">
        <v>3880</v>
      </c>
      <c r="B2883" s="2">
        <v>12790</v>
      </c>
      <c r="C2883" s="1">
        <v>409</v>
      </c>
      <c r="D2883" s="2" t="s">
        <v>4</v>
      </c>
      <c r="E2883" s="2" t="s">
        <v>7</v>
      </c>
      <c r="F2883" s="1">
        <v>68</v>
      </c>
      <c r="G2883" s="2" t="s">
        <v>11</v>
      </c>
      <c r="H2883" s="2" t="s">
        <v>20</v>
      </c>
      <c r="I2883" s="1">
        <v>4</v>
      </c>
      <c r="J2883" s="2">
        <v>6</v>
      </c>
      <c r="K2883" s="2">
        <v>2023</v>
      </c>
    </row>
    <row r="2884" spans="1:11" x14ac:dyDescent="0.25">
      <c r="A2884" s="2">
        <v>3881</v>
      </c>
      <c r="B2884" s="2">
        <v>13971</v>
      </c>
      <c r="C2884" s="1">
        <v>-113</v>
      </c>
      <c r="D2884" s="2" t="s">
        <v>4</v>
      </c>
      <c r="E2884" s="2" t="s">
        <v>8</v>
      </c>
      <c r="F2884" s="1">
        <v>42</v>
      </c>
      <c r="G2884" s="2" t="s">
        <v>12</v>
      </c>
      <c r="H2884" s="2" t="s">
        <v>21</v>
      </c>
      <c r="I2884" s="1">
        <v>3</v>
      </c>
      <c r="J2884" s="2">
        <v>1</v>
      </c>
      <c r="K2884" s="2">
        <v>2024</v>
      </c>
    </row>
    <row r="2885" spans="1:11" x14ac:dyDescent="0.25">
      <c r="A2885" s="2">
        <v>3882</v>
      </c>
      <c r="B2885" s="2">
        <v>1646</v>
      </c>
      <c r="C2885" s="1">
        <v>1042</v>
      </c>
      <c r="D2885" s="2" t="s">
        <v>5</v>
      </c>
      <c r="E2885" s="2" t="s">
        <v>7</v>
      </c>
      <c r="F2885" s="1">
        <v>37</v>
      </c>
      <c r="G2885" s="2" t="s">
        <v>11</v>
      </c>
      <c r="H2885" s="2" t="s">
        <v>23</v>
      </c>
      <c r="I2885" s="1">
        <v>3</v>
      </c>
      <c r="J2885" s="2">
        <v>8</v>
      </c>
      <c r="K2885" s="2">
        <v>2024</v>
      </c>
    </row>
    <row r="2886" spans="1:11" x14ac:dyDescent="0.25">
      <c r="A2886" s="2">
        <v>3883</v>
      </c>
      <c r="B2886" s="2">
        <v>7501</v>
      </c>
      <c r="C2886" s="1">
        <v>1269</v>
      </c>
      <c r="D2886" s="2" t="s">
        <v>5</v>
      </c>
      <c r="E2886" s="2" t="s">
        <v>7</v>
      </c>
      <c r="F2886" s="1">
        <v>63</v>
      </c>
      <c r="G2886" s="2" t="s">
        <v>12</v>
      </c>
      <c r="H2886" s="2" t="s">
        <v>19</v>
      </c>
      <c r="I2886" s="1">
        <v>1</v>
      </c>
      <c r="J2886" s="2">
        <v>12</v>
      </c>
      <c r="K2886" s="2">
        <v>2024</v>
      </c>
    </row>
    <row r="2887" spans="1:11" x14ac:dyDescent="0.25">
      <c r="A2887" s="2">
        <v>3884</v>
      </c>
      <c r="B2887" s="2">
        <v>10359</v>
      </c>
      <c r="C2887" s="1">
        <v>1146</v>
      </c>
      <c r="D2887" s="2" t="s">
        <v>4</v>
      </c>
      <c r="E2887" s="2" t="s">
        <v>9</v>
      </c>
      <c r="F2887" s="1">
        <v>34</v>
      </c>
      <c r="G2887" s="2" t="s">
        <v>11</v>
      </c>
      <c r="H2887" s="2" t="s">
        <v>20</v>
      </c>
      <c r="I2887" s="1">
        <v>3</v>
      </c>
      <c r="J2887" s="2">
        <v>1</v>
      </c>
      <c r="K2887" s="2">
        <v>2024</v>
      </c>
    </row>
    <row r="2888" spans="1:11" x14ac:dyDescent="0.25">
      <c r="A2888" s="2">
        <v>3885</v>
      </c>
      <c r="B2888" s="2">
        <v>10417</v>
      </c>
      <c r="C2888" s="1">
        <v>449</v>
      </c>
      <c r="D2888" s="2" t="s">
        <v>4</v>
      </c>
      <c r="E2888" s="2" t="s">
        <v>7</v>
      </c>
      <c r="F2888" s="1">
        <v>31</v>
      </c>
      <c r="G2888" s="2" t="s">
        <v>12</v>
      </c>
      <c r="H2888" s="2" t="s">
        <v>21</v>
      </c>
      <c r="I2888" s="1">
        <v>5</v>
      </c>
      <c r="J2888" s="2">
        <v>11</v>
      </c>
      <c r="K2888" s="2">
        <v>2023</v>
      </c>
    </row>
    <row r="2889" spans="1:11" x14ac:dyDescent="0.25">
      <c r="A2889" s="2">
        <v>3886</v>
      </c>
      <c r="B2889" s="2">
        <v>12796</v>
      </c>
      <c r="C2889" s="1">
        <v>1213</v>
      </c>
      <c r="D2889" s="2" t="s">
        <v>4</v>
      </c>
      <c r="E2889" s="2" t="s">
        <v>7</v>
      </c>
      <c r="F2889" s="1">
        <v>63</v>
      </c>
      <c r="G2889" s="2" t="s">
        <v>11</v>
      </c>
      <c r="H2889" s="2" t="s">
        <v>22</v>
      </c>
      <c r="I2889" s="1">
        <v>5</v>
      </c>
      <c r="J2889" s="2">
        <v>7</v>
      </c>
      <c r="K2889" s="2">
        <v>2024</v>
      </c>
    </row>
    <row r="2890" spans="1:11" x14ac:dyDescent="0.25">
      <c r="A2890" s="2">
        <v>3887</v>
      </c>
      <c r="B2890" s="2">
        <v>13982</v>
      </c>
      <c r="C2890" s="1">
        <v>-113</v>
      </c>
      <c r="D2890" s="2" t="s">
        <v>4</v>
      </c>
      <c r="E2890" s="2" t="s">
        <v>8</v>
      </c>
      <c r="F2890" s="1">
        <v>53</v>
      </c>
      <c r="G2890" s="2" t="s">
        <v>12</v>
      </c>
      <c r="H2890" s="2" t="s">
        <v>23</v>
      </c>
      <c r="I2890" s="1">
        <v>3</v>
      </c>
      <c r="J2890" s="2">
        <v>6</v>
      </c>
      <c r="K2890" s="2">
        <v>2024</v>
      </c>
    </row>
    <row r="2891" spans="1:11" x14ac:dyDescent="0.25">
      <c r="A2891" s="2">
        <v>3888</v>
      </c>
      <c r="B2891" s="2">
        <v>23662</v>
      </c>
      <c r="C2891" s="1">
        <v>847</v>
      </c>
      <c r="D2891" s="2" t="s">
        <v>4</v>
      </c>
      <c r="E2891" s="2" t="s">
        <v>9</v>
      </c>
      <c r="F2891" s="1">
        <v>31</v>
      </c>
      <c r="G2891" s="2" t="s">
        <v>11</v>
      </c>
      <c r="H2891" s="2" t="s">
        <v>19</v>
      </c>
      <c r="I2891" s="1">
        <v>3</v>
      </c>
      <c r="J2891" s="2">
        <v>12</v>
      </c>
      <c r="K2891" s="2">
        <v>2023</v>
      </c>
    </row>
    <row r="2892" spans="1:11" x14ac:dyDescent="0.25">
      <c r="A2892" s="2">
        <v>3889</v>
      </c>
      <c r="B2892" s="2">
        <v>12894</v>
      </c>
      <c r="C2892" s="1">
        <v>1414</v>
      </c>
      <c r="D2892" s="2" t="s">
        <v>6</v>
      </c>
      <c r="E2892" s="2" t="s">
        <v>7</v>
      </c>
      <c r="F2892" s="1">
        <v>35</v>
      </c>
      <c r="G2892" s="2" t="s">
        <v>11</v>
      </c>
      <c r="H2892" s="2" t="s">
        <v>20</v>
      </c>
      <c r="I2892" s="1">
        <v>4</v>
      </c>
      <c r="J2892" s="2">
        <v>12</v>
      </c>
      <c r="K2892" s="2">
        <v>2023</v>
      </c>
    </row>
    <row r="2893" spans="1:11" x14ac:dyDescent="0.25">
      <c r="A2893" s="2">
        <v>3890</v>
      </c>
      <c r="B2893" s="2">
        <v>4549</v>
      </c>
      <c r="C2893" s="1">
        <v>1372</v>
      </c>
      <c r="D2893" s="2" t="s">
        <v>5</v>
      </c>
      <c r="E2893" s="2" t="s">
        <v>7</v>
      </c>
      <c r="F2893" s="1">
        <v>46</v>
      </c>
      <c r="G2893" s="2" t="s">
        <v>12</v>
      </c>
      <c r="H2893" s="2" t="s">
        <v>21</v>
      </c>
      <c r="I2893" s="1">
        <v>3</v>
      </c>
      <c r="J2893" s="2">
        <v>12</v>
      </c>
      <c r="K2893" s="2">
        <v>2023</v>
      </c>
    </row>
    <row r="2894" spans="1:11" x14ac:dyDescent="0.25">
      <c r="A2894" s="2">
        <v>3891</v>
      </c>
      <c r="B2894" s="2">
        <v>15458</v>
      </c>
      <c r="C2894" s="1">
        <v>697</v>
      </c>
      <c r="D2894" s="2" t="s">
        <v>6</v>
      </c>
      <c r="E2894" s="2" t="s">
        <v>8</v>
      </c>
      <c r="F2894" s="1">
        <v>50</v>
      </c>
      <c r="G2894" s="2" t="s">
        <v>12</v>
      </c>
      <c r="H2894" s="2" t="s">
        <v>22</v>
      </c>
      <c r="I2894" s="1">
        <v>5</v>
      </c>
      <c r="J2894" s="2">
        <v>2</v>
      </c>
      <c r="K2894" s="2">
        <v>2023</v>
      </c>
    </row>
    <row r="2895" spans="1:11" x14ac:dyDescent="0.25">
      <c r="A2895" s="2">
        <v>3892</v>
      </c>
      <c r="B2895" s="2">
        <v>4283</v>
      </c>
      <c r="C2895" s="1">
        <v>1231</v>
      </c>
      <c r="D2895" s="2" t="s">
        <v>4</v>
      </c>
      <c r="E2895" s="2" t="s">
        <v>7</v>
      </c>
      <c r="F2895" s="1">
        <v>69</v>
      </c>
      <c r="G2895" s="2" t="s">
        <v>11</v>
      </c>
      <c r="H2895" s="2" t="s">
        <v>23</v>
      </c>
      <c r="I2895" s="1">
        <v>1</v>
      </c>
      <c r="J2895" s="2">
        <v>3</v>
      </c>
      <c r="K2895" s="2">
        <v>2024</v>
      </c>
    </row>
    <row r="2896" spans="1:11" x14ac:dyDescent="0.25">
      <c r="A2896" s="2">
        <v>3893</v>
      </c>
      <c r="B2896" s="2">
        <v>19833</v>
      </c>
      <c r="C2896" s="1">
        <v>-293</v>
      </c>
      <c r="D2896" s="2" t="s">
        <v>6</v>
      </c>
      <c r="E2896" s="2" t="s">
        <v>9</v>
      </c>
      <c r="F2896" s="1">
        <v>61</v>
      </c>
      <c r="G2896" s="2" t="s">
        <v>11</v>
      </c>
      <c r="H2896" s="2" t="s">
        <v>19</v>
      </c>
      <c r="I2896" s="1">
        <v>4</v>
      </c>
      <c r="J2896" s="2">
        <v>8</v>
      </c>
      <c r="K2896" s="2">
        <v>2024</v>
      </c>
    </row>
    <row r="2897" spans="1:11" x14ac:dyDescent="0.25">
      <c r="A2897" s="2">
        <v>3894</v>
      </c>
      <c r="B2897" s="2">
        <v>683</v>
      </c>
      <c r="C2897" s="1">
        <v>387</v>
      </c>
      <c r="D2897" s="2" t="s">
        <v>4</v>
      </c>
      <c r="E2897" s="2" t="s">
        <v>7</v>
      </c>
      <c r="F2897" s="1">
        <v>35</v>
      </c>
      <c r="G2897" s="2" t="s">
        <v>12</v>
      </c>
      <c r="H2897" s="2" t="s">
        <v>20</v>
      </c>
      <c r="I2897" s="1">
        <v>5</v>
      </c>
      <c r="J2897" s="2">
        <v>6</v>
      </c>
      <c r="K2897" s="2">
        <v>2024</v>
      </c>
    </row>
    <row r="2898" spans="1:11" x14ac:dyDescent="0.25">
      <c r="A2898" s="2">
        <v>3895</v>
      </c>
      <c r="B2898" s="2">
        <v>4351</v>
      </c>
      <c r="C2898" s="1">
        <v>210</v>
      </c>
      <c r="D2898" s="2" t="s">
        <v>5</v>
      </c>
      <c r="E2898" s="2" t="s">
        <v>7</v>
      </c>
      <c r="F2898" s="1">
        <v>34</v>
      </c>
      <c r="G2898" s="2" t="s">
        <v>11</v>
      </c>
      <c r="H2898" s="2" t="s">
        <v>21</v>
      </c>
      <c r="I2898" s="1">
        <v>2</v>
      </c>
      <c r="J2898" s="2">
        <v>4</v>
      </c>
      <c r="K2898" s="2">
        <v>2024</v>
      </c>
    </row>
    <row r="2899" spans="1:11" x14ac:dyDescent="0.25">
      <c r="A2899" s="2">
        <v>3896</v>
      </c>
      <c r="B2899" s="2">
        <v>14018</v>
      </c>
      <c r="C2899" s="1">
        <v>1441</v>
      </c>
      <c r="D2899" s="2" t="s">
        <v>4</v>
      </c>
      <c r="E2899" s="2" t="s">
        <v>8</v>
      </c>
      <c r="F2899" s="1">
        <v>62</v>
      </c>
      <c r="G2899" s="2" t="s">
        <v>12</v>
      </c>
      <c r="H2899" s="2" t="s">
        <v>22</v>
      </c>
      <c r="I2899" s="1">
        <v>2</v>
      </c>
      <c r="J2899" s="2">
        <v>8</v>
      </c>
      <c r="K2899" s="2">
        <v>2023</v>
      </c>
    </row>
    <row r="2900" spans="1:11" x14ac:dyDescent="0.25">
      <c r="A2900" s="2">
        <v>3897</v>
      </c>
      <c r="B2900" s="2">
        <v>12988</v>
      </c>
      <c r="C2900" s="1">
        <v>-163</v>
      </c>
      <c r="D2900" s="2" t="s">
        <v>6</v>
      </c>
      <c r="E2900" s="2" t="s">
        <v>7</v>
      </c>
      <c r="F2900" s="1">
        <v>35</v>
      </c>
      <c r="G2900" s="2" t="s">
        <v>11</v>
      </c>
      <c r="H2900" s="2" t="s">
        <v>23</v>
      </c>
      <c r="I2900" s="1">
        <v>5</v>
      </c>
      <c r="J2900" s="2">
        <v>10</v>
      </c>
      <c r="K2900" s="2">
        <v>2024</v>
      </c>
    </row>
    <row r="2901" spans="1:11" x14ac:dyDescent="0.25">
      <c r="A2901" s="2">
        <v>3898</v>
      </c>
      <c r="B2901" s="2">
        <v>773</v>
      </c>
      <c r="C2901" s="1">
        <v>287</v>
      </c>
      <c r="D2901" s="2" t="s">
        <v>6</v>
      </c>
      <c r="E2901" s="2" t="s">
        <v>8</v>
      </c>
      <c r="F2901" s="1">
        <v>68</v>
      </c>
      <c r="G2901" s="2" t="s">
        <v>12</v>
      </c>
      <c r="H2901" s="2" t="s">
        <v>19</v>
      </c>
      <c r="I2901" s="1">
        <v>2</v>
      </c>
      <c r="J2901" s="2">
        <v>12</v>
      </c>
      <c r="K2901" s="2">
        <v>2024</v>
      </c>
    </row>
    <row r="2902" spans="1:11" x14ac:dyDescent="0.25">
      <c r="A2902" s="2">
        <v>3899</v>
      </c>
      <c r="B2902" s="2">
        <v>1191</v>
      </c>
      <c r="C2902" s="1">
        <v>663</v>
      </c>
      <c r="D2902" s="2" t="s">
        <v>4</v>
      </c>
      <c r="E2902" s="2" t="s">
        <v>9</v>
      </c>
      <c r="F2902" s="1">
        <v>48</v>
      </c>
      <c r="G2902" s="2" t="s">
        <v>11</v>
      </c>
      <c r="H2902" s="2" t="s">
        <v>20</v>
      </c>
      <c r="I2902" s="1">
        <v>1</v>
      </c>
      <c r="J2902" s="2">
        <v>7</v>
      </c>
      <c r="K2902" s="2">
        <v>2023</v>
      </c>
    </row>
    <row r="2903" spans="1:11" x14ac:dyDescent="0.25">
      <c r="A2903" s="2">
        <v>3900</v>
      </c>
      <c r="B2903" s="2">
        <v>13650</v>
      </c>
      <c r="C2903" s="1">
        <v>1026</v>
      </c>
      <c r="D2903" s="2" t="s">
        <v>4</v>
      </c>
      <c r="E2903" s="2" t="s">
        <v>7</v>
      </c>
      <c r="F2903" s="1">
        <v>57</v>
      </c>
      <c r="G2903" s="2" t="s">
        <v>12</v>
      </c>
      <c r="H2903" s="2" t="s">
        <v>21</v>
      </c>
      <c r="I2903" s="1">
        <v>2</v>
      </c>
      <c r="J2903" s="2">
        <v>8</v>
      </c>
      <c r="K2903" s="2">
        <v>2023</v>
      </c>
    </row>
    <row r="2904" spans="1:11" x14ac:dyDescent="0.25">
      <c r="A2904" s="2">
        <v>3901</v>
      </c>
      <c r="B2904" s="2">
        <v>24823</v>
      </c>
      <c r="C2904" s="1">
        <v>592</v>
      </c>
      <c r="D2904" s="2" t="s">
        <v>6</v>
      </c>
      <c r="E2904" s="2" t="s">
        <v>7</v>
      </c>
      <c r="F2904" s="1">
        <v>27</v>
      </c>
      <c r="G2904" s="2" t="s">
        <v>11</v>
      </c>
      <c r="H2904" s="2" t="s">
        <v>22</v>
      </c>
      <c r="I2904" s="1">
        <v>1</v>
      </c>
      <c r="J2904" s="2">
        <v>7</v>
      </c>
      <c r="K2904" s="2">
        <v>2023</v>
      </c>
    </row>
    <row r="2905" spans="1:11" x14ac:dyDescent="0.25">
      <c r="A2905" s="2">
        <v>3902</v>
      </c>
      <c r="B2905" s="2">
        <v>10038</v>
      </c>
      <c r="C2905" s="1">
        <v>1357</v>
      </c>
      <c r="D2905" s="2" t="s">
        <v>5</v>
      </c>
      <c r="E2905" s="2" t="s">
        <v>7</v>
      </c>
      <c r="F2905" s="1">
        <v>30</v>
      </c>
      <c r="G2905" s="2" t="s">
        <v>11</v>
      </c>
      <c r="H2905" s="2" t="s">
        <v>23</v>
      </c>
      <c r="I2905" s="1">
        <v>4</v>
      </c>
      <c r="J2905" s="2">
        <v>8</v>
      </c>
      <c r="K2905" s="2">
        <v>2024</v>
      </c>
    </row>
    <row r="2906" spans="1:11" x14ac:dyDescent="0.25">
      <c r="A2906" s="2">
        <v>3903</v>
      </c>
      <c r="B2906" s="2">
        <v>13038</v>
      </c>
      <c r="C2906" s="1">
        <v>575</v>
      </c>
      <c r="D2906" s="2" t="s">
        <v>4</v>
      </c>
      <c r="E2906" s="2" t="s">
        <v>8</v>
      </c>
      <c r="F2906" s="1">
        <v>62</v>
      </c>
      <c r="G2906" s="2" t="s">
        <v>12</v>
      </c>
      <c r="H2906" s="2" t="s">
        <v>19</v>
      </c>
      <c r="I2906" s="1">
        <v>4</v>
      </c>
      <c r="J2906" s="2">
        <v>7</v>
      </c>
      <c r="K2906" s="2">
        <v>2023</v>
      </c>
    </row>
    <row r="2907" spans="1:11" x14ac:dyDescent="0.25">
      <c r="A2907" s="2">
        <v>3904</v>
      </c>
      <c r="B2907" s="2">
        <v>11448</v>
      </c>
      <c r="C2907" s="1">
        <v>663</v>
      </c>
      <c r="D2907" s="2" t="s">
        <v>6</v>
      </c>
      <c r="E2907" s="2" t="s">
        <v>9</v>
      </c>
      <c r="F2907" s="1">
        <v>68</v>
      </c>
      <c r="G2907" s="2" t="s">
        <v>11</v>
      </c>
      <c r="H2907" s="2" t="s">
        <v>20</v>
      </c>
      <c r="I2907" s="1">
        <v>3</v>
      </c>
      <c r="J2907" s="2">
        <v>10</v>
      </c>
      <c r="K2907" s="2">
        <v>2024</v>
      </c>
    </row>
    <row r="2908" spans="1:11" x14ac:dyDescent="0.25">
      <c r="A2908" s="2">
        <v>3905</v>
      </c>
      <c r="B2908" s="2">
        <v>3652</v>
      </c>
      <c r="C2908" s="1">
        <v>688</v>
      </c>
      <c r="D2908" s="2" t="s">
        <v>5</v>
      </c>
      <c r="E2908" s="2" t="s">
        <v>7</v>
      </c>
      <c r="F2908" s="1">
        <v>66</v>
      </c>
      <c r="G2908" s="2" t="s">
        <v>12</v>
      </c>
      <c r="H2908" s="2" t="s">
        <v>21</v>
      </c>
      <c r="I2908" s="1">
        <v>5</v>
      </c>
      <c r="J2908" s="2">
        <v>5</v>
      </c>
      <c r="K2908" s="2">
        <v>2024</v>
      </c>
    </row>
    <row r="2909" spans="1:11" x14ac:dyDescent="0.25">
      <c r="A2909" s="2">
        <v>3906</v>
      </c>
      <c r="B2909" s="2">
        <v>10827</v>
      </c>
      <c r="C2909" s="1">
        <v>688</v>
      </c>
      <c r="D2909" s="2" t="s">
        <v>6</v>
      </c>
      <c r="E2909" s="2" t="s">
        <v>7</v>
      </c>
      <c r="F2909" s="1">
        <v>43</v>
      </c>
      <c r="G2909" s="2" t="s">
        <v>11</v>
      </c>
      <c r="H2909" s="2" t="s">
        <v>22</v>
      </c>
      <c r="I2909" s="1">
        <v>3</v>
      </c>
      <c r="J2909" s="2">
        <v>3</v>
      </c>
      <c r="K2909" s="2">
        <v>2024</v>
      </c>
    </row>
    <row r="2910" spans="1:11" x14ac:dyDescent="0.25">
      <c r="A2910" s="2">
        <v>3907</v>
      </c>
      <c r="B2910" s="2">
        <v>720</v>
      </c>
      <c r="C2910" s="1">
        <v>499</v>
      </c>
      <c r="D2910" s="2" t="s">
        <v>4</v>
      </c>
      <c r="E2910" s="2" t="s">
        <v>7</v>
      </c>
      <c r="F2910" s="1">
        <v>66</v>
      </c>
      <c r="G2910" s="2" t="s">
        <v>12</v>
      </c>
      <c r="H2910" s="2" t="s">
        <v>23</v>
      </c>
      <c r="I2910" s="1">
        <v>1</v>
      </c>
      <c r="J2910" s="2">
        <v>9</v>
      </c>
      <c r="K2910" s="2">
        <v>2024</v>
      </c>
    </row>
    <row r="2911" spans="1:11" x14ac:dyDescent="0.25">
      <c r="A2911" s="2">
        <v>3908</v>
      </c>
      <c r="B2911" s="2">
        <v>9351</v>
      </c>
      <c r="C2911" s="1">
        <v>-328</v>
      </c>
      <c r="D2911" s="2" t="s">
        <v>5</v>
      </c>
      <c r="E2911" s="2" t="s">
        <v>8</v>
      </c>
      <c r="F2911" s="1">
        <v>33</v>
      </c>
      <c r="G2911" s="2" t="s">
        <v>11</v>
      </c>
      <c r="H2911" s="2" t="s">
        <v>19</v>
      </c>
      <c r="I2911" s="1">
        <v>5</v>
      </c>
      <c r="J2911" s="2">
        <v>2</v>
      </c>
      <c r="K2911" s="2">
        <v>2024</v>
      </c>
    </row>
    <row r="2912" spans="1:11" x14ac:dyDescent="0.25">
      <c r="A2912" s="2">
        <v>3909</v>
      </c>
      <c r="B2912" s="2">
        <v>14476</v>
      </c>
      <c r="C2912" s="1">
        <v>-373</v>
      </c>
      <c r="D2912" s="2" t="s">
        <v>5</v>
      </c>
      <c r="E2912" s="2" t="s">
        <v>7</v>
      </c>
      <c r="F2912" s="1">
        <v>48</v>
      </c>
      <c r="G2912" s="2" t="s">
        <v>12</v>
      </c>
      <c r="H2912" s="2" t="s">
        <v>20</v>
      </c>
      <c r="I2912" s="1">
        <v>4</v>
      </c>
      <c r="J2912" s="2">
        <v>1</v>
      </c>
      <c r="K2912" s="2">
        <v>2023</v>
      </c>
    </row>
    <row r="2913" spans="1:11" x14ac:dyDescent="0.25">
      <c r="A2913" s="2">
        <v>3910</v>
      </c>
      <c r="B2913" s="2">
        <v>16569</v>
      </c>
      <c r="C2913" s="1">
        <v>994</v>
      </c>
      <c r="D2913" s="2" t="s">
        <v>6</v>
      </c>
      <c r="E2913" s="2" t="s">
        <v>9</v>
      </c>
      <c r="F2913" s="1">
        <v>58</v>
      </c>
      <c r="G2913" s="2" t="s">
        <v>11</v>
      </c>
      <c r="H2913" s="2" t="s">
        <v>21</v>
      </c>
      <c r="I2913" s="1">
        <v>1</v>
      </c>
      <c r="J2913" s="2">
        <v>3</v>
      </c>
      <c r="K2913" s="2">
        <v>2023</v>
      </c>
    </row>
    <row r="2914" spans="1:11" x14ac:dyDescent="0.25">
      <c r="A2914" s="2">
        <v>3911</v>
      </c>
      <c r="B2914" s="2">
        <v>4143</v>
      </c>
      <c r="C2914" s="1">
        <v>-54</v>
      </c>
      <c r="D2914" s="2" t="s">
        <v>6</v>
      </c>
      <c r="E2914" s="2" t="s">
        <v>8</v>
      </c>
      <c r="F2914" s="1">
        <v>40</v>
      </c>
      <c r="G2914" s="2" t="s">
        <v>12</v>
      </c>
      <c r="H2914" s="2" t="s">
        <v>22</v>
      </c>
      <c r="I2914" s="1">
        <v>5</v>
      </c>
      <c r="J2914" s="2">
        <v>4</v>
      </c>
      <c r="K2914" s="2">
        <v>2023</v>
      </c>
    </row>
    <row r="2915" spans="1:11" x14ac:dyDescent="0.25">
      <c r="A2915" s="2">
        <v>3912</v>
      </c>
      <c r="B2915" s="2">
        <v>2859</v>
      </c>
      <c r="C2915" s="1">
        <v>968</v>
      </c>
      <c r="D2915" s="2" t="s">
        <v>6</v>
      </c>
      <c r="E2915" s="2" t="s">
        <v>7</v>
      </c>
      <c r="F2915" s="1">
        <v>65</v>
      </c>
      <c r="G2915" s="2" t="s">
        <v>11</v>
      </c>
      <c r="H2915" s="2" t="s">
        <v>23</v>
      </c>
      <c r="I2915" s="1">
        <v>3</v>
      </c>
      <c r="J2915" s="2">
        <v>2</v>
      </c>
      <c r="K2915" s="2">
        <v>2023</v>
      </c>
    </row>
    <row r="2916" spans="1:11" x14ac:dyDescent="0.25">
      <c r="A2916" s="2">
        <v>3913</v>
      </c>
      <c r="B2916" s="2">
        <v>10443</v>
      </c>
      <c r="C2916" s="1">
        <v>-5</v>
      </c>
      <c r="D2916" s="2" t="s">
        <v>5</v>
      </c>
      <c r="E2916" s="2" t="s">
        <v>7</v>
      </c>
      <c r="F2916" s="1">
        <v>63</v>
      </c>
      <c r="G2916" s="2" t="s">
        <v>12</v>
      </c>
      <c r="H2916" s="2" t="s">
        <v>19</v>
      </c>
      <c r="I2916" s="1">
        <v>5</v>
      </c>
      <c r="J2916" s="2">
        <v>5</v>
      </c>
      <c r="K2916" s="2">
        <v>2023</v>
      </c>
    </row>
    <row r="2917" spans="1:11" x14ac:dyDescent="0.25">
      <c r="A2917" s="2">
        <v>3914</v>
      </c>
      <c r="B2917" s="2">
        <v>9088</v>
      </c>
      <c r="C2917" s="1">
        <v>275</v>
      </c>
      <c r="D2917" s="2" t="s">
        <v>5</v>
      </c>
      <c r="E2917" s="2" t="s">
        <v>7</v>
      </c>
      <c r="F2917" s="1">
        <v>29</v>
      </c>
      <c r="G2917" s="2" t="s">
        <v>11</v>
      </c>
      <c r="H2917" s="2" t="s">
        <v>20</v>
      </c>
      <c r="I2917" s="1">
        <v>3</v>
      </c>
      <c r="J2917" s="2">
        <v>2</v>
      </c>
      <c r="K2917" s="2">
        <v>2023</v>
      </c>
    </row>
    <row r="2918" spans="1:11" x14ac:dyDescent="0.25">
      <c r="A2918" s="2">
        <v>3915</v>
      </c>
      <c r="B2918" s="2">
        <v>7688</v>
      </c>
      <c r="C2918" s="1">
        <v>562</v>
      </c>
      <c r="D2918" s="2" t="s">
        <v>5</v>
      </c>
      <c r="E2918" s="2" t="s">
        <v>9</v>
      </c>
      <c r="F2918" s="1">
        <v>61</v>
      </c>
      <c r="G2918" s="2" t="s">
        <v>12</v>
      </c>
      <c r="H2918" s="2" t="s">
        <v>21</v>
      </c>
      <c r="I2918" s="1">
        <v>1</v>
      </c>
      <c r="J2918" s="2">
        <v>11</v>
      </c>
      <c r="K2918" s="2">
        <v>2024</v>
      </c>
    </row>
    <row r="2919" spans="1:11" x14ac:dyDescent="0.25">
      <c r="A2919" s="2">
        <v>3916</v>
      </c>
      <c r="B2919" s="2">
        <v>22855</v>
      </c>
      <c r="C2919" s="1">
        <v>-253</v>
      </c>
      <c r="D2919" s="2" t="s">
        <v>4</v>
      </c>
      <c r="E2919" s="2" t="s">
        <v>7</v>
      </c>
      <c r="F2919" s="1">
        <v>35</v>
      </c>
      <c r="G2919" s="2" t="s">
        <v>11</v>
      </c>
      <c r="H2919" s="2" t="s">
        <v>22</v>
      </c>
      <c r="I2919" s="1">
        <v>1</v>
      </c>
      <c r="J2919" s="2">
        <v>2</v>
      </c>
      <c r="K2919" s="2">
        <v>2024</v>
      </c>
    </row>
    <row r="2920" spans="1:11" x14ac:dyDescent="0.25">
      <c r="A2920" s="2">
        <v>3917</v>
      </c>
      <c r="B2920" s="2">
        <v>17493</v>
      </c>
      <c r="C2920" s="1">
        <v>1027</v>
      </c>
      <c r="D2920" s="2" t="s">
        <v>4</v>
      </c>
      <c r="E2920" s="2" t="s">
        <v>8</v>
      </c>
      <c r="F2920" s="1">
        <v>35</v>
      </c>
      <c r="G2920" s="2" t="s">
        <v>11</v>
      </c>
      <c r="H2920" s="2" t="s">
        <v>23</v>
      </c>
      <c r="I2920" s="1">
        <v>5</v>
      </c>
      <c r="J2920" s="2">
        <v>12</v>
      </c>
      <c r="K2920" s="2">
        <v>2024</v>
      </c>
    </row>
    <row r="2921" spans="1:11" x14ac:dyDescent="0.25">
      <c r="A2921" s="2">
        <v>3918</v>
      </c>
      <c r="B2921" s="2">
        <v>1223</v>
      </c>
      <c r="C2921" s="1">
        <v>-312</v>
      </c>
      <c r="D2921" s="2" t="s">
        <v>5</v>
      </c>
      <c r="E2921" s="2" t="s">
        <v>7</v>
      </c>
      <c r="F2921" s="1">
        <v>57</v>
      </c>
      <c r="G2921" s="2" t="s">
        <v>12</v>
      </c>
      <c r="H2921" s="2" t="s">
        <v>19</v>
      </c>
      <c r="I2921" s="1">
        <v>5</v>
      </c>
      <c r="J2921" s="2">
        <v>2</v>
      </c>
      <c r="K2921" s="2">
        <v>2024</v>
      </c>
    </row>
    <row r="2922" spans="1:11" x14ac:dyDescent="0.25">
      <c r="A2922" s="2">
        <v>3919</v>
      </c>
      <c r="B2922" s="2">
        <v>19417</v>
      </c>
      <c r="C2922" s="1">
        <v>1148</v>
      </c>
      <c r="D2922" s="2" t="s">
        <v>6</v>
      </c>
      <c r="E2922" s="2" t="s">
        <v>7</v>
      </c>
      <c r="F2922" s="1">
        <v>64</v>
      </c>
      <c r="G2922" s="2" t="s">
        <v>11</v>
      </c>
      <c r="H2922" s="2" t="s">
        <v>20</v>
      </c>
      <c r="I2922" s="1">
        <v>1</v>
      </c>
      <c r="J2922" s="2">
        <v>8</v>
      </c>
      <c r="K2922" s="2">
        <v>2023</v>
      </c>
    </row>
    <row r="2923" spans="1:11" x14ac:dyDescent="0.25">
      <c r="A2923" s="2">
        <v>3920</v>
      </c>
      <c r="B2923" s="2">
        <v>3233</v>
      </c>
      <c r="C2923" s="1">
        <v>574</v>
      </c>
      <c r="D2923" s="2" t="s">
        <v>5</v>
      </c>
      <c r="E2923" s="2" t="s">
        <v>9</v>
      </c>
      <c r="F2923" s="1">
        <v>45</v>
      </c>
      <c r="G2923" s="2" t="s">
        <v>12</v>
      </c>
      <c r="H2923" s="2" t="s">
        <v>21</v>
      </c>
      <c r="I2923" s="1">
        <v>3</v>
      </c>
      <c r="J2923" s="2">
        <v>4</v>
      </c>
      <c r="K2923" s="2">
        <v>2023</v>
      </c>
    </row>
    <row r="2924" spans="1:11" x14ac:dyDescent="0.25">
      <c r="A2924" s="2">
        <v>3921</v>
      </c>
      <c r="B2924" s="2">
        <v>9868</v>
      </c>
      <c r="C2924" s="1">
        <v>433</v>
      </c>
      <c r="D2924" s="2" t="s">
        <v>5</v>
      </c>
      <c r="E2924" s="2" t="s">
        <v>7</v>
      </c>
      <c r="F2924" s="1">
        <v>44</v>
      </c>
      <c r="G2924" s="2" t="s">
        <v>11</v>
      </c>
      <c r="H2924" s="2" t="s">
        <v>22</v>
      </c>
      <c r="I2924" s="1">
        <v>3</v>
      </c>
      <c r="J2924" s="2">
        <v>2</v>
      </c>
      <c r="K2924" s="2">
        <v>2023</v>
      </c>
    </row>
    <row r="2925" spans="1:11" x14ac:dyDescent="0.25">
      <c r="A2925" s="2">
        <v>3922</v>
      </c>
      <c r="B2925" s="2">
        <v>12571</v>
      </c>
      <c r="C2925" s="1">
        <v>547</v>
      </c>
      <c r="D2925" s="2" t="s">
        <v>4</v>
      </c>
      <c r="E2925" s="2" t="s">
        <v>7</v>
      </c>
      <c r="F2925" s="1">
        <v>38</v>
      </c>
      <c r="G2925" s="2" t="s">
        <v>12</v>
      </c>
      <c r="H2925" s="2" t="s">
        <v>23</v>
      </c>
      <c r="I2925" s="1">
        <v>2</v>
      </c>
      <c r="J2925" s="2">
        <v>1</v>
      </c>
      <c r="K2925" s="2">
        <v>2023</v>
      </c>
    </row>
    <row r="2926" spans="1:11" x14ac:dyDescent="0.25">
      <c r="A2926" s="2">
        <v>3923</v>
      </c>
      <c r="B2926" s="2">
        <v>24046</v>
      </c>
      <c r="C2926" s="1">
        <v>642</v>
      </c>
      <c r="D2926" s="2" t="s">
        <v>4</v>
      </c>
      <c r="E2926" s="2" t="s">
        <v>8</v>
      </c>
      <c r="F2926" s="1">
        <v>56</v>
      </c>
      <c r="G2926" s="2" t="s">
        <v>11</v>
      </c>
      <c r="H2926" s="2" t="s">
        <v>19</v>
      </c>
      <c r="I2926" s="1">
        <v>3</v>
      </c>
      <c r="J2926" s="2">
        <v>1</v>
      </c>
      <c r="K2926" s="2">
        <v>2024</v>
      </c>
    </row>
    <row r="2927" spans="1:11" x14ac:dyDescent="0.25">
      <c r="A2927" s="2">
        <v>3924</v>
      </c>
      <c r="B2927" s="2">
        <v>14709</v>
      </c>
      <c r="C2927" s="1">
        <v>1216</v>
      </c>
      <c r="D2927" s="2" t="s">
        <v>6</v>
      </c>
      <c r="E2927" s="2" t="s">
        <v>9</v>
      </c>
      <c r="F2927" s="1">
        <v>38</v>
      </c>
      <c r="G2927" s="2" t="s">
        <v>12</v>
      </c>
      <c r="H2927" s="2" t="s">
        <v>20</v>
      </c>
      <c r="I2927" s="1">
        <v>4</v>
      </c>
      <c r="J2927" s="2">
        <v>7</v>
      </c>
      <c r="K2927" s="2">
        <v>2024</v>
      </c>
    </row>
    <row r="2928" spans="1:11" x14ac:dyDescent="0.25">
      <c r="A2928" s="2">
        <v>3925</v>
      </c>
      <c r="B2928" s="2">
        <v>3876</v>
      </c>
      <c r="C2928" s="1">
        <v>-190</v>
      </c>
      <c r="D2928" s="2" t="s">
        <v>6</v>
      </c>
      <c r="E2928" s="2" t="s">
        <v>7</v>
      </c>
      <c r="F2928" s="1">
        <v>53</v>
      </c>
      <c r="G2928" s="2" t="s">
        <v>11</v>
      </c>
      <c r="H2928" s="2" t="s">
        <v>21</v>
      </c>
      <c r="I2928" s="1">
        <v>3</v>
      </c>
      <c r="J2928" s="2">
        <v>6</v>
      </c>
      <c r="K2928" s="2">
        <v>2024</v>
      </c>
    </row>
    <row r="2929" spans="1:11" x14ac:dyDescent="0.25">
      <c r="A2929" s="2">
        <v>3926</v>
      </c>
      <c r="B2929" s="2">
        <v>3513</v>
      </c>
      <c r="C2929" s="1">
        <v>274</v>
      </c>
      <c r="D2929" s="2" t="s">
        <v>6</v>
      </c>
      <c r="E2929" s="2" t="s">
        <v>8</v>
      </c>
      <c r="F2929" s="1">
        <v>54</v>
      </c>
      <c r="G2929" s="2" t="s">
        <v>12</v>
      </c>
      <c r="H2929" s="2" t="s">
        <v>22</v>
      </c>
      <c r="I2929" s="1">
        <v>2</v>
      </c>
      <c r="J2929" s="2">
        <v>11</v>
      </c>
      <c r="K2929" s="2">
        <v>2023</v>
      </c>
    </row>
    <row r="2930" spans="1:11" x14ac:dyDescent="0.25">
      <c r="A2930" s="2">
        <v>3927</v>
      </c>
      <c r="B2930" s="2">
        <v>10892</v>
      </c>
      <c r="C2930" s="1">
        <v>-82</v>
      </c>
      <c r="D2930" s="2" t="s">
        <v>5</v>
      </c>
      <c r="E2930" s="2" t="s">
        <v>7</v>
      </c>
      <c r="F2930" s="1">
        <v>28</v>
      </c>
      <c r="G2930" s="2" t="s">
        <v>11</v>
      </c>
      <c r="H2930" s="2" t="s">
        <v>23</v>
      </c>
      <c r="I2930" s="1">
        <v>2</v>
      </c>
      <c r="J2930" s="2">
        <v>7</v>
      </c>
      <c r="K2930" s="2">
        <v>2024</v>
      </c>
    </row>
    <row r="2931" spans="1:11" x14ac:dyDescent="0.25">
      <c r="A2931" s="2">
        <v>3928</v>
      </c>
      <c r="B2931" s="2">
        <v>739</v>
      </c>
      <c r="C2931" s="1">
        <v>-154</v>
      </c>
      <c r="D2931" s="2" t="s">
        <v>5</v>
      </c>
      <c r="E2931" s="2" t="s">
        <v>7</v>
      </c>
      <c r="F2931" s="1">
        <v>70</v>
      </c>
      <c r="G2931" s="2" t="s">
        <v>12</v>
      </c>
      <c r="H2931" s="2" t="s">
        <v>19</v>
      </c>
      <c r="I2931" s="1">
        <v>1</v>
      </c>
      <c r="J2931" s="2">
        <v>3</v>
      </c>
      <c r="K2931" s="2">
        <v>2024</v>
      </c>
    </row>
    <row r="2932" spans="1:11" x14ac:dyDescent="0.25">
      <c r="A2932" s="2">
        <v>3929</v>
      </c>
      <c r="B2932" s="2">
        <v>24380</v>
      </c>
      <c r="C2932" s="1">
        <v>-12</v>
      </c>
      <c r="D2932" s="2" t="s">
        <v>6</v>
      </c>
      <c r="E2932" s="1" t="s">
        <v>9</v>
      </c>
      <c r="F2932" s="1">
        <v>38</v>
      </c>
      <c r="G2932" s="2" t="s">
        <v>11</v>
      </c>
      <c r="H2932" s="2" t="s">
        <v>20</v>
      </c>
      <c r="I2932" s="1">
        <v>2</v>
      </c>
      <c r="J2932" s="2">
        <v>12</v>
      </c>
      <c r="K2932" s="2">
        <v>2024</v>
      </c>
    </row>
    <row r="2933" spans="1:11" x14ac:dyDescent="0.25">
      <c r="A2933" s="2">
        <v>3930</v>
      </c>
      <c r="B2933" s="2">
        <v>5616</v>
      </c>
      <c r="C2933" s="1">
        <v>1313</v>
      </c>
      <c r="D2933" s="2" t="s">
        <v>4</v>
      </c>
      <c r="E2933" s="1" t="s">
        <v>8</v>
      </c>
      <c r="F2933" s="1">
        <v>61</v>
      </c>
      <c r="G2933" s="2" t="s">
        <v>12</v>
      </c>
      <c r="H2933" s="2" t="s">
        <v>21</v>
      </c>
      <c r="I2933" s="1">
        <v>4</v>
      </c>
      <c r="J2933" s="2">
        <v>2</v>
      </c>
      <c r="K2933" s="2">
        <v>2023</v>
      </c>
    </row>
    <row r="2934" spans="1:11" x14ac:dyDescent="0.25">
      <c r="A2934" s="2">
        <v>3931</v>
      </c>
      <c r="B2934" s="2">
        <v>14016</v>
      </c>
      <c r="C2934" s="1">
        <v>-423</v>
      </c>
      <c r="D2934" s="2" t="s">
        <v>4</v>
      </c>
      <c r="E2934" s="1" t="s">
        <v>7</v>
      </c>
      <c r="F2934" s="1">
        <v>40</v>
      </c>
      <c r="G2934" s="2" t="s">
        <v>11</v>
      </c>
      <c r="H2934" s="2" t="s">
        <v>22</v>
      </c>
      <c r="I2934" s="1">
        <v>3</v>
      </c>
      <c r="J2934" s="2">
        <v>12</v>
      </c>
      <c r="K2934" s="2">
        <v>2023</v>
      </c>
    </row>
    <row r="2935" spans="1:11" x14ac:dyDescent="0.25">
      <c r="A2935" s="2">
        <v>3932</v>
      </c>
      <c r="B2935" s="2">
        <v>11773</v>
      </c>
      <c r="C2935" s="1">
        <v>480</v>
      </c>
      <c r="D2935" s="2" t="s">
        <v>6</v>
      </c>
      <c r="E2935" s="1" t="s">
        <v>9</v>
      </c>
      <c r="F2935" s="1">
        <v>52</v>
      </c>
      <c r="G2935" s="2" t="s">
        <v>12</v>
      </c>
      <c r="H2935" s="2" t="s">
        <v>23</v>
      </c>
      <c r="I2935" s="1">
        <v>1</v>
      </c>
      <c r="J2935" s="2">
        <v>1</v>
      </c>
      <c r="K2935" s="2">
        <v>2024</v>
      </c>
    </row>
    <row r="2936" spans="1:11" x14ac:dyDescent="0.25">
      <c r="A2936" s="2">
        <v>3933</v>
      </c>
      <c r="B2936" s="2">
        <v>9561</v>
      </c>
      <c r="C2936" s="1">
        <v>871</v>
      </c>
      <c r="D2936" s="2" t="s">
        <v>5</v>
      </c>
      <c r="E2936" s="1" t="s">
        <v>7</v>
      </c>
      <c r="F2936" s="1">
        <v>30</v>
      </c>
      <c r="G2936" s="2" t="s">
        <v>11</v>
      </c>
      <c r="H2936" s="2" t="s">
        <v>19</v>
      </c>
      <c r="I2936" s="1">
        <v>4</v>
      </c>
      <c r="J2936" s="2">
        <v>4</v>
      </c>
      <c r="K2936" s="2">
        <v>2023</v>
      </c>
    </row>
    <row r="2937" spans="1:11" x14ac:dyDescent="0.25">
      <c r="A2937" s="2">
        <v>3934</v>
      </c>
      <c r="B2937" s="2">
        <v>10251</v>
      </c>
      <c r="C2937" s="1">
        <v>286</v>
      </c>
      <c r="D2937" s="2" t="s">
        <v>5</v>
      </c>
      <c r="E2937" s="1" t="s">
        <v>7</v>
      </c>
      <c r="F2937" s="1">
        <v>61</v>
      </c>
      <c r="G2937" s="2" t="s">
        <v>12</v>
      </c>
      <c r="H2937" s="2" t="s">
        <v>20</v>
      </c>
      <c r="I2937" s="1">
        <v>4</v>
      </c>
      <c r="J2937" s="2">
        <v>9</v>
      </c>
      <c r="K2937" s="2">
        <v>2023</v>
      </c>
    </row>
    <row r="2938" spans="1:11" x14ac:dyDescent="0.25">
      <c r="A2938" s="2">
        <v>3935</v>
      </c>
      <c r="B2938" s="2">
        <v>17220</v>
      </c>
      <c r="C2938" s="1">
        <v>877</v>
      </c>
      <c r="D2938" s="2" t="s">
        <v>6</v>
      </c>
      <c r="E2938" s="2" t="s">
        <v>7</v>
      </c>
      <c r="F2938" s="1">
        <v>50</v>
      </c>
      <c r="G2938" s="2" t="s">
        <v>11</v>
      </c>
      <c r="H2938" s="2" t="s">
        <v>21</v>
      </c>
      <c r="I2938" s="1">
        <v>3</v>
      </c>
      <c r="J2938" s="2">
        <v>2</v>
      </c>
      <c r="K2938" s="2">
        <v>2023</v>
      </c>
    </row>
    <row r="2939" spans="1:11" x14ac:dyDescent="0.25">
      <c r="A2939" s="2">
        <v>3936</v>
      </c>
      <c r="B2939" s="2">
        <v>1113</v>
      </c>
      <c r="C2939" s="1">
        <v>-236</v>
      </c>
      <c r="D2939" s="2" t="s">
        <v>6</v>
      </c>
      <c r="E2939" s="2" t="s">
        <v>8</v>
      </c>
      <c r="F2939" s="1">
        <v>52</v>
      </c>
      <c r="G2939" s="2" t="s">
        <v>11</v>
      </c>
      <c r="H2939" s="2" t="s">
        <v>22</v>
      </c>
      <c r="I2939" s="1">
        <v>3</v>
      </c>
      <c r="J2939" s="2">
        <v>11</v>
      </c>
      <c r="K2939" s="2">
        <v>2023</v>
      </c>
    </row>
    <row r="2940" spans="1:11" x14ac:dyDescent="0.25">
      <c r="A2940" s="2">
        <v>3937</v>
      </c>
      <c r="B2940" s="2">
        <v>2045</v>
      </c>
      <c r="C2940" s="1">
        <v>1123</v>
      </c>
      <c r="D2940" s="2" t="s">
        <v>6</v>
      </c>
      <c r="E2940" s="2" t="s">
        <v>9</v>
      </c>
      <c r="F2940" s="1">
        <v>51</v>
      </c>
      <c r="G2940" s="2" t="s">
        <v>12</v>
      </c>
      <c r="H2940" s="2" t="s">
        <v>23</v>
      </c>
      <c r="I2940" s="1">
        <v>5</v>
      </c>
      <c r="J2940" s="2">
        <v>4</v>
      </c>
      <c r="K2940" s="2">
        <v>2024</v>
      </c>
    </row>
    <row r="2941" spans="1:11" x14ac:dyDescent="0.25">
      <c r="A2941" s="2">
        <v>3938</v>
      </c>
      <c r="B2941" s="2">
        <v>1293</v>
      </c>
      <c r="C2941" s="1">
        <v>1046</v>
      </c>
      <c r="D2941" s="2" t="s">
        <v>4</v>
      </c>
      <c r="E2941" s="2" t="s">
        <v>7</v>
      </c>
      <c r="F2941" s="1">
        <v>55</v>
      </c>
      <c r="G2941" s="2" t="s">
        <v>11</v>
      </c>
      <c r="H2941" s="2" t="s">
        <v>19</v>
      </c>
      <c r="I2941" s="1">
        <v>2</v>
      </c>
      <c r="J2941" s="2">
        <v>8</v>
      </c>
      <c r="K2941" s="2">
        <v>2024</v>
      </c>
    </row>
    <row r="2942" spans="1:11" x14ac:dyDescent="0.25">
      <c r="A2942" s="2">
        <v>3939</v>
      </c>
      <c r="B2942" s="2">
        <v>11812</v>
      </c>
      <c r="C2942" s="1">
        <v>1045</v>
      </c>
      <c r="D2942" s="2" t="s">
        <v>4</v>
      </c>
      <c r="E2942" s="2" t="s">
        <v>7</v>
      </c>
      <c r="F2942" s="1">
        <v>34</v>
      </c>
      <c r="G2942" s="2" t="s">
        <v>11</v>
      </c>
      <c r="H2942" s="2" t="s">
        <v>20</v>
      </c>
      <c r="I2942" s="1">
        <v>1</v>
      </c>
      <c r="J2942" s="2">
        <v>3</v>
      </c>
      <c r="K2942" s="2">
        <v>2023</v>
      </c>
    </row>
    <row r="2943" spans="1:11" x14ac:dyDescent="0.25">
      <c r="A2943" s="2">
        <v>3940</v>
      </c>
      <c r="B2943" s="2">
        <v>20764</v>
      </c>
      <c r="C2943" s="1">
        <v>1101</v>
      </c>
      <c r="D2943" s="2" t="s">
        <v>6</v>
      </c>
      <c r="E2943" s="2" t="s">
        <v>7</v>
      </c>
      <c r="F2943" s="1">
        <v>56</v>
      </c>
      <c r="G2943" s="2" t="s">
        <v>12</v>
      </c>
      <c r="H2943" s="2" t="s">
        <v>21</v>
      </c>
      <c r="I2943" s="1">
        <v>3</v>
      </c>
      <c r="J2943" s="2">
        <v>10</v>
      </c>
      <c r="K2943" s="2">
        <v>2023</v>
      </c>
    </row>
    <row r="2944" spans="1:11" x14ac:dyDescent="0.25">
      <c r="A2944" s="2">
        <v>3941</v>
      </c>
      <c r="B2944" s="2">
        <v>3268</v>
      </c>
      <c r="C2944" s="1">
        <v>-300</v>
      </c>
      <c r="D2944" s="2" t="s">
        <v>6</v>
      </c>
      <c r="E2944" s="2" t="s">
        <v>8</v>
      </c>
      <c r="F2944" s="1">
        <v>33</v>
      </c>
      <c r="G2944" s="2" t="s">
        <v>12</v>
      </c>
      <c r="H2944" s="2" t="s">
        <v>22</v>
      </c>
      <c r="I2944" s="1">
        <v>2</v>
      </c>
      <c r="J2944" s="2">
        <v>2</v>
      </c>
      <c r="K2944" s="2">
        <v>2023</v>
      </c>
    </row>
    <row r="2945" spans="1:11" x14ac:dyDescent="0.25">
      <c r="A2945" s="2">
        <v>3942</v>
      </c>
      <c r="B2945" s="2">
        <v>4989</v>
      </c>
      <c r="C2945" s="1">
        <v>821</v>
      </c>
      <c r="D2945" s="2" t="s">
        <v>4</v>
      </c>
      <c r="E2945" s="2" t="s">
        <v>9</v>
      </c>
      <c r="F2945" s="1">
        <v>29</v>
      </c>
      <c r="G2945" s="2" t="s">
        <v>11</v>
      </c>
      <c r="H2945" s="2" t="s">
        <v>23</v>
      </c>
      <c r="I2945" s="1">
        <v>1</v>
      </c>
      <c r="J2945" s="2">
        <v>2</v>
      </c>
      <c r="K2945" s="2">
        <v>2024</v>
      </c>
    </row>
    <row r="2946" spans="1:11" x14ac:dyDescent="0.25">
      <c r="A2946" s="2">
        <v>3943</v>
      </c>
      <c r="B2946" s="2">
        <v>18125</v>
      </c>
      <c r="C2946" s="1">
        <v>1475</v>
      </c>
      <c r="D2946" s="2" t="s">
        <v>4</v>
      </c>
      <c r="E2946" s="2" t="s">
        <v>7</v>
      </c>
      <c r="F2946" s="1">
        <v>55</v>
      </c>
      <c r="G2946" s="2" t="s">
        <v>11</v>
      </c>
      <c r="H2946" s="2" t="s">
        <v>19</v>
      </c>
      <c r="I2946" s="1">
        <v>2</v>
      </c>
      <c r="J2946" s="2">
        <v>2</v>
      </c>
      <c r="K2946" s="2">
        <v>2024</v>
      </c>
    </row>
    <row r="2947" spans="1:11" x14ac:dyDescent="0.25">
      <c r="A2947" s="2">
        <v>3944</v>
      </c>
      <c r="B2947" s="2">
        <v>23949</v>
      </c>
      <c r="C2947" s="1">
        <v>-280</v>
      </c>
      <c r="D2947" s="2" t="s">
        <v>4</v>
      </c>
      <c r="E2947" s="2" t="s">
        <v>7</v>
      </c>
      <c r="F2947" s="1">
        <v>30</v>
      </c>
      <c r="G2947" s="2" t="s">
        <v>12</v>
      </c>
      <c r="H2947" s="2" t="s">
        <v>20</v>
      </c>
      <c r="I2947" s="1">
        <v>3</v>
      </c>
      <c r="J2947" s="2">
        <v>6</v>
      </c>
      <c r="K2947" s="2">
        <v>2023</v>
      </c>
    </row>
    <row r="2948" spans="1:11" x14ac:dyDescent="0.25">
      <c r="A2948" s="2">
        <v>3945</v>
      </c>
      <c r="B2948" s="2">
        <v>12686</v>
      </c>
      <c r="C2948" s="1">
        <v>457</v>
      </c>
      <c r="D2948" s="2" t="s">
        <v>6</v>
      </c>
      <c r="E2948" s="2" t="s">
        <v>7</v>
      </c>
      <c r="F2948" s="1">
        <v>44</v>
      </c>
      <c r="G2948" s="2" t="s">
        <v>11</v>
      </c>
      <c r="H2948" s="2" t="s">
        <v>21</v>
      </c>
      <c r="I2948" s="1">
        <v>4</v>
      </c>
      <c r="J2948" s="2">
        <v>1</v>
      </c>
      <c r="K2948" s="2">
        <v>2023</v>
      </c>
    </row>
    <row r="2949" spans="1:11" x14ac:dyDescent="0.25">
      <c r="A2949" s="2">
        <v>3946</v>
      </c>
      <c r="B2949" s="2">
        <v>6889</v>
      </c>
      <c r="C2949" s="1">
        <v>991</v>
      </c>
      <c r="D2949" s="2" t="s">
        <v>5</v>
      </c>
      <c r="E2949" s="2" t="s">
        <v>8</v>
      </c>
      <c r="F2949" s="1">
        <v>48</v>
      </c>
      <c r="G2949" s="2" t="s">
        <v>12</v>
      </c>
      <c r="H2949" s="2" t="s">
        <v>22</v>
      </c>
      <c r="I2949" s="1">
        <v>3</v>
      </c>
      <c r="J2949" s="2">
        <v>5</v>
      </c>
      <c r="K2949" s="2">
        <v>2023</v>
      </c>
    </row>
    <row r="2950" spans="1:11" x14ac:dyDescent="0.25">
      <c r="A2950" s="2">
        <v>3947</v>
      </c>
      <c r="B2950" s="2">
        <v>2718</v>
      </c>
      <c r="C2950" s="1">
        <v>252</v>
      </c>
      <c r="D2950" s="2" t="s">
        <v>5</v>
      </c>
      <c r="E2950" s="2" t="s">
        <v>7</v>
      </c>
      <c r="F2950" s="1">
        <v>48</v>
      </c>
      <c r="G2950" s="2" t="s">
        <v>11</v>
      </c>
      <c r="H2950" s="2" t="s">
        <v>23</v>
      </c>
      <c r="I2950" s="1">
        <v>3</v>
      </c>
      <c r="J2950" s="2">
        <v>10</v>
      </c>
      <c r="K2950" s="2">
        <v>2023</v>
      </c>
    </row>
    <row r="2951" spans="1:11" x14ac:dyDescent="0.25">
      <c r="A2951" s="2">
        <v>3948</v>
      </c>
      <c r="B2951" s="2">
        <v>5700</v>
      </c>
      <c r="C2951" s="1">
        <v>-339</v>
      </c>
      <c r="D2951" s="2" t="s">
        <v>5</v>
      </c>
      <c r="E2951" s="2" t="s">
        <v>9</v>
      </c>
      <c r="F2951" s="1">
        <v>54</v>
      </c>
      <c r="G2951" s="2" t="s">
        <v>12</v>
      </c>
      <c r="H2951" s="2" t="s">
        <v>19</v>
      </c>
      <c r="I2951" s="1">
        <v>1</v>
      </c>
      <c r="J2951" s="2">
        <v>1</v>
      </c>
      <c r="K2951" s="2">
        <v>2024</v>
      </c>
    </row>
    <row r="2952" spans="1:11" x14ac:dyDescent="0.25">
      <c r="A2952" s="2">
        <v>3949</v>
      </c>
      <c r="B2952" s="2">
        <v>12335</v>
      </c>
      <c r="C2952" s="1">
        <v>-156</v>
      </c>
      <c r="D2952" s="2" t="s">
        <v>5</v>
      </c>
      <c r="E2952" s="2" t="s">
        <v>8</v>
      </c>
      <c r="F2952" s="1">
        <v>40</v>
      </c>
      <c r="G2952" s="2" t="s">
        <v>11</v>
      </c>
      <c r="H2952" s="2" t="s">
        <v>20</v>
      </c>
      <c r="I2952" s="1">
        <v>1</v>
      </c>
      <c r="J2952" s="2">
        <v>7</v>
      </c>
      <c r="K2952" s="2">
        <v>2024</v>
      </c>
    </row>
    <row r="2953" spans="1:11" x14ac:dyDescent="0.25">
      <c r="A2953" s="2">
        <v>3950</v>
      </c>
      <c r="B2953" s="2">
        <v>14453</v>
      </c>
      <c r="C2953" s="1">
        <v>375</v>
      </c>
      <c r="D2953" s="2" t="s">
        <v>4</v>
      </c>
      <c r="E2953" s="2" t="s">
        <v>7</v>
      </c>
      <c r="F2953" s="1">
        <v>56</v>
      </c>
      <c r="G2953" s="2" t="s">
        <v>12</v>
      </c>
      <c r="H2953" s="2" t="s">
        <v>21</v>
      </c>
      <c r="I2953" s="1">
        <v>4</v>
      </c>
      <c r="J2953" s="2">
        <v>7</v>
      </c>
      <c r="K2953" s="2">
        <v>2024</v>
      </c>
    </row>
    <row r="2954" spans="1:11" x14ac:dyDescent="0.25">
      <c r="A2954" s="2">
        <v>3951</v>
      </c>
      <c r="B2954" s="2">
        <v>18067</v>
      </c>
      <c r="C2954" s="1">
        <v>103</v>
      </c>
      <c r="D2954" s="2" t="s">
        <v>4</v>
      </c>
      <c r="E2954" s="2" t="s">
        <v>7</v>
      </c>
      <c r="F2954" s="1">
        <v>37</v>
      </c>
      <c r="G2954" s="2" t="s">
        <v>11</v>
      </c>
      <c r="H2954" s="2" t="s">
        <v>22</v>
      </c>
      <c r="I2954" s="1">
        <v>4</v>
      </c>
      <c r="J2954" s="2">
        <v>3</v>
      </c>
      <c r="K2954" s="2">
        <v>2024</v>
      </c>
    </row>
    <row r="2955" spans="1:11" x14ac:dyDescent="0.25">
      <c r="A2955" s="2">
        <v>3952</v>
      </c>
      <c r="B2955" s="2">
        <v>17791</v>
      </c>
      <c r="C2955" s="1">
        <v>-415</v>
      </c>
      <c r="D2955" s="2" t="s">
        <v>4</v>
      </c>
      <c r="E2955" s="2" t="s">
        <v>7</v>
      </c>
      <c r="F2955" s="1">
        <v>58</v>
      </c>
      <c r="G2955" s="2" t="s">
        <v>11</v>
      </c>
      <c r="H2955" s="2" t="s">
        <v>23</v>
      </c>
      <c r="I2955" s="1">
        <v>4</v>
      </c>
      <c r="J2955" s="2">
        <v>5</v>
      </c>
      <c r="K2955" s="2">
        <v>2024</v>
      </c>
    </row>
    <row r="2956" spans="1:11" x14ac:dyDescent="0.25">
      <c r="A2956" s="2">
        <v>3953</v>
      </c>
      <c r="B2956" s="2">
        <v>14344</v>
      </c>
      <c r="C2956" s="1">
        <v>1058</v>
      </c>
      <c r="D2956" s="2" t="s">
        <v>4</v>
      </c>
      <c r="E2956" s="2" t="s">
        <v>9</v>
      </c>
      <c r="F2956" s="1">
        <v>55</v>
      </c>
      <c r="G2956" s="2" t="s">
        <v>12</v>
      </c>
      <c r="H2956" s="2" t="s">
        <v>19</v>
      </c>
      <c r="I2956" s="1">
        <v>3</v>
      </c>
      <c r="J2956" s="2">
        <v>11</v>
      </c>
      <c r="K2956" s="2">
        <v>2023</v>
      </c>
    </row>
    <row r="2957" spans="1:11" x14ac:dyDescent="0.25">
      <c r="A2957" s="2">
        <v>3954</v>
      </c>
      <c r="B2957" s="2">
        <v>20140</v>
      </c>
      <c r="C2957" s="1">
        <v>294</v>
      </c>
      <c r="D2957" s="2" t="s">
        <v>6</v>
      </c>
      <c r="E2957" s="2" t="s">
        <v>7</v>
      </c>
      <c r="F2957" s="1">
        <v>54</v>
      </c>
      <c r="G2957" s="2" t="s">
        <v>12</v>
      </c>
      <c r="H2957" s="2" t="s">
        <v>20</v>
      </c>
      <c r="I2957" s="1">
        <v>1</v>
      </c>
      <c r="J2957" s="2">
        <v>5</v>
      </c>
      <c r="K2957" s="2">
        <v>2024</v>
      </c>
    </row>
    <row r="2958" spans="1:11" x14ac:dyDescent="0.25">
      <c r="A2958" s="2">
        <v>3955</v>
      </c>
      <c r="B2958" s="2">
        <v>1619</v>
      </c>
      <c r="C2958" s="1">
        <v>-135</v>
      </c>
      <c r="D2958" s="2" t="s">
        <v>6</v>
      </c>
      <c r="E2958" s="2" t="s">
        <v>8</v>
      </c>
      <c r="F2958" s="1">
        <v>36</v>
      </c>
      <c r="G2958" s="2" t="s">
        <v>11</v>
      </c>
      <c r="H2958" s="2" t="s">
        <v>21</v>
      </c>
      <c r="I2958" s="1">
        <v>3</v>
      </c>
      <c r="J2958" s="2">
        <v>7</v>
      </c>
      <c r="K2958" s="2">
        <v>2023</v>
      </c>
    </row>
    <row r="2959" spans="1:11" x14ac:dyDescent="0.25">
      <c r="A2959" s="2">
        <v>3956</v>
      </c>
      <c r="B2959" s="2">
        <v>5038</v>
      </c>
      <c r="C2959" s="1">
        <v>63</v>
      </c>
      <c r="D2959" s="2" t="s">
        <v>5</v>
      </c>
      <c r="E2959" s="2" t="s">
        <v>7</v>
      </c>
      <c r="F2959" s="1">
        <v>33</v>
      </c>
      <c r="G2959" s="2" t="s">
        <v>11</v>
      </c>
      <c r="H2959" s="2" t="s">
        <v>22</v>
      </c>
      <c r="I2959" s="1">
        <v>3</v>
      </c>
      <c r="J2959" s="2">
        <v>4</v>
      </c>
      <c r="K2959" s="2">
        <v>2024</v>
      </c>
    </row>
    <row r="2960" spans="1:11" x14ac:dyDescent="0.25">
      <c r="A2960" s="2">
        <v>3957</v>
      </c>
      <c r="B2960" s="2">
        <v>14782</v>
      </c>
      <c r="C2960" s="1">
        <v>532</v>
      </c>
      <c r="D2960" s="2" t="s">
        <v>6</v>
      </c>
      <c r="E2960" s="2" t="s">
        <v>7</v>
      </c>
      <c r="F2960" s="1">
        <v>56</v>
      </c>
      <c r="G2960" s="2" t="s">
        <v>12</v>
      </c>
      <c r="H2960" s="2" t="s">
        <v>23</v>
      </c>
      <c r="I2960" s="1">
        <v>2</v>
      </c>
      <c r="J2960" s="2">
        <v>7</v>
      </c>
      <c r="K2960" s="2">
        <v>2023</v>
      </c>
    </row>
    <row r="2961" spans="1:11" x14ac:dyDescent="0.25">
      <c r="A2961" s="2">
        <v>3958</v>
      </c>
      <c r="B2961" s="2">
        <v>1314</v>
      </c>
      <c r="C2961" s="1">
        <v>224</v>
      </c>
      <c r="D2961" s="2" t="s">
        <v>6</v>
      </c>
      <c r="E2961" s="2" t="s">
        <v>9</v>
      </c>
      <c r="F2961" s="1">
        <v>60</v>
      </c>
      <c r="G2961" s="2" t="s">
        <v>11</v>
      </c>
      <c r="H2961" s="2" t="s">
        <v>19</v>
      </c>
      <c r="I2961" s="1">
        <v>4</v>
      </c>
      <c r="J2961" s="2">
        <v>10</v>
      </c>
      <c r="K2961" s="2">
        <v>2023</v>
      </c>
    </row>
    <row r="2962" spans="1:11" x14ac:dyDescent="0.25">
      <c r="A2962" s="2">
        <v>3959</v>
      </c>
      <c r="B2962" s="2">
        <v>2717</v>
      </c>
      <c r="C2962" s="1">
        <v>-460</v>
      </c>
      <c r="D2962" s="2" t="s">
        <v>4</v>
      </c>
      <c r="E2962" s="2" t="s">
        <v>7</v>
      </c>
      <c r="F2962" s="1">
        <v>53</v>
      </c>
      <c r="G2962" s="2" t="s">
        <v>12</v>
      </c>
      <c r="H2962" s="2" t="s">
        <v>20</v>
      </c>
      <c r="I2962" s="1">
        <v>4</v>
      </c>
      <c r="J2962" s="2">
        <v>4</v>
      </c>
      <c r="K2962" s="2">
        <v>2024</v>
      </c>
    </row>
    <row r="2963" spans="1:11" x14ac:dyDescent="0.25">
      <c r="A2963" s="2">
        <v>3960</v>
      </c>
      <c r="B2963" s="2">
        <v>21523</v>
      </c>
      <c r="C2963" s="1">
        <v>892</v>
      </c>
      <c r="D2963" s="2" t="s">
        <v>6</v>
      </c>
      <c r="E2963" s="2" t="s">
        <v>7</v>
      </c>
      <c r="F2963" s="1">
        <v>48</v>
      </c>
      <c r="G2963" s="2" t="s">
        <v>11</v>
      </c>
      <c r="H2963" s="2" t="s">
        <v>21</v>
      </c>
      <c r="I2963" s="1">
        <v>4</v>
      </c>
      <c r="J2963" s="2">
        <v>1</v>
      </c>
      <c r="K2963" s="2">
        <v>2023</v>
      </c>
    </row>
    <row r="2964" spans="1:11" x14ac:dyDescent="0.25">
      <c r="A2964" s="2">
        <v>3961</v>
      </c>
      <c r="B2964" s="2">
        <v>3536</v>
      </c>
      <c r="C2964" s="1">
        <v>1172</v>
      </c>
      <c r="D2964" s="2" t="s">
        <v>4</v>
      </c>
      <c r="E2964" s="2" t="s">
        <v>8</v>
      </c>
      <c r="F2964" s="1">
        <v>43</v>
      </c>
      <c r="G2964" s="2" t="s">
        <v>12</v>
      </c>
      <c r="H2964" s="2" t="s">
        <v>22</v>
      </c>
      <c r="I2964" s="1">
        <v>5</v>
      </c>
      <c r="J2964" s="2">
        <v>4</v>
      </c>
      <c r="K2964" s="2">
        <v>2023</v>
      </c>
    </row>
    <row r="2965" spans="1:11" x14ac:dyDescent="0.25">
      <c r="A2965" s="2">
        <v>3962</v>
      </c>
      <c r="B2965" s="2">
        <v>11033</v>
      </c>
      <c r="C2965" s="1">
        <v>97</v>
      </c>
      <c r="D2965" s="2" t="s">
        <v>6</v>
      </c>
      <c r="E2965" s="2" t="s">
        <v>9</v>
      </c>
      <c r="F2965" s="1">
        <v>55</v>
      </c>
      <c r="G2965" s="2" t="s">
        <v>11</v>
      </c>
      <c r="H2965" s="2" t="s">
        <v>23</v>
      </c>
      <c r="I2965" s="1">
        <v>4</v>
      </c>
      <c r="J2965" s="2">
        <v>12</v>
      </c>
      <c r="K2965" s="2">
        <v>2024</v>
      </c>
    </row>
    <row r="2966" spans="1:11" x14ac:dyDescent="0.25">
      <c r="A2966" s="2">
        <v>3963</v>
      </c>
      <c r="B2966" s="2">
        <v>9464</v>
      </c>
      <c r="C2966" s="1">
        <v>842</v>
      </c>
      <c r="D2966" s="2" t="s">
        <v>5</v>
      </c>
      <c r="E2966" s="2" t="s">
        <v>7</v>
      </c>
      <c r="F2966" s="1">
        <v>38</v>
      </c>
      <c r="G2966" s="2" t="s">
        <v>12</v>
      </c>
      <c r="H2966" s="2" t="s">
        <v>19</v>
      </c>
      <c r="I2966" s="1">
        <v>5</v>
      </c>
      <c r="J2966" s="2">
        <v>2</v>
      </c>
      <c r="K2966" s="2">
        <v>2023</v>
      </c>
    </row>
    <row r="2967" spans="1:11" x14ac:dyDescent="0.25">
      <c r="A2967" s="2">
        <v>3964</v>
      </c>
      <c r="B2967" s="2">
        <v>23191</v>
      </c>
      <c r="C2967" s="1">
        <v>612</v>
      </c>
      <c r="D2967" s="2" t="s">
        <v>4</v>
      </c>
      <c r="E2967" s="2" t="s">
        <v>8</v>
      </c>
      <c r="F2967" s="1">
        <v>37</v>
      </c>
      <c r="G2967" s="2" t="s">
        <v>11</v>
      </c>
      <c r="H2967" s="2" t="s">
        <v>20</v>
      </c>
      <c r="I2967" s="1">
        <v>4</v>
      </c>
      <c r="J2967" s="2">
        <v>12</v>
      </c>
      <c r="K2967" s="2">
        <v>2024</v>
      </c>
    </row>
    <row r="2968" spans="1:11" x14ac:dyDescent="0.25">
      <c r="A2968" s="2">
        <v>3965</v>
      </c>
      <c r="B2968" s="2">
        <v>17807</v>
      </c>
      <c r="C2968" s="1">
        <v>-141</v>
      </c>
      <c r="D2968" s="2" t="s">
        <v>4</v>
      </c>
      <c r="E2968" s="2" t="s">
        <v>7</v>
      </c>
      <c r="F2968" s="1">
        <v>48</v>
      </c>
      <c r="G2968" s="2" t="s">
        <v>11</v>
      </c>
      <c r="H2968" s="2" t="s">
        <v>21</v>
      </c>
      <c r="I2968" s="1">
        <v>2</v>
      </c>
      <c r="J2968" s="2">
        <v>12</v>
      </c>
      <c r="K2968" s="2">
        <v>2023</v>
      </c>
    </row>
    <row r="2969" spans="1:11" x14ac:dyDescent="0.25">
      <c r="A2969" s="2">
        <v>3966</v>
      </c>
      <c r="B2969" s="2">
        <v>19818</v>
      </c>
      <c r="C2969" s="1">
        <v>124</v>
      </c>
      <c r="D2969" s="2" t="s">
        <v>4</v>
      </c>
      <c r="E2969" s="2" t="s">
        <v>7</v>
      </c>
      <c r="F2969" s="1">
        <v>31</v>
      </c>
      <c r="G2969" s="2" t="s">
        <v>12</v>
      </c>
      <c r="H2969" s="2" t="s">
        <v>22</v>
      </c>
      <c r="I2969" s="1">
        <v>4</v>
      </c>
      <c r="J2969" s="2">
        <v>6</v>
      </c>
      <c r="K2969" s="2">
        <v>2024</v>
      </c>
    </row>
    <row r="2970" spans="1:11" x14ac:dyDescent="0.25">
      <c r="A2970" s="2">
        <v>3967</v>
      </c>
      <c r="B2970" s="2">
        <v>8704</v>
      </c>
      <c r="C2970" s="1">
        <v>567</v>
      </c>
      <c r="D2970" s="2" t="s">
        <v>5</v>
      </c>
      <c r="E2970" s="2" t="s">
        <v>9</v>
      </c>
      <c r="F2970" s="1">
        <v>51</v>
      </c>
      <c r="G2970" s="2" t="s">
        <v>11</v>
      </c>
      <c r="H2970" s="2" t="s">
        <v>23</v>
      </c>
      <c r="I2970" s="1">
        <v>5</v>
      </c>
      <c r="J2970" s="2">
        <v>8</v>
      </c>
      <c r="K2970" s="2">
        <v>2024</v>
      </c>
    </row>
    <row r="2971" spans="1:11" x14ac:dyDescent="0.25">
      <c r="A2971" s="2">
        <v>3968</v>
      </c>
      <c r="B2971" s="2">
        <v>20272</v>
      </c>
      <c r="C2971" s="1">
        <v>1192</v>
      </c>
      <c r="D2971" s="2" t="s">
        <v>4</v>
      </c>
      <c r="E2971" s="2" t="s">
        <v>7</v>
      </c>
      <c r="F2971" s="1">
        <v>42</v>
      </c>
      <c r="G2971" s="2" t="s">
        <v>12</v>
      </c>
      <c r="H2971" s="2" t="s">
        <v>21</v>
      </c>
      <c r="I2971" s="1">
        <v>1</v>
      </c>
      <c r="J2971" s="2">
        <v>5</v>
      </c>
      <c r="K2971" s="2">
        <v>2024</v>
      </c>
    </row>
    <row r="2972" spans="1:11" x14ac:dyDescent="0.25">
      <c r="A2972" s="2">
        <v>3969</v>
      </c>
      <c r="B2972" s="2">
        <v>10229</v>
      </c>
      <c r="C2972" s="1">
        <v>1221</v>
      </c>
      <c r="D2972" s="2" t="s">
        <v>5</v>
      </c>
      <c r="E2972" s="2" t="s">
        <v>8</v>
      </c>
      <c r="F2972" s="1">
        <v>45</v>
      </c>
      <c r="G2972" s="2" t="s">
        <v>11</v>
      </c>
      <c r="H2972" s="2" t="s">
        <v>22</v>
      </c>
      <c r="I2972" s="1">
        <v>2</v>
      </c>
      <c r="J2972" s="2">
        <v>1</v>
      </c>
      <c r="K2972" s="2">
        <v>2024</v>
      </c>
    </row>
    <row r="2973" spans="1:11" x14ac:dyDescent="0.25">
      <c r="A2973" s="2">
        <v>3970</v>
      </c>
      <c r="B2973" s="2">
        <v>20842</v>
      </c>
      <c r="C2973" s="1">
        <v>-112</v>
      </c>
      <c r="D2973" s="2" t="s">
        <v>6</v>
      </c>
      <c r="E2973" s="2" t="s">
        <v>7</v>
      </c>
      <c r="F2973" s="1">
        <v>37</v>
      </c>
      <c r="G2973" s="2" t="s">
        <v>12</v>
      </c>
      <c r="H2973" s="2" t="s">
        <v>23</v>
      </c>
      <c r="I2973" s="1">
        <v>4</v>
      </c>
      <c r="J2973" s="2">
        <v>6</v>
      </c>
      <c r="K2973" s="2">
        <v>2024</v>
      </c>
    </row>
    <row r="2974" spans="1:11" x14ac:dyDescent="0.25">
      <c r="A2974" s="2">
        <v>3971</v>
      </c>
      <c r="B2974" s="2">
        <v>3228</v>
      </c>
      <c r="C2974" s="1">
        <v>-437</v>
      </c>
      <c r="D2974" s="2" t="s">
        <v>4</v>
      </c>
      <c r="E2974" s="2" t="s">
        <v>7</v>
      </c>
      <c r="F2974" s="1">
        <v>34</v>
      </c>
      <c r="G2974" s="2" t="s">
        <v>11</v>
      </c>
      <c r="H2974" s="2" t="s">
        <v>19</v>
      </c>
      <c r="I2974" s="1">
        <v>4</v>
      </c>
      <c r="J2974" s="2">
        <v>10</v>
      </c>
      <c r="K2974" s="2">
        <v>2024</v>
      </c>
    </row>
    <row r="2975" spans="1:11" x14ac:dyDescent="0.25">
      <c r="A2975" s="2">
        <v>3972</v>
      </c>
      <c r="B2975" s="2">
        <v>5726</v>
      </c>
      <c r="C2975" s="1">
        <v>18</v>
      </c>
      <c r="D2975" s="2" t="s">
        <v>5</v>
      </c>
      <c r="E2975" s="2" t="s">
        <v>9</v>
      </c>
      <c r="F2975" s="1">
        <v>49</v>
      </c>
      <c r="G2975" s="2" t="s">
        <v>12</v>
      </c>
      <c r="H2975" s="2" t="s">
        <v>20</v>
      </c>
      <c r="I2975" s="1">
        <v>1</v>
      </c>
      <c r="J2975" s="2">
        <v>8</v>
      </c>
      <c r="K2975" s="2">
        <v>2023</v>
      </c>
    </row>
    <row r="2976" spans="1:11" x14ac:dyDescent="0.25">
      <c r="A2976" s="2">
        <v>3973</v>
      </c>
      <c r="B2976" s="2">
        <v>20302</v>
      </c>
      <c r="C2976" s="1">
        <v>1128</v>
      </c>
      <c r="D2976" s="2" t="s">
        <v>4</v>
      </c>
      <c r="E2976" s="2" t="s">
        <v>7</v>
      </c>
      <c r="F2976" s="1">
        <v>45</v>
      </c>
      <c r="G2976" s="2" t="s">
        <v>11</v>
      </c>
      <c r="H2976" s="2" t="s">
        <v>21</v>
      </c>
      <c r="I2976" s="1">
        <v>1</v>
      </c>
      <c r="J2976" s="2">
        <v>9</v>
      </c>
      <c r="K2976" s="2">
        <v>2024</v>
      </c>
    </row>
    <row r="2977" spans="1:11" x14ac:dyDescent="0.25">
      <c r="A2977" s="2">
        <v>3974</v>
      </c>
      <c r="B2977" s="2">
        <v>10083</v>
      </c>
      <c r="C2977" s="1">
        <v>1225</v>
      </c>
      <c r="D2977" s="2" t="s">
        <v>5</v>
      </c>
      <c r="E2977" s="2" t="s">
        <v>7</v>
      </c>
      <c r="F2977" s="1">
        <v>44</v>
      </c>
      <c r="G2977" s="2" t="s">
        <v>12</v>
      </c>
      <c r="H2977" s="2" t="s">
        <v>22</v>
      </c>
      <c r="I2977" s="1">
        <v>5</v>
      </c>
      <c r="J2977" s="2">
        <v>8</v>
      </c>
      <c r="K2977" s="2">
        <v>2023</v>
      </c>
    </row>
    <row r="2978" spans="1:11" x14ac:dyDescent="0.25">
      <c r="A2978" s="2">
        <v>3975</v>
      </c>
      <c r="B2978" s="2">
        <v>22220</v>
      </c>
      <c r="C2978" s="1">
        <v>1091</v>
      </c>
      <c r="D2978" s="2" t="s">
        <v>6</v>
      </c>
      <c r="E2978" s="2" t="s">
        <v>8</v>
      </c>
      <c r="F2978" s="1">
        <v>61</v>
      </c>
      <c r="G2978" s="2" t="s">
        <v>11</v>
      </c>
      <c r="H2978" s="2" t="s">
        <v>23</v>
      </c>
      <c r="I2978" s="1">
        <v>3</v>
      </c>
      <c r="J2978" s="2">
        <v>11</v>
      </c>
      <c r="K2978" s="2">
        <v>2024</v>
      </c>
    </row>
    <row r="2979" spans="1:11" x14ac:dyDescent="0.25">
      <c r="A2979" s="2">
        <v>3976</v>
      </c>
      <c r="B2979" s="2">
        <v>4925</v>
      </c>
      <c r="C2979" s="1">
        <v>626</v>
      </c>
      <c r="D2979" s="2" t="s">
        <v>4</v>
      </c>
      <c r="E2979" s="2" t="s">
        <v>9</v>
      </c>
      <c r="F2979" s="1">
        <v>69</v>
      </c>
      <c r="G2979" s="2" t="s">
        <v>12</v>
      </c>
      <c r="H2979" s="2" t="s">
        <v>19</v>
      </c>
      <c r="I2979" s="1">
        <v>3</v>
      </c>
      <c r="J2979" s="2">
        <v>6</v>
      </c>
      <c r="K2979" s="2">
        <v>2024</v>
      </c>
    </row>
    <row r="2980" spans="1:11" x14ac:dyDescent="0.25">
      <c r="A2980" s="2">
        <v>3977</v>
      </c>
      <c r="B2980" s="2">
        <v>23613</v>
      </c>
      <c r="C2980" s="1">
        <v>197</v>
      </c>
      <c r="D2980" s="2" t="s">
        <v>6</v>
      </c>
      <c r="E2980" s="2" t="s">
        <v>7</v>
      </c>
      <c r="F2980" s="1">
        <v>31</v>
      </c>
      <c r="G2980" s="2" t="s">
        <v>11</v>
      </c>
      <c r="H2980" s="2" t="s">
        <v>20</v>
      </c>
      <c r="I2980" s="1">
        <v>3</v>
      </c>
      <c r="J2980" s="2">
        <v>1</v>
      </c>
      <c r="K2980" s="2">
        <v>2023</v>
      </c>
    </row>
    <row r="2981" spans="1:11" x14ac:dyDescent="0.25">
      <c r="A2981" s="2">
        <v>3978</v>
      </c>
      <c r="B2981" s="2">
        <v>10094</v>
      </c>
      <c r="C2981" s="1">
        <v>-148</v>
      </c>
      <c r="D2981" s="2" t="s">
        <v>5</v>
      </c>
      <c r="E2981" s="2" t="s">
        <v>7</v>
      </c>
      <c r="F2981" s="1">
        <v>52</v>
      </c>
      <c r="G2981" s="2" t="s">
        <v>12</v>
      </c>
      <c r="H2981" s="2" t="s">
        <v>21</v>
      </c>
      <c r="I2981" s="1">
        <v>5</v>
      </c>
      <c r="J2981" s="2">
        <v>3</v>
      </c>
      <c r="K2981" s="2">
        <v>2023</v>
      </c>
    </row>
    <row r="2982" spans="1:11" x14ac:dyDescent="0.25">
      <c r="A2982" s="2">
        <v>3979</v>
      </c>
      <c r="B2982" s="2">
        <v>11558</v>
      </c>
      <c r="C2982" s="1">
        <v>1029</v>
      </c>
      <c r="D2982" s="2" t="s">
        <v>4</v>
      </c>
      <c r="E2982" s="2" t="s">
        <v>8</v>
      </c>
      <c r="F2982" s="1">
        <v>41</v>
      </c>
      <c r="G2982" s="2" t="s">
        <v>11</v>
      </c>
      <c r="H2982" s="2" t="s">
        <v>22</v>
      </c>
      <c r="I2982" s="1">
        <v>2</v>
      </c>
      <c r="J2982" s="2">
        <v>8</v>
      </c>
      <c r="K2982" s="2">
        <v>2023</v>
      </c>
    </row>
    <row r="2983" spans="1:11" x14ac:dyDescent="0.25">
      <c r="A2983" s="2">
        <v>3980</v>
      </c>
      <c r="B2983" s="2">
        <v>16583</v>
      </c>
      <c r="C2983" s="1">
        <v>1118</v>
      </c>
      <c r="D2983" s="2" t="s">
        <v>4</v>
      </c>
      <c r="E2983" s="2" t="s">
        <v>7</v>
      </c>
      <c r="F2983" s="1">
        <v>32</v>
      </c>
      <c r="G2983" s="2" t="s">
        <v>11</v>
      </c>
      <c r="H2983" s="2" t="s">
        <v>23</v>
      </c>
      <c r="I2983" s="1">
        <v>2</v>
      </c>
      <c r="J2983" s="2">
        <v>9</v>
      </c>
      <c r="K2983" s="2">
        <v>2023</v>
      </c>
    </row>
    <row r="2984" spans="1:11" x14ac:dyDescent="0.25">
      <c r="A2984" s="2">
        <v>3981</v>
      </c>
      <c r="B2984" s="2">
        <v>14882</v>
      </c>
      <c r="C2984" s="1">
        <v>317</v>
      </c>
      <c r="D2984" s="2" t="s">
        <v>5</v>
      </c>
      <c r="E2984" s="2" t="s">
        <v>9</v>
      </c>
      <c r="F2984" s="1">
        <v>38</v>
      </c>
      <c r="G2984" s="2" t="s">
        <v>12</v>
      </c>
      <c r="H2984" s="2" t="s">
        <v>19</v>
      </c>
      <c r="I2984" s="1">
        <v>5</v>
      </c>
      <c r="J2984" s="2">
        <v>7</v>
      </c>
      <c r="K2984" s="2">
        <v>2023</v>
      </c>
    </row>
    <row r="2985" spans="1:11" x14ac:dyDescent="0.25">
      <c r="A2985" s="2">
        <v>3982</v>
      </c>
      <c r="B2985" s="2">
        <v>18630</v>
      </c>
      <c r="C2985" s="1">
        <v>811</v>
      </c>
      <c r="D2985" s="2" t="s">
        <v>6</v>
      </c>
      <c r="E2985" s="2" t="s">
        <v>7</v>
      </c>
      <c r="F2985" s="1">
        <v>32</v>
      </c>
      <c r="G2985" s="2" t="s">
        <v>11</v>
      </c>
      <c r="H2985" s="2" t="s">
        <v>20</v>
      </c>
      <c r="I2985" s="1">
        <v>2</v>
      </c>
      <c r="J2985" s="2">
        <v>9</v>
      </c>
      <c r="K2985" s="2">
        <v>2023</v>
      </c>
    </row>
    <row r="2986" spans="1:11" x14ac:dyDescent="0.25">
      <c r="A2986" s="2">
        <v>3983</v>
      </c>
      <c r="B2986" s="2">
        <v>7613</v>
      </c>
      <c r="C2986" s="1">
        <v>350</v>
      </c>
      <c r="D2986" s="2" t="s">
        <v>5</v>
      </c>
      <c r="E2986" s="2" t="s">
        <v>7</v>
      </c>
      <c r="F2986" s="1">
        <v>37</v>
      </c>
      <c r="G2986" s="2" t="s">
        <v>12</v>
      </c>
      <c r="H2986" s="2" t="s">
        <v>21</v>
      </c>
      <c r="I2986" s="1">
        <v>1</v>
      </c>
      <c r="J2986" s="2">
        <v>12</v>
      </c>
      <c r="K2986" s="2">
        <v>2023</v>
      </c>
    </row>
    <row r="2987" spans="1:11" x14ac:dyDescent="0.25">
      <c r="A2987" s="2">
        <v>3984</v>
      </c>
      <c r="B2987" s="2">
        <v>20990</v>
      </c>
      <c r="C2987" s="1">
        <v>875</v>
      </c>
      <c r="D2987" s="2" t="s">
        <v>4</v>
      </c>
      <c r="E2987" s="2" t="s">
        <v>8</v>
      </c>
      <c r="F2987" s="1">
        <v>29</v>
      </c>
      <c r="G2987" s="2" t="s">
        <v>11</v>
      </c>
      <c r="H2987" s="2" t="s">
        <v>22</v>
      </c>
      <c r="I2987" s="1">
        <v>3</v>
      </c>
      <c r="J2987" s="2">
        <v>11</v>
      </c>
      <c r="K2987" s="2">
        <v>2024</v>
      </c>
    </row>
    <row r="2988" spans="1:11" x14ac:dyDescent="0.25">
      <c r="A2988" s="2">
        <v>3985</v>
      </c>
      <c r="B2988" s="2">
        <v>5691</v>
      </c>
      <c r="C2988" s="1">
        <v>-340</v>
      </c>
      <c r="D2988" s="2" t="s">
        <v>5</v>
      </c>
      <c r="E2988" s="2" t="s">
        <v>7</v>
      </c>
      <c r="F2988" s="1">
        <v>60</v>
      </c>
      <c r="G2988" s="2" t="s">
        <v>12</v>
      </c>
      <c r="H2988" s="2" t="s">
        <v>23</v>
      </c>
      <c r="I2988" s="1">
        <v>4</v>
      </c>
      <c r="J2988" s="2">
        <v>2</v>
      </c>
      <c r="K2988" s="2">
        <v>2024</v>
      </c>
    </row>
    <row r="2989" spans="1:11" x14ac:dyDescent="0.25">
      <c r="A2989" s="2">
        <v>3986</v>
      </c>
      <c r="B2989" s="2">
        <v>9144</v>
      </c>
      <c r="C2989" s="1">
        <v>-128</v>
      </c>
      <c r="D2989" s="2" t="s">
        <v>5</v>
      </c>
      <c r="E2989" s="2" t="s">
        <v>8</v>
      </c>
      <c r="F2989" s="1">
        <v>29</v>
      </c>
      <c r="G2989" s="2" t="s">
        <v>11</v>
      </c>
      <c r="H2989" s="2" t="s">
        <v>19</v>
      </c>
      <c r="I2989" s="1">
        <v>1</v>
      </c>
      <c r="J2989" s="2">
        <v>4</v>
      </c>
      <c r="K2989" s="2">
        <v>2024</v>
      </c>
    </row>
    <row r="2990" spans="1:11" x14ac:dyDescent="0.25">
      <c r="A2990" s="2">
        <v>3987</v>
      </c>
      <c r="B2990" s="2">
        <v>20118</v>
      </c>
      <c r="C2990" s="1">
        <v>392</v>
      </c>
      <c r="D2990" s="2" t="s">
        <v>4</v>
      </c>
      <c r="E2990" s="2" t="s">
        <v>9</v>
      </c>
      <c r="F2990" s="1">
        <v>63</v>
      </c>
      <c r="G2990" s="2" t="s">
        <v>12</v>
      </c>
      <c r="H2990" s="2" t="s">
        <v>20</v>
      </c>
      <c r="I2990" s="1">
        <v>1</v>
      </c>
      <c r="J2990" s="2">
        <v>11</v>
      </c>
      <c r="K2990" s="2">
        <v>2024</v>
      </c>
    </row>
    <row r="2991" spans="1:11" x14ac:dyDescent="0.25">
      <c r="A2991" s="2">
        <v>3988</v>
      </c>
      <c r="B2991" s="2">
        <v>21328</v>
      </c>
      <c r="C2991" s="1">
        <v>4</v>
      </c>
      <c r="D2991" s="2" t="s">
        <v>4</v>
      </c>
      <c r="E2991" s="2" t="s">
        <v>7</v>
      </c>
      <c r="F2991" s="1">
        <v>60</v>
      </c>
      <c r="G2991" s="2" t="s">
        <v>11</v>
      </c>
      <c r="H2991" s="2" t="s">
        <v>21</v>
      </c>
      <c r="I2991" s="1">
        <v>5</v>
      </c>
      <c r="J2991" s="2">
        <v>11</v>
      </c>
      <c r="K2991" s="2">
        <v>2024</v>
      </c>
    </row>
    <row r="2992" spans="1:11" x14ac:dyDescent="0.25">
      <c r="A2992" s="2">
        <v>3989</v>
      </c>
      <c r="B2992" s="2">
        <v>12530</v>
      </c>
      <c r="C2992" s="1">
        <v>982</v>
      </c>
      <c r="D2992" s="2" t="s">
        <v>6</v>
      </c>
      <c r="E2992" s="2" t="s">
        <v>7</v>
      </c>
      <c r="F2992" s="1">
        <v>59</v>
      </c>
      <c r="G2992" s="2" t="s">
        <v>12</v>
      </c>
      <c r="H2992" s="2" t="s">
        <v>22</v>
      </c>
      <c r="I2992" s="1">
        <v>1</v>
      </c>
      <c r="J2992" s="2">
        <v>7</v>
      </c>
      <c r="K2992" s="2">
        <v>2024</v>
      </c>
    </row>
    <row r="2993" spans="1:11" x14ac:dyDescent="0.25">
      <c r="A2993" s="2">
        <v>3990</v>
      </c>
      <c r="B2993" s="2">
        <v>2362</v>
      </c>
      <c r="C2993" s="1">
        <v>119</v>
      </c>
      <c r="D2993" s="2" t="s">
        <v>6</v>
      </c>
      <c r="E2993" s="2" t="s">
        <v>7</v>
      </c>
      <c r="F2993" s="1">
        <v>52</v>
      </c>
      <c r="G2993" s="2" t="s">
        <v>11</v>
      </c>
      <c r="H2993" s="2" t="s">
        <v>23</v>
      </c>
      <c r="I2993" s="1">
        <v>1</v>
      </c>
      <c r="J2993" s="2">
        <v>9</v>
      </c>
      <c r="K2993" s="2">
        <v>2024</v>
      </c>
    </row>
    <row r="2994" spans="1:11" x14ac:dyDescent="0.25">
      <c r="A2994" s="2">
        <v>3991</v>
      </c>
      <c r="B2994" s="2">
        <v>3906</v>
      </c>
      <c r="C2994" s="1">
        <v>-498</v>
      </c>
      <c r="D2994" s="2" t="s">
        <v>5</v>
      </c>
      <c r="E2994" s="2" t="s">
        <v>8</v>
      </c>
      <c r="F2994" s="1">
        <v>32</v>
      </c>
      <c r="G2994" s="2" t="s">
        <v>12</v>
      </c>
      <c r="H2994" s="2" t="s">
        <v>19</v>
      </c>
      <c r="I2994" s="1">
        <v>1</v>
      </c>
      <c r="J2994" s="2">
        <v>12</v>
      </c>
      <c r="K2994" s="2">
        <v>2024</v>
      </c>
    </row>
    <row r="2995" spans="1:11" x14ac:dyDescent="0.25">
      <c r="A2995" s="2">
        <v>3992</v>
      </c>
      <c r="B2995" s="2">
        <v>23151</v>
      </c>
      <c r="C2995" s="1">
        <v>67</v>
      </c>
      <c r="D2995" s="2" t="s">
        <v>4</v>
      </c>
      <c r="E2995" s="2" t="s">
        <v>9</v>
      </c>
      <c r="F2995" s="1">
        <v>47</v>
      </c>
      <c r="G2995" s="2" t="s">
        <v>11</v>
      </c>
      <c r="H2995" s="2" t="s">
        <v>20</v>
      </c>
      <c r="I2995" s="1">
        <v>1</v>
      </c>
      <c r="J2995" s="2">
        <v>3</v>
      </c>
      <c r="K2995" s="2">
        <v>2024</v>
      </c>
    </row>
    <row r="2996" spans="1:11" x14ac:dyDescent="0.25">
      <c r="A2996" s="2">
        <v>3993</v>
      </c>
      <c r="B2996" s="2">
        <v>3201</v>
      </c>
      <c r="C2996" s="1">
        <v>1306</v>
      </c>
      <c r="D2996" s="2" t="s">
        <v>5</v>
      </c>
      <c r="E2996" s="2" t="s">
        <v>7</v>
      </c>
      <c r="F2996" s="1">
        <v>70</v>
      </c>
      <c r="G2996" s="2" t="s">
        <v>12</v>
      </c>
      <c r="H2996" s="2" t="s">
        <v>21</v>
      </c>
      <c r="I2996" s="1">
        <v>3</v>
      </c>
      <c r="J2996" s="2">
        <v>3</v>
      </c>
      <c r="K2996" s="2">
        <v>2023</v>
      </c>
    </row>
    <row r="2997" spans="1:11" x14ac:dyDescent="0.25">
      <c r="A2997" s="2">
        <v>3994</v>
      </c>
      <c r="B2997" s="2">
        <v>20920</v>
      </c>
      <c r="C2997" s="1">
        <v>-479</v>
      </c>
      <c r="D2997" s="2" t="s">
        <v>6</v>
      </c>
      <c r="E2997" s="2" t="s">
        <v>7</v>
      </c>
      <c r="F2997" s="1">
        <v>64</v>
      </c>
      <c r="G2997" s="2" t="s">
        <v>11</v>
      </c>
      <c r="H2997" s="2" t="s">
        <v>22</v>
      </c>
      <c r="I2997" s="1">
        <v>5</v>
      </c>
      <c r="J2997" s="2">
        <v>12</v>
      </c>
      <c r="K2997" s="2">
        <v>2023</v>
      </c>
    </row>
    <row r="2998" spans="1:11" x14ac:dyDescent="0.25">
      <c r="A2998" s="2">
        <v>3995</v>
      </c>
      <c r="B2998" s="2">
        <v>5861</v>
      </c>
      <c r="C2998" s="1">
        <v>1127</v>
      </c>
      <c r="D2998" s="2" t="s">
        <v>4</v>
      </c>
      <c r="E2998" s="2" t="s">
        <v>7</v>
      </c>
      <c r="F2998" s="1">
        <v>53</v>
      </c>
      <c r="G2998" s="2" t="s">
        <v>12</v>
      </c>
      <c r="H2998" s="2" t="s">
        <v>23</v>
      </c>
      <c r="I2998" s="1">
        <v>3</v>
      </c>
      <c r="J2998" s="2">
        <v>8</v>
      </c>
      <c r="K2998" s="2">
        <v>2023</v>
      </c>
    </row>
    <row r="2999" spans="1:11" x14ac:dyDescent="0.25">
      <c r="A2999" s="2">
        <v>3996</v>
      </c>
      <c r="B2999" s="2">
        <v>3571</v>
      </c>
      <c r="C2999" s="1">
        <v>412</v>
      </c>
      <c r="D2999" s="2" t="s">
        <v>5</v>
      </c>
      <c r="E2999" s="2" t="s">
        <v>8</v>
      </c>
      <c r="F2999" s="1">
        <v>65</v>
      </c>
      <c r="G2999" s="2" t="s">
        <v>11</v>
      </c>
      <c r="H2999" s="2" t="s">
        <v>19</v>
      </c>
      <c r="I2999" s="1">
        <v>5</v>
      </c>
      <c r="J2999" s="2">
        <v>11</v>
      </c>
      <c r="K2999" s="2">
        <v>2024</v>
      </c>
    </row>
    <row r="3000" spans="1:11" x14ac:dyDescent="0.25">
      <c r="A3000" s="2">
        <v>3997</v>
      </c>
      <c r="B3000" s="2">
        <v>11844</v>
      </c>
      <c r="C3000" s="1">
        <v>333</v>
      </c>
      <c r="D3000" s="2" t="s">
        <v>5</v>
      </c>
      <c r="E3000" s="2" t="s">
        <v>7</v>
      </c>
      <c r="F3000" s="1">
        <v>36</v>
      </c>
      <c r="G3000" s="2" t="s">
        <v>12</v>
      </c>
      <c r="H3000" s="2" t="s">
        <v>20</v>
      </c>
      <c r="I3000" s="1">
        <v>5</v>
      </c>
      <c r="J3000" s="2">
        <v>8</v>
      </c>
      <c r="K3000" s="2">
        <v>2024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1A4EF-3DF7-424D-A55C-21A4BF09293B}">
  <dimension ref="A2:A5"/>
  <sheetViews>
    <sheetView workbookViewId="0">
      <selection activeCell="B3" sqref="B3:C3"/>
    </sheetView>
  </sheetViews>
  <sheetFormatPr defaultRowHeight="15" x14ac:dyDescent="0.25"/>
  <cols>
    <col min="1" max="1" width="20.85546875" customWidth="1"/>
  </cols>
  <sheetData>
    <row r="2" spans="1:1" x14ac:dyDescent="0.25">
      <c r="A2" t="s">
        <v>24</v>
      </c>
    </row>
    <row r="3" spans="1:1" x14ac:dyDescent="0.25">
      <c r="A3" s="2" t="s">
        <v>5</v>
      </c>
    </row>
    <row r="4" spans="1:1" x14ac:dyDescent="0.25">
      <c r="A4" s="2" t="s">
        <v>6</v>
      </c>
    </row>
    <row r="5" spans="1:1" x14ac:dyDescent="0.25">
      <c r="A5" s="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Data</vt:lpstr>
      <vt:lpstr>Sheet8</vt:lpstr>
      <vt:lpstr>Sheet1</vt:lpstr>
      <vt:lpstr>Transactional information draft</vt:lpstr>
      <vt:lpstr>Sheet5</vt:lpstr>
      <vt:lpstr>Sheet7</vt:lpstr>
      <vt:lpstr>Customer Demographics</vt:lpstr>
      <vt:lpstr>Transactional information</vt:lpstr>
      <vt:lpstr>Loan Requests</vt:lpstr>
      <vt:lpstr>sheet</vt:lpstr>
      <vt:lpstr>Original Dataset</vt:lpstr>
      <vt:lpstr>Sheet6</vt:lpstr>
      <vt:lpstr>loan_types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Leen Khaled</dc:creator>
  <cp:lastModifiedBy>الياس</cp:lastModifiedBy>
  <dcterms:created xsi:type="dcterms:W3CDTF">2015-06-05T18:17:20Z</dcterms:created>
  <dcterms:modified xsi:type="dcterms:W3CDTF">2024-06-09T22:34:08Z</dcterms:modified>
</cp:coreProperties>
</file>